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threadedcomments/threadedcomment.xml" ContentType="application/vnd.ms-excel.threadedcomments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c0c2f7f766946e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mo" sheetId="1" r:id="R48023886c0e54896"/>
    <x:sheet xmlns:r="http://schemas.openxmlformats.org/officeDocument/2006/relationships" name="Dados Tratados" sheetId="2" r:id="R42e71ec622e7443e"/>
    <x:sheet xmlns:r="http://schemas.openxmlformats.org/officeDocument/2006/relationships" name="Revisão Duplicidades" sheetId="3" r:id="R50d6d3f3dbdc469c"/>
    <x:sheet xmlns:r="http://schemas.openxmlformats.org/officeDocument/2006/relationships" name="Log Correções" sheetId="4" r:id="R0b44576550d948c0"/>
    <x:sheet xmlns:r="http://schemas.openxmlformats.org/officeDocument/2006/relationships" name="Regras" sheetId="5" r:id="Re5053333c4f2455d"/>
  </x:sheets>
</x:workbook>
</file>

<file path=xl/comments1.xml><?xml version="1.0" encoding="utf-8"?>
<x:comments xmlns:x="http://schemas.openxmlformats.org/spreadsheetml/2006/main">
  <x:authors>
    <x:author>tc={6CCB2526-FBBA-9110-EFD0-6E0C7C1FC0BC}</x:author>
  </x:authors>
  <x:commentList>
    <x:comment ref="U1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Score auditável: telefone 25; e-mail válido 25; site 15; WhatsApp 10; Instagram, Facebook e LinkedIn 5 cada; nota e avaliações Google 10.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0"/>
  </x:numFmts>
  <x:fonts count="5">
    <x:font>
      <x:sz val="11"/>
      <x:name val="Carlito"/>
    </x:font>
    <x:font>
      <x:b/>
      <x:sz val="16"/>
      <x:color rgb="FFFFFFFF"/>
      <x:name val="Carlito"/>
    </x:font>
    <x:font>
      <x:i/>
      <x:sz val="11"/>
      <x:color rgb="FF17365D"/>
      <x:name val="Carlito"/>
    </x:font>
    <x:font>
      <x:b/>
      <x:sz val="11"/>
      <x:color rgb="FFFFFFFF"/>
      <x:name val="Carlito"/>
    </x:font>
    <x:font>
      <x:b/>
      <x:sz val="15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2F75B5"/>
      </x:patternFill>
    </x:fill>
    <x:fill>
      <x:patternFill patternType="solid">
        <x:fgColor rgb="FFF2F2F2"/>
      </x:patternFill>
    </x:fill>
  </x:fills>
  <x:borders count="7">
    <x:border/>
    <x:border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bottom style="thin">
        <x:color rgb="FFD9E2F3"/>
      </x:bottom>
    </x:border>
    <x:border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top style="thin">
        <x:color rgb="FFD9E2F3"/>
      </x:top>
      <x:bottom style="thin">
        <x:color rgb="FFD9E2F3"/>
      </x:bottom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  <x:top style="thin">
        <x:color rgb="FFD9E2F3"/>
      </x:top>
    </x:border>
  </x:borders>
  <x:cellStyleXfs count="1">
    <x:xf numFmtId="0" fontId="0" fillId="0" borderId="0"/>
  </x:cellStyleXfs>
  <x:cellXfs count="3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200" fontId="0" fillId="0" borderId="2" xfId="0" applyNumberFormat="1" applyFont="1" applyFill="1" applyBorder="1"/>
    <x:xf numFmtId="200" fontId="0" fillId="0" borderId="4" xfId="0" applyNumberFormat="1" applyFont="1" applyFill="1" applyBorder="1"/>
    <x:xf numFmtId="200" fontId="0" fillId="0" borderId="6" xfId="0" applyNumberFormat="1" applyFont="1" applyFill="1" applyBorder="1"/>
    <x:xf numFmtId="0" fontId="3" fillId="2" borderId="0" xfId="0" applyNumberFormat="1" applyFont="1" applyFill="1" applyBorder="1"/>
    <x:xf numFmtId="0" fontId="0" fillId="5" borderId="0" xfId="0" applyNumberFormat="1" applyFont="1" applyFill="1" applyBorder="1"/>
    <x:xf numFmtId="0" fontId="0" fillId="5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201" fontId="0" fillId="0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  <x:dxfs count="6">
    <x:dxf>
      <x:font>
        <x:b/>
        <x:color rgb="FF375623"/>
      </x:font>
      <x:fill>
        <x:patternFill patternType="solid">
          <x:bgColor rgb="FFC6E0B4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843C0C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7F6000"/>
      </x:font>
      <x:fill>
        <x:patternFill patternType="solid">
          <x:bgColor rgb="FFFFD966"/>
        </x:patternFill>
      </x:fill>
    </x:dxf>
    <x:dxf>
      <x:font>
        <x:color rgb="FF375623"/>
      </x:font>
      <x:fill>
        <x:patternFill patternType="solid">
          <x:bgColor rgb="FFC6E0B4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efcb4c86938485d" /><Relationship Type="http://schemas.openxmlformats.org/officeDocument/2006/relationships/theme" Target="/xl/theme/theme1.xml" Id="Rde81b8db61b2430c" /><Relationship Type="http://schemas.openxmlformats.org/officeDocument/2006/relationships/sharedStrings" Target="/xl/sharedStrings.xml" Id="Ra764330180da4c99" /><Relationship Type="http://schemas.openxmlformats.org/officeDocument/2006/relationships/worksheet" Target="/xl/worksheets/sheet1.xml" Id="R48023886c0e54896" /><Relationship Type="http://schemas.openxmlformats.org/officeDocument/2006/relationships/worksheet" Target="/xl/worksheets/sheet2.xml" Id="R42e71ec622e7443e" /><Relationship Type="http://schemas.openxmlformats.org/officeDocument/2006/relationships/worksheet" Target="/xl/worksheets/sheet3.xml" Id="R50d6d3f3dbdc469c" /><Relationship Type="http://schemas.openxmlformats.org/officeDocument/2006/relationships/worksheet" Target="/xl/worksheets/sheet4.xml" Id="R0b44576550d948c0" /><Relationship Type="http://schemas.openxmlformats.org/officeDocument/2006/relationships/worksheet" Target="/xl/worksheets/sheet5.xml" Id="Re5053333c4f2455d" /><Relationship Type="http://schemas.microsoft.com/office/2017/10/relationships/person" Target="/xl/persons/person.xml" Id="R361119aa95b647f5" /></Relationships>
</file>

<file path=xl/persons/person.xml><?xml version="1.0" encoding="utf-8"?>
<xltc:personList xmlns:xltc="http://schemas.microsoft.com/office/spreadsheetml/2018/threadedcomments">
  <xltc:person displayName="Richard Wagner" id="{23A1F2B6-17FC-4503-81B8-9E6DE77D5273}"/>
</xltc:personList>
</file>

<file path=xl/tables/table1.xml><?xml version="1.0" encoding="utf-8"?>
<x:table xmlns:x="http://schemas.openxmlformats.org/spreadsheetml/2006/main" id="1" name="DadosTratados" displayName="DadosTratados" ref="A1:AG3878" headerRowCount="1" totalsRowCount="0" totalsRowShown="0">
  <x:tableColumns count="33">
    <x:tableColumn id="1" name="ID"/>
    <x:tableColumn id="2" name="Nome"/>
    <x:tableColumn id="3" name="Tipo"/>
    <x:tableColumn id="4" name="Categoria"/>
    <x:tableColumn id="5" name="Cidade"/>
    <x:tableColumn id="6" name="Bairro"/>
    <x:tableColumn id="7" name="Endereço"/>
    <x:tableColumn id="8" name="Telefone principal"/>
    <x:tableColumn id="9" name="Telefone secundário"/>
    <x:tableColumn id="10" name="WhatsApp (não verificado)"/>
    <x:tableColumn id="11" name="E-mail"/>
    <x:tableColumn id="12" name="E-mail válido"/>
    <x:tableColumn id="13" name="Site"/>
    <x:tableColumn id="14" name="Instagram"/>
    <x:tableColumn id="15" name="Facebook"/>
    <x:tableColumn id="16" name="LinkedIn"/>
    <x:tableColumn id="17" name="Google Maps"/>
    <x:tableColumn id="18" name="Nota no Google"/>
    <x:tableColumn id="19" name="Quantidade de avaliações"/>
    <x:tableColumn id="20" name="Status comercial"/>
    <x:tableColumn id="21" name="Score padronizado"/>
    <x:tableColumn id="22" name="Classificação padronizada"/>
    <x:tableColumn id="23" name="Revisão necessária"/>
    <x:tableColumn id="24" name="Motivos da revisão"/>
    <x:tableColumn id="25" name="Origem"/>
    <x:tableColumn id="26" name="Telefone original"/>
    <x:tableColumn id="27" name="E-mail original"/>
    <x:tableColumn id="28" name="Score original"/>
    <x:tableColumn id="29" name="Classificação original"/>
    <x:tableColumn id="30" name="Observações originais"/>
    <x:tableColumn id="31" name="Tem telefone"/>
    <x:tableColumn id="32" name="Tem site"/>
    <x:tableColumn id="33" name="Sem canal direto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RevisaoDuplicidades" displayName="RevisaoDuplicidades" ref="A1:O91" headerRowCount="1" totalsRowCount="0" totalsRowShown="0">
  <x:tableColumns count="15">
    <x:tableColumn id="1" name="ID revisão"/>
    <x:tableColumn id="2" name="Nome"/>
    <x:tableColumn id="3" name="Tipo"/>
    <x:tableColumn id="4" name="Categoria"/>
    <x:tableColumn id="5" name="Cidade"/>
    <x:tableColumn id="6" name="Bairro"/>
    <x:tableColumn id="7" name="Endereço"/>
    <x:tableColumn id="8" name="Telefone original"/>
    <x:tableColumn id="9" name="E-mail original"/>
    <x:tableColumn id="10" name="Marcado como duplicado de"/>
    <x:tableColumn id="11" name="Candidatos na base"/>
    <x:tableColumn id="12" name="Mesmo endereço"/>
    <x:tableColumn id="13" name="Mesmo telefone"/>
    <x:tableColumn id="14" name="Avaliação"/>
    <x:tableColumn id="15" name="Ação sugerida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LogCorrecoes" displayName="LogCorrecoes" ref="A1:F2842" headerRowCount="1" totalsRowCount="0" totalsRowShown="0">
  <x:tableColumns count="6">
    <x:tableColumn id="1" name="ID"/>
    <x:tableColumn id="2" name="Campo"/>
    <x:tableColumn id="3" name="Valor original"/>
    <x:tableColumn id="4" name="Valor tratado"/>
    <x:tableColumn id="5" name="Ação"/>
    <x:tableColumn id="6" name="Observação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.xml><?xml version="1.0" encoding="utf-8"?>
<xltc:ThreadedComments xmlns:xltc="http://schemas.microsoft.com/office/spreadsheetml/2018/threadedcomments">
  <xltc:threadedComment ref="U1" dT="2026-07-27T17:29:12.995" personId="{23A1F2B6-17FC-4503-81B8-9E6DE77D5273}" id="{6CCB2526-FBBA-9110-EFD0-6E0C7C1FC0BC}">
    <xltc:text>Score auditável: telefone 25; e-mail válido 25; site 15; WhatsApp 10; Instagram, Facebook e LinkedIn 5 cada; nota e avaliações Google 10.</xltc:text>
  </xltc:threadedComment>
</xltc:ThreadedComments>
</file>

<file path=xl/worksheets/_rels/sheet2.xml.rels>&#65279;<?xml version="1.0" encoding="utf-8"?><Relationships xmlns="http://schemas.openxmlformats.org/package/2006/relationships"><Relationship Type="http://schemas.openxmlformats.org/officeDocument/2006/relationships/comments" Target="/xl/comments1.xml" Id="R52af0ebff8364405" /><Relationship Type="http://schemas.openxmlformats.org/officeDocument/2006/relationships/vmlDrawing" Target="/xl/drawings/vmldrawing.vml" Id="R8401c390b6364f02" /><Relationship Type="http://schemas.microsoft.com/office/2017/10/relationships/threadedComment" Target="/xl/threadedcomments/threadedcomment.xml" Id="Rc3fdfdc6da864296" /><Relationship Type="http://schemas.openxmlformats.org/officeDocument/2006/relationships/table" Target="/xl/tables/table1.xml" Id="R8cbb28a4d1bd407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09347bc1dae4c4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9f74f602ea19491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14" hidden="0" customWidth="1"/>
    <x:col min="3" max="3" width="3" hidden="0" customWidth="1"/>
    <x:col min="4" max="4" width="22" hidden="0" customWidth="1"/>
    <x:col min="5" max="5" width="14" hidden="0" customWidth="1"/>
    <x:col min="6" max="6" width="3" hidden="0" customWidth="1"/>
    <x:col min="7" max="7" width="22" hidden="0" customWidth="1"/>
    <x:col min="8" max="8" width="14" hidden="0" customWidth="1"/>
  </x:cols>
  <x:sheetData>
    <x:row r="1" ht="30" customHeight="1">
      <x:c r="A1" s="4" t="str">
        <x:v>Base tratada — Escolas e Saúde | Alto Tietê</x:v>
      </x:c>
      <x:c r="B1" s="4"/>
      <x:c r="C1" s="4"/>
      <x:c r="D1" s="4"/>
      <x:c r="E1" s="4"/>
      <x:c r="F1" s="4"/>
      <x:c r="G1" s="4"/>
      <x:c r="H1" s="4"/>
    </x:row>
    <x:row r="2">
      <x:c r="A2" s="7" t="str">
        <x:v>Tratamento em 2026-07-27 · Originais preservados · Score de contatabilidade padronizado</x:v>
      </x:c>
      <x:c r="B2" s="7"/>
      <x:c r="C2" s="7"/>
      <x:c r="D2" s="7"/>
      <x:c r="E2" s="7"/>
      <x:c r="F2" s="7"/>
      <x:c r="G2" s="7"/>
      <x:c r="H2" s="7"/>
    </x:row>
    <x:row r="4">
      <x:c r="A4" s="10" t="str">
        <x:v>Indicador</x:v>
      </x:c>
      <x:c r="B4" s="10" t="str">
        <x:v>Resultado</x:v>
      </x:c>
      <x:c r="D4" s="10" t="str">
        <x:v>Cidade</x:v>
      </x:c>
      <x:c r="E4" s="10" t="str">
        <x:v>Registros</x:v>
      </x:c>
      <x:c r="G4" s="10" t="str">
        <x:v>Classificação</x:v>
      </x:c>
      <x:c r="H4" s="10" t="str">
        <x:v>Registros</x:v>
      </x:c>
    </x:row>
    <x:row r="5">
      <x:c r="A5" s="11" t="str">
        <x:v>Registros tratados</x:v>
      </x:c>
      <x:c r="B5" s="17" t="n">
        <x:f>COUNTA('Dados Tratados'!$A$2:$A$3878)</x:f>
        <x:v>3877</x:v>
      </x:c>
      <x:c r="D5" s="11" t="str">
        <x:v>Guarulhos</x:v>
      </x:c>
      <x:c r="E5" s="17" t="n">
        <x:f>COUNTIF('Dados Tratados'!$E$2:$E$3878,D5)</x:f>
        <x:v>1816</x:v>
      </x:c>
      <x:c r="G5" s="11" t="str">
        <x:v>Prioridade Alta</x:v>
      </x:c>
      <x:c r="H5" s="17" t="n">
        <x:f>COUNTIF('Dados Tratados'!$V$2:$V$3878,G5)</x:f>
        <x:v>132</x:v>
      </x:c>
    </x:row>
    <x:row r="6">
      <x:c r="A6" s="13" t="str">
        <x:v>Registros em revisão</x:v>
      </x:c>
      <x:c r="B6" s="18" t="n">
        <x:f>COUNTIF('Dados Tratados'!$W$2:$W$3878,"Sim")</x:f>
        <x:v>1121</x:v>
      </x:c>
      <x:c r="D6" s="13" t="str">
        <x:v>Mogi das Cruzes</x:v>
      </x:c>
      <x:c r="E6" s="18" t="n">
        <x:f>COUNTIF('Dados Tratados'!$E$2:$E$3878,D6)</x:f>
        <x:v>1003</x:v>
      </x:c>
      <x:c r="G6" s="13" t="str">
        <x:v>Prioridade Média</x:v>
      </x:c>
      <x:c r="H6" s="18" t="n">
        <x:f>COUNTIF('Dados Tratados'!$V$2:$V$3878,G6)</x:f>
        <x:v>1106</x:v>
      </x:c>
    </x:row>
    <x:row r="7">
      <x:c r="A7" s="13" t="str">
        <x:v>Possíveis duplicados/filiais</x:v>
      </x:c>
      <x:c r="B7" s="18" t="n">
        <x:f>COUNTA('Revisão Duplicidades'!$A$2:$A$91)</x:f>
        <x:v>90</x:v>
      </x:c>
      <x:c r="D7" s="13" t="str">
        <x:v>Suzano</x:v>
      </x:c>
      <x:c r="E7" s="18" t="n">
        <x:f>COUNTIF('Dados Tratados'!$E$2:$E$3878,D7)</x:f>
        <x:v>545</x:v>
      </x:c>
      <x:c r="G7" s="15" t="str">
        <x:v>Prioridade Baixa</x:v>
      </x:c>
      <x:c r="H7" s="19" t="n">
        <x:f>COUNTIF('Dados Tratados'!$V$2:$V$3878,G7)</x:f>
        <x:v>2639</x:v>
      </x:c>
    </x:row>
    <x:row r="8">
      <x:c r="A8" s="13" t="str">
        <x:v>Com telefone</x:v>
      </x:c>
      <x:c r="B8" s="18" t="n">
        <x:f>SUM('Dados Tratados'!$AE$2:$AE$3878)</x:f>
        <x:v>2757</x:v>
      </x:c>
      <x:c r="D8" s="13" t="str">
        <x:v>Itaquaquecetuba</x:v>
      </x:c>
      <x:c r="E8" s="18" t="n">
        <x:f>COUNTIF('Dados Tratados'!$E$2:$E$3878,D8)</x:f>
        <x:v>316</x:v>
      </x:c>
    </x:row>
    <x:row r="9">
      <x:c r="A9" s="13" t="str">
        <x:v>Com e-mail válido</x:v>
      </x:c>
      <x:c r="B9" s="18" t="n">
        <x:f>COUNTIF('Dados Tratados'!$L$2:$L$3878,"Sim")</x:f>
        <x:v>1168</x:v>
      </x:c>
      <x:c r="D9" s="15" t="str">
        <x:v>Arujá</x:v>
      </x:c>
      <x:c r="E9" s="19" t="n">
        <x:f>COUNTIF('Dados Tratados'!$E$2:$E$3878,D9)</x:f>
        <x:v>197</x:v>
      </x:c>
    </x:row>
    <x:row r="10">
      <x:c r="A10" s="13" t="str">
        <x:v>Com site</x:v>
      </x:c>
      <x:c r="B10" s="18" t="n">
        <x:f>SUM('Dados Tratados'!$AF$2:$AF$3878)</x:f>
        <x:v>50</x:v>
      </x:c>
    </x:row>
    <x:row r="11">
      <x:c r="A11" s="15" t="str">
        <x:v>Sem canal direto</x:v>
      </x:c>
      <x:c r="B11" s="19" t="n">
        <x:f>SUM('Dados Tratados'!$AG$2:$AG$3878)</x:f>
        <x:v>1081</x:v>
      </x:c>
    </x:row>
    <x:row r="13">
      <x:c r="A13" s="20" t="str">
        <x:v>Leitura rápida</x:v>
      </x:c>
      <x:c r="B13" s="20"/>
      <x:c r="C13" s="20"/>
      <x:c r="D13" s="20"/>
      <x:c r="E13" s="20"/>
      <x:c r="F13" s="20"/>
      <x:c r="G13" s="20"/>
      <x:c r="H13" s="20"/>
    </x:row>
    <x:row r="14">
      <x:c r="A14" s="23" t="str">
        <x:v>A aba Dados Tratados contém a base operacional. Revisão Duplicidades preserva os 90 registros anteriormente removidos. O score mede contatabilidade: telefone 25, e-mail válido 25, site 15, WhatsApp 10, redes sociais 5 cada e Google 10. Os contatos não foram validados externamente; itens suspeitos aparecem em Revisão necessária.</x:v>
      </x:c>
      <x:c r="B14" s="23"/>
      <x:c r="C14" s="23"/>
      <x:c r="D14" s="23"/>
      <x:c r="E14" s="23"/>
      <x:c r="F14" s="23"/>
      <x:c r="G14" s="23"/>
      <x:c r="H14" s="23"/>
    </x:row>
    <x:row r="15">
      <x:c r="A15" s="23"/>
      <x:c r="B15" s="23"/>
      <x:c r="C15" s="23"/>
      <x:c r="D15" s="23"/>
      <x:c r="E15" s="23"/>
      <x:c r="F15" s="23"/>
      <x:c r="G15" s="23"/>
      <x:c r="H15" s="23"/>
    </x:row>
    <x:row r="16">
      <x:c r="A16" s="23"/>
      <x:c r="B16" s="23"/>
      <x:c r="C16" s="23"/>
      <x:c r="D16" s="23"/>
      <x:c r="E16" s="23"/>
      <x:c r="F16" s="23"/>
      <x:c r="G16" s="23"/>
      <x:c r="H16" s="23"/>
    </x:row>
    <x:row r="17">
      <x:c r="A17" s="23"/>
      <x:c r="B17" s="23"/>
      <x:c r="C17" s="23"/>
      <x:c r="D17" s="23"/>
      <x:c r="E17" s="23"/>
      <x:c r="F17" s="23"/>
      <x:c r="G17" s="23"/>
      <x:c r="H17" s="23"/>
    </x:row>
  </x:sheetData>
  <x:mergeCells>
    <x:mergeCell ref="A1:H1"/>
    <x:mergeCell ref="A2:H2"/>
    <x:mergeCell ref="A13:H13"/>
    <x:mergeCell ref="A14:H17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2" hidden="0" customWidth="1"/>
    <x:col min="3" max="3" width="18" hidden="0" customWidth="1"/>
    <x:col min="4" max="4" width="18" hidden="0" customWidth="1"/>
    <x:col min="5" max="5" width="20" hidden="0" customWidth="1"/>
    <x:col min="6" max="6" width="20" hidden="0" customWidth="1"/>
    <x:col min="7" max="7" width="48" hidden="0" customWidth="1"/>
    <x:col min="8" max="8" width="22" hidden="0" customWidth="1"/>
    <x:col min="9" max="9" width="22" hidden="0" customWidth="1"/>
    <x:col min="10" max="10" width="22" hidden="0" customWidth="1"/>
    <x:col min="11" max="11" width="28" hidden="0" customWidth="1"/>
    <x:col min="12" max="12" width="28" hidden="0" customWidth="1"/>
    <x:col min="13" max="13" width="28" hidden="0" customWidth="1"/>
    <x:col min="14" max="14" width="28" hidden="0" customWidth="1"/>
    <x:col min="15" max="15" width="28" hidden="0" customWidth="1"/>
    <x:col min="16" max="16" width="28" hidden="0" customWidth="1"/>
    <x:col min="17" max="17" width="28" hidden="0" customWidth="1"/>
    <x:col min="18" max="18" width="14" hidden="0" customWidth="1"/>
    <x:col min="19" max="19" width="14" hidden="0" customWidth="1"/>
    <x:col min="20" max="20" width="20" hidden="0" customWidth="1"/>
    <x:col min="21" max="21" width="20" hidden="0" customWidth="1"/>
    <x:col min="22" max="22" width="20" hidden="0" customWidth="1"/>
    <x:col min="23" max="23" width="20" hidden="0" customWidth="1"/>
    <x:col min="24" max="24" width="55" hidden="0" customWidth="1"/>
    <x:col min="25" max="25" width="22" hidden="0" customWidth="1"/>
    <x:col min="26" max="26" width="22" hidden="0" customWidth="1"/>
    <x:col min="27" max="27" width="22" hidden="0" customWidth="1"/>
    <x:col min="28" max="28" width="22" hidden="0" customWidth="1"/>
    <x:col min="29" max="29" width="22" hidden="0" customWidth="1"/>
    <x:col min="30" max="30" width="60" hidden="0" customWidth="1"/>
    <x:col min="31" max="31" width="15" hidden="0" customWidth="1"/>
    <x:col min="32" max="32" width="15" hidden="0" customWidth="1"/>
    <x:col min="33" max="33" width="15" hidden="0" customWidth="1"/>
  </x:cols>
  <x:sheetData>
    <x:row r="1" ht="36" customHeight="1">
      <x:c r="A1" s="26" t="str">
        <x:v>ID</x:v>
      </x:c>
      <x:c r="B1" s="26" t="str">
        <x:v>Nome</x:v>
      </x:c>
      <x:c r="C1" s="26" t="str">
        <x:v>Tipo</x:v>
      </x:c>
      <x:c r="D1" s="26" t="str">
        <x:v>Categoria</x:v>
      </x:c>
      <x:c r="E1" s="26" t="str">
        <x:v>Cidade</x:v>
      </x:c>
      <x:c r="F1" s="26" t="str">
        <x:v>Bairro</x:v>
      </x:c>
      <x:c r="G1" s="26" t="str">
        <x:v>Endereço</x:v>
      </x:c>
      <x:c r="H1" s="26" t="str">
        <x:v>Telefone principal</x:v>
      </x:c>
      <x:c r="I1" s="26" t="str">
        <x:v>Telefone secundário</x:v>
      </x:c>
      <x:c r="J1" s="26" t="str">
        <x:v>WhatsApp (não verificado)</x:v>
      </x:c>
      <x:c r="K1" s="26" t="str">
        <x:v>E-mail</x:v>
      </x:c>
      <x:c r="L1" s="26" t="str">
        <x:v>E-mail válido</x:v>
      </x:c>
      <x:c r="M1" s="26" t="str">
        <x:v>Site</x:v>
      </x:c>
      <x:c r="N1" s="26" t="str">
        <x:v>Instagram</x:v>
      </x:c>
      <x:c r="O1" s="26" t="str">
        <x:v>Facebook</x:v>
      </x:c>
      <x:c r="P1" s="26" t="str">
        <x:v>LinkedIn</x:v>
      </x:c>
      <x:c r="Q1" s="26" t="str">
        <x:v>Google Maps</x:v>
      </x:c>
      <x:c r="R1" s="26" t="str">
        <x:v>Nota no Google</x:v>
      </x:c>
      <x:c r="S1" s="26" t="str">
        <x:v>Quantidade de avaliações</x:v>
      </x:c>
      <x:c r="T1" s="26" t="str">
        <x:v>Status comercial</x:v>
      </x:c>
      <x:c r="U1" s="26" t="str">
        <x:v>Score padronizado</x:v>
      </x:c>
      <x:c r="V1" s="26" t="str">
        <x:v>Classificação padronizada</x:v>
      </x:c>
      <x:c r="W1" s="26" t="str">
        <x:v>Revisão necessária</x:v>
      </x:c>
      <x:c r="X1" s="26" t="str">
        <x:v>Motivos da revisão</x:v>
      </x:c>
      <x:c r="Y1" s="26" t="str">
        <x:v>Origem</x:v>
      </x:c>
      <x:c r="Z1" s="26" t="str">
        <x:v>Telefone original</x:v>
      </x:c>
      <x:c r="AA1" s="26" t="str">
        <x:v>E-mail original</x:v>
      </x:c>
      <x:c r="AB1" s="26" t="str">
        <x:v>Score original</x:v>
      </x:c>
      <x:c r="AC1" s="26" t="str">
        <x:v>Classificação original</x:v>
      </x:c>
      <x:c r="AD1" s="26" t="str">
        <x:v>Observações originais</x:v>
      </x:c>
      <x:c r="AE1" s="26" t="str">
        <x:v>Tem telefone</x:v>
      </x:c>
      <x:c r="AF1" s="26" t="str">
        <x:v>Tem site</x:v>
      </x:c>
      <x:c r="AG1" s="26" t="str">
        <x:v>Sem canal direto</x:v>
      </x:c>
    </x:row>
    <x:row r="2">
      <x:c r="A2" t="str">
        <x:v>AT-00001</x:v>
      </x:c>
      <x:c r="B2" t="str">
        <x:v>Colégio Moura Aguiar</x:v>
      </x:c>
      <x:c r="C2" t="str">
        <x:v>Escola</x:v>
      </x:c>
      <x:c r="D2" t="str">
        <x:v>Colégio</x:v>
      </x:c>
      <x:c r="E2" t="str">
        <x:v>Guarulhos</x:v>
      </x:c>
      <x:c r="F2" t="str">
        <x:v>Torres Tibagy</x:v>
      </x:c>
      <x:c r="G2" t="str">
        <x:v>Alameda Yayá, 871, Torres Tibagy, Guarulhos, SP</x:v>
      </x:c>
      <x:c r="H2" t="str">
        <x:v>+55 (11) 95579-2277</x:v>
      </x:c>
      <x:c r="I2" t="str"/>
      <x:c r="J2" t="str">
        <x:v>+55 (11) 95579-2277</x:v>
      </x:c>
      <x:c r="K2" t="str">
        <x:v>colegiomouraaguiar@gmail.com</x:v>
      </x:c>
      <x:c r="L2" t="str">
        <x:v>Sim</x:v>
      </x:c>
      <x:c r="M2" t="str"/>
      <x:c r="N2" t="str"/>
      <x:c r="O2" t="str"/>
      <x:c r="P2" t="str"/>
      <x:c r="Q2" t="str">
        <x:v>https://www.google.com/maps/search/?api=1&amp;query=Col%C3%A9gio+Moura+Aguiar+Alameda+Yay%C3%A1%2C+871%2C+Torres+Tibagy%2C+Guarulhos%2C+SP</x:v>
      </x:c>
      <x:c r="R2" t="str"/>
      <x:c r="S2" t="str"/>
      <x:c r="T2" t="str">
        <x:v>Não contatado</x:v>
      </x:c>
      <x:c r="U2" s="27" t="n">
        <x:f>IF(LEN(H2)&gt;0,25,0)+IF(L2="Sim",25,0)+IF(LEN(M2)&gt;0,15,0)+IF(LEN(J2)&gt;0,10,0)+IF(LEN(N2)&gt;0,5,0)+IF(LEN(O2)&gt;0,5,0)+IF(LEN(P2)&gt;0,5,0)+IF(AND(LEN(R2)&gt;0,LEN(S2)&gt;0),10,0)</x:f>
        <x:v>60</x:v>
      </x:c>
      <x:c r="V2" t="str">
        <x:f>IF(U2&gt;=60,"Prioridade Alta",IF(U2&gt;=35,"Prioridade Média","Prioridade Baixa"))</x:f>
        <x:v>Prioridade Alta</x:v>
      </x:c>
      <x:c r="W2" t="str">
        <x:v>Não</x:v>
      </x:c>
      <x:c r="X2" t="str"/>
      <x:c r="Y2" t="str">
        <x:v>Base expandida 2026-07-27</x:v>
      </x:c>
      <x:c r="Z2" t="str">
        <x:v>+55 11 95579 2277</x:v>
      </x:c>
      <x:c r="AA2" t="str">
        <x:v>colegiomouraaguiar@gmail.com</x:v>
      </x:c>
      <x:c r="AB2" t="n">
        <x:v>70</x:v>
      </x:c>
      <x:c r="AC2" t="str">
        <x:v>Prioridade Alta</x:v>
      </x:c>
      <x:c r="AD2" t="str">
        <x:v>sem site encontrado na fonte publica; telefone localizado; e-mail localizado; possivel WhatsApp; redes sociais nao localizadas; operador: private; nota/avaliacoes Google nao coletadas nesta fonte</x:v>
      </x:c>
      <x:c r="AE2" t="n">
        <x:f>IF(LEN(H2)&gt;0,1,0)</x:f>
        <x:v>1</x:v>
      </x:c>
      <x:c r="AF2" t="n">
        <x:f>IF(LEN(M2)&gt;0,1,0)</x:f>
        <x:v>0</x:v>
      </x:c>
      <x:c r="AG2" t="n">
        <x:f>IF(AND(LEN(H2)=0,LEN(K2)=0,LEN(M2)=0),1,0)</x:f>
        <x:v>0</x:v>
      </x:c>
    </x:row>
    <x:row r="3">
      <x:c r="A3" t="str">
        <x:v>AT-00002</x:v>
      </x:c>
      <x:c r="B3" t="str">
        <x:v>Hospital e Maternidade São Luiz Guarulhos</x:v>
      </x:c>
      <x:c r="C3" t="str">
        <x:v>Saúde</x:v>
      </x:c>
      <x:c r="D3" t="str">
        <x:v>Maternidade</x:v>
      </x:c>
      <x:c r="E3" t="str">
        <x:v>Guarulhos</x:v>
      </x:c>
      <x:c r="F3" t="str">
        <x:v>Maia</x:v>
      </x:c>
      <x:c r="G3" t="str">
        <x:v>Avenida Tiradentes, 1803, Maia, Guarulhos, SP</x:v>
      </x:c>
      <x:c r="H3" t="str">
        <x:v>+55 (11) 3543-1010</x:v>
      </x:c>
      <x:c r="I3" t="str"/>
      <x:c r="J3" t="str"/>
      <x:c r="K3" t="str"/>
      <x:c r="L3" t="str"/>
      <x:c r="M3" t="str">
        <x:v>https://www.rededorsaoluiz.com.br/maternidade/unidades/sao-luiz-guarulhos</x:v>
      </x:c>
      <x:c r="N3" t="str">
        <x:v>rededor_oficial</x:v>
      </x:c>
      <x:c r="O3" t="str">
        <x:v>rededor</x:v>
      </x:c>
      <x:c r="P3" t="str"/>
      <x:c r="Q3" t="str">
        <x:v>https://www.google.com/maps/search/?api=1&amp;query=Hospital+e+Maternidade+S%C3%A3o+Luiz+Guarulhos+Avenida+Tiradentes%2C+1803%2C+Maia%2C+Guarulhos%2C+SP</x:v>
      </x:c>
      <x:c r="R3" t="str"/>
      <x:c r="S3" t="str"/>
      <x:c r="T3" t="str">
        <x:v>Não contatado</x:v>
      </x:c>
      <x:c r="U3" s="27" t="n">
        <x:f>IF(LEN(H3)&gt;0,25,0)+IF(L3="Sim",25,0)+IF(LEN(M3)&gt;0,15,0)+IF(LEN(J3)&gt;0,10,0)+IF(LEN(N3)&gt;0,5,0)+IF(LEN(O3)&gt;0,5,0)+IF(LEN(P3)&gt;0,5,0)+IF(AND(LEN(R3)&gt;0,LEN(S3)&gt;0),10,0)</x:f>
        <x:v>50</x:v>
      </x:c>
      <x:c r="V3" t="str">
        <x:f>IF(U3&gt;=60,"Prioridade Alta",IF(U3&gt;=35,"Prioridade Média","Prioridade Baixa"))</x:f>
        <x:v>Prioridade Média</x:v>
      </x:c>
      <x:c r="W3" t="str">
        <x:v>Não</x:v>
      </x:c>
      <x:c r="X3" t="str"/>
      <x:c r="Y3" t="str">
        <x:v>Base expandida 2026-07-27</x:v>
      </x:c>
      <x:c r="Z3" t="str">
        <x:v>+55 11 3543 1010</x:v>
      </x:c>
      <x:c r="AA3" t="str"/>
      <x:c r="AB3" t="n">
        <x:v>65</x:v>
      </x:c>
      <x:c r="AC3" t="str">
        <x:v>Prioridade Média</x:v>
      </x:c>
      <x:c r="AD3" t="str">
        <x:v>tem site; telefone localizado; nota/avaliacoes Google nao coletadas nesta fonte</x:v>
      </x:c>
      <x:c r="AE3" t="n">
        <x:f>IF(LEN(H3)&gt;0,1,0)</x:f>
        <x:v>1</x:v>
      </x:c>
      <x:c r="AF3" t="n">
        <x:f>IF(LEN(M3)&gt;0,1,0)</x:f>
        <x:v>1</x:v>
      </x:c>
      <x:c r="AG3" t="n">
        <x:f>IF(AND(LEN(H3)=0,LEN(K3)=0,LEN(M3)=0),1,0)</x:f>
        <x:v>0</x:v>
      </x:c>
    </x:row>
    <x:row r="4">
      <x:c r="A4" t="str">
        <x:v>AT-00003</x:v>
      </x:c>
      <x:c r="B4" t="str">
        <x:v>Colégio Conexao Oliveira</x:v>
      </x:c>
      <x:c r="C4" t="str">
        <x:v>Escola</x:v>
      </x:c>
      <x:c r="D4" t="str">
        <x:v>Colégio</x:v>
      </x:c>
      <x:c r="E4" t="str">
        <x:v>Mogi das Cruzes</x:v>
      </x:c>
      <x:c r="F4" t="str">
        <x:v>Jardim Armenia</x:v>
      </x:c>
      <x:c r="G4" t="str">
        <x:v>Engenheiro Miguel Gemma, 838, Jardim Armenia, Mogi das Cruzes, SP</x:v>
      </x:c>
      <x:c r="H4" t="str">
        <x:v>+55 (11) 94721-5703</x:v>
      </x:c>
      <x:c r="I4" t="str"/>
      <x:c r="J4" t="str">
        <x:v>+55 (11) 94721-5703</x:v>
      </x:c>
      <x:c r="K4" t="str"/>
      <x:c r="L4" t="str"/>
      <x:c r="M4" t="str"/>
      <x:c r="N4" t="str"/>
      <x:c r="O4" t="str"/>
      <x:c r="P4" t="str"/>
      <x:c r="Q4" t="str">
        <x:v>https://www.google.com/maps/search/?api=1&amp;query=Engenheiro+Miguel+Gemma%2C+838%2C+Jardim+Armenia%2C+Mogi+das+Cruzes-SP</x:v>
      </x:c>
      <x:c r="R4" t="str"/>
      <x:c r="S4" t="str"/>
      <x:c r="T4" t="str">
        <x:v>Não contatado</x:v>
      </x:c>
      <x:c r="U4" s="27" t="n">
        <x:f>IF(LEN(H4)&gt;0,25,0)+IF(L4="Sim",25,0)+IF(LEN(M4)&gt;0,15,0)+IF(LEN(J4)&gt;0,10,0)+IF(LEN(N4)&gt;0,5,0)+IF(LEN(O4)&gt;0,5,0)+IF(LEN(P4)&gt;0,5,0)+IF(AND(LEN(R4)&gt;0,LEN(S4)&gt;0),10,0)</x:f>
        <x:v>35</x:v>
      </x:c>
      <x:c r="V4" t="str">
        <x:f>IF(U4&gt;=60,"Prioridade Alta",IF(U4&gt;=35,"Prioridade Média","Prioridade Baixa"))</x:f>
        <x:v>Prioridade Média</x:v>
      </x:c>
      <x:c r="W4" t="str">
        <x:v>Não</x:v>
      </x:c>
      <x:c r="X4" t="str"/>
      <x:c r="Y4" t="str">
        <x:v>Base expandida 2026-07-27</x:v>
      </x:c>
      <x:c r="Z4" t="str">
        <x:v>(11) 94721-5703</x:v>
      </x:c>
      <x:c r="AA4" t="str"/>
      <x:c r="AB4" t="n">
        <x:v>65</x:v>
      </x:c>
      <x:c r="AC4" t="str">
        <x:v>Prioridade Média</x:v>
      </x:c>
      <x:c r="AD4" t="str">
        <x:v>Fonte Escolas.com.br: http://escolas.com.br/colegio-conexao-oliveira-35011090; site oficial/redes não coletados nesta fonte</x:v>
      </x:c>
      <x:c r="AE4" t="n">
        <x:f>IF(LEN(H4)&gt;0,1,0)</x:f>
        <x:v>1</x:v>
      </x:c>
      <x:c r="AF4" t="n">
        <x:f>IF(LEN(M4)&gt;0,1,0)</x:f>
        <x:v>0</x:v>
      </x:c>
      <x:c r="AG4" t="n">
        <x:f>IF(AND(LEN(H4)=0,LEN(K4)=0,LEN(M4)=0),1,0)</x:f>
        <x:v>0</x:v>
      </x:c>
    </x:row>
    <x:row r="5">
      <x:c r="A5" t="str">
        <x:v>AT-00004</x:v>
      </x:c>
      <x:c r="B5" t="str">
        <x:v>Doce Encanto Colégio</x:v>
      </x:c>
      <x:c r="C5" t="str">
        <x:v>Escola</x:v>
      </x:c>
      <x:c r="D5" t="str">
        <x:v>Colégio</x:v>
      </x:c>
      <x:c r="E5" t="str">
        <x:v>Mogi das Cruzes</x:v>
      </x:c>
      <x:c r="F5" t="str">
        <x:v>Vila Oliveira</x:v>
      </x:c>
      <x:c r="G5" t="str">
        <x:v>Avenida Helio Borenstein, 1020, Vila Oliveira, Mogi das Cruzes, SP</x:v>
      </x:c>
      <x:c r="H5" t="str">
        <x:v>+55 (11) 97047-7893</x:v>
      </x:c>
      <x:c r="I5" t="str"/>
      <x:c r="J5" t="str">
        <x:v>+55 (11) 97047-7893</x:v>
      </x:c>
      <x:c r="K5" t="str"/>
      <x:c r="L5" t="str"/>
      <x:c r="M5" t="str"/>
      <x:c r="N5" t="str"/>
      <x:c r="O5" t="str"/>
      <x:c r="P5" t="str"/>
      <x:c r="Q5" t="str">
        <x:v>https://www.google.com/maps/search/?api=1&amp;query=Avenida+Helio+Borenstein%2C+1020%2C+Vila+Oliveira%2C+Mogi+das+Cruzes-SP</x:v>
      </x:c>
      <x:c r="R5" t="str"/>
      <x:c r="S5" t="str"/>
      <x:c r="T5" t="str">
        <x:v>Não contatado</x:v>
      </x:c>
      <x:c r="U5" s="27" t="n">
        <x:f>IF(LEN(H5)&gt;0,25,0)+IF(L5="Sim",25,0)+IF(LEN(M5)&gt;0,15,0)+IF(LEN(J5)&gt;0,10,0)+IF(LEN(N5)&gt;0,5,0)+IF(LEN(O5)&gt;0,5,0)+IF(LEN(P5)&gt;0,5,0)+IF(AND(LEN(R5)&gt;0,LEN(S5)&gt;0),10,0)</x:f>
        <x:v>35</x:v>
      </x:c>
      <x:c r="V5" t="str">
        <x:f>IF(U5&gt;=60,"Prioridade Alta",IF(U5&gt;=35,"Prioridade Média","Prioridade Baixa"))</x:f>
        <x:v>Prioridade Média</x:v>
      </x:c>
      <x:c r="W5" t="str">
        <x:v>Não</x:v>
      </x:c>
      <x:c r="X5" t="str"/>
      <x:c r="Y5" t="str">
        <x:v>Base expandida 2026-07-27</x:v>
      </x:c>
      <x:c r="Z5" t="str">
        <x:v>(11) 97047-7893</x:v>
      </x:c>
      <x:c r="AA5" t="str"/>
      <x:c r="AB5" t="n">
        <x:v>65</x:v>
      </x:c>
      <x:c r="AC5" t="str">
        <x:v>Prioridade Média</x:v>
      </x:c>
      <x:c r="AD5" t="str">
        <x:v>Fonte Escolas.com.br: http://escolas.com.br/doce-encanto-colegio-35009410; site oficial/redes não coletados nesta fonte</x:v>
      </x:c>
      <x:c r="AE5" t="n">
        <x:f>IF(LEN(H5)&gt;0,1,0)</x:f>
        <x:v>1</x:v>
      </x:c>
      <x:c r="AF5" t="n">
        <x:f>IF(LEN(M5)&gt;0,1,0)</x:f>
        <x:v>0</x:v>
      </x:c>
      <x:c r="AG5" t="n">
        <x:f>IF(AND(LEN(H5)=0,LEN(K5)=0,LEN(M5)=0),1,0)</x:f>
        <x:v>0</x:v>
      </x:c>
    </x:row>
    <x:row r="6">
      <x:c r="A6" t="str">
        <x:v>AT-00005</x:v>
      </x:c>
      <x:c r="B6" t="str">
        <x:v>Guarani Colégio</x:v>
      </x:c>
      <x:c r="C6" t="str">
        <x:v>Escola</x:v>
      </x:c>
      <x:c r="D6" t="str">
        <x:v>Colégio</x:v>
      </x:c>
      <x:c r="E6" t="str">
        <x:v>Mogi das Cruzes</x:v>
      </x:c>
      <x:c r="F6" t="str">
        <x:v>Centro</x:v>
      </x:c>
      <x:c r="G6" t="str">
        <x:v>Sao Joao, 37, Rua, Centro, Mogi das Cruzes, SP</x:v>
      </x:c>
      <x:c r="H6" t="str">
        <x:v>+55 (11) 97283-4933</x:v>
      </x:c>
      <x:c r="I6" t="str"/>
      <x:c r="J6" t="str">
        <x:v>+55 (11) 97283-4933</x:v>
      </x:c>
      <x:c r="K6" t="str"/>
      <x:c r="L6" t="str"/>
      <x:c r="M6" t="str"/>
      <x:c r="N6" t="str"/>
      <x:c r="O6" t="str"/>
      <x:c r="P6" t="str"/>
      <x:c r="Q6" t="str">
        <x:v>https://www.google.com/maps/search/?api=1&amp;query=Sao+Joao%2C+37%2C+Rua%2C+Centro%2C+Mogi+das+Cruzes-SP</x:v>
      </x:c>
      <x:c r="R6" t="str"/>
      <x:c r="S6" t="str"/>
      <x:c r="T6" t="str">
        <x:v>Não contatado</x:v>
      </x:c>
      <x:c r="U6" s="27" t="n">
        <x:f>IF(LEN(H6)&gt;0,25,0)+IF(L6="Sim",25,0)+IF(LEN(M6)&gt;0,15,0)+IF(LEN(J6)&gt;0,10,0)+IF(LEN(N6)&gt;0,5,0)+IF(LEN(O6)&gt;0,5,0)+IF(LEN(P6)&gt;0,5,0)+IF(AND(LEN(R6)&gt;0,LEN(S6)&gt;0),10,0)</x:f>
        <x:v>35</x:v>
      </x:c>
      <x:c r="V6" t="str">
        <x:f>IF(U6&gt;=60,"Prioridade Alta",IF(U6&gt;=35,"Prioridade Média","Prioridade Baixa"))</x:f>
        <x:v>Prioridade Média</x:v>
      </x:c>
      <x:c r="W6" t="str">
        <x:v>Não</x:v>
      </x:c>
      <x:c r="X6" t="str"/>
      <x:c r="Y6" t="str">
        <x:v>Base expandida 2026-07-27</x:v>
      </x:c>
      <x:c r="Z6" t="str">
        <x:v>(11) 97283-4933</x:v>
      </x:c>
      <x:c r="AA6" t="str"/>
      <x:c r="AB6" t="n">
        <x:v>65</x:v>
      </x:c>
      <x:c r="AC6" t="str">
        <x:v>Prioridade Média</x:v>
      </x:c>
      <x:c r="AD6" t="str">
        <x:v>Fonte Escolas.com.br: http://escolas.com.br/guarani-colegio-35139609; site oficial/redes não coletados nesta fonte</x:v>
      </x:c>
      <x:c r="AE6" t="n">
        <x:f>IF(LEN(H6)&gt;0,1,0)</x:f>
        <x:v>1</x:v>
      </x:c>
      <x:c r="AF6" t="n">
        <x:f>IF(LEN(M6)&gt;0,1,0)</x:f>
        <x:v>0</x:v>
      </x:c>
      <x:c r="AG6" t="n">
        <x:f>IF(AND(LEN(H6)=0,LEN(K6)=0,LEN(M6)=0),1,0)</x:f>
        <x:v>0</x:v>
      </x:c>
    </x:row>
    <x:row r="7">
      <x:c r="A7" t="str">
        <x:v>AT-00006</x:v>
      </x:c>
      <x:c r="B7" t="str">
        <x:v>Guarani Colégio de Ensino Fundamental</x:v>
      </x:c>
      <x:c r="C7" t="str">
        <x:v>Escola</x:v>
      </x:c>
      <x:c r="D7" t="str">
        <x:v>Colégio</x:v>
      </x:c>
      <x:c r="E7" t="str">
        <x:v>Mogi das Cruzes</x:v>
      </x:c>
      <x:c r="F7" t="str">
        <x:v>Loteamento Mogilar</x:v>
      </x:c>
      <x:c r="G7" t="str">
        <x:v>Newton Straube, 29, Loteamento Mogilar, Mogi das Cruzes, SP</x:v>
      </x:c>
      <x:c r="H7" t="str">
        <x:v>+55 (11) 93395-4406</x:v>
      </x:c>
      <x:c r="I7" t="str"/>
      <x:c r="J7" t="str">
        <x:v>+55 (11) 93395-4406</x:v>
      </x:c>
      <x:c r="K7" t="str"/>
      <x:c r="L7" t="str"/>
      <x:c r="M7" t="str"/>
      <x:c r="N7" t="str"/>
      <x:c r="O7" t="str"/>
      <x:c r="P7" t="str"/>
      <x:c r="Q7" t="str">
        <x:v>https://www.google.com/maps/search/?api=1&amp;query=Newton+Straube%2C+29%2C+Loteamento+Mogilar%2C+Mogi+das+Cruzes-SP</x:v>
      </x:c>
      <x:c r="R7" t="str"/>
      <x:c r="S7" t="str"/>
      <x:c r="T7" t="str">
        <x:v>Não contatado</x:v>
      </x:c>
      <x:c r="U7" s="27" t="n">
        <x:f>IF(LEN(H7)&gt;0,25,0)+IF(L7="Sim",25,0)+IF(LEN(M7)&gt;0,15,0)+IF(LEN(J7)&gt;0,10,0)+IF(LEN(N7)&gt;0,5,0)+IF(LEN(O7)&gt;0,5,0)+IF(LEN(P7)&gt;0,5,0)+IF(AND(LEN(R7)&gt;0,LEN(S7)&gt;0),10,0)</x:f>
        <x:v>35</x:v>
      </x:c>
      <x:c r="V7" t="str">
        <x:f>IF(U7&gt;=60,"Prioridade Alta",IF(U7&gt;=35,"Prioridade Média","Prioridade Baixa"))</x:f>
        <x:v>Prioridade Média</x:v>
      </x:c>
      <x:c r="W7" t="str">
        <x:v>Não</x:v>
      </x:c>
      <x:c r="X7" t="str"/>
      <x:c r="Y7" t="str">
        <x:v>Base expandida 2026-07-27</x:v>
      </x:c>
      <x:c r="Z7" t="str">
        <x:v>(11) 93395-4406</x:v>
      </x:c>
      <x:c r="AA7" t="str"/>
      <x:c r="AB7" t="n">
        <x:v>65</x:v>
      </x:c>
      <x:c r="AC7" t="str">
        <x:v>Prioridade Média</x:v>
      </x:c>
      <x:c r="AD7" t="str">
        <x:v>Fonte Escolas.com.br: http://escolas.com.br/guarani-colegio-de-ensino-fundamental-35369895; site oficial/redes não coletados nesta fonte</x:v>
      </x:c>
      <x:c r="AE7" t="n">
        <x:f>IF(LEN(H7)&gt;0,1,0)</x:f>
        <x:v>1</x:v>
      </x:c>
      <x:c r="AF7" t="n">
        <x:f>IF(LEN(M7)&gt;0,1,0)</x:f>
        <x:v>0</x:v>
      </x:c>
      <x:c r="AG7" t="n">
        <x:f>IF(AND(LEN(H7)=0,LEN(K7)=0,LEN(M7)=0),1,0)</x:f>
        <x:v>0</x:v>
      </x:c>
    </x:row>
    <x:row r="8">
      <x:c r="A8" t="str">
        <x:v>AT-00007</x:v>
      </x:c>
      <x:c r="B8" t="str">
        <x:v>Colégio Catelao</x:v>
      </x:c>
      <x:c r="C8" t="str">
        <x:v>Escola</x:v>
      </x:c>
      <x:c r="D8" t="str">
        <x:v>Colégio</x:v>
      </x:c>
      <x:c r="E8" t="str">
        <x:v>Guarulhos</x:v>
      </x:c>
      <x:c r="F8" t="str">
        <x:v>Parque Santos Dumont</x:v>
      </x:c>
      <x:c r="G8" t="str">
        <x:v>Ezequiel Coronel, 423, Rua, Parque Santos Dumont, Guarulhos, SP</x:v>
      </x:c>
      <x:c r="H8" t="str">
        <x:v>+55 (11) 94006-5730</x:v>
      </x:c>
      <x:c r="I8" t="str"/>
      <x:c r="J8" t="str">
        <x:v>+55 (11) 94006-5730</x:v>
      </x:c>
      <x:c r="K8" t="str"/>
      <x:c r="L8" t="str"/>
      <x:c r="M8" t="str"/>
      <x:c r="N8" t="str"/>
      <x:c r="O8" t="str"/>
      <x:c r="P8" t="str"/>
      <x:c r="Q8" t="str">
        <x:v>https://www.google.com/maps/search/?api=1&amp;query=Ezequiel+Coronel%2C+423%2C+Rua%2C+Parque+Santos+Dumont%2C+Guarulhos-SP</x:v>
      </x:c>
      <x:c r="R8" t="str"/>
      <x:c r="S8" t="str"/>
      <x:c r="T8" t="str">
        <x:v>Não contatado</x:v>
      </x:c>
      <x:c r="U8" s="27" t="n">
        <x:f>IF(LEN(H8)&gt;0,25,0)+IF(L8="Sim",25,0)+IF(LEN(M8)&gt;0,15,0)+IF(LEN(J8)&gt;0,10,0)+IF(LEN(N8)&gt;0,5,0)+IF(LEN(O8)&gt;0,5,0)+IF(LEN(P8)&gt;0,5,0)+IF(AND(LEN(R8)&gt;0,LEN(S8)&gt;0),10,0)</x:f>
        <x:v>35</x:v>
      </x:c>
      <x:c r="V8" t="str">
        <x:f>IF(U8&gt;=60,"Prioridade Alta",IF(U8&gt;=35,"Prioridade Média","Prioridade Baixa"))</x:f>
        <x:v>Prioridade Média</x:v>
      </x:c>
      <x:c r="W8" t="str">
        <x:v>Não</x:v>
      </x:c>
      <x:c r="X8" t="str"/>
      <x:c r="Y8" t="str">
        <x:v>Base expandida 2026-07-27</x:v>
      </x:c>
      <x:c r="Z8" t="str">
        <x:v>(11) 94006-5730</x:v>
      </x:c>
      <x:c r="AA8" t="str"/>
      <x:c r="AB8" t="n">
        <x:v>65</x:v>
      </x:c>
      <x:c r="AC8" t="str">
        <x:v>Prioridade Média</x:v>
      </x:c>
      <x:c r="AD8" t="str">
        <x:v>Fonte Escolas.com.br: http://escolas.com.br/colegio-catelao-35290117; site oficial/redes não coletados nesta fonte</x:v>
      </x:c>
      <x:c r="AE8" t="n">
        <x:f>IF(LEN(H8)&gt;0,1,0)</x:f>
        <x:v>1</x:v>
      </x:c>
      <x:c r="AF8" t="n">
        <x:f>IF(LEN(M8)&gt;0,1,0)</x:f>
        <x:v>0</x:v>
      </x:c>
      <x:c r="AG8" t="n">
        <x:f>IF(AND(LEN(H8)=0,LEN(K8)=0,LEN(M8)=0),1,0)</x:f>
        <x:v>0</x:v>
      </x:c>
    </x:row>
    <x:row r="9">
      <x:c r="A9" t="str">
        <x:v>AT-00008</x:v>
      </x:c>
      <x:c r="B9" t="str">
        <x:v>Colégio Fonte do Saber</x:v>
      </x:c>
      <x:c r="C9" t="str">
        <x:v>Escola</x:v>
      </x:c>
      <x:c r="D9" t="str">
        <x:v>Colégio</x:v>
      </x:c>
      <x:c r="E9" t="str">
        <x:v>Guarulhos</x:v>
      </x:c>
      <x:c r="F9" t="str">
        <x:v>Parque Continental II</x:v>
      </x:c>
      <x:c r="G9" t="str">
        <x:v>Lisboa, 305, Parque Continental II, Guarulhos, SP</x:v>
      </x:c>
      <x:c r="H9" t="str">
        <x:v>+55 (11) 98996-5002</x:v>
      </x:c>
      <x:c r="I9" t="str"/>
      <x:c r="J9" t="str">
        <x:v>+55 (11) 98996-5002</x:v>
      </x:c>
      <x:c r="K9" t="str"/>
      <x:c r="L9" t="str"/>
      <x:c r="M9" t="str"/>
      <x:c r="N9" t="str"/>
      <x:c r="O9" t="str"/>
      <x:c r="P9" t="str"/>
      <x:c r="Q9" t="str">
        <x:v>https://www.google.com/maps/search/?api=1&amp;query=Lisboa%2C+305%2C+Parque+Continental+II%2C+Guarulhos-SP</x:v>
      </x:c>
      <x:c r="R9" t="str"/>
      <x:c r="S9" t="str"/>
      <x:c r="T9" t="str">
        <x:v>Não contatado</x:v>
      </x:c>
      <x:c r="U9" s="27" t="n">
        <x:f>IF(LEN(H9)&gt;0,25,0)+IF(L9="Sim",25,0)+IF(LEN(M9)&gt;0,15,0)+IF(LEN(J9)&gt;0,10,0)+IF(LEN(N9)&gt;0,5,0)+IF(LEN(O9)&gt;0,5,0)+IF(LEN(P9)&gt;0,5,0)+IF(AND(LEN(R9)&gt;0,LEN(S9)&gt;0),10,0)</x:f>
        <x:v>35</x:v>
      </x:c>
      <x:c r="V9" t="str">
        <x:f>IF(U9&gt;=60,"Prioridade Alta",IF(U9&gt;=35,"Prioridade Média","Prioridade Baixa"))</x:f>
        <x:v>Prioridade Média</x:v>
      </x:c>
      <x:c r="W9" t="str">
        <x:v>Não</x:v>
      </x:c>
      <x:c r="X9" t="str"/>
      <x:c r="Y9" t="str">
        <x:v>Base expandida 2026-07-27</x:v>
      </x:c>
      <x:c r="Z9" t="str">
        <x:v>(11) 98996-5002</x:v>
      </x:c>
      <x:c r="AA9" t="str"/>
      <x:c r="AB9" t="n">
        <x:v>65</x:v>
      </x:c>
      <x:c r="AC9" t="str">
        <x:v>Prioridade Média</x:v>
      </x:c>
      <x:c r="AD9" t="str">
        <x:v>Fonte Escolas.com.br: http://escolas.com.br/colegio-fonte-do-saber-35010795; site oficial/redes não coletados nesta fonte</x:v>
      </x:c>
      <x:c r="AE9" t="n">
        <x:f>IF(LEN(H9)&gt;0,1,0)</x:f>
        <x:v>1</x:v>
      </x:c>
      <x:c r="AF9" t="n">
        <x:f>IF(LEN(M9)&gt;0,1,0)</x:f>
        <x:v>0</x:v>
      </x:c>
      <x:c r="AG9" t="n">
        <x:f>IF(AND(LEN(H9)=0,LEN(K9)=0,LEN(M9)=0),1,0)</x:f>
        <x:v>0</x:v>
      </x:c>
    </x:row>
    <x:row r="10">
      <x:c r="A10" t="str">
        <x:v>AT-00009</x:v>
      </x:c>
      <x:c r="B10" t="str">
        <x:v>Colégio Objetivo Plenitude Junior</x:v>
      </x:c>
      <x:c r="C10" t="str">
        <x:v>Escola</x:v>
      </x:c>
      <x:c r="D10" t="str">
        <x:v>Colégio</x:v>
      </x:c>
      <x:c r="E10" t="str">
        <x:v>Guarulhos</x:v>
      </x:c>
      <x:c r="F10" t="str">
        <x:v>Vila Rosalia</x:v>
      </x:c>
      <x:c r="G10" t="str">
        <x:v>Rua Conego Ezequias, 26, Vila Rosalia, Guarulhos, SP</x:v>
      </x:c>
      <x:c r="H10" t="str">
        <x:v>+55 (11) 94778-6781</x:v>
      </x:c>
      <x:c r="I10" t="str"/>
      <x:c r="J10" t="str">
        <x:v>+55 (11) 94778-6781</x:v>
      </x:c>
      <x:c r="K10" t="str"/>
      <x:c r="L10" t="str"/>
      <x:c r="M10" t="str"/>
      <x:c r="N10" t="str"/>
      <x:c r="O10" t="str"/>
      <x:c r="P10" t="str"/>
      <x:c r="Q10" t="str">
        <x:v>https://www.google.com/maps/search/?api=1&amp;query=Rua+Conego+Ezequias%2C+26%2C+Vila+Rosalia%2C+Guarulhos-SP</x:v>
      </x:c>
      <x:c r="R10" t="str"/>
      <x:c r="S10" t="str"/>
      <x:c r="T10" t="str">
        <x:v>Não contatado</x:v>
      </x:c>
      <x:c r="U10" s="27" t="n">
        <x:f>IF(LEN(H10)&gt;0,25,0)+IF(L10="Sim",25,0)+IF(LEN(M10)&gt;0,15,0)+IF(LEN(J10)&gt;0,10,0)+IF(LEN(N10)&gt;0,5,0)+IF(LEN(O10)&gt;0,5,0)+IF(LEN(P10)&gt;0,5,0)+IF(AND(LEN(R10)&gt;0,LEN(S10)&gt;0),10,0)</x:f>
        <x:v>35</x:v>
      </x:c>
      <x:c r="V10" t="str">
        <x:f>IF(U10&gt;=60,"Prioridade Alta",IF(U10&gt;=35,"Prioridade Média","Prioridade Baixa"))</x:f>
        <x:v>Prioridade Média</x:v>
      </x:c>
      <x:c r="W10" t="str">
        <x:v>Não</x:v>
      </x:c>
      <x:c r="X10" t="str"/>
      <x:c r="Y10" t="str">
        <x:v>Base expandida 2026-07-27</x:v>
      </x:c>
      <x:c r="Z10" t="str">
        <x:v>(11) 94778-6781</x:v>
      </x:c>
      <x:c r="AA10" t="str"/>
      <x:c r="AB10" t="n">
        <x:v>65</x:v>
      </x:c>
      <x:c r="AC10" t="str">
        <x:v>Prioridade Média</x:v>
      </x:c>
      <x:c r="AD10" t="str">
        <x:v>Fonte Escolas.com.br: http://escolas.com.br/colegio-objetivo-plenitude-junior-35010912; site oficial/redes não coletados nesta fonte</x:v>
      </x:c>
      <x:c r="AE10" t="n">
        <x:f>IF(LEN(H10)&gt;0,1,0)</x:f>
        <x:v>1</x:v>
      </x:c>
      <x:c r="AF10" t="n">
        <x:f>IF(LEN(M10)&gt;0,1,0)</x:f>
        <x:v>0</x:v>
      </x:c>
      <x:c r="AG10" t="n">
        <x:f>IF(AND(LEN(H10)=0,LEN(K10)=0,LEN(M10)=0),1,0)</x:f>
        <x:v>0</x:v>
      </x:c>
    </x:row>
    <x:row r="11">
      <x:c r="A11" t="str">
        <x:v>AT-00010</x:v>
      </x:c>
      <x:c r="B11" t="str">
        <x:v>Colégio Ribeiro Dias</x:v>
      </x:c>
      <x:c r="C11" t="str">
        <x:v>Escola</x:v>
      </x:c>
      <x:c r="D11" t="str">
        <x:v>Colégio</x:v>
      </x:c>
      <x:c r="E11" t="str">
        <x:v>Guarulhos</x:v>
      </x:c>
      <x:c r="F11" t="str">
        <x:v>Residencial e Comercial Guarulhos</x:v>
      </x:c>
      <x:c r="G11" t="str">
        <x:v>Rua Amor Perfeito dos Jardins, 249, Residencial e Comercial Guarulhos, Guarulhos, SP</x:v>
      </x:c>
      <x:c r="H11" t="str">
        <x:v>+55 (11) 98932-8861</x:v>
      </x:c>
      <x:c r="I11" t="str"/>
      <x:c r="J11" t="str">
        <x:v>+55 (11) 98932-8861</x:v>
      </x:c>
      <x:c r="K11" t="str"/>
      <x:c r="L11" t="str"/>
      <x:c r="M11" t="str"/>
      <x:c r="N11" t="str"/>
      <x:c r="O11" t="str"/>
      <x:c r="P11" t="str"/>
      <x:c r="Q11" t="str">
        <x:v>https://www.google.com/maps/search/?api=1&amp;query=Rua+Amor+Perfeito+dos+Jardins%2C+249%2C+Residencial+e+Comercial+Guarulhos%2C+Guarulhos-SP</x:v>
      </x:c>
      <x:c r="R11" t="str"/>
      <x:c r="S11" t="str"/>
      <x:c r="T11" t="str">
        <x:v>Não contatado</x:v>
      </x:c>
      <x:c r="U11" s="27" t="n">
        <x:f>IF(LEN(H11)&gt;0,25,0)+IF(L11="Sim",25,0)+IF(LEN(M11)&gt;0,15,0)+IF(LEN(J11)&gt;0,10,0)+IF(LEN(N11)&gt;0,5,0)+IF(LEN(O11)&gt;0,5,0)+IF(LEN(P11)&gt;0,5,0)+IF(AND(LEN(R11)&gt;0,LEN(S11)&gt;0),10,0)</x:f>
        <x:v>35</x:v>
      </x:c>
      <x:c r="V11" t="str">
        <x:f>IF(U11&gt;=60,"Prioridade Alta",IF(U11&gt;=35,"Prioridade Média","Prioridade Baixa"))</x:f>
        <x:v>Prioridade Média</x:v>
      </x:c>
      <x:c r="W11" t="str">
        <x:v>Não</x:v>
      </x:c>
      <x:c r="X11" t="str"/>
      <x:c r="Y11" t="str">
        <x:v>Base expandida 2026-07-27</x:v>
      </x:c>
      <x:c r="Z11" t="str">
        <x:v>(11) 98932-8861</x:v>
      </x:c>
      <x:c r="AA11" t="str"/>
      <x:c r="AB11" t="n">
        <x:v>65</x:v>
      </x:c>
      <x:c r="AC11" t="str">
        <x:v>Prioridade Média</x:v>
      </x:c>
      <x:c r="AD11" t="str">
        <x:v>Fonte Escolas.com.br: http://escolas.com.br/colegio-ribeiro-dias-35587746; site oficial/redes não coletados nesta fonte</x:v>
      </x:c>
      <x:c r="AE11" t="n">
        <x:f>IF(LEN(H11)&gt;0,1,0)</x:f>
        <x:v>1</x:v>
      </x:c>
      <x:c r="AF11" t="n">
        <x:f>IF(LEN(M11)&gt;0,1,0)</x:f>
        <x:v>0</x:v>
      </x:c>
      <x:c r="AG11" t="n">
        <x:f>IF(AND(LEN(H11)=0,LEN(K11)=0,LEN(M11)=0),1,0)</x:f>
        <x:v>0</x:v>
      </x:c>
    </x:row>
    <x:row r="12">
      <x:c r="A12" t="str">
        <x:v>AT-00011</x:v>
      </x:c>
      <x:c r="B12" t="str">
        <x:v>Colégio Mariano Barboza de Guarulhos</x:v>
      </x:c>
      <x:c r="C12" t="str">
        <x:v>Escola</x:v>
      </x:c>
      <x:c r="D12" t="str">
        <x:v>Colégio</x:v>
      </x:c>
      <x:c r="E12" t="str">
        <x:v>Guarulhos</x:v>
      </x:c>
      <x:c r="F12" t="str">
        <x:v>Jardim Ponte Alta I</x:v>
      </x:c>
      <x:c r="G12" t="str">
        <x:v>Mario Luis Macca, 737, Rua, Jardim Ponte Alta I, Guarulhos, SP</x:v>
      </x:c>
      <x:c r="H12" t="str">
        <x:v>+55 (11) 99732-7336</x:v>
      </x:c>
      <x:c r="I12" t="str"/>
      <x:c r="J12" t="str">
        <x:v>+55 (11) 99732-7336</x:v>
      </x:c>
      <x:c r="K12" t="str"/>
      <x:c r="L12" t="str"/>
      <x:c r="M12" t="str"/>
      <x:c r="N12" t="str"/>
      <x:c r="O12" t="str"/>
      <x:c r="P12" t="str"/>
      <x:c r="Q12" t="str">
        <x:v>https://www.google.com/maps/search/?api=1&amp;query=Mario+Luis+Macca%2C+737%2C+Rua%2C+Jardim+Ponte+Alta+I%2C+Guarulhos-SP</x:v>
      </x:c>
      <x:c r="R12" t="str"/>
      <x:c r="S12" t="str"/>
      <x:c r="T12" t="str">
        <x:v>Não contatado</x:v>
      </x:c>
      <x:c r="U12" s="27" t="n">
        <x:f>IF(LEN(H12)&gt;0,25,0)+IF(L12="Sim",25,0)+IF(LEN(M12)&gt;0,15,0)+IF(LEN(J12)&gt;0,10,0)+IF(LEN(N12)&gt;0,5,0)+IF(LEN(O12)&gt;0,5,0)+IF(LEN(P12)&gt;0,5,0)+IF(AND(LEN(R12)&gt;0,LEN(S12)&gt;0),10,0)</x:f>
        <x:v>35</x:v>
      </x:c>
      <x:c r="V12" t="str">
        <x:f>IF(U12&gt;=60,"Prioridade Alta",IF(U12&gt;=35,"Prioridade Média","Prioridade Baixa"))</x:f>
        <x:v>Prioridade Média</x:v>
      </x:c>
      <x:c r="W12" t="str">
        <x:v>Não</x:v>
      </x:c>
      <x:c r="X12" t="str"/>
      <x:c r="Y12" t="str">
        <x:v>Base expandida 2026-07-27</x:v>
      </x:c>
      <x:c r="Z12" t="str">
        <x:v>(11) 99732-7336</x:v>
      </x:c>
      <x:c r="AA12" t="str"/>
      <x:c r="AB12" t="n">
        <x:v>65</x:v>
      </x:c>
      <x:c r="AC12" t="str">
        <x:v>Prioridade Média</x:v>
      </x:c>
      <x:c r="AD12" t="str">
        <x:v>Fonte Escolas.com.br: http://escolas.com.br/colegio-mariano-barboza-de-guarulhos-35580512; site oficial/redes não coletados nesta fonte</x:v>
      </x:c>
      <x:c r="AE12" t="n">
        <x:f>IF(LEN(H12)&gt;0,1,0)</x:f>
        <x:v>1</x:v>
      </x:c>
      <x:c r="AF12" t="n">
        <x:f>IF(LEN(M12)&gt;0,1,0)</x:f>
        <x:v>0</x:v>
      </x:c>
      <x:c r="AG12" t="n">
        <x:f>IF(AND(LEN(H12)=0,LEN(K12)=0,LEN(M12)=0),1,0)</x:f>
        <x:v>0</x:v>
      </x:c>
    </x:row>
    <x:row r="13">
      <x:c r="A13" t="str">
        <x:v>AT-00012</x:v>
      </x:c>
      <x:c r="B13" t="str">
        <x:v>Davilohn Kids Colégio</x:v>
      </x:c>
      <x:c r="C13" t="str">
        <x:v>Escola</x:v>
      </x:c>
      <x:c r="D13" t="str">
        <x:v>Colégio</x:v>
      </x:c>
      <x:c r="E13" t="str">
        <x:v>Guarulhos</x:v>
      </x:c>
      <x:c r="F13" t="str">
        <x:v>Parque Renato Maia</x:v>
      </x:c>
      <x:c r="G13" t="str">
        <x:v>Avenida Doutor Renato de Andrade Maia, 473, Parque Renato Maia, Guarulhos, SP</x:v>
      </x:c>
      <x:c r="H13" t="str">
        <x:v>+55 (11) 99916-6649</x:v>
      </x:c>
      <x:c r="I13" t="str"/>
      <x:c r="J13" t="str">
        <x:v>+55 (11) 99916-6649</x:v>
      </x:c>
      <x:c r="K13" t="str"/>
      <x:c r="L13" t="str"/>
      <x:c r="M13" t="str"/>
      <x:c r="N13" t="str"/>
      <x:c r="O13" t="str"/>
      <x:c r="P13" t="str"/>
      <x:c r="Q13" t="str">
        <x:v>https://www.google.com/maps/search/?api=1&amp;query=Avenida+Doutor+Renato+de+Andrade+Maia%2C+473%2C+Parque+Renato+Maia%2C+Guarulhos-SP</x:v>
      </x:c>
      <x:c r="R13" t="str"/>
      <x:c r="S13" t="str"/>
      <x:c r="T13" t="str">
        <x:v>Não contatado</x:v>
      </x:c>
      <x:c r="U13" s="27" t="n">
        <x:f>IF(LEN(H13)&gt;0,25,0)+IF(L13="Sim",25,0)+IF(LEN(M13)&gt;0,15,0)+IF(LEN(J13)&gt;0,10,0)+IF(LEN(N13)&gt;0,5,0)+IF(LEN(O13)&gt;0,5,0)+IF(LEN(P13)&gt;0,5,0)+IF(AND(LEN(R13)&gt;0,LEN(S13)&gt;0),10,0)</x:f>
        <x:v>35</x:v>
      </x:c>
      <x:c r="V13" t="str">
        <x:f>IF(U13&gt;=60,"Prioridade Alta",IF(U13&gt;=35,"Prioridade Média","Prioridade Baixa"))</x:f>
        <x:v>Prioridade Média</x:v>
      </x:c>
      <x:c r="W13" t="str">
        <x:v>Não</x:v>
      </x:c>
      <x:c r="X13" t="str"/>
      <x:c r="Y13" t="str">
        <x:v>Base expandida 2026-07-27</x:v>
      </x:c>
      <x:c r="Z13" t="str">
        <x:v>(11) 99916-6649</x:v>
      </x:c>
      <x:c r="AA13" t="str"/>
      <x:c r="AB13" t="n">
        <x:v>65</x:v>
      </x:c>
      <x:c r="AC13" t="str">
        <x:v>Prioridade Média</x:v>
      </x:c>
      <x:c r="AD13" t="str">
        <x:v>Fonte Escolas.com.br: http://escolas.com.br/davilohn-kids-colegio-35010556; site oficial/redes não coletados nesta fonte</x:v>
      </x:c>
      <x:c r="AE13" t="n">
        <x:f>IF(LEN(H13)&gt;0,1,0)</x:f>
        <x:v>1</x:v>
      </x:c>
      <x:c r="AF13" t="n">
        <x:f>IF(LEN(M13)&gt;0,1,0)</x:f>
        <x:v>0</x:v>
      </x:c>
      <x:c r="AG13" t="n">
        <x:f>IF(AND(LEN(H13)=0,LEN(K13)=0,LEN(M13)=0),1,0)</x:f>
        <x:v>0</x:v>
      </x:c>
    </x:row>
    <x:row r="14">
      <x:c r="A14" t="str">
        <x:v>AT-00013</x:v>
      </x:c>
      <x:c r="B14" t="str">
        <x:v>Dom Bosco Colégio</x:v>
      </x:c>
      <x:c r="C14" t="str">
        <x:v>Escola</x:v>
      </x:c>
      <x:c r="D14" t="str">
        <x:v>Colégio</x:v>
      </x:c>
      <x:c r="E14" t="str">
        <x:v>Guarulhos</x:v>
      </x:c>
      <x:c r="F14" t="str">
        <x:v>Jardim Maia</x:v>
      </x:c>
      <x:c r="G14" t="str">
        <x:v>Antonio Marques Luiz, 159, Jardim Maia, Guarulhos, SP</x:v>
      </x:c>
      <x:c r="H14" t="str">
        <x:v>+55 (11) 93802-2888</x:v>
      </x:c>
      <x:c r="I14" t="str"/>
      <x:c r="J14" t="str">
        <x:v>+55 (11) 93802-2888</x:v>
      </x:c>
      <x:c r="K14" t="str"/>
      <x:c r="L14" t="str"/>
      <x:c r="M14" t="str"/>
      <x:c r="N14" t="str"/>
      <x:c r="O14" t="str"/>
      <x:c r="P14" t="str"/>
      <x:c r="Q14" t="str">
        <x:v>https://www.google.com/maps/search/?api=1&amp;query=Antonio+Marques+Luiz%2C+159%2C+Jardim+Maia%2C+Guarulhos-SP</x:v>
      </x:c>
      <x:c r="R14" t="str"/>
      <x:c r="S14" t="str"/>
      <x:c r="T14" t="str">
        <x:v>Não contatado</x:v>
      </x:c>
      <x:c r="U14" s="27" t="n">
        <x:f>IF(LEN(H14)&gt;0,25,0)+IF(L14="Sim",25,0)+IF(LEN(M14)&gt;0,15,0)+IF(LEN(J14)&gt;0,10,0)+IF(LEN(N14)&gt;0,5,0)+IF(LEN(O14)&gt;0,5,0)+IF(LEN(P14)&gt;0,5,0)+IF(AND(LEN(R14)&gt;0,LEN(S14)&gt;0),10,0)</x:f>
        <x:v>35</x:v>
      </x:c>
      <x:c r="V14" t="str">
        <x:f>IF(U14&gt;=60,"Prioridade Alta",IF(U14&gt;=35,"Prioridade Média","Prioridade Baixa"))</x:f>
        <x:v>Prioridade Média</x:v>
      </x:c>
      <x:c r="W14" t="str">
        <x:v>Não</x:v>
      </x:c>
      <x:c r="X14" t="str"/>
      <x:c r="Y14" t="str">
        <x:v>Base expandida 2026-07-27</x:v>
      </x:c>
      <x:c r="Z14" t="str">
        <x:v>(11) 93802-2888</x:v>
      </x:c>
      <x:c r="AA14" t="str"/>
      <x:c r="AB14" t="n">
        <x:v>65</x:v>
      </x:c>
      <x:c r="AC14" t="str">
        <x:v>Prioridade Média</x:v>
      </x:c>
      <x:c r="AD14" t="str">
        <x:v>Fonte Escolas.com.br: http://escolas.com.br/dom-bosco-colegio-35189807; site oficial/redes não coletados nesta fonte</x:v>
      </x:c>
      <x:c r="AE14" t="n">
        <x:f>IF(LEN(H14)&gt;0,1,0)</x:f>
        <x:v>1</x:v>
      </x:c>
      <x:c r="AF14" t="n">
        <x:f>IF(LEN(M14)&gt;0,1,0)</x:f>
        <x:v>0</x:v>
      </x:c>
      <x:c r="AG14" t="n">
        <x:f>IF(AND(LEN(H14)=0,LEN(K14)=0,LEN(M14)=0),1,0)</x:f>
        <x:v>0</x:v>
      </x:c>
    </x:row>
    <x:row r="15">
      <x:c r="A15" t="str">
        <x:v>AT-00014</x:v>
      </x:c>
      <x:c r="B15" t="str">
        <x:v>Nova Geracao Colégio</x:v>
      </x:c>
      <x:c r="C15" t="str">
        <x:v>Escola</x:v>
      </x:c>
      <x:c r="D15" t="str">
        <x:v>Colégio</x:v>
      </x:c>
      <x:c r="E15" t="str">
        <x:v>Guarulhos</x:v>
      </x:c>
      <x:c r="F15" t="str">
        <x:v>Vila Nova Bonsucesso</x:v>
      </x:c>
      <x:c r="G15" t="str">
        <x:v>Antonio Tava, 789, Rua, Vila Nova Bonsucesso, Guarulhos, SP</x:v>
      </x:c>
      <x:c r="H15" t="str">
        <x:v>+55 (11) 96321-9542</x:v>
      </x:c>
      <x:c r="I15" t="str"/>
      <x:c r="J15" t="str">
        <x:v>+55 (11) 96321-9542</x:v>
      </x:c>
      <x:c r="K15" t="str"/>
      <x:c r="L15" t="str"/>
      <x:c r="M15" t="str"/>
      <x:c r="N15" t="str"/>
      <x:c r="O15" t="str"/>
      <x:c r="P15" t="str"/>
      <x:c r="Q15" t="str">
        <x:v>https://www.google.com/maps/search/?api=1&amp;query=Antonio+Tava%2C+789%2C+Rua%2C+Vila+Nova+Bonsucesso%2C+Guarulhos-SP</x:v>
      </x:c>
      <x:c r="R15" t="str"/>
      <x:c r="S15" t="str"/>
      <x:c r="T15" t="str">
        <x:v>Não contatado</x:v>
      </x:c>
      <x:c r="U15" s="27" t="n">
        <x:f>IF(LEN(H15)&gt;0,25,0)+IF(L15="Sim",25,0)+IF(LEN(M15)&gt;0,15,0)+IF(LEN(J15)&gt;0,10,0)+IF(LEN(N15)&gt;0,5,0)+IF(LEN(O15)&gt;0,5,0)+IF(LEN(P15)&gt;0,5,0)+IF(AND(LEN(R15)&gt;0,LEN(S15)&gt;0),10,0)</x:f>
        <x:v>35</x:v>
      </x:c>
      <x:c r="V15" t="str">
        <x:f>IF(U15&gt;=60,"Prioridade Alta",IF(U15&gt;=35,"Prioridade Média","Prioridade Baixa"))</x:f>
        <x:v>Prioridade Média</x:v>
      </x:c>
      <x:c r="W15" t="str">
        <x:v>Não</x:v>
      </x:c>
      <x:c r="X15" t="str"/>
      <x:c r="Y15" t="str">
        <x:v>Base expandida 2026-07-27</x:v>
      </x:c>
      <x:c r="Z15" t="str">
        <x:v>(11) 96321-9542</x:v>
      </x:c>
      <x:c r="AA15" t="str"/>
      <x:c r="AB15" t="n">
        <x:v>65</x:v>
      </x:c>
      <x:c r="AC15" t="str">
        <x:v>Prioridade Média</x:v>
      </x:c>
      <x:c r="AD15" t="str">
        <x:v>Fonte Escolas.com.br: http://escolas.com.br/nova-geracao-colegio-35805865; site oficial/redes não coletados nesta fonte</x:v>
      </x:c>
      <x:c r="AE15" t="n">
        <x:f>IF(LEN(H15)&gt;0,1,0)</x:f>
        <x:v>1</x:v>
      </x:c>
      <x:c r="AF15" t="n">
        <x:f>IF(LEN(M15)&gt;0,1,0)</x:f>
        <x:v>0</x:v>
      </x:c>
      <x:c r="AG15" t="n">
        <x:f>IF(AND(LEN(H15)=0,LEN(K15)=0,LEN(M15)=0),1,0)</x:f>
        <x:v>0</x:v>
      </x:c>
    </x:row>
    <x:row r="16">
      <x:c r="A16" t="str">
        <x:v>AT-00015</x:v>
      </x:c>
      <x:c r="B16" t="str">
        <x:v>Colégio Eterno Aprendiz</x:v>
      </x:c>
      <x:c r="C16" t="str">
        <x:v>Escola</x:v>
      </x:c>
      <x:c r="D16" t="str">
        <x:v>Colégio</x:v>
      </x:c>
      <x:c r="E16" t="str">
        <x:v>Itaquaquecetuba</x:v>
      </x:c>
      <x:c r="F16" t="str">
        <x:v>Jardim Santa Helena</x:v>
      </x:c>
      <x:c r="G16" t="str">
        <x:v>Vereador Benedito Marcos Ribeiro, 85, Jardim Santa Helena, Itaquaquecetuba, SP</x:v>
      </x:c>
      <x:c r="H16" t="str">
        <x:v>+55 (11) 96895-0993</x:v>
      </x:c>
      <x:c r="I16" t="str"/>
      <x:c r="J16" t="str">
        <x:v>+55 (11) 96895-0993</x:v>
      </x:c>
      <x:c r="K16" t="str"/>
      <x:c r="L16" t="str"/>
      <x:c r="M16" t="str"/>
      <x:c r="N16" t="str"/>
      <x:c r="O16" t="str"/>
      <x:c r="P16" t="str"/>
      <x:c r="Q16" t="str">
        <x:v>https://www.google.com/maps/search/?api=1&amp;query=Vereador+Benedito+Marcos+Ribeiro%2C+85%2C+Jardim+Santa+Helena%2C+Itaquaquecetuba-SP</x:v>
      </x:c>
      <x:c r="R16" t="str"/>
      <x:c r="S16" t="str"/>
      <x:c r="T16" t="str">
        <x:v>Não contatado</x:v>
      </x:c>
      <x:c r="U16" s="27" t="n">
        <x:f>IF(LEN(H16)&gt;0,25,0)+IF(L16="Sim",25,0)+IF(LEN(M16)&gt;0,15,0)+IF(LEN(J16)&gt;0,10,0)+IF(LEN(N16)&gt;0,5,0)+IF(LEN(O16)&gt;0,5,0)+IF(LEN(P16)&gt;0,5,0)+IF(AND(LEN(R16)&gt;0,LEN(S16)&gt;0),10,0)</x:f>
        <x:v>35</x:v>
      </x:c>
      <x:c r="V16" t="str">
        <x:f>IF(U16&gt;=60,"Prioridade Alta",IF(U16&gt;=35,"Prioridade Média","Prioridade Baixa"))</x:f>
        <x:v>Prioridade Média</x:v>
      </x:c>
      <x:c r="W16" t="str">
        <x:v>Não</x:v>
      </x:c>
      <x:c r="X16" t="str"/>
      <x:c r="Y16" t="str">
        <x:v>Base expandida 2026-07-27</x:v>
      </x:c>
      <x:c r="Z16" t="str">
        <x:v>(11) 96895-0993</x:v>
      </x:c>
      <x:c r="AA16" t="str"/>
      <x:c r="AB16" t="n">
        <x:v>65</x:v>
      </x:c>
      <x:c r="AC16" t="str">
        <x:v>Prioridade Média</x:v>
      </x:c>
      <x:c r="AD16" t="str">
        <x:v>Fonte Escolas.com.br: http://escolas.com.br/colegio-eterno-aprendiz-35004323; site oficial/redes não coletados nesta fonte</x:v>
      </x:c>
      <x:c r="AE16" t="n">
        <x:f>IF(LEN(H16)&gt;0,1,0)</x:f>
        <x:v>1</x:v>
      </x:c>
      <x:c r="AF16" t="n">
        <x:f>IF(LEN(M16)&gt;0,1,0)</x:f>
        <x:v>0</x:v>
      </x:c>
      <x:c r="AG16" t="n">
        <x:f>IF(AND(LEN(H16)=0,LEN(K16)=0,LEN(M16)=0),1,0)</x:f>
        <x:v>0</x:v>
      </x:c>
    </x:row>
    <x:row r="17">
      <x:c r="A17" t="str">
        <x:v>AT-00016</x:v>
      </x:c>
      <x:c r="B17" t="str">
        <x:v>Colégio Batista de Itaqua</x:v>
      </x:c>
      <x:c r="C17" t="str">
        <x:v>Escola</x:v>
      </x:c>
      <x:c r="D17" t="str">
        <x:v>Colégio</x:v>
      </x:c>
      <x:c r="E17" t="str">
        <x:v>Itaquaquecetuba</x:v>
      </x:c>
      <x:c r="F17" t="str">
        <x:v>Vila Zeferina</x:v>
      </x:c>
      <x:c r="G17" t="str">
        <x:v>Nemezio Candido Gomes, 90, Rua, Vila Zeferina, Itaquaquecetuba, SP</x:v>
      </x:c>
      <x:c r="H17" t="str">
        <x:v>+55 (11) 97803-6504</x:v>
      </x:c>
      <x:c r="I17" t="str"/>
      <x:c r="J17" t="str">
        <x:v>+55 (11) 97803-6504</x:v>
      </x:c>
      <x:c r="K17" t="str"/>
      <x:c r="L17" t="str"/>
      <x:c r="M17" t="str"/>
      <x:c r="N17" t="str"/>
      <x:c r="O17" t="str"/>
      <x:c r="P17" t="str"/>
      <x:c r="Q17" t="str">
        <x:v>https://www.google.com/maps/search/?api=1&amp;query=Nemezio+Candido+Gomes%2C+90%2C+Rua%2C+Vila+Zeferina%2C+Itaquaquecetuba-SP</x:v>
      </x:c>
      <x:c r="R17" t="str"/>
      <x:c r="S17" t="str"/>
      <x:c r="T17" t="str">
        <x:v>Não contatado</x:v>
      </x:c>
      <x:c r="U17" s="27" t="n">
        <x:f>IF(LEN(H17)&gt;0,25,0)+IF(L17="Sim",25,0)+IF(LEN(M17)&gt;0,15,0)+IF(LEN(J17)&gt;0,10,0)+IF(LEN(N17)&gt;0,5,0)+IF(LEN(O17)&gt;0,5,0)+IF(LEN(P17)&gt;0,5,0)+IF(AND(LEN(R17)&gt;0,LEN(S17)&gt;0),10,0)</x:f>
        <x:v>35</x:v>
      </x:c>
      <x:c r="V17" t="str">
        <x:f>IF(U17&gt;=60,"Prioridade Alta",IF(U17&gt;=35,"Prioridade Média","Prioridade Baixa"))</x:f>
        <x:v>Prioridade Média</x:v>
      </x:c>
      <x:c r="W17" t="str">
        <x:v>Não</x:v>
      </x:c>
      <x:c r="X17" t="str"/>
      <x:c r="Y17" t="str">
        <x:v>Base expandida 2026-07-27</x:v>
      </x:c>
      <x:c r="Z17" t="str">
        <x:v>(11) 97803-6504</x:v>
      </x:c>
      <x:c r="AA17" t="str"/>
      <x:c r="AB17" t="n">
        <x:v>65</x:v>
      </x:c>
      <x:c r="AC17" t="str">
        <x:v>Prioridade Média</x:v>
      </x:c>
      <x:c r="AD17" t="str">
        <x:v>Fonte Escolas.com.br: http://escolas.com.br/colegio-batista-de-itaqua-35581641; site oficial/redes não coletados nesta fonte</x:v>
      </x:c>
      <x:c r="AE17" t="n">
        <x:f>IF(LEN(H17)&gt;0,1,0)</x:f>
        <x:v>1</x:v>
      </x:c>
      <x:c r="AF17" t="n">
        <x:f>IF(LEN(M17)&gt;0,1,0)</x:f>
        <x:v>0</x:v>
      </x:c>
      <x:c r="AG17" t="n">
        <x:f>IF(AND(LEN(H17)=0,LEN(K17)=0,LEN(M17)=0),1,0)</x:f>
        <x:v>0</x:v>
      </x:c>
    </x:row>
    <x:row r="18">
      <x:c r="A18" t="str">
        <x:v>AT-00017</x:v>
      </x:c>
      <x:c r="B18" t="str">
        <x:v>Itaqua Colégio</x:v>
      </x:c>
      <x:c r="C18" t="str">
        <x:v>Escola</x:v>
      </x:c>
      <x:c r="D18" t="str">
        <x:v>Colégio</x:v>
      </x:c>
      <x:c r="E18" t="str">
        <x:v>Itaquaquecetuba</x:v>
      </x:c>
      <x:c r="F18" t="str">
        <x:v>Vila Zeferina</x:v>
      </x:c>
      <x:c r="G18" t="str">
        <x:v>Italo Adami, 1450, Avenida, Vila Zeferina, Itaquaquecetuba, SP</x:v>
      </x:c>
      <x:c r="H18" t="str">
        <x:v>+55 (11) 97387-9921</x:v>
      </x:c>
      <x:c r="I18" t="str"/>
      <x:c r="J18" t="str">
        <x:v>+55 (11) 97387-9921</x:v>
      </x:c>
      <x:c r="K18" t="str"/>
      <x:c r="L18" t="str"/>
      <x:c r="M18" t="str"/>
      <x:c r="N18" t="str"/>
      <x:c r="O18" t="str"/>
      <x:c r="P18" t="str"/>
      <x:c r="Q18" t="str">
        <x:v>https://www.google.com/maps/search/?api=1&amp;query=Italo+Adami%2C+1450%2C+Avenida%2C+Vila+Zeferina%2C+Itaquaquecetuba-SP</x:v>
      </x:c>
      <x:c r="R18" t="str"/>
      <x:c r="S18" t="str"/>
      <x:c r="T18" t="str">
        <x:v>Não contatado</x:v>
      </x:c>
      <x:c r="U18" s="27" t="n">
        <x:f>IF(LEN(H18)&gt;0,25,0)+IF(L18="Sim",25,0)+IF(LEN(M18)&gt;0,15,0)+IF(LEN(J18)&gt;0,10,0)+IF(LEN(N18)&gt;0,5,0)+IF(LEN(O18)&gt;0,5,0)+IF(LEN(P18)&gt;0,5,0)+IF(AND(LEN(R18)&gt;0,LEN(S18)&gt;0),10,0)</x:f>
        <x:v>35</x:v>
      </x:c>
      <x:c r="V18" t="str">
        <x:f>IF(U18&gt;=60,"Prioridade Alta",IF(U18&gt;=35,"Prioridade Média","Prioridade Baixa"))</x:f>
        <x:v>Prioridade Média</x:v>
      </x:c>
      <x:c r="W18" t="str">
        <x:v>Não</x:v>
      </x:c>
      <x:c r="X18" t="str"/>
      <x:c r="Y18" t="str">
        <x:v>Base expandida 2026-07-27</x:v>
      </x:c>
      <x:c r="Z18" t="str">
        <x:v>(11) 97387-9921</x:v>
      </x:c>
      <x:c r="AA18" t="str"/>
      <x:c r="AB18" t="n">
        <x:v>65</x:v>
      </x:c>
      <x:c r="AC18" t="str">
        <x:v>Prioridade Média</x:v>
      </x:c>
      <x:c r="AD18" t="str">
        <x:v>Fonte Escolas.com.br: http://escolas.com.br/itaqua-colegio-35150289; site oficial/redes não coletados nesta fonte</x:v>
      </x:c>
      <x:c r="AE18" t="n">
        <x:f>IF(LEN(H18)&gt;0,1,0)</x:f>
        <x:v>1</x:v>
      </x:c>
      <x:c r="AF18" t="n">
        <x:f>IF(LEN(M18)&gt;0,1,0)</x:f>
        <x:v>0</x:v>
      </x:c>
      <x:c r="AG18" t="n">
        <x:f>IF(AND(LEN(H18)=0,LEN(K18)=0,LEN(M18)=0),1,0)</x:f>
        <x:v>0</x:v>
      </x:c>
    </x:row>
    <x:row r="19">
      <x:c r="A19" t="str">
        <x:v>AT-00018</x:v>
      </x:c>
      <x:c r="B19" t="str">
        <x:v>Paulista Colégio Tecnico</x:v>
      </x:c>
      <x:c r="C19" t="str">
        <x:v>Escola</x:v>
      </x:c>
      <x:c r="D19" t="str">
        <x:v>Colégio</x:v>
      </x:c>
      <x:c r="E19" t="str">
        <x:v>Itaquaquecetuba</x:v>
      </x:c>
      <x:c r="F19" t="str">
        <x:v>Centro</x:v>
      </x:c>
      <x:c r="G19" t="str">
        <x:v>Joao Vagnotti, 352, Centro, Itaquaquecetuba, SP</x:v>
      </x:c>
      <x:c r="H19" t="str">
        <x:v>+55 (11) 98397-9498</x:v>
      </x:c>
      <x:c r="I19" t="str"/>
      <x:c r="J19" t="str">
        <x:v>+55 (11) 98397-9498</x:v>
      </x:c>
      <x:c r="K19" t="str"/>
      <x:c r="L19" t="str"/>
      <x:c r="M19" t="str"/>
      <x:c r="N19" t="str"/>
      <x:c r="O19" t="str"/>
      <x:c r="P19" t="str"/>
      <x:c r="Q19" t="str">
        <x:v>https://www.google.com/maps/search/?api=1&amp;query=Joao+Vagnotti%2C+352%2C+Centro%2C+Itaquaquecetuba-SP</x:v>
      </x:c>
      <x:c r="R19" t="str"/>
      <x:c r="S19" t="str"/>
      <x:c r="T19" t="str">
        <x:v>Não contatado</x:v>
      </x:c>
      <x:c r="U19" s="27" t="n">
        <x:f>IF(LEN(H19)&gt;0,25,0)+IF(L19="Sim",25,0)+IF(LEN(M19)&gt;0,15,0)+IF(LEN(J19)&gt;0,10,0)+IF(LEN(N19)&gt;0,5,0)+IF(LEN(O19)&gt;0,5,0)+IF(LEN(P19)&gt;0,5,0)+IF(AND(LEN(R19)&gt;0,LEN(S19)&gt;0),10,0)</x:f>
        <x:v>35</x:v>
      </x:c>
      <x:c r="V19" t="str">
        <x:f>IF(U19&gt;=60,"Prioridade Alta",IF(U19&gt;=35,"Prioridade Média","Prioridade Baixa"))</x:f>
        <x:v>Prioridade Média</x:v>
      </x:c>
      <x:c r="W19" t="str">
        <x:v>Não</x:v>
      </x:c>
      <x:c r="X19" t="str"/>
      <x:c r="Y19" t="str">
        <x:v>Base expandida 2026-07-27</x:v>
      </x:c>
      <x:c r="Z19" t="str">
        <x:v>(11) 98397-9498</x:v>
      </x:c>
      <x:c r="AA19" t="str"/>
      <x:c r="AB19" t="n">
        <x:v>65</x:v>
      </x:c>
      <x:c r="AC19" t="str">
        <x:v>Prioridade Média</x:v>
      </x:c>
      <x:c r="AD19" t="str">
        <x:v>Fonte Escolas.com.br: http://escolas.com.br/paulista-colegio-tecnico-35149238; site oficial/redes não coletados nesta fonte</x:v>
      </x:c>
      <x:c r="AE19" t="n">
        <x:f>IF(LEN(H19)&gt;0,1,0)</x:f>
        <x:v>1</x:v>
      </x:c>
      <x:c r="AF19" t="n">
        <x:f>IF(LEN(M19)&gt;0,1,0)</x:f>
        <x:v>0</x:v>
      </x:c>
      <x:c r="AG19" t="n">
        <x:f>IF(AND(LEN(H19)=0,LEN(K19)=0,LEN(M19)=0),1,0)</x:f>
        <x:v>0</x:v>
      </x:c>
    </x:row>
    <x:row r="20">
      <x:c r="A20" t="str">
        <x:v>AT-00019</x:v>
      </x:c>
      <x:c r="B20" t="str">
        <x:v>Colégio Educacional Pequeno Gigante</x:v>
      </x:c>
      <x:c r="C20" t="str">
        <x:v>Escola</x:v>
      </x:c>
      <x:c r="D20" t="str">
        <x:v>Colégio</x:v>
      </x:c>
      <x:c r="E20" t="str">
        <x:v>Suzano</x:v>
      </x:c>
      <x:c r="F20" t="str">
        <x:v>Vila Amorim</x:v>
      </x:c>
      <x:c r="G20" t="str">
        <x:v>Amelia Guerra, 128, Vila Amorim, Suzano, SP</x:v>
      </x:c>
      <x:c r="H20" t="str">
        <x:v>+55 (11) 97865-3923</x:v>
      </x:c>
      <x:c r="I20" t="str"/>
      <x:c r="J20" t="str">
        <x:v>+55 (11) 97865-3923</x:v>
      </x:c>
      <x:c r="K20" t="str"/>
      <x:c r="L20" t="str"/>
      <x:c r="M20" t="str"/>
      <x:c r="N20" t="str"/>
      <x:c r="O20" t="str"/>
      <x:c r="P20" t="str"/>
      <x:c r="Q20" t="str">
        <x:v>https://www.google.com/maps/search/?api=1&amp;query=Amelia+Guerra%2C+128%2C+Vila+Amorim%2C+Suzano-SP</x:v>
      </x:c>
      <x:c r="R20" t="str"/>
      <x:c r="S20" t="str"/>
      <x:c r="T20" t="str">
        <x:v>Não contatado</x:v>
      </x:c>
      <x:c r="U20" s="27" t="n">
        <x:f>IF(LEN(H20)&gt;0,25,0)+IF(L20="Sim",25,0)+IF(LEN(M20)&gt;0,15,0)+IF(LEN(J20)&gt;0,10,0)+IF(LEN(N20)&gt;0,5,0)+IF(LEN(O20)&gt;0,5,0)+IF(LEN(P20)&gt;0,5,0)+IF(AND(LEN(R20)&gt;0,LEN(S20)&gt;0),10,0)</x:f>
        <x:v>35</x:v>
      </x:c>
      <x:c r="V20" t="str">
        <x:f>IF(U20&gt;=60,"Prioridade Alta",IF(U20&gt;=35,"Prioridade Média","Prioridade Baixa"))</x:f>
        <x:v>Prioridade Média</x:v>
      </x:c>
      <x:c r="W20" t="str">
        <x:v>Não</x:v>
      </x:c>
      <x:c r="X20" t="str"/>
      <x:c r="Y20" t="str">
        <x:v>Base expandida 2026-07-27</x:v>
      </x:c>
      <x:c r="Z20" t="str">
        <x:v>(11) 97865-3923</x:v>
      </x:c>
      <x:c r="AA20" t="str"/>
      <x:c r="AB20" t="n">
        <x:v>65</x:v>
      </x:c>
      <x:c r="AC20" t="str">
        <x:v>Prioridade Média</x:v>
      </x:c>
      <x:c r="AD20" t="str">
        <x:v>Fonte Escolas.com.br: http://escolas.com.br/colegio-educacional-pequeno-gigante-35009725; site oficial/redes não coletados nesta fonte</x:v>
      </x:c>
      <x:c r="AE20" t="n">
        <x:f>IF(LEN(H20)&gt;0,1,0)</x:f>
        <x:v>1</x:v>
      </x:c>
      <x:c r="AF20" t="n">
        <x:f>IF(LEN(M20)&gt;0,1,0)</x:f>
        <x:v>0</x:v>
      </x:c>
      <x:c r="AG20" t="n">
        <x:f>IF(AND(LEN(H20)=0,LEN(K20)=0,LEN(M20)=0),1,0)</x:f>
        <x:v>0</x:v>
      </x:c>
    </x:row>
    <x:row r="21">
      <x:c r="A21" t="str">
        <x:v>AT-00020</x:v>
      </x:c>
      <x:c r="B21" t="str">
        <x:v>Alpha Colégio Eifm</x:v>
      </x:c>
      <x:c r="C21" t="str">
        <x:v>Escola</x:v>
      </x:c>
      <x:c r="D21" t="str">
        <x:v>Colégio</x:v>
      </x:c>
      <x:c r="E21" t="str">
        <x:v>Arujá</x:v>
      </x:c>
      <x:c r="F21" t="str">
        <x:v>Jardim Fazenda Rincao</x:v>
      </x:c>
      <x:c r="G21" t="str">
        <x:v>Fenacita, 95, Travessa, Jardim Fazenda Rincao, Arujá, SP</x:v>
      </x:c>
      <x:c r="H21" t="str">
        <x:v>+55 (11) 95156-2208</x:v>
      </x:c>
      <x:c r="I21" t="str"/>
      <x:c r="J21" t="str">
        <x:v>+55 (11) 95156-2208</x:v>
      </x:c>
      <x:c r="K21" t="str"/>
      <x:c r="L21" t="str"/>
      <x:c r="M21" t="str"/>
      <x:c r="N21" t="str"/>
      <x:c r="O21" t="str"/>
      <x:c r="P21" t="str"/>
      <x:c r="Q21" t="str">
        <x:v>https://www.google.com/maps/search/?api=1&amp;query=Fenacita%2C+95%2C+Travessa%2C+Jardim+Fazenda+Rincao%2C+Aruj%C3%A1-SP</x:v>
      </x:c>
      <x:c r="R21" t="str"/>
      <x:c r="S21" t="str"/>
      <x:c r="T21" t="str">
        <x:v>Não contatado</x:v>
      </x:c>
      <x:c r="U21" s="27" t="n">
        <x:f>IF(LEN(H21)&gt;0,25,0)+IF(L21="Sim",25,0)+IF(LEN(M21)&gt;0,15,0)+IF(LEN(J21)&gt;0,10,0)+IF(LEN(N21)&gt;0,5,0)+IF(LEN(O21)&gt;0,5,0)+IF(LEN(P21)&gt;0,5,0)+IF(AND(LEN(R21)&gt;0,LEN(S21)&gt;0),10,0)</x:f>
        <x:v>35</x:v>
      </x:c>
      <x:c r="V21" t="str">
        <x:f>IF(U21&gt;=60,"Prioridade Alta",IF(U21&gt;=35,"Prioridade Média","Prioridade Baixa"))</x:f>
        <x:v>Prioridade Média</x:v>
      </x:c>
      <x:c r="W21" t="str">
        <x:v>Não</x:v>
      </x:c>
      <x:c r="X21" t="str"/>
      <x:c r="Y21" t="str">
        <x:v>Base expandida 2026-07-27</x:v>
      </x:c>
      <x:c r="Z21" t="str">
        <x:v>(11) 95156-2208</x:v>
      </x:c>
      <x:c r="AA21" t="str"/>
      <x:c r="AB21" t="n">
        <x:v>65</x:v>
      </x:c>
      <x:c r="AC21" t="str">
        <x:v>Prioridade Média</x:v>
      </x:c>
      <x:c r="AD21" t="str">
        <x:v>Fonte Escolas.com.br: http://escolas.com.br/alpha-colegio-eifm-35151920; site oficial/redes não coletados nesta fonte</x:v>
      </x:c>
      <x:c r="AE21" t="n">
        <x:f>IF(LEN(H21)&gt;0,1,0)</x:f>
        <x:v>1</x:v>
      </x:c>
      <x:c r="AF21" t="n">
        <x:f>IF(LEN(M21)&gt;0,1,0)</x:f>
        <x:v>0</x:v>
      </x:c>
      <x:c r="AG21" t="n">
        <x:f>IF(AND(LEN(H21)=0,LEN(K21)=0,LEN(M21)=0),1,0)</x:f>
        <x:v>0</x:v>
      </x:c>
    </x:row>
    <x:row r="22">
      <x:c r="A22" t="str">
        <x:v>AT-00021</x:v>
      </x:c>
      <x:c r="B22" t="str">
        <x:v>Cosp Clinica Odontologica De Sp</x:v>
      </x:c>
      <x:c r="C22" t="str">
        <x:v>Saúde</x:v>
      </x:c>
      <x:c r="D22" t="str">
        <x:v>Clínica</x:v>
      </x:c>
      <x:c r="E22" t="str">
        <x:v>Mogi das Cruzes</x:v>
      </x:c>
      <x:c r="F22" t="str">
        <x:v>Centro</x:v>
      </x:c>
      <x:c r="G22" t="str">
        <x:v>D Sorriso Clinica Odontologica Ltda, 288, Centro, Mogi Das Cruzes, Sp</x:v>
      </x:c>
      <x:c r="H22" t="str">
        <x:v>+55 (11) 9741-9091</x:v>
      </x:c>
      <x:c r="I22" t="str"/>
      <x:c r="J22" t="str">
        <x:v>+55 (11) 9741-9091</x:v>
      </x:c>
      <x:c r="K22" t="str">
        <x:v>jjdcontabil@hotmail.com</x:v>
      </x:c>
      <x:c r="L22" t="str">
        <x:v>Sim</x:v>
      </x:c>
      <x:c r="M22" t="str"/>
      <x:c r="N22" t="str"/>
      <x:c r="O22" t="str"/>
      <x:c r="P22" t="str"/>
      <x:c r="Q22" t="str">
        <x:v>https://www.google.com/maps/search/?api=1&amp;query=Cosp+Clinica+Odontologica+De+Sp+D+SORRISO+CLINICA+ODONTOLOGICA+LTDA%2C+288%2C+CENTRO%2C+MOGI+DAS+CRUZES%2C+SP+Mogi+das+Cruzes+SP</x:v>
      </x:c>
      <x:c r="R22" t="str"/>
      <x:c r="S22" t="str"/>
      <x:c r="T22" t="str">
        <x:v>Não contatado</x:v>
      </x:c>
      <x:c r="U22" s="27" t="n">
        <x:f>IF(LEN(H22)&gt;0,25,0)+IF(L22="Sim",25,0)+IF(LEN(M22)&gt;0,15,0)+IF(LEN(J22)&gt;0,10,0)+IF(LEN(N22)&gt;0,5,0)+IF(LEN(O22)&gt;0,5,0)+IF(LEN(P22)&gt;0,5,0)+IF(AND(LEN(R22)&gt;0,LEN(S22)&gt;0),10,0)</x:f>
        <x:v>60</x:v>
      </x:c>
      <x:c r="V22" t="str">
        <x:f>IF(U22&gt;=60,"Prioridade Alta",IF(U22&gt;=35,"Prioridade Média","Prioridade Baixa"))</x:f>
        <x:v>Prioridade Alta</x:v>
      </x:c>
      <x:c r="W22" t="str">
        <x:v>Não</x:v>
      </x:c>
      <x:c r="X22" t="str"/>
      <x:c r="Y22" t="str">
        <x:v>Base expandida 2026-07-27</x:v>
      </x:c>
      <x:c r="Z22" t="str">
        <x:v>(11) 9741-9091</x:v>
      </x:c>
      <x:c r="AA22" t="str">
        <x:v>jjdcontabil@hotmail.com</x:v>
      </x:c>
      <x:c r="AB22" t="n">
        <x:v>65</x:v>
      </x:c>
      <x:c r="AC22" t="str">
        <x:v>Prioridade Média</x:v>
      </x:c>
      <x:c r="AD22" t="str">
        <x:v>Fonte CNES/DATASUS: https://cnes2.datasus.gov.br/Mod_Basico.asp?VCo_Unidade=3530600613878; CNES 0613878; CNPJ 37944648000126; site oficial/redes não coletados nesta fonte</x:v>
      </x:c>
      <x:c r="AE22" t="n">
        <x:f>IF(LEN(H22)&gt;0,1,0)</x:f>
        <x:v>1</x:v>
      </x:c>
      <x:c r="AF22" t="n">
        <x:f>IF(LEN(M22)&gt;0,1,0)</x:f>
        <x:v>0</x:v>
      </x:c>
      <x:c r="AG22" t="n">
        <x:f>IF(AND(LEN(H22)=0,LEN(K22)=0,LEN(M22)=0),1,0)</x:f>
        <x:v>0</x:v>
      </x:c>
    </x:row>
    <x:row r="23">
      <x:c r="A23" t="str">
        <x:v>AT-00022</x:v>
      </x:c>
      <x:c r="B23" t="str">
        <x:v>Nucleo De Saude Mental Senso Vita</x:v>
      </x:c>
      <x:c r="C23" t="str">
        <x:v>Saúde</x:v>
      </x:c>
      <x:c r="D23" t="str">
        <x:v>Clínica</x:v>
      </x:c>
      <x:c r="E23" t="str">
        <x:v>Mogi das Cruzes</x:v>
      </x:c>
      <x:c r="F23" t="str">
        <x:v>Centro</x:v>
      </x:c>
      <x:c r="G23" t="str">
        <x:v>Nucleo De Saude Mental Senso Vita Ltda, 22, Centro, Mogi Das Cruzes, Sp</x:v>
      </x:c>
      <x:c r="H23" t="str">
        <x:v>+55 (11) 9499-3598</x:v>
      </x:c>
      <x:c r="I23" t="str"/>
      <x:c r="J23" t="str">
        <x:v>+55 (11) 9499-3598</x:v>
      </x:c>
      <x:c r="K23" t="str">
        <x:v>nucleosensovita@gmail.com</x:v>
      </x:c>
      <x:c r="L23" t="str">
        <x:v>Sim</x:v>
      </x:c>
      <x:c r="M23" t="str"/>
      <x:c r="N23" t="str"/>
      <x:c r="O23" t="str"/>
      <x:c r="P23" t="str"/>
      <x:c r="Q23" t="str">
        <x:v>https://www.google.com/maps/search/?api=1&amp;query=Nucleo+De+Saude+Mental+Senso+Vita+NUCLEO+DE+SAUDE+MENTAL+SENSO+VITA+LTDA%2C+22%2C+CENTRO%2C+MOGI+DAS+CRUZES%2C+SP+Mogi+das+Cruzes+SP</x:v>
      </x:c>
      <x:c r="R23" t="str"/>
      <x:c r="S23" t="str"/>
      <x:c r="T23" t="str">
        <x:v>Não contatado</x:v>
      </x:c>
      <x:c r="U23" s="27" t="n">
        <x:f>IF(LEN(H23)&gt;0,25,0)+IF(L23="Sim",25,0)+IF(LEN(M23)&gt;0,15,0)+IF(LEN(J23)&gt;0,10,0)+IF(LEN(N23)&gt;0,5,0)+IF(LEN(O23)&gt;0,5,0)+IF(LEN(P23)&gt;0,5,0)+IF(AND(LEN(R23)&gt;0,LEN(S23)&gt;0),10,0)</x:f>
        <x:v>60</x:v>
      </x:c>
      <x:c r="V23" t="str">
        <x:f>IF(U23&gt;=60,"Prioridade Alta",IF(U23&gt;=35,"Prioridade Média","Prioridade Baixa"))</x:f>
        <x:v>Prioridade Alta</x:v>
      </x:c>
      <x:c r="W23" t="str">
        <x:v>Não</x:v>
      </x:c>
      <x:c r="X23" t="str"/>
      <x:c r="Y23" t="str">
        <x:v>Base expandida 2026-07-27</x:v>
      </x:c>
      <x:c r="Z23" t="str">
        <x:v>(11) 9499-3598</x:v>
      </x:c>
      <x:c r="AA23" t="str">
        <x:v>nucleosensovita@gmail.com</x:v>
      </x:c>
      <x:c r="AB23" t="n">
        <x:v>65</x:v>
      </x:c>
      <x:c r="AC23" t="str">
        <x:v>Prioridade Média</x:v>
      </x:c>
      <x:c r="AD23" t="str">
        <x:v>Fonte CNES/DATASUS: https://cnes2.datasus.gov.br/Mod_Basico.asp?VCo_Unidade=3530604080734; CNES 4080734; CNPJ 42294601000102; site oficial/redes não coletados nesta fonte</x:v>
      </x:c>
      <x:c r="AE23" t="n">
        <x:f>IF(LEN(H23)&gt;0,1,0)</x:f>
        <x:v>1</x:v>
      </x:c>
      <x:c r="AF23" t="n">
        <x:f>IF(LEN(M23)&gt;0,1,0)</x:f>
        <x:v>0</x:v>
      </x:c>
      <x:c r="AG23" t="n">
        <x:f>IF(AND(LEN(H23)=0,LEN(K23)=0,LEN(M23)=0),1,0)</x:f>
        <x:v>0</x:v>
      </x:c>
    </x:row>
    <x:row r="24">
      <x:c r="A24" t="str">
        <x:v>AT-00023</x:v>
      </x:c>
      <x:c r="B24" t="str">
        <x:v>Odontologia Especializada Em Harmonizacao Oral E Facial</x:v>
      </x:c>
      <x:c r="C24" t="str">
        <x:v>Saúde</x:v>
      </x:c>
      <x:c r="D24" t="str">
        <x:v>Clínica</x:v>
      </x:c>
      <x:c r="E24" t="str">
        <x:v>Mogi das Cruzes</x:v>
      </x:c>
      <x:c r="F24" t="str">
        <x:v>Vila Mogilar</x:v>
      </x:c>
      <x:c r="G24" t="str">
        <x:v>Vavallo Pizzolato Odontologia E Estetica Especializada Ltda, 269, Vila Mogilar, Mogi Das Cruzes, Sp</x:v>
      </x:c>
      <x:c r="H24" t="str">
        <x:v>+55 (11) 9813-4553</x:v>
      </x:c>
      <x:c r="I24" t="str"/>
      <x:c r="J24" t="str">
        <x:v>+55 (11) 9813-4553</x:v>
      </x:c>
      <x:c r="K24" t="str">
        <x:v>dratiscilavavallo@gmail.com</x:v>
      </x:c>
      <x:c r="L24" t="str">
        <x:v>Sim</x:v>
      </x:c>
      <x:c r="M24" t="str"/>
      <x:c r="N24" t="str"/>
      <x:c r="O24" t="str"/>
      <x:c r="P24" t="str"/>
      <x:c r="Q24" t="str">
        <x:v>https://www.google.com/maps/search/?api=1&amp;query=Odontologia+Especializada+Em+Harmonizacao+Oral+E+Facial+VAVALLO+PIZZOLATO+ODONTOLOGIA+E+ESTETICA+ESPECIALIZADA+LTDA%2C+269%2C+VILA+MOGILAR%2C+MOGI+DAS+CRUZES%2C+SP+Mogi+das+Cruzes+SP</x:v>
      </x:c>
      <x:c r="R24" t="str"/>
      <x:c r="S24" t="str"/>
      <x:c r="T24" t="str">
        <x:v>Não contatado</x:v>
      </x:c>
      <x:c r="U24" s="27" t="n">
        <x:f>IF(LEN(H24)&gt;0,25,0)+IF(L24="Sim",25,0)+IF(LEN(M24)&gt;0,15,0)+IF(LEN(J24)&gt;0,10,0)+IF(LEN(N24)&gt;0,5,0)+IF(LEN(O24)&gt;0,5,0)+IF(LEN(P24)&gt;0,5,0)+IF(AND(LEN(R24)&gt;0,LEN(S24)&gt;0),10,0)</x:f>
        <x:v>60</x:v>
      </x:c>
      <x:c r="V24" t="str">
        <x:f>IF(U24&gt;=60,"Prioridade Alta",IF(U24&gt;=35,"Prioridade Média","Prioridade Baixa"))</x:f>
        <x:v>Prioridade Alta</x:v>
      </x:c>
      <x:c r="W24" t="str">
        <x:v>Não</x:v>
      </x:c>
      <x:c r="X24" t="str"/>
      <x:c r="Y24" t="str">
        <x:v>Base expandida 2026-07-27</x:v>
      </x:c>
      <x:c r="Z24" t="str">
        <x:v>(11) 9813-4553</x:v>
      </x:c>
      <x:c r="AA24" t="str">
        <x:v>dratiscilavavallo@gmail.com</x:v>
      </x:c>
      <x:c r="AB24" t="n">
        <x:v>65</x:v>
      </x:c>
      <x:c r="AC24" t="str">
        <x:v>Prioridade Média</x:v>
      </x:c>
      <x:c r="AD24" t="str">
        <x:v>Fonte CNES/DATASUS: https://cnes2.datasus.gov.br/Mod_Basico.asp?VCo_Unidade=3530604448111; CNES 4448111; CNPJ 52203578000149; site oficial/redes não coletados nesta fonte</x:v>
      </x:c>
      <x:c r="AE24" t="n">
        <x:f>IF(LEN(H24)&gt;0,1,0)</x:f>
        <x:v>1</x:v>
      </x:c>
      <x:c r="AF24" t="n">
        <x:f>IF(LEN(M24)&gt;0,1,0)</x:f>
        <x:v>0</x:v>
      </x:c>
      <x:c r="AG24" t="n">
        <x:f>IF(AND(LEN(H24)=0,LEN(K24)=0,LEN(M24)=0),1,0)</x:f>
        <x:v>0</x:v>
      </x:c>
    </x:row>
    <x:row r="25">
      <x:c r="A25" t="str">
        <x:v>AT-00024</x:v>
      </x:c>
      <x:c r="B25" t="str">
        <x:v>Qualiposture Fisioterapia E Pilates Ltda</x:v>
      </x:c>
      <x:c r="C25" t="str">
        <x:v>Saúde</x:v>
      </x:c>
      <x:c r="D25" t="str">
        <x:v>Clínica</x:v>
      </x:c>
      <x:c r="E25" t="str">
        <x:v>Mogi das Cruzes</x:v>
      </x:c>
      <x:c r="F25" t="str">
        <x:v>Alto Ipiranga</x:v>
      </x:c>
      <x:c r="G25" t="str">
        <x:v>Qualiposture Fisioterapia E Pilates Ltda, 13, Alto Ipiranga, Mogi Das Cruzes, Sp</x:v>
      </x:c>
      <x:c r="H25" t="str">
        <x:v>+55 (11) 9906-5065</x:v>
      </x:c>
      <x:c r="I25" t="str"/>
      <x:c r="J25" t="str">
        <x:v>+55 (11) 9906-5065</x:v>
      </x:c>
      <x:c r="K25" t="str">
        <x:v>larifisio.pilates@gmail.com</x:v>
      </x:c>
      <x:c r="L25" t="str">
        <x:v>Sim</x:v>
      </x:c>
      <x:c r="M25" t="str"/>
      <x:c r="N25" t="str"/>
      <x:c r="O25" t="str"/>
      <x:c r="P25" t="str"/>
      <x:c r="Q25" t="str">
        <x:v>https://www.google.com/maps/search/?api=1&amp;query=Qualiposture+Fisioterapia+E+Pilates+Ltda+QUALIPOSTURE+FISIOTERAPIA+E+PILATES+LTDA%2C+13%2C+ALTO+IPIRANGA%2C+MOGI+DAS+CRUZES%2C+SP+Mogi+das+Cruzes+SP</x:v>
      </x:c>
      <x:c r="R25" t="str"/>
      <x:c r="S25" t="str"/>
      <x:c r="T25" t="str">
        <x:v>Não contatado</x:v>
      </x:c>
      <x:c r="U25" s="27" t="n">
        <x:f>IF(LEN(H25)&gt;0,25,0)+IF(L25="Sim",25,0)+IF(LEN(M25)&gt;0,15,0)+IF(LEN(J25)&gt;0,10,0)+IF(LEN(N25)&gt;0,5,0)+IF(LEN(O25)&gt;0,5,0)+IF(LEN(P25)&gt;0,5,0)+IF(AND(LEN(R25)&gt;0,LEN(S25)&gt;0),10,0)</x:f>
        <x:v>60</x:v>
      </x:c>
      <x:c r="V25" t="str">
        <x:f>IF(U25&gt;=60,"Prioridade Alta",IF(U25&gt;=35,"Prioridade Média","Prioridade Baixa"))</x:f>
        <x:v>Prioridade Alta</x:v>
      </x:c>
      <x:c r="W25" t="str">
        <x:v>Não</x:v>
      </x:c>
      <x:c r="X25" t="str"/>
      <x:c r="Y25" t="str">
        <x:v>Base expandida 2026-07-27</x:v>
      </x:c>
      <x:c r="Z25" t="str">
        <x:v>(11) 9906-5065</x:v>
      </x:c>
      <x:c r="AA25" t="str">
        <x:v>larifisio.pilates@gmail.com</x:v>
      </x:c>
      <x:c r="AB25" t="n">
        <x:v>65</x:v>
      </x:c>
      <x:c r="AC25" t="str">
        <x:v>Prioridade Média</x:v>
      </x:c>
      <x:c r="AD25" t="str">
        <x:v>Fonte CNES/DATASUS: https://cnes2.datasus.gov.br/Mod_Basico.asp?VCo_Unidade=3530600636975; CNES 0636975; CNPJ 19613475000181; site oficial/redes não coletados nesta fonte</x:v>
      </x:c>
      <x:c r="AE25" t="n">
        <x:f>IF(LEN(H25)&gt;0,1,0)</x:f>
        <x:v>1</x:v>
      </x:c>
      <x:c r="AF25" t="n">
        <x:f>IF(LEN(M25)&gt;0,1,0)</x:f>
        <x:v>0</x:v>
      </x:c>
      <x:c r="AG25" t="n">
        <x:f>IF(AND(LEN(H25)=0,LEN(K25)=0,LEN(M25)=0),1,0)</x:f>
        <x:v>0</x:v>
      </x:c>
    </x:row>
    <x:row r="26">
      <x:c r="A26" t="str">
        <x:v>AT-00025</x:v>
      </x:c>
      <x:c r="B26" t="str">
        <x:v>Solferini Servicos Medicos</x:v>
      </x:c>
      <x:c r="C26" t="str">
        <x:v>Saúde</x:v>
      </x:c>
      <x:c r="D26" t="str">
        <x:v>Clínica</x:v>
      </x:c>
      <x:c r="E26" t="str">
        <x:v>Mogi das Cruzes</x:v>
      </x:c>
      <x:c r="F26" t="str">
        <x:v>Centro</x:v>
      </x:c>
      <x:c r="G26" t="str">
        <x:v>Solferini Servicos Medicos Ltda, 335, Centro, Mogi Das Cruzes, Sp</x:v>
      </x:c>
      <x:c r="H26" t="str">
        <x:v>+55 (11) 97336-6763</x:v>
      </x:c>
      <x:c r="I26" t="str"/>
      <x:c r="J26" t="str">
        <x:v>+55 (11) 97336-6763</x:v>
      </x:c>
      <x:c r="K26" t="str">
        <x:v>marialaurasegalla@gmail.com</x:v>
      </x:c>
      <x:c r="L26" t="str">
        <x:v>Sim</x:v>
      </x:c>
      <x:c r="M26" t="str"/>
      <x:c r="N26" t="str"/>
      <x:c r="O26" t="str"/>
      <x:c r="P26" t="str"/>
      <x:c r="Q26" t="str">
        <x:v>https://www.google.com/maps/search/?api=1&amp;query=Solferini+Servicos+Medicos+SOLFERINI+SERVICOS+MEDICOS+LTDA%2C+335%2C+CENTRO%2C+MOGI+DAS+CRUZES%2C+SP+Mogi+das+Cruzes+SP</x:v>
      </x:c>
      <x:c r="R26" t="str"/>
      <x:c r="S26" t="str"/>
      <x:c r="T26" t="str">
        <x:v>Não contatado</x:v>
      </x:c>
      <x:c r="U26" s="27" t="n">
        <x:f>IF(LEN(H26)&gt;0,25,0)+IF(L26="Sim",25,0)+IF(LEN(M26)&gt;0,15,0)+IF(LEN(J26)&gt;0,10,0)+IF(LEN(N26)&gt;0,5,0)+IF(LEN(O26)&gt;0,5,0)+IF(LEN(P26)&gt;0,5,0)+IF(AND(LEN(R26)&gt;0,LEN(S26)&gt;0),10,0)</x:f>
        <x:v>60</x:v>
      </x:c>
      <x:c r="V26" t="str">
        <x:f>IF(U26&gt;=60,"Prioridade Alta",IF(U26&gt;=35,"Prioridade Média","Prioridade Baixa"))</x:f>
        <x:v>Prioridade Alta</x:v>
      </x:c>
      <x:c r="W26" t="str">
        <x:v>Não</x:v>
      </x:c>
      <x:c r="X26" t="str"/>
      <x:c r="Y26" t="str">
        <x:v>Base expandida 2026-07-27</x:v>
      </x:c>
      <x:c r="Z26" t="str">
        <x:v>(11) 97336-6763</x:v>
      </x:c>
      <x:c r="AA26" t="str">
        <x:v>marialaurasegalla@gmail.com</x:v>
      </x:c>
      <x:c r="AB26" t="n">
        <x:v>65</x:v>
      </x:c>
      <x:c r="AC26" t="str">
        <x:v>Prioridade Média</x:v>
      </x:c>
      <x:c r="AD26" t="str">
        <x:v>Fonte CNES/DATASUS: https://cnes2.datasus.gov.br/Mod_Basico.asp?VCo_Unidade=3530600787566; CNES 0787566; CNPJ 38830383000106; site oficial/redes não coletados nesta fonte</x:v>
      </x:c>
      <x:c r="AE26" t="n">
        <x:f>IF(LEN(H26)&gt;0,1,0)</x:f>
        <x:v>1</x:v>
      </x:c>
      <x:c r="AF26" t="n">
        <x:f>IF(LEN(M26)&gt;0,1,0)</x:f>
        <x:v>0</x:v>
      </x:c>
      <x:c r="AG26" t="n">
        <x:f>IF(AND(LEN(H26)=0,LEN(K26)=0,LEN(M26)=0),1,0)</x:f>
        <x:v>0</x:v>
      </x:c>
    </x:row>
    <x:row r="27">
      <x:c r="A27" t="str">
        <x:v>AT-00026</x:v>
      </x:c>
      <x:c r="B27" t="str">
        <x:v>Adrenal Diagnosticos Por Imagem Ltda</x:v>
      </x:c>
      <x:c r="C27" t="str">
        <x:v>Saúde</x:v>
      </x:c>
      <x:c r="D27" t="str">
        <x:v>Clínica</x:v>
      </x:c>
      <x:c r="E27" t="str">
        <x:v>Guarulhos</x:v>
      </x:c>
      <x:c r="F27" t="str">
        <x:v>Macedo</x:v>
      </x:c>
      <x:c r="G27" t="str">
        <x:v>Adrenal Diagnosticos Por Imagem Ltda, 654, Macedo, Guarulhos, Sp</x:v>
      </x:c>
      <x:c r="H27" t="str">
        <x:v>+55 (11) 99895-4595</x:v>
      </x:c>
      <x:c r="I27" t="str"/>
      <x:c r="J27" t="str">
        <x:v>+55 (11) 99895-4595</x:v>
      </x:c>
      <x:c r="K27" t="str">
        <x:v>felipe@adrenal.com.br</x:v>
      </x:c>
      <x:c r="L27" t="str">
        <x:v>Sim</x:v>
      </x:c>
      <x:c r="M27" t="str"/>
      <x:c r="N27" t="str"/>
      <x:c r="O27" t="str"/>
      <x:c r="P27" t="str"/>
      <x:c r="Q27" t="str">
        <x:v>https://www.google.com/maps/search/?api=1&amp;query=Adrenal+Diagnosticos+Por+Imagem+Ltda+ADRENAL+DIAGNOSTICOS+POR+IMAGEM+LTDA%2C+654%2C+MACEDO%2C+GUARULHOS%2C+SP+Guarulhos+SP</x:v>
      </x:c>
      <x:c r="R27" t="str"/>
      <x:c r="S27" t="str"/>
      <x:c r="T27" t="str">
        <x:v>Não contatado</x:v>
      </x:c>
      <x:c r="U27" s="27" t="n">
        <x:f>IF(LEN(H27)&gt;0,25,0)+IF(L27="Sim",25,0)+IF(LEN(M27)&gt;0,15,0)+IF(LEN(J27)&gt;0,10,0)+IF(LEN(N27)&gt;0,5,0)+IF(LEN(O27)&gt;0,5,0)+IF(LEN(P27)&gt;0,5,0)+IF(AND(LEN(R27)&gt;0,LEN(S27)&gt;0),10,0)</x:f>
        <x:v>60</x:v>
      </x:c>
      <x:c r="V27" t="str">
        <x:f>IF(U27&gt;=60,"Prioridade Alta",IF(U27&gt;=35,"Prioridade Média","Prioridade Baixa"))</x:f>
        <x:v>Prioridade Alta</x:v>
      </x:c>
      <x:c r="W27" t="str">
        <x:v>Não</x:v>
      </x:c>
      <x:c r="X27" t="str"/>
      <x:c r="Y27" t="str">
        <x:v>Base expandida 2026-07-27</x:v>
      </x:c>
      <x:c r="Z27" t="str">
        <x:v>(11) 99895-4595</x:v>
      </x:c>
      <x:c r="AA27" t="str">
        <x:v>felipe@adrenal.com.br</x:v>
      </x:c>
      <x:c r="AB27" t="n">
        <x:v>65</x:v>
      </x:c>
      <x:c r="AC27" t="str">
        <x:v>Prioridade Média</x:v>
      </x:c>
      <x:c r="AD27" t="str">
        <x:v>Fonte CNES/DATASUS: https://cnes2.datasus.gov.br/Mod_Basico.asp?VCo_Unidade=3518808199914; CNES 8199914; CNPJ 24449306000279; site oficial/redes não coletados nesta fonte</x:v>
      </x:c>
      <x:c r="AE27" t="n">
        <x:f>IF(LEN(H27)&gt;0,1,0)</x:f>
        <x:v>1</x:v>
      </x:c>
      <x:c r="AF27" t="n">
        <x:f>IF(LEN(M27)&gt;0,1,0)</x:f>
        <x:v>0</x:v>
      </x:c>
      <x:c r="AG27" t="n">
        <x:f>IF(AND(LEN(H27)=0,LEN(K27)=0,LEN(M27)=0),1,0)</x:f>
        <x:v>0</x:v>
      </x:c>
    </x:row>
    <x:row r="28">
      <x:c r="A28" t="str">
        <x:v>AT-00027</x:v>
      </x:c>
      <x:c r="B28" t="str">
        <x:v>Aponchik Saude Infantil E Ocupacional</x:v>
      </x:c>
      <x:c r="C28" t="str">
        <x:v>Saúde</x:v>
      </x:c>
      <x:c r="D28" t="str">
        <x:v>Pronto Atendimento / UPA</x:v>
      </x:c>
      <x:c r="E28" t="str">
        <x:v>Guarulhos</x:v>
      </x:c>
      <x:c r="F28" t="str">
        <x:v>Gopouva</x:v>
      </x:c>
      <x:c r="G28" t="str">
        <x:v>Aponchik Saude Infantil E Ocupacional Ltda, 34, Gopouva, Guarulhos, Sp</x:v>
      </x:c>
      <x:c r="H28" t="str">
        <x:v>+55 (11) 96424-0718</x:v>
      </x:c>
      <x:c r="I28" t="str"/>
      <x:c r="J28" t="str">
        <x:v>+55 (11) 96424-0718</x:v>
      </x:c>
      <x:c r="K28" t="str">
        <x:v>cnesbr@gmail.com</x:v>
      </x:c>
      <x:c r="L28" t="str">
        <x:v>Sim</x:v>
      </x:c>
      <x:c r="M28" t="str"/>
      <x:c r="N28" t="str"/>
      <x:c r="O28" t="str"/>
      <x:c r="P28" t="str"/>
      <x:c r="Q28" t="str">
        <x:v>https://www.google.com/maps/search/?api=1&amp;query=Aponchik+Saude+Infantil+E+Ocupacional+APONCHIK+SAUDE+INFANTIL+E+OCUPACIONAL+LTDA%2C+34%2C+GOPOUVA%2C+GUARULHOS%2C+SP+Guarulhos+SP</x:v>
      </x:c>
      <x:c r="R28" t="str"/>
      <x:c r="S28" t="str"/>
      <x:c r="T28" t="str">
        <x:v>Não contatado</x:v>
      </x:c>
      <x:c r="U28" s="27" t="n">
        <x:f>IF(LEN(H28)&gt;0,25,0)+IF(L28="Sim",25,0)+IF(LEN(M28)&gt;0,15,0)+IF(LEN(J28)&gt;0,10,0)+IF(LEN(N28)&gt;0,5,0)+IF(LEN(O28)&gt;0,5,0)+IF(LEN(P28)&gt;0,5,0)+IF(AND(LEN(R28)&gt;0,LEN(S28)&gt;0),10,0)</x:f>
        <x:v>60</x:v>
      </x:c>
      <x:c r="V28" t="str">
        <x:f>IF(U28&gt;=60,"Prioridade Alta",IF(U28&gt;=35,"Prioridade Média","Prioridade Baixa"))</x:f>
        <x:v>Prioridade Alta</x:v>
      </x:c>
      <x:c r="W28" t="str">
        <x:v>Não</x:v>
      </x:c>
      <x:c r="X28" t="str"/>
      <x:c r="Y28" t="str">
        <x:v>Base expandida 2026-07-27</x:v>
      </x:c>
      <x:c r="Z28" t="str">
        <x:v>(11) 96424-0718</x:v>
      </x:c>
      <x:c r="AA28" t="str">
        <x:v>cnesbr@gmail.com</x:v>
      </x:c>
      <x:c r="AB28" t="n">
        <x:v>65</x:v>
      </x:c>
      <x:c r="AC28" t="str">
        <x:v>Prioridade Média</x:v>
      </x:c>
      <x:c r="AD28" t="str">
        <x:v>Fonte CNES/DATASUS: https://cnes2.datasus.gov.br/Mod_Basico.asp?VCo_Unidade=3518804443977; CNES 4443977; CNPJ 02360116000167; site oficial/redes não coletados nesta fonte</x:v>
      </x:c>
      <x:c r="AE28" t="n">
        <x:f>IF(LEN(H28)&gt;0,1,0)</x:f>
        <x:v>1</x:v>
      </x:c>
      <x:c r="AF28" t="n">
        <x:f>IF(LEN(M28)&gt;0,1,0)</x:f>
        <x:v>0</x:v>
      </x:c>
      <x:c r="AG28" t="n">
        <x:f>IF(AND(LEN(H28)=0,LEN(K28)=0,LEN(M28)=0),1,0)</x:f>
        <x:v>0</x:v>
      </x:c>
    </x:row>
    <x:row r="29">
      <x:c r="A29" t="str">
        <x:v>AT-00028</x:v>
      </x:c>
      <x:c r="B29" t="str">
        <x:v>Asconcipa Clinica Medica Humanizada E Odontologia</x:v>
      </x:c>
      <x:c r="C29" t="str">
        <x:v>Saúde</x:v>
      </x:c>
      <x:c r="D29" t="str">
        <x:v>Clínica</x:v>
      </x:c>
      <x:c r="E29" t="str">
        <x:v>Guarulhos</x:v>
      </x:c>
      <x:c r="F29" t="str">
        <x:v>Aeroporto</x:v>
      </x:c>
      <x:c r="G29" t="str">
        <x:v>Asconcipa Clinica Medica Humanizada E Odontologia Ltda, S/N, Aeroporto, Guarulhos, Sp</x:v>
      </x:c>
      <x:c r="H29" t="str">
        <x:v>+55 (11) 97584-6811</x:v>
      </x:c>
      <x:c r="I29" t="str"/>
      <x:c r="J29" t="str">
        <x:v>+55 (11) 97584-6811</x:v>
      </x:c>
      <x:c r="K29" t="str">
        <x:v>saudeocupacional@asconcipa.com.br</x:v>
      </x:c>
      <x:c r="L29" t="str">
        <x:v>Sim</x:v>
      </x:c>
      <x:c r="M29" t="str"/>
      <x:c r="N29" t="str"/>
      <x:c r="O29" t="str"/>
      <x:c r="P29" t="str"/>
      <x:c r="Q29" t="str">
        <x:v>https://www.google.com/maps/search/?api=1&amp;query=Asconcipa+Clinica+Medica+Humanizada+E+Odontologia+ASCONCIPA+CLINICA+MEDICA+HUMANIZADA+E+ODONTOLOGIA+LTDA%2C+S%2FN%2C+AEROPORTO%2C+GUARULHOS%2C+SP+Guarulhos+SP</x:v>
      </x:c>
      <x:c r="R29" t="str"/>
      <x:c r="S29" t="str"/>
      <x:c r="T29" t="str">
        <x:v>Não contatado</x:v>
      </x:c>
      <x:c r="U29" s="27" t="n">
        <x:f>IF(LEN(H29)&gt;0,25,0)+IF(L29="Sim",25,0)+IF(LEN(M29)&gt;0,15,0)+IF(LEN(J29)&gt;0,10,0)+IF(LEN(N29)&gt;0,5,0)+IF(LEN(O29)&gt;0,5,0)+IF(LEN(P29)&gt;0,5,0)+IF(AND(LEN(R29)&gt;0,LEN(S29)&gt;0),10,0)</x:f>
        <x:v>60</x:v>
      </x:c>
      <x:c r="V29" t="str">
        <x:f>IF(U29&gt;=60,"Prioridade Alta",IF(U29&gt;=35,"Prioridade Média","Prioridade Baixa"))</x:f>
        <x:v>Prioridade Alta</x:v>
      </x:c>
      <x:c r="W29" t="str">
        <x:v>Não</x:v>
      </x:c>
      <x:c r="X29" t="str"/>
      <x:c r="Y29" t="str">
        <x:v>Base expandida 2026-07-27</x:v>
      </x:c>
      <x:c r="Z29" t="str">
        <x:v>(11) 97584-6811</x:v>
      </x:c>
      <x:c r="AA29" t="str">
        <x:v>saudeocupacional@asconcipa.com.br</x:v>
      </x:c>
      <x:c r="AB29" t="n">
        <x:v>65</x:v>
      </x:c>
      <x:c r="AC29" t="str">
        <x:v>Prioridade Média</x:v>
      </x:c>
      <x:c r="AD29" t="str">
        <x:v>Fonte CNES/DATASUS: https://cnes2.datasus.gov.br/Mod_Basico.asp?VCo_Unidade=3518808178429; CNES 8178429; CNPJ 59145186000110; site oficial/redes não coletados nesta fonte</x:v>
      </x:c>
      <x:c r="AE29" t="n">
        <x:f>IF(LEN(H29)&gt;0,1,0)</x:f>
        <x:v>1</x:v>
      </x:c>
      <x:c r="AF29" t="n">
        <x:f>IF(LEN(M29)&gt;0,1,0)</x:f>
        <x:v>0</x:v>
      </x:c>
      <x:c r="AG29" t="n">
        <x:f>IF(AND(LEN(H29)=0,LEN(K29)=0,LEN(M29)=0),1,0)</x:f>
        <x:v>0</x:v>
      </x:c>
    </x:row>
    <x:row r="30">
      <x:c r="A30" t="str">
        <x:v>AT-00029</x:v>
      </x:c>
      <x:c r="B30" t="str">
        <x:v>Bio Ciencia Lavosier Analises Clinicas</x:v>
      </x:c>
      <x:c r="C30" t="str">
        <x:v>Saúde</x:v>
      </x:c>
      <x:c r="D30" t="str">
        <x:v>Clínica</x:v>
      </x:c>
      <x:c r="E30" t="str">
        <x:v>Guarulhos</x:v>
      </x:c>
      <x:c r="F30" t="str">
        <x:v>Vila Progresso</x:v>
      </x:c>
      <x:c r="G30" t="str">
        <x:v>Diagnosticos Da America Sa, 56, Vila Progresso, Guarulhos, Sp</x:v>
      </x:c>
      <x:c r="H30" t="str">
        <x:v>+55 (11) 93067-1973</x:v>
      </x:c>
      <x:c r="I30" t="str"/>
      <x:c r="J30" t="str">
        <x:v>+55 (11) 93067-1973</x:v>
      </x:c>
      <x:c r="K30" t="str">
        <x:v>caroline.mendes@dasa.com.br</x:v>
      </x:c>
      <x:c r="L30" t="str">
        <x:v>Sim</x:v>
      </x:c>
      <x:c r="M30" t="str"/>
      <x:c r="N30" t="str"/>
      <x:c r="O30" t="str"/>
      <x:c r="P30" t="str"/>
      <x:c r="Q30" t="str">
        <x:v>https://www.google.com/maps/search/?api=1&amp;query=Bio+Ciencia+Lavosier+Analises+Clinicas+DIAGNOSTICOS+DA+AMERICA+SA%2C+56%2C+VILA+PROGRESSO%2C+GUARULHOS%2C+SP+Guarulhos+SP</x:v>
      </x:c>
      <x:c r="R30" t="str"/>
      <x:c r="S30" t="str"/>
      <x:c r="T30" t="str">
        <x:v>Não contatado</x:v>
      </x:c>
      <x:c r="U30" s="27" t="n">
        <x:f>IF(LEN(H30)&gt;0,25,0)+IF(L30="Sim",25,0)+IF(LEN(M30)&gt;0,15,0)+IF(LEN(J30)&gt;0,10,0)+IF(LEN(N30)&gt;0,5,0)+IF(LEN(O30)&gt;0,5,0)+IF(LEN(P30)&gt;0,5,0)+IF(AND(LEN(R30)&gt;0,LEN(S30)&gt;0),10,0)</x:f>
        <x:v>60</x:v>
      </x:c>
      <x:c r="V30" t="str">
        <x:f>IF(U30&gt;=60,"Prioridade Alta",IF(U30&gt;=35,"Prioridade Média","Prioridade Baixa"))</x:f>
        <x:v>Prioridade Alta</x:v>
      </x:c>
      <x:c r="W30" t="str">
        <x:v>Não</x:v>
      </x:c>
      <x:c r="X30" t="str"/>
      <x:c r="Y30" t="str">
        <x:v>Base expandida 2026-07-27</x:v>
      </x:c>
      <x:c r="Z30" t="str">
        <x:v>(11) 93067-1973</x:v>
      </x:c>
      <x:c r="AA30" t="str">
        <x:v>caroline.mendes@dasa.com.br</x:v>
      </x:c>
      <x:c r="AB30" t="n">
        <x:v>65</x:v>
      </x:c>
      <x:c r="AC30" t="str">
        <x:v>Prioridade Média</x:v>
      </x:c>
      <x:c r="AD30" t="str">
        <x:v>Fonte CNES/DATASUS: https://cnes2.datasus.gov.br/Mod_Basico.asp?VCo_Unidade=3518805009413; CNES 5009413; CNPJ 61486650003360; site oficial/redes não coletados nesta fonte</x:v>
      </x:c>
      <x:c r="AE30" t="n">
        <x:f>IF(LEN(H30)&gt;0,1,0)</x:f>
        <x:v>1</x:v>
      </x:c>
      <x:c r="AF30" t="n">
        <x:f>IF(LEN(M30)&gt;0,1,0)</x:f>
        <x:v>0</x:v>
      </x:c>
      <x:c r="AG30" t="n">
        <x:f>IF(AND(LEN(H30)=0,LEN(K30)=0,LEN(M30)=0),1,0)</x:f>
        <x:v>0</x:v>
      </x:c>
    </x:row>
    <x:row r="31">
      <x:c r="A31" t="str">
        <x:v>AT-00030</x:v>
      </x:c>
      <x:c r="B31" t="str">
        <x:v>Caps Ii Dr Osorio Cesar</x:v>
      </x:c>
      <x:c r="C31" t="str">
        <x:v>Saúde</x:v>
      </x:c>
      <x:c r="D31" t="str">
        <x:v>Clínica</x:v>
      </x:c>
      <x:c r="E31" t="str">
        <x:v>Guarulhos</x:v>
      </x:c>
      <x:c r="F31" t="str">
        <x:v>Vila Camargos</x:v>
      </x:c>
      <x:c r="G31" t="str">
        <x:v>Prefeitura Municipal De Guarulhos, 330, Vila Camargos, Guarulhos, Sp</x:v>
      </x:c>
      <x:c r="H31" t="str">
        <x:v>+55 (11) 96906-3265</x:v>
      </x:c>
      <x:c r="I31" t="str"/>
      <x:c r="J31" t="str">
        <x:v>+55 (11) 96906-3265</x:v>
      </x:c>
      <x:c r="K31" t="str">
        <x:v>caps2.osoriocesar@gmail.com</x:v>
      </x:c>
      <x:c r="L31" t="str">
        <x:v>Sim</x:v>
      </x:c>
      <x:c r="M31" t="str"/>
      <x:c r="N31" t="str"/>
      <x:c r="O31" t="str"/>
      <x:c r="P31" t="str"/>
      <x:c r="Q31" t="str">
        <x:v>https://www.google.com/maps/search/?api=1&amp;query=Caps+Ii+Dr+Osorio+Cesar+PREFEITURA+MUNICIPAL+DE+GUARULHOS%2C+330%2C+VILA+CAMARGOS%2C+GUARULHOS%2C+SP+Guarulhos+SP</x:v>
      </x:c>
      <x:c r="R31" t="str"/>
      <x:c r="S31" t="str"/>
      <x:c r="T31" t="str">
        <x:v>Não contatado</x:v>
      </x:c>
      <x:c r="U31" s="27" t="n">
        <x:f>IF(LEN(H31)&gt;0,25,0)+IF(L31="Sim",25,0)+IF(LEN(M31)&gt;0,15,0)+IF(LEN(J31)&gt;0,10,0)+IF(LEN(N31)&gt;0,5,0)+IF(LEN(O31)&gt;0,5,0)+IF(LEN(P31)&gt;0,5,0)+IF(AND(LEN(R31)&gt;0,LEN(S31)&gt;0),10,0)</x:f>
        <x:v>60</x:v>
      </x:c>
      <x:c r="V31" t="str">
        <x:f>IF(U31&gt;=60,"Prioridade Alta",IF(U31&gt;=35,"Prioridade Média","Prioridade Baixa"))</x:f>
        <x:v>Prioridade Alta</x:v>
      </x:c>
      <x:c r="W31" t="str">
        <x:v>Não</x:v>
      </x:c>
      <x:c r="X31" t="str"/>
      <x:c r="Y31" t="str">
        <x:v>Base expandida 2026-07-27</x:v>
      </x:c>
      <x:c r="Z31" t="str">
        <x:v>(11) 96906-3265</x:v>
      </x:c>
      <x:c r="AA31" t="str">
        <x:v>caps2.osoriocesar@gmail.com</x:v>
      </x:c>
      <x:c r="AB31" t="n">
        <x:v>65</x:v>
      </x:c>
      <x:c r="AC31" t="str">
        <x:v>Prioridade Média</x:v>
      </x:c>
      <x:c r="AD31" t="str">
        <x:v>Fonte CNES/DATASUS: https://cnes2.datasus.gov.br/Mod_Basico.asp?VCo_Unidade=3518802090562; CNES 2090562; CNPJ -; site oficial/redes não coletados nesta fonte</x:v>
      </x:c>
      <x:c r="AE31" t="n">
        <x:f>IF(LEN(H31)&gt;0,1,0)</x:f>
        <x:v>1</x:v>
      </x:c>
      <x:c r="AF31" t="n">
        <x:f>IF(LEN(M31)&gt;0,1,0)</x:f>
        <x:v>0</x:v>
      </x:c>
      <x:c r="AG31" t="n">
        <x:f>IF(AND(LEN(H31)=0,LEN(K31)=0,LEN(M31)=0),1,0)</x:f>
        <x:v>0</x:v>
      </x:c>
    </x:row>
    <x:row r="32">
      <x:c r="A32" t="str">
        <x:v>AT-00031</x:v>
      </x:c>
      <x:c r="B32" t="str">
        <x:v>Caps Infanto Juvenil Amigo Jovem</x:v>
      </x:c>
      <x:c r="C32" t="str">
        <x:v>Saúde</x:v>
      </x:c>
      <x:c r="D32" t="str">
        <x:v>Clínica</x:v>
      </x:c>
      <x:c r="E32" t="str">
        <x:v>Guarulhos</x:v>
      </x:c>
      <x:c r="F32" t="str">
        <x:v>Cid Ind Sat Cumbica</x:v>
      </x:c>
      <x:c r="G32" t="str">
        <x:v>Municipio De Guarulhos, 218, Cid Ind Sat Cumbica, Guarulhos, Sp</x:v>
      </x:c>
      <x:c r="H32" t="str">
        <x:v>+55 (11) 97541-8340</x:v>
      </x:c>
      <x:c r="I32" t="str"/>
      <x:c r="J32" t="str">
        <x:v>+55 (11) 97541-8340</x:v>
      </x:c>
      <x:c r="K32" t="str">
        <x:v>capsiguarujovem@saudedafamilia.org</x:v>
      </x:c>
      <x:c r="L32" t="str">
        <x:v>Sim</x:v>
      </x:c>
      <x:c r="M32" t="str"/>
      <x:c r="N32" t="str"/>
      <x:c r="O32" t="str"/>
      <x:c r="P32" t="str"/>
      <x:c r="Q32" t="str">
        <x:v>https://www.google.com/maps/search/?api=1&amp;query=Caps+Infanto+Juvenil+Amigo+Jovem+MUNICIPIO+DE+GUARULHOS%2C+218%2C+CID+IND+SAT+CUMBICA%2C+GUARULHOS%2C+SP+Guarulhos+SP</x:v>
      </x:c>
      <x:c r="R32" t="str"/>
      <x:c r="S32" t="str"/>
      <x:c r="T32" t="str">
        <x:v>Não contatado</x:v>
      </x:c>
      <x:c r="U32" s="27" t="n">
        <x:f>IF(LEN(H32)&gt;0,25,0)+IF(L32="Sim",25,0)+IF(LEN(M32)&gt;0,15,0)+IF(LEN(J32)&gt;0,10,0)+IF(LEN(N32)&gt;0,5,0)+IF(LEN(O32)&gt;0,5,0)+IF(LEN(P32)&gt;0,5,0)+IF(AND(LEN(R32)&gt;0,LEN(S32)&gt;0),10,0)</x:f>
        <x:v>60</x:v>
      </x:c>
      <x:c r="V32" t="str">
        <x:f>IF(U32&gt;=60,"Prioridade Alta",IF(U32&gt;=35,"Prioridade Média","Prioridade Baixa"))</x:f>
        <x:v>Prioridade Alta</x:v>
      </x:c>
      <x:c r="W32" t="str">
        <x:v>Não</x:v>
      </x:c>
      <x:c r="X32" t="str"/>
      <x:c r="Y32" t="str">
        <x:v>Base expandida 2026-07-27</x:v>
      </x:c>
      <x:c r="Z32" t="str">
        <x:v>(11) 97541-8340</x:v>
      </x:c>
      <x:c r="AA32" t="str">
        <x:v>capsiguarujovem@saudedafamilia.org</x:v>
      </x:c>
      <x:c r="AB32" t="n">
        <x:v>65</x:v>
      </x:c>
      <x:c r="AC32" t="str">
        <x:v>Prioridade Média</x:v>
      </x:c>
      <x:c r="AD32" t="str">
        <x:v>Fonte CNES/DATASUS: https://cnes2.datasus.gov.br/Mod_Basico.asp?VCo_Unidade=3518804113004; CNES 4113004; CNPJ -; site oficial/redes não coletados nesta fonte</x:v>
      </x:c>
      <x:c r="AE32" t="n">
        <x:f>IF(LEN(H32)&gt;0,1,0)</x:f>
        <x:v>1</x:v>
      </x:c>
      <x:c r="AF32" t="n">
        <x:f>IF(LEN(M32)&gt;0,1,0)</x:f>
        <x:v>0</x:v>
      </x:c>
      <x:c r="AG32" t="n">
        <x:f>IF(AND(LEN(H32)=0,LEN(K32)=0,LEN(M32)=0),1,0)</x:f>
        <x:v>0</x:v>
      </x:c>
    </x:row>
    <x:row r="33">
      <x:c r="A33" t="str">
        <x:v>AT-00032</x:v>
      </x:c>
      <x:c r="B33" t="str">
        <x:v>Casimiro Leao Odontologia</x:v>
      </x:c>
      <x:c r="C33" t="str">
        <x:v>Saúde</x:v>
      </x:c>
      <x:c r="D33" t="str">
        <x:v>Clínica</x:v>
      </x:c>
      <x:c r="E33" t="str">
        <x:v>Guarulhos</x:v>
      </x:c>
      <x:c r="F33" t="str">
        <x:v>Jardim Do Triunfo</x:v>
      </x:c>
      <x:c r="G33" t="str">
        <x:v>S N L Casimiro Consultorio Odontologico, 332, Jardim Do Triunfo, Guarulhos, Sp</x:v>
      </x:c>
      <x:c r="H33" t="str">
        <x:v>+55 (11) 96195-6862</x:v>
      </x:c>
      <x:c r="I33" t="str"/>
      <x:c r="J33" t="str">
        <x:v>+55 (11) 96195-6862</x:v>
      </x:c>
      <x:c r="K33" t="str">
        <x:v>contato@concespbrasil.com.br</x:v>
      </x:c>
      <x:c r="L33" t="str">
        <x:v>Sim</x:v>
      </x:c>
      <x:c r="M33" t="str"/>
      <x:c r="N33" t="str"/>
      <x:c r="O33" t="str"/>
      <x:c r="P33" t="str"/>
      <x:c r="Q33" t="str">
        <x:v>https://www.google.com/maps/search/?api=1&amp;query=Casimiro+Leao+Odontologia+S+N+L+CASIMIRO+CONSULTORIO+ODONTOLOGICO%2C+332%2C+JARDIM+DO+TRIUNFO%2C+GUARULHOS%2C+SP+Guarulhos+SP</x:v>
      </x:c>
      <x:c r="R33" t="str"/>
      <x:c r="S33" t="str"/>
      <x:c r="T33" t="str">
        <x:v>Não contatado</x:v>
      </x:c>
      <x:c r="U33" s="27" t="n">
        <x:f>IF(LEN(H33)&gt;0,25,0)+IF(L33="Sim",25,0)+IF(LEN(M33)&gt;0,15,0)+IF(LEN(J33)&gt;0,10,0)+IF(LEN(N33)&gt;0,5,0)+IF(LEN(O33)&gt;0,5,0)+IF(LEN(P33)&gt;0,5,0)+IF(AND(LEN(R33)&gt;0,LEN(S33)&gt;0),10,0)</x:f>
        <x:v>60</x:v>
      </x:c>
      <x:c r="V33" t="str">
        <x:f>IF(U33&gt;=60,"Prioridade Alta",IF(U33&gt;=35,"Prioridade Média","Prioridade Baixa"))</x:f>
        <x:v>Prioridade Alta</x:v>
      </x:c>
      <x:c r="W33" t="str">
        <x:v>Não</x:v>
      </x:c>
      <x:c r="X33" t="str"/>
      <x:c r="Y33" t="str">
        <x:v>Base expandida 2026-07-27</x:v>
      </x:c>
      <x:c r="Z33" t="str">
        <x:v>(11) 96195-6862</x:v>
      </x:c>
      <x:c r="AA33" t="str">
        <x:v>contato@concespbrasil.com.br</x:v>
      </x:c>
      <x:c r="AB33" t="n">
        <x:v>65</x:v>
      </x:c>
      <x:c r="AC33" t="str">
        <x:v>Prioridade Média</x:v>
      </x:c>
      <x:c r="AD33" t="str">
        <x:v>Fonte CNES/DATASUS: https://cnes2.datasus.gov.br/Mod_Basico.asp?VCo_Unidade=3518804466268; CNES 4466268; CNPJ 43859848000183; site oficial/redes não coletados nesta fonte</x:v>
      </x:c>
      <x:c r="AE33" t="n">
        <x:f>IF(LEN(H33)&gt;0,1,0)</x:f>
        <x:v>1</x:v>
      </x:c>
      <x:c r="AF33" t="n">
        <x:f>IF(LEN(M33)&gt;0,1,0)</x:f>
        <x:v>0</x:v>
      </x:c>
      <x:c r="AG33" t="n">
        <x:f>IF(AND(LEN(H33)=0,LEN(K33)=0,LEN(M33)=0),1,0)</x:f>
        <x:v>0</x:v>
      </x:c>
    </x:row>
    <x:row r="34">
      <x:c r="A34" t="str">
        <x:v>AT-00033</x:v>
      </x:c>
      <x:c r="B34" t="str">
        <x:v>Centro Clinico Solda Ltda</x:v>
      </x:c>
      <x:c r="C34" t="str">
        <x:v>Saúde</x:v>
      </x:c>
      <x:c r="D34" t="str">
        <x:v>Clínica</x:v>
      </x:c>
      <x:c r="E34" t="str">
        <x:v>Guarulhos</x:v>
      </x:c>
      <x:c r="F34" t="str">
        <x:v>Jardim Sao Paulo</x:v>
      </x:c>
      <x:c r="G34" t="str">
        <x:v>Centro Clinico Solda Ltda, 43, Jardim Sao Paulo, Guarulhos, Sp</x:v>
      </x:c>
      <x:c r="H34" t="str">
        <x:v>+55 (11) 96195-6862</x:v>
      </x:c>
      <x:c r="I34" t="str"/>
      <x:c r="J34" t="str">
        <x:v>+55 (11) 96195-6862</x:v>
      </x:c>
      <x:c r="K34" t="str">
        <x:v>luizffsolda@gmail.com</x:v>
      </x:c>
      <x:c r="L34" t="str">
        <x:v>Sim</x:v>
      </x:c>
      <x:c r="M34" t="str"/>
      <x:c r="N34" t="str"/>
      <x:c r="O34" t="str"/>
      <x:c r="P34" t="str"/>
      <x:c r="Q34" t="str">
        <x:v>https://www.google.com/maps/search/?api=1&amp;query=Centro+Clinico+Solda+Ltda+CENTRO+CLINICO+SOLDA+LTDA%2C+43%2C+JARDIM+SAO+PAULO%2C+GUARULHOS%2C+SP+Guarulhos+SP</x:v>
      </x:c>
      <x:c r="R34" t="str"/>
      <x:c r="S34" t="str"/>
      <x:c r="T34" t="str">
        <x:v>Não contatado</x:v>
      </x:c>
      <x:c r="U34" s="27" t="n">
        <x:f>IF(LEN(H34)&gt;0,25,0)+IF(L34="Sim",25,0)+IF(LEN(M34)&gt;0,15,0)+IF(LEN(J34)&gt;0,10,0)+IF(LEN(N34)&gt;0,5,0)+IF(LEN(O34)&gt;0,5,0)+IF(LEN(P34)&gt;0,5,0)+IF(AND(LEN(R34)&gt;0,LEN(S34)&gt;0),10,0)</x:f>
        <x:v>60</x:v>
      </x:c>
      <x:c r="V34" t="str">
        <x:f>IF(U34&gt;=60,"Prioridade Alta",IF(U34&gt;=35,"Prioridade Média","Prioridade Baixa"))</x:f>
        <x:v>Prioridade Alta</x:v>
      </x:c>
      <x:c r="W34" t="str">
        <x:v>Não</x:v>
      </x:c>
      <x:c r="X34" t="str"/>
      <x:c r="Y34" t="str">
        <x:v>Base expandida 2026-07-27</x:v>
      </x:c>
      <x:c r="Z34" t="str">
        <x:v>(11) 96195-6862</x:v>
      </x:c>
      <x:c r="AA34" t="str">
        <x:v>luizffsolda@gmail.com</x:v>
      </x:c>
      <x:c r="AB34" t="n">
        <x:v>65</x:v>
      </x:c>
      <x:c r="AC34" t="str">
        <x:v>Prioridade Média</x:v>
      </x:c>
      <x:c r="AD34" t="str">
        <x:v>Fonte CNES/DATASUS: https://cnes2.datasus.gov.br/Mod_Basico.asp?VCo_Unidade=3518804531116; CNES 4531116; CNPJ 28369349000114; site oficial/redes não coletados nesta fonte</x:v>
      </x:c>
      <x:c r="AE34" t="n">
        <x:f>IF(LEN(H34)&gt;0,1,0)</x:f>
        <x:v>1</x:v>
      </x:c>
      <x:c r="AF34" t="n">
        <x:f>IF(LEN(M34)&gt;0,1,0)</x:f>
        <x:v>0</x:v>
      </x:c>
      <x:c r="AG34" t="n">
        <x:f>IF(AND(LEN(H34)=0,LEN(K34)=0,LEN(M34)=0),1,0)</x:f>
        <x:v>0</x:v>
      </x:c>
    </x:row>
    <x:row r="35">
      <x:c r="A35" t="str">
        <x:v>AT-00034</x:v>
      </x:c>
      <x:c r="B35" t="str">
        <x:v>Centro Integrado Terapeutico Sao Judas Guarulhos</x:v>
      </x:c>
      <x:c r="C35" t="str">
        <x:v>Saúde</x:v>
      </x:c>
      <x:c r="D35" t="str">
        <x:v>Clínica</x:v>
      </x:c>
      <x:c r="E35" t="str">
        <x:v>Guarulhos</x:v>
      </x:c>
      <x:c r="F35" t="str">
        <x:v>Centro</x:v>
      </x:c>
      <x:c r="G35" t="str">
        <x:v>Centro Integrado Terapeutico Sao Judas Guarulhos Ltda, 525, Centro, Guarulhos, Sp</x:v>
      </x:c>
      <x:c r="H35" t="str">
        <x:v>+55 (11) 99791-8589</x:v>
      </x:c>
      <x:c r="I35" t="str"/>
      <x:c r="J35" t="str">
        <x:v>+55 (11) 99791-8589</x:v>
      </x:c>
      <x:c r="K35" t="str">
        <x:v>cadastros@contclaro.com.br</x:v>
      </x:c>
      <x:c r="L35" t="str">
        <x:v>Sim</x:v>
      </x:c>
      <x:c r="M35" t="str"/>
      <x:c r="N35" t="str"/>
      <x:c r="O35" t="str"/>
      <x:c r="P35" t="str"/>
      <x:c r="Q35" t="str">
        <x:v>https://www.google.com/maps/search/?api=1&amp;query=Centro+Integrado+Terapeutico+Sao+Judas+Guarulhos+CENTRO+INTEGRADO+TERAPEUTICO+SAO+JUDAS+GUARULHOS+LTDA%2C+525%2C+CENTRO%2C+GUARULHOS%2C+SP+Guarulhos+SP</x:v>
      </x:c>
      <x:c r="R35" t="str"/>
      <x:c r="S35" t="str"/>
      <x:c r="T35" t="str">
        <x:v>Não contatado</x:v>
      </x:c>
      <x:c r="U35" s="27" t="n">
        <x:f>IF(LEN(H35)&gt;0,25,0)+IF(L35="Sim",25,0)+IF(LEN(M35)&gt;0,15,0)+IF(LEN(J35)&gt;0,10,0)+IF(LEN(N35)&gt;0,5,0)+IF(LEN(O35)&gt;0,5,0)+IF(LEN(P35)&gt;0,5,0)+IF(AND(LEN(R35)&gt;0,LEN(S35)&gt;0),10,0)</x:f>
        <x:v>60</x:v>
      </x:c>
      <x:c r="V35" t="str">
        <x:f>IF(U35&gt;=60,"Prioridade Alta",IF(U35&gt;=35,"Prioridade Média","Prioridade Baixa"))</x:f>
        <x:v>Prioridade Alta</x:v>
      </x:c>
      <x:c r="W35" t="str">
        <x:v>Não</x:v>
      </x:c>
      <x:c r="X35" t="str"/>
      <x:c r="Y35" t="str">
        <x:v>Base expandida 2026-07-27</x:v>
      </x:c>
      <x:c r="Z35" t="str">
        <x:v>(11) 99791-8589</x:v>
      </x:c>
      <x:c r="AA35" t="str">
        <x:v>cadastros@contclaro.com.br</x:v>
      </x:c>
      <x:c r="AB35" t="n">
        <x:v>65</x:v>
      </x:c>
      <x:c r="AC35" t="str">
        <x:v>Prioridade Média</x:v>
      </x:c>
      <x:c r="AD35" t="str">
        <x:v>Fonte CNES/DATASUS: https://cnes2.datasus.gov.br/Mod_Basico.asp?VCo_Unidade=3518804524020; CNES 4524020; CNPJ 42399101000127; site oficial/redes não coletados nesta fonte</x:v>
      </x:c>
      <x:c r="AE35" t="n">
        <x:f>IF(LEN(H35)&gt;0,1,0)</x:f>
        <x:v>1</x:v>
      </x:c>
      <x:c r="AF35" t="n">
        <x:f>IF(LEN(M35)&gt;0,1,0)</x:f>
        <x:v>0</x:v>
      </x:c>
      <x:c r="AG35" t="n">
        <x:f>IF(AND(LEN(H35)=0,LEN(K35)=0,LEN(M35)=0),1,0)</x:f>
        <x:v>0</x:v>
      </x:c>
    </x:row>
    <x:row r="36">
      <x:c r="A36" t="str">
        <x:v>AT-00035</x:v>
      </x:c>
      <x:c r="B36" t="str">
        <x:v>Centro De Equoterapia E Reabilitacao Lorenzo C Campos</x:v>
      </x:c>
      <x:c r="C36" t="str">
        <x:v>Saúde</x:v>
      </x:c>
      <x:c r="D36" t="str">
        <x:v>Clínica</x:v>
      </x:c>
      <x:c r="E36" t="str">
        <x:v>Guarulhos</x:v>
      </x:c>
      <x:c r="F36" t="str">
        <x:v>Jardim Maia</x:v>
      </x:c>
      <x:c r="G36" t="str">
        <x:v>Centro De Equoterapia E Reabilitacao Lorenzo C Campos, 244, Jardim Maia, Guarulhos, Sp</x:v>
      </x:c>
      <x:c r="H36" t="str">
        <x:v>+55 (11) 94039-4067</x:v>
      </x:c>
      <x:c r="I36" t="str"/>
      <x:c r="J36" t="str">
        <x:v>+55 (11) 94039-4067</x:v>
      </x:c>
      <x:c r="K36" t="str">
        <x:v>coordenacaolorenzo@gmail.com</x:v>
      </x:c>
      <x:c r="L36" t="str">
        <x:v>Sim</x:v>
      </x:c>
      <x:c r="M36" t="str"/>
      <x:c r="N36" t="str"/>
      <x:c r="O36" t="str"/>
      <x:c r="P36" t="str"/>
      <x:c r="Q36" t="str">
        <x:v>https://www.google.com/maps/search/?api=1&amp;query=Centro+De+Equoterapia+E+Reabilitacao+Lorenzo+C+Campos+CENTRO+DE+EQUOTERAPIA+E+REABILITACAO+LORENZO+C+CAMPOS%2C+244%2C+JARDIM+MAIA%2C+GUARULHOS%2C+SP+Guarulhos+SP</x:v>
      </x:c>
      <x:c r="R36" t="str"/>
      <x:c r="S36" t="str"/>
      <x:c r="T36" t="str">
        <x:v>Não contatado</x:v>
      </x:c>
      <x:c r="U36" s="27" t="n">
        <x:f>IF(LEN(H36)&gt;0,25,0)+IF(L36="Sim",25,0)+IF(LEN(M36)&gt;0,15,0)+IF(LEN(J36)&gt;0,10,0)+IF(LEN(N36)&gt;0,5,0)+IF(LEN(O36)&gt;0,5,0)+IF(LEN(P36)&gt;0,5,0)+IF(AND(LEN(R36)&gt;0,LEN(S36)&gt;0),10,0)</x:f>
        <x:v>60</x:v>
      </x:c>
      <x:c r="V36" t="str">
        <x:f>IF(U36&gt;=60,"Prioridade Alta",IF(U36&gt;=35,"Prioridade Média","Prioridade Baixa"))</x:f>
        <x:v>Prioridade Alta</x:v>
      </x:c>
      <x:c r="W36" t="str">
        <x:v>Não</x:v>
      </x:c>
      <x:c r="X36" t="str"/>
      <x:c r="Y36" t="str">
        <x:v>Base expandida 2026-07-27</x:v>
      </x:c>
      <x:c r="Z36" t="str">
        <x:v>(11) 94039-4067</x:v>
      </x:c>
      <x:c r="AA36" t="str">
        <x:v>coordenacaolorenzo@gmail.com</x:v>
      </x:c>
      <x:c r="AB36" t="n">
        <x:v>65</x:v>
      </x:c>
      <x:c r="AC36" t="str">
        <x:v>Prioridade Média</x:v>
      </x:c>
      <x:c r="AD36" t="str">
        <x:v>Fonte CNES/DATASUS: https://cnes2.datasus.gov.br/Mod_Basico.asp?VCo_Unidade=3518804904885; CNES 4904885; CNPJ 44587432000116; site oficial/redes não coletados nesta fonte; Fonte CNES/DATASUS: https://cnes2.datasus.gov.br/Mod_Basico.asp?VCo_Unidade=3518805909317; CNES 5909317; CNPJ 44587432000205; site oficial/redes não coletados nesta fonte</x:v>
      </x:c>
      <x:c r="AE36" t="n">
        <x:f>IF(LEN(H36)&gt;0,1,0)</x:f>
        <x:v>1</x:v>
      </x:c>
      <x:c r="AF36" t="n">
        <x:f>IF(LEN(M36)&gt;0,1,0)</x:f>
        <x:v>0</x:v>
      </x:c>
      <x:c r="AG36" t="n">
        <x:f>IF(AND(LEN(H36)=0,LEN(K36)=0,LEN(M36)=0),1,0)</x:f>
        <x:v>0</x:v>
      </x:c>
    </x:row>
    <x:row r="37">
      <x:c r="A37" t="str">
        <x:v>AT-00036</x:v>
      </x:c>
      <x:c r="B37" t="str">
        <x:v>Clinica Blue Dream</x:v>
      </x:c>
      <x:c r="C37" t="str">
        <x:v>Saúde</x:v>
      </x:c>
      <x:c r="D37" t="str">
        <x:v>Clínica</x:v>
      </x:c>
      <x:c r="E37" t="str">
        <x:v>Guarulhos</x:v>
      </x:c>
      <x:c r="F37" t="str">
        <x:v>Jardim Guarulhos</x:v>
      </x:c>
      <x:c r="G37" t="str">
        <x:v>Clinica Blue Dream Ltda, 85, Jardim Guarulhos, Guarulhos, Sp</x:v>
      </x:c>
      <x:c r="H37" t="str">
        <x:v>+55 (11) 98775-5870</x:v>
      </x:c>
      <x:c r="I37" t="str"/>
      <x:c r="J37" t="str">
        <x:v>+55 (11) 98775-5870</x:v>
      </x:c>
      <x:c r="K37" t="str">
        <x:v>adm@clinicabluedream.com.br</x:v>
      </x:c>
      <x:c r="L37" t="str">
        <x:v>Sim</x:v>
      </x:c>
      <x:c r="M37" t="str"/>
      <x:c r="N37" t="str"/>
      <x:c r="O37" t="str"/>
      <x:c r="P37" t="str"/>
      <x:c r="Q37" t="str">
        <x:v>https://www.google.com/maps/search/?api=1&amp;query=Clinica+Blue+Dream+CLINICA+BLUE+DREAM+LTDA%2C+85%2C+JARDIM+GUARULHOS%2C+GUARULHOS%2C+SP+Guarulhos+SP</x:v>
      </x:c>
      <x:c r="R37" t="str"/>
      <x:c r="S37" t="str"/>
      <x:c r="T37" t="str">
        <x:v>Não contatado</x:v>
      </x:c>
      <x:c r="U37" s="27" t="n">
        <x:f>IF(LEN(H37)&gt;0,25,0)+IF(L37="Sim",25,0)+IF(LEN(M37)&gt;0,15,0)+IF(LEN(J37)&gt;0,10,0)+IF(LEN(N37)&gt;0,5,0)+IF(LEN(O37)&gt;0,5,0)+IF(LEN(P37)&gt;0,5,0)+IF(AND(LEN(R37)&gt;0,LEN(S37)&gt;0),10,0)</x:f>
        <x:v>60</x:v>
      </x:c>
      <x:c r="V37" t="str">
        <x:f>IF(U37&gt;=60,"Prioridade Alta",IF(U37&gt;=35,"Prioridade Média","Prioridade Baixa"))</x:f>
        <x:v>Prioridade Alta</x:v>
      </x:c>
      <x:c r="W37" t="str">
        <x:v>Não</x:v>
      </x:c>
      <x:c r="X37" t="str"/>
      <x:c r="Y37" t="str">
        <x:v>Base expandida 2026-07-27</x:v>
      </x:c>
      <x:c r="Z37" t="str">
        <x:v>(11) 98775-5870</x:v>
      </x:c>
      <x:c r="AA37" t="str">
        <x:v>adm@clinicabluedream.com.br</x:v>
      </x:c>
      <x:c r="AB37" t="n">
        <x:v>65</x:v>
      </x:c>
      <x:c r="AC37" t="str">
        <x:v>Prioridade Média</x:v>
      </x:c>
      <x:c r="AD37" t="str">
        <x:v>Fonte CNES/DATASUS: https://cnes2.datasus.gov.br/Mod_Basico.asp?VCo_Unidade=3518804397053; CNES 4397053; CNPJ 48112982000130; site oficial/redes não coletados nesta fonte</x:v>
      </x:c>
      <x:c r="AE37" t="n">
        <x:f>IF(LEN(H37)&gt;0,1,0)</x:f>
        <x:v>1</x:v>
      </x:c>
      <x:c r="AF37" t="n">
        <x:f>IF(LEN(M37)&gt;0,1,0)</x:f>
        <x:v>0</x:v>
      </x:c>
      <x:c r="AG37" t="n">
        <x:f>IF(AND(LEN(H37)=0,LEN(K37)=0,LEN(M37)=0),1,0)</x:f>
        <x:v>0</x:v>
      </x:c>
    </x:row>
    <x:row r="38">
      <x:c r="A38" t="str">
        <x:v>AT-00037</x:v>
      </x:c>
      <x:c r="B38" t="str">
        <x:v>Clinica Carlos Simao</x:v>
      </x:c>
      <x:c r="C38" t="str">
        <x:v>Saúde</x:v>
      </x:c>
      <x:c r="D38" t="str">
        <x:v>Clínica</x:v>
      </x:c>
      <x:c r="E38" t="str">
        <x:v>Guarulhos</x:v>
      </x:c>
      <x:c r="F38" t="str">
        <x:v>Vila Rosalia</x:v>
      </x:c>
      <x:c r="G38" t="str">
        <x:v>Clinica Carlos Simao, 122, Vila Rosalia, Guarulhos, Sp</x:v>
      </x:c>
      <x:c r="H38" t="str">
        <x:v>+55 (11) 99475-2223</x:v>
      </x:c>
      <x:c r="I38" t="str"/>
      <x:c r="J38" t="str">
        <x:v>+55 (11) 99475-2223</x:v>
      </x:c>
      <x:c r="K38" t="str">
        <x:v>clinicacarlossimao@gmail.com</x:v>
      </x:c>
      <x:c r="L38" t="str">
        <x:v>Sim</x:v>
      </x:c>
      <x:c r="M38" t="str"/>
      <x:c r="N38" t="str"/>
      <x:c r="O38" t="str"/>
      <x:c r="P38" t="str"/>
      <x:c r="Q38" t="str">
        <x:v>https://www.google.com/maps/search/?api=1&amp;query=Clinica+Carlos+Simao+CLINICA+CARLOS+SIMAO%2C+122%2C+VILA+ROSALIA%2C+GUARULHOS%2C+SP+Guarulhos+SP</x:v>
      </x:c>
      <x:c r="R38" t="str"/>
      <x:c r="S38" t="str"/>
      <x:c r="T38" t="str">
        <x:v>Não contatado</x:v>
      </x:c>
      <x:c r="U38" s="27" t="n">
        <x:f>IF(LEN(H38)&gt;0,25,0)+IF(L38="Sim",25,0)+IF(LEN(M38)&gt;0,15,0)+IF(LEN(J38)&gt;0,10,0)+IF(LEN(N38)&gt;0,5,0)+IF(LEN(O38)&gt;0,5,0)+IF(LEN(P38)&gt;0,5,0)+IF(AND(LEN(R38)&gt;0,LEN(S38)&gt;0),10,0)</x:f>
        <x:v>60</x:v>
      </x:c>
      <x:c r="V38" t="str">
        <x:f>IF(U38&gt;=60,"Prioridade Alta",IF(U38&gt;=35,"Prioridade Média","Prioridade Baixa"))</x:f>
        <x:v>Prioridade Alta</x:v>
      </x:c>
      <x:c r="W38" t="str">
        <x:v>Não</x:v>
      </x:c>
      <x:c r="X38" t="str"/>
      <x:c r="Y38" t="str">
        <x:v>Base expandida 2026-07-27</x:v>
      </x:c>
      <x:c r="Z38" t="str">
        <x:v>(11) 99475-2223</x:v>
      </x:c>
      <x:c r="AA38" t="str">
        <x:v>clinicacarlossimao@gmail.com</x:v>
      </x:c>
      <x:c r="AB38" t="n">
        <x:v>65</x:v>
      </x:c>
      <x:c r="AC38" t="str">
        <x:v>Prioridade Média</x:v>
      </x:c>
      <x:c r="AD38" t="str">
        <x:v>Fonte CNES/DATASUS: https://cnes2.datasus.gov.br/Mod_Basico.asp?VCo_Unidade=3518804985834; CNES 4985834; CNPJ 55209776000108; site oficial/redes não coletados nesta fonte</x:v>
      </x:c>
      <x:c r="AE38" t="n">
        <x:f>IF(LEN(H38)&gt;0,1,0)</x:f>
        <x:v>1</x:v>
      </x:c>
      <x:c r="AF38" t="n">
        <x:f>IF(LEN(M38)&gt;0,1,0)</x:f>
        <x:v>0</x:v>
      </x:c>
      <x:c r="AG38" t="n">
        <x:f>IF(AND(LEN(H38)=0,LEN(K38)=0,LEN(M38)=0),1,0)</x:f>
        <x:v>0</x:v>
      </x:c>
    </x:row>
    <x:row r="39">
      <x:c r="A39" t="str">
        <x:v>AT-00038</x:v>
      </x:c>
      <x:c r="B39" t="str">
        <x:v>Clinica Cor</x:v>
      </x:c>
      <x:c r="C39" t="str">
        <x:v>Saúde</x:v>
      </x:c>
      <x:c r="D39" t="str">
        <x:v>Clínica</x:v>
      </x:c>
      <x:c r="E39" t="str">
        <x:v>Guarulhos</x:v>
      </x:c>
      <x:c r="F39" t="str">
        <x:v>Vila Moreira</x:v>
      </x:c>
      <x:c r="G39" t="str">
        <x:v>Clinica Cor Ltda, 93, Vila Moreira, Guarulhos, Sp</x:v>
      </x:c>
      <x:c r="H39" t="str">
        <x:v>+55 (11) 94249-4878</x:v>
      </x:c>
      <x:c r="I39" t="str"/>
      <x:c r="J39" t="str">
        <x:v>+55 (11) 94249-4878</x:v>
      </x:c>
      <x:c r="K39" t="str">
        <x:v>dr.leonardocosta@outlook.com</x:v>
      </x:c>
      <x:c r="L39" t="str">
        <x:v>Sim</x:v>
      </x:c>
      <x:c r="M39" t="str"/>
      <x:c r="N39" t="str"/>
      <x:c r="O39" t="str"/>
      <x:c r="P39" t="str"/>
      <x:c r="Q39" t="str">
        <x:v>https://www.google.com/maps/search/?api=1&amp;query=Clinica+Cor+CLINICA+COR+LTDA%2C+93%2C+VILA+MOREIRA%2C+GUARULHOS%2C+SP+Guarulhos+SP</x:v>
      </x:c>
      <x:c r="R39" t="str"/>
      <x:c r="S39" t="str"/>
      <x:c r="T39" t="str">
        <x:v>Não contatado</x:v>
      </x:c>
      <x:c r="U39" s="27" t="n">
        <x:f>IF(LEN(H39)&gt;0,25,0)+IF(L39="Sim",25,0)+IF(LEN(M39)&gt;0,15,0)+IF(LEN(J39)&gt;0,10,0)+IF(LEN(N39)&gt;0,5,0)+IF(LEN(O39)&gt;0,5,0)+IF(LEN(P39)&gt;0,5,0)+IF(AND(LEN(R39)&gt;0,LEN(S39)&gt;0),10,0)</x:f>
        <x:v>60</x:v>
      </x:c>
      <x:c r="V39" t="str">
        <x:f>IF(U39&gt;=60,"Prioridade Alta",IF(U39&gt;=35,"Prioridade Média","Prioridade Baixa"))</x:f>
        <x:v>Prioridade Alta</x:v>
      </x:c>
      <x:c r="W39" t="str">
        <x:v>Não</x:v>
      </x:c>
      <x:c r="X39" t="str"/>
      <x:c r="Y39" t="str">
        <x:v>Base expandida 2026-07-27</x:v>
      </x:c>
      <x:c r="Z39" t="str">
        <x:v>(11) 94249-4878</x:v>
      </x:c>
      <x:c r="AA39" t="str">
        <x:v>dr.leonardocosta@outlook.com</x:v>
      </x:c>
      <x:c r="AB39" t="n">
        <x:v>65</x:v>
      </x:c>
      <x:c r="AC39" t="str">
        <x:v>Prioridade Média</x:v>
      </x:c>
      <x:c r="AD39" t="str">
        <x:v>Fonte CNES/DATASUS: https://cnes2.datasus.gov.br/Mod_Basico.asp?VCo_Unidade=3518804118375; CNES 4118375; CNPJ 27274973000175; site oficial/redes não coletados nesta fonte</x:v>
      </x:c>
      <x:c r="AE39" t="n">
        <x:f>IF(LEN(H39)&gt;0,1,0)</x:f>
        <x:v>1</x:v>
      </x:c>
      <x:c r="AF39" t="n">
        <x:f>IF(LEN(M39)&gt;0,1,0)</x:f>
        <x:v>0</x:v>
      </x:c>
      <x:c r="AG39" t="n">
        <x:f>IF(AND(LEN(H39)=0,LEN(K39)=0,LEN(M39)=0),1,0)</x:f>
        <x:v>0</x:v>
      </x:c>
    </x:row>
    <x:row r="40">
      <x:c r="A40" t="str">
        <x:v>AT-00039</x:v>
      </x:c>
      <x:c r="B40" t="str">
        <x:v>Clinica Fisio Quality Life</x:v>
      </x:c>
      <x:c r="C40" t="str">
        <x:v>Saúde</x:v>
      </x:c>
      <x:c r="D40" t="str">
        <x:v>Clínica</x:v>
      </x:c>
      <x:c r="E40" t="str">
        <x:v>Guarulhos</x:v>
      </x:c>
      <x:c r="F40" t="str">
        <x:v>Centro</x:v>
      </x:c>
      <x:c r="G40" t="str">
        <x:v>Clinica Fisio Quality Life Ltda, 103, Centro, Guarulhos, Sp</x:v>
      </x:c>
      <x:c r="H40" t="str">
        <x:v>+55 (11) 98999-1152</x:v>
      </x:c>
      <x:c r="I40" t="str"/>
      <x:c r="J40" t="str">
        <x:v>+55 (11) 98999-1152</x:v>
      </x:c>
      <x:c r="K40" t="str">
        <x:v>clinicafisioqualitylife@gmail.com</x:v>
      </x:c>
      <x:c r="L40" t="str">
        <x:v>Sim</x:v>
      </x:c>
      <x:c r="M40" t="str"/>
      <x:c r="N40" t="str"/>
      <x:c r="O40" t="str"/>
      <x:c r="P40" t="str"/>
      <x:c r="Q40" t="str">
        <x:v>https://www.google.com/maps/search/?api=1&amp;query=Clinica+Fisio+Quality+Life+CLINICA+FISIO+QUALITY+LIFE+LTDA%2C+103%2C+CENTRO%2C+GUARULHOS%2C+SP+Guarulhos+SP</x:v>
      </x:c>
      <x:c r="R40" t="str"/>
      <x:c r="S40" t="str"/>
      <x:c r="T40" t="str">
        <x:v>Não contatado</x:v>
      </x:c>
      <x:c r="U40" s="27" t="n">
        <x:f>IF(LEN(H40)&gt;0,25,0)+IF(L40="Sim",25,0)+IF(LEN(M40)&gt;0,15,0)+IF(LEN(J40)&gt;0,10,0)+IF(LEN(N40)&gt;0,5,0)+IF(LEN(O40)&gt;0,5,0)+IF(LEN(P40)&gt;0,5,0)+IF(AND(LEN(R40)&gt;0,LEN(S40)&gt;0),10,0)</x:f>
        <x:v>60</x:v>
      </x:c>
      <x:c r="V40" t="str">
        <x:f>IF(U40&gt;=60,"Prioridade Alta",IF(U40&gt;=35,"Prioridade Média","Prioridade Baixa"))</x:f>
        <x:v>Prioridade Alta</x:v>
      </x:c>
      <x:c r="W40" t="str">
        <x:v>Não</x:v>
      </x:c>
      <x:c r="X40" t="str"/>
      <x:c r="Y40" t="str">
        <x:v>Base expandida 2026-07-27</x:v>
      </x:c>
      <x:c r="Z40" t="str">
        <x:v>(11) 98999-1152</x:v>
      </x:c>
      <x:c r="AA40" t="str">
        <x:v>clinicafisioqualitylife@gmail.com</x:v>
      </x:c>
      <x:c r="AB40" t="n">
        <x:v>65</x:v>
      </x:c>
      <x:c r="AC40" t="str">
        <x:v>Prioridade Média</x:v>
      </x:c>
      <x:c r="AD40" t="str">
        <x:v>Fonte CNES/DATASUS: https://cnes2.datasus.gov.br/Mod_Basico.asp?VCo_Unidade=3518805637058; CNES 5637058; CNPJ 57442646000146; site oficial/redes não coletados nesta fonte</x:v>
      </x:c>
      <x:c r="AE40" t="n">
        <x:f>IF(LEN(H40)&gt;0,1,0)</x:f>
        <x:v>1</x:v>
      </x:c>
      <x:c r="AF40" t="n">
        <x:f>IF(LEN(M40)&gt;0,1,0)</x:f>
        <x:v>0</x:v>
      </x:c>
      <x:c r="AG40" t="n">
        <x:f>IF(AND(LEN(H40)=0,LEN(K40)=0,LEN(M40)=0),1,0)</x:f>
        <x:v>0</x:v>
      </x:c>
    </x:row>
    <x:row r="41">
      <x:c r="A41" t="str">
        <x:v>AT-00040</x:v>
      </x:c>
      <x:c r="B41" t="str">
        <x:v>Clinica Green Life</x:v>
      </x:c>
      <x:c r="C41" t="str">
        <x:v>Saúde</x:v>
      </x:c>
      <x:c r="D41" t="str">
        <x:v>Clínica</x:v>
      </x:c>
      <x:c r="E41" t="str">
        <x:v>Guarulhos</x:v>
      </x:c>
      <x:c r="F41" t="str">
        <x:v>Vila Moreira</x:v>
      </x:c>
      <x:c r="G41" t="str">
        <x:v>Clinica Green Life Ltda, 93, Vila Moreira, Guarulhos, Sp</x:v>
      </x:c>
      <x:c r="H41" t="str">
        <x:v>+55 (11) 94270-0864</x:v>
      </x:c>
      <x:c r="I41" t="str"/>
      <x:c r="J41" t="str">
        <x:v>+55 (11) 94270-0864</x:v>
      </x:c>
      <x:c r="K41" t="str">
        <x:v>contato@clinicagreenlife.com.br</x:v>
      </x:c>
      <x:c r="L41" t="str">
        <x:v>Sim</x:v>
      </x:c>
      <x:c r="M41" t="str"/>
      <x:c r="N41" t="str"/>
      <x:c r="O41" t="str"/>
      <x:c r="P41" t="str"/>
      <x:c r="Q41" t="str">
        <x:v>https://www.google.com/maps/search/?api=1&amp;query=Clinica+Green+Life+CLINICA+GREEN+LIFE+LTDA%2C+93%2C+VILA+MOREIRA%2C+GUARULHOS%2C+SP+Guarulhos+SP</x:v>
      </x:c>
      <x:c r="R41" t="str"/>
      <x:c r="S41" t="str"/>
      <x:c r="T41" t="str">
        <x:v>Não contatado</x:v>
      </x:c>
      <x:c r="U41" s="27" t="n">
        <x:f>IF(LEN(H41)&gt;0,25,0)+IF(L41="Sim",25,0)+IF(LEN(M41)&gt;0,15,0)+IF(LEN(J41)&gt;0,10,0)+IF(LEN(N41)&gt;0,5,0)+IF(LEN(O41)&gt;0,5,0)+IF(LEN(P41)&gt;0,5,0)+IF(AND(LEN(R41)&gt;0,LEN(S41)&gt;0),10,0)</x:f>
        <x:v>60</x:v>
      </x:c>
      <x:c r="V41" t="str">
        <x:f>IF(U41&gt;=60,"Prioridade Alta",IF(U41&gt;=35,"Prioridade Média","Prioridade Baixa"))</x:f>
        <x:v>Prioridade Alta</x:v>
      </x:c>
      <x:c r="W41" t="str">
        <x:v>Não</x:v>
      </x:c>
      <x:c r="X41" t="str"/>
      <x:c r="Y41" t="str">
        <x:v>Base expandida 2026-07-27</x:v>
      </x:c>
      <x:c r="Z41" t="str">
        <x:v>(11) 94270-0864</x:v>
      </x:c>
      <x:c r="AA41" t="str">
        <x:v>contato@clinicagreenlife.com.br</x:v>
      </x:c>
      <x:c r="AB41" t="n">
        <x:v>65</x:v>
      </x:c>
      <x:c r="AC41" t="str">
        <x:v>Prioridade Média</x:v>
      </x:c>
      <x:c r="AD41" t="str">
        <x:v>Fonte CNES/DATASUS: https://cnes2.datasus.gov.br/Mod_Basico.asp?VCo_Unidade=3518804467647; CNES 4467647; CNPJ 52381250000112; site oficial/redes não coletados nesta fonte</x:v>
      </x:c>
      <x:c r="AE41" t="n">
        <x:f>IF(LEN(H41)&gt;0,1,0)</x:f>
        <x:v>1</x:v>
      </x:c>
      <x:c r="AF41" t="n">
        <x:f>IF(LEN(M41)&gt;0,1,0)</x:f>
        <x:v>0</x:v>
      </x:c>
      <x:c r="AG41" t="n">
        <x:f>IF(AND(LEN(H41)=0,LEN(K41)=0,LEN(M41)=0),1,0)</x:f>
        <x:v>0</x:v>
      </x:c>
    </x:row>
    <x:row r="42">
      <x:c r="A42" t="str">
        <x:v>AT-00041</x:v>
      </x:c>
      <x:c r="B42" t="str">
        <x:v>Clinica Integrasou</x:v>
      </x:c>
      <x:c r="C42" t="str">
        <x:v>Saúde</x:v>
      </x:c>
      <x:c r="D42" t="str">
        <x:v>Clínica</x:v>
      </x:c>
      <x:c r="E42" t="str">
        <x:v>Guarulhos</x:v>
      </x:c>
      <x:c r="F42" t="str">
        <x:v>Jardim Santa Mena</x:v>
      </x:c>
      <x:c r="G42" t="str">
        <x:v>Clinica Integrasou Psicologia E Terapia Multidisciplinar Ltd, 667, Jardim Santa Mena, Guarulhos, Sp</x:v>
      </x:c>
      <x:c r="H42" t="str">
        <x:v>+55 (11) 97974-1833</x:v>
      </x:c>
      <x:c r="I42" t="str"/>
      <x:c r="J42" t="str">
        <x:v>+55 (11) 97974-1833</x:v>
      </x:c>
      <x:c r="K42" t="str">
        <x:v>fernando.andalecio@clinicaintegrasou.com.br</x:v>
      </x:c>
      <x:c r="L42" t="str">
        <x:v>Sim</x:v>
      </x:c>
      <x:c r="M42" t="str"/>
      <x:c r="N42" t="str"/>
      <x:c r="O42" t="str"/>
      <x:c r="P42" t="str"/>
      <x:c r="Q42" t="str">
        <x:v>https://www.google.com/maps/search/?api=1&amp;query=Clinica+Integrasou+CLINICA+INTEGRASOU+PSICOLOGIA+E+TERAPIA+MULTIDISCIPLINAR+LTD%2C+667%2C+JARDIM+SANTA+MENA%2C+GUARULHOS%2C+SP+Guarulhos+SP</x:v>
      </x:c>
      <x:c r="R42" t="str"/>
      <x:c r="S42" t="str"/>
      <x:c r="T42" t="str">
        <x:v>Não contatado</x:v>
      </x:c>
      <x:c r="U42" s="27" t="n">
        <x:f>IF(LEN(H42)&gt;0,25,0)+IF(L42="Sim",25,0)+IF(LEN(M42)&gt;0,15,0)+IF(LEN(J42)&gt;0,10,0)+IF(LEN(N42)&gt;0,5,0)+IF(LEN(O42)&gt;0,5,0)+IF(LEN(P42)&gt;0,5,0)+IF(AND(LEN(R42)&gt;0,LEN(S42)&gt;0),10,0)</x:f>
        <x:v>60</x:v>
      </x:c>
      <x:c r="V42" t="str">
        <x:f>IF(U42&gt;=60,"Prioridade Alta",IF(U42&gt;=35,"Prioridade Média","Prioridade Baixa"))</x:f>
        <x:v>Prioridade Alta</x:v>
      </x:c>
      <x:c r="W42" t="str">
        <x:v>Não</x:v>
      </x:c>
      <x:c r="X42" t="str"/>
      <x:c r="Y42" t="str">
        <x:v>Base expandida 2026-07-27</x:v>
      </x:c>
      <x:c r="Z42" t="str">
        <x:v>(11) 97974-1833</x:v>
      </x:c>
      <x:c r="AA42" t="str">
        <x:v>fernando.andalecio@clinicaintegrasou.com.br</x:v>
      </x:c>
      <x:c r="AB42" t="n">
        <x:v>65</x:v>
      </x:c>
      <x:c r="AC42" t="str">
        <x:v>Prioridade Média</x:v>
      </x:c>
      <x:c r="AD42" t="str">
        <x:v>Fonte CNES/DATASUS: https://cnes2.datasus.gov.br/Mod_Basico.asp?VCo_Unidade=3518804467663; CNES 4467663; CNPJ 52528350000129; site oficial/redes não coletados nesta fonte</x:v>
      </x:c>
      <x:c r="AE42" t="n">
        <x:f>IF(LEN(H42)&gt;0,1,0)</x:f>
        <x:v>1</x:v>
      </x:c>
      <x:c r="AF42" t="n">
        <x:f>IF(LEN(M42)&gt;0,1,0)</x:f>
        <x:v>0</x:v>
      </x:c>
      <x:c r="AG42" t="n">
        <x:f>IF(AND(LEN(H42)=0,LEN(K42)=0,LEN(M42)=0),1,0)</x:f>
        <x:v>0</x:v>
      </x:c>
    </x:row>
    <x:row r="43">
      <x:c r="A43" t="str">
        <x:v>AT-00042</x:v>
      </x:c>
      <x:c r="B43" t="str">
        <x:v>Clinica Medivita</x:v>
      </x:c>
      <x:c r="C43" t="str">
        <x:v>Saúde</x:v>
      </x:c>
      <x:c r="D43" t="str">
        <x:v>Clínica</x:v>
      </x:c>
      <x:c r="E43" t="str">
        <x:v>Guarulhos</x:v>
      </x:c>
      <x:c r="F43" t="str">
        <x:v>Vila Nova Cumbica</x:v>
      </x:c>
      <x:c r="G43" t="str">
        <x:v>Clinica Medica E Odontologica Medivita Ltda, 347, Vila Nova Cumbica, Guarulhos, Sp</x:v>
      </x:c>
      <x:c r="H43" t="str">
        <x:v>+55 (11) 97033-1647</x:v>
      </x:c>
      <x:c r="I43" t="str"/>
      <x:c r="J43" t="str">
        <x:v>+55 (11) 97033-1647</x:v>
      </x:c>
      <x:c r="K43" t="str">
        <x:v>leticiacumbica@hotmail.com</x:v>
      </x:c>
      <x:c r="L43" t="str">
        <x:v>Sim</x:v>
      </x:c>
      <x:c r="M43" t="str"/>
      <x:c r="N43" t="str"/>
      <x:c r="O43" t="str"/>
      <x:c r="P43" t="str"/>
      <x:c r="Q43" t="str">
        <x:v>https://www.google.com/maps/search/?api=1&amp;query=Clinica+Medivita+CLINICA+MEDICA+E+ODONTOLOGICA+MEDIVITA+LTDA%2C+347%2C+VILA+NOVA+CUMBICA%2C+GUARULHOS%2C+SP+Guarulhos+SP</x:v>
      </x:c>
      <x:c r="R43" t="str"/>
      <x:c r="S43" t="str"/>
      <x:c r="T43" t="str">
        <x:v>Não contatado</x:v>
      </x:c>
      <x:c r="U43" s="27" t="n">
        <x:f>IF(LEN(H43)&gt;0,25,0)+IF(L43="Sim",25,0)+IF(LEN(M43)&gt;0,15,0)+IF(LEN(J43)&gt;0,10,0)+IF(LEN(N43)&gt;0,5,0)+IF(LEN(O43)&gt;0,5,0)+IF(LEN(P43)&gt;0,5,0)+IF(AND(LEN(R43)&gt;0,LEN(S43)&gt;0),10,0)</x:f>
        <x:v>60</x:v>
      </x:c>
      <x:c r="V43" t="str">
        <x:f>IF(U43&gt;=60,"Prioridade Alta",IF(U43&gt;=35,"Prioridade Média","Prioridade Baixa"))</x:f>
        <x:v>Prioridade Alta</x:v>
      </x:c>
      <x:c r="W43" t="str">
        <x:v>Não</x:v>
      </x:c>
      <x:c r="X43" t="str"/>
      <x:c r="Y43" t="str">
        <x:v>Base expandida 2026-07-27</x:v>
      </x:c>
      <x:c r="Z43" t="str">
        <x:v>(11) 97033-1647</x:v>
      </x:c>
      <x:c r="AA43" t="str">
        <x:v>leticiacumbica@hotmail.com</x:v>
      </x:c>
      <x:c r="AB43" t="n">
        <x:v>65</x:v>
      </x:c>
      <x:c r="AC43" t="str">
        <x:v>Prioridade Média</x:v>
      </x:c>
      <x:c r="AD43" t="str">
        <x:v>Fonte CNES/DATASUS: https://cnes2.datasus.gov.br/Mod_Basico.asp?VCo_Unidade=3518804204077; CNES 4204077; CNPJ 35193007000151; site oficial/redes não coletados nesta fonte</x:v>
      </x:c>
      <x:c r="AE43" t="n">
        <x:f>IF(LEN(H43)&gt;0,1,0)</x:f>
        <x:v>1</x:v>
      </x:c>
      <x:c r="AF43" t="n">
        <x:f>IF(LEN(M43)&gt;0,1,0)</x:f>
        <x:v>0</x:v>
      </x:c>
      <x:c r="AG43" t="n">
        <x:f>IF(AND(LEN(H43)=0,LEN(K43)=0,LEN(M43)=0),1,0)</x:f>
        <x:v>0</x:v>
      </x:c>
    </x:row>
    <x:row r="44">
      <x:c r="A44" t="str">
        <x:v>AT-00043</x:v>
      </x:c>
      <x:c r="B44" t="str">
        <x:v>Clinica Multidisciplinar Humanizar</x:v>
      </x:c>
      <x:c r="C44" t="str">
        <x:v>Saúde</x:v>
      </x:c>
      <x:c r="D44" t="str">
        <x:v>Clínica</x:v>
      </x:c>
      <x:c r="E44" t="str">
        <x:v>Guarulhos</x:v>
      </x:c>
      <x:c r="F44" t="str">
        <x:v>Vila Rachid</x:v>
      </x:c>
      <x:c r="G44" t="str">
        <x:v>Clinica Multidisciplinar Humanizar Ltda, 72, Vila Rachid, Guarulhos, Sp</x:v>
      </x:c>
      <x:c r="H44" t="str">
        <x:v>+55 (11) 98235-0457</x:v>
      </x:c>
      <x:c r="I44" t="str"/>
      <x:c r="J44" t="str">
        <x:v>+55 (11) 98235-0457</x:v>
      </x:c>
      <x:c r="K44" t="str">
        <x:v>clinicahumanizar@gmail.com</x:v>
      </x:c>
      <x:c r="L44" t="str">
        <x:v>Sim</x:v>
      </x:c>
      <x:c r="M44" t="str"/>
      <x:c r="N44" t="str"/>
      <x:c r="O44" t="str"/>
      <x:c r="P44" t="str"/>
      <x:c r="Q44" t="str">
        <x:v>https://www.google.com/maps/search/?api=1&amp;query=Clinica+Multidisciplinar+Humanizar+CLINICA+MULTIDISCIPLINAR+HUMANIZAR+LTDA%2C+72%2C+VILA+RACHID%2C+GUARULHOS%2C+SP+Guarulhos+SP</x:v>
      </x:c>
      <x:c r="R44" t="str"/>
      <x:c r="S44" t="str"/>
      <x:c r="T44" t="str">
        <x:v>Não contatado</x:v>
      </x:c>
      <x:c r="U44" s="27" t="n">
        <x:f>IF(LEN(H44)&gt;0,25,0)+IF(L44="Sim",25,0)+IF(LEN(M44)&gt;0,15,0)+IF(LEN(J44)&gt;0,10,0)+IF(LEN(N44)&gt;0,5,0)+IF(LEN(O44)&gt;0,5,0)+IF(LEN(P44)&gt;0,5,0)+IF(AND(LEN(R44)&gt;0,LEN(S44)&gt;0),10,0)</x:f>
        <x:v>60</x:v>
      </x:c>
      <x:c r="V44" t="str">
        <x:f>IF(U44&gt;=60,"Prioridade Alta",IF(U44&gt;=35,"Prioridade Média","Prioridade Baixa"))</x:f>
        <x:v>Prioridade Alta</x:v>
      </x:c>
      <x:c r="W44" t="str">
        <x:v>Não</x:v>
      </x:c>
      <x:c r="X44" t="str"/>
      <x:c r="Y44" t="str">
        <x:v>Base expandida 2026-07-27</x:v>
      </x:c>
      <x:c r="Z44" t="str">
        <x:v>(11) 98235-0457</x:v>
      </x:c>
      <x:c r="AA44" t="str">
        <x:v>clinicahumanizar@gmail.com</x:v>
      </x:c>
      <x:c r="AB44" t="n">
        <x:v>65</x:v>
      </x:c>
      <x:c r="AC44" t="str">
        <x:v>Prioridade Média</x:v>
      </x:c>
      <x:c r="AD44" t="str">
        <x:v>Fonte CNES/DATASUS: https://cnes2.datasus.gov.br/Mod_Basico.asp?VCo_Unidade=3518802842335; CNES 2842335; CNPJ 34517288000198; site oficial/redes não coletados nesta fonte</x:v>
      </x:c>
      <x:c r="AE44" t="n">
        <x:f>IF(LEN(H44)&gt;0,1,0)</x:f>
        <x:v>1</x:v>
      </x:c>
      <x:c r="AF44" t="n">
        <x:f>IF(LEN(M44)&gt;0,1,0)</x:f>
        <x:v>0</x:v>
      </x:c>
      <x:c r="AG44" t="n">
        <x:f>IF(AND(LEN(H44)=0,LEN(K44)=0,LEN(M44)=0),1,0)</x:f>
        <x:v>0</x:v>
      </x:c>
    </x:row>
    <x:row r="45">
      <x:c r="A45" t="str">
        <x:v>AT-00044</x:v>
      </x:c>
      <x:c r="B45" t="str">
        <x:v>Clinica Multidisciplinar Menthalhelp Ltda</x:v>
      </x:c>
      <x:c r="C45" t="str">
        <x:v>Saúde</x:v>
      </x:c>
      <x:c r="D45" t="str">
        <x:v>Clínica</x:v>
      </x:c>
      <x:c r="E45" t="str">
        <x:v>Guarulhos</x:v>
      </x:c>
      <x:c r="F45" t="str">
        <x:v>Gopouva</x:v>
      </x:c>
      <x:c r="G45" t="str">
        <x:v>Clinica Multidisciplinar Menthalhelp Ltda, 805, Gopouva, Guarulhos, Sp</x:v>
      </x:c>
      <x:c r="H45" t="str">
        <x:v>+55 (11) 94265-3755</x:v>
      </x:c>
      <x:c r="I45" t="str"/>
      <x:c r="J45" t="str">
        <x:v>+55 (11) 94265-3755</x:v>
      </x:c>
      <x:c r="K45" t="str">
        <x:v>felipe@clinicamenthalhelp.com.br</x:v>
      </x:c>
      <x:c r="L45" t="str">
        <x:v>Sim</x:v>
      </x:c>
      <x:c r="M45" t="str"/>
      <x:c r="N45" t="str"/>
      <x:c r="O45" t="str"/>
      <x:c r="P45" t="str"/>
      <x:c r="Q45" t="str">
        <x:v>https://www.google.com/maps/search/?api=1&amp;query=Clinica+Multidisciplinar+Menthalhelp+Ltda+CLINICA+MULTIDISCIPLINAR+MENTHALHELP+LTDA%2C+805%2C+GOPOUVA%2C+GUARULHOS%2C+SP+Guarulhos+SP</x:v>
      </x:c>
      <x:c r="R45" t="str"/>
      <x:c r="S45" t="str"/>
      <x:c r="T45" t="str">
        <x:v>Não contatado</x:v>
      </x:c>
      <x:c r="U45" s="27" t="n">
        <x:f>IF(LEN(H45)&gt;0,25,0)+IF(L45="Sim",25,0)+IF(LEN(M45)&gt;0,15,0)+IF(LEN(J45)&gt;0,10,0)+IF(LEN(N45)&gt;0,5,0)+IF(LEN(O45)&gt;0,5,0)+IF(LEN(P45)&gt;0,5,0)+IF(AND(LEN(R45)&gt;0,LEN(S45)&gt;0),10,0)</x:f>
        <x:v>60</x:v>
      </x:c>
      <x:c r="V45" t="str">
        <x:f>IF(U45&gt;=60,"Prioridade Alta",IF(U45&gt;=35,"Prioridade Média","Prioridade Baixa"))</x:f>
        <x:v>Prioridade Alta</x:v>
      </x:c>
      <x:c r="W45" t="str">
        <x:v>Não</x:v>
      </x:c>
      <x:c r="X45" t="str"/>
      <x:c r="Y45" t="str">
        <x:v>Base expandida 2026-07-27</x:v>
      </x:c>
      <x:c r="Z45" t="str">
        <x:v>(11) 94265-3755</x:v>
      </x:c>
      <x:c r="AA45" t="str">
        <x:v>felipe@clinicamenthalhelp.com.br</x:v>
      </x:c>
      <x:c r="AB45" t="n">
        <x:v>65</x:v>
      </x:c>
      <x:c r="AC45" t="str">
        <x:v>Prioridade Média</x:v>
      </x:c>
      <x:c r="AD45" t="str">
        <x:v>Fonte CNES/DATASUS: https://cnes2.datasus.gov.br/Mod_Basico.asp?VCo_Unidade=3518800836753; CNES 0836753; CNPJ 39676660000122; site oficial/redes não coletados nesta fonte</x:v>
      </x:c>
      <x:c r="AE45" t="n">
        <x:f>IF(LEN(H45)&gt;0,1,0)</x:f>
        <x:v>1</x:v>
      </x:c>
      <x:c r="AF45" t="n">
        <x:f>IF(LEN(M45)&gt;0,1,0)</x:f>
        <x:v>0</x:v>
      </x:c>
      <x:c r="AG45" t="n">
        <x:f>IF(AND(LEN(H45)=0,LEN(K45)=0,LEN(M45)=0),1,0)</x:f>
        <x:v>0</x:v>
      </x:c>
    </x:row>
    <x:row r="46">
      <x:c r="A46" t="str">
        <x:v>AT-00045</x:v>
      </x:c>
      <x:c r="B46" t="str">
        <x:v>Clinica Oftalmologica Guarulhos</x:v>
      </x:c>
      <x:c r="C46" t="str">
        <x:v>Saúde</x:v>
      </x:c>
      <x:c r="D46" t="str">
        <x:v>Clínica</x:v>
      </x:c>
      <x:c r="E46" t="str">
        <x:v>Guarulhos</x:v>
      </x:c>
      <x:c r="F46" t="str">
        <x:v>Centro</x:v>
      </x:c>
      <x:c r="G46" t="str">
        <x:v>Clinica Oftalmologica Guarulhos Ltda, 375, Centro, Guarulhos, Sp</x:v>
      </x:c>
      <x:c r="H46" t="str">
        <x:v>+55 (11) 94718-7575</x:v>
      </x:c>
      <x:c r="I46" t="str"/>
      <x:c r="J46" t="str">
        <x:v>+55 (11) 94718-7575</x:v>
      </x:c>
      <x:c r="K46" t="str">
        <x:v>contatoeng.apagchamas@gmail.com</x:v>
      </x:c>
      <x:c r="L46" t="str">
        <x:v>Sim</x:v>
      </x:c>
      <x:c r="M46" t="str"/>
      <x:c r="N46" t="str"/>
      <x:c r="O46" t="str"/>
      <x:c r="P46" t="str"/>
      <x:c r="Q46" t="str">
        <x:v>https://www.google.com/maps/search/?api=1&amp;query=Clinica+Oftalmologica+Guarulhos+CLINICA+OFTALMOLOGICA+GUARULHOS+LTDA%2C+375%2C+CENTRO%2C+GUARULHOS%2C+SP+Guarulhos+SP</x:v>
      </x:c>
      <x:c r="R46" t="str"/>
      <x:c r="S46" t="str"/>
      <x:c r="T46" t="str">
        <x:v>Não contatado</x:v>
      </x:c>
      <x:c r="U46" s="27" t="n">
        <x:f>IF(LEN(H46)&gt;0,25,0)+IF(L46="Sim",25,0)+IF(LEN(M46)&gt;0,15,0)+IF(LEN(J46)&gt;0,10,0)+IF(LEN(N46)&gt;0,5,0)+IF(LEN(O46)&gt;0,5,0)+IF(LEN(P46)&gt;0,5,0)+IF(AND(LEN(R46)&gt;0,LEN(S46)&gt;0),10,0)</x:f>
        <x:v>60</x:v>
      </x:c>
      <x:c r="V46" t="str">
        <x:f>IF(U46&gt;=60,"Prioridade Alta",IF(U46&gt;=35,"Prioridade Média","Prioridade Baixa"))</x:f>
        <x:v>Prioridade Alta</x:v>
      </x:c>
      <x:c r="W46" t="str">
        <x:v>Não</x:v>
      </x:c>
      <x:c r="X46" t="str"/>
      <x:c r="Y46" t="str">
        <x:v>Base expandida 2026-07-27</x:v>
      </x:c>
      <x:c r="Z46" t="str">
        <x:v>(11) 94718-7575</x:v>
      </x:c>
      <x:c r="AA46" t="str">
        <x:v>contatoeng.apagchamas@gmail.com</x:v>
      </x:c>
      <x:c r="AB46" t="n">
        <x:v>65</x:v>
      </x:c>
      <x:c r="AC46" t="str">
        <x:v>Prioridade Média</x:v>
      </x:c>
      <x:c r="AD46" t="str">
        <x:v>Fonte CNES/DATASUS: https://cnes2.datasus.gov.br/Mod_Basico.asp?VCo_Unidade=3518800652377; CNES 0652377; CNPJ 40888241000133; site oficial/redes não coletados nesta fonte</x:v>
      </x:c>
      <x:c r="AE46" t="n">
        <x:f>IF(LEN(H46)&gt;0,1,0)</x:f>
        <x:v>1</x:v>
      </x:c>
      <x:c r="AF46" t="n">
        <x:f>IF(LEN(M46)&gt;0,1,0)</x:f>
        <x:v>0</x:v>
      </x:c>
      <x:c r="AG46" t="n">
        <x:f>IF(AND(LEN(H46)=0,LEN(K46)=0,LEN(M46)=0),1,0)</x:f>
        <x:v>0</x:v>
      </x:c>
    </x:row>
    <x:row r="47">
      <x:c r="A47" t="str">
        <x:v>AT-00046</x:v>
      </x:c>
      <x:c r="B47" t="str">
        <x:v>Clinica Sol</x:v>
      </x:c>
      <x:c r="C47" t="str">
        <x:v>Saúde</x:v>
      </x:c>
      <x:c r="D47" t="str">
        <x:v>Clínica</x:v>
      </x:c>
      <x:c r="E47" t="str">
        <x:v>Guarulhos</x:v>
      </x:c>
      <x:c r="F47" t="str">
        <x:v>Parque Renato Maia</x:v>
      </x:c>
      <x:c r="G47" t="str">
        <x:v>Clinica De Psicologia Sol Ltda, 60, Parque Renato Maia, Guarulhos, Sp</x:v>
      </x:c>
      <x:c r="H47" t="str">
        <x:v>+55 (11) 97412-8402</x:v>
      </x:c>
      <x:c r="I47" t="str"/>
      <x:c r="J47" t="str">
        <x:v>+55 (11) 97412-8402</x:v>
      </x:c>
      <x:c r="K47" t="str">
        <x:v>clinicasol2016@hotmail.com</x:v>
      </x:c>
      <x:c r="L47" t="str">
        <x:v>Sim</x:v>
      </x:c>
      <x:c r="M47" t="str"/>
      <x:c r="N47" t="str"/>
      <x:c r="O47" t="str"/>
      <x:c r="P47" t="str"/>
      <x:c r="Q47" t="str">
        <x:v>https://www.google.com/maps/search/?api=1&amp;query=Clinica+Sol+CLINICA+DE+PSICOLOGIA+SOL+LTDA%2C+60%2C+PARQUE+RENATO+MAIA%2C+GUARULHOS%2C+SP+Guarulhos+SP</x:v>
      </x:c>
      <x:c r="R47" t="str"/>
      <x:c r="S47" t="str"/>
      <x:c r="T47" t="str">
        <x:v>Não contatado</x:v>
      </x:c>
      <x:c r="U47" s="27" t="n">
        <x:f>IF(LEN(H47)&gt;0,25,0)+IF(L47="Sim",25,0)+IF(LEN(M47)&gt;0,15,0)+IF(LEN(J47)&gt;0,10,0)+IF(LEN(N47)&gt;0,5,0)+IF(LEN(O47)&gt;0,5,0)+IF(LEN(P47)&gt;0,5,0)+IF(AND(LEN(R47)&gt;0,LEN(S47)&gt;0),10,0)</x:f>
        <x:v>60</x:v>
      </x:c>
      <x:c r="V47" t="str">
        <x:f>IF(U47&gt;=60,"Prioridade Alta",IF(U47&gt;=35,"Prioridade Média","Prioridade Baixa"))</x:f>
        <x:v>Prioridade Alta</x:v>
      </x:c>
      <x:c r="W47" t="str">
        <x:v>Não</x:v>
      </x:c>
      <x:c r="X47" t="str"/>
      <x:c r="Y47" t="str">
        <x:v>Base expandida 2026-07-27</x:v>
      </x:c>
      <x:c r="Z47" t="str">
        <x:v>(11) 97412-8402</x:v>
      </x:c>
      <x:c r="AA47" t="str">
        <x:v>clinicasol2016@hotmail.com</x:v>
      </x:c>
      <x:c r="AB47" t="n">
        <x:v>65</x:v>
      </x:c>
      <x:c r="AC47" t="str">
        <x:v>Prioridade Média</x:v>
      </x:c>
      <x:c r="AD47" t="str">
        <x:v>Fonte CNES/DATASUS: https://cnes2.datasus.gov.br/Mod_Basico.asp?VCo_Unidade=3518809747060; CNES 9747060; CNPJ 22438221000189; site oficial/redes não coletados nesta fonte</x:v>
      </x:c>
      <x:c r="AE47" t="n">
        <x:f>IF(LEN(H47)&gt;0,1,0)</x:f>
        <x:v>1</x:v>
      </x:c>
      <x:c r="AF47" t="n">
        <x:f>IF(LEN(M47)&gt;0,1,0)</x:f>
        <x:v>0</x:v>
      </x:c>
      <x:c r="AG47" t="n">
        <x:f>IF(AND(LEN(H47)=0,LEN(K47)=0,LEN(M47)=0),1,0)</x:f>
        <x:v>0</x:v>
      </x:c>
    </x:row>
    <x:row r="48">
      <x:c r="A48" t="str">
        <x:v>AT-00047</x:v>
      </x:c>
      <x:c r="B48" t="str">
        <x:v>Clinica Tricis De Intervencao Comportamental</x:v>
      </x:c>
      <x:c r="C48" t="str">
        <x:v>Saúde</x:v>
      </x:c>
      <x:c r="D48" t="str">
        <x:v>Clínica</x:v>
      </x:c>
      <x:c r="E48" t="str">
        <x:v>Guarulhos</x:v>
      </x:c>
      <x:c r="F48" t="str">
        <x:v>Jardim Sao Jorge</x:v>
      </x:c>
      <x:c r="G48" t="str">
        <x:v>Clinica Tricis De Intervencao Comportamental Ltda, 58, Jardim Sao Jorge, Guarulhos, Sp</x:v>
      </x:c>
      <x:c r="H48" t="str">
        <x:v>+55 (11) 96195-6862</x:v>
      </x:c>
      <x:c r="I48" t="str"/>
      <x:c r="J48" t="str">
        <x:v>+55 (11) 96195-6862</x:v>
      </x:c>
      <x:c r="K48" t="str">
        <x:v>contato@concespbrasil.com.br</x:v>
      </x:c>
      <x:c r="L48" t="str">
        <x:v>Sim</x:v>
      </x:c>
      <x:c r="M48" t="str"/>
      <x:c r="N48" t="str"/>
      <x:c r="O48" t="str"/>
      <x:c r="P48" t="str"/>
      <x:c r="Q48" t="str">
        <x:v>https://www.google.com/maps/search/?api=1&amp;query=Clinica+Tricis+De+Intervencao+Comportamental+CLINICA+TRICIS+DE+INTERVENCAO+COMPORTAMENTAL+LTDA%2C+58%2C+JARDIM+SAO+JORGE%2C+GUARULHOS%2C+SP+Guarulhos+SP</x:v>
      </x:c>
      <x:c r="R48" t="str"/>
      <x:c r="S48" t="str"/>
      <x:c r="T48" t="str">
        <x:v>Não contatado</x:v>
      </x:c>
      <x:c r="U48" s="27" t="n">
        <x:f>IF(LEN(H48)&gt;0,25,0)+IF(L48="Sim",25,0)+IF(LEN(M48)&gt;0,15,0)+IF(LEN(J48)&gt;0,10,0)+IF(LEN(N48)&gt;0,5,0)+IF(LEN(O48)&gt;0,5,0)+IF(LEN(P48)&gt;0,5,0)+IF(AND(LEN(R48)&gt;0,LEN(S48)&gt;0),10,0)</x:f>
        <x:v>60</x:v>
      </x:c>
      <x:c r="V48" t="str">
        <x:f>IF(U48&gt;=60,"Prioridade Alta",IF(U48&gt;=35,"Prioridade Média","Prioridade Baixa"))</x:f>
        <x:v>Prioridade Alta</x:v>
      </x:c>
      <x:c r="W48" t="str">
        <x:v>Não</x:v>
      </x:c>
      <x:c r="X48" t="str"/>
      <x:c r="Y48" t="str">
        <x:v>Base expandida 2026-07-27</x:v>
      </x:c>
      <x:c r="Z48" t="str">
        <x:v>(11) 96195-6862</x:v>
      </x:c>
      <x:c r="AA48" t="str">
        <x:v>contato@concespbrasil.com.br</x:v>
      </x:c>
      <x:c r="AB48" t="n">
        <x:v>65</x:v>
      </x:c>
      <x:c r="AC48" t="str">
        <x:v>Prioridade Média</x:v>
      </x:c>
      <x:c r="AD48" t="str">
        <x:v>Fonte CNES/DATASUS: https://cnes2.datasus.gov.br/Mod_Basico.asp?VCo_Unidade=3518804561597; CNES 4561597; CNPJ 51235974000195; site oficial/redes não coletados nesta fonte</x:v>
      </x:c>
      <x:c r="AE48" t="n">
        <x:f>IF(LEN(H48)&gt;0,1,0)</x:f>
        <x:v>1</x:v>
      </x:c>
      <x:c r="AF48" t="n">
        <x:f>IF(LEN(M48)&gt;0,1,0)</x:f>
        <x:v>0</x:v>
      </x:c>
      <x:c r="AG48" t="n">
        <x:f>IF(AND(LEN(H48)=0,LEN(K48)=0,LEN(M48)=0),1,0)</x:f>
        <x:v>0</x:v>
      </x:c>
    </x:row>
    <x:row r="49">
      <x:c r="A49" t="str">
        <x:v>AT-00048</x:v>
      </x:c>
      <x:c r="B49" t="str">
        <x:v>Clinica Vindus</x:v>
      </x:c>
      <x:c r="C49" t="str">
        <x:v>Saúde</x:v>
      </x:c>
      <x:c r="D49" t="str">
        <x:v>Clínica</x:v>
      </x:c>
      <x:c r="E49" t="str">
        <x:v>Guarulhos</x:v>
      </x:c>
      <x:c r="F49" t="str">
        <x:v>Centro</x:v>
      </x:c>
      <x:c r="G49" t="str">
        <x:v>Vindus Clinica Medica Ltda, 1002, Centro, Guarulhos, Sp</x:v>
      </x:c>
      <x:c r="H49" t="str">
        <x:v>+55 (11) 94041-8349</x:v>
      </x:c>
      <x:c r="I49" t="str"/>
      <x:c r="J49" t="str">
        <x:v>+55 (11) 94041-8349</x:v>
      </x:c>
      <x:c r="K49" t="str">
        <x:v>financeiro@clinicavindus.com.br</x:v>
      </x:c>
      <x:c r="L49" t="str">
        <x:v>Sim</x:v>
      </x:c>
      <x:c r="M49" t="str"/>
      <x:c r="N49" t="str"/>
      <x:c r="O49" t="str"/>
      <x:c r="P49" t="str"/>
      <x:c r="Q49" t="str">
        <x:v>https://www.google.com/maps/search/?api=1&amp;query=Clinica+Vindus+VINDUS+CLINICA+MEDICA+LTDA%2C+1002%2C+CENTRO%2C+GUARULHOS%2C+SP+Guarulhos+SP</x:v>
      </x:c>
      <x:c r="R49" t="str"/>
      <x:c r="S49" t="str"/>
      <x:c r="T49" t="str">
        <x:v>Não contatado</x:v>
      </x:c>
      <x:c r="U49" s="27" t="n">
        <x:f>IF(LEN(H49)&gt;0,25,0)+IF(L49="Sim",25,0)+IF(LEN(M49)&gt;0,15,0)+IF(LEN(J49)&gt;0,10,0)+IF(LEN(N49)&gt;0,5,0)+IF(LEN(O49)&gt;0,5,0)+IF(LEN(P49)&gt;0,5,0)+IF(AND(LEN(R49)&gt;0,LEN(S49)&gt;0),10,0)</x:f>
        <x:v>60</x:v>
      </x:c>
      <x:c r="V49" t="str">
        <x:f>IF(U49&gt;=60,"Prioridade Alta",IF(U49&gt;=35,"Prioridade Média","Prioridade Baixa"))</x:f>
        <x:v>Prioridade Alta</x:v>
      </x:c>
      <x:c r="W49" t="str">
        <x:v>Não</x:v>
      </x:c>
      <x:c r="X49" t="str"/>
      <x:c r="Y49" t="str">
        <x:v>Base expandida 2026-07-27</x:v>
      </x:c>
      <x:c r="Z49" t="str">
        <x:v>(11) 94041-8349</x:v>
      </x:c>
      <x:c r="AA49" t="str">
        <x:v>financeiro@clinicavindus.com.br</x:v>
      </x:c>
      <x:c r="AB49" t="n">
        <x:v>65</x:v>
      </x:c>
      <x:c r="AC49" t="str">
        <x:v>Prioridade Média</x:v>
      </x:c>
      <x:c r="AD49" t="str">
        <x:v>Fonte CNES/DATASUS: https://cnes2.datasus.gov.br/Mod_Basico.asp?VCo_Unidade=3518804366204; CNES 4366204; CNPJ 50110911000140; site oficial/redes não coletados nesta fonte</x:v>
      </x:c>
      <x:c r="AE49" t="n">
        <x:f>IF(LEN(H49)&gt;0,1,0)</x:f>
        <x:v>1</x:v>
      </x:c>
      <x:c r="AF49" t="n">
        <x:f>IF(LEN(M49)&gt;0,1,0)</x:f>
        <x:v>0</x:v>
      </x:c>
      <x:c r="AG49" t="n">
        <x:f>IF(AND(LEN(H49)=0,LEN(K49)=0,LEN(M49)=0),1,0)</x:f>
        <x:v>0</x:v>
      </x:c>
    </x:row>
    <x:row r="50">
      <x:c r="A50" t="str">
        <x:v>AT-00049</x:v>
      </x:c>
      <x:c r="B50" t="str">
        <x:v>Clinica Yonin</x:v>
      </x:c>
      <x:c r="C50" t="str">
        <x:v>Saúde</x:v>
      </x:c>
      <x:c r="D50" t="str">
        <x:v>Clínica</x:v>
      </x:c>
      <x:c r="E50" t="str">
        <x:v>Guarulhos</x:v>
      </x:c>
      <x:c r="F50" t="str">
        <x:v>Vila Sao Joao</x:v>
      </x:c>
      <x:c r="G50" t="str">
        <x:v>Clinica De Psicologia E Fonoaudiologia Yonin Ltda, 632, Vila Sao Joao, Guarulhos, Sp</x:v>
      </x:c>
      <x:c r="H50" t="str">
        <x:v>+55 (11) 99665-1862</x:v>
      </x:c>
      <x:c r="I50" t="str"/>
      <x:c r="J50" t="str">
        <x:v>+55 (11) 99665-1862</x:v>
      </x:c>
      <x:c r="K50" t="str">
        <x:v>clinicayonin@hotmail.com</x:v>
      </x:c>
      <x:c r="L50" t="str">
        <x:v>Sim</x:v>
      </x:c>
      <x:c r="M50" t="str"/>
      <x:c r="N50" t="str"/>
      <x:c r="O50" t="str"/>
      <x:c r="P50" t="str"/>
      <x:c r="Q50" t="str">
        <x:v>https://www.google.com/maps/search/?api=1&amp;query=Clinica+Yonin+CLINICA+DE+PSICOLOGIA+E+FONOAUDIOLOGIA+YONIN+LTDA%2C+632%2C+VILA+SAO+JOAO%2C+GUARULHOS%2C+SP+Guarulhos+SP</x:v>
      </x:c>
      <x:c r="R50" t="str"/>
      <x:c r="S50" t="str"/>
      <x:c r="T50" t="str">
        <x:v>Não contatado</x:v>
      </x:c>
      <x:c r="U50" s="27" t="n">
        <x:f>IF(LEN(H50)&gt;0,25,0)+IF(L50="Sim",25,0)+IF(LEN(M50)&gt;0,15,0)+IF(LEN(J50)&gt;0,10,0)+IF(LEN(N50)&gt;0,5,0)+IF(LEN(O50)&gt;0,5,0)+IF(LEN(P50)&gt;0,5,0)+IF(AND(LEN(R50)&gt;0,LEN(S50)&gt;0),10,0)</x:f>
        <x:v>60</x:v>
      </x:c>
      <x:c r="V50" t="str">
        <x:f>IF(U50&gt;=60,"Prioridade Alta",IF(U50&gt;=35,"Prioridade Média","Prioridade Baixa"))</x:f>
        <x:v>Prioridade Alta</x:v>
      </x:c>
      <x:c r="W50" t="str">
        <x:v>Não</x:v>
      </x:c>
      <x:c r="X50" t="str"/>
      <x:c r="Y50" t="str">
        <x:v>Base expandida 2026-07-27</x:v>
      </x:c>
      <x:c r="Z50" t="str">
        <x:v>(11) 99665-1862</x:v>
      </x:c>
      <x:c r="AA50" t="str">
        <x:v>clinicayonin@hotmail.com</x:v>
      </x:c>
      <x:c r="AB50" t="n">
        <x:v>65</x:v>
      </x:c>
      <x:c r="AC50" t="str">
        <x:v>Prioridade Média</x:v>
      </x:c>
      <x:c r="AD50" t="str">
        <x:v>Fonte CNES/DATASUS: https://cnes2.datasus.gov.br/Mod_Basico.asp?VCo_Unidade=3518804157265; CNES 4157265; CNPJ 49906168000150; site oficial/redes não coletados nesta fonte</x:v>
      </x:c>
      <x:c r="AE50" t="n">
        <x:f>IF(LEN(H50)&gt;0,1,0)</x:f>
        <x:v>1</x:v>
      </x:c>
      <x:c r="AF50" t="n">
        <x:f>IF(LEN(M50)&gt;0,1,0)</x:f>
        <x:v>0</x:v>
      </x:c>
      <x:c r="AG50" t="n">
        <x:f>IF(AND(LEN(H50)=0,LEN(K50)=0,LEN(M50)=0),1,0)</x:f>
        <x:v>0</x:v>
      </x:c>
    </x:row>
    <x:row r="51">
      <x:c r="A51" t="str">
        <x:v>AT-00050</x:v>
      </x:c>
      <x:c r="B51" t="str">
        <x:v>Clinica Despertar</x:v>
      </x:c>
      <x:c r="C51" t="str">
        <x:v>Saúde</x:v>
      </x:c>
      <x:c r="D51" t="str">
        <x:v>Clínica</x:v>
      </x:c>
      <x:c r="E51" t="str">
        <x:v>Guarulhos</x:v>
      </x:c>
      <x:c r="F51" t="str">
        <x:v>Vila Galvao</x:v>
      </x:c>
      <x:c r="G51" t="str">
        <x:v>Cemap Clinica De Especialidades Medicas E Atendimento Psic, 1694, Vila Galvao, Guarulhos, Sp</x:v>
      </x:c>
      <x:c r="H51" t="str">
        <x:v>+55 (11) 98600-0931</x:v>
      </x:c>
      <x:c r="I51" t="str"/>
      <x:c r="J51" t="str">
        <x:v>+55 (11) 98600-0931</x:v>
      </x:c>
      <x:c r="K51" t="str">
        <x:v>luciapsico18@gmail.com</x:v>
      </x:c>
      <x:c r="L51" t="str">
        <x:v>Sim</x:v>
      </x:c>
      <x:c r="M51" t="str"/>
      <x:c r="N51" t="str"/>
      <x:c r="O51" t="str"/>
      <x:c r="P51" t="str"/>
      <x:c r="Q51" t="str">
        <x:v>https://www.google.com/maps/search/?api=1&amp;query=Clinica+Despertar+CEMAP+CLINICA+DE+ESPECIALIDADES+MEDICAS+E+ATENDIMENTO+PSIC%2C+1694%2C+VILA+GALVAO%2C+GUARULHOS%2C+SP+Guarulhos+SP</x:v>
      </x:c>
      <x:c r="R51" t="str"/>
      <x:c r="S51" t="str"/>
      <x:c r="T51" t="str">
        <x:v>Não contatado</x:v>
      </x:c>
      <x:c r="U51" s="27" t="n">
        <x:f>IF(LEN(H51)&gt;0,25,0)+IF(L51="Sim",25,0)+IF(LEN(M51)&gt;0,15,0)+IF(LEN(J51)&gt;0,10,0)+IF(LEN(N51)&gt;0,5,0)+IF(LEN(O51)&gt;0,5,0)+IF(LEN(P51)&gt;0,5,0)+IF(AND(LEN(R51)&gt;0,LEN(S51)&gt;0),10,0)</x:f>
        <x:v>60</x:v>
      </x:c>
      <x:c r="V51" t="str">
        <x:f>IF(U51&gt;=60,"Prioridade Alta",IF(U51&gt;=35,"Prioridade Média","Prioridade Baixa"))</x:f>
        <x:v>Prioridade Alta</x:v>
      </x:c>
      <x:c r="W51" t="str">
        <x:v>Não</x:v>
      </x:c>
      <x:c r="X51" t="str"/>
      <x:c r="Y51" t="str">
        <x:v>Base expandida 2026-07-27</x:v>
      </x:c>
      <x:c r="Z51" t="str">
        <x:v>(11) 98600-0931</x:v>
      </x:c>
      <x:c r="AA51" t="str">
        <x:v>luciapsico18@gmail.com</x:v>
      </x:c>
      <x:c r="AB51" t="n">
        <x:v>65</x:v>
      </x:c>
      <x:c r="AC51" t="str">
        <x:v>Prioridade Média</x:v>
      </x:c>
      <x:c r="AD51" t="str">
        <x:v>Fonte CNES/DATASUS: https://cnes2.datasus.gov.br/Mod_Basico.asp?VCo_Unidade=3518803101886; CNES 3101886; CNPJ 46892991000165; site oficial/redes não coletados nesta fonte</x:v>
      </x:c>
      <x:c r="AE51" t="n">
        <x:f>IF(LEN(H51)&gt;0,1,0)</x:f>
        <x:v>1</x:v>
      </x:c>
      <x:c r="AF51" t="n">
        <x:f>IF(LEN(M51)&gt;0,1,0)</x:f>
        <x:v>0</x:v>
      </x:c>
      <x:c r="AG51" t="n">
        <x:f>IF(AND(LEN(H51)=0,LEN(K51)=0,LEN(M51)=0),1,0)</x:f>
        <x:v>0</x:v>
      </x:c>
    </x:row>
    <x:row r="52">
      <x:c r="A52" t="str">
        <x:v>AT-00051</x:v>
      </x:c>
      <x:c r="B52" t="str">
        <x:v>Consultorio Sorria Bem</x:v>
      </x:c>
      <x:c r="C52" t="str">
        <x:v>Saúde</x:v>
      </x:c>
      <x:c r="D52" t="str">
        <x:v>Clínica</x:v>
      </x:c>
      <x:c r="E52" t="str">
        <x:v>Guarulhos</x:v>
      </x:c>
      <x:c r="F52" t="str">
        <x:v>Jardim Sao Paulo</x:v>
      </x:c>
      <x:c r="G52" t="str">
        <x:v>Consultorio Odontologico Sorria Bem Ltda, 91, Jardim Sao Paulo, Guarulhos, Sp</x:v>
      </x:c>
      <x:c r="H52" t="str">
        <x:v>+55 (11) 9877-1988</x:v>
      </x:c>
      <x:c r="I52" t="str"/>
      <x:c r="J52" t="str">
        <x:v>+55 (11) 9877-1988</x:v>
      </x:c>
      <x:c r="K52" t="str">
        <x:v>gabikmoreno@hotmail.com</x:v>
      </x:c>
      <x:c r="L52" t="str">
        <x:v>Sim</x:v>
      </x:c>
      <x:c r="M52" t="str"/>
      <x:c r="N52" t="str"/>
      <x:c r="O52" t="str"/>
      <x:c r="P52" t="str"/>
      <x:c r="Q52" t="str">
        <x:v>https://www.google.com/maps/search/?api=1&amp;query=Consultorio+Sorria+Bem+CONSULTORIO+ODONTOLOGICO+SORRIA+BEM+LTDA%2C+91%2C+JARDIM+SAO+PAULO%2C+GUARULHOS%2C+SP+Guarulhos+SP</x:v>
      </x:c>
      <x:c r="R52" t="str"/>
      <x:c r="S52" t="str"/>
      <x:c r="T52" t="str">
        <x:v>Não contatado</x:v>
      </x:c>
      <x:c r="U52" s="27" t="n">
        <x:f>IF(LEN(H52)&gt;0,25,0)+IF(L52="Sim",25,0)+IF(LEN(M52)&gt;0,15,0)+IF(LEN(J52)&gt;0,10,0)+IF(LEN(N52)&gt;0,5,0)+IF(LEN(O52)&gt;0,5,0)+IF(LEN(P52)&gt;0,5,0)+IF(AND(LEN(R52)&gt;0,LEN(S52)&gt;0),10,0)</x:f>
        <x:v>60</x:v>
      </x:c>
      <x:c r="V52" t="str">
        <x:f>IF(U52&gt;=60,"Prioridade Alta",IF(U52&gt;=35,"Prioridade Média","Prioridade Baixa"))</x:f>
        <x:v>Prioridade Alta</x:v>
      </x:c>
      <x:c r="W52" t="str">
        <x:v>Não</x:v>
      </x:c>
      <x:c r="X52" t="str"/>
      <x:c r="Y52" t="str">
        <x:v>Base expandida 2026-07-27</x:v>
      </x:c>
      <x:c r="Z52" t="str">
        <x:v>(11) 9877-1988</x:v>
      </x:c>
      <x:c r="AA52" t="str">
        <x:v>gabikmoreno@hotmail.com</x:v>
      </x:c>
      <x:c r="AB52" t="n">
        <x:v>65</x:v>
      </x:c>
      <x:c r="AC52" t="str">
        <x:v>Prioridade Média</x:v>
      </x:c>
      <x:c r="AD52" t="str">
        <x:v>Fonte CNES/DATASUS: https://cnes2.datasus.gov.br/Mod_Basico.asp?VCo_Unidade=3518804392833; CNES 4392833; CNPJ 26122768000121; site oficial/redes não coletados nesta fonte</x:v>
      </x:c>
      <x:c r="AE52" t="n">
        <x:f>IF(LEN(H52)&gt;0,1,0)</x:f>
        <x:v>1</x:v>
      </x:c>
      <x:c r="AF52" t="n">
        <x:f>IF(LEN(M52)&gt;0,1,0)</x:f>
        <x:v>0</x:v>
      </x:c>
      <x:c r="AG52" t="n">
        <x:f>IF(AND(LEN(H52)=0,LEN(K52)=0,LEN(M52)=0),1,0)</x:f>
        <x:v>0</x:v>
      </x:c>
    </x:row>
    <x:row r="53">
      <x:c r="A53" t="str">
        <x:v>AT-00052</x:v>
      </x:c>
      <x:c r="B53" t="str">
        <x:v>Crislene Fisioterapia</x:v>
      </x:c>
      <x:c r="C53" t="str">
        <x:v>Saúde</x:v>
      </x:c>
      <x:c r="D53" t="str">
        <x:v>Clínica</x:v>
      </x:c>
      <x:c r="E53" t="str">
        <x:v>Guarulhos</x:v>
      </x:c>
      <x:c r="F53" t="str">
        <x:v>Jardim Tranquilidade</x:v>
      </x:c>
      <x:c r="G53" t="str">
        <x:v>Crislene Viscardi Sampaio Fisioterapia, 383, Jardim Tranquilidade, Guarulhos, Sp</x:v>
      </x:c>
      <x:c r="H53" t="str">
        <x:v>+55 (11) 98262-7849</x:v>
      </x:c>
      <x:c r="I53" t="str"/>
      <x:c r="J53" t="str">
        <x:v>+55 (11) 98262-7849</x:v>
      </x:c>
      <x:c r="K53" t="str">
        <x:v>silverio_f@hotmail.com</x:v>
      </x:c>
      <x:c r="L53" t="str">
        <x:v>Sim</x:v>
      </x:c>
      <x:c r="M53" t="str"/>
      <x:c r="N53" t="str"/>
      <x:c r="O53" t="str"/>
      <x:c r="P53" t="str"/>
      <x:c r="Q53" t="str">
        <x:v>https://www.google.com/maps/search/?api=1&amp;query=Crislene+Fisioterapia+CRISLENE+VISCARDI+SAMPAIO+FISIOTERAPIA%2C+383%2C+JARDIM+TRANQUILIDADE%2C+GUARULHOS%2C+SP+Guarulhos+SP</x:v>
      </x:c>
      <x:c r="R53" t="str"/>
      <x:c r="S53" t="str"/>
      <x:c r="T53" t="str">
        <x:v>Não contatado</x:v>
      </x:c>
      <x:c r="U53" s="27" t="n">
        <x:f>IF(LEN(H53)&gt;0,25,0)+IF(L53="Sim",25,0)+IF(LEN(M53)&gt;0,15,0)+IF(LEN(J53)&gt;0,10,0)+IF(LEN(N53)&gt;0,5,0)+IF(LEN(O53)&gt;0,5,0)+IF(LEN(P53)&gt;0,5,0)+IF(AND(LEN(R53)&gt;0,LEN(S53)&gt;0),10,0)</x:f>
        <x:v>60</x:v>
      </x:c>
      <x:c r="V53" t="str">
        <x:f>IF(U53&gt;=60,"Prioridade Alta",IF(U53&gt;=35,"Prioridade Média","Prioridade Baixa"))</x:f>
        <x:v>Prioridade Alta</x:v>
      </x:c>
      <x:c r="W53" t="str">
        <x:v>Não</x:v>
      </x:c>
      <x:c r="X53" t="str"/>
      <x:c r="Y53" t="str">
        <x:v>Base expandida 2026-07-27</x:v>
      </x:c>
      <x:c r="Z53" t="str">
        <x:v>(11) 98262-7849</x:v>
      </x:c>
      <x:c r="AA53" t="str">
        <x:v>silverio_f@hotmail.com</x:v>
      </x:c>
      <x:c r="AB53" t="n">
        <x:v>65</x:v>
      </x:c>
      <x:c r="AC53" t="str">
        <x:v>Prioridade Média</x:v>
      </x:c>
      <x:c r="AD53" t="str">
        <x:v>Fonte CNES/DATASUS: https://cnes2.datasus.gov.br/Mod_Basico.asp?VCo_Unidade=3518804737113; CNES 4737113; CNPJ 23370524000170; site oficial/redes não coletados nesta fonte</x:v>
      </x:c>
      <x:c r="AE53" t="n">
        <x:f>IF(LEN(H53)&gt;0,1,0)</x:f>
        <x:v>1</x:v>
      </x:c>
      <x:c r="AF53" t="n">
        <x:f>IF(LEN(M53)&gt;0,1,0)</x:f>
        <x:v>0</x:v>
      </x:c>
      <x:c r="AG53" t="n">
        <x:f>IF(AND(LEN(H53)=0,LEN(K53)=0,LEN(M53)=0),1,0)</x:f>
        <x:v>0</x:v>
      </x:c>
    </x:row>
    <x:row r="54">
      <x:c r="A54" t="str">
        <x:v>AT-00053</x:v>
      </x:c>
      <x:c r="B54" t="str">
        <x:v>Dra Nataly Nobre Odontologia Especializada</x:v>
      </x:c>
      <x:c r="C54" t="str">
        <x:v>Saúde</x:v>
      </x:c>
      <x:c r="D54" t="str">
        <x:v>Clínica</x:v>
      </x:c>
      <x:c r="E54" t="str">
        <x:v>Guarulhos</x:v>
      </x:c>
      <x:c r="F54" t="str">
        <x:v>Centro</x:v>
      </x:c>
      <x:c r="G54" t="str">
        <x:v>Nobre Odontologia Especializada Ltda, 85, Centro, Guarulhos, Sp</x:v>
      </x:c>
      <x:c r="H54" t="str">
        <x:v>+55 (11) 99849-9076</x:v>
      </x:c>
      <x:c r="I54" t="str"/>
      <x:c r="J54" t="str">
        <x:v>+55 (11) 99849-9076</x:v>
      </x:c>
      <x:c r="K54" t="str">
        <x:v>protocolo@wintimenegocios.com.br</x:v>
      </x:c>
      <x:c r="L54" t="str">
        <x:v>Sim</x:v>
      </x:c>
      <x:c r="M54" t="str"/>
      <x:c r="N54" t="str"/>
      <x:c r="O54" t="str"/>
      <x:c r="P54" t="str"/>
      <x:c r="Q54" t="str">
        <x:v>https://www.google.com/maps/search/?api=1&amp;query=Dra+Nataly+Nobre+Odontologia+Especializada+NOBRE+ODONTOLOGIA+ESPECIALIZADA+LTDA%2C+85%2C+CENTRO%2C+GUARULHOS%2C+SP+Guarulhos+SP</x:v>
      </x:c>
      <x:c r="R54" t="str"/>
      <x:c r="S54" t="str"/>
      <x:c r="T54" t="str">
        <x:v>Não contatado</x:v>
      </x:c>
      <x:c r="U54" s="27" t="n">
        <x:f>IF(LEN(H54)&gt;0,25,0)+IF(L54="Sim",25,0)+IF(LEN(M54)&gt;0,15,0)+IF(LEN(J54)&gt;0,10,0)+IF(LEN(N54)&gt;0,5,0)+IF(LEN(O54)&gt;0,5,0)+IF(LEN(P54)&gt;0,5,0)+IF(AND(LEN(R54)&gt;0,LEN(S54)&gt;0),10,0)</x:f>
        <x:v>60</x:v>
      </x:c>
      <x:c r="V54" t="str">
        <x:f>IF(U54&gt;=60,"Prioridade Alta",IF(U54&gt;=35,"Prioridade Média","Prioridade Baixa"))</x:f>
        <x:v>Prioridade Alta</x:v>
      </x:c>
      <x:c r="W54" t="str">
        <x:v>Não</x:v>
      </x:c>
      <x:c r="X54" t="str"/>
      <x:c r="Y54" t="str">
        <x:v>Base expandida 2026-07-27</x:v>
      </x:c>
      <x:c r="Z54" t="str">
        <x:v>(11) 99849-9076</x:v>
      </x:c>
      <x:c r="AA54" t="str">
        <x:v>protocolo@wintimenegocios.com.br</x:v>
      </x:c>
      <x:c r="AB54" t="n">
        <x:v>65</x:v>
      </x:c>
      <x:c r="AC54" t="str">
        <x:v>Prioridade Média</x:v>
      </x:c>
      <x:c r="AD54" t="str">
        <x:v>Fonte CNES/DATASUS: https://cnes2.datasus.gov.br/Mod_Basico.asp?VCo_Unidade=3518800987263; CNES 0987263; CNPJ 42542350000120; site oficial/redes não coletados nesta fonte</x:v>
      </x:c>
      <x:c r="AE54" t="n">
        <x:f>IF(LEN(H54)&gt;0,1,0)</x:f>
        <x:v>1</x:v>
      </x:c>
      <x:c r="AF54" t="n">
        <x:f>IF(LEN(M54)&gt;0,1,0)</x:f>
        <x:v>0</x:v>
      </x:c>
      <x:c r="AG54" t="n">
        <x:f>IF(AND(LEN(H54)=0,LEN(K54)=0,LEN(M54)=0),1,0)</x:f>
        <x:v>0</x:v>
      </x:c>
    </x:row>
    <x:row r="55">
      <x:c r="A55" t="str">
        <x:v>AT-00054</x:v>
      </x:c>
      <x:c r="B55" t="str">
        <x:v>Drogasil Ds0158 Centro</x:v>
      </x:c>
      <x:c r="C55" t="str">
        <x:v>Saúde</x:v>
      </x:c>
      <x:c r="D55" t="str">
        <x:v>Clínica</x:v>
      </x:c>
      <x:c r="E55" t="str">
        <x:v>Guarulhos</x:v>
      </x:c>
      <x:c r="F55" t="str">
        <x:v>Centro</x:v>
      </x:c>
      <x:c r="G55" t="str">
        <x:v>Raia Drogasil S A, 55, Centro, Guarulhos, Sp</x:v>
      </x:c>
      <x:c r="H55" t="str">
        <x:v>+55 (11) 97339-5738</x:v>
      </x:c>
      <x:c r="I55" t="str"/>
      <x:c r="J55" t="str">
        <x:v>+55 (11) 97339-5738</x:v>
      </x:c>
      <x:c r="K55" t="str">
        <x:v>fiscallegalizacao@rd.com.br</x:v>
      </x:c>
      <x:c r="L55" t="str">
        <x:v>Sim</x:v>
      </x:c>
      <x:c r="M55" t="str"/>
      <x:c r="N55" t="str"/>
      <x:c r="O55" t="str"/>
      <x:c r="P55" t="str"/>
      <x:c r="Q55" t="str">
        <x:v>https://www.google.com/maps/search/?api=1&amp;query=Drogasil+Ds0158+Centro+RAIA+DROGASIL+S+A%2C+55%2C+CENTRO%2C+GUARULHOS%2C+SP+Guarulhos+SP</x:v>
      </x:c>
      <x:c r="R55" t="str"/>
      <x:c r="S55" t="str"/>
      <x:c r="T55" t="str">
        <x:v>Não contatado</x:v>
      </x:c>
      <x:c r="U55" s="27" t="n">
        <x:f>IF(LEN(H55)&gt;0,25,0)+IF(L55="Sim",25,0)+IF(LEN(M55)&gt;0,15,0)+IF(LEN(J55)&gt;0,10,0)+IF(LEN(N55)&gt;0,5,0)+IF(LEN(O55)&gt;0,5,0)+IF(LEN(P55)&gt;0,5,0)+IF(AND(LEN(R55)&gt;0,LEN(S55)&gt;0),10,0)</x:f>
        <x:v>60</x:v>
      </x:c>
      <x:c r="V55" t="str">
        <x:f>IF(U55&gt;=60,"Prioridade Alta",IF(U55&gt;=35,"Prioridade Média","Prioridade Baixa"))</x:f>
        <x:v>Prioridade Alta</x:v>
      </x:c>
      <x:c r="W55" t="str">
        <x:v>Não</x:v>
      </x:c>
      <x:c r="X55" t="str"/>
      <x:c r="Y55" t="str">
        <x:v>Base expandida 2026-07-27</x:v>
      </x:c>
      <x:c r="Z55" t="str">
        <x:v>(11) 97339-5738</x:v>
      </x:c>
      <x:c r="AA55" t="str">
        <x:v>fiscallegalizacao@rd.com.br</x:v>
      </x:c>
      <x:c r="AB55" t="n">
        <x:v>65</x:v>
      </x:c>
      <x:c r="AC55" t="str">
        <x:v>Prioridade Média</x:v>
      </x:c>
      <x:c r="AD55" t="str">
        <x:v>Fonte CNES/DATASUS: https://cnes2.datasus.gov.br/Mod_Basico.asp?VCo_Unidade=3518804489810; CNES 4489810; CNPJ 61585865016902; site oficial/redes não coletados nesta fonte</x:v>
      </x:c>
      <x:c r="AE55" t="n">
        <x:f>IF(LEN(H55)&gt;0,1,0)</x:f>
        <x:v>1</x:v>
      </x:c>
      <x:c r="AF55" t="n">
        <x:f>IF(LEN(M55)&gt;0,1,0)</x:f>
        <x:v>0</x:v>
      </x:c>
      <x:c r="AG55" t="n">
        <x:f>IF(AND(LEN(H55)=0,LEN(K55)=0,LEN(M55)=0),1,0)</x:f>
        <x:v>0</x:v>
      </x:c>
    </x:row>
    <x:row r="56">
      <x:c r="A56" t="str">
        <x:v>AT-00055</x:v>
      </x:c>
      <x:c r="B56" t="str">
        <x:v>Drogasil Ds0163 Centro Guarulhos</x:v>
      </x:c>
      <x:c r="C56" t="str">
        <x:v>Saúde</x:v>
      </x:c>
      <x:c r="D56" t="str">
        <x:v>Clínica</x:v>
      </x:c>
      <x:c r="E56" t="str">
        <x:v>Guarulhos</x:v>
      </x:c>
      <x:c r="F56" t="str">
        <x:v>Centro</x:v>
      </x:c>
      <x:c r="G56" t="str">
        <x:v>Raia Drogasil S A, S/N, Centro, Guarulhos, Sp</x:v>
      </x:c>
      <x:c r="H56" t="str">
        <x:v>+55 (11) 99735-2671</x:v>
      </x:c>
      <x:c r="I56" t="str"/>
      <x:c r="J56" t="str">
        <x:v>+55 (11) 99735-2671</x:v>
      </x:c>
      <x:c r="K56" t="str">
        <x:v>fiscallegalizacao@rd.com.br</x:v>
      </x:c>
      <x:c r="L56" t="str">
        <x:v>Sim</x:v>
      </x:c>
      <x:c r="M56" t="str"/>
      <x:c r="N56" t="str"/>
      <x:c r="O56" t="str"/>
      <x:c r="P56" t="str"/>
      <x:c r="Q56" t="str">
        <x:v>https://www.google.com/maps/search/?api=1&amp;query=Drogasil+Ds0163+Centro+Guarulhos+RAIA+DROGASIL+S+A%2C+S%2FN%2C+CENTRO%2C+GUARULHOS%2C+SP+Guarulhos+SP</x:v>
      </x:c>
      <x:c r="R56" t="str"/>
      <x:c r="S56" t="str"/>
      <x:c r="T56" t="str">
        <x:v>Não contatado</x:v>
      </x:c>
      <x:c r="U56" s="27" t="n">
        <x:f>IF(LEN(H56)&gt;0,25,0)+IF(L56="Sim",25,0)+IF(LEN(M56)&gt;0,15,0)+IF(LEN(J56)&gt;0,10,0)+IF(LEN(N56)&gt;0,5,0)+IF(LEN(O56)&gt;0,5,0)+IF(LEN(P56)&gt;0,5,0)+IF(AND(LEN(R56)&gt;0,LEN(S56)&gt;0),10,0)</x:f>
        <x:v>60</x:v>
      </x:c>
      <x:c r="V56" t="str">
        <x:f>IF(U56&gt;=60,"Prioridade Alta",IF(U56&gt;=35,"Prioridade Média","Prioridade Baixa"))</x:f>
        <x:v>Prioridade Alta</x:v>
      </x:c>
      <x:c r="W56" t="str">
        <x:v>Não</x:v>
      </x:c>
      <x:c r="X56" t="str"/>
      <x:c r="Y56" t="str">
        <x:v>Base expandida 2026-07-27</x:v>
      </x:c>
      <x:c r="Z56" t="str">
        <x:v>(11) 99735-2671</x:v>
      </x:c>
      <x:c r="AA56" t="str">
        <x:v>fiscallegalizacao@rd.com.br</x:v>
      </x:c>
      <x:c r="AB56" t="n">
        <x:v>65</x:v>
      </x:c>
      <x:c r="AC56" t="str">
        <x:v>Prioridade Média</x:v>
      </x:c>
      <x:c r="AD56" t="str">
        <x:v>Fonte CNES/DATASUS: https://cnes2.datasus.gov.br/Mod_Basico.asp?VCo_Unidade=3518804628527; CNES 4628527; CNPJ 61585865017631; site oficial/redes não coletados nesta fonte</x:v>
      </x:c>
      <x:c r="AE56" t="n">
        <x:f>IF(LEN(H56)&gt;0,1,0)</x:f>
        <x:v>1</x:v>
      </x:c>
      <x:c r="AF56" t="n">
        <x:f>IF(LEN(M56)&gt;0,1,0)</x:f>
        <x:v>0</x:v>
      </x:c>
      <x:c r="AG56" t="n">
        <x:f>IF(AND(LEN(H56)=0,LEN(K56)=0,LEN(M56)=0),1,0)</x:f>
        <x:v>0</x:v>
      </x:c>
    </x:row>
    <x:row r="57">
      <x:c r="A57" t="str">
        <x:v>AT-00056</x:v>
      </x:c>
      <x:c r="B57" t="str">
        <x:v>Excelencia Medicina Diagnostica Ltda</x:v>
      </x:c>
      <x:c r="C57" t="str">
        <x:v>Saúde</x:v>
      </x:c>
      <x:c r="D57" t="str">
        <x:v>Clínica</x:v>
      </x:c>
      <x:c r="E57" t="str">
        <x:v>Guarulhos</x:v>
      </x:c>
      <x:c r="F57" t="str">
        <x:v>Vila Moreira</x:v>
      </x:c>
      <x:c r="G57" t="str">
        <x:v>Excelencia Medicina Diagnostica Ltda, 93, Vila Moreira, Guarulhos, Sp</x:v>
      </x:c>
      <x:c r="H57" t="str">
        <x:v>+55 (11) 99138-5726</x:v>
      </x:c>
      <x:c r="I57" t="str"/>
      <x:c r="J57" t="str">
        <x:v>+55 (11) 99138-5726</x:v>
      </x:c>
      <x:c r="K57" t="str">
        <x:v>thiago@doutoresdoemagrecimento.com.br</x:v>
      </x:c>
      <x:c r="L57" t="str">
        <x:v>Sim</x:v>
      </x:c>
      <x:c r="M57" t="str"/>
      <x:c r="N57" t="str"/>
      <x:c r="O57" t="str"/>
      <x:c r="P57" t="str"/>
      <x:c r="Q57" t="str">
        <x:v>https://www.google.com/maps/search/?api=1&amp;query=Excelencia+Medicina+Diagnostica+Ltda+EXCELENCIA+MEDICINA+DIAGNOSTICA+LTDA%2C+93%2C+VILA+MOREIRA%2C+GUARULHOS%2C+SP+Guarulhos+SP</x:v>
      </x:c>
      <x:c r="R57" t="str"/>
      <x:c r="S57" t="str"/>
      <x:c r="T57" t="str">
        <x:v>Não contatado</x:v>
      </x:c>
      <x:c r="U57" s="27" t="n">
        <x:f>IF(LEN(H57)&gt;0,25,0)+IF(L57="Sim",25,0)+IF(LEN(M57)&gt;0,15,0)+IF(LEN(J57)&gt;0,10,0)+IF(LEN(N57)&gt;0,5,0)+IF(LEN(O57)&gt;0,5,0)+IF(LEN(P57)&gt;0,5,0)+IF(AND(LEN(R57)&gt;0,LEN(S57)&gt;0),10,0)</x:f>
        <x:v>60</x:v>
      </x:c>
      <x:c r="V57" t="str">
        <x:f>IF(U57&gt;=60,"Prioridade Alta",IF(U57&gt;=35,"Prioridade Média","Prioridade Baixa"))</x:f>
        <x:v>Prioridade Alta</x:v>
      </x:c>
      <x:c r="W57" t="str">
        <x:v>Não</x:v>
      </x:c>
      <x:c r="X57" t="str"/>
      <x:c r="Y57" t="str">
        <x:v>Base expandida 2026-07-27</x:v>
      </x:c>
      <x:c r="Z57" t="str">
        <x:v>(11) 99138-5726</x:v>
      </x:c>
      <x:c r="AA57" t="str">
        <x:v>thiago@doutoresdoemagrecimento.com.br</x:v>
      </x:c>
      <x:c r="AB57" t="n">
        <x:v>65</x:v>
      </x:c>
      <x:c r="AC57" t="str">
        <x:v>Prioridade Média</x:v>
      </x:c>
      <x:c r="AD57" t="str">
        <x:v>Fonte CNES/DATASUS: https://cnes2.datasus.gov.br/Mod_Basico.asp?VCo_Unidade=3518804055047; CNES 4055047; CNPJ 43964621000106; site oficial/redes não coletados nesta fonte; Fonte CNES/DATASUS: https://cnes2.datasus.gov.br/Mod_Basico.asp?VCo_Unidade=3518801075985; CNES 1075985; CNPJ -; site oficial/redes não coletados nesta fonte</x:v>
      </x:c>
      <x:c r="AE57" t="n">
        <x:f>IF(LEN(H57)&gt;0,1,0)</x:f>
        <x:v>1</x:v>
      </x:c>
      <x:c r="AF57" t="n">
        <x:f>IF(LEN(M57)&gt;0,1,0)</x:f>
        <x:v>0</x:v>
      </x:c>
      <x:c r="AG57" t="n">
        <x:f>IF(AND(LEN(H57)=0,LEN(K57)=0,LEN(M57)=0),1,0)</x:f>
        <x:v>0</x:v>
      </x:c>
    </x:row>
    <x:row r="58">
      <x:c r="A58" t="str">
        <x:v>AT-00057</x:v>
      </x:c>
      <x:c r="B58" t="str">
        <x:v>F R Odontologia</x:v>
      </x:c>
      <x:c r="C58" t="str">
        <x:v>Saúde</x:v>
      </x:c>
      <x:c r="D58" t="str">
        <x:v>Clínica</x:v>
      </x:c>
      <x:c r="E58" t="str">
        <x:v>Guarulhos</x:v>
      </x:c>
      <x:c r="F58" t="str">
        <x:v>Centro</x:v>
      </x:c>
      <x:c r="G58" t="str">
        <x:v>Sorria Guarulhos Odontologia Ltda, 200, Centro, Guarulhos, Sp</x:v>
      </x:c>
      <x:c r="H58" t="str">
        <x:v>+55 (11) 97592-5643</x:v>
      </x:c>
      <x:c r="I58" t="str"/>
      <x:c r="J58" t="str">
        <x:v>+55 (11) 97592-5643</x:v>
      </x:c>
      <x:c r="K58" t="str">
        <x:v>sorriaodonto.grs@gmail.com</x:v>
      </x:c>
      <x:c r="L58" t="str">
        <x:v>Sim</x:v>
      </x:c>
      <x:c r="M58" t="str"/>
      <x:c r="N58" t="str"/>
      <x:c r="O58" t="str"/>
      <x:c r="P58" t="str"/>
      <x:c r="Q58" t="str">
        <x:v>https://www.google.com/maps/search/?api=1&amp;query=F+R+Odontologia+SORRIA+GUARULHOS+ODONTOLOGIA+LTDA%2C+200%2C+CENTRO%2C+GUARULHOS%2C+SP+Guarulhos+SP</x:v>
      </x:c>
      <x:c r="R58" t="str"/>
      <x:c r="S58" t="str"/>
      <x:c r="T58" t="str">
        <x:v>Não contatado</x:v>
      </x:c>
      <x:c r="U58" s="27" t="n">
        <x:f>IF(LEN(H58)&gt;0,25,0)+IF(L58="Sim",25,0)+IF(LEN(M58)&gt;0,15,0)+IF(LEN(J58)&gt;0,10,0)+IF(LEN(N58)&gt;0,5,0)+IF(LEN(O58)&gt;0,5,0)+IF(LEN(P58)&gt;0,5,0)+IF(AND(LEN(R58)&gt;0,LEN(S58)&gt;0),10,0)</x:f>
        <x:v>60</x:v>
      </x:c>
      <x:c r="V58" t="str">
        <x:f>IF(U58&gt;=60,"Prioridade Alta",IF(U58&gt;=35,"Prioridade Média","Prioridade Baixa"))</x:f>
        <x:v>Prioridade Alta</x:v>
      </x:c>
      <x:c r="W58" t="str">
        <x:v>Não</x:v>
      </x:c>
      <x:c r="X58" t="str"/>
      <x:c r="Y58" t="str">
        <x:v>Base expandida 2026-07-27</x:v>
      </x:c>
      <x:c r="Z58" t="str">
        <x:v>(11) 97592-5643</x:v>
      </x:c>
      <x:c r="AA58" t="str">
        <x:v>sorriaodonto.grs@gmail.com</x:v>
      </x:c>
      <x:c r="AB58" t="n">
        <x:v>65</x:v>
      </x:c>
      <x:c r="AC58" t="str">
        <x:v>Prioridade Média</x:v>
      </x:c>
      <x:c r="AD58" t="str">
        <x:v>Fonte CNES/DATASUS: https://cnes2.datasus.gov.br/Mod_Basico.asp?VCo_Unidade=3518804124901; CNES 4124901; CNPJ 43222977000166; site oficial/redes não coletados nesta fonte</x:v>
      </x:c>
      <x:c r="AE58" t="n">
        <x:f>IF(LEN(H58)&gt;0,1,0)</x:f>
        <x:v>1</x:v>
      </x:c>
      <x:c r="AF58" t="n">
        <x:f>IF(LEN(M58)&gt;0,1,0)</x:f>
        <x:v>0</x:v>
      </x:c>
      <x:c r="AG58" t="n">
        <x:f>IF(AND(LEN(H58)=0,LEN(K58)=0,LEN(M58)=0),1,0)</x:f>
        <x:v>0</x:v>
      </x:c>
    </x:row>
    <x:row r="59">
      <x:c r="A59" t="str">
        <x:v>AT-00058</x:v>
      </x:c>
      <x:c r="B59" t="str">
        <x:v>Fhcc Odontologia Especializada</x:v>
      </x:c>
      <x:c r="C59" t="str">
        <x:v>Saúde</x:v>
      </x:c>
      <x:c r="D59" t="str">
        <x:v>Clínica</x:v>
      </x:c>
      <x:c r="E59" t="str">
        <x:v>Guarulhos</x:v>
      </x:c>
      <x:c r="F59" t="str">
        <x:v>Jardim Vila Galvao</x:v>
      </x:c>
      <x:c r="G59" t="str">
        <x:v>Fhcc Odontologia Especializada Ltda, 2179, Jardim Vila Galvao, Guarulhos, Sp</x:v>
      </x:c>
      <x:c r="H59" t="str">
        <x:v>+55 (11) 94718-7575</x:v>
      </x:c>
      <x:c r="I59" t="str"/>
      <x:c r="J59" t="str">
        <x:v>+55 (11) 94718-7575</x:v>
      </x:c>
      <x:c r="K59" t="str">
        <x:v>fhccodontologia@gmail.com.br</x:v>
      </x:c>
      <x:c r="L59" t="str">
        <x:v>Sim</x:v>
      </x:c>
      <x:c r="M59" t="str"/>
      <x:c r="N59" t="str"/>
      <x:c r="O59" t="str"/>
      <x:c r="P59" t="str"/>
      <x:c r="Q59" t="str">
        <x:v>https://www.google.com/maps/search/?api=1&amp;query=Fhcc+Odontologia+Especializada+FHCC+ODONTOLOGIA+ESPECIALIZADA+LTDA%2C+2179%2C+JARDIM+VILA+GALVAO%2C+GUARULHOS%2C+SP+Guarulhos+SP</x:v>
      </x:c>
      <x:c r="R59" t="str"/>
      <x:c r="S59" t="str"/>
      <x:c r="T59" t="str">
        <x:v>Não contatado</x:v>
      </x:c>
      <x:c r="U59" s="27" t="n">
        <x:f>IF(LEN(H59)&gt;0,25,0)+IF(L59="Sim",25,0)+IF(LEN(M59)&gt;0,15,0)+IF(LEN(J59)&gt;0,10,0)+IF(LEN(N59)&gt;0,5,0)+IF(LEN(O59)&gt;0,5,0)+IF(LEN(P59)&gt;0,5,0)+IF(AND(LEN(R59)&gt;0,LEN(S59)&gt;0),10,0)</x:f>
        <x:v>60</x:v>
      </x:c>
      <x:c r="V59" t="str">
        <x:f>IF(U59&gt;=60,"Prioridade Alta",IF(U59&gt;=35,"Prioridade Média","Prioridade Baixa"))</x:f>
        <x:v>Prioridade Alta</x:v>
      </x:c>
      <x:c r="W59" t="str">
        <x:v>Não</x:v>
      </x:c>
      <x:c r="X59" t="str"/>
      <x:c r="Y59" t="str">
        <x:v>Base expandida 2026-07-27</x:v>
      </x:c>
      <x:c r="Z59" t="str">
        <x:v>(11) 94718-7575</x:v>
      </x:c>
      <x:c r="AA59" t="str">
        <x:v>fhccodontologia@gmail.com.br</x:v>
      </x:c>
      <x:c r="AB59" t="n">
        <x:v>65</x:v>
      </x:c>
      <x:c r="AC59" t="str">
        <x:v>Prioridade Média</x:v>
      </x:c>
      <x:c r="AD59" t="str">
        <x:v>Fonte CNES/DATASUS: https://cnes2.datasus.gov.br/Mod_Basico.asp?VCo_Unidade=3518800652342; CNES 0652342; CNPJ 39873197000109; site oficial/redes não coletados nesta fonte</x:v>
      </x:c>
      <x:c r="AE59" t="n">
        <x:f>IF(LEN(H59)&gt;0,1,0)</x:f>
        <x:v>1</x:v>
      </x:c>
      <x:c r="AF59" t="n">
        <x:f>IF(LEN(M59)&gt;0,1,0)</x:f>
        <x:v>0</x:v>
      </x:c>
      <x:c r="AG59" t="n">
        <x:f>IF(AND(LEN(H59)=0,LEN(K59)=0,LEN(M59)=0),1,0)</x:f>
        <x:v>0</x:v>
      </x:c>
    </x:row>
    <x:row r="60">
      <x:c r="A60" t="str">
        <x:v>AT-00059</x:v>
      </x:c>
      <x:c r="B60" t="str">
        <x:v>Fuganholi Odontologia</x:v>
      </x:c>
      <x:c r="C60" t="str">
        <x:v>Saúde</x:v>
      </x:c>
      <x:c r="D60" t="str">
        <x:v>Clínica</x:v>
      </x:c>
      <x:c r="E60" t="str">
        <x:v>Guarulhos</x:v>
      </x:c>
      <x:c r="F60" t="str">
        <x:v>Centro</x:v>
      </x:c>
      <x:c r="G60" t="str">
        <x:v>Fuganholi Odontologia Ltda, 159, Centro, Guarulhos, Sp</x:v>
      </x:c>
      <x:c r="H60" t="str">
        <x:v>+55 (11) 97518-1184</x:v>
      </x:c>
      <x:c r="I60" t="str"/>
      <x:c r="J60" t="str">
        <x:v>+55 (11) 97518-1184</x:v>
      </x:c>
      <x:c r="K60" t="str">
        <x:v>fuganholiodonto@gmail.com</x:v>
      </x:c>
      <x:c r="L60" t="str">
        <x:v>Sim</x:v>
      </x:c>
      <x:c r="M60" t="str"/>
      <x:c r="N60" t="str"/>
      <x:c r="O60" t="str"/>
      <x:c r="P60" t="str"/>
      <x:c r="Q60" t="str">
        <x:v>https://www.google.com/maps/search/?api=1&amp;query=Fuganholi+Odontologia+FUGANHOLI+ODONTOLOGIA+LTDA%2C+159%2C+CENTRO%2C+GUARULHOS%2C+SP+Guarulhos+SP</x:v>
      </x:c>
      <x:c r="R60" t="str"/>
      <x:c r="S60" t="str"/>
      <x:c r="T60" t="str">
        <x:v>Não contatado</x:v>
      </x:c>
      <x:c r="U60" s="27" t="n">
        <x:f>IF(LEN(H60)&gt;0,25,0)+IF(L60="Sim",25,0)+IF(LEN(M60)&gt;0,15,0)+IF(LEN(J60)&gt;0,10,0)+IF(LEN(N60)&gt;0,5,0)+IF(LEN(O60)&gt;0,5,0)+IF(LEN(P60)&gt;0,5,0)+IF(AND(LEN(R60)&gt;0,LEN(S60)&gt;0),10,0)</x:f>
        <x:v>60</x:v>
      </x:c>
      <x:c r="V60" t="str">
        <x:f>IF(U60&gt;=60,"Prioridade Alta",IF(U60&gt;=35,"Prioridade Média","Prioridade Baixa"))</x:f>
        <x:v>Prioridade Alta</x:v>
      </x:c>
      <x:c r="W60" t="str">
        <x:v>Não</x:v>
      </x:c>
      <x:c r="X60" t="str"/>
      <x:c r="Y60" t="str">
        <x:v>Base expandida 2026-07-27</x:v>
      </x:c>
      <x:c r="Z60" t="str">
        <x:v>(11) 97518-1184</x:v>
      </x:c>
      <x:c r="AA60" t="str">
        <x:v>fuganholiodonto@gmail.com</x:v>
      </x:c>
      <x:c r="AB60" t="n">
        <x:v>65</x:v>
      </x:c>
      <x:c r="AC60" t="str">
        <x:v>Prioridade Média</x:v>
      </x:c>
      <x:c r="AD60" t="str">
        <x:v>Fonte CNES/DATASUS: https://cnes2.datasus.gov.br/Mod_Basico.asp?VCo_Unidade=3518803226719; CNES 3226719; CNPJ 43927534000170; site oficial/redes não coletados nesta fonte</x:v>
      </x:c>
      <x:c r="AE60" t="n">
        <x:f>IF(LEN(H60)&gt;0,1,0)</x:f>
        <x:v>1</x:v>
      </x:c>
      <x:c r="AF60" t="n">
        <x:f>IF(LEN(M60)&gt;0,1,0)</x:f>
        <x:v>0</x:v>
      </x:c>
      <x:c r="AG60" t="n">
        <x:f>IF(AND(LEN(H60)=0,LEN(K60)=0,LEN(M60)=0),1,0)</x:f>
        <x:v>0</x:v>
      </x:c>
    </x:row>
    <x:row r="61">
      <x:c r="A61" t="str">
        <x:v>AT-00060</x:v>
      </x:c>
      <x:c r="B61" t="str">
        <x:v>Gislaine Lopes Odontologia E Estetica</x:v>
      </x:c>
      <x:c r="C61" t="str">
        <x:v>Saúde</x:v>
      </x:c>
      <x:c r="D61" t="str">
        <x:v>Clínica</x:v>
      </x:c>
      <x:c r="E61" t="str">
        <x:v>Guarulhos</x:v>
      </x:c>
      <x:c r="F61" t="str">
        <x:v>Vila Augusta</x:v>
      </x:c>
      <x:c r="G61" t="str">
        <x:v>Gislaine Lopes Odontologia E Estetica Ltda, 230, Vila Augusta, Guarulhos, Sp</x:v>
      </x:c>
      <x:c r="H61" t="str">
        <x:v>+55 (11) 99157-4860</x:v>
      </x:c>
      <x:c r="I61" t="str"/>
      <x:c r="J61" t="str">
        <x:v>+55 (11) 99157-4860</x:v>
      </x:c>
      <x:c r="K61" t="str">
        <x:v>gidillemberg@gmail.com</x:v>
      </x:c>
      <x:c r="L61" t="str">
        <x:v>Sim</x:v>
      </x:c>
      <x:c r="M61" t="str"/>
      <x:c r="N61" t="str"/>
      <x:c r="O61" t="str"/>
      <x:c r="P61" t="str"/>
      <x:c r="Q61" t="str">
        <x:v>https://www.google.com/maps/search/?api=1&amp;query=Gislaine+Lopes+Odontologia+E+Estetica+GISLAINE+LOPES+ODONTOLOGIA+E+ESTETICA+LTDA%2C+230%2C+VILA+AUGUSTA%2C+GUARULHOS%2C+SP+Guarulhos+SP</x:v>
      </x:c>
      <x:c r="R61" t="str"/>
      <x:c r="S61" t="str"/>
      <x:c r="T61" t="str">
        <x:v>Não contatado</x:v>
      </x:c>
      <x:c r="U61" s="27" t="n">
        <x:f>IF(LEN(H61)&gt;0,25,0)+IF(L61="Sim",25,0)+IF(LEN(M61)&gt;0,15,0)+IF(LEN(J61)&gt;0,10,0)+IF(LEN(N61)&gt;0,5,0)+IF(LEN(O61)&gt;0,5,0)+IF(LEN(P61)&gt;0,5,0)+IF(AND(LEN(R61)&gt;0,LEN(S61)&gt;0),10,0)</x:f>
        <x:v>60</x:v>
      </x:c>
      <x:c r="V61" t="str">
        <x:f>IF(U61&gt;=60,"Prioridade Alta",IF(U61&gt;=35,"Prioridade Média","Prioridade Baixa"))</x:f>
        <x:v>Prioridade Alta</x:v>
      </x:c>
      <x:c r="W61" t="str">
        <x:v>Não</x:v>
      </x:c>
      <x:c r="X61" t="str"/>
      <x:c r="Y61" t="str">
        <x:v>Base expandida 2026-07-27</x:v>
      </x:c>
      <x:c r="Z61" t="str">
        <x:v>(11) 99157-4860</x:v>
      </x:c>
      <x:c r="AA61" t="str">
        <x:v>gidillemberg@gmail.com</x:v>
      </x:c>
      <x:c r="AB61" t="n">
        <x:v>65</x:v>
      </x:c>
      <x:c r="AC61" t="str">
        <x:v>Prioridade Média</x:v>
      </x:c>
      <x:c r="AD61" t="str">
        <x:v>Fonte CNES/DATASUS: https://cnes2.datasus.gov.br/Mod_Basico.asp?VCo_Unidade=3518804711815; CNES 4711815; CNPJ 51281887000174; site oficial/redes não coletados nesta fonte</x:v>
      </x:c>
      <x:c r="AE61" t="n">
        <x:f>IF(LEN(H61)&gt;0,1,0)</x:f>
        <x:v>1</x:v>
      </x:c>
      <x:c r="AF61" t="n">
        <x:f>IF(LEN(M61)&gt;0,1,0)</x:f>
        <x:v>0</x:v>
      </x:c>
      <x:c r="AG61" t="n">
        <x:f>IF(AND(LEN(H61)=0,LEN(K61)=0,LEN(M61)=0),1,0)</x:f>
        <x:v>0</x:v>
      </x:c>
    </x:row>
    <x:row r="62">
      <x:c r="A62" t="str">
        <x:v>AT-00061</x:v>
      </x:c>
      <x:c r="B62" t="str">
        <x:v>Guarulhos Diagnosticos Laboratoriais</x:v>
      </x:c>
      <x:c r="C62" t="str">
        <x:v>Saúde</x:v>
      </x:c>
      <x:c r="D62" t="str">
        <x:v>Clínica</x:v>
      </x:c>
      <x:c r="E62" t="str">
        <x:v>Guarulhos</x:v>
      </x:c>
      <x:c r="F62" t="str">
        <x:v>Centro</x:v>
      </x:c>
      <x:c r="G62" t="str">
        <x:v>Guarulhos Diagnosticos Laboratoriais Ltda, 188, Centro, Guarulhos, Sp</x:v>
      </x:c>
      <x:c r="H62" t="str">
        <x:v>+55 (11) 93036-0646</x:v>
      </x:c>
      <x:c r="I62" t="str"/>
      <x:c r="J62" t="str">
        <x:v>+55 (11) 93036-0646</x:v>
      </x:c>
      <x:c r="K62" t="str">
        <x:v>regulacao@diagnosticospremium.com.br</x:v>
      </x:c>
      <x:c r="L62" t="str">
        <x:v>Sim</x:v>
      </x:c>
      <x:c r="M62" t="str"/>
      <x:c r="N62" t="str"/>
      <x:c r="O62" t="str"/>
      <x:c r="P62" t="str"/>
      <x:c r="Q62" t="str">
        <x:v>https://www.google.com/maps/search/?api=1&amp;query=Guarulhos+Diagnosticos+Laboratoriais+GUARULHOS+DIAGNOSTICOS+LABORATORIAIS+LTDA%2C+188%2C+CENTRO%2C+GUARULHOS%2C+SP+Guarulhos+SP</x:v>
      </x:c>
      <x:c r="R62" t="str"/>
      <x:c r="S62" t="str"/>
      <x:c r="T62" t="str">
        <x:v>Não contatado</x:v>
      </x:c>
      <x:c r="U62" s="27" t="n">
        <x:f>IF(LEN(H62)&gt;0,25,0)+IF(L62="Sim",25,0)+IF(LEN(M62)&gt;0,15,0)+IF(LEN(J62)&gt;0,10,0)+IF(LEN(N62)&gt;0,5,0)+IF(LEN(O62)&gt;0,5,0)+IF(LEN(P62)&gt;0,5,0)+IF(AND(LEN(R62)&gt;0,LEN(S62)&gt;0),10,0)</x:f>
        <x:v>60</x:v>
      </x:c>
      <x:c r="V62" t="str">
        <x:f>IF(U62&gt;=60,"Prioridade Alta",IF(U62&gt;=35,"Prioridade Média","Prioridade Baixa"))</x:f>
        <x:v>Prioridade Alta</x:v>
      </x:c>
      <x:c r="W62" t="str">
        <x:v>Não</x:v>
      </x:c>
      <x:c r="X62" t="str"/>
      <x:c r="Y62" t="str">
        <x:v>Base expandida 2026-07-27</x:v>
      </x:c>
      <x:c r="Z62" t="str">
        <x:v>(11) 93036-0646</x:v>
      </x:c>
      <x:c r="AA62" t="str">
        <x:v>regulacao@diagnosticospremium.com.br</x:v>
      </x:c>
      <x:c r="AB62" t="n">
        <x:v>65</x:v>
      </x:c>
      <x:c r="AC62" t="str">
        <x:v>Prioridade Média</x:v>
      </x:c>
      <x:c r="AD62" t="str">
        <x:v>Fonte CNES/DATASUS: https://cnes2.datasus.gov.br/Mod_Basico.asp?VCo_Unidade=3518804055101; CNES 4055101; CNPJ 46853787000135; site oficial/redes não coletados nesta fonte</x:v>
      </x:c>
      <x:c r="AE62" t="n">
        <x:f>IF(LEN(H62)&gt;0,1,0)</x:f>
        <x:v>1</x:v>
      </x:c>
      <x:c r="AF62" t="n">
        <x:f>IF(LEN(M62)&gt;0,1,0)</x:f>
        <x:v>0</x:v>
      </x:c>
      <x:c r="AG62" t="n">
        <x:f>IF(AND(LEN(H62)=0,LEN(K62)=0,LEN(M62)=0),1,0)</x:f>
        <x:v>0</x:v>
      </x:c>
    </x:row>
    <x:row r="63">
      <x:c r="A63" t="str">
        <x:v>AT-00062</x:v>
      </x:c>
      <x:c r="B63" t="str">
        <x:v>Harmony Prime Odontologia E Estetica Orofacial</x:v>
      </x:c>
      <x:c r="C63" t="str">
        <x:v>Saúde</x:v>
      </x:c>
      <x:c r="D63" t="str">
        <x:v>Clínica</x:v>
      </x:c>
      <x:c r="E63" t="str">
        <x:v>Guarulhos</x:v>
      </x:c>
      <x:c r="F63" t="str">
        <x:v>Jardim Rosa De Franc</x:v>
      </x:c>
      <x:c r="G63" t="str">
        <x:v>Marcio Da Gama Ferraz Servicos Odontologicos E Estetica Orof, 1485, Jardim Rosa De Franc, Guarulhos, Sp</x:v>
      </x:c>
      <x:c r="H63" t="str">
        <x:v>+55 (11) 96780-4178</x:v>
      </x:c>
      <x:c r="I63" t="str"/>
      <x:c r="J63" t="str">
        <x:v>+55 (11) 96780-4178</x:v>
      </x:c>
      <x:c r="K63" t="str">
        <x:v>marcio.mf.ferraz@hotmail.com</x:v>
      </x:c>
      <x:c r="L63" t="str">
        <x:v>Sim</x:v>
      </x:c>
      <x:c r="M63" t="str"/>
      <x:c r="N63" t="str"/>
      <x:c r="O63" t="str"/>
      <x:c r="P63" t="str"/>
      <x:c r="Q63" t="str">
        <x:v>https://www.google.com/maps/search/?api=1&amp;query=Harmony+Prime+Odontologia+E+Estetica+Orofacial+MARCIO+DA+GAMA+FERRAZ+SERVICOS+ODONTOLOGICOS+E+ESTETICA+OROF%2C+1485%2C+JARDIM+ROSA+DE+FRANC%2C+GUARULHOS%2C+SP+Guarulhos+SP</x:v>
      </x:c>
      <x:c r="R63" t="str"/>
      <x:c r="S63" t="str"/>
      <x:c r="T63" t="str">
        <x:v>Não contatado</x:v>
      </x:c>
      <x:c r="U63" s="27" t="n">
        <x:f>IF(LEN(H63)&gt;0,25,0)+IF(L63="Sim",25,0)+IF(LEN(M63)&gt;0,15,0)+IF(LEN(J63)&gt;0,10,0)+IF(LEN(N63)&gt;0,5,0)+IF(LEN(O63)&gt;0,5,0)+IF(LEN(P63)&gt;0,5,0)+IF(AND(LEN(R63)&gt;0,LEN(S63)&gt;0),10,0)</x:f>
        <x:v>60</x:v>
      </x:c>
      <x:c r="V63" t="str">
        <x:f>IF(U63&gt;=60,"Prioridade Alta",IF(U63&gt;=35,"Prioridade Média","Prioridade Baixa"))</x:f>
        <x:v>Prioridade Alta</x:v>
      </x:c>
      <x:c r="W63" t="str">
        <x:v>Não</x:v>
      </x:c>
      <x:c r="X63" t="str"/>
      <x:c r="Y63" t="str">
        <x:v>Base expandida 2026-07-27</x:v>
      </x:c>
      <x:c r="Z63" t="str">
        <x:v>(11) 96780-4178</x:v>
      </x:c>
      <x:c r="AA63" t="str">
        <x:v>marcio.mf.ferraz@hotmail.com</x:v>
      </x:c>
      <x:c r="AB63" t="n">
        <x:v>65</x:v>
      </x:c>
      <x:c r="AC63" t="str">
        <x:v>Prioridade Média</x:v>
      </x:c>
      <x:c r="AD63" t="str">
        <x:v>Fonte CNES/DATASUS: https://cnes2.datasus.gov.br/Mod_Basico.asp?VCo_Unidade=3518804453352; CNES 4453352; CNPJ 37240803000123; site oficial/redes não coletados nesta fonte</x:v>
      </x:c>
      <x:c r="AE63" t="n">
        <x:f>IF(LEN(H63)&gt;0,1,0)</x:f>
        <x:v>1</x:v>
      </x:c>
      <x:c r="AF63" t="n">
        <x:f>IF(LEN(M63)&gt;0,1,0)</x:f>
        <x:v>0</x:v>
      </x:c>
      <x:c r="AG63" t="n">
        <x:f>IF(AND(LEN(H63)=0,LEN(K63)=0,LEN(M63)=0),1,0)</x:f>
        <x:v>0</x:v>
      </x:c>
    </x:row>
    <x:row r="64">
      <x:c r="A64" t="str">
        <x:v>AT-00063</x:v>
      </x:c>
      <x:c r="B64" t="str">
        <x:v>Dr Meu Medico</x:v>
      </x:c>
      <x:c r="C64" t="str">
        <x:v>Saúde</x:v>
      </x:c>
      <x:c r="D64" t="str">
        <x:v>Clínica</x:v>
      </x:c>
      <x:c r="E64" t="str">
        <x:v>Guarulhos</x:v>
      </x:c>
      <x:c r="F64" t="str">
        <x:v>Jardim Gumercindo</x:v>
      </x:c>
      <x:c r="G64" t="str">
        <x:v>Centro Clinico Dr Meu Medico Ltda, 71, Jardim Gumercindo, Guarulhos, Sp</x:v>
      </x:c>
      <x:c r="H64" t="str">
        <x:v>+55 (11) 96195-6862</x:v>
      </x:c>
      <x:c r="I64" t="str"/>
      <x:c r="J64" t="str">
        <x:v>+55 (11) 96195-6862</x:v>
      </x:c>
      <x:c r="K64" t="str">
        <x:v>contato@concespbrasil.com.br</x:v>
      </x:c>
      <x:c r="L64" t="str">
        <x:v>Sim</x:v>
      </x:c>
      <x:c r="M64" t="str"/>
      <x:c r="N64" t="str"/>
      <x:c r="O64" t="str"/>
      <x:c r="P64" t="str"/>
      <x:c r="Q64" t="str">
        <x:v>https://www.google.com/maps/search/?api=1&amp;query=Dr+Meu+Medico+CENTRO+CLINICO+DR+MEU+MEDICO+LTDA%2C+71%2C+JARDIM+GUMERCINDO%2C+GUARULHOS%2C+SP+Guarulhos+SP</x:v>
      </x:c>
      <x:c r="R64" t="str"/>
      <x:c r="S64" t="str"/>
      <x:c r="T64" t="str">
        <x:v>Não contatado</x:v>
      </x:c>
      <x:c r="U64" s="27" t="n">
        <x:f>IF(LEN(H64)&gt;0,25,0)+IF(L64="Sim",25,0)+IF(LEN(M64)&gt;0,15,0)+IF(LEN(J64)&gt;0,10,0)+IF(LEN(N64)&gt;0,5,0)+IF(LEN(O64)&gt;0,5,0)+IF(LEN(P64)&gt;0,5,0)+IF(AND(LEN(R64)&gt;0,LEN(S64)&gt;0),10,0)</x:f>
        <x:v>60</x:v>
      </x:c>
      <x:c r="V64" t="str">
        <x:f>IF(U64&gt;=60,"Prioridade Alta",IF(U64&gt;=35,"Prioridade Média","Prioridade Baixa"))</x:f>
        <x:v>Prioridade Alta</x:v>
      </x:c>
      <x:c r="W64" t="str">
        <x:v>Não</x:v>
      </x:c>
      <x:c r="X64" t="str"/>
      <x:c r="Y64" t="str">
        <x:v>Base expandida 2026-07-27</x:v>
      </x:c>
      <x:c r="Z64" t="str">
        <x:v>(11) 96195-6862</x:v>
      </x:c>
      <x:c r="AA64" t="str">
        <x:v>contato@concespbrasil.com.br</x:v>
      </x:c>
      <x:c r="AB64" t="n">
        <x:v>65</x:v>
      </x:c>
      <x:c r="AC64" t="str">
        <x:v>Prioridade Média</x:v>
      </x:c>
      <x:c r="AD64" t="str">
        <x:v>Fonte CNES/DATASUS: https://cnes2.datasus.gov.br/Mod_Basico.asp?VCo_Unidade=3518808122407; CNES 8122407; CNPJ 63966093000123; site oficial/redes não coletados nesta fonte</x:v>
      </x:c>
      <x:c r="AE64" t="n">
        <x:f>IF(LEN(H64)&gt;0,1,0)</x:f>
        <x:v>1</x:v>
      </x:c>
      <x:c r="AF64" t="n">
        <x:f>IF(LEN(M64)&gt;0,1,0)</x:f>
        <x:v>0</x:v>
      </x:c>
      <x:c r="AG64" t="n">
        <x:f>IF(AND(LEN(H64)=0,LEN(K64)=0,LEN(M64)=0),1,0)</x:f>
        <x:v>0</x:v>
      </x:c>
    </x:row>
    <x:row r="65">
      <x:c r="A65" t="str">
        <x:v>AT-00064</x:v>
      </x:c>
      <x:c r="B65" t="str">
        <x:v>Instituto Psicologico Renovamente</x:v>
      </x:c>
      <x:c r="C65" t="str">
        <x:v>Saúde</x:v>
      </x:c>
      <x:c r="D65" t="str">
        <x:v>Clínica</x:v>
      </x:c>
      <x:c r="E65" t="str">
        <x:v>Guarulhos</x:v>
      </x:c>
      <x:c r="F65" t="str">
        <x:v>Vila Rosalia</x:v>
      </x:c>
      <x:c r="G65" t="str">
        <x:v>Instituto Psicologico Renovamente Ltda, 75, Vila Rosalia, Guarulhos, Sp</x:v>
      </x:c>
      <x:c r="H65" t="str">
        <x:v>+55 (11) 9233-4254</x:v>
      </x:c>
      <x:c r="I65" t="str"/>
      <x:c r="J65" t="str">
        <x:v>+55 (11) 9233-4254</x:v>
      </x:c>
      <x:c r="K65" t="str">
        <x:v>silvanasiqueirapsi@gmail.com</x:v>
      </x:c>
      <x:c r="L65" t="str">
        <x:v>Sim</x:v>
      </x:c>
      <x:c r="M65" t="str"/>
      <x:c r="N65" t="str"/>
      <x:c r="O65" t="str"/>
      <x:c r="P65" t="str"/>
      <x:c r="Q65" t="str">
        <x:v>https://www.google.com/maps/search/?api=1&amp;query=Instituto+Psicologico+Renovamente+INSTITUTO+PSICOLOGICO+RENOVAMENTE+LTDA%2C+75%2C+VILA+ROSALIA%2C+GUARULHOS%2C+SP+Guarulhos+SP</x:v>
      </x:c>
      <x:c r="R65" t="str"/>
      <x:c r="S65" t="str"/>
      <x:c r="T65" t="str">
        <x:v>Não contatado</x:v>
      </x:c>
      <x:c r="U65" s="27" t="n">
        <x:f>IF(LEN(H65)&gt;0,25,0)+IF(L65="Sim",25,0)+IF(LEN(M65)&gt;0,15,0)+IF(LEN(J65)&gt;0,10,0)+IF(LEN(N65)&gt;0,5,0)+IF(LEN(O65)&gt;0,5,0)+IF(LEN(P65)&gt;0,5,0)+IF(AND(LEN(R65)&gt;0,LEN(S65)&gt;0),10,0)</x:f>
        <x:v>60</x:v>
      </x:c>
      <x:c r="V65" t="str">
        <x:f>IF(U65&gt;=60,"Prioridade Alta",IF(U65&gt;=35,"Prioridade Média","Prioridade Baixa"))</x:f>
        <x:v>Prioridade Alta</x:v>
      </x:c>
      <x:c r="W65" t="str">
        <x:v>Não</x:v>
      </x:c>
      <x:c r="X65" t="str"/>
      <x:c r="Y65" t="str">
        <x:v>Base expandida 2026-07-27</x:v>
      </x:c>
      <x:c r="Z65" t="str">
        <x:v>(11) 9233-4254</x:v>
      </x:c>
      <x:c r="AA65" t="str">
        <x:v>silvanasiqueirapsi@gmail.com</x:v>
      </x:c>
      <x:c r="AB65" t="n">
        <x:v>65</x:v>
      </x:c>
      <x:c r="AC65" t="str">
        <x:v>Prioridade Média</x:v>
      </x:c>
      <x:c r="AD65" t="str">
        <x:v>Fonte CNES/DATASUS: https://cnes2.datasus.gov.br/Mod_Basico.asp?VCo_Unidade=3518804593235; CNES 4593235; CNPJ 53475118000132; site oficial/redes não coletados nesta fonte</x:v>
      </x:c>
      <x:c r="AE65" t="n">
        <x:f>IF(LEN(H65)&gt;0,1,0)</x:f>
        <x:v>1</x:v>
      </x:c>
      <x:c r="AF65" t="n">
        <x:f>IF(LEN(M65)&gt;0,1,0)</x:f>
        <x:v>0</x:v>
      </x:c>
      <x:c r="AG65" t="n">
        <x:f>IF(AND(LEN(H65)=0,LEN(K65)=0,LEN(M65)=0),1,0)</x:f>
        <x:v>0</x:v>
      </x:c>
    </x:row>
    <x:row r="66">
      <x:c r="A66" t="str">
        <x:v>AT-00065</x:v>
      </x:c>
      <x:c r="B66" t="str">
        <x:v>Jv Clinica Toxicologica</x:v>
      </x:c>
      <x:c r="C66" t="str">
        <x:v>Saúde</x:v>
      </x:c>
      <x:c r="D66" t="str">
        <x:v>Clínica</x:v>
      </x:c>
      <x:c r="E66" t="str">
        <x:v>Guarulhos</x:v>
      </x:c>
      <x:c r="F66" t="str">
        <x:v>Centro</x:v>
      </x:c>
      <x:c r="G66" t="str">
        <x:v>Jv Clinica Toxicologica Ltda, 677, Centro, Guarulhos, Sp</x:v>
      </x:c>
      <x:c r="H66" t="str">
        <x:v>+55 (11) 96894-4998</x:v>
      </x:c>
      <x:c r="I66" t="str"/>
      <x:c r="J66" t="str">
        <x:v>+55 (11) 96894-4998</x:v>
      </x:c>
      <x:c r="K66" t="str">
        <x:v>juliano.cfc@hotmail.com</x:v>
      </x:c>
      <x:c r="L66" t="str">
        <x:v>Sim</x:v>
      </x:c>
      <x:c r="M66" t="str"/>
      <x:c r="N66" t="str"/>
      <x:c r="O66" t="str"/>
      <x:c r="P66" t="str"/>
      <x:c r="Q66" t="str">
        <x:v>https://www.google.com/maps/search/?api=1&amp;query=Jv+Clinica+Toxicologica+JV+CLINICA+TOXICOLOGICA+LTDA%2C+677%2C+CENTRO%2C+GUARULHOS%2C+SP+Guarulhos+SP</x:v>
      </x:c>
      <x:c r="R66" t="str"/>
      <x:c r="S66" t="str"/>
      <x:c r="T66" t="str">
        <x:v>Não contatado</x:v>
      </x:c>
      <x:c r="U66" s="27" t="n">
        <x:f>IF(LEN(H66)&gt;0,25,0)+IF(L66="Sim",25,0)+IF(LEN(M66)&gt;0,15,0)+IF(LEN(J66)&gt;0,10,0)+IF(LEN(N66)&gt;0,5,0)+IF(LEN(O66)&gt;0,5,0)+IF(LEN(P66)&gt;0,5,0)+IF(AND(LEN(R66)&gt;0,LEN(S66)&gt;0),10,0)</x:f>
        <x:v>60</x:v>
      </x:c>
      <x:c r="V66" t="str">
        <x:f>IF(U66&gt;=60,"Prioridade Alta",IF(U66&gt;=35,"Prioridade Média","Prioridade Baixa"))</x:f>
        <x:v>Prioridade Alta</x:v>
      </x:c>
      <x:c r="W66" t="str">
        <x:v>Não</x:v>
      </x:c>
      <x:c r="X66" t="str"/>
      <x:c r="Y66" t="str">
        <x:v>Base expandida 2026-07-27</x:v>
      </x:c>
      <x:c r="Z66" t="str">
        <x:v>(11) 96894-4998</x:v>
      </x:c>
      <x:c r="AA66" t="str">
        <x:v>juliano.cfc@hotmail.com</x:v>
      </x:c>
      <x:c r="AB66" t="n">
        <x:v>65</x:v>
      </x:c>
      <x:c r="AC66" t="str">
        <x:v>Prioridade Média</x:v>
      </x:c>
      <x:c r="AD66" t="str">
        <x:v>Fonte CNES/DATASUS: https://cnes2.datasus.gov.br/Mod_Basico.asp?VCo_Unidade=3518804642376; CNES 4642376; CNPJ 51715433000164; site oficial/redes não coletados nesta fonte</x:v>
      </x:c>
      <x:c r="AE66" t="n">
        <x:f>IF(LEN(H66)&gt;0,1,0)</x:f>
        <x:v>1</x:v>
      </x:c>
      <x:c r="AF66" t="n">
        <x:f>IF(LEN(M66)&gt;0,1,0)</x:f>
        <x:v>0</x:v>
      </x:c>
      <x:c r="AG66" t="n">
        <x:f>IF(AND(LEN(H66)=0,LEN(K66)=0,LEN(M66)=0),1,0)</x:f>
        <x:v>0</x:v>
      </x:c>
    </x:row>
    <x:row r="67">
      <x:c r="A67" t="str">
        <x:v>AT-00066</x:v>
      </x:c>
      <x:c r="B67" t="str">
        <x:v>Khemi Harmonizacao Facial E Odontologia Integrada</x:v>
      </x:c>
      <x:c r="C67" t="str">
        <x:v>Saúde</x:v>
      </x:c>
      <x:c r="D67" t="str">
        <x:v>Clínica</x:v>
      </x:c>
      <x:c r="E67" t="str">
        <x:v>Guarulhos</x:v>
      </x:c>
      <x:c r="F67" t="str">
        <x:v>Centro</x:v>
      </x:c>
      <x:c r="G67" t="str">
        <x:v>Khemi Odontologia Ltda, 323, Centro, Guarulhos, Sp</x:v>
      </x:c>
      <x:c r="H67" t="str">
        <x:v>+55 (11) 9839-0899</x:v>
      </x:c>
      <x:c r="I67" t="str"/>
      <x:c r="J67" t="str">
        <x:v>+55 (11) 9839-0899</x:v>
      </x:c>
      <x:c r="K67" t="str">
        <x:v>hemilysena@gmail.com</x:v>
      </x:c>
      <x:c r="L67" t="str">
        <x:v>Sim</x:v>
      </x:c>
      <x:c r="M67" t="str"/>
      <x:c r="N67" t="str"/>
      <x:c r="O67" t="str"/>
      <x:c r="P67" t="str"/>
      <x:c r="Q67" t="str">
        <x:v>https://www.google.com/maps/search/?api=1&amp;query=Khemi+Harmonizacao+Facial+E+Odontologia+Integrada+KHEMI+ODONTOLOGIA+LTDA%2C+323%2C+CENTRO%2C+GUARULHOS%2C+SP+Guarulhos+SP</x:v>
      </x:c>
      <x:c r="R67" t="str"/>
      <x:c r="S67" t="str"/>
      <x:c r="T67" t="str">
        <x:v>Não contatado</x:v>
      </x:c>
      <x:c r="U67" s="27" t="n">
        <x:f>IF(LEN(H67)&gt;0,25,0)+IF(L67="Sim",25,0)+IF(LEN(M67)&gt;0,15,0)+IF(LEN(J67)&gt;0,10,0)+IF(LEN(N67)&gt;0,5,0)+IF(LEN(O67)&gt;0,5,0)+IF(LEN(P67)&gt;0,5,0)+IF(AND(LEN(R67)&gt;0,LEN(S67)&gt;0),10,0)</x:f>
        <x:v>60</x:v>
      </x:c>
      <x:c r="V67" t="str">
        <x:f>IF(U67&gt;=60,"Prioridade Alta",IF(U67&gt;=35,"Prioridade Média","Prioridade Baixa"))</x:f>
        <x:v>Prioridade Alta</x:v>
      </x:c>
      <x:c r="W67" t="str">
        <x:v>Não</x:v>
      </x:c>
      <x:c r="X67" t="str"/>
      <x:c r="Y67" t="str">
        <x:v>Base expandida 2026-07-27</x:v>
      </x:c>
      <x:c r="Z67" t="str">
        <x:v>(11) 9839-0899</x:v>
      </x:c>
      <x:c r="AA67" t="str">
        <x:v>hemilysena@gmail.com</x:v>
      </x:c>
      <x:c r="AB67" t="n">
        <x:v>65</x:v>
      </x:c>
      <x:c r="AC67" t="str">
        <x:v>Prioridade Média</x:v>
      </x:c>
      <x:c r="AD67" t="str">
        <x:v>Fonte CNES/DATASUS: https://cnes2.datasus.gov.br/Mod_Basico.asp?VCo_Unidade=3518808014280; CNES 8014280; CNPJ 62134235000123; site oficial/redes não coletados nesta fonte</x:v>
      </x:c>
      <x:c r="AE67" t="n">
        <x:f>IF(LEN(H67)&gt;0,1,0)</x:f>
        <x:v>1</x:v>
      </x:c>
      <x:c r="AF67" t="n">
        <x:f>IF(LEN(M67)&gt;0,1,0)</x:f>
        <x:v>0</x:v>
      </x:c>
      <x:c r="AG67" t="n">
        <x:f>IF(AND(LEN(H67)=0,LEN(K67)=0,LEN(M67)=0),1,0)</x:f>
        <x:v>0</x:v>
      </x:c>
    </x:row>
    <x:row r="68">
      <x:c r="A68" t="str">
        <x:v>AT-00067</x:v>
      </x:c>
      <x:c r="B68" t="str">
        <x:v>L A Odonto</x:v>
      </x:c>
      <x:c r="C68" t="str">
        <x:v>Saúde</x:v>
      </x:c>
      <x:c r="D68" t="str">
        <x:v>Clínica</x:v>
      </x:c>
      <x:c r="E68" t="str">
        <x:v>Guarulhos</x:v>
      </x:c>
      <x:c r="F68" t="str">
        <x:v>Jardim Presidente Du</x:v>
      </x:c>
      <x:c r="G68" t="str">
        <x:v>L A Odonto Ltda, 350, Jardim Presidente Du, Guarulhos, Sp</x:v>
      </x:c>
      <x:c r="H68" t="str">
        <x:v>+55 (11) 98717-2733</x:v>
      </x:c>
      <x:c r="I68" t="str"/>
      <x:c r="J68" t="str">
        <x:v>+55 (11) 98717-2733</x:v>
      </x:c>
      <x:c r="K68" t="str">
        <x:v>laodontoclinica@gmail.com</x:v>
      </x:c>
      <x:c r="L68" t="str">
        <x:v>Sim</x:v>
      </x:c>
      <x:c r="M68" t="str"/>
      <x:c r="N68" t="str"/>
      <x:c r="O68" t="str"/>
      <x:c r="P68" t="str"/>
      <x:c r="Q68" t="str">
        <x:v>https://www.google.com/maps/search/?api=1&amp;query=L+A+Odonto+L+A+ODONTO+LTDA%2C+350%2C+JARDIM+PRESIDENTE+DU%2C+GUARULHOS%2C+SP+Guarulhos+SP</x:v>
      </x:c>
      <x:c r="R68" t="str"/>
      <x:c r="S68" t="str"/>
      <x:c r="T68" t="str">
        <x:v>Não contatado</x:v>
      </x:c>
      <x:c r="U68" s="27" t="n">
        <x:f>IF(LEN(H68)&gt;0,25,0)+IF(L68="Sim",25,0)+IF(LEN(M68)&gt;0,15,0)+IF(LEN(J68)&gt;0,10,0)+IF(LEN(N68)&gt;0,5,0)+IF(LEN(O68)&gt;0,5,0)+IF(LEN(P68)&gt;0,5,0)+IF(AND(LEN(R68)&gt;0,LEN(S68)&gt;0),10,0)</x:f>
        <x:v>60</x:v>
      </x:c>
      <x:c r="V68" t="str">
        <x:f>IF(U68&gt;=60,"Prioridade Alta",IF(U68&gt;=35,"Prioridade Média","Prioridade Baixa"))</x:f>
        <x:v>Prioridade Alta</x:v>
      </x:c>
      <x:c r="W68" t="str">
        <x:v>Não</x:v>
      </x:c>
      <x:c r="X68" t="str"/>
      <x:c r="Y68" t="str">
        <x:v>Base expandida 2026-07-27</x:v>
      </x:c>
      <x:c r="Z68" t="str">
        <x:v>(11) 98717-2733</x:v>
      </x:c>
      <x:c r="AA68" t="str">
        <x:v>laodontoclinica@gmail.com</x:v>
      </x:c>
      <x:c r="AB68" t="n">
        <x:v>65</x:v>
      </x:c>
      <x:c r="AC68" t="str">
        <x:v>Prioridade Média</x:v>
      </x:c>
      <x:c r="AD68" t="str">
        <x:v>Fonte CNES/DATASUS: https://cnes2.datasus.gov.br/Mod_Basico.asp?VCo_Unidade=3518804309286; CNES 4309286; CNPJ 49132472000197; site oficial/redes não coletados nesta fonte</x:v>
      </x:c>
      <x:c r="AE68" t="n">
        <x:f>IF(LEN(H68)&gt;0,1,0)</x:f>
        <x:v>1</x:v>
      </x:c>
      <x:c r="AF68" t="n">
        <x:f>IF(LEN(M68)&gt;0,1,0)</x:f>
        <x:v>0</x:v>
      </x:c>
      <x:c r="AG68" t="n">
        <x:f>IF(AND(LEN(H68)=0,LEN(K68)=0,LEN(M68)=0),1,0)</x:f>
        <x:v>0</x:v>
      </x:c>
    </x:row>
    <x:row r="69">
      <x:c r="A69" t="str">
        <x:v>AT-00068</x:v>
      </x:c>
      <x:c r="B69" t="str">
        <x:v>Lavoisier Ambulatorio Cruz Azul Guarulhos</x:v>
      </x:c>
      <x:c r="C69" t="str">
        <x:v>Saúde</x:v>
      </x:c>
      <x:c r="D69" t="str">
        <x:v>Clínica</x:v>
      </x:c>
      <x:c r="E69" t="str">
        <x:v>Guarulhos</x:v>
      </x:c>
      <x:c r="F69" t="str">
        <x:v>Centro</x:v>
      </x:c>
      <x:c r="G69" t="str">
        <x:v>Diagnosticos Da America S A, 2973, Centro, Guarulhos, Sp</x:v>
      </x:c>
      <x:c r="H69" t="str">
        <x:v>+55 (11) 99173-8091</x:v>
      </x:c>
      <x:c r="I69" t="str"/>
      <x:c r="J69" t="str">
        <x:v>+55 (11) 99173-8091</x:v>
      </x:c>
      <x:c r="K69" t="str">
        <x:v>interativasp@interativa.srv.br</x:v>
      </x:c>
      <x:c r="L69" t="str">
        <x:v>Sim</x:v>
      </x:c>
      <x:c r="M69" t="str"/>
      <x:c r="N69" t="str"/>
      <x:c r="O69" t="str"/>
      <x:c r="P69" t="str"/>
      <x:c r="Q69" t="str">
        <x:v>https://www.google.com/maps/search/?api=1&amp;query=Lavoisier+Ambulatorio+Cruz+Azul+Guarulhos+DIAGNOSTICOS+DA+AMERICA+S+A%2C+2973%2C+CENTRO%2C+GUARULHOS%2C+SP+Guarulhos+SP</x:v>
      </x:c>
      <x:c r="R69" t="str"/>
      <x:c r="S69" t="str"/>
      <x:c r="T69" t="str">
        <x:v>Não contatado</x:v>
      </x:c>
      <x:c r="U69" s="27" t="n">
        <x:f>IF(LEN(H69)&gt;0,25,0)+IF(L69="Sim",25,0)+IF(LEN(M69)&gt;0,15,0)+IF(LEN(J69)&gt;0,10,0)+IF(LEN(N69)&gt;0,5,0)+IF(LEN(O69)&gt;0,5,0)+IF(LEN(P69)&gt;0,5,0)+IF(AND(LEN(R69)&gt;0,LEN(S69)&gt;0),10,0)</x:f>
        <x:v>60</x:v>
      </x:c>
      <x:c r="V69" t="str">
        <x:f>IF(U69&gt;=60,"Prioridade Alta",IF(U69&gt;=35,"Prioridade Média","Prioridade Baixa"))</x:f>
        <x:v>Prioridade Alta</x:v>
      </x:c>
      <x:c r="W69" t="str">
        <x:v>Não</x:v>
      </x:c>
      <x:c r="X69" t="str"/>
      <x:c r="Y69" t="str">
        <x:v>Base expandida 2026-07-27</x:v>
      </x:c>
      <x:c r="Z69" t="str">
        <x:v>(11) 99173-8091</x:v>
      </x:c>
      <x:c r="AA69" t="str">
        <x:v>interativasp@interativa.srv.br</x:v>
      </x:c>
      <x:c r="AB69" t="n">
        <x:v>65</x:v>
      </x:c>
      <x:c r="AC69" t="str">
        <x:v>Prioridade Média</x:v>
      </x:c>
      <x:c r="AD69" t="str">
        <x:v>Fonte CNES/DATASUS: https://cnes2.datasus.gov.br/Mod_Basico.asp?VCo_Unidade=3518805026407; CNES 5026407; CNPJ 61486650113972; site oficial/redes não coletados nesta fonte</x:v>
      </x:c>
      <x:c r="AE69" t="n">
        <x:f>IF(LEN(H69)&gt;0,1,0)</x:f>
        <x:v>1</x:v>
      </x:c>
      <x:c r="AF69" t="n">
        <x:f>IF(LEN(M69)&gt;0,1,0)</x:f>
        <x:v>0</x:v>
      </x:c>
      <x:c r="AG69" t="n">
        <x:f>IF(AND(LEN(H69)=0,LEN(K69)=0,LEN(M69)=0),1,0)</x:f>
        <x:v>0</x:v>
      </x:c>
    </x:row>
    <x:row r="70">
      <x:c r="A70" t="str">
        <x:v>AT-00069</x:v>
      </x:c>
      <x:c r="B70" t="str">
        <x:v>Lavras Odontologia</x:v>
      </x:c>
      <x:c r="C70" t="str">
        <x:v>Saúde</x:v>
      </x:c>
      <x:c r="D70" t="str">
        <x:v>Clínica</x:v>
      </x:c>
      <x:c r="E70" t="str">
        <x:v>Guarulhos</x:v>
      </x:c>
      <x:c r="F70" t="str">
        <x:v>Jadim Iv Centenario</x:v>
      </x:c>
      <x:c r="G70" t="str">
        <x:v>Lavras Odontologia Ltda, 3115, Jadim Iv Centenario, Guarulhos, Sp</x:v>
      </x:c>
      <x:c r="H70" t="str">
        <x:v>+55 (11) 97691-9315</x:v>
      </x:c>
      <x:c r="I70" t="str"/>
      <x:c r="J70" t="str">
        <x:v>+55 (11) 97691-9315</x:v>
      </x:c>
      <x:c r="K70" t="str">
        <x:v>leslie.kitagawa@gmail.com</x:v>
      </x:c>
      <x:c r="L70" t="str">
        <x:v>Sim</x:v>
      </x:c>
      <x:c r="M70" t="str"/>
      <x:c r="N70" t="str"/>
      <x:c r="O70" t="str"/>
      <x:c r="P70" t="str"/>
      <x:c r="Q70" t="str">
        <x:v>https://www.google.com/maps/search/?api=1&amp;query=Lavras+Odontologia+LAVRAS+ODONTOLOGIA+LTDA%2C+3115%2C+JADIM+IV+CENTENARIO%2C+GUARULHOS%2C+SP+Guarulhos+SP</x:v>
      </x:c>
      <x:c r="R70" t="str"/>
      <x:c r="S70" t="str"/>
      <x:c r="T70" t="str">
        <x:v>Não contatado</x:v>
      </x:c>
      <x:c r="U70" s="27" t="n">
        <x:f>IF(LEN(H70)&gt;0,25,0)+IF(L70="Sim",25,0)+IF(LEN(M70)&gt;0,15,0)+IF(LEN(J70)&gt;0,10,0)+IF(LEN(N70)&gt;0,5,0)+IF(LEN(O70)&gt;0,5,0)+IF(LEN(P70)&gt;0,5,0)+IF(AND(LEN(R70)&gt;0,LEN(S70)&gt;0),10,0)</x:f>
        <x:v>60</x:v>
      </x:c>
      <x:c r="V70" t="str">
        <x:f>IF(U70&gt;=60,"Prioridade Alta",IF(U70&gt;=35,"Prioridade Média","Prioridade Baixa"))</x:f>
        <x:v>Prioridade Alta</x:v>
      </x:c>
      <x:c r="W70" t="str">
        <x:v>Não</x:v>
      </x:c>
      <x:c r="X70" t="str"/>
      <x:c r="Y70" t="str">
        <x:v>Base expandida 2026-07-27</x:v>
      </x:c>
      <x:c r="Z70" t="str">
        <x:v>(11) 97691-9315</x:v>
      </x:c>
      <x:c r="AA70" t="str">
        <x:v>leslie.kitagawa@gmail.com</x:v>
      </x:c>
      <x:c r="AB70" t="n">
        <x:v>65</x:v>
      </x:c>
      <x:c r="AC70" t="str">
        <x:v>Prioridade Média</x:v>
      </x:c>
      <x:c r="AD70" t="str">
        <x:v>Fonte CNES/DATASUS: https://cnes2.datasus.gov.br/Mod_Basico.asp?VCo_Unidade=3518804078705; CNES 4078705; CNPJ 46842540000113; site oficial/redes não coletados nesta fonte</x:v>
      </x:c>
      <x:c r="AE70" t="n">
        <x:f>IF(LEN(H70)&gt;0,1,0)</x:f>
        <x:v>1</x:v>
      </x:c>
      <x:c r="AF70" t="n">
        <x:f>IF(LEN(M70)&gt;0,1,0)</x:f>
        <x:v>0</x:v>
      </x:c>
      <x:c r="AG70" t="n">
        <x:f>IF(AND(LEN(H70)=0,LEN(K70)=0,LEN(M70)=0),1,0)</x:f>
        <x:v>0</x:v>
      </x:c>
    </x:row>
    <x:row r="71">
      <x:c r="A71" t="str">
        <x:v>AT-00070</x:v>
      </x:c>
      <x:c r="B71" t="str">
        <x:v>Matter Lab</x:v>
      </x:c>
      <x:c r="C71" t="str">
        <x:v>Saúde</x:v>
      </x:c>
      <x:c r="D71" t="str">
        <x:v>Clínica</x:v>
      </x:c>
      <x:c r="E71" t="str">
        <x:v>Guarulhos</x:v>
      </x:c>
      <x:c r="F71" t="str">
        <x:v>Jardim Santa Francis</x:v>
      </x:c>
      <x:c r="G71" t="str">
        <x:v>Rodrigo Polignano Ltda, 371, Jardim Santa Francis, Guarulhos, Sp</x:v>
      </x:c>
      <x:c r="H71" t="str">
        <x:v>+55 (11) 94119-9734</x:v>
      </x:c>
      <x:c r="I71" t="str"/>
      <x:c r="J71" t="str">
        <x:v>+55 (11) 94119-9734</x:v>
      </x:c>
      <x:c r="K71" t="str">
        <x:v>rodrigopolignano99@gmail.com</x:v>
      </x:c>
      <x:c r="L71" t="str">
        <x:v>Sim</x:v>
      </x:c>
      <x:c r="M71" t="str"/>
      <x:c r="N71" t="str"/>
      <x:c r="O71" t="str"/>
      <x:c r="P71" t="str"/>
      <x:c r="Q71" t="str">
        <x:v>https://www.google.com/maps/search/?api=1&amp;query=Matter+Lab+RODRIGO+POLIGNANO+LTDA%2C+371%2C+JARDIM+SANTA+FRANCIS%2C+GUARULHOS%2C+SP+Guarulhos+SP</x:v>
      </x:c>
      <x:c r="R71" t="str"/>
      <x:c r="S71" t="str"/>
      <x:c r="T71" t="str">
        <x:v>Não contatado</x:v>
      </x:c>
      <x:c r="U71" s="27" t="n">
        <x:f>IF(LEN(H71)&gt;0,25,0)+IF(L71="Sim",25,0)+IF(LEN(M71)&gt;0,15,0)+IF(LEN(J71)&gt;0,10,0)+IF(LEN(N71)&gt;0,5,0)+IF(LEN(O71)&gt;0,5,0)+IF(LEN(P71)&gt;0,5,0)+IF(AND(LEN(R71)&gt;0,LEN(S71)&gt;0),10,0)</x:f>
        <x:v>60</x:v>
      </x:c>
      <x:c r="V71" t="str">
        <x:f>IF(U71&gt;=60,"Prioridade Alta",IF(U71&gt;=35,"Prioridade Média","Prioridade Baixa"))</x:f>
        <x:v>Prioridade Alta</x:v>
      </x:c>
      <x:c r="W71" t="str">
        <x:v>Não</x:v>
      </x:c>
      <x:c r="X71" t="str"/>
      <x:c r="Y71" t="str">
        <x:v>Base expandida 2026-07-27</x:v>
      </x:c>
      <x:c r="Z71" t="str">
        <x:v>(11) 94119-9734</x:v>
      </x:c>
      <x:c r="AA71" t="str">
        <x:v>rodrigopolignano99@gmail.com</x:v>
      </x:c>
      <x:c r="AB71" t="n">
        <x:v>65</x:v>
      </x:c>
      <x:c r="AC71" t="str">
        <x:v>Prioridade Média</x:v>
      </x:c>
      <x:c r="AD71" t="str">
        <x:v>Fonte CNES/DATASUS: https://cnes2.datasus.gov.br/Mod_Basico.asp?VCo_Unidade=3518804720881; CNES 4720881; CNPJ 52398890000135; site oficial/redes não coletados nesta fonte</x:v>
      </x:c>
      <x:c r="AE71" t="n">
        <x:f>IF(LEN(H71)&gt;0,1,0)</x:f>
        <x:v>1</x:v>
      </x:c>
      <x:c r="AF71" t="n">
        <x:f>IF(LEN(M71)&gt;0,1,0)</x:f>
        <x:v>0</x:v>
      </x:c>
      <x:c r="AG71" t="n">
        <x:f>IF(AND(LEN(H71)=0,LEN(K71)=0,LEN(M71)=0),1,0)</x:f>
        <x:v>0</x:v>
      </x:c>
    </x:row>
    <x:row r="72">
      <x:c r="A72" t="str">
        <x:v>AT-00071</x:v>
      </x:c>
      <x:c r="B72" t="str">
        <x:v>Maureen Odontologia Especilizada</x:v>
      </x:c>
      <x:c r="C72" t="str">
        <x:v>Saúde</x:v>
      </x:c>
      <x:c r="D72" t="str">
        <x:v>Clínica</x:v>
      </x:c>
      <x:c r="E72" t="str">
        <x:v>Guarulhos</x:v>
      </x:c>
      <x:c r="F72" t="str">
        <x:v>V Galvao</x:v>
      </x:c>
      <x:c r="G72" t="str">
        <x:v>Clinica Maureen Odontologia Especializada Ltda, 4306, V Galvao, Guarulhos, Sp</x:v>
      </x:c>
      <x:c r="H72" t="str">
        <x:v>+55 (11) 91797-6878</x:v>
      </x:c>
      <x:c r="I72" t="str"/>
      <x:c r="J72" t="str">
        <x:v>+55 (11) 91797-6878</x:v>
      </x:c>
      <x:c r="K72" t="str">
        <x:v>maureenodontologia@gmail.com</x:v>
      </x:c>
      <x:c r="L72" t="str">
        <x:v>Sim</x:v>
      </x:c>
      <x:c r="M72" t="str"/>
      <x:c r="N72" t="str"/>
      <x:c r="O72" t="str"/>
      <x:c r="P72" t="str"/>
      <x:c r="Q72" t="str">
        <x:v>https://www.google.com/maps/search/?api=1&amp;query=Maureen+Odontologia+Especilizada+CLINICA+MAUREEN+ODONTOLOGIA+ESPECIALIZADA+LTDA%2C+4306%2C+V+GALVAO%2C+GUARULHOS%2C+SP+Guarulhos+SP</x:v>
      </x:c>
      <x:c r="R72" t="str"/>
      <x:c r="S72" t="str"/>
      <x:c r="T72" t="str">
        <x:v>Não contatado</x:v>
      </x:c>
      <x:c r="U72" s="27" t="n">
        <x:f>IF(LEN(H72)&gt;0,25,0)+IF(L72="Sim",25,0)+IF(LEN(M72)&gt;0,15,0)+IF(LEN(J72)&gt;0,10,0)+IF(LEN(N72)&gt;0,5,0)+IF(LEN(O72)&gt;0,5,0)+IF(LEN(P72)&gt;0,5,0)+IF(AND(LEN(R72)&gt;0,LEN(S72)&gt;0),10,0)</x:f>
        <x:v>60</x:v>
      </x:c>
      <x:c r="V72" t="str">
        <x:f>IF(U72&gt;=60,"Prioridade Alta",IF(U72&gt;=35,"Prioridade Média","Prioridade Baixa"))</x:f>
        <x:v>Prioridade Alta</x:v>
      </x:c>
      <x:c r="W72" t="str">
        <x:v>Não</x:v>
      </x:c>
      <x:c r="X72" t="str"/>
      <x:c r="Y72" t="str">
        <x:v>Base expandida 2026-07-27</x:v>
      </x:c>
      <x:c r="Z72" t="str">
        <x:v>(11) 91797-6878</x:v>
      </x:c>
      <x:c r="AA72" t="str">
        <x:v>maureenodontologia@gmail.com</x:v>
      </x:c>
      <x:c r="AB72" t="n">
        <x:v>65</x:v>
      </x:c>
      <x:c r="AC72" t="str">
        <x:v>Prioridade Média</x:v>
      </x:c>
      <x:c r="AD72" t="str">
        <x:v>Fonte CNES/DATASUS: https://cnes2.datasus.gov.br/Mod_Basico.asp?VCo_Unidade=3518804733177; CNES 4733177; CNPJ 46267170000138; site oficial/redes não coletados nesta fonte</x:v>
      </x:c>
      <x:c r="AE72" t="n">
        <x:f>IF(LEN(H72)&gt;0,1,0)</x:f>
        <x:v>1</x:v>
      </x:c>
      <x:c r="AF72" t="n">
        <x:f>IF(LEN(M72)&gt;0,1,0)</x:f>
        <x:v>0</x:v>
      </x:c>
      <x:c r="AG72" t="n">
        <x:f>IF(AND(LEN(H72)=0,LEN(K72)=0,LEN(M72)=0),1,0)</x:f>
        <x:v>0</x:v>
      </x:c>
    </x:row>
    <x:row r="73">
      <x:c r="A73" t="str">
        <x:v>AT-00072</x:v>
      </x:c>
      <x:c r="B73" t="str">
        <x:v>Mazloum Odontologia</x:v>
      </x:c>
      <x:c r="C73" t="str">
        <x:v>Saúde</x:v>
      </x:c>
      <x:c r="D73" t="str">
        <x:v>Clínica</x:v>
      </x:c>
      <x:c r="E73" t="str">
        <x:v>Guarulhos</x:v>
      </x:c>
      <x:c r="F73" t="str">
        <x:v>Jardim Santa Mena</x:v>
      </x:c>
      <x:c r="G73" t="str">
        <x:v>Clinica Odontologica Mazloum Ltda, 282, Jardim Santa Mena, Guarulhos, Sp</x:v>
      </x:c>
      <x:c r="H73" t="str">
        <x:v>+55 (11) 94752-9863</x:v>
      </x:c>
      <x:c r="I73" t="str"/>
      <x:c r="J73" t="str">
        <x:v>+55 (11) 94752-9863</x:v>
      </x:c>
      <x:c r="K73" t="str">
        <x:v>munirmmazloum@hotmail.com</x:v>
      </x:c>
      <x:c r="L73" t="str">
        <x:v>Sim</x:v>
      </x:c>
      <x:c r="M73" t="str"/>
      <x:c r="N73" t="str"/>
      <x:c r="O73" t="str"/>
      <x:c r="P73" t="str"/>
      <x:c r="Q73" t="str">
        <x:v>https://www.google.com/maps/search/?api=1&amp;query=Mazloum+Odontologia+CLINICA+ODONTOLOGICA+MAZLOUM+LTDA%2C+282%2C+JARDIM+SANTA+MENA%2C+GUARULHOS%2C+SP+Guarulhos+SP</x:v>
      </x:c>
      <x:c r="R73" t="str"/>
      <x:c r="S73" t="str"/>
      <x:c r="T73" t="str">
        <x:v>Não contatado</x:v>
      </x:c>
      <x:c r="U73" s="27" t="n">
        <x:f>IF(LEN(H73)&gt;0,25,0)+IF(L73="Sim",25,0)+IF(LEN(M73)&gt;0,15,0)+IF(LEN(J73)&gt;0,10,0)+IF(LEN(N73)&gt;0,5,0)+IF(LEN(O73)&gt;0,5,0)+IF(LEN(P73)&gt;0,5,0)+IF(AND(LEN(R73)&gt;0,LEN(S73)&gt;0),10,0)</x:f>
        <x:v>60</x:v>
      </x:c>
      <x:c r="V73" t="str">
        <x:f>IF(U73&gt;=60,"Prioridade Alta",IF(U73&gt;=35,"Prioridade Média","Prioridade Baixa"))</x:f>
        <x:v>Prioridade Alta</x:v>
      </x:c>
      <x:c r="W73" t="str">
        <x:v>Não</x:v>
      </x:c>
      <x:c r="X73" t="str"/>
      <x:c r="Y73" t="str">
        <x:v>Base expandida 2026-07-27</x:v>
      </x:c>
      <x:c r="Z73" t="str">
        <x:v>(11) 94752-9863</x:v>
      </x:c>
      <x:c r="AA73" t="str">
        <x:v>munirmmazloum@hotmail.com</x:v>
      </x:c>
      <x:c r="AB73" t="n">
        <x:v>65</x:v>
      </x:c>
      <x:c r="AC73" t="str">
        <x:v>Prioridade Média</x:v>
      </x:c>
      <x:c r="AD73" t="str">
        <x:v>Fonte CNES/DATASUS: https://cnes2.datasus.gov.br/Mod_Basico.asp?VCo_Unidade=3518802864606; CNES 2864606; CNPJ 20033587000142; site oficial/redes não coletados nesta fonte</x:v>
      </x:c>
      <x:c r="AE73" t="n">
        <x:f>IF(LEN(H73)&gt;0,1,0)</x:f>
        <x:v>1</x:v>
      </x:c>
      <x:c r="AF73" t="n">
        <x:f>IF(LEN(M73)&gt;0,1,0)</x:f>
        <x:v>0</x:v>
      </x:c>
      <x:c r="AG73" t="n">
        <x:f>IF(AND(LEN(H73)=0,LEN(K73)=0,LEN(M73)=0),1,0)</x:f>
        <x:v>0</x:v>
      </x:c>
    </x:row>
    <x:row r="74">
      <x:c r="A74" t="str">
        <x:v>AT-00073</x:v>
      </x:c>
      <x:c r="B74" t="str">
        <x:v>Mbg Odontologia E Estetica</x:v>
      </x:c>
      <x:c r="C74" t="str">
        <x:v>Saúde</x:v>
      </x:c>
      <x:c r="D74" t="str">
        <x:v>Clínica</x:v>
      </x:c>
      <x:c r="E74" t="str">
        <x:v>Guarulhos</x:v>
      </x:c>
      <x:c r="F74" t="str">
        <x:v>Jardim Presidente Du</x:v>
      </x:c>
      <x:c r="G74" t="str">
        <x:v>Gessica Maria Da Silva, 237, Jardim Presidente Du, Guarulhos, Sp</x:v>
      </x:c>
      <x:c r="H74" t="str">
        <x:v>+55 (11) 93910-0773</x:v>
      </x:c>
      <x:c r="I74" t="str"/>
      <x:c r="J74" t="str">
        <x:v>+55 (11) 93910-0773</x:v>
      </x:c>
      <x:c r="K74" t="str">
        <x:v>mbgodontologiaeestetica@gmail.com</x:v>
      </x:c>
      <x:c r="L74" t="str">
        <x:v>Sim</x:v>
      </x:c>
      <x:c r="M74" t="str"/>
      <x:c r="N74" t="str"/>
      <x:c r="O74" t="str"/>
      <x:c r="P74" t="str"/>
      <x:c r="Q74" t="str">
        <x:v>https://www.google.com/maps/search/?api=1&amp;query=Mbg+Odontologia+E+Estetica+GESSICA+MARIA+DA+SILVA%2C+237%2C+JARDIM+PRESIDENTE+DU%2C+GUARULHOS%2C+SP+Guarulhos+SP</x:v>
      </x:c>
      <x:c r="R74" t="str"/>
      <x:c r="S74" t="str"/>
      <x:c r="T74" t="str">
        <x:v>Não contatado</x:v>
      </x:c>
      <x:c r="U74" s="27" t="n">
        <x:f>IF(LEN(H74)&gt;0,25,0)+IF(L74="Sim",25,0)+IF(LEN(M74)&gt;0,15,0)+IF(LEN(J74)&gt;0,10,0)+IF(LEN(N74)&gt;0,5,0)+IF(LEN(O74)&gt;0,5,0)+IF(LEN(P74)&gt;0,5,0)+IF(AND(LEN(R74)&gt;0,LEN(S74)&gt;0),10,0)</x:f>
        <x:v>60</x:v>
      </x:c>
      <x:c r="V74" t="str">
        <x:f>IF(U74&gt;=60,"Prioridade Alta",IF(U74&gt;=35,"Prioridade Média","Prioridade Baixa"))</x:f>
        <x:v>Prioridade Alta</x:v>
      </x:c>
      <x:c r="W74" t="str">
        <x:v>Não</x:v>
      </x:c>
      <x:c r="X74" t="str"/>
      <x:c r="Y74" t="str">
        <x:v>Base expandida 2026-07-27</x:v>
      </x:c>
      <x:c r="Z74" t="str">
        <x:v>(11) 93910-0773</x:v>
      </x:c>
      <x:c r="AA74" t="str">
        <x:v>mbgodontologiaeestetica@gmail.com</x:v>
      </x:c>
      <x:c r="AB74" t="n">
        <x:v>65</x:v>
      </x:c>
      <x:c r="AC74" t="str">
        <x:v>Prioridade Média</x:v>
      </x:c>
      <x:c r="AD74" t="str">
        <x:v>Fonte CNES/DATASUS: https://cnes2.datasus.gov.br/Mod_Basico.asp?VCo_Unidade=3518808392439; CNES 8392439; CNPJ 65351953000140; site oficial/redes não coletados nesta fonte</x:v>
      </x:c>
      <x:c r="AE74" t="n">
        <x:f>IF(LEN(H74)&gt;0,1,0)</x:f>
        <x:v>1</x:v>
      </x:c>
      <x:c r="AF74" t="n">
        <x:f>IF(LEN(M74)&gt;0,1,0)</x:f>
        <x:v>0</x:v>
      </x:c>
      <x:c r="AG74" t="n">
        <x:f>IF(AND(LEN(H74)=0,LEN(K74)=0,LEN(M74)=0),1,0)</x:f>
        <x:v>0</x:v>
      </x:c>
    </x:row>
    <x:row r="75">
      <x:c r="A75" t="str">
        <x:v>AT-00074</x:v>
      </x:c>
      <x:c r="B75" t="str">
        <x:v>Michelle Cantuaria Fisioterapia E Acupuntura</x:v>
      </x:c>
      <x:c r="C75" t="str">
        <x:v>Saúde</x:v>
      </x:c>
      <x:c r="D75" t="str">
        <x:v>Clínica</x:v>
      </x:c>
      <x:c r="E75" t="str">
        <x:v>Guarulhos</x:v>
      </x:c>
      <x:c r="F75" t="str">
        <x:v>Macedo</x:v>
      </x:c>
      <x:c r="G75" t="str">
        <x:v>Michelle Cantuaria Fisioterapia Integrativa Ltda, 925, Macedo, Guarulhos, Sp</x:v>
      </x:c>
      <x:c r="H75" t="str">
        <x:v>+55 (11) 91194-7555</x:v>
      </x:c>
      <x:c r="I75" t="str"/>
      <x:c r="J75" t="str">
        <x:v>+55 (11) 91194-7555</x:v>
      </x:c>
      <x:c r="K75" t="str">
        <x:v>michelle_cantuaria@hotmail.com</x:v>
      </x:c>
      <x:c r="L75" t="str">
        <x:v>Sim</x:v>
      </x:c>
      <x:c r="M75" t="str"/>
      <x:c r="N75" t="str"/>
      <x:c r="O75" t="str"/>
      <x:c r="P75" t="str"/>
      <x:c r="Q75" t="str">
        <x:v>https://www.google.com/maps/search/?api=1&amp;query=Michelle+Cantuaria+Fisioterapia+E+Acupuntura+MICHELLE+CANTUARIA+FISIOTERAPIA+INTEGRATIVA+LTDA%2C+925%2C+MACEDO%2C+GUARULHOS%2C+SP+Guarulhos+SP</x:v>
      </x:c>
      <x:c r="R75" t="str"/>
      <x:c r="S75" t="str"/>
      <x:c r="T75" t="str">
        <x:v>Não contatado</x:v>
      </x:c>
      <x:c r="U75" s="27" t="n">
        <x:f>IF(LEN(H75)&gt;0,25,0)+IF(L75="Sim",25,0)+IF(LEN(M75)&gt;0,15,0)+IF(LEN(J75)&gt;0,10,0)+IF(LEN(N75)&gt;0,5,0)+IF(LEN(O75)&gt;0,5,0)+IF(LEN(P75)&gt;0,5,0)+IF(AND(LEN(R75)&gt;0,LEN(S75)&gt;0),10,0)</x:f>
        <x:v>60</x:v>
      </x:c>
      <x:c r="V75" t="str">
        <x:f>IF(U75&gt;=60,"Prioridade Alta",IF(U75&gt;=35,"Prioridade Média","Prioridade Baixa"))</x:f>
        <x:v>Prioridade Alta</x:v>
      </x:c>
      <x:c r="W75" t="str">
        <x:v>Não</x:v>
      </x:c>
      <x:c r="X75" t="str"/>
      <x:c r="Y75" t="str">
        <x:v>Base expandida 2026-07-27</x:v>
      </x:c>
      <x:c r="Z75" t="str">
        <x:v>(11) 91194-7555</x:v>
      </x:c>
      <x:c r="AA75" t="str">
        <x:v>michelle_cantuaria@hotmail.com</x:v>
      </x:c>
      <x:c r="AB75" t="n">
        <x:v>65</x:v>
      </x:c>
      <x:c r="AC75" t="str">
        <x:v>Prioridade Média</x:v>
      </x:c>
      <x:c r="AD75" t="str">
        <x:v>Fonte CNES/DATASUS: https://cnes2.datasus.gov.br/Mod_Basico.asp?VCo_Unidade=3518804965272; CNES 4965272; CNPJ 44968358000188; site oficial/redes não coletados nesta fonte</x:v>
      </x:c>
      <x:c r="AE75" t="n">
        <x:f>IF(LEN(H75)&gt;0,1,0)</x:f>
        <x:v>1</x:v>
      </x:c>
      <x:c r="AF75" t="n">
        <x:f>IF(LEN(M75)&gt;0,1,0)</x:f>
        <x:v>0</x:v>
      </x:c>
      <x:c r="AG75" t="n">
        <x:f>IF(AND(LEN(H75)=0,LEN(K75)=0,LEN(M75)=0),1,0)</x:f>
        <x:v>0</x:v>
      </x:c>
    </x:row>
    <x:row r="76">
      <x:c r="A76" t="str">
        <x:v>AT-00075</x:v>
      </x:c>
      <x:c r="B76" t="str">
        <x:v>Mr Odontologia</x:v>
      </x:c>
      <x:c r="C76" t="str">
        <x:v>Saúde</x:v>
      </x:c>
      <x:c r="D76" t="str">
        <x:v>Clínica</x:v>
      </x:c>
      <x:c r="E76" t="str">
        <x:v>Guarulhos</x:v>
      </x:c>
      <x:c r="F76" t="str">
        <x:v>Parque Jurema</x:v>
      </x:c>
      <x:c r="G76" t="str">
        <x:v>Mr Odontologia Limitada, 48, Parque Jurema, Guarulhos, Sp</x:v>
      </x:c>
      <x:c r="H76" t="str">
        <x:v>+55 (11) 95167-4002</x:v>
      </x:c>
      <x:c r="I76" t="str"/>
      <x:c r="J76" t="str">
        <x:v>+55 (11) 95167-4002</x:v>
      </x:c>
      <x:c r="K76" t="str">
        <x:v>melissag.odonto@gmail.com</x:v>
      </x:c>
      <x:c r="L76" t="str">
        <x:v>Sim</x:v>
      </x:c>
      <x:c r="M76" t="str"/>
      <x:c r="N76" t="str"/>
      <x:c r="O76" t="str"/>
      <x:c r="P76" t="str"/>
      <x:c r="Q76" t="str">
        <x:v>https://www.google.com/maps/search/?api=1&amp;query=Mr+Odontologia+MR+ODONTOLOGIA+LIMITADA%2C+48%2C+PARQUE+JUREMA%2C+GUARULHOS%2C+SP+Guarulhos+SP</x:v>
      </x:c>
      <x:c r="R76" t="str"/>
      <x:c r="S76" t="str"/>
      <x:c r="T76" t="str">
        <x:v>Não contatado</x:v>
      </x:c>
      <x:c r="U76" s="27" t="n">
        <x:f>IF(LEN(H76)&gt;0,25,0)+IF(L76="Sim",25,0)+IF(LEN(M76)&gt;0,15,0)+IF(LEN(J76)&gt;0,10,0)+IF(LEN(N76)&gt;0,5,0)+IF(LEN(O76)&gt;0,5,0)+IF(LEN(P76)&gt;0,5,0)+IF(AND(LEN(R76)&gt;0,LEN(S76)&gt;0),10,0)</x:f>
        <x:v>60</x:v>
      </x:c>
      <x:c r="V76" t="str">
        <x:f>IF(U76&gt;=60,"Prioridade Alta",IF(U76&gt;=35,"Prioridade Média","Prioridade Baixa"))</x:f>
        <x:v>Prioridade Alta</x:v>
      </x:c>
      <x:c r="W76" t="str">
        <x:v>Não</x:v>
      </x:c>
      <x:c r="X76" t="str"/>
      <x:c r="Y76" t="str">
        <x:v>Base expandida 2026-07-27</x:v>
      </x:c>
      <x:c r="Z76" t="str">
        <x:v>(11) 95167-4002</x:v>
      </x:c>
      <x:c r="AA76" t="str">
        <x:v>melissag.odonto@gmail.com</x:v>
      </x:c>
      <x:c r="AB76" t="n">
        <x:v>65</x:v>
      </x:c>
      <x:c r="AC76" t="str">
        <x:v>Prioridade Média</x:v>
      </x:c>
      <x:c r="AD76" t="str">
        <x:v>Fonte CNES/DATASUS: https://cnes2.datasus.gov.br/Mod_Basico.asp?VCo_Unidade=3518805787378; CNES 5787378; CNPJ 60746628000162; site oficial/redes não coletados nesta fonte</x:v>
      </x:c>
      <x:c r="AE76" t="n">
        <x:f>IF(LEN(H76)&gt;0,1,0)</x:f>
        <x:v>1</x:v>
      </x:c>
      <x:c r="AF76" t="n">
        <x:f>IF(LEN(M76)&gt;0,1,0)</x:f>
        <x:v>0</x:v>
      </x:c>
      <x:c r="AG76" t="n">
        <x:f>IF(AND(LEN(H76)=0,LEN(K76)=0,LEN(M76)=0),1,0)</x:f>
        <x:v>0</x:v>
      </x:c>
    </x:row>
    <x:row r="77">
      <x:c r="A77" t="str">
        <x:v>AT-00076</x:v>
      </x:c>
      <x:c r="B77" t="str">
        <x:v>Mro Odontologia</x:v>
      </x:c>
      <x:c r="C77" t="str">
        <x:v>Saúde</x:v>
      </x:c>
      <x:c r="D77" t="str">
        <x:v>Clínica</x:v>
      </x:c>
      <x:c r="E77" t="str">
        <x:v>Guarulhos</x:v>
      </x:c>
      <x:c r="F77" t="str">
        <x:v>Centro</x:v>
      </x:c>
      <x:c r="G77" t="str">
        <x:v>Mro Clinica Odontologica Ltda, 925, Centro, Guarulhos, Sp</x:v>
      </x:c>
      <x:c r="H77" t="str">
        <x:v>+55 (11) 98812-7531</x:v>
      </x:c>
      <x:c r="I77" t="str"/>
      <x:c r="J77" t="str">
        <x:v>+55 (11) 98812-7531</x:v>
      </x:c>
      <x:c r="K77" t="str">
        <x:v>dramoanna@gmail.com</x:v>
      </x:c>
      <x:c r="L77" t="str">
        <x:v>Sim</x:v>
      </x:c>
      <x:c r="M77" t="str"/>
      <x:c r="N77" t="str"/>
      <x:c r="O77" t="str"/>
      <x:c r="P77" t="str"/>
      <x:c r="Q77" t="str">
        <x:v>https://www.google.com/maps/search/?api=1&amp;query=Mro+Odontologia+MRO+CLINICA+ODONTOLOGICA+LTDA%2C+925%2C+CENTRO%2C+GUARULHOS%2C+SP+Guarulhos+SP</x:v>
      </x:c>
      <x:c r="R77" t="str"/>
      <x:c r="S77" t="str"/>
      <x:c r="T77" t="str">
        <x:v>Não contatado</x:v>
      </x:c>
      <x:c r="U77" s="27" t="n">
        <x:f>IF(LEN(H77)&gt;0,25,0)+IF(L77="Sim",25,0)+IF(LEN(M77)&gt;0,15,0)+IF(LEN(J77)&gt;0,10,0)+IF(LEN(N77)&gt;0,5,0)+IF(LEN(O77)&gt;0,5,0)+IF(LEN(P77)&gt;0,5,0)+IF(AND(LEN(R77)&gt;0,LEN(S77)&gt;0),10,0)</x:f>
        <x:v>60</x:v>
      </x:c>
      <x:c r="V77" t="str">
        <x:f>IF(U77&gt;=60,"Prioridade Alta",IF(U77&gt;=35,"Prioridade Média","Prioridade Baixa"))</x:f>
        <x:v>Prioridade Alta</x:v>
      </x:c>
      <x:c r="W77" t="str">
        <x:v>Não</x:v>
      </x:c>
      <x:c r="X77" t="str"/>
      <x:c r="Y77" t="str">
        <x:v>Base expandida 2026-07-27</x:v>
      </x:c>
      <x:c r="Z77" t="str">
        <x:v>(11) 98812-7531</x:v>
      </x:c>
      <x:c r="AA77" t="str">
        <x:v>dramoanna@gmail.com</x:v>
      </x:c>
      <x:c r="AB77" t="n">
        <x:v>65</x:v>
      </x:c>
      <x:c r="AC77" t="str">
        <x:v>Prioridade Média</x:v>
      </x:c>
      <x:c r="AD77" t="str">
        <x:v>Fonte CNES/DATASUS: https://cnes2.datasus.gov.br/Mod_Basico.asp?VCo_Unidade=3518808184453; CNES 8184453; CNPJ 52067748000105; site oficial/redes não coletados nesta fonte</x:v>
      </x:c>
      <x:c r="AE77" t="n">
        <x:f>IF(LEN(H77)&gt;0,1,0)</x:f>
        <x:v>1</x:v>
      </x:c>
      <x:c r="AF77" t="n">
        <x:f>IF(LEN(M77)&gt;0,1,0)</x:f>
        <x:v>0</x:v>
      </x:c>
      <x:c r="AG77" t="n">
        <x:f>IF(AND(LEN(H77)=0,LEN(K77)=0,LEN(M77)=0),1,0)</x:f>
        <x:v>0</x:v>
      </x:c>
    </x:row>
    <x:row r="78">
      <x:c r="A78" t="str">
        <x:v>AT-00077</x:v>
      </x:c>
      <x:c r="B78" t="str">
        <x:v>Neodonto Consultorio Odontologico</x:v>
      </x:c>
      <x:c r="C78" t="str">
        <x:v>Saúde</x:v>
      </x:c>
      <x:c r="D78" t="str">
        <x:v>Clínica</x:v>
      </x:c>
      <x:c r="E78" t="str">
        <x:v>Guarulhos</x:v>
      </x:c>
      <x:c r="F78" t="str">
        <x:v>Centro</x:v>
      </x:c>
      <x:c r="G78" t="str">
        <x:v>Neodonto Consultorio Odontologico Ltda, 159, Centro, Guarulhos, Sp</x:v>
      </x:c>
      <x:c r="H78" t="str">
        <x:v>+55 (11) 94486-6277</x:v>
      </x:c>
      <x:c r="I78" t="str"/>
      <x:c r="J78" t="str">
        <x:v>+55 (11) 94486-6277</x:v>
      </x:c>
      <x:c r="K78" t="str">
        <x:v>sememail@sememail.com.br</x:v>
      </x:c>
      <x:c r="L78" t="str">
        <x:v>Sim</x:v>
      </x:c>
      <x:c r="M78" t="str"/>
      <x:c r="N78" t="str"/>
      <x:c r="O78" t="str"/>
      <x:c r="P78" t="str"/>
      <x:c r="Q78" t="str">
        <x:v>https://www.google.com/maps/search/?api=1&amp;query=Neodonto+Consultorio+Odontologico+NEODONTO+CONSULTORIO+ODONTOLOGICO+LTDA%2C+159%2C+CENTRO%2C+GUARULHOS%2C+SP+Guarulhos+SP</x:v>
      </x:c>
      <x:c r="R78" t="str"/>
      <x:c r="S78" t="str"/>
      <x:c r="T78" t="str">
        <x:v>Não contatado</x:v>
      </x:c>
      <x:c r="U78" s="27" t="n">
        <x:f>IF(LEN(H78)&gt;0,25,0)+IF(L78="Sim",25,0)+IF(LEN(M78)&gt;0,15,0)+IF(LEN(J78)&gt;0,10,0)+IF(LEN(N78)&gt;0,5,0)+IF(LEN(O78)&gt;0,5,0)+IF(LEN(P78)&gt;0,5,0)+IF(AND(LEN(R78)&gt;0,LEN(S78)&gt;0),10,0)</x:f>
        <x:v>60</x:v>
      </x:c>
      <x:c r="V78" t="str">
        <x:f>IF(U78&gt;=60,"Prioridade Alta",IF(U78&gt;=35,"Prioridade Média","Prioridade Baixa"))</x:f>
        <x:v>Prioridade Alta</x:v>
      </x:c>
      <x:c r="W78" t="str">
        <x:v>Não</x:v>
      </x:c>
      <x:c r="X78" t="str"/>
      <x:c r="Y78" t="str">
        <x:v>Base expandida 2026-07-27</x:v>
      </x:c>
      <x:c r="Z78" t="str">
        <x:v>(11) 94486-6277</x:v>
      </x:c>
      <x:c r="AA78" t="str">
        <x:v>sememail@sememail.com.br</x:v>
      </x:c>
      <x:c r="AB78" t="n">
        <x:v>65</x:v>
      </x:c>
      <x:c r="AC78" t="str">
        <x:v>Prioridade Média</x:v>
      </x:c>
      <x:c r="AD78" t="str">
        <x:v>Fonte CNES/DATASUS: https://cnes2.datasus.gov.br/Mod_Basico.asp?VCo_Unidade=3518804561929; CNES 4561929; CNPJ 18068136000107; site oficial/redes não coletados nesta fonte</x:v>
      </x:c>
      <x:c r="AE78" t="n">
        <x:f>IF(LEN(H78)&gt;0,1,0)</x:f>
        <x:v>1</x:v>
      </x:c>
      <x:c r="AF78" t="n">
        <x:f>IF(LEN(M78)&gt;0,1,0)</x:f>
        <x:v>0</x:v>
      </x:c>
      <x:c r="AG78" t="n">
        <x:f>IF(AND(LEN(H78)=0,LEN(K78)=0,LEN(M78)=0),1,0)</x:f>
        <x:v>0</x:v>
      </x:c>
    </x:row>
    <x:row r="79">
      <x:c r="A79" t="str">
        <x:v>AT-00078</x:v>
      </x:c>
      <x:c r="B79" t="str">
        <x:v>Neuro Terapia Multidisciplinar</x:v>
      </x:c>
      <x:c r="C79" t="str">
        <x:v>Saúde</x:v>
      </x:c>
      <x:c r="D79" t="str">
        <x:v>Clínica</x:v>
      </x:c>
      <x:c r="E79" t="str">
        <x:v>Guarulhos</x:v>
      </x:c>
      <x:c r="F79" t="str">
        <x:v>Jardim Guarulhos</x:v>
      </x:c>
      <x:c r="G79" t="str">
        <x:v>Nucleo Avancado De Terapia Multidisciplinar Ltda, 158, Jardim Guarulhos, Guarulhos, Sp</x:v>
      </x:c>
      <x:c r="H79" t="str">
        <x:v>+55 (11) 98380-5448</x:v>
      </x:c>
      <x:c r="I79" t="str"/>
      <x:c r="J79" t="str">
        <x:v>+55 (11) 98380-5448</x:v>
      </x:c>
      <x:c r="K79" t="str">
        <x:v>marcia.massarotto@terapiasintegrar.com.br</x:v>
      </x:c>
      <x:c r="L79" t="str">
        <x:v>Sim</x:v>
      </x:c>
      <x:c r="M79" t="str"/>
      <x:c r="N79" t="str"/>
      <x:c r="O79" t="str"/>
      <x:c r="P79" t="str"/>
      <x:c r="Q79" t="str">
        <x:v>https://www.google.com/maps/search/?api=1&amp;query=Neuro+Terapia+Multidisciplinar+NUCLEO+AVANCADO+DE+TERAPIA+MULTIDISCIPLINAR+LTDA%2C+158%2C+JARDIM+GUARULHOS%2C+GUARULHOS%2C+SP+Guarulhos+SP</x:v>
      </x:c>
      <x:c r="R79" t="str"/>
      <x:c r="S79" t="str"/>
      <x:c r="T79" t="str">
        <x:v>Não contatado</x:v>
      </x:c>
      <x:c r="U79" s="27" t="n">
        <x:f>IF(LEN(H79)&gt;0,25,0)+IF(L79="Sim",25,0)+IF(LEN(M79)&gt;0,15,0)+IF(LEN(J79)&gt;0,10,0)+IF(LEN(N79)&gt;0,5,0)+IF(LEN(O79)&gt;0,5,0)+IF(LEN(P79)&gt;0,5,0)+IF(AND(LEN(R79)&gt;0,LEN(S79)&gt;0),10,0)</x:f>
        <x:v>60</x:v>
      </x:c>
      <x:c r="V79" t="str">
        <x:f>IF(U79&gt;=60,"Prioridade Alta",IF(U79&gt;=35,"Prioridade Média","Prioridade Baixa"))</x:f>
        <x:v>Prioridade Alta</x:v>
      </x:c>
      <x:c r="W79" t="str">
        <x:v>Não</x:v>
      </x:c>
      <x:c r="X79" t="str"/>
      <x:c r="Y79" t="str">
        <x:v>Base expandida 2026-07-27</x:v>
      </x:c>
      <x:c r="Z79" t="str">
        <x:v>(11) 98380-5448</x:v>
      </x:c>
      <x:c r="AA79" t="str">
        <x:v>marcia.massarotto@terapiasintegrar.com.br</x:v>
      </x:c>
      <x:c r="AB79" t="n">
        <x:v>65</x:v>
      </x:c>
      <x:c r="AC79" t="str">
        <x:v>Prioridade Média</x:v>
      </x:c>
      <x:c r="AD79" t="str">
        <x:v>Fonte CNES/DATASUS: https://cnes2.datasus.gov.br/Mod_Basico.asp?VCo_Unidade=3518808391238; CNES 8391238; CNPJ 57933787000161; site oficial/redes não coletados nesta fonte</x:v>
      </x:c>
      <x:c r="AE79" t="n">
        <x:f>IF(LEN(H79)&gt;0,1,0)</x:f>
        <x:v>1</x:v>
      </x:c>
      <x:c r="AF79" t="n">
        <x:f>IF(LEN(M79)&gt;0,1,0)</x:f>
        <x:v>0</x:v>
      </x:c>
      <x:c r="AG79" t="n">
        <x:f>IF(AND(LEN(H79)=0,LEN(K79)=0,LEN(M79)=0),1,0)</x:f>
        <x:v>0</x:v>
      </x:c>
    </x:row>
    <x:row r="80">
      <x:c r="A80" t="str">
        <x:v>AT-00079</x:v>
      </x:c>
      <x:c r="B80" t="str">
        <x:v>New Line Radiologia Odontologica</x:v>
      </x:c>
      <x:c r="C80" t="str">
        <x:v>Saúde</x:v>
      </x:c>
      <x:c r="D80" t="str">
        <x:v>Clínica</x:v>
      </x:c>
      <x:c r="E80" t="str">
        <x:v>Guarulhos</x:v>
      </x:c>
      <x:c r="F80" t="str">
        <x:v>Jardim Presidente Du</x:v>
      </x:c>
      <x:c r="G80" t="str">
        <x:v>New Line Radiologia Odontologica Ltda, 3723, Jardim Presidente Du, Guarulhos, Sp</x:v>
      </x:c>
      <x:c r="H80" t="str">
        <x:v>+55 (11) 96727-1444</x:v>
      </x:c>
      <x:c r="I80" t="str"/>
      <x:c r="J80" t="str">
        <x:v>+55 (11) 96727-1444</x:v>
      </x:c>
      <x:c r="K80" t="str">
        <x:v>contato@newlineradiologia.com.br</x:v>
      </x:c>
      <x:c r="L80" t="str">
        <x:v>Sim</x:v>
      </x:c>
      <x:c r="M80" t="str"/>
      <x:c r="N80" t="str"/>
      <x:c r="O80" t="str"/>
      <x:c r="P80" t="str"/>
      <x:c r="Q80" t="str">
        <x:v>https://www.google.com/maps/search/?api=1&amp;query=New+Line+Radiologia+Odontologica+NEW+LINE+RADIOLOGIA+ODONTOLOGICA+LTDA%2C+3723%2C+JARDIM+PRESIDENTE+DU%2C+GUARULHOS%2C+SP+Guarulhos+SP</x:v>
      </x:c>
      <x:c r="R80" t="str"/>
      <x:c r="S80" t="str"/>
      <x:c r="T80" t="str">
        <x:v>Não contatado</x:v>
      </x:c>
      <x:c r="U80" s="27" t="n">
        <x:f>IF(LEN(H80)&gt;0,25,0)+IF(L80="Sim",25,0)+IF(LEN(M80)&gt;0,15,0)+IF(LEN(J80)&gt;0,10,0)+IF(LEN(N80)&gt;0,5,0)+IF(LEN(O80)&gt;0,5,0)+IF(LEN(P80)&gt;0,5,0)+IF(AND(LEN(R80)&gt;0,LEN(S80)&gt;0),10,0)</x:f>
        <x:v>60</x:v>
      </x:c>
      <x:c r="V80" t="str">
        <x:f>IF(U80&gt;=60,"Prioridade Alta",IF(U80&gt;=35,"Prioridade Média","Prioridade Baixa"))</x:f>
        <x:v>Prioridade Alta</x:v>
      </x:c>
      <x:c r="W80" t="str">
        <x:v>Não</x:v>
      </x:c>
      <x:c r="X80" t="str"/>
      <x:c r="Y80" t="str">
        <x:v>Base expandida 2026-07-27</x:v>
      </x:c>
      <x:c r="Z80" t="str">
        <x:v>(11) 96727-1444</x:v>
      </x:c>
      <x:c r="AA80" t="str">
        <x:v>contato@newlineradiologia.com.br</x:v>
      </x:c>
      <x:c r="AB80" t="n">
        <x:v>65</x:v>
      </x:c>
      <x:c r="AC80" t="str">
        <x:v>Prioridade Média</x:v>
      </x:c>
      <x:c r="AD80" t="str">
        <x:v>Fonte CNES/DATASUS: https://cnes2.datasus.gov.br/Mod_Basico.asp?VCo_Unidade=3518804775538; CNES 4775538; CNPJ 50128598000177; site oficial/redes não coletados nesta fonte</x:v>
      </x:c>
      <x:c r="AE80" t="n">
        <x:f>IF(LEN(H80)&gt;0,1,0)</x:f>
        <x:v>1</x:v>
      </x:c>
      <x:c r="AF80" t="n">
        <x:f>IF(LEN(M80)&gt;0,1,0)</x:f>
        <x:v>0</x:v>
      </x:c>
      <x:c r="AG80" t="n">
        <x:f>IF(AND(LEN(H80)=0,LEN(K80)=0,LEN(M80)=0),1,0)</x:f>
        <x:v>0</x:v>
      </x:c>
    </x:row>
    <x:row r="81">
      <x:c r="A81" t="str">
        <x:v>AT-00080</x:v>
      </x:c>
      <x:c r="B81" t="str">
        <x:v>Np Saude Servicos Medicos S S</x:v>
      </x:c>
      <x:c r="C81" t="str">
        <x:v>Saúde</x:v>
      </x:c>
      <x:c r="D81" t="str">
        <x:v>Clínica</x:v>
      </x:c>
      <x:c r="E81" t="str">
        <x:v>Guarulhos</x:v>
      </x:c>
      <x:c r="F81" t="str">
        <x:v>Macedo</x:v>
      </x:c>
      <x:c r="G81" t="str">
        <x:v>Np Saude Servicos Medicos S S, 925, Macedo, Guarulhos, Sp</x:v>
      </x:c>
      <x:c r="H81" t="str">
        <x:v>+55 (11) 91241-0708</x:v>
      </x:c>
      <x:c r="I81" t="str"/>
      <x:c r="J81" t="str">
        <x:v>+55 (11) 91241-0708</x:v>
      </x:c>
      <x:c r="K81" t="str">
        <x:v>np.saude.medicina@gmail.com</x:v>
      </x:c>
      <x:c r="L81" t="str">
        <x:v>Sim</x:v>
      </x:c>
      <x:c r="M81" t="str"/>
      <x:c r="N81" t="str"/>
      <x:c r="O81" t="str"/>
      <x:c r="P81" t="str"/>
      <x:c r="Q81" t="str">
        <x:v>https://www.google.com/maps/search/?api=1&amp;query=Np+Saude+Servicos+Medicos+S+S+NP+SAUDE+SERVICOS+MEDICOS+S+S%2C+925%2C+MACEDO%2C+GUARULHOS%2C+SP+Guarulhos+SP</x:v>
      </x:c>
      <x:c r="R81" t="str"/>
      <x:c r="S81" t="str"/>
      <x:c r="T81" t="str">
        <x:v>Não contatado</x:v>
      </x:c>
      <x:c r="U81" s="27" t="n">
        <x:f>IF(LEN(H81)&gt;0,25,0)+IF(L81="Sim",25,0)+IF(LEN(M81)&gt;0,15,0)+IF(LEN(J81)&gt;0,10,0)+IF(LEN(N81)&gt;0,5,0)+IF(LEN(O81)&gt;0,5,0)+IF(LEN(P81)&gt;0,5,0)+IF(AND(LEN(R81)&gt;0,LEN(S81)&gt;0),10,0)</x:f>
        <x:v>60</x:v>
      </x:c>
      <x:c r="V81" t="str">
        <x:f>IF(U81&gt;=60,"Prioridade Alta",IF(U81&gt;=35,"Prioridade Média","Prioridade Baixa"))</x:f>
        <x:v>Prioridade Alta</x:v>
      </x:c>
      <x:c r="W81" t="str">
        <x:v>Não</x:v>
      </x:c>
      <x:c r="X81" t="str"/>
      <x:c r="Y81" t="str">
        <x:v>Base expandida 2026-07-27</x:v>
      </x:c>
      <x:c r="Z81" t="str">
        <x:v>(11) 91241-0708</x:v>
      </x:c>
      <x:c r="AA81" t="str">
        <x:v>np.saude.medicina@gmail.com</x:v>
      </x:c>
      <x:c r="AB81" t="n">
        <x:v>65</x:v>
      </x:c>
      <x:c r="AC81" t="str">
        <x:v>Prioridade Média</x:v>
      </x:c>
      <x:c r="AD81" t="str">
        <x:v>Fonte CNES/DATASUS: https://cnes2.datasus.gov.br/Mod_Basico.asp?VCo_Unidade=3518804772253; CNES 4772253; CNPJ 37028843000106; site oficial/redes não coletados nesta fonte</x:v>
      </x:c>
      <x:c r="AE81" t="n">
        <x:f>IF(LEN(H81)&gt;0,1,0)</x:f>
        <x:v>1</x:v>
      </x:c>
      <x:c r="AF81" t="n">
        <x:f>IF(LEN(M81)&gt;0,1,0)</x:f>
        <x:v>0</x:v>
      </x:c>
      <x:c r="AG81" t="n">
        <x:f>IF(AND(LEN(H81)=0,LEN(K81)=0,LEN(M81)=0),1,0)</x:f>
        <x:v>0</x:v>
      </x:c>
    </x:row>
    <x:row r="82">
      <x:c r="A82" t="str">
        <x:v>AT-00081</x:v>
      </x:c>
      <x:c r="B82" t="str">
        <x:v>Odonto Ca</x:v>
      </x:c>
      <x:c r="C82" t="str">
        <x:v>Saúde</x:v>
      </x:c>
      <x:c r="D82" t="str">
        <x:v>Clínica</x:v>
      </x:c>
      <x:c r="E82" t="str">
        <x:v>Guarulhos</x:v>
      </x:c>
      <x:c r="F82" t="str">
        <x:v>Jd Santa Francisca</x:v>
      </x:c>
      <x:c r="G82" t="str">
        <x:v>C P Nogueira, 159, Jd Santa Francisca, Guarulhos, Sp</x:v>
      </x:c>
      <x:c r="H82" t="str">
        <x:v>+55 (11) 97661-8160</x:v>
      </x:c>
      <x:c r="I82" t="str"/>
      <x:c r="J82" t="str">
        <x:v>+55 (11) 97661-8160</x:v>
      </x:c>
      <x:c r="K82" t="str">
        <x:v>yourladodontologia@gmail.com</x:v>
      </x:c>
      <x:c r="L82" t="str">
        <x:v>Sim</x:v>
      </x:c>
      <x:c r="M82" t="str"/>
      <x:c r="N82" t="str"/>
      <x:c r="O82" t="str"/>
      <x:c r="P82" t="str"/>
      <x:c r="Q82" t="str">
        <x:v>https://www.google.com/maps/search/?api=1&amp;query=Odonto+Ca+C+P+NOGUEIRA%2C+159%2C+JD+SANTA+FRANCISCA%2C+GUARULHOS%2C+SP+Guarulhos+SP</x:v>
      </x:c>
      <x:c r="R82" t="str"/>
      <x:c r="S82" t="str"/>
      <x:c r="T82" t="str">
        <x:v>Não contatado</x:v>
      </x:c>
      <x:c r="U82" s="27" t="n">
        <x:f>IF(LEN(H82)&gt;0,25,0)+IF(L82="Sim",25,0)+IF(LEN(M82)&gt;0,15,0)+IF(LEN(J82)&gt;0,10,0)+IF(LEN(N82)&gt;0,5,0)+IF(LEN(O82)&gt;0,5,0)+IF(LEN(P82)&gt;0,5,0)+IF(AND(LEN(R82)&gt;0,LEN(S82)&gt;0),10,0)</x:f>
        <x:v>60</x:v>
      </x:c>
      <x:c r="V82" t="str">
        <x:f>IF(U82&gt;=60,"Prioridade Alta",IF(U82&gt;=35,"Prioridade Média","Prioridade Baixa"))</x:f>
        <x:v>Prioridade Alta</x:v>
      </x:c>
      <x:c r="W82" t="str">
        <x:v>Não</x:v>
      </x:c>
      <x:c r="X82" t="str"/>
      <x:c r="Y82" t="str">
        <x:v>Base expandida 2026-07-27</x:v>
      </x:c>
      <x:c r="Z82" t="str">
        <x:v>(11) 97661-8160</x:v>
      </x:c>
      <x:c r="AA82" t="str">
        <x:v>yourladodontologia@gmail.com</x:v>
      </x:c>
      <x:c r="AB82" t="n">
        <x:v>65</x:v>
      </x:c>
      <x:c r="AC82" t="str">
        <x:v>Prioridade Média</x:v>
      </x:c>
      <x:c r="AD82" t="str">
        <x:v>Fonte CNES/DATASUS: https://cnes2.datasus.gov.br/Mod_Basico.asp?VCo_Unidade=3518805021685; CNES 5021685; CNPJ 57324559000194; site oficial/redes não coletados nesta fonte</x:v>
      </x:c>
      <x:c r="AE82" t="n">
        <x:f>IF(LEN(H82)&gt;0,1,0)</x:f>
        <x:v>1</x:v>
      </x:c>
      <x:c r="AF82" t="n">
        <x:f>IF(LEN(M82)&gt;0,1,0)</x:f>
        <x:v>0</x:v>
      </x:c>
      <x:c r="AG82" t="n">
        <x:f>IF(AND(LEN(H82)=0,LEN(K82)=0,LEN(M82)=0),1,0)</x:f>
        <x:v>0</x:v>
      </x:c>
    </x:row>
    <x:row r="83">
      <x:c r="A83" t="str">
        <x:v>AT-00082</x:v>
      </x:c>
      <x:c r="B83" t="str">
        <x:v>Odonto Clinica</x:v>
      </x:c>
      <x:c r="C83" t="str">
        <x:v>Saúde</x:v>
      </x:c>
      <x:c r="D83" t="str">
        <x:v>Clínica</x:v>
      </x:c>
      <x:c r="E83" t="str">
        <x:v>Guarulhos</x:v>
      </x:c>
      <x:c r="F83" t="str">
        <x:v>Jardim Bom Clima</x:v>
      </x:c>
      <x:c r="G83" t="str">
        <x:v>Fabio L Dos Santos Odontologia, 882, Jardim Bom Clima, Guarulhos, Sp</x:v>
      </x:c>
      <x:c r="H83" t="str">
        <x:v>+55 (11) 94585-0227</x:v>
      </x:c>
      <x:c r="I83" t="str"/>
      <x:c r="J83" t="str">
        <x:v>+55 (11) 94585-0227</x:v>
      </x:c>
      <x:c r="K83" t="str">
        <x:v>lealrun@gmail.com</x:v>
      </x:c>
      <x:c r="L83" t="str">
        <x:v>Sim</x:v>
      </x:c>
      <x:c r="M83" t="str"/>
      <x:c r="N83" t="str"/>
      <x:c r="O83" t="str"/>
      <x:c r="P83" t="str"/>
      <x:c r="Q83" t="str">
        <x:v>https://www.google.com/maps/search/?api=1&amp;query=Odonto+Clinica+FABIO+L+DOS+SANTOS+ODONTOLOGIA%2C+882%2C+JARDIM+BOM+CLIMA%2C+GUARULHOS%2C+SP+Guarulhos+SP</x:v>
      </x:c>
      <x:c r="R83" t="str"/>
      <x:c r="S83" t="str"/>
      <x:c r="T83" t="str">
        <x:v>Não contatado</x:v>
      </x:c>
      <x:c r="U83" s="27" t="n">
        <x:f>IF(LEN(H83)&gt;0,25,0)+IF(L83="Sim",25,0)+IF(LEN(M83)&gt;0,15,0)+IF(LEN(J83)&gt;0,10,0)+IF(LEN(N83)&gt;0,5,0)+IF(LEN(O83)&gt;0,5,0)+IF(LEN(P83)&gt;0,5,0)+IF(AND(LEN(R83)&gt;0,LEN(S83)&gt;0),10,0)</x:f>
        <x:v>60</x:v>
      </x:c>
      <x:c r="V83" t="str">
        <x:f>IF(U83&gt;=60,"Prioridade Alta",IF(U83&gt;=35,"Prioridade Média","Prioridade Baixa"))</x:f>
        <x:v>Prioridade Alta</x:v>
      </x:c>
      <x:c r="W83" t="str">
        <x:v>Não</x:v>
      </x:c>
      <x:c r="X83" t="str"/>
      <x:c r="Y83" t="str">
        <x:v>Base expandida 2026-07-27</x:v>
      </x:c>
      <x:c r="Z83" t="str">
        <x:v>(11) 94585-0227</x:v>
      </x:c>
      <x:c r="AA83" t="str">
        <x:v>lealrun@gmail.com</x:v>
      </x:c>
      <x:c r="AB83" t="n">
        <x:v>65</x:v>
      </x:c>
      <x:c r="AC83" t="str">
        <x:v>Prioridade Média</x:v>
      </x:c>
      <x:c r="AD83" t="str">
        <x:v>Fonte CNES/DATASUS: https://cnes2.datasus.gov.br/Mod_Basico.asp?VCo_Unidade=3518804298608; CNES 4298608; CNPJ 51164854000144; site oficial/redes não coletados nesta fonte</x:v>
      </x:c>
      <x:c r="AE83" t="n">
        <x:f>IF(LEN(H83)&gt;0,1,0)</x:f>
        <x:v>1</x:v>
      </x:c>
      <x:c r="AF83" t="n">
        <x:f>IF(LEN(M83)&gt;0,1,0)</x:f>
        <x:v>0</x:v>
      </x:c>
      <x:c r="AG83" t="n">
        <x:f>IF(AND(LEN(H83)=0,LEN(K83)=0,LEN(M83)=0),1,0)</x:f>
        <x:v>0</x:v>
      </x:c>
    </x:row>
    <x:row r="84">
      <x:c r="A84" t="str">
        <x:v>AT-00083</x:v>
      </x:c>
      <x:c r="B84" t="str">
        <x:v>Odonto Charm</x:v>
      </x:c>
      <x:c r="C84" t="str">
        <x:v>Saúde</x:v>
      </x:c>
      <x:c r="D84" t="str">
        <x:v>Clínica</x:v>
      </x:c>
      <x:c r="E84" t="str">
        <x:v>Guarulhos</x:v>
      </x:c>
      <x:c r="F84" t="str">
        <x:v>Centro</x:v>
      </x:c>
      <x:c r="G84" t="str">
        <x:v>Odonto Charm Clinica Odontologica Ltda, 2120, Centro, Guarulhos, Sp</x:v>
      </x:c>
      <x:c r="H84" t="str">
        <x:v>+55 (11) 97096-4647</x:v>
      </x:c>
      <x:c r="I84" t="str"/>
      <x:c r="J84" t="str">
        <x:v>+55 (11) 97096-4647</x:v>
      </x:c>
      <x:c r="K84" t="str">
        <x:v>dragiovannagabriel@gmail.com</x:v>
      </x:c>
      <x:c r="L84" t="str">
        <x:v>Sim</x:v>
      </x:c>
      <x:c r="M84" t="str"/>
      <x:c r="N84" t="str"/>
      <x:c r="O84" t="str"/>
      <x:c r="P84" t="str"/>
      <x:c r="Q84" t="str">
        <x:v>https://www.google.com/maps/search/?api=1&amp;query=Odonto+Charm+ODONTO+CHARM+CLINICA+ODONTOLOGICA+LTDA%2C+2120%2C+CENTRO%2C+GUARULHOS%2C+SP+Guarulhos+SP</x:v>
      </x:c>
      <x:c r="R84" t="str"/>
      <x:c r="S84" t="str"/>
      <x:c r="T84" t="str">
        <x:v>Não contatado</x:v>
      </x:c>
      <x:c r="U84" s="27" t="n">
        <x:f>IF(LEN(H84)&gt;0,25,0)+IF(L84="Sim",25,0)+IF(LEN(M84)&gt;0,15,0)+IF(LEN(J84)&gt;0,10,0)+IF(LEN(N84)&gt;0,5,0)+IF(LEN(O84)&gt;0,5,0)+IF(LEN(P84)&gt;0,5,0)+IF(AND(LEN(R84)&gt;0,LEN(S84)&gt;0),10,0)</x:f>
        <x:v>60</x:v>
      </x:c>
      <x:c r="V84" t="str">
        <x:f>IF(U84&gt;=60,"Prioridade Alta",IF(U84&gt;=35,"Prioridade Média","Prioridade Baixa"))</x:f>
        <x:v>Prioridade Alta</x:v>
      </x:c>
      <x:c r="W84" t="str">
        <x:v>Não</x:v>
      </x:c>
      <x:c r="X84" t="str"/>
      <x:c r="Y84" t="str">
        <x:v>Base expandida 2026-07-27</x:v>
      </x:c>
      <x:c r="Z84" t="str">
        <x:v>(11) 97096-4647</x:v>
      </x:c>
      <x:c r="AA84" t="str">
        <x:v>dragiovannagabriel@gmail.com</x:v>
      </x:c>
      <x:c r="AB84" t="n">
        <x:v>65</x:v>
      </x:c>
      <x:c r="AC84" t="str">
        <x:v>Prioridade Média</x:v>
      </x:c>
      <x:c r="AD84" t="str">
        <x:v>Fonte CNES/DATASUS: https://cnes2.datasus.gov.br/Mod_Basico.asp?VCo_Unidade=3518804115600; CNES 4115600; CNPJ 34404338000120; site oficial/redes não coletados nesta fonte</x:v>
      </x:c>
      <x:c r="AE84" t="n">
        <x:f>IF(LEN(H84)&gt;0,1,0)</x:f>
        <x:v>1</x:v>
      </x:c>
      <x:c r="AF84" t="n">
        <x:f>IF(LEN(M84)&gt;0,1,0)</x:f>
        <x:v>0</x:v>
      </x:c>
      <x:c r="AG84" t="n">
        <x:f>IF(AND(LEN(H84)=0,LEN(K84)=0,LEN(M84)=0),1,0)</x:f>
        <x:v>0</x:v>
      </x:c>
    </x:row>
    <x:row r="85">
      <x:c r="A85" t="str">
        <x:v>AT-00084</x:v>
      </x:c>
      <x:c r="B85" t="str">
        <x:v>Odonto Dentes Lindos</x:v>
      </x:c>
      <x:c r="C85" t="str">
        <x:v>Saúde</x:v>
      </x:c>
      <x:c r="D85" t="str">
        <x:v>Clínica</x:v>
      </x:c>
      <x:c r="E85" t="str">
        <x:v>Guarulhos</x:v>
      </x:c>
      <x:c r="F85" t="str">
        <x:v>Jardim Rosa De Franc</x:v>
      </x:c>
      <x:c r="G85" t="str">
        <x:v>Odonto Dentes Lindos Ltda, 465, Jardim Rosa De Franc, Guarulhos, Sp</x:v>
      </x:c>
      <x:c r="H85" t="str">
        <x:v>+55 (11) 98843-2733</x:v>
      </x:c>
      <x:c r="I85" t="str"/>
      <x:c r="J85" t="str">
        <x:v>+55 (11) 98843-2733</x:v>
      </x:c>
      <x:c r="K85" t="str">
        <x:v>ivanisecavalcanti@yahoo.com.br</x:v>
      </x:c>
      <x:c r="L85" t="str">
        <x:v>Sim</x:v>
      </x:c>
      <x:c r="M85" t="str"/>
      <x:c r="N85" t="str"/>
      <x:c r="O85" t="str"/>
      <x:c r="P85" t="str"/>
      <x:c r="Q85" t="str">
        <x:v>https://www.google.com/maps/search/?api=1&amp;query=Odonto+Dentes+Lindos+ODONTO+DENTES+LINDOS+LTDA%2C+465%2C+JARDIM+ROSA+DE+FRANC%2C+GUARULHOS%2C+SP+Guarulhos+SP</x:v>
      </x:c>
      <x:c r="R85" t="str"/>
      <x:c r="S85" t="str"/>
      <x:c r="T85" t="str">
        <x:v>Não contatado</x:v>
      </x:c>
      <x:c r="U85" s="27" t="n">
        <x:f>IF(LEN(H85)&gt;0,25,0)+IF(L85="Sim",25,0)+IF(LEN(M85)&gt;0,15,0)+IF(LEN(J85)&gt;0,10,0)+IF(LEN(N85)&gt;0,5,0)+IF(LEN(O85)&gt;0,5,0)+IF(LEN(P85)&gt;0,5,0)+IF(AND(LEN(R85)&gt;0,LEN(S85)&gt;0),10,0)</x:f>
        <x:v>60</x:v>
      </x:c>
      <x:c r="V85" t="str">
        <x:f>IF(U85&gt;=60,"Prioridade Alta",IF(U85&gt;=35,"Prioridade Média","Prioridade Baixa"))</x:f>
        <x:v>Prioridade Alta</x:v>
      </x:c>
      <x:c r="W85" t="str">
        <x:v>Não</x:v>
      </x:c>
      <x:c r="X85" t="str"/>
      <x:c r="Y85" t="str">
        <x:v>Base expandida 2026-07-27</x:v>
      </x:c>
      <x:c r="Z85" t="str">
        <x:v>(11) 98843-2733</x:v>
      </x:c>
      <x:c r="AA85" t="str">
        <x:v>ivanisecavalcanti@yahoo.com.br</x:v>
      </x:c>
      <x:c r="AB85" t="n">
        <x:v>65</x:v>
      </x:c>
      <x:c r="AC85" t="str">
        <x:v>Prioridade Média</x:v>
      </x:c>
      <x:c r="AD85" t="str">
        <x:v>Fonte CNES/DATASUS: https://cnes2.datasus.gov.br/Mod_Basico.asp?VCo_Unidade=3518805298415; CNES 5298415; CNPJ 49669314000170; site oficial/redes não coletados nesta fonte</x:v>
      </x:c>
      <x:c r="AE85" t="n">
        <x:f>IF(LEN(H85)&gt;0,1,0)</x:f>
        <x:v>1</x:v>
      </x:c>
      <x:c r="AF85" t="n">
        <x:f>IF(LEN(M85)&gt;0,1,0)</x:f>
        <x:v>0</x:v>
      </x:c>
      <x:c r="AG85" t="n">
        <x:f>IF(AND(LEN(H85)=0,LEN(K85)=0,LEN(M85)=0),1,0)</x:f>
        <x:v>0</x:v>
      </x:c>
    </x:row>
    <x:row r="86">
      <x:c r="A86" t="str">
        <x:v>AT-00085</x:v>
      </x:c>
      <x:c r="B86" t="str">
        <x:v>Odontohernandes</x:v>
      </x:c>
      <x:c r="C86" t="str">
        <x:v>Saúde</x:v>
      </x:c>
      <x:c r="D86" t="str">
        <x:v>Clínica</x:v>
      </x:c>
      <x:c r="E86" t="str">
        <x:v>Guarulhos</x:v>
      </x:c>
      <x:c r="F86" t="str">
        <x:v>Vila Aprazivel</x:v>
      </x:c>
      <x:c r="G86" t="str">
        <x:v>Consultorio Odontologico Odontohernandes Ltda, 882, Vila Aprazivel, Guarulhos, Sp</x:v>
      </x:c>
      <x:c r="H86" t="str">
        <x:v>+55 (11) 99123-4405</x:v>
      </x:c>
      <x:c r="I86" t="str"/>
      <x:c r="J86" t="str">
        <x:v>+55 (11) 99123-4405</x:v>
      </x:c>
      <x:c r="K86" t="str">
        <x:v>juliana.hgsilva@gmail.com</x:v>
      </x:c>
      <x:c r="L86" t="str">
        <x:v>Sim</x:v>
      </x:c>
      <x:c r="M86" t="str"/>
      <x:c r="N86" t="str"/>
      <x:c r="O86" t="str"/>
      <x:c r="P86" t="str"/>
      <x:c r="Q86" t="str">
        <x:v>https://www.google.com/maps/search/?api=1&amp;query=Odontohernandes+CONSULTORIO+ODONTOLOGICO+ODONTOHERNANDES+LTDA%2C+882%2C+VILA+APRAZIVEL%2C+GUARULHOS%2C+SP+Guarulhos+SP</x:v>
      </x:c>
      <x:c r="R86" t="str"/>
      <x:c r="S86" t="str"/>
      <x:c r="T86" t="str">
        <x:v>Não contatado</x:v>
      </x:c>
      <x:c r="U86" s="27" t="n">
        <x:f>IF(LEN(H86)&gt;0,25,0)+IF(L86="Sim",25,0)+IF(LEN(M86)&gt;0,15,0)+IF(LEN(J86)&gt;0,10,0)+IF(LEN(N86)&gt;0,5,0)+IF(LEN(O86)&gt;0,5,0)+IF(LEN(P86)&gt;0,5,0)+IF(AND(LEN(R86)&gt;0,LEN(S86)&gt;0),10,0)</x:f>
        <x:v>60</x:v>
      </x:c>
      <x:c r="V86" t="str">
        <x:f>IF(U86&gt;=60,"Prioridade Alta",IF(U86&gt;=35,"Prioridade Média","Prioridade Baixa"))</x:f>
        <x:v>Prioridade Alta</x:v>
      </x:c>
      <x:c r="W86" t="str">
        <x:v>Não</x:v>
      </x:c>
      <x:c r="X86" t="str"/>
      <x:c r="Y86" t="str">
        <x:v>Base expandida 2026-07-27</x:v>
      </x:c>
      <x:c r="Z86" t="str">
        <x:v>(11) 99123-4405</x:v>
      </x:c>
      <x:c r="AA86" t="str">
        <x:v>juliana.hgsilva@gmail.com</x:v>
      </x:c>
      <x:c r="AB86" t="n">
        <x:v>65</x:v>
      </x:c>
      <x:c r="AC86" t="str">
        <x:v>Prioridade Média</x:v>
      </x:c>
      <x:c r="AD86" t="str">
        <x:v>Fonte CNES/DATASUS: https://cnes2.datasus.gov.br/Mod_Basico.asp?VCo_Unidade=3518804878299; CNES 4878299; CNPJ 57279247000106; site oficial/redes não coletados nesta fonte</x:v>
      </x:c>
      <x:c r="AE86" t="n">
        <x:f>IF(LEN(H86)&gt;0,1,0)</x:f>
        <x:v>1</x:v>
      </x:c>
      <x:c r="AF86" t="n">
        <x:f>IF(LEN(M86)&gt;0,1,0)</x:f>
        <x:v>0</x:v>
      </x:c>
      <x:c r="AG86" t="n">
        <x:f>IF(AND(LEN(H86)=0,LEN(K86)=0,LEN(M86)=0),1,0)</x:f>
        <x:v>0</x:v>
      </x:c>
    </x:row>
    <x:row r="87">
      <x:c r="A87" t="str">
        <x:v>AT-00086</x:v>
      </x:c>
      <x:c r="B87" t="str">
        <x:v>Odontologia Bebiano Ltda</x:v>
      </x:c>
      <x:c r="C87" t="str">
        <x:v>Saúde</x:v>
      </x:c>
      <x:c r="D87" t="str">
        <x:v>Clínica</x:v>
      </x:c>
      <x:c r="E87" t="str">
        <x:v>Guarulhos</x:v>
      </x:c>
      <x:c r="F87" t="str">
        <x:v>Vila Galvao</x:v>
      </x:c>
      <x:c r="G87" t="str">
        <x:v>Odontologia Bebiano Ltda, 1465, Vila Galvao, Guarulhos, Sp</x:v>
      </x:c>
      <x:c r="H87" t="str">
        <x:v>+55 (11) 99433-1031</x:v>
      </x:c>
      <x:c r="I87" t="str"/>
      <x:c r="J87" t="str">
        <x:v>+55 (11) 99433-1031</x:v>
      </x:c>
      <x:c r="K87" t="str">
        <x:v>drlucas.bebiano@icloud.com</x:v>
      </x:c>
      <x:c r="L87" t="str">
        <x:v>Sim</x:v>
      </x:c>
      <x:c r="M87" t="str"/>
      <x:c r="N87" t="str"/>
      <x:c r="O87" t="str"/>
      <x:c r="P87" t="str"/>
      <x:c r="Q87" t="str">
        <x:v>https://www.google.com/maps/search/?api=1&amp;query=Odontologia+Bebiano+Ltda+ODONTOLOGIA+BEBIANO+LTDA%2C+1465%2C+VILA+GALVAO%2C+GUARULHOS%2C+SP+Guarulhos+SP</x:v>
      </x:c>
      <x:c r="R87" t="str"/>
      <x:c r="S87" t="str"/>
      <x:c r="T87" t="str">
        <x:v>Não contatado</x:v>
      </x:c>
      <x:c r="U87" s="27" t="n">
        <x:f>IF(LEN(H87)&gt;0,25,0)+IF(L87="Sim",25,0)+IF(LEN(M87)&gt;0,15,0)+IF(LEN(J87)&gt;0,10,0)+IF(LEN(N87)&gt;0,5,0)+IF(LEN(O87)&gt;0,5,0)+IF(LEN(P87)&gt;0,5,0)+IF(AND(LEN(R87)&gt;0,LEN(S87)&gt;0),10,0)</x:f>
        <x:v>60</x:v>
      </x:c>
      <x:c r="V87" t="str">
        <x:f>IF(U87&gt;=60,"Prioridade Alta",IF(U87&gt;=35,"Prioridade Média","Prioridade Baixa"))</x:f>
        <x:v>Prioridade Alta</x:v>
      </x:c>
      <x:c r="W87" t="str">
        <x:v>Não</x:v>
      </x:c>
      <x:c r="X87" t="str"/>
      <x:c r="Y87" t="str">
        <x:v>Base expandida 2026-07-27</x:v>
      </x:c>
      <x:c r="Z87" t="str">
        <x:v>(11) 99433-1031</x:v>
      </x:c>
      <x:c r="AA87" t="str">
        <x:v>drlucas.bebiano@icloud.com</x:v>
      </x:c>
      <x:c r="AB87" t="n">
        <x:v>65</x:v>
      </x:c>
      <x:c r="AC87" t="str">
        <x:v>Prioridade Média</x:v>
      </x:c>
      <x:c r="AD87" t="str">
        <x:v>Fonte CNES/DATASUS: https://cnes2.datasus.gov.br/Mod_Basico.asp?VCo_Unidade=3518808439966; CNES 8439966; CNPJ 62848950000128; site oficial/redes não coletados nesta fonte</x:v>
      </x:c>
      <x:c r="AE87" t="n">
        <x:f>IF(LEN(H87)&gt;0,1,0)</x:f>
        <x:v>1</x:v>
      </x:c>
      <x:c r="AF87" t="n">
        <x:f>IF(LEN(M87)&gt;0,1,0)</x:f>
        <x:v>0</x:v>
      </x:c>
      <x:c r="AG87" t="n">
        <x:f>IF(AND(LEN(H87)=0,LEN(K87)=0,LEN(M87)=0),1,0)</x:f>
        <x:v>0</x:v>
      </x:c>
    </x:row>
    <x:row r="88">
      <x:c r="A88" t="str">
        <x:v>AT-00087</x:v>
      </x:c>
      <x:c r="B88" t="str">
        <x:v>Odontologia Olivinturi Ltda</x:v>
      </x:c>
      <x:c r="C88" t="str">
        <x:v>Saúde</x:v>
      </x:c>
      <x:c r="D88" t="str">
        <x:v>Clínica</x:v>
      </x:c>
      <x:c r="E88" t="str">
        <x:v>Guarulhos</x:v>
      </x:c>
      <x:c r="F88" t="str">
        <x:v>Jardim Tijuco</x:v>
      </x:c>
      <x:c r="G88" t="str">
        <x:v>Odontologia Olivinturi Ltda, 1056, Jardim Tijuco, Guarulhos, Sp</x:v>
      </x:c>
      <x:c r="H88" t="str">
        <x:v>+55 (11) 98477-9451</x:v>
      </x:c>
      <x:c r="I88" t="str"/>
      <x:c r="J88" t="str">
        <x:v>+55 (11) 98477-9451</x:v>
      </x:c>
      <x:c r="K88" t="str">
        <x:v>odontologia.olivinturi@gmail.com</x:v>
      </x:c>
      <x:c r="L88" t="str">
        <x:v>Sim</x:v>
      </x:c>
      <x:c r="M88" t="str"/>
      <x:c r="N88" t="str"/>
      <x:c r="O88" t="str"/>
      <x:c r="P88" t="str"/>
      <x:c r="Q88" t="str">
        <x:v>https://www.google.com/maps/search/?api=1&amp;query=Odontologia+Olivinturi+Ltda+ODONTOLOGIA+OLIVINTURI+LTDA%2C+1056%2C+JARDIM+TIJUCO%2C+GUARULHOS%2C+SP+Guarulhos+SP</x:v>
      </x:c>
      <x:c r="R88" t="str"/>
      <x:c r="S88" t="str"/>
      <x:c r="T88" t="str">
        <x:v>Não contatado</x:v>
      </x:c>
      <x:c r="U88" s="27" t="n">
        <x:f>IF(LEN(H88)&gt;0,25,0)+IF(L88="Sim",25,0)+IF(LEN(M88)&gt;0,15,0)+IF(LEN(J88)&gt;0,10,0)+IF(LEN(N88)&gt;0,5,0)+IF(LEN(O88)&gt;0,5,0)+IF(LEN(P88)&gt;0,5,0)+IF(AND(LEN(R88)&gt;0,LEN(S88)&gt;0),10,0)</x:f>
        <x:v>60</x:v>
      </x:c>
      <x:c r="V88" t="str">
        <x:f>IF(U88&gt;=60,"Prioridade Alta",IF(U88&gt;=35,"Prioridade Média","Prioridade Baixa"))</x:f>
        <x:v>Prioridade Alta</x:v>
      </x:c>
      <x:c r="W88" t="str">
        <x:v>Não</x:v>
      </x:c>
      <x:c r="X88" t="str"/>
      <x:c r="Y88" t="str">
        <x:v>Base expandida 2026-07-27</x:v>
      </x:c>
      <x:c r="Z88" t="str">
        <x:v>(11) 98477-9451</x:v>
      </x:c>
      <x:c r="AA88" t="str">
        <x:v>odontologia.olivinturi@gmail.com</x:v>
      </x:c>
      <x:c r="AB88" t="n">
        <x:v>65</x:v>
      </x:c>
      <x:c r="AC88" t="str">
        <x:v>Prioridade Média</x:v>
      </x:c>
      <x:c r="AD88" t="str">
        <x:v>Fonte CNES/DATASUS: https://cnes2.datasus.gov.br/Mod_Basico.asp?VCo_Unidade=3518808042233; CNES 8042233; CNPJ 61282630000190; site oficial/redes não coletados nesta fonte</x:v>
      </x:c>
      <x:c r="AE88" t="n">
        <x:f>IF(LEN(H88)&gt;0,1,0)</x:f>
        <x:v>1</x:v>
      </x:c>
      <x:c r="AF88" t="n">
        <x:f>IF(LEN(M88)&gt;0,1,0)</x:f>
        <x:v>0</x:v>
      </x:c>
      <x:c r="AG88" t="n">
        <x:f>IF(AND(LEN(H88)=0,LEN(K88)=0,LEN(M88)=0),1,0)</x:f>
        <x:v>0</x:v>
      </x:c>
    </x:row>
    <x:row r="89">
      <x:c r="A89" t="str">
        <x:v>AT-00088</x:v>
      </x:c>
      <x:c r="B89" t="str">
        <x:v>Oral King Odonto</x:v>
      </x:c>
      <x:c r="C89" t="str">
        <x:v>Saúde</x:v>
      </x:c>
      <x:c r="D89" t="str">
        <x:v>Clínica</x:v>
      </x:c>
      <x:c r="E89" t="str">
        <x:v>Guarulhos</x:v>
      </x:c>
      <x:c r="F89" t="str">
        <x:v>Vila Progresso</x:v>
      </x:c>
      <x:c r="G89" t="str">
        <x:v>G O P Guaru Odonto Premier Ltda, 10, Vila Progresso, Guarulhos, Sp</x:v>
      </x:c>
      <x:c r="H89" t="str">
        <x:v>+55 (11) 97565-7537</x:v>
      </x:c>
      <x:c r="I89" t="str"/>
      <x:c r="J89" t="str">
        <x:v>+55 (11) 97565-7537</x:v>
      </x:c>
      <x:c r="K89" t="str">
        <x:v>oralking.adm@gmail.com</x:v>
      </x:c>
      <x:c r="L89" t="str">
        <x:v>Sim</x:v>
      </x:c>
      <x:c r="M89" t="str"/>
      <x:c r="N89" t="str"/>
      <x:c r="O89" t="str"/>
      <x:c r="P89" t="str"/>
      <x:c r="Q89" t="str">
        <x:v>https://www.google.com/maps/search/?api=1&amp;query=Oral+King+Odonto+G+O+P+GUARU+ODONTO+PREMIER+LTDA%2C+10%2C+VILA+PROGRESSO%2C+GUARULHOS%2C+SP+Guarulhos+SP</x:v>
      </x:c>
      <x:c r="R89" t="str"/>
      <x:c r="S89" t="str"/>
      <x:c r="T89" t="str">
        <x:v>Não contatado</x:v>
      </x:c>
      <x:c r="U89" s="27" t="n">
        <x:f>IF(LEN(H89)&gt;0,25,0)+IF(L89="Sim",25,0)+IF(LEN(M89)&gt;0,15,0)+IF(LEN(J89)&gt;0,10,0)+IF(LEN(N89)&gt;0,5,0)+IF(LEN(O89)&gt;0,5,0)+IF(LEN(P89)&gt;0,5,0)+IF(AND(LEN(R89)&gt;0,LEN(S89)&gt;0),10,0)</x:f>
        <x:v>60</x:v>
      </x:c>
      <x:c r="V89" t="str">
        <x:f>IF(U89&gt;=60,"Prioridade Alta",IF(U89&gt;=35,"Prioridade Média","Prioridade Baixa"))</x:f>
        <x:v>Prioridade Alta</x:v>
      </x:c>
      <x:c r="W89" t="str">
        <x:v>Não</x:v>
      </x:c>
      <x:c r="X89" t="str"/>
      <x:c r="Y89" t="str">
        <x:v>Base expandida 2026-07-27</x:v>
      </x:c>
      <x:c r="Z89" t="str">
        <x:v>(11) 97565-7537</x:v>
      </x:c>
      <x:c r="AA89" t="str">
        <x:v>oralking.adm@gmail.com</x:v>
      </x:c>
      <x:c r="AB89" t="n">
        <x:v>65</x:v>
      </x:c>
      <x:c r="AC89" t="str">
        <x:v>Prioridade Média</x:v>
      </x:c>
      <x:c r="AD89" t="str">
        <x:v>Fonte CNES/DATASUS: https://cnes2.datasus.gov.br/Mod_Basico.asp?VCo_Unidade=3518809113959; CNES 9113959; CNPJ 11749338000167; site oficial/redes não coletados nesta fonte</x:v>
      </x:c>
      <x:c r="AE89" t="n">
        <x:f>IF(LEN(H89)&gt;0,1,0)</x:f>
        <x:v>1</x:v>
      </x:c>
      <x:c r="AF89" t="n">
        <x:f>IF(LEN(M89)&gt;0,1,0)</x:f>
        <x:v>0</x:v>
      </x:c>
      <x:c r="AG89" t="n">
        <x:f>IF(AND(LEN(H89)=0,LEN(K89)=0,LEN(M89)=0),1,0)</x:f>
        <x:v>0</x:v>
      </x:c>
    </x:row>
    <x:row r="90">
      <x:c r="A90" t="str">
        <x:v>AT-00089</x:v>
      </x:c>
      <x:c r="B90" t="str">
        <x:v>Ortop Fisioterapia E Reabilitacao</x:v>
      </x:c>
      <x:c r="C90" t="str">
        <x:v>Saúde</x:v>
      </x:c>
      <x:c r="D90" t="str">
        <x:v>Clínica</x:v>
      </x:c>
      <x:c r="E90" t="str">
        <x:v>Guarulhos</x:v>
      </x:c>
      <x:c r="F90" t="str">
        <x:v>Centro</x:v>
      </x:c>
      <x:c r="G90" t="str">
        <x:v>Ortop Fisioterapia E Reabilitacao Ltda, 159, Centro, Guarulhos, Sp</x:v>
      </x:c>
      <x:c r="H90" t="str">
        <x:v>+55 (11) 9980-4575</x:v>
      </x:c>
      <x:c r="I90" t="str"/>
      <x:c r="J90" t="str">
        <x:v>+55 (11) 9980-4575</x:v>
      </x:c>
      <x:c r="K90" t="str">
        <x:v>ortopfisioterapiaereabilitacao@gmail.com</x:v>
      </x:c>
      <x:c r="L90" t="str">
        <x:v>Sim</x:v>
      </x:c>
      <x:c r="M90" t="str"/>
      <x:c r="N90" t="str"/>
      <x:c r="O90" t="str"/>
      <x:c r="P90" t="str"/>
      <x:c r="Q90" t="str">
        <x:v>https://www.google.com/maps/search/?api=1&amp;query=Ortop+Fisioterapia+E+Reabilitacao+ORTOP+FISIOTERAPIA+E+REABILITACAO+LTDA%2C+159%2C+CENTRO%2C+GUARULHOS%2C+SP+Guarulhos+SP</x:v>
      </x:c>
      <x:c r="R90" t="str"/>
      <x:c r="S90" t="str"/>
      <x:c r="T90" t="str">
        <x:v>Não contatado</x:v>
      </x:c>
      <x:c r="U90" s="27" t="n">
        <x:f>IF(LEN(H90)&gt;0,25,0)+IF(L90="Sim",25,0)+IF(LEN(M90)&gt;0,15,0)+IF(LEN(J90)&gt;0,10,0)+IF(LEN(N90)&gt;0,5,0)+IF(LEN(O90)&gt;0,5,0)+IF(LEN(P90)&gt;0,5,0)+IF(AND(LEN(R90)&gt;0,LEN(S90)&gt;0),10,0)</x:f>
        <x:v>60</x:v>
      </x:c>
      <x:c r="V90" t="str">
        <x:f>IF(U90&gt;=60,"Prioridade Alta",IF(U90&gt;=35,"Prioridade Média","Prioridade Baixa"))</x:f>
        <x:v>Prioridade Alta</x:v>
      </x:c>
      <x:c r="W90" t="str">
        <x:v>Não</x:v>
      </x:c>
      <x:c r="X90" t="str"/>
      <x:c r="Y90" t="str">
        <x:v>Base expandida 2026-07-27</x:v>
      </x:c>
      <x:c r="Z90" t="str">
        <x:v>(11) 9980-4575</x:v>
      </x:c>
      <x:c r="AA90" t="str">
        <x:v>ortopfisioterapiaereabilitacao@gmail.com</x:v>
      </x:c>
      <x:c r="AB90" t="n">
        <x:v>65</x:v>
      </x:c>
      <x:c r="AC90" t="str">
        <x:v>Prioridade Média</x:v>
      </x:c>
      <x:c r="AD90" t="str">
        <x:v>Fonte CNES/DATASUS: https://cnes2.datasus.gov.br/Mod_Basico.asp?VCo_Unidade=3518802982102; CNES 2982102; CNPJ 45753663000115; site oficial/redes não coletados nesta fonte</x:v>
      </x:c>
      <x:c r="AE90" t="n">
        <x:f>IF(LEN(H90)&gt;0,1,0)</x:f>
        <x:v>1</x:v>
      </x:c>
      <x:c r="AF90" t="n">
        <x:f>IF(LEN(M90)&gt;0,1,0)</x:f>
        <x:v>0</x:v>
      </x:c>
      <x:c r="AG90" t="n">
        <x:f>IF(AND(LEN(H90)=0,LEN(K90)=0,LEN(M90)=0),1,0)</x:f>
        <x:v>0</x:v>
      </x:c>
    </x:row>
    <x:row r="91">
      <x:c r="A91" t="str">
        <x:v>AT-00090</x:v>
      </x:c>
      <x:c r="B91" t="str">
        <x:v>Perola Terapias E Psicologia</x:v>
      </x:c>
      <x:c r="C91" t="str">
        <x:v>Saúde</x:v>
      </x:c>
      <x:c r="D91" t="str">
        <x:v>Clínica</x:v>
      </x:c>
      <x:c r="E91" t="str">
        <x:v>Guarulhos</x:v>
      </x:c>
      <x:c r="F91" t="str">
        <x:v>Jardim Eugenia</x:v>
      </x:c>
      <x:c r="G91" t="str">
        <x:v>Perola Terapias E Psicologia Ltda, 2000, Jardim Eugenia, Guarulhos, Sp</x:v>
      </x:c>
      <x:c r="H91" t="str">
        <x:v>+55 (11) 99413-5914</x:v>
      </x:c>
      <x:c r="I91" t="str"/>
      <x:c r="J91" t="str">
        <x:v>+55 (11) 99413-5914</x:v>
      </x:c>
      <x:c r="K91" t="str">
        <x:v>perolapsicologia.treinamentos@gmail.com</x:v>
      </x:c>
      <x:c r="L91" t="str">
        <x:v>Sim</x:v>
      </x:c>
      <x:c r="M91" t="str"/>
      <x:c r="N91" t="str"/>
      <x:c r="O91" t="str"/>
      <x:c r="P91" t="str"/>
      <x:c r="Q91" t="str">
        <x:v>https://www.google.com/maps/search/?api=1&amp;query=Perola+Terapias+E+Psicologia+PEROLA+TERAPIAS+E+PSICOLOGIA+LTDA%2C+2000%2C+JARDIM+EUGENIA%2C+GUARULHOS%2C+SP+Guarulhos+SP</x:v>
      </x:c>
      <x:c r="R91" t="str"/>
      <x:c r="S91" t="str"/>
      <x:c r="T91" t="str">
        <x:v>Não contatado</x:v>
      </x:c>
      <x:c r="U91" s="27" t="n">
        <x:f>IF(LEN(H91)&gt;0,25,0)+IF(L91="Sim",25,0)+IF(LEN(M91)&gt;0,15,0)+IF(LEN(J91)&gt;0,10,0)+IF(LEN(N91)&gt;0,5,0)+IF(LEN(O91)&gt;0,5,0)+IF(LEN(P91)&gt;0,5,0)+IF(AND(LEN(R91)&gt;0,LEN(S91)&gt;0),10,0)</x:f>
        <x:v>60</x:v>
      </x:c>
      <x:c r="V91" t="str">
        <x:f>IF(U91&gt;=60,"Prioridade Alta",IF(U91&gt;=35,"Prioridade Média","Prioridade Baixa"))</x:f>
        <x:v>Prioridade Alta</x:v>
      </x:c>
      <x:c r="W91" t="str">
        <x:v>Não</x:v>
      </x:c>
      <x:c r="X91" t="str"/>
      <x:c r="Y91" t="str">
        <x:v>Base expandida 2026-07-27</x:v>
      </x:c>
      <x:c r="Z91" t="str">
        <x:v>(11) 99413-5914</x:v>
      </x:c>
      <x:c r="AA91" t="str">
        <x:v>perolapsicologia.treinamentos@gmail.com</x:v>
      </x:c>
      <x:c r="AB91" t="n">
        <x:v>65</x:v>
      </x:c>
      <x:c r="AC91" t="str">
        <x:v>Prioridade Média</x:v>
      </x:c>
      <x:c r="AD91" t="str">
        <x:v>Fonte CNES/DATASUS: https://cnes2.datasus.gov.br/Mod_Basico.asp?VCo_Unidade=3518804087496; CNES 4087496; CNPJ 47973163000114; site oficial/redes não coletados nesta fonte</x:v>
      </x:c>
      <x:c r="AE91" t="n">
        <x:f>IF(LEN(H91)&gt;0,1,0)</x:f>
        <x:v>1</x:v>
      </x:c>
      <x:c r="AF91" t="n">
        <x:f>IF(LEN(M91)&gt;0,1,0)</x:f>
        <x:v>0</x:v>
      </x:c>
      <x:c r="AG91" t="n">
        <x:f>IF(AND(LEN(H91)=0,LEN(K91)=0,LEN(M91)=0),1,0)</x:f>
        <x:v>0</x:v>
      </x:c>
    </x:row>
    <x:row r="92">
      <x:c r="A92" t="str">
        <x:v>AT-00091</x:v>
      </x:c>
      <x:c r="B92" t="str">
        <x:v>Prevent Medico Da Visao</x:v>
      </x:c>
      <x:c r="C92" t="str">
        <x:v>Saúde</x:v>
      </x:c>
      <x:c r="D92" t="str">
        <x:v>Clínica</x:v>
      </x:c>
      <x:c r="E92" t="str">
        <x:v>Guarulhos</x:v>
      </x:c>
      <x:c r="F92" t="str">
        <x:v>Centro</x:v>
      </x:c>
      <x:c r="G92" t="str">
        <x:v>Medico Da Visao Prevent Ltda, 154, Centro, Guarulhos, Sp</x:v>
      </x:c>
      <x:c r="H92" t="str">
        <x:v>+55 (11) 98089-4331</x:v>
      </x:c>
      <x:c r="I92" t="str"/>
      <x:c r="J92" t="str">
        <x:v>+55 (11) 98089-4331</x:v>
      </x:c>
      <x:c r="K92" t="str">
        <x:v>silviopaulo1963@hotmail.com</x:v>
      </x:c>
      <x:c r="L92" t="str">
        <x:v>Sim</x:v>
      </x:c>
      <x:c r="M92" t="str"/>
      <x:c r="N92" t="str"/>
      <x:c r="O92" t="str"/>
      <x:c r="P92" t="str"/>
      <x:c r="Q92" t="str">
        <x:v>https://www.google.com/maps/search/?api=1&amp;query=Prevent+Medico+Da+Visao+MEDICO+DA+VISAO+PREVENT+LTDA%2C+154%2C+CENTRO%2C+GUARULHOS%2C+SP+Guarulhos+SP</x:v>
      </x:c>
      <x:c r="R92" t="str"/>
      <x:c r="S92" t="str"/>
      <x:c r="T92" t="str">
        <x:v>Não contatado</x:v>
      </x:c>
      <x:c r="U92" s="27" t="n">
        <x:f>IF(LEN(H92)&gt;0,25,0)+IF(L92="Sim",25,0)+IF(LEN(M92)&gt;0,15,0)+IF(LEN(J92)&gt;0,10,0)+IF(LEN(N92)&gt;0,5,0)+IF(LEN(O92)&gt;0,5,0)+IF(LEN(P92)&gt;0,5,0)+IF(AND(LEN(R92)&gt;0,LEN(S92)&gt;0),10,0)</x:f>
        <x:v>60</x:v>
      </x:c>
      <x:c r="V92" t="str">
        <x:f>IF(U92&gt;=60,"Prioridade Alta",IF(U92&gt;=35,"Prioridade Média","Prioridade Baixa"))</x:f>
        <x:v>Prioridade Alta</x:v>
      </x:c>
      <x:c r="W92" t="str">
        <x:v>Não</x:v>
      </x:c>
      <x:c r="X92" t="str"/>
      <x:c r="Y92" t="str">
        <x:v>Base expandida 2026-07-27</x:v>
      </x:c>
      <x:c r="Z92" t="str">
        <x:v>(11) 98089-4331</x:v>
      </x:c>
      <x:c r="AA92" t="str">
        <x:v>silviopaulo1963@hotmail.com</x:v>
      </x:c>
      <x:c r="AB92" t="n">
        <x:v>65</x:v>
      </x:c>
      <x:c r="AC92" t="str">
        <x:v>Prioridade Média</x:v>
      </x:c>
      <x:c r="AD92" t="str">
        <x:v>Fonte CNES/DATASUS: https://cnes2.datasus.gov.br/Mod_Basico.asp?VCo_Unidade=3518804159519; CNES 4159519; CNPJ 48150249000100; site oficial/redes não coletados nesta fonte</x:v>
      </x:c>
      <x:c r="AE92" t="n">
        <x:f>IF(LEN(H92)&gt;0,1,0)</x:f>
        <x:v>1</x:v>
      </x:c>
      <x:c r="AF92" t="n">
        <x:f>IF(LEN(M92)&gt;0,1,0)</x:f>
        <x:v>0</x:v>
      </x:c>
      <x:c r="AG92" t="n">
        <x:f>IF(AND(LEN(H92)=0,LEN(K92)=0,LEN(M92)=0),1,0)</x:f>
        <x:v>0</x:v>
      </x:c>
    </x:row>
    <x:row r="93">
      <x:c r="A93" t="str">
        <x:v>AT-00092</x:v>
      </x:c>
      <x:c r="B93" t="str">
        <x:v>Pro Clinica</x:v>
      </x:c>
      <x:c r="C93" t="str">
        <x:v>Saúde</x:v>
      </x:c>
      <x:c r="D93" t="str">
        <x:v>Clínica</x:v>
      </x:c>
      <x:c r="E93" t="str">
        <x:v>Guarulhos</x:v>
      </x:c>
      <x:c r="F93" t="str">
        <x:v>Jardim Albertina</x:v>
      </x:c>
      <x:c r="G93" t="str">
        <x:v>Bonsucesso Clinica Medica E Odontologica, 5308, Jardim Albertina, Guarulhos, Sp</x:v>
      </x:c>
      <x:c r="H93" t="str">
        <x:v>+55 (11) 94981-2681</x:v>
      </x:c>
      <x:c r="I93" t="str"/>
      <x:c r="J93" t="str">
        <x:v>+55 (11) 94981-2681</x:v>
      </x:c>
      <x:c r="K93" t="str">
        <x:v>contato.bonsucesso@proclinicaguarulhos.com.br</x:v>
      </x:c>
      <x:c r="L93" t="str">
        <x:v>Sim</x:v>
      </x:c>
      <x:c r="M93" t="str"/>
      <x:c r="N93" t="str"/>
      <x:c r="O93" t="str"/>
      <x:c r="P93" t="str"/>
      <x:c r="Q93" t="str">
        <x:v>https://www.google.com/maps/search/?api=1&amp;query=Pro+Clinica+BONSUCESSO+CLINICA+MEDICA+E+ODONTOLOGICA%2C+5308%2C+JARDIM+ALBERTINA%2C+GUARULHOS%2C+SP+Guarulhos+SP</x:v>
      </x:c>
      <x:c r="R93" t="str"/>
      <x:c r="S93" t="str"/>
      <x:c r="T93" t="str">
        <x:v>Não contatado</x:v>
      </x:c>
      <x:c r="U93" s="27" t="n">
        <x:f>IF(LEN(H93)&gt;0,25,0)+IF(L93="Sim",25,0)+IF(LEN(M93)&gt;0,15,0)+IF(LEN(J93)&gt;0,10,0)+IF(LEN(N93)&gt;0,5,0)+IF(LEN(O93)&gt;0,5,0)+IF(LEN(P93)&gt;0,5,0)+IF(AND(LEN(R93)&gt;0,LEN(S93)&gt;0),10,0)</x:f>
        <x:v>60</x:v>
      </x:c>
      <x:c r="V93" t="str">
        <x:f>IF(U93&gt;=60,"Prioridade Alta",IF(U93&gt;=35,"Prioridade Média","Prioridade Baixa"))</x:f>
        <x:v>Prioridade Alta</x:v>
      </x:c>
      <x:c r="W93" t="str">
        <x:v>Não</x:v>
      </x:c>
      <x:c r="X93" t="str"/>
      <x:c r="Y93" t="str">
        <x:v>Base expandida 2026-07-27</x:v>
      </x:c>
      <x:c r="Z93" t="str">
        <x:v>(11) 94981-2681</x:v>
      </x:c>
      <x:c r="AA93" t="str">
        <x:v>contato.bonsucesso@proclinicaguarulhos.com.br</x:v>
      </x:c>
      <x:c r="AB93" t="n">
        <x:v>65</x:v>
      </x:c>
      <x:c r="AC93" t="str">
        <x:v>Prioridade Média</x:v>
      </x:c>
      <x:c r="AD93" t="str">
        <x:v>Fonte CNES/DATASUS: https://cnes2.datasus.gov.br/Mod_Basico.asp?VCo_Unidade=3518804430964; CNES 4430964; CNPJ 46849863000139; site oficial/redes não coletados nesta fonte</x:v>
      </x:c>
      <x:c r="AE93" t="n">
        <x:f>IF(LEN(H93)&gt;0,1,0)</x:f>
        <x:v>1</x:v>
      </x:c>
      <x:c r="AF93" t="n">
        <x:f>IF(LEN(M93)&gt;0,1,0)</x:f>
        <x:v>0</x:v>
      </x:c>
      <x:c r="AG93" t="n">
        <x:f>IF(AND(LEN(H93)=0,LEN(K93)=0,LEN(M93)=0),1,0)</x:f>
        <x:v>0</x:v>
      </x:c>
    </x:row>
    <x:row r="94">
      <x:c r="A94" t="str">
        <x:v>AT-00093</x:v>
      </x:c>
      <x:c r="B94" t="str">
        <x:v>R M Odontologia Especializada</x:v>
      </x:c>
      <x:c r="C94" t="str">
        <x:v>Saúde</x:v>
      </x:c>
      <x:c r="D94" t="str">
        <x:v>Clínica</x:v>
      </x:c>
      <x:c r="E94" t="str">
        <x:v>Guarulhos</x:v>
      </x:c>
      <x:c r="F94" t="str">
        <x:v>Vila Barros</x:v>
      </x:c>
      <x:c r="G94" t="str">
        <x:v>R M C Odontologia Especializada Ltda, 157, Vila Barros, Guarulhos, Sp</x:v>
      </x:c>
      <x:c r="H94" t="str">
        <x:v>+55 (11) 96442-0984</x:v>
      </x:c>
      <x:c r="I94" t="str"/>
      <x:c r="J94" t="str">
        <x:v>+55 (11) 96442-0984</x:v>
      </x:c>
      <x:c r="K94" t="str">
        <x:v>rmodontologiaesp@gmail.com</x:v>
      </x:c>
      <x:c r="L94" t="str">
        <x:v>Sim</x:v>
      </x:c>
      <x:c r="M94" t="str"/>
      <x:c r="N94" t="str"/>
      <x:c r="O94" t="str"/>
      <x:c r="P94" t="str"/>
      <x:c r="Q94" t="str">
        <x:v>https://www.google.com/maps/search/?api=1&amp;query=R+M+Odontologia+Especializada+R+M+C+ODONTOLOGIA+ESPECIALIZADA+LTDA%2C+157%2C+VILA+BARROS%2C+GUARULHOS%2C+SP+Guarulhos+SP</x:v>
      </x:c>
      <x:c r="R94" t="str"/>
      <x:c r="S94" t="str"/>
      <x:c r="T94" t="str">
        <x:v>Não contatado</x:v>
      </x:c>
      <x:c r="U94" s="27" t="n">
        <x:f>IF(LEN(H94)&gt;0,25,0)+IF(L94="Sim",25,0)+IF(LEN(M94)&gt;0,15,0)+IF(LEN(J94)&gt;0,10,0)+IF(LEN(N94)&gt;0,5,0)+IF(LEN(O94)&gt;0,5,0)+IF(LEN(P94)&gt;0,5,0)+IF(AND(LEN(R94)&gt;0,LEN(S94)&gt;0),10,0)</x:f>
        <x:v>60</x:v>
      </x:c>
      <x:c r="V94" t="str">
        <x:f>IF(U94&gt;=60,"Prioridade Alta",IF(U94&gt;=35,"Prioridade Média","Prioridade Baixa"))</x:f>
        <x:v>Prioridade Alta</x:v>
      </x:c>
      <x:c r="W94" t="str">
        <x:v>Não</x:v>
      </x:c>
      <x:c r="X94" t="str"/>
      <x:c r="Y94" t="str">
        <x:v>Base expandida 2026-07-27</x:v>
      </x:c>
      <x:c r="Z94" t="str">
        <x:v>(11) 96442-0984</x:v>
      </x:c>
      <x:c r="AA94" t="str">
        <x:v>rmodontologiaesp@gmail.com</x:v>
      </x:c>
      <x:c r="AB94" t="n">
        <x:v>65</x:v>
      </x:c>
      <x:c r="AC94" t="str">
        <x:v>Prioridade Média</x:v>
      </x:c>
      <x:c r="AD94" t="str">
        <x:v>Fonte CNES/DATASUS: https://cnes2.datasus.gov.br/Mod_Basico.asp?VCo_Unidade=3518804453840; CNES 4453840; CNPJ 47526795000130; site oficial/redes não coletados nesta fonte</x:v>
      </x:c>
      <x:c r="AE94" t="n">
        <x:f>IF(LEN(H94)&gt;0,1,0)</x:f>
        <x:v>1</x:v>
      </x:c>
      <x:c r="AF94" t="n">
        <x:f>IF(LEN(M94)&gt;0,1,0)</x:f>
        <x:v>0</x:v>
      </x:c>
      <x:c r="AG94" t="n">
        <x:f>IF(AND(LEN(H94)=0,LEN(K94)=0,LEN(M94)=0),1,0)</x:f>
        <x:v>0</x:v>
      </x:c>
    </x:row>
    <x:row r="95">
      <x:c r="A95" t="str">
        <x:v>AT-00094</x:v>
      </x:c>
      <x:c r="B95" t="str">
        <x:v>Rac Psico E Saude Consultorio De Psicologia</x:v>
      </x:c>
      <x:c r="C95" t="str">
        <x:v>Saúde</x:v>
      </x:c>
      <x:c r="D95" t="str">
        <x:v>Clínica</x:v>
      </x:c>
      <x:c r="E95" t="str">
        <x:v>Guarulhos</x:v>
      </x:c>
      <x:c r="F95" t="str">
        <x:v>Vila Pedro Moreira</x:v>
      </x:c>
      <x:c r="G95" t="str">
        <x:v>Consultorio De Psicologia Rac Ltda, 191, Vila Pedro Moreira, Guarulhos, Sp</x:v>
      </x:c>
      <x:c r="H95" t="str">
        <x:v>+55 (11) 94531-3953</x:v>
      </x:c>
      <x:c r="I95" t="str"/>
      <x:c r="J95" t="str">
        <x:v>+55 (11) 94531-3953</x:v>
      </x:c>
      <x:c r="K95" t="str">
        <x:v>racpsicosaude@hotmail.com</x:v>
      </x:c>
      <x:c r="L95" t="str">
        <x:v>Sim</x:v>
      </x:c>
      <x:c r="M95" t="str"/>
      <x:c r="N95" t="str"/>
      <x:c r="O95" t="str"/>
      <x:c r="P95" t="str"/>
      <x:c r="Q95" t="str">
        <x:v>https://www.google.com/maps/search/?api=1&amp;query=Rac+Psico+E+Saude+Consultorio+De+Psicologia+CONSULTORIO+DE+PSICOLOGIA+RAC+LTDA%2C+191%2C+VILA+PEDRO+MOREIRA%2C+GUARULHOS%2C+SP+Guarulhos+SP</x:v>
      </x:c>
      <x:c r="R95" t="str"/>
      <x:c r="S95" t="str"/>
      <x:c r="T95" t="str">
        <x:v>Não contatado</x:v>
      </x:c>
      <x:c r="U95" s="27" t="n">
        <x:f>IF(LEN(H95)&gt;0,25,0)+IF(L95="Sim",25,0)+IF(LEN(M95)&gt;0,15,0)+IF(LEN(J95)&gt;0,10,0)+IF(LEN(N95)&gt;0,5,0)+IF(LEN(O95)&gt;0,5,0)+IF(LEN(P95)&gt;0,5,0)+IF(AND(LEN(R95)&gt;0,LEN(S95)&gt;0),10,0)</x:f>
        <x:v>60</x:v>
      </x:c>
      <x:c r="V95" t="str">
        <x:f>IF(U95&gt;=60,"Prioridade Alta",IF(U95&gt;=35,"Prioridade Média","Prioridade Baixa"))</x:f>
        <x:v>Prioridade Alta</x:v>
      </x:c>
      <x:c r="W95" t="str">
        <x:v>Não</x:v>
      </x:c>
      <x:c r="X95" t="str"/>
      <x:c r="Y95" t="str">
        <x:v>Base expandida 2026-07-27</x:v>
      </x:c>
      <x:c r="Z95" t="str">
        <x:v>(11) 94531-3953</x:v>
      </x:c>
      <x:c r="AA95" t="str">
        <x:v>racpsicosaude@hotmail.com</x:v>
      </x:c>
      <x:c r="AB95" t="n">
        <x:v>65</x:v>
      </x:c>
      <x:c r="AC95" t="str">
        <x:v>Prioridade Média</x:v>
      </x:c>
      <x:c r="AD95" t="str">
        <x:v>Fonte CNES/DATASUS: https://cnes2.datasus.gov.br/Mod_Basico.asp?VCo_Unidade=3518806964532; CNES 6964532; CNPJ 29498569000100; site oficial/redes não coletados nesta fonte</x:v>
      </x:c>
      <x:c r="AE95" t="n">
        <x:f>IF(LEN(H95)&gt;0,1,0)</x:f>
        <x:v>1</x:v>
      </x:c>
      <x:c r="AF95" t="n">
        <x:f>IF(LEN(M95)&gt;0,1,0)</x:f>
        <x:v>0</x:v>
      </x:c>
      <x:c r="AG95" t="n">
        <x:f>IF(AND(LEN(H95)=0,LEN(K95)=0,LEN(M95)=0),1,0)</x:f>
        <x:v>0</x:v>
      </x:c>
    </x:row>
    <x:row r="96">
      <x:c r="A96" t="str">
        <x:v>AT-00095</x:v>
      </x:c>
      <x:c r="B96" t="str">
        <x:v>Saude Livre Guarulhos</x:v>
      </x:c>
      <x:c r="C96" t="str">
        <x:v>Saúde</x:v>
      </x:c>
      <x:c r="D96" t="str">
        <x:v>Clínica</x:v>
      </x:c>
      <x:c r="E96" t="str">
        <x:v>Guarulhos</x:v>
      </x:c>
      <x:c r="F96" t="str">
        <x:v>Centro</x:v>
      </x:c>
      <x:c r="G96" t="str">
        <x:v>Sle 01 Clinica De Vacinacao Ltda, 496, Centro, Guarulhos, Sp</x:v>
      </x:c>
      <x:c r="H96" t="str">
        <x:v>+55 (11) 96023-9624</x:v>
      </x:c>
      <x:c r="I96" t="str"/>
      <x:c r="J96" t="str">
        <x:v>+55 (11) 96023-9624</x:v>
      </x:c>
      <x:c r="K96" t="str">
        <x:v>proclinicaguarulhos@gmail.com</x:v>
      </x:c>
      <x:c r="L96" t="str">
        <x:v>Sim</x:v>
      </x:c>
      <x:c r="M96" t="str"/>
      <x:c r="N96" t="str"/>
      <x:c r="O96" t="str"/>
      <x:c r="P96" t="str"/>
      <x:c r="Q96" t="str">
        <x:v>https://www.google.com/maps/search/?api=1&amp;query=Saude+Livre+Guarulhos+SLE+01+CLINICA+DE+VACINACAO+LTDA%2C+496%2C+CENTRO%2C+GUARULHOS%2C+SP+Guarulhos+SP</x:v>
      </x:c>
      <x:c r="R96" t="str"/>
      <x:c r="S96" t="str"/>
      <x:c r="T96" t="str">
        <x:v>Não contatado</x:v>
      </x:c>
      <x:c r="U96" s="27" t="n">
        <x:f>IF(LEN(H96)&gt;0,25,0)+IF(L96="Sim",25,0)+IF(LEN(M96)&gt;0,15,0)+IF(LEN(J96)&gt;0,10,0)+IF(LEN(N96)&gt;0,5,0)+IF(LEN(O96)&gt;0,5,0)+IF(LEN(P96)&gt;0,5,0)+IF(AND(LEN(R96)&gt;0,LEN(S96)&gt;0),10,0)</x:f>
        <x:v>60</x:v>
      </x:c>
      <x:c r="V96" t="str">
        <x:f>IF(U96&gt;=60,"Prioridade Alta",IF(U96&gt;=35,"Prioridade Média","Prioridade Baixa"))</x:f>
        <x:v>Prioridade Alta</x:v>
      </x:c>
      <x:c r="W96" t="str">
        <x:v>Não</x:v>
      </x:c>
      <x:c r="X96" t="str"/>
      <x:c r="Y96" t="str">
        <x:v>Base expandida 2026-07-27</x:v>
      </x:c>
      <x:c r="Z96" t="str">
        <x:v>(11) 96023-9624</x:v>
      </x:c>
      <x:c r="AA96" t="str">
        <x:v>proclinicaguarulhos@gmail.com</x:v>
      </x:c>
      <x:c r="AB96" t="n">
        <x:v>65</x:v>
      </x:c>
      <x:c r="AC96" t="str">
        <x:v>Prioridade Média</x:v>
      </x:c>
      <x:c r="AD96" t="str">
        <x:v>Fonte CNES/DATASUS: https://cnes2.datasus.gov.br/Mod_Basico.asp?VCo_Unidade=3518805645484; CNES 5645484; CNPJ 59710981000103; site oficial/redes não coletados nesta fonte</x:v>
      </x:c>
      <x:c r="AE96" t="n">
        <x:f>IF(LEN(H96)&gt;0,1,0)</x:f>
        <x:v>1</x:v>
      </x:c>
      <x:c r="AF96" t="n">
        <x:f>IF(LEN(M96)&gt;0,1,0)</x:f>
        <x:v>0</x:v>
      </x:c>
      <x:c r="AG96" t="n">
        <x:f>IF(AND(LEN(H96)=0,LEN(K96)=0,LEN(M96)=0),1,0)</x:f>
        <x:v>0</x:v>
      </x:c>
    </x:row>
    <x:row r="97">
      <x:c r="A97" t="str">
        <x:v>AT-00096</x:v>
      </x:c>
      <x:c r="B97" t="str">
        <x:v>Skw Odontologia Ltda</x:v>
      </x:c>
      <x:c r="C97" t="str">
        <x:v>Saúde</x:v>
      </x:c>
      <x:c r="D97" t="str">
        <x:v>Clínica</x:v>
      </x:c>
      <x:c r="E97" t="str">
        <x:v>Guarulhos</x:v>
      </x:c>
      <x:c r="F97" t="str">
        <x:v>Vila Itapoan</x:v>
      </x:c>
      <x:c r="G97" t="str">
        <x:v>Skw Odontologia Ltda, 442, Vila Itapoan, Guarulhos, Sp</x:v>
      </x:c>
      <x:c r="H97" t="str">
        <x:v>+55 (11) 96318-2415</x:v>
      </x:c>
      <x:c r="I97" t="str"/>
      <x:c r="J97" t="str">
        <x:v>+55 (11) 96318-2415</x:v>
      </x:c>
      <x:c r="K97" t="str">
        <x:v>skw.odontologia@gmail.com</x:v>
      </x:c>
      <x:c r="L97" t="str">
        <x:v>Sim</x:v>
      </x:c>
      <x:c r="M97" t="str"/>
      <x:c r="N97" t="str"/>
      <x:c r="O97" t="str"/>
      <x:c r="P97" t="str"/>
      <x:c r="Q97" t="str">
        <x:v>https://www.google.com/maps/search/?api=1&amp;query=Skw+Odontologia+Ltda+SKW+ODONTOLOGIA+LTDA%2C+442%2C+VILA+ITAPOAN%2C+GUARULHOS%2C+SP+Guarulhos+SP</x:v>
      </x:c>
      <x:c r="R97" t="str"/>
      <x:c r="S97" t="str"/>
      <x:c r="T97" t="str">
        <x:v>Não contatado</x:v>
      </x:c>
      <x:c r="U97" s="27" t="n">
        <x:f>IF(LEN(H97)&gt;0,25,0)+IF(L97="Sim",25,0)+IF(LEN(M97)&gt;0,15,0)+IF(LEN(J97)&gt;0,10,0)+IF(LEN(N97)&gt;0,5,0)+IF(LEN(O97)&gt;0,5,0)+IF(LEN(P97)&gt;0,5,0)+IF(AND(LEN(R97)&gt;0,LEN(S97)&gt;0),10,0)</x:f>
        <x:v>60</x:v>
      </x:c>
      <x:c r="V97" t="str">
        <x:f>IF(U97&gt;=60,"Prioridade Alta",IF(U97&gt;=35,"Prioridade Média","Prioridade Baixa"))</x:f>
        <x:v>Prioridade Alta</x:v>
      </x:c>
      <x:c r="W97" t="str">
        <x:v>Não</x:v>
      </x:c>
      <x:c r="X97" t="str"/>
      <x:c r="Y97" t="str">
        <x:v>Base expandida 2026-07-27</x:v>
      </x:c>
      <x:c r="Z97" t="str">
        <x:v>(11) 96318-2415</x:v>
      </x:c>
      <x:c r="AA97" t="str">
        <x:v>skw.odontologia@gmail.com</x:v>
      </x:c>
      <x:c r="AB97" t="n">
        <x:v>65</x:v>
      </x:c>
      <x:c r="AC97" t="str">
        <x:v>Prioridade Média</x:v>
      </x:c>
      <x:c r="AD97" t="str">
        <x:v>Fonte CNES/DATASUS: https://cnes2.datasus.gov.br/Mod_Basico.asp?VCo_Unidade=3518808380260; CNES 8380260; CNPJ 60313290000155; site oficial/redes não coletados nesta fonte</x:v>
      </x:c>
      <x:c r="AE97" t="n">
        <x:f>IF(LEN(H97)&gt;0,1,0)</x:f>
        <x:v>1</x:v>
      </x:c>
      <x:c r="AF97" t="n">
        <x:f>IF(LEN(M97)&gt;0,1,0)</x:f>
        <x:v>0</x:v>
      </x:c>
      <x:c r="AG97" t="n">
        <x:f>IF(AND(LEN(H97)=0,LEN(K97)=0,LEN(M97)=0),1,0)</x:f>
        <x:v>0</x:v>
      </x:c>
    </x:row>
    <x:row r="98">
      <x:c r="A98" t="str">
        <x:v>AT-00097</x:v>
      </x:c>
      <x:c r="B98" t="str">
        <x:v>Sorribem Clinica Odontologica</x:v>
      </x:c>
      <x:c r="C98" t="str">
        <x:v>Saúde</x:v>
      </x:c>
      <x:c r="D98" t="str">
        <x:v>Clínica</x:v>
      </x:c>
      <x:c r="E98" t="str">
        <x:v>Guarulhos</x:v>
      </x:c>
      <x:c r="F98" t="str">
        <x:v>Centro</x:v>
      </x:c>
      <x:c r="G98" t="str">
        <x:v>Sorribem Clinica Odontologica Ltda, 64, Centro, Guarulhos, Sp</x:v>
      </x:c>
      <x:c r="H98" t="str">
        <x:v>+55 (11) 98179-3940</x:v>
      </x:c>
      <x:c r="I98" t="str"/>
      <x:c r="J98" t="str">
        <x:v>+55 (11) 98179-3940</x:v>
      </x:c>
      <x:c r="K98" t="str">
        <x:v>sorribem.adm@hotmail.com</x:v>
      </x:c>
      <x:c r="L98" t="str">
        <x:v>Sim</x:v>
      </x:c>
      <x:c r="M98" t="str"/>
      <x:c r="N98" t="str"/>
      <x:c r="O98" t="str"/>
      <x:c r="P98" t="str"/>
      <x:c r="Q98" t="str">
        <x:v>https://www.google.com/maps/search/?api=1&amp;query=Sorribem+Clinica+Odontologica+SORRIBEM+CLINICA+ODONTOLOGICA+LTDA%2C+64%2C+CENTRO%2C+GUARULHOS%2C+SP+Guarulhos+SP</x:v>
      </x:c>
      <x:c r="R98" t="str"/>
      <x:c r="S98" t="str"/>
      <x:c r="T98" t="str">
        <x:v>Não contatado</x:v>
      </x:c>
      <x:c r="U98" s="27" t="n">
        <x:f>IF(LEN(H98)&gt;0,25,0)+IF(L98="Sim",25,0)+IF(LEN(M98)&gt;0,15,0)+IF(LEN(J98)&gt;0,10,0)+IF(LEN(N98)&gt;0,5,0)+IF(LEN(O98)&gt;0,5,0)+IF(LEN(P98)&gt;0,5,0)+IF(AND(LEN(R98)&gt;0,LEN(S98)&gt;0),10,0)</x:f>
        <x:v>60</x:v>
      </x:c>
      <x:c r="V98" t="str">
        <x:f>IF(U98&gt;=60,"Prioridade Alta",IF(U98&gt;=35,"Prioridade Média","Prioridade Baixa"))</x:f>
        <x:v>Prioridade Alta</x:v>
      </x:c>
      <x:c r="W98" t="str">
        <x:v>Não</x:v>
      </x:c>
      <x:c r="X98" t="str"/>
      <x:c r="Y98" t="str">
        <x:v>Base expandida 2026-07-27</x:v>
      </x:c>
      <x:c r="Z98" t="str">
        <x:v>(11) 98179-3940</x:v>
      </x:c>
      <x:c r="AA98" t="str">
        <x:v>sorribem.adm@hotmail.com</x:v>
      </x:c>
      <x:c r="AB98" t="n">
        <x:v>65</x:v>
      </x:c>
      <x:c r="AC98" t="str">
        <x:v>Prioridade Média</x:v>
      </x:c>
      <x:c r="AD98" t="str">
        <x:v>Fonte CNES/DATASUS: https://cnes2.datasus.gov.br/Mod_Basico.asp?VCo_Unidade=3518804103025; CNES 4103025; CNPJ 23064580000186; site oficial/redes não coletados nesta fonte</x:v>
      </x:c>
      <x:c r="AE98" t="n">
        <x:f>IF(LEN(H98)&gt;0,1,0)</x:f>
        <x:v>1</x:v>
      </x:c>
      <x:c r="AF98" t="n">
        <x:f>IF(LEN(M98)&gt;0,1,0)</x:f>
        <x:v>0</x:v>
      </x:c>
      <x:c r="AG98" t="n">
        <x:f>IF(AND(LEN(H98)=0,LEN(K98)=0,LEN(M98)=0),1,0)</x:f>
        <x:v>0</x:v>
      </x:c>
    </x:row>
    <x:row r="99">
      <x:c r="A99" t="str">
        <x:v>AT-00098</x:v>
      </x:c>
      <x:c r="B99" t="str">
        <x:v>Sucessodonto Clinicas Odontologicas</x:v>
      </x:c>
      <x:c r="C99" t="str">
        <x:v>Saúde</x:v>
      </x:c>
      <x:c r="D99" t="str">
        <x:v>Clínica</x:v>
      </x:c>
      <x:c r="E99" t="str">
        <x:v>Guarulhos</x:v>
      </x:c>
      <x:c r="F99" t="str">
        <x:v>Jardim Do Triunfo</x:v>
      </x:c>
      <x:c r="G99" t="str">
        <x:v>Sucessodonto Clinicas Odontologicas Ltda, 409, Jardim Do Triunfo, Guarulhos, Sp</x:v>
      </x:c>
      <x:c r="H99" t="str">
        <x:v>+55 (11) 94005-0000</x:v>
      </x:c>
      <x:c r="I99" t="str"/>
      <x:c r="J99" t="str">
        <x:v>+55 (11) 94005-0000</x:v>
      </x:c>
      <x:c r="K99" t="str">
        <x:v>contato@doctordoc.com.br</x:v>
      </x:c>
      <x:c r="L99" t="str">
        <x:v>Sim</x:v>
      </x:c>
      <x:c r="M99" t="str"/>
      <x:c r="N99" t="str"/>
      <x:c r="O99" t="str"/>
      <x:c r="P99" t="str"/>
      <x:c r="Q99" t="str">
        <x:v>https://www.google.com/maps/search/?api=1&amp;query=Sucessodonto+Clinicas+Odontologicas+SUCESSODONTO+CLINICAS+ODONTOLOGICAS+LTDA%2C+409%2C+JARDIM+DO+TRIUNFO%2C+GUARULHOS%2C+SP+Guarulhos+SP</x:v>
      </x:c>
      <x:c r="R99" t="str"/>
      <x:c r="S99" t="str"/>
      <x:c r="T99" t="str">
        <x:v>Não contatado</x:v>
      </x:c>
      <x:c r="U99" s="27" t="n">
        <x:f>IF(LEN(H99)&gt;0,25,0)+IF(L99="Sim",25,0)+IF(LEN(M99)&gt;0,15,0)+IF(LEN(J99)&gt;0,10,0)+IF(LEN(N99)&gt;0,5,0)+IF(LEN(O99)&gt;0,5,0)+IF(LEN(P99)&gt;0,5,0)+IF(AND(LEN(R99)&gt;0,LEN(S99)&gt;0),10,0)</x:f>
        <x:v>60</x:v>
      </x:c>
      <x:c r="V99" t="str">
        <x:f>IF(U99&gt;=60,"Prioridade Alta",IF(U99&gt;=35,"Prioridade Média","Prioridade Baixa"))</x:f>
        <x:v>Prioridade Alta</x:v>
      </x:c>
      <x:c r="W99" t="str">
        <x:v>Não</x:v>
      </x:c>
      <x:c r="X99" t="str"/>
      <x:c r="Y99" t="str">
        <x:v>Base expandida 2026-07-27</x:v>
      </x:c>
      <x:c r="Z99" t="str">
        <x:v>(11) 94005-0000</x:v>
      </x:c>
      <x:c r="AA99" t="str">
        <x:v>contato@doctordoc.com.br</x:v>
      </x:c>
      <x:c r="AB99" t="n">
        <x:v>65</x:v>
      </x:c>
      <x:c r="AC99" t="str">
        <x:v>Prioridade Média</x:v>
      </x:c>
      <x:c r="AD99" t="str">
        <x:v>Fonte CNES/DATASUS: https://cnes2.datasus.gov.br/Mod_Basico.asp?VCo_Unidade=3518804211324; CNES 4211324; CNPJ 48843372000106; site oficial/redes não coletados nesta fonte</x:v>
      </x:c>
      <x:c r="AE99" t="n">
        <x:f>IF(LEN(H99)&gt;0,1,0)</x:f>
        <x:v>1</x:v>
      </x:c>
      <x:c r="AF99" t="n">
        <x:f>IF(LEN(M99)&gt;0,1,0)</x:f>
        <x:v>0</x:v>
      </x:c>
      <x:c r="AG99" t="n">
        <x:f>IF(AND(LEN(H99)=0,LEN(K99)=0,LEN(M99)=0),1,0)</x:f>
        <x:v>0</x:v>
      </x:c>
    </x:row>
    <x:row r="100">
      <x:c r="A100" t="str">
        <x:v>AT-00099</x:v>
      </x:c>
      <x:c r="B100" t="str">
        <x:v>Tereza Andrade Fisioterapia E Saude Integrativa Ltda</x:v>
      </x:c>
      <x:c r="C100" t="str">
        <x:v>Saúde</x:v>
      </x:c>
      <x:c r="D100" t="str">
        <x:v>Clínica</x:v>
      </x:c>
      <x:c r="E100" t="str">
        <x:v>Guarulhos</x:v>
      </x:c>
      <x:c r="F100" t="str">
        <x:v>Vila Pedro Moreira</x:v>
      </x:c>
      <x:c r="G100" t="str">
        <x:v>Tereza Andrade Fisioterapia E Saude Integrativa Ltda, 190, Vila Pedro Moreira, Guarulhos, Sp</x:v>
      </x:c>
      <x:c r="H100" t="str">
        <x:v>+55 (11) 98148-9421</x:v>
      </x:c>
      <x:c r="I100" t="str"/>
      <x:c r="J100" t="str">
        <x:v>+55 (11) 98148-9421</x:v>
      </x:c>
      <x:c r="K100" t="str">
        <x:v>tcrisandrade.ps1@gmail.com</x:v>
      </x:c>
      <x:c r="L100" t="str">
        <x:v>Sim</x:v>
      </x:c>
      <x:c r="M100" t="str"/>
      <x:c r="N100" t="str"/>
      <x:c r="O100" t="str"/>
      <x:c r="P100" t="str"/>
      <x:c r="Q100" t="str">
        <x:v>https://www.google.com/maps/search/?api=1&amp;query=Tereza+Andrade+Fisioterapia+E+Saude+Integrativa+Ltda+TEREZA+ANDRADE+FISIOTERAPIA+E+SAUDE+INTEGRATIVA+LTDA%2C+190%2C+VILA+PEDRO+MOREIRA%2C+GUARULHOS%2C+SP+Guarulhos+SP</x:v>
      </x:c>
      <x:c r="R100" t="str"/>
      <x:c r="S100" t="str"/>
      <x:c r="T100" t="str">
        <x:v>Não contatado</x:v>
      </x:c>
      <x:c r="U100" s="27" t="n">
        <x:f>IF(LEN(H100)&gt;0,25,0)+IF(L100="Sim",25,0)+IF(LEN(M100)&gt;0,15,0)+IF(LEN(J100)&gt;0,10,0)+IF(LEN(N100)&gt;0,5,0)+IF(LEN(O100)&gt;0,5,0)+IF(LEN(P100)&gt;0,5,0)+IF(AND(LEN(R100)&gt;0,LEN(S100)&gt;0),10,0)</x:f>
        <x:v>60</x:v>
      </x:c>
      <x:c r="V100" t="str">
        <x:f>IF(U100&gt;=60,"Prioridade Alta",IF(U100&gt;=35,"Prioridade Média","Prioridade Baixa"))</x:f>
        <x:v>Prioridade Alta</x:v>
      </x:c>
      <x:c r="W100" t="str">
        <x:v>Não</x:v>
      </x:c>
      <x:c r="X100" t="str"/>
      <x:c r="Y100" t="str">
        <x:v>Base expandida 2026-07-27</x:v>
      </x:c>
      <x:c r="Z100" t="str">
        <x:v>(11) 98148-9421</x:v>
      </x:c>
      <x:c r="AA100" t="str">
        <x:v>tcrisandrade.ps1@gmail.com</x:v>
      </x:c>
      <x:c r="AB100" t="n">
        <x:v>65</x:v>
      </x:c>
      <x:c r="AC100" t="str">
        <x:v>Prioridade Média</x:v>
      </x:c>
      <x:c r="AD100" t="str">
        <x:v>Fonte CNES/DATASUS: https://cnes2.datasus.gov.br/Mod_Basico.asp?VCo_Unidade=3518808117667; CNES 8117667; CNPJ 63737915000102; site oficial/redes não coletados nesta fonte</x:v>
      </x:c>
      <x:c r="AE100" t="n">
        <x:f>IF(LEN(H100)&gt;0,1,0)</x:f>
        <x:v>1</x:v>
      </x:c>
      <x:c r="AF100" t="n">
        <x:f>IF(LEN(M100)&gt;0,1,0)</x:f>
        <x:v>0</x:v>
      </x:c>
      <x:c r="AG100" t="n">
        <x:f>IF(AND(LEN(H100)=0,LEN(K100)=0,LEN(M100)=0),1,0)</x:f>
        <x:v>0</x:v>
      </x:c>
    </x:row>
    <x:row r="101">
      <x:c r="A101" t="str">
        <x:v>AT-00100</x:v>
      </x:c>
      <x:c r="B101" t="str">
        <x:v>Tjfisio Reabilitacao E Desenvolvimento</x:v>
      </x:c>
      <x:c r="C101" t="str">
        <x:v>Saúde</x:v>
      </x:c>
      <x:c r="D101" t="str">
        <x:v>Clínica</x:v>
      </x:c>
      <x:c r="E101" t="str">
        <x:v>Guarulhos</x:v>
      </x:c>
      <x:c r="F101" t="str">
        <x:v>Centro</x:v>
      </x:c>
      <x:c r="G101" t="str">
        <x:v>Tjfisio Reabilitacao E Desenvolvimento Ltda, 436, Centro, Guarulhos, Sp</x:v>
      </x:c>
      <x:c r="H101" t="str">
        <x:v>+55 (11) 96046-3636</x:v>
      </x:c>
      <x:c r="I101" t="str"/>
      <x:c r="J101" t="str">
        <x:v>+55 (11) 96046-3636</x:v>
      </x:c>
      <x:c r="K101" t="str">
        <x:v>tjfisioterapia@gmail.com</x:v>
      </x:c>
      <x:c r="L101" t="str">
        <x:v>Sim</x:v>
      </x:c>
      <x:c r="M101" t="str"/>
      <x:c r="N101" t="str"/>
      <x:c r="O101" t="str"/>
      <x:c r="P101" t="str"/>
      <x:c r="Q101" t="str">
        <x:v>https://www.google.com/maps/search/?api=1&amp;query=Tjfisio+Reabilitacao+E+Desenvolvimento+TJFISIO+REABILITACAO+E+DESENVOLVIMENTO+LTDA%2C+436%2C+CENTRO%2C+GUARULHOS%2C+SP+Guarulhos+SP</x:v>
      </x:c>
      <x:c r="R101" t="str"/>
      <x:c r="S101" t="str"/>
      <x:c r="T101" t="str">
        <x:v>Não contatado</x:v>
      </x:c>
      <x:c r="U101" s="27" t="n">
        <x:f>IF(LEN(H101)&gt;0,25,0)+IF(L101="Sim",25,0)+IF(LEN(M101)&gt;0,15,0)+IF(LEN(J101)&gt;0,10,0)+IF(LEN(N101)&gt;0,5,0)+IF(LEN(O101)&gt;0,5,0)+IF(LEN(P101)&gt;0,5,0)+IF(AND(LEN(R101)&gt;0,LEN(S101)&gt;0),10,0)</x:f>
        <x:v>60</x:v>
      </x:c>
      <x:c r="V101" t="str">
        <x:f>IF(U101&gt;=60,"Prioridade Alta",IF(U101&gt;=35,"Prioridade Média","Prioridade Baixa"))</x:f>
        <x:v>Prioridade Alta</x:v>
      </x:c>
      <x:c r="W101" t="str">
        <x:v>Não</x:v>
      </x:c>
      <x:c r="X101" t="str"/>
      <x:c r="Y101" t="str">
        <x:v>Base expandida 2026-07-27</x:v>
      </x:c>
      <x:c r="Z101" t="str">
        <x:v>(11) 96046-3636</x:v>
      </x:c>
      <x:c r="AA101" t="str">
        <x:v>tjfisioterapia@gmail.com</x:v>
      </x:c>
      <x:c r="AB101" t="n">
        <x:v>65</x:v>
      </x:c>
      <x:c r="AC101" t="str">
        <x:v>Prioridade Média</x:v>
      </x:c>
      <x:c r="AD101" t="str">
        <x:v>Fonte CNES/DATASUS: https://cnes2.datasus.gov.br/Mod_Basico.asp?VCo_Unidade=3518804264053; CNES 4264053; CNPJ 47364691000176; site oficial/redes não coletados nesta fonte</x:v>
      </x:c>
      <x:c r="AE101" t="n">
        <x:f>IF(LEN(H101)&gt;0,1,0)</x:f>
        <x:v>1</x:v>
      </x:c>
      <x:c r="AF101" t="n">
        <x:f>IF(LEN(M101)&gt;0,1,0)</x:f>
        <x:v>0</x:v>
      </x:c>
      <x:c r="AG101" t="n">
        <x:f>IF(AND(LEN(H101)=0,LEN(K101)=0,LEN(M101)=0),1,0)</x:f>
        <x:v>0</x:v>
      </x:c>
    </x:row>
    <x:row r="102">
      <x:c r="A102" t="str">
        <x:v>AT-00101</x:v>
      </x:c>
      <x:c r="B102" t="str">
        <x:v>Transformacao Do Ser Clinica De Psicologia Ltda</x:v>
      </x:c>
      <x:c r="C102" t="str">
        <x:v>Saúde</x:v>
      </x:c>
      <x:c r="D102" t="str">
        <x:v>Clínica</x:v>
      </x:c>
      <x:c r="E102" t="str">
        <x:v>Guarulhos</x:v>
      </x:c>
      <x:c r="F102" t="str">
        <x:v>Vila Hulda</x:v>
      </x:c>
      <x:c r="G102" t="str">
        <x:v>Transformacao Do Ser Clinica De Psicologia Ltda, 35, Vila Hulda, Guarulhos, Sp</x:v>
      </x:c>
      <x:c r="H102" t="str">
        <x:v>+55 (11) 99423-3307</x:v>
      </x:c>
      <x:c r="I102" t="str"/>
      <x:c r="J102" t="str">
        <x:v>+55 (11) 99423-3307</x:v>
      </x:c>
      <x:c r="K102" t="str">
        <x:v>mirtyssilva@hotmail.com</x:v>
      </x:c>
      <x:c r="L102" t="str">
        <x:v>Sim</x:v>
      </x:c>
      <x:c r="M102" t="str"/>
      <x:c r="N102" t="str"/>
      <x:c r="O102" t="str"/>
      <x:c r="P102" t="str"/>
      <x:c r="Q102" t="str">
        <x:v>https://www.google.com/maps/search/?api=1&amp;query=Transformacao+Do+Ser+Clinica+De+Psicologia+Ltda+TRANSFORMACAO+DO+SER+CLINICA+DE+PSICOLOGIA+LTDA%2C+35%2C+VILA+HULDA%2C+GUARULHOS%2C+SP+Guarulhos+SP</x:v>
      </x:c>
      <x:c r="R102" t="str"/>
      <x:c r="S102" t="str"/>
      <x:c r="T102" t="str">
        <x:v>Não contatado</x:v>
      </x:c>
      <x:c r="U102" s="27" t="n">
        <x:f>IF(LEN(H102)&gt;0,25,0)+IF(L102="Sim",25,0)+IF(LEN(M102)&gt;0,15,0)+IF(LEN(J102)&gt;0,10,0)+IF(LEN(N102)&gt;0,5,0)+IF(LEN(O102)&gt;0,5,0)+IF(LEN(P102)&gt;0,5,0)+IF(AND(LEN(R102)&gt;0,LEN(S102)&gt;0),10,0)</x:f>
        <x:v>60</x:v>
      </x:c>
      <x:c r="V102" t="str">
        <x:f>IF(U102&gt;=60,"Prioridade Alta",IF(U102&gt;=35,"Prioridade Média","Prioridade Baixa"))</x:f>
        <x:v>Prioridade Alta</x:v>
      </x:c>
      <x:c r="W102" t="str">
        <x:v>Não</x:v>
      </x:c>
      <x:c r="X102" t="str"/>
      <x:c r="Y102" t="str">
        <x:v>Base expandida 2026-07-27</x:v>
      </x:c>
      <x:c r="Z102" t="str">
        <x:v>(11) 99423-3307</x:v>
      </x:c>
      <x:c r="AA102" t="str">
        <x:v>mirtyssilva@hotmail.com</x:v>
      </x:c>
      <x:c r="AB102" t="n">
        <x:v>65</x:v>
      </x:c>
      <x:c r="AC102" t="str">
        <x:v>Prioridade Média</x:v>
      </x:c>
      <x:c r="AD102" t="str">
        <x:v>Fonte CNES/DATASUS: https://cnes2.datasus.gov.br/Mod_Basico.asp?VCo_Unidade=3518802924633; CNES 2924633; CNPJ 44763200000171; site oficial/redes não coletados nesta fonte</x:v>
      </x:c>
      <x:c r="AE102" t="n">
        <x:f>IF(LEN(H102)&gt;0,1,0)</x:f>
        <x:v>1</x:v>
      </x:c>
      <x:c r="AF102" t="n">
        <x:f>IF(LEN(M102)&gt;0,1,0)</x:f>
        <x:v>0</x:v>
      </x:c>
      <x:c r="AG102" t="n">
        <x:f>IF(AND(LEN(H102)=0,LEN(K102)=0,LEN(M102)=0),1,0)</x:f>
        <x:v>0</x:v>
      </x:c>
    </x:row>
    <x:row r="103">
      <x:c r="A103" t="str">
        <x:v>AT-00102</x:v>
      </x:c>
      <x:c r="B103" t="str">
        <x:v>Unique Radiologia Odontologica</x:v>
      </x:c>
      <x:c r="C103" t="str">
        <x:v>Saúde</x:v>
      </x:c>
      <x:c r="D103" t="str">
        <x:v>Clínica</x:v>
      </x:c>
      <x:c r="E103" t="str">
        <x:v>Guarulhos</x:v>
      </x:c>
      <x:c r="F103" t="str">
        <x:v>Jardim Sao Joao</x:v>
      </x:c>
      <x:c r="G103" t="str">
        <x:v>Unique Exames De Imagens Odontologicos Ltda, 178, Jardim Sao Joao, Guarulhos, Sp</x:v>
      </x:c>
      <x:c r="H103" t="str">
        <x:v>+55 (11) 91352-2181</x:v>
      </x:c>
      <x:c r="I103" t="str"/>
      <x:c r="J103" t="str">
        <x:v>+55 (11) 91352-2181</x:v>
      </x:c>
      <x:c r="K103" t="str">
        <x:v>raquelapcunha@gmail.com</x:v>
      </x:c>
      <x:c r="L103" t="str">
        <x:v>Sim</x:v>
      </x:c>
      <x:c r="M103" t="str"/>
      <x:c r="N103" t="str"/>
      <x:c r="O103" t="str"/>
      <x:c r="P103" t="str"/>
      <x:c r="Q103" t="str">
        <x:v>https://www.google.com/maps/search/?api=1&amp;query=Unique+Radiologia+Odontologica+UNIQUE+EXAMES+DE+IMAGENS+ODONTOLOGICOS+LTDA%2C+178%2C+JARDIM+SAO+JOAO%2C+GUARULHOS%2C+SP+Guarulhos+SP</x:v>
      </x:c>
      <x:c r="R103" t="str"/>
      <x:c r="S103" t="str"/>
      <x:c r="T103" t="str">
        <x:v>Não contatado</x:v>
      </x:c>
      <x:c r="U103" s="27" t="n">
        <x:f>IF(LEN(H103)&gt;0,25,0)+IF(L103="Sim",25,0)+IF(LEN(M103)&gt;0,15,0)+IF(LEN(J103)&gt;0,10,0)+IF(LEN(N103)&gt;0,5,0)+IF(LEN(O103)&gt;0,5,0)+IF(LEN(P103)&gt;0,5,0)+IF(AND(LEN(R103)&gt;0,LEN(S103)&gt;0),10,0)</x:f>
        <x:v>60</x:v>
      </x:c>
      <x:c r="V103" t="str">
        <x:f>IF(U103&gt;=60,"Prioridade Alta",IF(U103&gt;=35,"Prioridade Média","Prioridade Baixa"))</x:f>
        <x:v>Prioridade Alta</x:v>
      </x:c>
      <x:c r="W103" t="str">
        <x:v>Não</x:v>
      </x:c>
      <x:c r="X103" t="str"/>
      <x:c r="Y103" t="str">
        <x:v>Base expandida 2026-07-27</x:v>
      </x:c>
      <x:c r="Z103" t="str">
        <x:v>(11) 91352-2181</x:v>
      </x:c>
      <x:c r="AA103" t="str">
        <x:v>raquelapcunha@gmail.com</x:v>
      </x:c>
      <x:c r="AB103" t="n">
        <x:v>65</x:v>
      </x:c>
      <x:c r="AC103" t="str">
        <x:v>Prioridade Média</x:v>
      </x:c>
      <x:c r="AD103" t="str">
        <x:v>Fonte CNES/DATASUS: https://cnes2.datasus.gov.br/Mod_Basico.asp?VCo_Unidade=3518805553261; CNES 5553261; CNPJ 54488055000111; site oficial/redes não coletados nesta fonte</x:v>
      </x:c>
      <x:c r="AE103" t="n">
        <x:f>IF(LEN(H103)&gt;0,1,0)</x:f>
        <x:v>1</x:v>
      </x:c>
      <x:c r="AF103" t="n">
        <x:f>IF(LEN(M103)&gt;0,1,0)</x:f>
        <x:v>0</x:v>
      </x:c>
      <x:c r="AG103" t="n">
        <x:f>IF(AND(LEN(H103)=0,LEN(K103)=0,LEN(M103)=0),1,0)</x:f>
        <x:v>0</x:v>
      </x:c>
    </x:row>
    <x:row r="104">
      <x:c r="A104" t="str">
        <x:v>AT-00103</x:v>
      </x:c>
      <x:c r="B104" t="str">
        <x:v>Viseu Odontologia</x:v>
      </x:c>
      <x:c r="C104" t="str">
        <x:v>Saúde</x:v>
      </x:c>
      <x:c r="D104" t="str">
        <x:v>Clínica</x:v>
      </x:c>
      <x:c r="E104" t="str">
        <x:v>Guarulhos</x:v>
      </x:c>
      <x:c r="F104" t="str">
        <x:v>Vila Izabel</x:v>
      </x:c>
      <x:c r="G104" t="str">
        <x:v>Douglas Dias Cabral Nascimento, 545, Vila Izabel, Guarulhos, Sp</x:v>
      </x:c>
      <x:c r="H104" t="str">
        <x:v>+55 (11) 99575-6622</x:v>
      </x:c>
      <x:c r="I104" t="str"/>
      <x:c r="J104" t="str">
        <x:v>+55 (11) 99575-6622</x:v>
      </x:c>
      <x:c r="K104" t="str">
        <x:v>douglas.nascimentoservico@outlook.com</x:v>
      </x:c>
      <x:c r="L104" t="str">
        <x:v>Sim</x:v>
      </x:c>
      <x:c r="M104" t="str"/>
      <x:c r="N104" t="str"/>
      <x:c r="O104" t="str"/>
      <x:c r="P104" t="str"/>
      <x:c r="Q104" t="str">
        <x:v>https://www.google.com/maps/search/?api=1&amp;query=Viseu+Odontologia+DOUGLAS+DIAS+CABRAL+NASCIMENTO%2C+545%2C+VILA+IZABEL%2C+GUARULHOS%2C+SP+Guarulhos+SP</x:v>
      </x:c>
      <x:c r="R104" t="str"/>
      <x:c r="S104" t="str"/>
      <x:c r="T104" t="str">
        <x:v>Não contatado</x:v>
      </x:c>
      <x:c r="U104" s="27" t="n">
        <x:f>IF(LEN(H104)&gt;0,25,0)+IF(L104="Sim",25,0)+IF(LEN(M104)&gt;0,15,0)+IF(LEN(J104)&gt;0,10,0)+IF(LEN(N104)&gt;0,5,0)+IF(LEN(O104)&gt;0,5,0)+IF(LEN(P104)&gt;0,5,0)+IF(AND(LEN(R104)&gt;0,LEN(S104)&gt;0),10,0)</x:f>
        <x:v>60</x:v>
      </x:c>
      <x:c r="V104" t="str">
        <x:f>IF(U104&gt;=60,"Prioridade Alta",IF(U104&gt;=35,"Prioridade Média","Prioridade Baixa"))</x:f>
        <x:v>Prioridade Alta</x:v>
      </x:c>
      <x:c r="W104" t="str">
        <x:v>Não</x:v>
      </x:c>
      <x:c r="X104" t="str"/>
      <x:c r="Y104" t="str">
        <x:v>Base expandida 2026-07-27</x:v>
      </x:c>
      <x:c r="Z104" t="str">
        <x:v>(11) 99575-6622</x:v>
      </x:c>
      <x:c r="AA104" t="str">
        <x:v>douglas.nascimentoservico@outlook.com</x:v>
      </x:c>
      <x:c r="AB104" t="n">
        <x:v>65</x:v>
      </x:c>
      <x:c r="AC104" t="str">
        <x:v>Prioridade Média</x:v>
      </x:c>
      <x:c r="AD104" t="str">
        <x:v>Fonte CNES/DATASUS: https://cnes2.datasus.gov.br/Mod_Basico.asp?VCo_Unidade=3518808094896; CNES 8094896; CNPJ 63238386000194; site oficial/redes não coletados nesta fonte</x:v>
      </x:c>
      <x:c r="AE104" t="n">
        <x:f>IF(LEN(H104)&gt;0,1,0)</x:f>
        <x:v>1</x:v>
      </x:c>
      <x:c r="AF104" t="n">
        <x:f>IF(LEN(M104)&gt;0,1,0)</x:f>
        <x:v>0</x:v>
      </x:c>
      <x:c r="AG104" t="n">
        <x:f>IF(AND(LEN(H104)=0,LEN(K104)=0,LEN(M104)=0),1,0)</x:f>
        <x:v>0</x:v>
      </x:c>
    </x:row>
    <x:row r="105">
      <x:c r="A105" t="str">
        <x:v>AT-00104</x:v>
      </x:c>
      <x:c r="B105" t="str">
        <x:v>3H Care Odontologia Especializada</x:v>
      </x:c>
      <x:c r="C105" t="str">
        <x:v>Saúde</x:v>
      </x:c>
      <x:c r="D105" t="str">
        <x:v>Clínica</x:v>
      </x:c>
      <x:c r="E105" t="str">
        <x:v>Guarulhos</x:v>
      </x:c>
      <x:c r="F105" t="str">
        <x:v>Vila Moreira</x:v>
      </x:c>
      <x:c r="G105" t="str">
        <x:v>3H Care Odontologia Especializada Ltda, 93, Vila Moreira, Guarulhos, Sp</x:v>
      </x:c>
      <x:c r="H105" t="str">
        <x:v>+55 (11) 99831-7028</x:v>
      </x:c>
      <x:c r="I105" t="str"/>
      <x:c r="J105" t="str">
        <x:v>+55 (11) 99831-7028</x:v>
      </x:c>
      <x:c r="K105" t="str">
        <x:v>drjuliana_borges@hotmail.com</x:v>
      </x:c>
      <x:c r="L105" t="str">
        <x:v>Sim</x:v>
      </x:c>
      <x:c r="M105" t="str"/>
      <x:c r="N105" t="str"/>
      <x:c r="O105" t="str"/>
      <x:c r="P105" t="str"/>
      <x:c r="Q105" t="str">
        <x:v>https://www.google.com/maps/search/?api=1&amp;query=3H+Care+Odontologia+Especializada+3H+CARE+ODONTOLOGIA+ESPECIALIZADA+LTDA%2C+93%2C+VILA+MOREIRA%2C+GUARULHOS%2C+SP+Guarulhos+SP</x:v>
      </x:c>
      <x:c r="R105" t="str"/>
      <x:c r="S105" t="str"/>
      <x:c r="T105" t="str">
        <x:v>Não contatado</x:v>
      </x:c>
      <x:c r="U105" s="27" t="n">
        <x:f>IF(LEN(H105)&gt;0,25,0)+IF(L105="Sim",25,0)+IF(LEN(M105)&gt;0,15,0)+IF(LEN(J105)&gt;0,10,0)+IF(LEN(N105)&gt;0,5,0)+IF(LEN(O105)&gt;0,5,0)+IF(LEN(P105)&gt;0,5,0)+IF(AND(LEN(R105)&gt;0,LEN(S105)&gt;0),10,0)</x:f>
        <x:v>60</x:v>
      </x:c>
      <x:c r="V105" t="str">
        <x:f>IF(U105&gt;=60,"Prioridade Alta",IF(U105&gt;=35,"Prioridade Média","Prioridade Baixa"))</x:f>
        <x:v>Prioridade Alta</x:v>
      </x:c>
      <x:c r="W105" t="str">
        <x:v>Não</x:v>
      </x:c>
      <x:c r="X105" t="str"/>
      <x:c r="Y105" t="str">
        <x:v>Base expandida 2026-07-27</x:v>
      </x:c>
      <x:c r="Z105" t="str">
        <x:v>(11) 99831-7028</x:v>
      </x:c>
      <x:c r="AA105" t="str">
        <x:v>drjuliana_borges@hotmail.com</x:v>
      </x:c>
      <x:c r="AB105" t="n">
        <x:v>65</x:v>
      </x:c>
      <x:c r="AC105" t="str">
        <x:v>Prioridade Média</x:v>
      </x:c>
      <x:c r="AD105" t="str">
        <x:v>Fonte CNES/DATASUS: https://cnes2.datasus.gov.br/Mod_Basico.asp?VCo_Unidade=3518804844351; CNES 4844351; CNPJ 54151354000166; site oficial/redes não coletados nesta fonte</x:v>
      </x:c>
      <x:c r="AE105" t="n">
        <x:f>IF(LEN(H105)&gt;0,1,0)</x:f>
        <x:v>1</x:v>
      </x:c>
      <x:c r="AF105" t="n">
        <x:f>IF(LEN(M105)&gt;0,1,0)</x:f>
        <x:v>0</x:v>
      </x:c>
      <x:c r="AG105" t="n">
        <x:f>IF(AND(LEN(H105)=0,LEN(K105)=0,LEN(M105)=0),1,0)</x:f>
        <x:v>0</x:v>
      </x:c>
    </x:row>
    <x:row r="106">
      <x:c r="A106" t="str">
        <x:v>AT-00105</x:v>
      </x:c>
      <x:c r="B106" t="str">
        <x:v>Clinica Otoz</x:v>
      </x:c>
      <x:c r="C106" t="str">
        <x:v>Saúde</x:v>
      </x:c>
      <x:c r="D106" t="str">
        <x:v>Clínica</x:v>
      </x:c>
      <x:c r="E106" t="str">
        <x:v>Itaquaquecetuba</x:v>
      </x:c>
      <x:c r="F106" t="str">
        <x:v>Centro</x:v>
      </x:c>
      <x:c r="G106" t="str">
        <x:v>Melo Caldeireiro Medicos Associados Ltda Epp, 118, Centro, Itaquaquecetuba, Sp</x:v>
      </x:c>
      <x:c r="H106" t="str">
        <x:v>+55 (11) 99316-9030</x:v>
      </x:c>
      <x:c r="I106" t="str"/>
      <x:c r="J106" t="str">
        <x:v>+55 (11) 99316-9030</x:v>
      </x:c>
      <x:c r="K106" t="str">
        <x:v>valdevino-jr@uol.com.br</x:v>
      </x:c>
      <x:c r="L106" t="str">
        <x:v>Sim</x:v>
      </x:c>
      <x:c r="M106" t="str"/>
      <x:c r="N106" t="str"/>
      <x:c r="O106" t="str"/>
      <x:c r="P106" t="str"/>
      <x:c r="Q106" t="str">
        <x:v>https://www.google.com/maps/search/?api=1&amp;query=Clinica+Otoz+MELO+CALDEIREIRO+MEDICOS+ASSOCIADOS+LTDA+EPP%2C+118%2C+CENTRO%2C+ITAQUAQUECETUBA%2C+SP+Itaquaquecetuba+SP</x:v>
      </x:c>
      <x:c r="R106" t="str"/>
      <x:c r="S106" t="str"/>
      <x:c r="T106" t="str">
        <x:v>Não contatado</x:v>
      </x:c>
      <x:c r="U106" s="27" t="n">
        <x:f>IF(LEN(H106)&gt;0,25,0)+IF(L106="Sim",25,0)+IF(LEN(M106)&gt;0,15,0)+IF(LEN(J106)&gt;0,10,0)+IF(LEN(N106)&gt;0,5,0)+IF(LEN(O106)&gt;0,5,0)+IF(LEN(P106)&gt;0,5,0)+IF(AND(LEN(R106)&gt;0,LEN(S106)&gt;0),10,0)</x:f>
        <x:v>60</x:v>
      </x:c>
      <x:c r="V106" t="str">
        <x:f>IF(U106&gt;=60,"Prioridade Alta",IF(U106&gt;=35,"Prioridade Média","Prioridade Baixa"))</x:f>
        <x:v>Prioridade Alta</x:v>
      </x:c>
      <x:c r="W106" t="str">
        <x:v>Não</x:v>
      </x:c>
      <x:c r="X106" t="str"/>
      <x:c r="Y106" t="str">
        <x:v>Base expandida 2026-07-27</x:v>
      </x:c>
      <x:c r="Z106" t="str">
        <x:v>(11) 99316-9030</x:v>
      </x:c>
      <x:c r="AA106" t="str">
        <x:v>valdevino-jr@uol.com.br</x:v>
      </x:c>
      <x:c r="AB106" t="n">
        <x:v>65</x:v>
      </x:c>
      <x:c r="AC106" t="str">
        <x:v>Prioridade Média</x:v>
      </x:c>
      <x:c r="AD106" t="str">
        <x:v>Fonte CNES/DATASUS: https://cnes2.datasus.gov.br/Mod_Basico.asp?VCo_Unidade=3523109509097; CNES 9509097; CNPJ 14245057000246; site oficial/redes não coletados nesta fonte</x:v>
      </x:c>
      <x:c r="AE106" t="n">
        <x:f>IF(LEN(H106)&gt;0,1,0)</x:f>
        <x:v>1</x:v>
      </x:c>
      <x:c r="AF106" t="n">
        <x:f>IF(LEN(M106)&gt;0,1,0)</x:f>
        <x:v>0</x:v>
      </x:c>
      <x:c r="AG106" t="n">
        <x:f>IF(AND(LEN(H106)=0,LEN(K106)=0,LEN(M106)=0),1,0)</x:f>
        <x:v>0</x:v>
      </x:c>
    </x:row>
    <x:row r="107">
      <x:c r="A107" t="str">
        <x:v>AT-00106</x:v>
      </x:c>
      <x:c r="B107" t="str">
        <x:v>Orthofen Saude E Servicos Ocupacionais</x:v>
      </x:c>
      <x:c r="C107" t="str">
        <x:v>Saúde</x:v>
      </x:c>
      <x:c r="D107" t="str">
        <x:v>Pronto Atendimento / UPA</x:v>
      </x:c>
      <x:c r="E107" t="str">
        <x:v>Itaquaquecetuba</x:v>
      </x:c>
      <x:c r="F107" t="str">
        <x:v>Vila Virginia</x:v>
      </x:c>
      <x:c r="G107" t="str">
        <x:v>Orthofen Saude E Servicos Ocupacionais Ltda, 497, Vila Virginia, Itaquaquecetuba, Sp</x:v>
      </x:c>
      <x:c r="H107" t="str">
        <x:v>+55 (11) 9805-5239</x:v>
      </x:c>
      <x:c r="I107" t="str"/>
      <x:c r="J107" t="str">
        <x:v>+55 (11) 9805-5239</x:v>
      </x:c>
      <x:c r="K107" t="str">
        <x:v>orthofenfisio@gmail.com</x:v>
      </x:c>
      <x:c r="L107" t="str">
        <x:v>Sim</x:v>
      </x:c>
      <x:c r="M107" t="str"/>
      <x:c r="N107" t="str"/>
      <x:c r="O107" t="str"/>
      <x:c r="P107" t="str"/>
      <x:c r="Q107" t="str">
        <x:v>https://www.google.com/maps/search/?api=1&amp;query=Orthofen+Saude+E+Servicos+Ocupacionais+ORTHOFEN+SAUDE+E+SERVICOS+OCUPACIONAIS+LTDA%2C+497%2C+VILA+VIRGINIA%2C+ITAQUAQUECETUBA%2C+SP+Itaquaquecetuba+SP</x:v>
      </x:c>
      <x:c r="R107" t="str"/>
      <x:c r="S107" t="str"/>
      <x:c r="T107" t="str">
        <x:v>Não contatado</x:v>
      </x:c>
      <x:c r="U107" s="27" t="n">
        <x:f>IF(LEN(H107)&gt;0,25,0)+IF(L107="Sim",25,0)+IF(LEN(M107)&gt;0,15,0)+IF(LEN(J107)&gt;0,10,0)+IF(LEN(N107)&gt;0,5,0)+IF(LEN(O107)&gt;0,5,0)+IF(LEN(P107)&gt;0,5,0)+IF(AND(LEN(R107)&gt;0,LEN(S107)&gt;0),10,0)</x:f>
        <x:v>60</x:v>
      </x:c>
      <x:c r="V107" t="str">
        <x:f>IF(U107&gt;=60,"Prioridade Alta",IF(U107&gt;=35,"Prioridade Média","Prioridade Baixa"))</x:f>
        <x:v>Prioridade Alta</x:v>
      </x:c>
      <x:c r="W107" t="str">
        <x:v>Não</x:v>
      </x:c>
      <x:c r="X107" t="str"/>
      <x:c r="Y107" t="str">
        <x:v>Base expandida 2026-07-27</x:v>
      </x:c>
      <x:c r="Z107" t="str">
        <x:v>(11) 9805-5239</x:v>
      </x:c>
      <x:c r="AA107" t="str">
        <x:v>orthofenfisio@gmail.com</x:v>
      </x:c>
      <x:c r="AB107" t="n">
        <x:v>65</x:v>
      </x:c>
      <x:c r="AC107" t="str">
        <x:v>Prioridade Média</x:v>
      </x:c>
      <x:c r="AD107" t="str">
        <x:v>Fonte CNES/DATASUS: https://cnes2.datasus.gov.br/Mod_Basico.asp?VCo_Unidade=3523104071425; CNES 4071425; CNPJ 32681599000162; site oficial/redes não coletados nesta fonte</x:v>
      </x:c>
      <x:c r="AE107" t="n">
        <x:f>IF(LEN(H107)&gt;0,1,0)</x:f>
        <x:v>1</x:v>
      </x:c>
      <x:c r="AF107" t="n">
        <x:f>IF(LEN(M107)&gt;0,1,0)</x:f>
        <x:v>0</x:v>
      </x:c>
      <x:c r="AG107" t="n">
        <x:f>IF(AND(LEN(H107)=0,LEN(K107)=0,LEN(M107)=0),1,0)</x:f>
        <x:v>0</x:v>
      </x:c>
    </x:row>
    <x:row r="108">
      <x:c r="A108" t="str">
        <x:v>AT-00107</x:v>
      </x:c>
      <x:c r="B108" t="str">
        <x:v>Adriana Nigre Cardoso Servicos De Psicologia Ltda</x:v>
      </x:c>
      <x:c r="C108" t="str">
        <x:v>Saúde</x:v>
      </x:c>
      <x:c r="D108" t="str">
        <x:v>Clínica</x:v>
      </x:c>
      <x:c r="E108" t="str">
        <x:v>Suzano</x:v>
      </x:c>
      <x:c r="F108" t="str">
        <x:v>Conjunto Residencial</x:v>
      </x:c>
      <x:c r="G108" t="str">
        <x:v>Adriana Nigre Cardoso Servicos De Psicologia Ltda, 1660, Conjunto Residencial, Suzano, Sp</x:v>
      </x:c>
      <x:c r="H108" t="str">
        <x:v>+55 (11) 99739-5128</x:v>
      </x:c>
      <x:c r="I108" t="str"/>
      <x:c r="J108" t="str">
        <x:v>+55 (11) 99739-5128</x:v>
      </x:c>
      <x:c r="K108" t="str">
        <x:v>dry_cardoso@terra.com.br</x:v>
      </x:c>
      <x:c r="L108" t="str">
        <x:v>Sim</x:v>
      </x:c>
      <x:c r="M108" t="str"/>
      <x:c r="N108" t="str"/>
      <x:c r="O108" t="str"/>
      <x:c r="P108" t="str"/>
      <x:c r="Q108" t="str">
        <x:v>https://www.google.com/maps/search/?api=1&amp;query=Adriana+Nigre+Cardoso+Servicos+De+Psicologia+Ltda+ADRIANA+NIGRE+CARDOSO+SERVICOS+DE+PSICOLOGIA+LTDA%2C+1660%2C+CONJUNTO+RESIDENCIAL%2C+SUZANO%2C+SP+Suzano+SP</x:v>
      </x:c>
      <x:c r="R108" t="str"/>
      <x:c r="S108" t="str"/>
      <x:c r="T108" t="str">
        <x:v>Não contatado</x:v>
      </x:c>
      <x:c r="U108" s="27" t="n">
        <x:f>IF(LEN(H108)&gt;0,25,0)+IF(L108="Sim",25,0)+IF(LEN(M108)&gt;0,15,0)+IF(LEN(J108)&gt;0,10,0)+IF(LEN(N108)&gt;0,5,0)+IF(LEN(O108)&gt;0,5,0)+IF(LEN(P108)&gt;0,5,0)+IF(AND(LEN(R108)&gt;0,LEN(S108)&gt;0),10,0)</x:f>
        <x:v>60</x:v>
      </x:c>
      <x:c r="V108" t="str">
        <x:f>IF(U108&gt;=60,"Prioridade Alta",IF(U108&gt;=35,"Prioridade Média","Prioridade Baixa"))</x:f>
        <x:v>Prioridade Alta</x:v>
      </x:c>
      <x:c r="W108" t="str">
        <x:v>Não</x:v>
      </x:c>
      <x:c r="X108" t="str"/>
      <x:c r="Y108" t="str">
        <x:v>Base expandida 2026-07-27</x:v>
      </x:c>
      <x:c r="Z108" t="str">
        <x:v>(11) 99739-5128</x:v>
      </x:c>
      <x:c r="AA108" t="str">
        <x:v>dry_cardoso@terra.com.br</x:v>
      </x:c>
      <x:c r="AB108" t="n">
        <x:v>65</x:v>
      </x:c>
      <x:c r="AC108" t="str">
        <x:v>Prioridade Média</x:v>
      </x:c>
      <x:c r="AD108" t="str">
        <x:v>Fonte CNES/DATASUS: https://cnes2.datasus.gov.br/Mod_Basico.asp?VCo_Unidade=3552505963648; CNES 5963648; CNPJ 49601923000198; site oficial/redes não coletados nesta fonte</x:v>
      </x:c>
      <x:c r="AE108" t="n">
        <x:f>IF(LEN(H108)&gt;0,1,0)</x:f>
        <x:v>1</x:v>
      </x:c>
      <x:c r="AF108" t="n">
        <x:f>IF(LEN(M108)&gt;0,1,0)</x:f>
        <x:v>0</x:v>
      </x:c>
      <x:c r="AG108" t="n">
        <x:f>IF(AND(LEN(H108)=0,LEN(K108)=0,LEN(M108)=0),1,0)</x:f>
        <x:v>0</x:v>
      </x:c>
    </x:row>
    <x:row r="109">
      <x:c r="A109" t="str">
        <x:v>AT-00108</x:v>
      </x:c>
      <x:c r="B109" t="str">
        <x:v>Bruna Lopes Reabilitacao</x:v>
      </x:c>
      <x:c r="C109" t="str">
        <x:v>Saúde</x:v>
      </x:c>
      <x:c r="D109" t="str">
        <x:v>Clínica</x:v>
      </x:c>
      <x:c r="E109" t="str">
        <x:v>Suzano</x:v>
      </x:c>
      <x:c r="F109" t="str">
        <x:v>Parque Suzano</x:v>
      </x:c>
      <x:c r="G109" t="str">
        <x:v>Bruna Lopes Reabilitacao Ltda, 131, Parque Suzano, Suzano, Sp</x:v>
      </x:c>
      <x:c r="H109" t="str">
        <x:v>+55 (11) 99902-2618</x:v>
      </x:c>
      <x:c r="I109" t="str"/>
      <x:c r="J109" t="str">
        <x:v>+55 (11) 99902-2618</x:v>
      </x:c>
      <x:c r="K109" t="str">
        <x:v>brunalopesreabilitacao@gmail.com</x:v>
      </x:c>
      <x:c r="L109" t="str">
        <x:v>Sim</x:v>
      </x:c>
      <x:c r="M109" t="str"/>
      <x:c r="N109" t="str"/>
      <x:c r="O109" t="str"/>
      <x:c r="P109" t="str"/>
      <x:c r="Q109" t="str">
        <x:v>https://www.google.com/maps/search/?api=1&amp;query=Bruna+Lopes+Reabilitacao+BRUNA+LOPES+REABILITACAO+LTDA%2C+131%2C+PARQUE+SUZANO%2C+SUZANO%2C+SP+Suzano+SP</x:v>
      </x:c>
      <x:c r="R109" t="str"/>
      <x:c r="S109" t="str"/>
      <x:c r="T109" t="str">
        <x:v>Não contatado</x:v>
      </x:c>
      <x:c r="U109" s="27" t="n">
        <x:f>IF(LEN(H109)&gt;0,25,0)+IF(L109="Sim",25,0)+IF(LEN(M109)&gt;0,15,0)+IF(LEN(J109)&gt;0,10,0)+IF(LEN(N109)&gt;0,5,0)+IF(LEN(O109)&gt;0,5,0)+IF(LEN(P109)&gt;0,5,0)+IF(AND(LEN(R109)&gt;0,LEN(S109)&gt;0),10,0)</x:f>
        <x:v>60</x:v>
      </x:c>
      <x:c r="V109" t="str">
        <x:f>IF(U109&gt;=60,"Prioridade Alta",IF(U109&gt;=35,"Prioridade Média","Prioridade Baixa"))</x:f>
        <x:v>Prioridade Alta</x:v>
      </x:c>
      <x:c r="W109" t="str">
        <x:v>Não</x:v>
      </x:c>
      <x:c r="X109" t="str"/>
      <x:c r="Y109" t="str">
        <x:v>Base expandida 2026-07-27</x:v>
      </x:c>
      <x:c r="Z109" t="str">
        <x:v>(11) 99902-2618</x:v>
      </x:c>
      <x:c r="AA109" t="str">
        <x:v>brunalopesreabilitacao@gmail.com</x:v>
      </x:c>
      <x:c r="AB109" t="n">
        <x:v>65</x:v>
      </x:c>
      <x:c r="AC109" t="str">
        <x:v>Prioridade Média</x:v>
      </x:c>
      <x:c r="AD109" t="str">
        <x:v>Fonte CNES/DATASUS: https://cnes2.datasus.gov.br/Mod_Basico.asp?VCo_Unidade=3552508168628; CNES 8168628; CNPJ 58953341000161; site oficial/redes não coletados nesta fonte</x:v>
      </x:c>
      <x:c r="AE109" t="n">
        <x:f>IF(LEN(H109)&gt;0,1,0)</x:f>
        <x:v>1</x:v>
      </x:c>
      <x:c r="AF109" t="n">
        <x:f>IF(LEN(M109)&gt;0,1,0)</x:f>
        <x:v>0</x:v>
      </x:c>
      <x:c r="AG109" t="n">
        <x:f>IF(AND(LEN(H109)=0,LEN(K109)=0,LEN(M109)=0),1,0)</x:f>
        <x:v>0</x:v>
      </x:c>
    </x:row>
    <x:row r="110">
      <x:c r="A110" t="str">
        <x:v>AT-00109</x:v>
      </x:c>
      <x:c r="B110" t="str">
        <x:v>Centro Medico Clube Ds Ltda</x:v>
      </x:c>
      <x:c r="C110" t="str">
        <x:v>Saúde</x:v>
      </x:c>
      <x:c r="D110" t="str">
        <x:v>Clínica</x:v>
      </x:c>
      <x:c r="E110" t="str">
        <x:v>Suzano</x:v>
      </x:c>
      <x:c r="F110" t="str">
        <x:v>Centro</x:v>
      </x:c>
      <x:c r="G110" t="str">
        <x:v>Centro Medico Clube Ds Ltda, 632, Centro, Suzano, Sp</x:v>
      </x:c>
      <x:c r="H110" t="str">
        <x:v>+55 (11) 9999-9999</x:v>
      </x:c>
      <x:c r="I110" t="str"/>
      <x:c r="J110" t="str">
        <x:v>+55 (11) 9999-9999</x:v>
      </x:c>
      <x:c r="K110" t="str">
        <x:v>compras@rededs.com.br</x:v>
      </x:c>
      <x:c r="L110" t="str">
        <x:v>Sim</x:v>
      </x:c>
      <x:c r="M110" t="str"/>
      <x:c r="N110" t="str"/>
      <x:c r="O110" t="str"/>
      <x:c r="P110" t="str"/>
      <x:c r="Q110" t="str">
        <x:v>https://www.google.com/maps/search/?api=1&amp;query=Centro+Medico+Clube+Ds+Ltda+CENTRO+MEDICO+CLUBE+DS+LTDA%2C+632%2C+CENTRO%2C+SUZANO%2C+SP+Suzano+SP</x:v>
      </x:c>
      <x:c r="R110" t="str"/>
      <x:c r="S110" t="str"/>
      <x:c r="T110" t="str">
        <x:v>Não contatado</x:v>
      </x:c>
      <x:c r="U110" s="27" t="n">
        <x:f>IF(LEN(H110)&gt;0,25,0)+IF(L110="Sim",25,0)+IF(LEN(M110)&gt;0,15,0)+IF(LEN(J110)&gt;0,10,0)+IF(LEN(N110)&gt;0,5,0)+IF(LEN(O110)&gt;0,5,0)+IF(LEN(P110)&gt;0,5,0)+IF(AND(LEN(R110)&gt;0,LEN(S110)&gt;0),10,0)</x:f>
        <x:v>60</x:v>
      </x:c>
      <x:c r="V110" t="str">
        <x:f>IF(U110&gt;=60,"Prioridade Alta",IF(U110&gt;=35,"Prioridade Média","Prioridade Baixa"))</x:f>
        <x:v>Prioridade Alta</x:v>
      </x:c>
      <x:c r="W110" t="str">
        <x:v>Não</x:v>
      </x:c>
      <x:c r="X110" t="str"/>
      <x:c r="Y110" t="str">
        <x:v>Base expandida 2026-07-27</x:v>
      </x:c>
      <x:c r="Z110" t="str">
        <x:v>(11) 9999-9999</x:v>
      </x:c>
      <x:c r="AA110" t="str">
        <x:v>compras@rededs.com.br</x:v>
      </x:c>
      <x:c r="AB110" t="n">
        <x:v>65</x:v>
      </x:c>
      <x:c r="AC110" t="str">
        <x:v>Prioridade Média</x:v>
      </x:c>
      <x:c r="AD110" t="str">
        <x:v>Fonte CNES/DATASUS: https://cnes2.datasus.gov.br/Mod_Basico.asp?VCo_Unidade=3552500499099; CNES 0499099; CNPJ 35553747000151; site oficial/redes não coletados nesta fonte</x:v>
      </x:c>
      <x:c r="AE110" t="n">
        <x:f>IF(LEN(H110)&gt;0,1,0)</x:f>
        <x:v>1</x:v>
      </x:c>
      <x:c r="AF110" t="n">
        <x:f>IF(LEN(M110)&gt;0,1,0)</x:f>
        <x:v>0</x:v>
      </x:c>
      <x:c r="AG110" t="n">
        <x:f>IF(AND(LEN(H110)=0,LEN(K110)=0,LEN(M110)=0),1,0)</x:f>
        <x:v>0</x:v>
      </x:c>
    </x:row>
    <x:row r="111">
      <x:c r="A111" t="str">
        <x:v>AT-00110</x:v>
      </x:c>
      <x:c r="B111" t="str">
        <x:v>Clifisio</x:v>
      </x:c>
      <x:c r="C111" t="str">
        <x:v>Saúde</x:v>
      </x:c>
      <x:c r="D111" t="str">
        <x:v>Clínica</x:v>
      </x:c>
      <x:c r="E111" t="str">
        <x:v>Suzano</x:v>
      </x:c>
      <x:c r="F111" t="str">
        <x:v>Centro</x:v>
      </x:c>
      <x:c r="G111" t="str">
        <x:v>Clifisio Clinica De Fisioterapia E Reabilitacao Ltda, 514, Centro, Suzano, Sp</x:v>
      </x:c>
      <x:c r="H111" t="str">
        <x:v>+55 (11) 9917-6766</x:v>
      </x:c>
      <x:c r="I111" t="str"/>
      <x:c r="J111" t="str">
        <x:v>+55 (11) 9917-6766</x:v>
      </x:c>
      <x:c r="K111" t="str">
        <x:v>pimpabarbosa@gmail.com</x:v>
      </x:c>
      <x:c r="L111" t="str">
        <x:v>Sim</x:v>
      </x:c>
      <x:c r="M111" t="str"/>
      <x:c r="N111" t="str"/>
      <x:c r="O111" t="str"/>
      <x:c r="P111" t="str"/>
      <x:c r="Q111" t="str">
        <x:v>https://www.google.com/maps/search/?api=1&amp;query=Clifisio+CLIFISIO+CLINICA+DE+FISIOTERAPIA+E+REABILITACAO+LTDA%2C+514%2C+CENTRO%2C+SUZANO%2C+SP+Suzano+SP</x:v>
      </x:c>
      <x:c r="R111" t="str"/>
      <x:c r="S111" t="str"/>
      <x:c r="T111" t="str">
        <x:v>Não contatado</x:v>
      </x:c>
      <x:c r="U111" s="27" t="n">
        <x:f>IF(LEN(H111)&gt;0,25,0)+IF(L111="Sim",25,0)+IF(LEN(M111)&gt;0,15,0)+IF(LEN(J111)&gt;0,10,0)+IF(LEN(N111)&gt;0,5,0)+IF(LEN(O111)&gt;0,5,0)+IF(LEN(P111)&gt;0,5,0)+IF(AND(LEN(R111)&gt;0,LEN(S111)&gt;0),10,0)</x:f>
        <x:v>60</x:v>
      </x:c>
      <x:c r="V111" t="str">
        <x:f>IF(U111&gt;=60,"Prioridade Alta",IF(U111&gt;=35,"Prioridade Média","Prioridade Baixa"))</x:f>
        <x:v>Prioridade Alta</x:v>
      </x:c>
      <x:c r="W111" t="str">
        <x:v>Não</x:v>
      </x:c>
      <x:c r="X111" t="str"/>
      <x:c r="Y111" t="str">
        <x:v>Base expandida 2026-07-27</x:v>
      </x:c>
      <x:c r="Z111" t="str">
        <x:v>(11) 9917-6766</x:v>
      </x:c>
      <x:c r="AA111" t="str">
        <x:v>pimpabarbosa@gmail.com</x:v>
      </x:c>
      <x:c r="AB111" t="n">
        <x:v>65</x:v>
      </x:c>
      <x:c r="AC111" t="str">
        <x:v>Prioridade Média</x:v>
      </x:c>
      <x:c r="AD111" t="str">
        <x:v>Fonte CNES/DATASUS: https://cnes2.datasus.gov.br/Mod_Basico.asp?VCo_Unidade=3552503011011; CNES 3011011; CNPJ 50218577000142; site oficial/redes não coletados nesta fonte</x:v>
      </x:c>
      <x:c r="AE111" t="n">
        <x:f>IF(LEN(H111)&gt;0,1,0)</x:f>
        <x:v>1</x:v>
      </x:c>
      <x:c r="AF111" t="n">
        <x:f>IF(LEN(M111)&gt;0,1,0)</x:f>
        <x:v>0</x:v>
      </x:c>
      <x:c r="AG111" t="n">
        <x:f>IF(AND(LEN(H111)=0,LEN(K111)=0,LEN(M111)=0),1,0)</x:f>
        <x:v>0</x:v>
      </x:c>
    </x:row>
    <x:row r="112">
      <x:c r="A112" t="str">
        <x:v>AT-00111</x:v>
      </x:c>
      <x:c r="B112" t="str">
        <x:v>Climef Clinica De Especialidades</x:v>
      </x:c>
      <x:c r="C112" t="str">
        <x:v>Saúde</x:v>
      </x:c>
      <x:c r="D112" t="str">
        <x:v>Clínica</x:v>
      </x:c>
      <x:c r="E112" t="str">
        <x:v>Suzano</x:v>
      </x:c>
      <x:c r="F112" t="str">
        <x:v>Parque Suzano</x:v>
      </x:c>
      <x:c r="G112" t="str">
        <x:v>Ems Clinica De Especialidades Ltda, 37, Parque Suzano, Suzano, Sp</x:v>
      </x:c>
      <x:c r="H112" t="str">
        <x:v>+55 (11) 94042-7948</x:v>
      </x:c>
      <x:c r="I112" t="str"/>
      <x:c r="J112" t="str">
        <x:v>+55 (11) 94042-7948</x:v>
      </x:c>
      <x:c r="K112" t="str">
        <x:v>adm@climefsp.com.br</x:v>
      </x:c>
      <x:c r="L112" t="str">
        <x:v>Sim</x:v>
      </x:c>
      <x:c r="M112" t="str"/>
      <x:c r="N112" t="str"/>
      <x:c r="O112" t="str"/>
      <x:c r="P112" t="str"/>
      <x:c r="Q112" t="str">
        <x:v>https://www.google.com/maps/search/?api=1&amp;query=Climef+Clinica+De+Especialidades+EMS+CLINICA+DE+ESPECIALIDADES+LTDA%2C+37%2C+PARQUE+SUZANO%2C+SUZANO%2C+SP+Suzano+SP</x:v>
      </x:c>
      <x:c r="R112" t="str"/>
      <x:c r="S112" t="str"/>
      <x:c r="T112" t="str">
        <x:v>Não contatado</x:v>
      </x:c>
      <x:c r="U112" s="27" t="n">
        <x:f>IF(LEN(H112)&gt;0,25,0)+IF(L112="Sim",25,0)+IF(LEN(M112)&gt;0,15,0)+IF(LEN(J112)&gt;0,10,0)+IF(LEN(N112)&gt;0,5,0)+IF(LEN(O112)&gt;0,5,0)+IF(LEN(P112)&gt;0,5,0)+IF(AND(LEN(R112)&gt;0,LEN(S112)&gt;0),10,0)</x:f>
        <x:v>60</x:v>
      </x:c>
      <x:c r="V112" t="str">
        <x:f>IF(U112&gt;=60,"Prioridade Alta",IF(U112&gt;=35,"Prioridade Média","Prioridade Baixa"))</x:f>
        <x:v>Prioridade Alta</x:v>
      </x:c>
      <x:c r="W112" t="str">
        <x:v>Não</x:v>
      </x:c>
      <x:c r="X112" t="str"/>
      <x:c r="Y112" t="str">
        <x:v>Base expandida 2026-07-27</x:v>
      </x:c>
      <x:c r="Z112" t="str">
        <x:v>(11) 94042-7948</x:v>
      </x:c>
      <x:c r="AA112" t="str">
        <x:v>adm@climefsp.com.br</x:v>
      </x:c>
      <x:c r="AB112" t="n">
        <x:v>65</x:v>
      </x:c>
      <x:c r="AC112" t="str">
        <x:v>Prioridade Média</x:v>
      </x:c>
      <x:c r="AD112" t="str">
        <x:v>Fonte CNES/DATASUS: https://cnes2.datasus.gov.br/Mod_Basico.asp?VCo_Unidade=3552500558222; CNES 0558222; CNPJ 39535837000251; site oficial/redes não coletados nesta fonte; Fonte CNES/DATASUS: https://cnes2.datasus.gov.br/Mod_Basico.asp?VCo_Unidade=3552507910444; CNES 7910444; CNPJ 08731107000200; site oficial/redes não coletados nesta fonte</x:v>
      </x:c>
      <x:c r="AE112" t="n">
        <x:f>IF(LEN(H112)&gt;0,1,0)</x:f>
        <x:v>1</x:v>
      </x:c>
      <x:c r="AF112" t="n">
        <x:f>IF(LEN(M112)&gt;0,1,0)</x:f>
        <x:v>0</x:v>
      </x:c>
      <x:c r="AG112" t="n">
        <x:f>IF(AND(LEN(H112)=0,LEN(K112)=0,LEN(M112)=0),1,0)</x:f>
        <x:v>0</x:v>
      </x:c>
    </x:row>
    <x:row r="113">
      <x:c r="A113" t="str">
        <x:v>AT-00112</x:v>
      </x:c>
      <x:c r="B113" t="str">
        <x:v>Clinica Astrocare</x:v>
      </x:c>
      <x:c r="C113" t="str">
        <x:v>Saúde</x:v>
      </x:c>
      <x:c r="D113" t="str">
        <x:v>Clínica</x:v>
      </x:c>
      <x:c r="E113" t="str">
        <x:v>Suzano</x:v>
      </x:c>
      <x:c r="F113" t="str">
        <x:v>Jardim Santa Helena</x:v>
      </x:c>
      <x:c r="G113" t="str">
        <x:v>F O B Psicologia Ltda, 18, Jardim Santa Helena, Suzano, Sp</x:v>
      </x:c>
      <x:c r="H113" t="str">
        <x:v>+55 (11) 91145-5895</x:v>
      </x:c>
      <x:c r="I113" t="str"/>
      <x:c r="J113" t="str">
        <x:v>+55 (11) 91145-5895</x:v>
      </x:c>
      <x:c r="K113" t="str">
        <x:v>paralegal@confasp.com.br</x:v>
      </x:c>
      <x:c r="L113" t="str">
        <x:v>Sim</x:v>
      </x:c>
      <x:c r="M113" t="str"/>
      <x:c r="N113" t="str"/>
      <x:c r="O113" t="str"/>
      <x:c r="P113" t="str"/>
      <x:c r="Q113" t="str">
        <x:v>https://www.google.com/maps/search/?api=1&amp;query=Clinica+Astrocare+F+O+B+PSICOLOGIA+LTDA%2C+18%2C+JARDIM+SANTA+HELENA%2C+SUZANO%2C+SP+Suzano+SP</x:v>
      </x:c>
      <x:c r="R113" t="str"/>
      <x:c r="S113" t="str"/>
      <x:c r="T113" t="str">
        <x:v>Não contatado</x:v>
      </x:c>
      <x:c r="U113" s="27" t="n">
        <x:f>IF(LEN(H113)&gt;0,25,0)+IF(L113="Sim",25,0)+IF(LEN(M113)&gt;0,15,0)+IF(LEN(J113)&gt;0,10,0)+IF(LEN(N113)&gt;0,5,0)+IF(LEN(O113)&gt;0,5,0)+IF(LEN(P113)&gt;0,5,0)+IF(AND(LEN(R113)&gt;0,LEN(S113)&gt;0),10,0)</x:f>
        <x:v>60</x:v>
      </x:c>
      <x:c r="V113" t="str">
        <x:f>IF(U113&gt;=60,"Prioridade Alta",IF(U113&gt;=35,"Prioridade Média","Prioridade Baixa"))</x:f>
        <x:v>Prioridade Alta</x:v>
      </x:c>
      <x:c r="W113" t="str">
        <x:v>Não</x:v>
      </x:c>
      <x:c r="X113" t="str"/>
      <x:c r="Y113" t="str">
        <x:v>Base expandida 2026-07-27</x:v>
      </x:c>
      <x:c r="Z113" t="str">
        <x:v>(11) 91145-5895</x:v>
      </x:c>
      <x:c r="AA113" t="str">
        <x:v>paralegal@confasp.com.br</x:v>
      </x:c>
      <x:c r="AB113" t="n">
        <x:v>65</x:v>
      </x:c>
      <x:c r="AC113" t="str">
        <x:v>Prioridade Média</x:v>
      </x:c>
      <x:c r="AD113" t="str">
        <x:v>Fonte CNES/DATASUS: https://cnes2.datasus.gov.br/Mod_Basico.asp?VCo_Unidade=3552508083096; CNES 8083096; CNPJ 60373365000193; site oficial/redes não coletados nesta fonte</x:v>
      </x:c>
      <x:c r="AE113" t="n">
        <x:f>IF(LEN(H113)&gt;0,1,0)</x:f>
        <x:v>1</x:v>
      </x:c>
      <x:c r="AF113" t="n">
        <x:f>IF(LEN(M113)&gt;0,1,0)</x:f>
        <x:v>0</x:v>
      </x:c>
      <x:c r="AG113" t="n">
        <x:f>IF(AND(LEN(H113)=0,LEN(K113)=0,LEN(M113)=0),1,0)</x:f>
        <x:v>0</x:v>
      </x:c>
    </x:row>
    <x:row r="114">
      <x:c r="A114" t="str">
        <x:v>AT-00113</x:v>
      </x:c>
      <x:c r="B114" t="str">
        <x:v>Clinica Psicologica Bem Estar</x:v>
      </x:c>
      <x:c r="C114" t="str">
        <x:v>Saúde</x:v>
      </x:c>
      <x:c r="D114" t="str">
        <x:v>Clínica</x:v>
      </x:c>
      <x:c r="E114" t="str">
        <x:v>Suzano</x:v>
      </x:c>
      <x:c r="F114" t="str">
        <x:v>Jardim Santa Helena</x:v>
      </x:c>
      <x:c r="G114" t="str">
        <x:v>Eliana Da Cunha Dos Santos, 00166, Jardim Santa Helena, Suzano, Sp</x:v>
      </x:c>
      <x:c r="H114" t="str">
        <x:v>+55 (11) 98580-7851</x:v>
      </x:c>
      <x:c r="I114" t="str"/>
      <x:c r="J114" t="str">
        <x:v>+55 (11) 98580-7851</x:v>
      </x:c>
      <x:c r="K114" t="str">
        <x:v>elisantospsi@yahoo.com.br</x:v>
      </x:c>
      <x:c r="L114" t="str">
        <x:v>Sim</x:v>
      </x:c>
      <x:c r="M114" t="str"/>
      <x:c r="N114" t="str"/>
      <x:c r="O114" t="str"/>
      <x:c r="P114" t="str"/>
      <x:c r="Q114" t="str">
        <x:v>https://www.google.com/maps/search/?api=1&amp;query=Clinica+Psicologica+Bem+Estar+ELIANA+DA+CUNHA+DOS+SANTOS%2C+00166%2C+JARDIM+SANTA+HELENA%2C+SUZANO%2C+SP+Suzano+SP</x:v>
      </x:c>
      <x:c r="R114" t="str"/>
      <x:c r="S114" t="str"/>
      <x:c r="T114" t="str">
        <x:v>Não contatado</x:v>
      </x:c>
      <x:c r="U114" s="27" t="n">
        <x:f>IF(LEN(H114)&gt;0,25,0)+IF(L114="Sim",25,0)+IF(LEN(M114)&gt;0,15,0)+IF(LEN(J114)&gt;0,10,0)+IF(LEN(N114)&gt;0,5,0)+IF(LEN(O114)&gt;0,5,0)+IF(LEN(P114)&gt;0,5,0)+IF(AND(LEN(R114)&gt;0,LEN(S114)&gt;0),10,0)</x:f>
        <x:v>60</x:v>
      </x:c>
      <x:c r="V114" t="str">
        <x:f>IF(U114&gt;=60,"Prioridade Alta",IF(U114&gt;=35,"Prioridade Média","Prioridade Baixa"))</x:f>
        <x:v>Prioridade Alta</x:v>
      </x:c>
      <x:c r="W114" t="str">
        <x:v>Não</x:v>
      </x:c>
      <x:c r="X114" t="str"/>
      <x:c r="Y114" t="str">
        <x:v>Base expandida 2026-07-27</x:v>
      </x:c>
      <x:c r="Z114" t="str">
        <x:v>(11) 98580-7851</x:v>
      </x:c>
      <x:c r="AA114" t="str">
        <x:v>elisantospsi@yahoo.com.br</x:v>
      </x:c>
      <x:c r="AB114" t="n">
        <x:v>65</x:v>
      </x:c>
      <x:c r="AC114" t="str">
        <x:v>Prioridade Média</x:v>
      </x:c>
      <x:c r="AD114" t="str">
        <x:v>Fonte CNES/DATASUS: https://cnes2.datasus.gov.br/Mod_Basico.asp?VCo_Unidade=3552500520284; CNES 0520284; CNPJ 38406857000189; site oficial/redes não coletados nesta fonte</x:v>
      </x:c>
      <x:c r="AE114" t="n">
        <x:f>IF(LEN(H114)&gt;0,1,0)</x:f>
        <x:v>1</x:v>
      </x:c>
      <x:c r="AF114" t="n">
        <x:f>IF(LEN(M114)&gt;0,1,0)</x:f>
        <x:v>0</x:v>
      </x:c>
      <x:c r="AG114" t="n">
        <x:f>IF(AND(LEN(H114)=0,LEN(K114)=0,LEN(M114)=0),1,0)</x:f>
        <x:v>0</x:v>
      </x:c>
    </x:row>
    <x:row r="115">
      <x:c r="A115" t="str">
        <x:v>AT-00114</x:v>
      </x:c>
      <x:c r="B115" t="str">
        <x:v>Clinica Suzano</x:v>
      </x:c>
      <x:c r="C115" t="str">
        <x:v>Saúde</x:v>
      </x:c>
      <x:c r="D115" t="str">
        <x:v>Clínica</x:v>
      </x:c>
      <x:c r="E115" t="str">
        <x:v>Suzano</x:v>
      </x:c>
      <x:c r="F115" t="str">
        <x:v>Centro</x:v>
      </x:c>
      <x:c r="G115" t="str">
        <x:v>Notre Dame Intermedica Saude S A, 33, Centro, Suzano, Sp</x:v>
      </x:c>
      <x:c r="H115" t="str">
        <x:v>+55 (11) 93044-4812</x:v>
      </x:c>
      <x:c r="I115" t="str"/>
      <x:c r="J115" t="str">
        <x:v>+55 (11) 93044-4812</x:v>
      </x:c>
      <x:c r="K115" t="str">
        <x:v>assuntosregulatoriosrp@hapvida.com.br</x:v>
      </x:c>
      <x:c r="L115" t="str">
        <x:v>Sim</x:v>
      </x:c>
      <x:c r="M115" t="str"/>
      <x:c r="N115" t="str"/>
      <x:c r="O115" t="str"/>
      <x:c r="P115" t="str"/>
      <x:c r="Q115" t="str">
        <x:v>https://www.google.com/maps/search/?api=1&amp;query=Clinica+Suzano+NOTRE+DAME+INTERMEDICA+SAUDE+S+A%2C+33%2C+CENTRO%2C+SUZANO%2C+SP+Suzano+SP</x:v>
      </x:c>
      <x:c r="R115" t="str"/>
      <x:c r="S115" t="str"/>
      <x:c r="T115" t="str">
        <x:v>Não contatado</x:v>
      </x:c>
      <x:c r="U115" s="27" t="n">
        <x:f>IF(LEN(H115)&gt;0,25,0)+IF(L115="Sim",25,0)+IF(LEN(M115)&gt;0,15,0)+IF(LEN(J115)&gt;0,10,0)+IF(LEN(N115)&gt;0,5,0)+IF(LEN(O115)&gt;0,5,0)+IF(LEN(P115)&gt;0,5,0)+IF(AND(LEN(R115)&gt;0,LEN(S115)&gt;0),10,0)</x:f>
        <x:v>60</x:v>
      </x:c>
      <x:c r="V115" t="str">
        <x:f>IF(U115&gt;=60,"Prioridade Alta",IF(U115&gt;=35,"Prioridade Média","Prioridade Baixa"))</x:f>
        <x:v>Prioridade Alta</x:v>
      </x:c>
      <x:c r="W115" t="str">
        <x:v>Não</x:v>
      </x:c>
      <x:c r="X115" t="str"/>
      <x:c r="Y115" t="str">
        <x:v>Base expandida 2026-07-27</x:v>
      </x:c>
      <x:c r="Z115" t="str">
        <x:v>(11) 93044-4812</x:v>
      </x:c>
      <x:c r="AA115" t="str">
        <x:v>assuntosregulatoriosrp@hapvida.com.br</x:v>
      </x:c>
      <x:c r="AB115" t="n">
        <x:v>65</x:v>
      </x:c>
      <x:c r="AC115" t="str">
        <x:v>Prioridade Média</x:v>
      </x:c>
      <x:c r="AD115" t="str">
        <x:v>Fonte CNES/DATASUS: https://cnes2.datasus.gov.br/Mod_Basico.asp?VCo_Unidade=3552505824028; CNES 5824028; CNPJ 44649812040601; site oficial/redes não coletados nesta fonte</x:v>
      </x:c>
      <x:c r="AE115" t="n">
        <x:f>IF(LEN(H115)&gt;0,1,0)</x:f>
        <x:v>1</x:v>
      </x:c>
      <x:c r="AF115" t="n">
        <x:f>IF(LEN(M115)&gt;0,1,0)</x:f>
        <x:v>0</x:v>
      </x:c>
      <x:c r="AG115" t="n">
        <x:f>IF(AND(LEN(H115)=0,LEN(K115)=0,LEN(M115)=0),1,0)</x:f>
        <x:v>0</x:v>
      </x:c>
    </x:row>
    <x:row r="116">
      <x:c r="A116" t="str">
        <x:v>AT-00115</x:v>
      </x:c>
      <x:c r="B116" t="str">
        <x:v>Clinica Terapeutica Voltando A Viver</x:v>
      </x:c>
      <x:c r="C116" t="str">
        <x:v>Saúde</x:v>
      </x:c>
      <x:c r="D116" t="str">
        <x:v>Clínica</x:v>
      </x:c>
      <x:c r="E116" t="str">
        <x:v>Suzano</x:v>
      </x:c>
      <x:c r="F116" t="str">
        <x:v>Vale Das Serras</x:v>
      </x:c>
      <x:c r="G116" t="str">
        <x:v>Comunidade Terapeutica Voltando A Viver, 611, Vale Das Serras, Suzano, Sp</x:v>
      </x:c>
      <x:c r="H116" t="str">
        <x:v>+55 (11) 94857-2585</x:v>
      </x:c>
      <x:c r="I116" t="str"/>
      <x:c r="J116" t="str">
        <x:v>+55 (11) 94857-2585</x:v>
      </x:c>
      <x:c r="K116" t="str">
        <x:v>williamguerravoltandoaviver@gmail.com</x:v>
      </x:c>
      <x:c r="L116" t="str">
        <x:v>Sim</x:v>
      </x:c>
      <x:c r="M116" t="str"/>
      <x:c r="N116" t="str"/>
      <x:c r="O116" t="str"/>
      <x:c r="P116" t="str"/>
      <x:c r="Q116" t="str">
        <x:v>https://www.google.com/maps/search/?api=1&amp;query=Clinica+Terapeutica+Voltando+A+Viver+COMUNIDADE+TERAPEUTICA+VOLTANDO+A+VIVER%2C+611%2C+VALE+DAS+SERRAS%2C+SUZANO%2C+SP+Suzano+SP</x:v>
      </x:c>
      <x:c r="R116" t="str"/>
      <x:c r="S116" t="str"/>
      <x:c r="T116" t="str">
        <x:v>Não contatado</x:v>
      </x:c>
      <x:c r="U116" s="27" t="n">
        <x:f>IF(LEN(H116)&gt;0,25,0)+IF(L116="Sim",25,0)+IF(LEN(M116)&gt;0,15,0)+IF(LEN(J116)&gt;0,10,0)+IF(LEN(N116)&gt;0,5,0)+IF(LEN(O116)&gt;0,5,0)+IF(LEN(P116)&gt;0,5,0)+IF(AND(LEN(R116)&gt;0,LEN(S116)&gt;0),10,0)</x:f>
        <x:v>60</x:v>
      </x:c>
      <x:c r="V116" t="str">
        <x:f>IF(U116&gt;=60,"Prioridade Alta",IF(U116&gt;=35,"Prioridade Média","Prioridade Baixa"))</x:f>
        <x:v>Prioridade Alta</x:v>
      </x:c>
      <x:c r="W116" t="str">
        <x:v>Não</x:v>
      </x:c>
      <x:c r="X116" t="str"/>
      <x:c r="Y116" t="str">
        <x:v>Base expandida 2026-07-27</x:v>
      </x:c>
      <x:c r="Z116" t="str">
        <x:v>(11) 94857-2585</x:v>
      </x:c>
      <x:c r="AA116" t="str">
        <x:v>williamguerravoltandoaviver@gmail.com</x:v>
      </x:c>
      <x:c r="AB116" t="n">
        <x:v>65</x:v>
      </x:c>
      <x:c r="AC116" t="str">
        <x:v>Prioridade Média</x:v>
      </x:c>
      <x:c r="AD116" t="str">
        <x:v>Fonte CNES/DATASUS: https://cnes2.datasus.gov.br/Mod_Basico.asp?VCo_Unidade=3552504213068; CNES 4213068; CNPJ 27996971000190; site oficial/redes não coletados nesta fonte</x:v>
      </x:c>
      <x:c r="AE116" t="n">
        <x:f>IF(LEN(H116)&gt;0,1,0)</x:f>
        <x:v>1</x:v>
      </x:c>
      <x:c r="AF116" t="n">
        <x:f>IF(LEN(M116)&gt;0,1,0)</x:f>
        <x:v>0</x:v>
      </x:c>
      <x:c r="AG116" t="n">
        <x:f>IF(AND(LEN(H116)=0,LEN(K116)=0,LEN(M116)=0),1,0)</x:f>
        <x:v>0</x:v>
      </x:c>
    </x:row>
    <x:row r="117">
      <x:c r="A117" t="str">
        <x:v>AT-00116</x:v>
      </x:c>
      <x:c r="B117" t="str">
        <x:v>Clinica Transmed</x:v>
      </x:c>
      <x:c r="C117" t="str">
        <x:v>Saúde</x:v>
      </x:c>
      <x:c r="D117" t="str">
        <x:v>Clínica</x:v>
      </x:c>
      <x:c r="E117" t="str">
        <x:v>Suzano</x:v>
      </x:c>
      <x:c r="F117" t="str">
        <x:v>Jardim Guaio</x:v>
      </x:c>
      <x:c r="G117" t="str">
        <x:v>Clinica Transmed Ltda, 2020, Jardim Guaio, Suzano, Sp</x:v>
      </x:c>
      <x:c r="H117" t="str">
        <x:v>+55 (11) 99905-2214</x:v>
      </x:c>
      <x:c r="I117" t="str"/>
      <x:c r="J117" t="str">
        <x:v>+55 (11) 99905-2214</x:v>
      </x:c>
      <x:c r="K117" t="str">
        <x:v>adriananicoletti.au@gmail.com</x:v>
      </x:c>
      <x:c r="L117" t="str">
        <x:v>Sim</x:v>
      </x:c>
      <x:c r="M117" t="str"/>
      <x:c r="N117" t="str"/>
      <x:c r="O117" t="str"/>
      <x:c r="P117" t="str"/>
      <x:c r="Q117" t="str">
        <x:v>https://www.google.com/maps/search/?api=1&amp;query=Clinica+Transmed+CLINICA+TRANSMED+LTDA%2C+2020%2C+JARDIM+GUAIO%2C+SUZANO%2C+SP+Suzano+SP</x:v>
      </x:c>
      <x:c r="R117" t="str"/>
      <x:c r="S117" t="str"/>
      <x:c r="T117" t="str">
        <x:v>Não contatado</x:v>
      </x:c>
      <x:c r="U117" s="27" t="n">
        <x:f>IF(LEN(H117)&gt;0,25,0)+IF(L117="Sim",25,0)+IF(LEN(M117)&gt;0,15,0)+IF(LEN(J117)&gt;0,10,0)+IF(LEN(N117)&gt;0,5,0)+IF(LEN(O117)&gt;0,5,0)+IF(LEN(P117)&gt;0,5,0)+IF(AND(LEN(R117)&gt;0,LEN(S117)&gt;0),10,0)</x:f>
        <x:v>60</x:v>
      </x:c>
      <x:c r="V117" t="str">
        <x:f>IF(U117&gt;=60,"Prioridade Alta",IF(U117&gt;=35,"Prioridade Média","Prioridade Baixa"))</x:f>
        <x:v>Prioridade Alta</x:v>
      </x:c>
      <x:c r="W117" t="str">
        <x:v>Não</x:v>
      </x:c>
      <x:c r="X117" t="str"/>
      <x:c r="Y117" t="str">
        <x:v>Base expandida 2026-07-27</x:v>
      </x:c>
      <x:c r="Z117" t="str">
        <x:v>(11) 99905-2214</x:v>
      </x:c>
      <x:c r="AA117" t="str">
        <x:v>adriananicoletti.au@gmail.com</x:v>
      </x:c>
      <x:c r="AB117" t="n">
        <x:v>65</x:v>
      </x:c>
      <x:c r="AC117" t="str">
        <x:v>Prioridade Média</x:v>
      </x:c>
      <x:c r="AD117" t="str">
        <x:v>Fonte CNES/DATASUS: https://cnes2.datasus.gov.br/Mod_Basico.asp?VCo_Unidade=3552504900340; CNES 4900340; CNPJ 46834152000190; site oficial/redes não coletados nesta fonte</x:v>
      </x:c>
      <x:c r="AE117" t="n">
        <x:f>IF(LEN(H117)&gt;0,1,0)</x:f>
        <x:v>1</x:v>
      </x:c>
      <x:c r="AF117" t="n">
        <x:f>IF(LEN(M117)&gt;0,1,0)</x:f>
        <x:v>0</x:v>
      </x:c>
      <x:c r="AG117" t="n">
        <x:f>IF(AND(LEN(H117)=0,LEN(K117)=0,LEN(M117)=0),1,0)</x:f>
        <x:v>0</x:v>
      </x:c>
    </x:row>
    <x:row r="118">
      <x:c r="A118" t="str">
        <x:v>AT-00117</x:v>
      </x:c>
      <x:c r="B118" t="str">
        <x:v>Comunidade Terapeutica Resgate Do Pai</x:v>
      </x:c>
      <x:c r="C118" t="str">
        <x:v>Saúde</x:v>
      </x:c>
      <x:c r="D118" t="str">
        <x:v>Clínica</x:v>
      </x:c>
      <x:c r="E118" t="str">
        <x:v>Suzano</x:v>
      </x:c>
      <x:c r="F118" t="str">
        <x:v>Clube Dos Oficiais</x:v>
      </x:c>
      <x:c r="G118" t="str">
        <x:v>Associacao Nacional Crista Resgate Do Pai, 208, Clube Dos Oficiais, Suzano, Sp</x:v>
      </x:c>
      <x:c r="H118" t="str">
        <x:v>+55 (11) 95024-7635</x:v>
      </x:c>
      <x:c r="I118" t="str"/>
      <x:c r="J118" t="str">
        <x:v>+55 (11) 95024-7635</x:v>
      </x:c>
      <x:c r="K118" t="str">
        <x:v>resgatedopaict@gmail.com</x:v>
      </x:c>
      <x:c r="L118" t="str">
        <x:v>Sim</x:v>
      </x:c>
      <x:c r="M118" t="str"/>
      <x:c r="N118" t="str"/>
      <x:c r="O118" t="str"/>
      <x:c r="P118" t="str"/>
      <x:c r="Q118" t="str">
        <x:v>https://www.google.com/maps/search/?api=1&amp;query=Comunidade+Terapeutica+Resgate+Do+Pai+ASSOCIACAO+NACIONAL+CRISTA+RESGATE+DO+PAI%2C+208%2C+CLUBE+DOS+OFICIAIS%2C+SUZANO%2C+SP+Suzano+SP</x:v>
      </x:c>
      <x:c r="R118" t="str"/>
      <x:c r="S118" t="str"/>
      <x:c r="T118" t="str">
        <x:v>Não contatado</x:v>
      </x:c>
      <x:c r="U118" s="27" t="n">
        <x:f>IF(LEN(H118)&gt;0,25,0)+IF(L118="Sim",25,0)+IF(LEN(M118)&gt;0,15,0)+IF(LEN(J118)&gt;0,10,0)+IF(LEN(N118)&gt;0,5,0)+IF(LEN(O118)&gt;0,5,0)+IF(LEN(P118)&gt;0,5,0)+IF(AND(LEN(R118)&gt;0,LEN(S118)&gt;0),10,0)</x:f>
        <x:v>60</x:v>
      </x:c>
      <x:c r="V118" t="str">
        <x:f>IF(U118&gt;=60,"Prioridade Alta",IF(U118&gt;=35,"Prioridade Média","Prioridade Baixa"))</x:f>
        <x:v>Prioridade Alta</x:v>
      </x:c>
      <x:c r="W118" t="str">
        <x:v>Não</x:v>
      </x:c>
      <x:c r="X118" t="str"/>
      <x:c r="Y118" t="str">
        <x:v>Base expandida 2026-07-27</x:v>
      </x:c>
      <x:c r="Z118" t="str">
        <x:v>(11) 95024-7635</x:v>
      </x:c>
      <x:c r="AA118" t="str">
        <x:v>resgatedopaict@gmail.com</x:v>
      </x:c>
      <x:c r="AB118" t="n">
        <x:v>65</x:v>
      </x:c>
      <x:c r="AC118" t="str">
        <x:v>Prioridade Média</x:v>
      </x:c>
      <x:c r="AD118" t="str">
        <x:v>Fonte CNES/DATASUS: https://cnes2.datasus.gov.br/Mod_Basico.asp?VCo_Unidade=3552504200063; CNES 4200063; CNPJ 28771469000143; site oficial/redes não coletados nesta fonte</x:v>
      </x:c>
      <x:c r="AE118" t="n">
        <x:f>IF(LEN(H118)&gt;0,1,0)</x:f>
        <x:v>1</x:v>
      </x:c>
      <x:c r="AF118" t="n">
        <x:f>IF(LEN(M118)&gt;0,1,0)</x:f>
        <x:v>0</x:v>
      </x:c>
      <x:c r="AG118" t="n">
        <x:f>IF(AND(LEN(H118)=0,LEN(K118)=0,LEN(M118)=0),1,0)</x:f>
        <x:v>0</x:v>
      </x:c>
    </x:row>
    <x:row r="119">
      <x:c r="A119" t="str">
        <x:v>AT-00118</x:v>
      </x:c>
      <x:c r="B119" t="str">
        <x:v>Devir Clinica Esp Em Intervencao Comportamental</x:v>
      </x:c>
      <x:c r="C119" t="str">
        <x:v>Saúde</x:v>
      </x:c>
      <x:c r="D119" t="str">
        <x:v>Clínica</x:v>
      </x:c>
      <x:c r="E119" t="str">
        <x:v>Suzano</x:v>
      </x:c>
      <x:c r="F119" t="str">
        <x:v>Centro</x:v>
      </x:c>
      <x:c r="G119" t="str">
        <x:v>Clinica Devir Especializada Em Desenvolvimento Infantil Ltd, 57, Centro, Suzano, Sp</x:v>
      </x:c>
      <x:c r="H119" t="str">
        <x:v>+55 (11) 9117-1217</x:v>
      </x:c>
      <x:c r="I119" t="str"/>
      <x:c r="J119" t="str">
        <x:v>+55 (11) 9117-1217</x:v>
      </x:c>
      <x:c r="K119" t="str">
        <x:v>adrianasl.santos@gmail.com</x:v>
      </x:c>
      <x:c r="L119" t="str">
        <x:v>Sim</x:v>
      </x:c>
      <x:c r="M119" t="str"/>
      <x:c r="N119" t="str"/>
      <x:c r="O119" t="str"/>
      <x:c r="P119" t="str"/>
      <x:c r="Q119" t="str">
        <x:v>https://www.google.com/maps/search/?api=1&amp;query=Devir+Clinica+Esp+Em+Intervencao+Comportamental+CLINICA+DEVIR+ESPECIALIZADA+EM+DESENVOLVIMENTO+INFANTIL+LTD%2C+57%2C+CENTRO%2C+SUZANO%2C+SP+Suzano+SP</x:v>
      </x:c>
      <x:c r="R119" t="str"/>
      <x:c r="S119" t="str"/>
      <x:c r="T119" t="str">
        <x:v>Não contatado</x:v>
      </x:c>
      <x:c r="U119" s="27" t="n">
        <x:f>IF(LEN(H119)&gt;0,25,0)+IF(L119="Sim",25,0)+IF(LEN(M119)&gt;0,15,0)+IF(LEN(J119)&gt;0,10,0)+IF(LEN(N119)&gt;0,5,0)+IF(LEN(O119)&gt;0,5,0)+IF(LEN(P119)&gt;0,5,0)+IF(AND(LEN(R119)&gt;0,LEN(S119)&gt;0),10,0)</x:f>
        <x:v>60</x:v>
      </x:c>
      <x:c r="V119" t="str">
        <x:f>IF(U119&gt;=60,"Prioridade Alta",IF(U119&gt;=35,"Prioridade Média","Prioridade Baixa"))</x:f>
        <x:v>Prioridade Alta</x:v>
      </x:c>
      <x:c r="W119" t="str">
        <x:v>Não</x:v>
      </x:c>
      <x:c r="X119" t="str"/>
      <x:c r="Y119" t="str">
        <x:v>Base expandida 2026-07-27</x:v>
      </x:c>
      <x:c r="Z119" t="str">
        <x:v>(11) 9117-1217</x:v>
      </x:c>
      <x:c r="AA119" t="str">
        <x:v>adrianasl.santos@gmail.com</x:v>
      </x:c>
      <x:c r="AB119" t="n">
        <x:v>65</x:v>
      </x:c>
      <x:c r="AC119" t="str">
        <x:v>Prioridade Média</x:v>
      </x:c>
      <x:c r="AD119" t="str">
        <x:v>Fonte CNES/DATASUS: https://cnes2.datasus.gov.br/Mod_Basico.asp?VCo_Unidade=3552500869910; CNES 0869910; CNPJ 41325810000103; site oficial/redes não coletados nesta fonte</x:v>
      </x:c>
      <x:c r="AE119" t="n">
        <x:f>IF(LEN(H119)&gt;0,1,0)</x:f>
        <x:v>1</x:v>
      </x:c>
      <x:c r="AF119" t="n">
        <x:f>IF(LEN(M119)&gt;0,1,0)</x:f>
        <x:v>0</x:v>
      </x:c>
      <x:c r="AG119" t="n">
        <x:f>IF(AND(LEN(H119)=0,LEN(K119)=0,LEN(M119)=0),1,0)</x:f>
        <x:v>0</x:v>
      </x:c>
    </x:row>
    <x:row r="120">
      <x:c r="A120" t="str">
        <x:v>AT-00119</x:v>
      </x:c>
      <x:c r="B120" t="str">
        <x:v>Espaco Terapeutico Lp</x:v>
      </x:c>
      <x:c r="C120" t="str">
        <x:v>Saúde</x:v>
      </x:c>
      <x:c r="D120" t="str">
        <x:v>Clínica</x:v>
      </x:c>
      <x:c r="E120" t="str">
        <x:v>Suzano</x:v>
      </x:c>
      <x:c r="F120" t="str">
        <x:v>Jardim Santa Helena</x:v>
      </x:c>
      <x:c r="G120" t="str">
        <x:v>Lp Clinica De Psicologia Ltda, 90, Jardim Santa Helena, Suzano, Sp</x:v>
      </x:c>
      <x:c r="H120" t="str">
        <x:v>+55 (11) 9500-3330</x:v>
      </x:c>
      <x:c r="I120" t="str"/>
      <x:c r="J120" t="str">
        <x:v>+55 (11) 9500-3330</x:v>
      </x:c>
      <x:c r="K120" t="str">
        <x:v>espacoterapeuticolp@outlook.com</x:v>
      </x:c>
      <x:c r="L120" t="str">
        <x:v>Sim</x:v>
      </x:c>
      <x:c r="M120" t="str"/>
      <x:c r="N120" t="str"/>
      <x:c r="O120" t="str"/>
      <x:c r="P120" t="str"/>
      <x:c r="Q120" t="str">
        <x:v>https://www.google.com/maps/search/?api=1&amp;query=Espaco+Terapeutico+Lp+LP+CLINICA+DE+PSICOLOGIA+LTDA%2C+90%2C+JARDIM+SANTA+HELENA%2C+SUZANO%2C+SP+Suzano+SP</x:v>
      </x:c>
      <x:c r="R120" t="str"/>
      <x:c r="S120" t="str"/>
      <x:c r="T120" t="str">
        <x:v>Não contatado</x:v>
      </x:c>
      <x:c r="U120" s="27" t="n">
        <x:f>IF(LEN(H120)&gt;0,25,0)+IF(L120="Sim",25,0)+IF(LEN(M120)&gt;0,15,0)+IF(LEN(J120)&gt;0,10,0)+IF(LEN(N120)&gt;0,5,0)+IF(LEN(O120)&gt;0,5,0)+IF(LEN(P120)&gt;0,5,0)+IF(AND(LEN(R120)&gt;0,LEN(S120)&gt;0),10,0)</x:f>
        <x:v>60</x:v>
      </x:c>
      <x:c r="V120" t="str">
        <x:f>IF(U120&gt;=60,"Prioridade Alta",IF(U120&gt;=35,"Prioridade Média","Prioridade Baixa"))</x:f>
        <x:v>Prioridade Alta</x:v>
      </x:c>
      <x:c r="W120" t="str">
        <x:v>Não</x:v>
      </x:c>
      <x:c r="X120" t="str"/>
      <x:c r="Y120" t="str">
        <x:v>Base expandida 2026-07-27</x:v>
      </x:c>
      <x:c r="Z120" t="str">
        <x:v>(11) 9500-3330</x:v>
      </x:c>
      <x:c r="AA120" t="str">
        <x:v>espacoterapeuticolp@outlook.com</x:v>
      </x:c>
      <x:c r="AB120" t="n">
        <x:v>65</x:v>
      </x:c>
      <x:c r="AC120" t="str">
        <x:v>Prioridade Média</x:v>
      </x:c>
      <x:c r="AD120" t="str">
        <x:v>Fonte CNES/DATASUS: https://cnes2.datasus.gov.br/Mod_Basico.asp?VCo_Unidade=3552509996494; CNES 9996494; CNPJ 34304922000104; site oficial/redes não coletados nesta fonte</x:v>
      </x:c>
      <x:c r="AE120" t="n">
        <x:f>IF(LEN(H120)&gt;0,1,0)</x:f>
        <x:v>1</x:v>
      </x:c>
      <x:c r="AF120" t="n">
        <x:f>IF(LEN(M120)&gt;0,1,0)</x:f>
        <x:v>0</x:v>
      </x:c>
      <x:c r="AG120" t="n">
        <x:f>IF(AND(LEN(H120)=0,LEN(K120)=0,LEN(M120)=0),1,0)</x:f>
        <x:v>0</x:v>
      </x:c>
    </x:row>
    <x:row r="121">
      <x:c r="A121" t="str">
        <x:v>AT-00120</x:v>
      </x:c>
      <x:c r="B121" t="str">
        <x:v>Ezer Odontologia E Estetica</x:v>
      </x:c>
      <x:c r="C121" t="str">
        <x:v>Saúde</x:v>
      </x:c>
      <x:c r="D121" t="str">
        <x:v>Clínica</x:v>
      </x:c>
      <x:c r="E121" t="str">
        <x:v>Suzano</x:v>
      </x:c>
      <x:c r="F121" t="str">
        <x:v>Vila Urupes</x:v>
      </x:c>
      <x:c r="G121" t="str">
        <x:v>Ezer Odontologia E Estetica Ltda, 66, Vila Urupes, Suzano, Sp</x:v>
      </x:c>
      <x:c r="H121" t="str">
        <x:v>+55 (11) 99853-4555</x:v>
      </x:c>
      <x:c r="I121" t="str"/>
      <x:c r="J121" t="str">
        <x:v>+55 (11) 99853-4555</x:v>
      </x:c>
      <x:c r="K121" t="str">
        <x:v>clinica.ezer@gmail.com</x:v>
      </x:c>
      <x:c r="L121" t="str">
        <x:v>Sim</x:v>
      </x:c>
      <x:c r="M121" t="str"/>
      <x:c r="N121" t="str"/>
      <x:c r="O121" t="str"/>
      <x:c r="P121" t="str"/>
      <x:c r="Q121" t="str">
        <x:v>https://www.google.com/maps/search/?api=1&amp;query=Ezer+Odontologia+E+Estetica+EZER+ODONTOLOGIA+E+ESTETICA+LTDA%2C+66%2C+VILA+URUPES%2C+SUZANO%2C+SP+Suzano+SP</x:v>
      </x:c>
      <x:c r="R121" t="str"/>
      <x:c r="S121" t="str"/>
      <x:c r="T121" t="str">
        <x:v>Não contatado</x:v>
      </x:c>
      <x:c r="U121" s="27" t="n">
        <x:f>IF(LEN(H121)&gt;0,25,0)+IF(L121="Sim",25,0)+IF(LEN(M121)&gt;0,15,0)+IF(LEN(J121)&gt;0,10,0)+IF(LEN(N121)&gt;0,5,0)+IF(LEN(O121)&gt;0,5,0)+IF(LEN(P121)&gt;0,5,0)+IF(AND(LEN(R121)&gt;0,LEN(S121)&gt;0),10,0)</x:f>
        <x:v>60</x:v>
      </x:c>
      <x:c r="V121" t="str">
        <x:f>IF(U121&gt;=60,"Prioridade Alta",IF(U121&gt;=35,"Prioridade Média","Prioridade Baixa"))</x:f>
        <x:v>Prioridade Alta</x:v>
      </x:c>
      <x:c r="W121" t="str">
        <x:v>Não</x:v>
      </x:c>
      <x:c r="X121" t="str"/>
      <x:c r="Y121" t="str">
        <x:v>Base expandida 2026-07-27</x:v>
      </x:c>
      <x:c r="Z121" t="str">
        <x:v>(11) 99853-4555</x:v>
      </x:c>
      <x:c r="AA121" t="str">
        <x:v>clinica.ezer@gmail.com</x:v>
      </x:c>
      <x:c r="AB121" t="n">
        <x:v>65</x:v>
      </x:c>
      <x:c r="AC121" t="str">
        <x:v>Prioridade Média</x:v>
      </x:c>
      <x:c r="AD121" t="str">
        <x:v>Fonte CNES/DATASUS: https://cnes2.datasus.gov.br/Mod_Basico.asp?VCo_Unidade=3552504937635; CNES 4937635; CNPJ 57435611000180; site oficial/redes não coletados nesta fonte</x:v>
      </x:c>
      <x:c r="AE121" t="n">
        <x:f>IF(LEN(H121)&gt;0,1,0)</x:f>
        <x:v>1</x:v>
      </x:c>
      <x:c r="AF121" t="n">
        <x:f>IF(LEN(M121)&gt;0,1,0)</x:f>
        <x:v>0</x:v>
      </x:c>
      <x:c r="AG121" t="n">
        <x:f>IF(AND(LEN(H121)=0,LEN(K121)=0,LEN(M121)=0),1,0)</x:f>
        <x:v>0</x:v>
      </x:c>
    </x:row>
    <x:row r="122">
      <x:c r="A122" t="str">
        <x:v>AT-00121</x:v>
      </x:c>
      <x:c r="B122" t="str">
        <x:v>Fisioterapia Dos Anjos</x:v>
      </x:c>
      <x:c r="C122" t="str">
        <x:v>Saúde</x:v>
      </x:c>
      <x:c r="D122" t="str">
        <x:v>Clínica</x:v>
      </x:c>
      <x:c r="E122" t="str">
        <x:v>Suzano</x:v>
      </x:c>
      <x:c r="F122" t="str">
        <x:v>Vila Urupes</x:v>
      </x:c>
      <x:c r="G122" t="str">
        <x:v>Luciano Fisioterapia Ltda, 740, Vila Urupes, Suzano, Sp</x:v>
      </x:c>
      <x:c r="H122" t="str">
        <x:v>+55 (11) 97484-1514</x:v>
      </x:c>
      <x:c r="I122" t="str"/>
      <x:c r="J122" t="str">
        <x:v>+55 (11) 97484-1514</x:v>
      </x:c>
      <x:c r="K122" t="str">
        <x:v>lucianodosanjosfisioterapeuta@gmail.com</x:v>
      </x:c>
      <x:c r="L122" t="str">
        <x:v>Sim</x:v>
      </x:c>
      <x:c r="M122" t="str"/>
      <x:c r="N122" t="str"/>
      <x:c r="O122" t="str"/>
      <x:c r="P122" t="str"/>
      <x:c r="Q122" t="str">
        <x:v>https://www.google.com/maps/search/?api=1&amp;query=Fisioterapia+Dos+Anjos+LUCIANO+FISIOTERAPIA+LTDA%2C+740%2C+VILA+URUPES%2C+SUZANO%2C+SP+Suzano+SP</x:v>
      </x:c>
      <x:c r="R122" t="str"/>
      <x:c r="S122" t="str"/>
      <x:c r="T122" t="str">
        <x:v>Não contatado</x:v>
      </x:c>
      <x:c r="U122" s="27" t="n">
        <x:f>IF(LEN(H122)&gt;0,25,0)+IF(L122="Sim",25,0)+IF(LEN(M122)&gt;0,15,0)+IF(LEN(J122)&gt;0,10,0)+IF(LEN(N122)&gt;0,5,0)+IF(LEN(O122)&gt;0,5,0)+IF(LEN(P122)&gt;0,5,0)+IF(AND(LEN(R122)&gt;0,LEN(S122)&gt;0),10,0)</x:f>
        <x:v>60</x:v>
      </x:c>
      <x:c r="V122" t="str">
        <x:f>IF(U122&gt;=60,"Prioridade Alta",IF(U122&gt;=35,"Prioridade Média","Prioridade Baixa"))</x:f>
        <x:v>Prioridade Alta</x:v>
      </x:c>
      <x:c r="W122" t="str">
        <x:v>Não</x:v>
      </x:c>
      <x:c r="X122" t="str"/>
      <x:c r="Y122" t="str">
        <x:v>Base expandida 2026-07-27</x:v>
      </x:c>
      <x:c r="Z122" t="str">
        <x:v>(11) 97484-1514</x:v>
      </x:c>
      <x:c r="AA122" t="str">
        <x:v>lucianodosanjosfisioterapeuta@gmail.com</x:v>
      </x:c>
      <x:c r="AB122" t="n">
        <x:v>65</x:v>
      </x:c>
      <x:c r="AC122" t="str">
        <x:v>Prioridade Média</x:v>
      </x:c>
      <x:c r="AD122" t="str">
        <x:v>Fonte CNES/DATASUS: https://cnes2.datasus.gov.br/Mod_Basico.asp?VCo_Unidade=3552508424594; CNES 8424594; CNPJ 43908635000102; site oficial/redes não coletados nesta fonte</x:v>
      </x:c>
      <x:c r="AE122" t="n">
        <x:f>IF(LEN(H122)&gt;0,1,0)</x:f>
        <x:v>1</x:v>
      </x:c>
      <x:c r="AF122" t="n">
        <x:f>IF(LEN(M122)&gt;0,1,0)</x:f>
        <x:v>0</x:v>
      </x:c>
      <x:c r="AG122" t="n">
        <x:f>IF(AND(LEN(H122)=0,LEN(K122)=0,LEN(M122)=0),1,0)</x:f>
        <x:v>0</x:v>
      </x:c>
    </x:row>
    <x:row r="123">
      <x:c r="A123" t="str">
        <x:v>AT-00122</x:v>
      </x:c>
      <x:c r="B123" t="str">
        <x:v>Inova 360 Saude E Bem Estar</x:v>
      </x:c>
      <x:c r="C123" t="str">
        <x:v>Saúde</x:v>
      </x:c>
      <x:c r="D123" t="str">
        <x:v>Clínica</x:v>
      </x:c>
      <x:c r="E123" t="str">
        <x:v>Suzano</x:v>
      </x:c>
      <x:c r="F123" t="str">
        <x:v>Cruzeiro Do Sul</x:v>
      </x:c>
      <x:c r="G123" t="str">
        <x:v>Inova 360 Saude E Bem Estar Ltda, 562, Cruzeiro Do Sul, Suzano, Sp</x:v>
      </x:c>
      <x:c r="H123" t="str">
        <x:v>+55 (11) 94263-2129</x:v>
      </x:c>
      <x:c r="I123" t="str"/>
      <x:c r="J123" t="str">
        <x:v>+55 (11) 94263-2129</x:v>
      </x:c>
      <x:c r="K123" t="str">
        <x:v>societario@visionpartners.com.br</x:v>
      </x:c>
      <x:c r="L123" t="str">
        <x:v>Sim</x:v>
      </x:c>
      <x:c r="M123" t="str"/>
      <x:c r="N123" t="str"/>
      <x:c r="O123" t="str"/>
      <x:c r="P123" t="str"/>
      <x:c r="Q123" t="str">
        <x:v>https://www.google.com/maps/search/?api=1&amp;query=Inova+360+Saude+E+Bem+Estar+INOVA+360+SAUDE+E+BEM+ESTAR+LTDA%2C+562%2C+CRUZEIRO+DO+SUL%2C+SUZANO%2C+SP+Suzano+SP</x:v>
      </x:c>
      <x:c r="R123" t="str"/>
      <x:c r="S123" t="str"/>
      <x:c r="T123" t="str">
        <x:v>Não contatado</x:v>
      </x:c>
      <x:c r="U123" s="27" t="n">
        <x:f>IF(LEN(H123)&gt;0,25,0)+IF(L123="Sim",25,0)+IF(LEN(M123)&gt;0,15,0)+IF(LEN(J123)&gt;0,10,0)+IF(LEN(N123)&gt;0,5,0)+IF(LEN(O123)&gt;0,5,0)+IF(LEN(P123)&gt;0,5,0)+IF(AND(LEN(R123)&gt;0,LEN(S123)&gt;0),10,0)</x:f>
        <x:v>60</x:v>
      </x:c>
      <x:c r="V123" t="str">
        <x:f>IF(U123&gt;=60,"Prioridade Alta",IF(U123&gt;=35,"Prioridade Média","Prioridade Baixa"))</x:f>
        <x:v>Prioridade Alta</x:v>
      </x:c>
      <x:c r="W123" t="str">
        <x:v>Não</x:v>
      </x:c>
      <x:c r="X123" t="str"/>
      <x:c r="Y123" t="str">
        <x:v>Base expandida 2026-07-27</x:v>
      </x:c>
      <x:c r="Z123" t="str">
        <x:v>(11) 94263-2129</x:v>
      </x:c>
      <x:c r="AA123" t="str">
        <x:v>societario@visionpartners.com.br</x:v>
      </x:c>
      <x:c r="AB123" t="n">
        <x:v>65</x:v>
      </x:c>
      <x:c r="AC123" t="str">
        <x:v>Prioridade Média</x:v>
      </x:c>
      <x:c r="AD123" t="str">
        <x:v>Fonte CNES/DATASUS: https://cnes2.datasus.gov.br/Mod_Basico.asp?VCo_Unidade=3552505644348; CNES 5644348; CNPJ 60742316000180; site oficial/redes não coletados nesta fonte</x:v>
      </x:c>
      <x:c r="AE123" t="n">
        <x:f>IF(LEN(H123)&gt;0,1,0)</x:f>
        <x:v>1</x:v>
      </x:c>
      <x:c r="AF123" t="n">
        <x:f>IF(LEN(M123)&gt;0,1,0)</x:f>
        <x:v>0</x:v>
      </x:c>
      <x:c r="AG123" t="n">
        <x:f>IF(AND(LEN(H123)=0,LEN(K123)=0,LEN(M123)=0),1,0)</x:f>
        <x:v>0</x:v>
      </x:c>
    </x:row>
    <x:row r="124">
      <x:c r="A124" t="str">
        <x:v>AT-00123</x:v>
      </x:c>
      <x:c r="B124" t="str">
        <x:v>Mind Psicologia</x:v>
      </x:c>
      <x:c r="C124" t="str">
        <x:v>Saúde</x:v>
      </x:c>
      <x:c r="D124" t="str">
        <x:v>Clínica</x:v>
      </x:c>
      <x:c r="E124" t="str">
        <x:v>Suzano</x:v>
      </x:c>
      <x:c r="F124" t="str">
        <x:v>Centro</x:v>
      </x:c>
      <x:c r="G124" t="str">
        <x:v>Mind Psicologia Ltda, 266, Centro, Suzano, Sp</x:v>
      </x:c>
      <x:c r="H124" t="str">
        <x:v>+55 (11) 9471-5864</x:v>
      </x:c>
      <x:c r="I124" t="str"/>
      <x:c r="J124" t="str">
        <x:v>+55 (11) 9471-5864</x:v>
      </x:c>
      <x:c r="K124" t="str">
        <x:v>andresantospsicologo@gmail.com</x:v>
      </x:c>
      <x:c r="L124" t="str">
        <x:v>Sim</x:v>
      </x:c>
      <x:c r="M124" t="str"/>
      <x:c r="N124" t="str"/>
      <x:c r="O124" t="str"/>
      <x:c r="P124" t="str"/>
      <x:c r="Q124" t="str">
        <x:v>https://www.google.com/maps/search/?api=1&amp;query=Mind+Psicologia+MIND+PSICOLOGIA+LTDA%2C+266%2C+CENTRO%2C+SUZANO%2C+SP+Suzano+SP</x:v>
      </x:c>
      <x:c r="R124" t="str"/>
      <x:c r="S124" t="str"/>
      <x:c r="T124" t="str">
        <x:v>Não contatado</x:v>
      </x:c>
      <x:c r="U124" s="27" t="n">
        <x:f>IF(LEN(H124)&gt;0,25,0)+IF(L124="Sim",25,0)+IF(LEN(M124)&gt;0,15,0)+IF(LEN(J124)&gt;0,10,0)+IF(LEN(N124)&gt;0,5,0)+IF(LEN(O124)&gt;0,5,0)+IF(LEN(P124)&gt;0,5,0)+IF(AND(LEN(R124)&gt;0,LEN(S124)&gt;0),10,0)</x:f>
        <x:v>60</x:v>
      </x:c>
      <x:c r="V124" t="str">
        <x:f>IF(U124&gt;=60,"Prioridade Alta",IF(U124&gt;=35,"Prioridade Média","Prioridade Baixa"))</x:f>
        <x:v>Prioridade Alta</x:v>
      </x:c>
      <x:c r="W124" t="str">
        <x:v>Não</x:v>
      </x:c>
      <x:c r="X124" t="str"/>
      <x:c r="Y124" t="str">
        <x:v>Base expandida 2026-07-27</x:v>
      </x:c>
      <x:c r="Z124" t="str">
        <x:v>(11) 9471-5864</x:v>
      </x:c>
      <x:c r="AA124" t="str">
        <x:v>andresantospsicologo@gmail.com</x:v>
      </x:c>
      <x:c r="AB124" t="n">
        <x:v>65</x:v>
      </x:c>
      <x:c r="AC124" t="str">
        <x:v>Prioridade Média</x:v>
      </x:c>
      <x:c r="AD124" t="str">
        <x:v>Fonte CNES/DATASUS: https://cnes2.datasus.gov.br/Mod_Basico.asp?VCo_Unidade=3552500493368; CNES 0493368; CNPJ 37325307000172; site oficial/redes não coletados nesta fonte</x:v>
      </x:c>
      <x:c r="AE124" t="n">
        <x:f>IF(LEN(H124)&gt;0,1,0)</x:f>
        <x:v>1</x:v>
      </x:c>
      <x:c r="AF124" t="n">
        <x:f>IF(LEN(M124)&gt;0,1,0)</x:f>
        <x:v>0</x:v>
      </x:c>
      <x:c r="AG124" t="n">
        <x:f>IF(AND(LEN(H124)=0,LEN(K124)=0,LEN(M124)=0),1,0)</x:f>
        <x:v>0</x:v>
      </x:c>
    </x:row>
    <x:row r="125">
      <x:c r="A125" t="str">
        <x:v>AT-00124</x:v>
      </x:c>
      <x:c r="B125" t="str">
        <x:v>Suzanfisio</x:v>
      </x:c>
      <x:c r="C125" t="str">
        <x:v>Saúde</x:v>
      </x:c>
      <x:c r="D125" t="str">
        <x:v>Clínica</x:v>
      </x:c>
      <x:c r="E125" t="str">
        <x:v>Suzano</x:v>
      </x:c>
      <x:c r="F125" t="str">
        <x:v>Vila Suely</x:v>
      </x:c>
      <x:c r="G125" t="str">
        <x:v>Espaco An Fisioterapia E Pilates Ltda, 107, Vila Suely, Suzano, Sp</x:v>
      </x:c>
      <x:c r="H125" t="str">
        <x:v>+55 (11) 9715-7933</x:v>
      </x:c>
      <x:c r="I125" t="str"/>
      <x:c r="J125" t="str">
        <x:v>+55 (11) 9715-7933</x:v>
      </x:c>
      <x:c r="K125" t="str">
        <x:v>gisza07@hotmail.com</x:v>
      </x:c>
      <x:c r="L125" t="str">
        <x:v>Sim</x:v>
      </x:c>
      <x:c r="M125" t="str"/>
      <x:c r="N125" t="str"/>
      <x:c r="O125" t="str"/>
      <x:c r="P125" t="str"/>
      <x:c r="Q125" t="str">
        <x:v>https://www.google.com/maps/search/?api=1&amp;query=Suzanfisio+ESPACO+AN+FISIOTERAPIA+E+PILATES+LTDA%2C+107%2C+VILA+SUELY%2C+SUZANO%2C+SP+Suzano+SP</x:v>
      </x:c>
      <x:c r="R125" t="str"/>
      <x:c r="S125" t="str"/>
      <x:c r="T125" t="str">
        <x:v>Não contatado</x:v>
      </x:c>
      <x:c r="U125" s="27" t="n">
        <x:f>IF(LEN(H125)&gt;0,25,0)+IF(L125="Sim",25,0)+IF(LEN(M125)&gt;0,15,0)+IF(LEN(J125)&gt;0,10,0)+IF(LEN(N125)&gt;0,5,0)+IF(LEN(O125)&gt;0,5,0)+IF(LEN(P125)&gt;0,5,0)+IF(AND(LEN(R125)&gt;0,LEN(S125)&gt;0),10,0)</x:f>
        <x:v>60</x:v>
      </x:c>
      <x:c r="V125" t="str">
        <x:f>IF(U125&gt;=60,"Prioridade Alta",IF(U125&gt;=35,"Prioridade Média","Prioridade Baixa"))</x:f>
        <x:v>Prioridade Alta</x:v>
      </x:c>
      <x:c r="W125" t="str">
        <x:v>Não</x:v>
      </x:c>
      <x:c r="X125" t="str"/>
      <x:c r="Y125" t="str">
        <x:v>Base expandida 2026-07-27</x:v>
      </x:c>
      <x:c r="Z125" t="str">
        <x:v>(11) 9715-7933</x:v>
      </x:c>
      <x:c r="AA125" t="str">
        <x:v>gisza07@hotmail.com</x:v>
      </x:c>
      <x:c r="AB125" t="n">
        <x:v>65</x:v>
      </x:c>
      <x:c r="AC125" t="str">
        <x:v>Prioridade Média</x:v>
      </x:c>
      <x:c r="AD125" t="str">
        <x:v>Fonte CNES/DATASUS: https://cnes2.datasus.gov.br/Mod_Basico.asp?VCo_Unidade=3552505672651; CNES 5672651; CNPJ 14730452000133; site oficial/redes não coletados nesta fonte</x:v>
      </x:c>
      <x:c r="AE125" t="n">
        <x:f>IF(LEN(H125)&gt;0,1,0)</x:f>
        <x:v>1</x:v>
      </x:c>
      <x:c r="AF125" t="n">
        <x:f>IF(LEN(M125)&gt;0,1,0)</x:f>
        <x:v>0</x:v>
      </x:c>
      <x:c r="AG125" t="n">
        <x:f>IF(AND(LEN(H125)=0,LEN(K125)=0,LEN(M125)=0),1,0)</x:f>
        <x:v>0</x:v>
      </x:c>
    </x:row>
    <x:row r="126">
      <x:c r="A126" t="str">
        <x:v>AT-00125</x:v>
      </x:c>
      <x:c r="B126" t="str">
        <x:v>Canto Aba Clinica Multidisciplinar</x:v>
      </x:c>
      <x:c r="C126" t="str">
        <x:v>Saúde</x:v>
      </x:c>
      <x:c r="D126" t="str">
        <x:v>Clínica</x:v>
      </x:c>
      <x:c r="E126" t="str">
        <x:v>Arujá</x:v>
      </x:c>
      <x:c r="F126" t="str">
        <x:v>Arujamerica</x:v>
      </x:c>
      <x:c r="G126" t="str">
        <x:v>Canto Aba Clinica Multidisciplinar Ltda, 565, Arujamerica, Aruja, Sp</x:v>
      </x:c>
      <x:c r="H126" t="str">
        <x:v>+55 (11) 99404-4751</x:v>
      </x:c>
      <x:c r="I126" t="str"/>
      <x:c r="J126" t="str">
        <x:v>+55 (11) 99404-4751</x:v>
      </x:c>
      <x:c r="K126" t="str">
        <x:v>marianamarqueze@hotmail.com</x:v>
      </x:c>
      <x:c r="L126" t="str">
        <x:v>Sim</x:v>
      </x:c>
      <x:c r="M126" t="str"/>
      <x:c r="N126" t="str"/>
      <x:c r="O126" t="str"/>
      <x:c r="P126" t="str"/>
      <x:c r="Q126" t="str">
        <x:v>https://www.google.com/maps/search/?api=1&amp;query=Canto+Aba+Clinica+Multidisciplinar+CANTO+ABA+CLINICA+MULTIDISCIPLINAR+LTDA%2C+565%2C+ARUJAMERICA%2C+ARUJA%2C+SP+Aruj%C3%A1+SP</x:v>
      </x:c>
      <x:c r="R126" t="str"/>
      <x:c r="S126" t="str"/>
      <x:c r="T126" t="str">
        <x:v>Não contatado</x:v>
      </x:c>
      <x:c r="U126" s="27" t="n">
        <x:f>IF(LEN(H126)&gt;0,25,0)+IF(L126="Sim",25,0)+IF(LEN(M126)&gt;0,15,0)+IF(LEN(J126)&gt;0,10,0)+IF(LEN(N126)&gt;0,5,0)+IF(LEN(O126)&gt;0,5,0)+IF(LEN(P126)&gt;0,5,0)+IF(AND(LEN(R126)&gt;0,LEN(S126)&gt;0),10,0)</x:f>
        <x:v>60</x:v>
      </x:c>
      <x:c r="V126" t="str">
        <x:f>IF(U126&gt;=60,"Prioridade Alta",IF(U126&gt;=35,"Prioridade Média","Prioridade Baixa"))</x:f>
        <x:v>Prioridade Alta</x:v>
      </x:c>
      <x:c r="W126" t="str">
        <x:v>Não</x:v>
      </x:c>
      <x:c r="X126" t="str"/>
      <x:c r="Y126" t="str">
        <x:v>Base expandida 2026-07-27</x:v>
      </x:c>
      <x:c r="Z126" t="str">
        <x:v>(11) 99404-4751</x:v>
      </x:c>
      <x:c r="AA126" t="str">
        <x:v>marianamarqueze@hotmail.com</x:v>
      </x:c>
      <x:c r="AB126" t="n">
        <x:v>65</x:v>
      </x:c>
      <x:c r="AC126" t="str">
        <x:v>Prioridade Média</x:v>
      </x:c>
      <x:c r="AD126" t="str">
        <x:v>Fonte CNES/DATASUS: https://cnes2.datasus.gov.br/Mod_Basico.asp?VCo_Unidade=3503904344928; CNES 4344928; CNPJ 31884066000115; site oficial/redes não coletados nesta fonte</x:v>
      </x:c>
      <x:c r="AE126" t="n">
        <x:f>IF(LEN(H126)&gt;0,1,0)</x:f>
        <x:v>1</x:v>
      </x:c>
      <x:c r="AF126" t="n">
        <x:f>IF(LEN(M126)&gt;0,1,0)</x:f>
        <x:v>0</x:v>
      </x:c>
      <x:c r="AG126" t="n">
        <x:f>IF(AND(LEN(H126)=0,LEN(K126)=0,LEN(M126)=0),1,0)</x:f>
        <x:v>0</x:v>
      </x:c>
    </x:row>
    <x:row r="127">
      <x:c r="A127" t="str">
        <x:v>AT-00126</x:v>
      </x:c>
      <x:c r="B127" t="str">
        <x:v>Clinica Reabilitar Aruja</x:v>
      </x:c>
      <x:c r="C127" t="str">
        <x:v>Saúde</x:v>
      </x:c>
      <x:c r="D127" t="str">
        <x:v>Clínica</x:v>
      </x:c>
      <x:c r="E127" t="str">
        <x:v>Arujá</x:v>
      </x:c>
      <x:c r="F127" t="str">
        <x:v>Arujamerica</x:v>
      </x:c>
      <x:c r="G127" t="str">
        <x:v>Clinica Reabilitar Fisioterapia Pilates E Estetica Ltda, 712, Arujamerica, Aruja, Sp</x:v>
      </x:c>
      <x:c r="H127" t="str">
        <x:v>+55 (11) 9999-9999</x:v>
      </x:c>
      <x:c r="I127" t="str"/>
      <x:c r="J127" t="str">
        <x:v>+55 (11) 9999-9999</x:v>
      </x:c>
      <x:c r="K127" t="str">
        <x:v>rafelamkt04@yahoo.com.br</x:v>
      </x:c>
      <x:c r="L127" t="str">
        <x:v>Sim</x:v>
      </x:c>
      <x:c r="M127" t="str"/>
      <x:c r="N127" t="str"/>
      <x:c r="O127" t="str"/>
      <x:c r="P127" t="str"/>
      <x:c r="Q127" t="str">
        <x:v>https://www.google.com/maps/search/?api=1&amp;query=Clinica+Reabilitar+Aruja+CLINICA+REABILITAR+FISIOTERAPIA+PILATES+E+ESTETICA+LTDA%2C+712%2C+ARUJAMERICA%2C+ARUJA%2C+SP+Aruj%C3%A1+SP</x:v>
      </x:c>
      <x:c r="R127" t="str"/>
      <x:c r="S127" t="str"/>
      <x:c r="T127" t="str">
        <x:v>Não contatado</x:v>
      </x:c>
      <x:c r="U127" s="27" t="n">
        <x:f>IF(LEN(H127)&gt;0,25,0)+IF(L127="Sim",25,0)+IF(LEN(M127)&gt;0,15,0)+IF(LEN(J127)&gt;0,10,0)+IF(LEN(N127)&gt;0,5,0)+IF(LEN(O127)&gt;0,5,0)+IF(LEN(P127)&gt;0,5,0)+IF(AND(LEN(R127)&gt;0,LEN(S127)&gt;0),10,0)</x:f>
        <x:v>60</x:v>
      </x:c>
      <x:c r="V127" t="str">
        <x:f>IF(U127&gt;=60,"Prioridade Alta",IF(U127&gt;=35,"Prioridade Média","Prioridade Baixa"))</x:f>
        <x:v>Prioridade Alta</x:v>
      </x:c>
      <x:c r="W127" t="str">
        <x:v>Não</x:v>
      </x:c>
      <x:c r="X127" t="str"/>
      <x:c r="Y127" t="str">
        <x:v>Base expandida 2026-07-27</x:v>
      </x:c>
      <x:c r="Z127" t="str">
        <x:v>(11) 9999-9999</x:v>
      </x:c>
      <x:c r="AA127" t="str">
        <x:v>rafelamkt04@yahoo.com.br</x:v>
      </x:c>
      <x:c r="AB127" t="n">
        <x:v>65</x:v>
      </x:c>
      <x:c r="AC127" t="str">
        <x:v>Prioridade Média</x:v>
      </x:c>
      <x:c r="AD127" t="str">
        <x:v>Fonte CNES/DATASUS: https://cnes2.datasus.gov.br/Mod_Basico.asp?VCo_Unidade=3503904749537; CNES 4749537; CNPJ 29981654000125; site oficial/redes não coletados nesta fonte</x:v>
      </x:c>
      <x:c r="AE127" t="n">
        <x:f>IF(LEN(H127)&gt;0,1,0)</x:f>
        <x:v>1</x:v>
      </x:c>
      <x:c r="AF127" t="n">
        <x:f>IF(LEN(M127)&gt;0,1,0)</x:f>
        <x:v>0</x:v>
      </x:c>
      <x:c r="AG127" t="n">
        <x:f>IF(AND(LEN(H127)=0,LEN(K127)=0,LEN(M127)=0),1,0)</x:f>
        <x:v>0</x:v>
      </x:c>
    </x:row>
    <x:row r="128">
      <x:c r="A128" t="str">
        <x:v>AT-00127</x:v>
      </x:c>
      <x:c r="B128" t="str">
        <x:v>Jp Odontologia Integrada</x:v>
      </x:c>
      <x:c r="C128" t="str">
        <x:v>Saúde</x:v>
      </x:c>
      <x:c r="D128" t="str">
        <x:v>Clínica</x:v>
      </x:c>
      <x:c r="E128" t="str">
        <x:v>Arujá</x:v>
      </x:c>
      <x:c r="F128" t="str">
        <x:v>Vila Flora Regina</x:v>
      </x:c>
      <x:c r="G128" t="str">
        <x:v>Jp Odontologia Integrada Ltda, 220, Vila Flora Regina, Aruja, Sp</x:v>
      </x:c>
      <x:c r="H128" t="str">
        <x:v>+55 (11) 9877-1988</x:v>
      </x:c>
      <x:c r="I128" t="str"/>
      <x:c r="J128" t="str">
        <x:v>+55 (11) 9877-1988</x:v>
      </x:c>
      <x:c r="K128" t="str">
        <x:v>gabikmoreno@hotmail.com</x:v>
      </x:c>
      <x:c r="L128" t="str">
        <x:v>Sim</x:v>
      </x:c>
      <x:c r="M128" t="str"/>
      <x:c r="N128" t="str"/>
      <x:c r="O128" t="str"/>
      <x:c r="P128" t="str"/>
      <x:c r="Q128" t="str">
        <x:v>https://www.google.com/maps/search/?api=1&amp;query=Jp+Odontologia+Integrada+JP+ODONTOLOGIA+INTEGRADA+LTDA%2C+220%2C+VILA+FLORA+REGINA%2C+ARUJA%2C+SP+Aruj%C3%A1+SP</x:v>
      </x:c>
      <x:c r="R128" t="str"/>
      <x:c r="S128" t="str"/>
      <x:c r="T128" t="str">
        <x:v>Não contatado</x:v>
      </x:c>
      <x:c r="U128" s="27" t="n">
        <x:f>IF(LEN(H128)&gt;0,25,0)+IF(L128="Sim",25,0)+IF(LEN(M128)&gt;0,15,0)+IF(LEN(J128)&gt;0,10,0)+IF(LEN(N128)&gt;0,5,0)+IF(LEN(O128)&gt;0,5,0)+IF(LEN(P128)&gt;0,5,0)+IF(AND(LEN(R128)&gt;0,LEN(S128)&gt;0),10,0)</x:f>
        <x:v>60</x:v>
      </x:c>
      <x:c r="V128" t="str">
        <x:f>IF(U128&gt;=60,"Prioridade Alta",IF(U128&gt;=35,"Prioridade Média","Prioridade Baixa"))</x:f>
        <x:v>Prioridade Alta</x:v>
      </x:c>
      <x:c r="W128" t="str">
        <x:v>Não</x:v>
      </x:c>
      <x:c r="X128" t="str"/>
      <x:c r="Y128" t="str">
        <x:v>Base expandida 2026-07-27</x:v>
      </x:c>
      <x:c r="Z128" t="str">
        <x:v>(11) 9877-1988</x:v>
      </x:c>
      <x:c r="AA128" t="str">
        <x:v>gabikmoreno@hotmail.com</x:v>
      </x:c>
      <x:c r="AB128" t="n">
        <x:v>65</x:v>
      </x:c>
      <x:c r="AC128" t="str">
        <x:v>Prioridade Média</x:v>
      </x:c>
      <x:c r="AD128" t="str">
        <x:v>Fonte CNES/DATASUS: https://cnes2.datasus.gov.br/Mod_Basico.asp?VCo_Unidade=3503904874374; CNES 4874374; CNPJ 42886687000154; site oficial/redes não coletados nesta fonte</x:v>
      </x:c>
      <x:c r="AE128" t="n">
        <x:f>IF(LEN(H128)&gt;0,1,0)</x:f>
        <x:v>1</x:v>
      </x:c>
      <x:c r="AF128" t="n">
        <x:f>IF(LEN(M128)&gt;0,1,0)</x:f>
        <x:v>0</x:v>
      </x:c>
      <x:c r="AG128" t="n">
        <x:f>IF(AND(LEN(H128)=0,LEN(K128)=0,LEN(M128)=0),1,0)</x:f>
        <x:v>0</x:v>
      </x:c>
    </x:row>
    <x:row r="129">
      <x:c r="A129" t="str">
        <x:v>AT-00128</x:v>
      </x:c>
      <x:c r="B129" t="str">
        <x:v>Laboratorio Cinque Analises Clinicas</x:v>
      </x:c>
      <x:c r="C129" t="str">
        <x:v>Saúde</x:v>
      </x:c>
      <x:c r="D129" t="str">
        <x:v>Clínica</x:v>
      </x:c>
      <x:c r="E129" t="str">
        <x:v>Arujá</x:v>
      </x:c>
      <x:c r="F129" t="str">
        <x:v>Vila Flora Regina</x:v>
      </x:c>
      <x:c r="G129" t="str">
        <x:v>Cinque Assessoria Tecnica E Administrativa Ltda, 45, Vila Flora Regina, Aruja, Sp</x:v>
      </x:c>
      <x:c r="H129" t="str">
        <x:v>+55 (11) 91561-2978</x:v>
      </x:c>
      <x:c r="I129" t="str"/>
      <x:c r="J129" t="str">
        <x:v>+55 (11) 91561-2978</x:v>
      </x:c>
      <x:c r="K129" t="str">
        <x:v>cinque@laboratoriocinque.com.br</x:v>
      </x:c>
      <x:c r="L129" t="str">
        <x:v>Sim</x:v>
      </x:c>
      <x:c r="M129" t="str"/>
      <x:c r="N129" t="str"/>
      <x:c r="O129" t="str"/>
      <x:c r="P129" t="str"/>
      <x:c r="Q129" t="str">
        <x:v>https://www.google.com/maps/search/?api=1&amp;query=Laboratorio+Cinque+Analises+Clinicas+CINQUE+ASSESSORIA+TECNICA+E+ADMINISTRATIVA+LTDA%2C+45%2C+VILA+FLORA+REGINA%2C+ARUJA%2C+SP+Aruj%C3%A1+SP</x:v>
      </x:c>
      <x:c r="R129" t="str"/>
      <x:c r="S129" t="str"/>
      <x:c r="T129" t="str">
        <x:v>Não contatado</x:v>
      </x:c>
      <x:c r="U129" s="27" t="n">
        <x:f>IF(LEN(H129)&gt;0,25,0)+IF(L129="Sim",25,0)+IF(LEN(M129)&gt;0,15,0)+IF(LEN(J129)&gt;0,10,0)+IF(LEN(N129)&gt;0,5,0)+IF(LEN(O129)&gt;0,5,0)+IF(LEN(P129)&gt;0,5,0)+IF(AND(LEN(R129)&gt;0,LEN(S129)&gt;0),10,0)</x:f>
        <x:v>60</x:v>
      </x:c>
      <x:c r="V129" t="str">
        <x:f>IF(U129&gt;=60,"Prioridade Alta",IF(U129&gt;=35,"Prioridade Média","Prioridade Baixa"))</x:f>
        <x:v>Prioridade Alta</x:v>
      </x:c>
      <x:c r="W129" t="str">
        <x:v>Não</x:v>
      </x:c>
      <x:c r="X129" t="str"/>
      <x:c r="Y129" t="str">
        <x:v>Base expandida 2026-07-27</x:v>
      </x:c>
      <x:c r="Z129" t="str">
        <x:v>(11) 91561-2978</x:v>
      </x:c>
      <x:c r="AA129" t="str">
        <x:v>cinque@laboratoriocinque.com.br</x:v>
      </x:c>
      <x:c r="AB129" t="n">
        <x:v>65</x:v>
      </x:c>
      <x:c r="AC129" t="str">
        <x:v>Prioridade Média</x:v>
      </x:c>
      <x:c r="AD129" t="str">
        <x:v>Fonte CNES/DATASUS: https://cnes2.datasus.gov.br/Mod_Basico.asp?VCo_Unidade=3503908364184; CNES 8364184; CNPJ 29748350000201; site oficial/redes não coletados nesta fonte</x:v>
      </x:c>
      <x:c r="AE129" t="n">
        <x:f>IF(LEN(H129)&gt;0,1,0)</x:f>
        <x:v>1</x:v>
      </x:c>
      <x:c r="AF129" t="n">
        <x:f>IF(LEN(M129)&gt;0,1,0)</x:f>
        <x:v>0</x:v>
      </x:c>
      <x:c r="AG129" t="n">
        <x:f>IF(AND(LEN(H129)=0,LEN(K129)=0,LEN(M129)=0),1,0)</x:f>
        <x:v>0</x:v>
      </x:c>
    </x:row>
    <x:row r="130">
      <x:c r="A130" t="str">
        <x:v>AT-00129</x:v>
      </x:c>
      <x:c r="B130" t="str">
        <x:v>Stella Centro Diagnostico</x:v>
      </x:c>
      <x:c r="C130" t="str">
        <x:v>Saúde</x:v>
      </x:c>
      <x:c r="D130" t="str">
        <x:v>Clínica</x:v>
      </x:c>
      <x:c r="E130" t="str">
        <x:v>Arujá</x:v>
      </x:c>
      <x:c r="F130" t="str">
        <x:v>Jardim Planalto</x:v>
      </x:c>
      <x:c r="G130" t="str">
        <x:v>Stella Centro Diagnostico Ltda, 266, Jardim Planalto, Aruja, Sp</x:v>
      </x:c>
      <x:c r="H130" t="str">
        <x:v>+55 (11) 9998-0842</x:v>
      </x:c>
      <x:c r="I130" t="str"/>
      <x:c r="J130" t="str">
        <x:v>+55 (11) 9998-0842</x:v>
      </x:c>
      <x:c r="K130" t="str">
        <x:v>moiseskomatsu@gmail.com</x:v>
      </x:c>
      <x:c r="L130" t="str">
        <x:v>Sim</x:v>
      </x:c>
      <x:c r="M130" t="str"/>
      <x:c r="N130" t="str"/>
      <x:c r="O130" t="str"/>
      <x:c r="P130" t="str"/>
      <x:c r="Q130" t="str">
        <x:v>https://www.google.com/maps/search/?api=1&amp;query=Stella+Centro+Diagnostico+STELLA+CENTRO+DIAGNOSTICO+LTDA%2C+266%2C+JARDIM+PLANALTO%2C+ARUJA%2C+SP+Aruj%C3%A1+SP</x:v>
      </x:c>
      <x:c r="R130" t="str"/>
      <x:c r="S130" t="str"/>
      <x:c r="T130" t="str">
        <x:v>Não contatado</x:v>
      </x:c>
      <x:c r="U130" s="27" t="n">
        <x:f>IF(LEN(H130)&gt;0,25,0)+IF(L130="Sim",25,0)+IF(LEN(M130)&gt;0,15,0)+IF(LEN(J130)&gt;0,10,0)+IF(LEN(N130)&gt;0,5,0)+IF(LEN(O130)&gt;0,5,0)+IF(LEN(P130)&gt;0,5,0)+IF(AND(LEN(R130)&gt;0,LEN(S130)&gt;0),10,0)</x:f>
        <x:v>60</x:v>
      </x:c>
      <x:c r="V130" t="str">
        <x:f>IF(U130&gt;=60,"Prioridade Alta",IF(U130&gt;=35,"Prioridade Média","Prioridade Baixa"))</x:f>
        <x:v>Prioridade Alta</x:v>
      </x:c>
      <x:c r="W130" t="str">
        <x:v>Não</x:v>
      </x:c>
      <x:c r="X130" t="str"/>
      <x:c r="Y130" t="str">
        <x:v>Base expandida 2026-07-27</x:v>
      </x:c>
      <x:c r="Z130" t="str">
        <x:v>(11) 9998-0842</x:v>
      </x:c>
      <x:c r="AA130" t="str">
        <x:v>moiseskomatsu@gmail.com</x:v>
      </x:c>
      <x:c r="AB130" t="n">
        <x:v>65</x:v>
      </x:c>
      <x:c r="AC130" t="str">
        <x:v>Prioridade Média</x:v>
      </x:c>
      <x:c r="AD130" t="str">
        <x:v>Fonte CNES/DATASUS: https://cnes2.datasus.gov.br/Mod_Basico.asp?VCo_Unidade=3503904204212; CNES 4204212; CNPJ 35650443000102; site oficial/redes não coletados nesta fonte</x:v>
      </x:c>
      <x:c r="AE130" t="n">
        <x:f>IF(LEN(H130)&gt;0,1,0)</x:f>
        <x:v>1</x:v>
      </x:c>
      <x:c r="AF130" t="n">
        <x:f>IF(LEN(M130)&gt;0,1,0)</x:f>
        <x:v>0</x:v>
      </x:c>
      <x:c r="AG130" t="n">
        <x:f>IF(AND(LEN(H130)=0,LEN(K130)=0,LEN(M130)=0),1,0)</x:f>
        <x:v>0</x:v>
      </x:c>
    </x:row>
    <x:row r="131">
      <x:c r="A131" t="str">
        <x:v>AT-00130</x:v>
      </x:c>
      <x:c r="B131" t="str">
        <x:v>Colégio Franciscano Sébio</x:v>
      </x:c>
      <x:c r="C131" t="str">
        <x:v>Escola</x:v>
      </x:c>
      <x:c r="D131" t="str">
        <x:v>Colégio</x:v>
      </x:c>
      <x:c r="E131" t="str">
        <x:v>Mogi das Cruzes</x:v>
      </x:c>
      <x:c r="F131" t="str">
        <x:v>Alto do Ipiranga</x:v>
      </x:c>
      <x:c r="G131" t="str">
        <x:v>Rua Francisco Vaz Coelho, 616, Alto do Ipiranga, Mogi das Cruzes, SP</x:v>
      </x:c>
      <x:c r="H131" t="str">
        <x:v>+55 (11) 4794-0702</x:v>
      </x:c>
      <x:c r="I131" t="str"/>
      <x:c r="J131" t="str"/>
      <x:c r="K131" t="str">
        <x:v>secretaria@colegioseibo.com.br</x:v>
      </x:c>
      <x:c r="L131" t="str">
        <x:v>Sim</x:v>
      </x:c>
      <x:c r="M131" t="str">
        <x:v>https://colegioseibo.com.br/</x:v>
      </x:c>
      <x:c r="N131" t="str"/>
      <x:c r="O131" t="str"/>
      <x:c r="P131" t="str"/>
      <x:c r="Q131" t="str">
        <x:v>https://www.google.com/maps/search/?api=1&amp;query=Col%C3%A9gio+Franciscano+S%C3%A9bio+Rua+Francisco+Vaz+Coelho%2C+616%2C+Alto+do+Ipiranga%2C+Mogi+das+Cruzes%2C+SP</x:v>
      </x:c>
      <x:c r="R131" t="str"/>
      <x:c r="S131" t="str"/>
      <x:c r="T131" t="str">
        <x:v>Não contatado</x:v>
      </x:c>
      <x:c r="U131" s="27" t="n">
        <x:f>IF(LEN(H131)&gt;0,25,0)+IF(L131="Sim",25,0)+IF(LEN(M131)&gt;0,15,0)+IF(LEN(J131)&gt;0,10,0)+IF(LEN(N131)&gt;0,5,0)+IF(LEN(O131)&gt;0,5,0)+IF(LEN(P131)&gt;0,5,0)+IF(AND(LEN(R131)&gt;0,LEN(S131)&gt;0),10,0)</x:f>
        <x:v>65</x:v>
      </x:c>
      <x:c r="V131" t="str">
        <x:f>IF(U131&gt;=60,"Prioridade Alta",IF(U131&gt;=35,"Prioridade Média","Prioridade Baixa"))</x:f>
        <x:v>Prioridade Alta</x:v>
      </x:c>
      <x:c r="W131" t="str">
        <x:v>Não</x:v>
      </x:c>
      <x:c r="X131" t="str"/>
      <x:c r="Y131" t="str">
        <x:v>Base expandida 2026-07-27</x:v>
      </x:c>
      <x:c r="Z131" t="str">
        <x:v>+55 11 4794 0702</x:v>
      </x:c>
      <x:c r="AA131" t="str">
        <x:v>secretaria@colegioseibo.com.br</x:v>
      </x:c>
      <x:c r="AB131" t="n">
        <x:v>60</x:v>
      </x:c>
      <x:c r="AC131" t="str">
        <x:v>Prioridade Média</x:v>
      </x:c>
      <x:c r="AD131" t="str">
        <x:v>tem site; telefone localizado; e-mail localizado; redes sociais nao localizadas; operador: private; nota/avaliacoes Google nao coletadas nesta fonte</x:v>
      </x:c>
      <x:c r="AE131" t="n">
        <x:f>IF(LEN(H131)&gt;0,1,0)</x:f>
        <x:v>1</x:v>
      </x:c>
      <x:c r="AF131" t="n">
        <x:f>IF(LEN(M131)&gt;0,1,0)</x:f>
        <x:v>1</x:v>
      </x:c>
      <x:c r="AG131" t="n">
        <x:f>IF(AND(LEN(H131)=0,LEN(K131)=0,LEN(M131)=0),1,0)</x:f>
        <x:v>0</x:v>
      </x:c>
    </x:row>
    <x:row r="132">
      <x:c r="A132" t="str">
        <x:v>AT-00131</x:v>
      </x:c>
      <x:c r="B132" t="str">
        <x:v>Hospital Municipal de Mogi das Cruzes Prefeito Waldemar Costa Filho</x:v>
      </x:c>
      <x:c r="C132" t="str">
        <x:v>Saúde</x:v>
      </x:c>
      <x:c r="D132" t="str">
        <x:v>Hospital</x:v>
      </x:c>
      <x:c r="E132" t="str">
        <x:v>Mogi das Cruzes</x:v>
      </x:c>
      <x:c r="F132" t="str">
        <x:v>Brás Cubas</x:v>
      </x:c>
      <x:c r="G132" t="str">
        <x:v>Rua Guttermann, 577, Brás Cubas, Mogi das Cruzes, SP</x:v>
      </x:c>
      <x:c r="H132" t="str">
        <x:v>+55 (11) 4791-7780</x:v>
      </x:c>
      <x:c r="I132" t="str"/>
      <x:c r="J132" t="str"/>
      <x:c r="K132" t="str">
        <x:v>sau@hmmcprosaude.org.br</x:v>
      </x:c>
      <x:c r="L132" t="str">
        <x:v>Sim</x:v>
      </x:c>
      <x:c r="M132" t="str">
        <x:v>http://www.hospital.pmmc.com.br/</x:v>
      </x:c>
      <x:c r="N132" t="str"/>
      <x:c r="O132" t="str"/>
      <x:c r="P132" t="str"/>
      <x:c r="Q132" t="str">
        <x:v>https://www.google.com/maps/search/?api=1&amp;query=Hospital+Municipal+de+Mogi+das+Cruzes+Prefeito+Waldemar+Costa+Filho+Rua+Guttermann%2C+577%2C+Br%C3%A1s+Cubas%2C+Mogi+das+Cruzes%2C+SP</x:v>
      </x:c>
      <x:c r="R132" t="str"/>
      <x:c r="S132" t="str"/>
      <x:c r="T132" t="str">
        <x:v>Não contatado</x:v>
      </x:c>
      <x:c r="U132" s="27" t="n">
        <x:f>IF(LEN(H132)&gt;0,25,0)+IF(L132="Sim",25,0)+IF(LEN(M132)&gt;0,15,0)+IF(LEN(J132)&gt;0,10,0)+IF(LEN(N132)&gt;0,5,0)+IF(LEN(O132)&gt;0,5,0)+IF(LEN(P132)&gt;0,5,0)+IF(AND(LEN(R132)&gt;0,LEN(S132)&gt;0),10,0)</x:f>
        <x:v>65</x:v>
      </x:c>
      <x:c r="V132" t="str">
        <x:f>IF(U132&gt;=60,"Prioridade Alta",IF(U132&gt;=35,"Prioridade Média","Prioridade Baixa"))</x:f>
        <x:v>Prioridade Alta</x:v>
      </x:c>
      <x:c r="W132" t="str">
        <x:v>Não</x:v>
      </x:c>
      <x:c r="X132" t="str"/>
      <x:c r="Y132" t="str">
        <x:v>Base expandida 2026-07-27</x:v>
      </x:c>
      <x:c r="Z132" t="str">
        <x:v>+55 11 4791 7780</x:v>
      </x:c>
      <x:c r="AA132" t="str">
        <x:v>sau@hmmcprosaude.org.br</x:v>
      </x:c>
      <x:c r="AB132" t="n">
        <x:v>60</x:v>
      </x:c>
      <x:c r="AC132" t="str">
        <x:v>Prioridade Média</x:v>
      </x:c>
      <x:c r="AD132" t="str">
        <x:v>tem site; telefone localizado; e-mail localizado; redes sociais nao localizadas; nota/avaliacoes Google nao coletadas nesta fonte</x:v>
      </x:c>
      <x:c r="AE132" t="n">
        <x:f>IF(LEN(H132)&gt;0,1,0)</x:f>
        <x:v>1</x:v>
      </x:c>
      <x:c r="AF132" t="n">
        <x:f>IF(LEN(M132)&gt;0,1,0)</x:f>
        <x:v>1</x:v>
      </x:c>
      <x:c r="AG132" t="n">
        <x:f>IF(AND(LEN(H132)=0,LEN(K132)=0,LEN(M132)=0),1,0)</x:f>
        <x:v>0</x:v>
      </x:c>
    </x:row>
    <x:row r="133">
      <x:c r="A133" t="str">
        <x:v>AT-00132</x:v>
      </x:c>
      <x:c r="B133" t="str">
        <x:v>Hospital de Clínicas Luzia de Pinho Melo</x:v>
      </x:c>
      <x:c r="C133" t="str">
        <x:v>Saúde</x:v>
      </x:c>
      <x:c r="D133" t="str">
        <x:v>Hospital</x:v>
      </x:c>
      <x:c r="E133" t="str">
        <x:v>Mogi das Cruzes</x:v>
      </x:c>
      <x:c r="F133" t="str">
        <x:v>Rodeio</x:v>
      </x:c>
      <x:c r="G133" t="str">
        <x:v>Rua Manuel de Oliveira, Rodeio, Mogi das Cruzes, SP</x:v>
      </x:c>
      <x:c r="H133" t="str">
        <x:v>+55 (11) 3583-2903</x:v>
      </x:c>
      <x:c r="I133" t="str"/>
      <x:c r="J133" t="str"/>
      <x:c r="K133" t="str">
        <x:v>sau@hclpm.spdm.org.br</x:v>
      </x:c>
      <x:c r="L133" t="str">
        <x:v>Sim</x:v>
      </x:c>
      <x:c r="M133" t="str">
        <x:v>https://spdm.org.br/onde-estamos/hospitais-e-pronto-socorros/hospital-de-clinicas-luzia-de-pinho-melo-mogi-das-cruzes</x:v>
      </x:c>
      <x:c r="N133" t="str"/>
      <x:c r="O133" t="str"/>
      <x:c r="P133" t="str"/>
      <x:c r="Q133" t="str">
        <x:v>https://www.google.com/maps/search/?api=1&amp;query=Hospital+de+Cl%C3%ADnicas+Luzia+de+Pinho+Melo+Rua+Manuel+de+Oliveira%2C+Rodeio%2C+Mogi+das+Cruzes%2C+SP</x:v>
      </x:c>
      <x:c r="R133" t="str"/>
      <x:c r="S133" t="str"/>
      <x:c r="T133" t="str">
        <x:v>Não contatado</x:v>
      </x:c>
      <x:c r="U133" s="27" t="n">
        <x:f>IF(LEN(H133)&gt;0,25,0)+IF(L133="Sim",25,0)+IF(LEN(M133)&gt;0,15,0)+IF(LEN(J133)&gt;0,10,0)+IF(LEN(N133)&gt;0,5,0)+IF(LEN(O133)&gt;0,5,0)+IF(LEN(P133)&gt;0,5,0)+IF(AND(LEN(R133)&gt;0,LEN(S133)&gt;0),10,0)</x:f>
        <x:v>65</x:v>
      </x:c>
      <x:c r="V133" t="str">
        <x:f>IF(U133&gt;=60,"Prioridade Alta",IF(U133&gt;=35,"Prioridade Média","Prioridade Baixa"))</x:f>
        <x:v>Prioridade Alta</x:v>
      </x:c>
      <x:c r="W133" t="str">
        <x:v>Não</x:v>
      </x:c>
      <x:c r="X133" t="str"/>
      <x:c r="Y133" t="str">
        <x:v>Base expandida 2026-07-27</x:v>
      </x:c>
      <x:c r="Z133" t="str">
        <x:v>+55 11 3583 2903</x:v>
      </x:c>
      <x:c r="AA133" t="str">
        <x:v>sau@hclpm.spdm.org.br</x:v>
      </x:c>
      <x:c r="AB133" t="n">
        <x:v>60</x:v>
      </x:c>
      <x:c r="AC133" t="str">
        <x:v>Prioridade Média</x:v>
      </x:c>
      <x:c r="AD133" t="str">
        <x:v>tem site; telefone localizado; e-mail localizado; redes sociais nao localizadas; operador: government; nota/avaliacoes Google nao coletadas nesta fonte</x:v>
      </x:c>
      <x:c r="AE133" t="n">
        <x:f>IF(LEN(H133)&gt;0,1,0)</x:f>
        <x:v>1</x:v>
      </x:c>
      <x:c r="AF133" t="n">
        <x:f>IF(LEN(M133)&gt;0,1,0)</x:f>
        <x:v>1</x:v>
      </x:c>
      <x:c r="AG133" t="n">
        <x:f>IF(AND(LEN(H133)=0,LEN(K133)=0,LEN(M133)=0),1,0)</x:f>
        <x:v>0</x:v>
      </x:c>
    </x:row>
    <x:row r="134">
      <x:c r="A134" t="str">
        <x:v>AT-00133</x:v>
      </x:c>
      <x:c r="B134" t="str">
        <x:v>Colégio Sion - Arujá</x:v>
      </x:c>
      <x:c r="C134" t="str">
        <x:v>Escola</x:v>
      </x:c>
      <x:c r="D134" t="str">
        <x:v>Colégio</x:v>
      </x:c>
      <x:c r="E134" t="str">
        <x:v>Arujá</x:v>
      </x:c>
      <x:c r="F134" t="str">
        <x:v>Caputera</x:v>
      </x:c>
      <x:c r="G134" t="str">
        <x:v>Estrada dos Limoeiros, 951, Caputera, Arujá, SP</x:v>
      </x:c>
      <x:c r="H134" t="str">
        <x:v>+55 (11) 4652-1585</x:v>
      </x:c>
      <x:c r="I134" t="str"/>
      <x:c r="J134" t="str"/>
      <x:c r="K134" t="str">
        <x:v>colegiosion@colegiosionaruja.org.br</x:v>
      </x:c>
      <x:c r="L134" t="str">
        <x:v>Sim</x:v>
      </x:c>
      <x:c r="M134" t="str">
        <x:v>https://www.colegiosionaruja.org.br/</x:v>
      </x:c>
      <x:c r="N134" t="str"/>
      <x:c r="O134" t="str"/>
      <x:c r="P134" t="str"/>
      <x:c r="Q134" t="str">
        <x:v>https://www.google.com/maps/search/?api=1&amp;query=Col%C3%A9gio+Sion+-+Aruj%C3%A1+Estrada+dos+Limoeiros%2C+951%2C+Caputera%2C+Aruj%C3%A1%2C+SP</x:v>
      </x:c>
      <x:c r="R134" t="str"/>
      <x:c r="S134" t="str"/>
      <x:c r="T134" t="str">
        <x:v>Não contatado</x:v>
      </x:c>
      <x:c r="U134" s="27" t="n">
        <x:f>IF(LEN(H134)&gt;0,25,0)+IF(L134="Sim",25,0)+IF(LEN(M134)&gt;0,15,0)+IF(LEN(J134)&gt;0,10,0)+IF(LEN(N134)&gt;0,5,0)+IF(LEN(O134)&gt;0,5,0)+IF(LEN(P134)&gt;0,5,0)+IF(AND(LEN(R134)&gt;0,LEN(S134)&gt;0),10,0)</x:f>
        <x:v>65</x:v>
      </x:c>
      <x:c r="V134" t="str">
        <x:f>IF(U134&gt;=60,"Prioridade Alta",IF(U134&gt;=35,"Prioridade Média","Prioridade Baixa"))</x:f>
        <x:v>Prioridade Alta</x:v>
      </x:c>
      <x:c r="W134" t="str">
        <x:v>Não</x:v>
      </x:c>
      <x:c r="X134" t="str"/>
      <x:c r="Y134" t="str">
        <x:v>Base expandida 2026-07-27</x:v>
      </x:c>
      <x:c r="Z134" t="str">
        <x:v>+55 11 4652 1585</x:v>
      </x:c>
      <x:c r="AA134" t="str">
        <x:v>colegiosion@colegiosionaruja.org.br</x:v>
      </x:c>
      <x:c r="AB134" t="n">
        <x:v>60</x:v>
      </x:c>
      <x:c r="AC134" t="str">
        <x:v>Prioridade Média</x:v>
      </x:c>
      <x:c r="AD134" t="str">
        <x:v>tem site; telefone localizado; e-mail localizado; redes sociais nao localizadas; nota/avaliacoes Google nao coletadas nesta fonte</x:v>
      </x:c>
      <x:c r="AE134" t="n">
        <x:f>IF(LEN(H134)&gt;0,1,0)</x:f>
        <x:v>1</x:v>
      </x:c>
      <x:c r="AF134" t="n">
        <x:f>IF(LEN(M134)&gt;0,1,0)</x:f>
        <x:v>1</x:v>
      </x:c>
      <x:c r="AG134" t="n">
        <x:f>IF(AND(LEN(H134)=0,LEN(K134)=0,LEN(M134)=0),1,0)</x:f>
        <x:v>0</x:v>
      </x:c>
    </x:row>
    <x:row r="135">
      <x:c r="A135" t="str">
        <x:v>AT-00134</x:v>
      </x:c>
      <x:c r="B135" t="str">
        <x:v>Maternidade Municipal Dalila Ferreira Barbosa</x:v>
      </x:c>
      <x:c r="C135" t="str">
        <x:v>Saúde</x:v>
      </x:c>
      <x:c r="D135" t="str">
        <x:v>Maternidade</x:v>
      </x:c>
      <x:c r="E135" t="str">
        <x:v>Arujá</x:v>
      </x:c>
      <x:c r="F135" t="str">
        <x:v>Chácara São José</x:v>
      </x:c>
      <x:c r="G135" t="str">
        <x:v>Rua Diomar Fernandes Negretti, 400, Chácara São José, Arujá, SP</x:v>
      </x:c>
      <x:c r="H135" t="str">
        <x:v>+55 (11) 4655-2931</x:v>
      </x:c>
      <x:c r="I135" t="str"/>
      <x:c r="J135" t="str"/>
      <x:c r="K135" t="str">
        <x:v>saude.depto@aruja.sp.gov.br</x:v>
      </x:c>
      <x:c r="L135" t="str">
        <x:v>Sim</x:v>
      </x:c>
      <x:c r="M135" t="str">
        <x:v>http://governoeletronico.aruja.sp.gov.br/saude/ubs/maternidademunicipal.php</x:v>
      </x:c>
      <x:c r="N135" t="str"/>
      <x:c r="O135" t="str"/>
      <x:c r="P135" t="str"/>
      <x:c r="Q135" t="str">
        <x:v>https://www.google.com/maps/search/?api=1&amp;query=Maternidade+Municipal+Dalila+Ferreira+Barbosa+Rua+Diomar+Fernandes+Negretti%2C+400%2C+Ch%C3%A1cara+S%C3%A3o+Jos%C3%A9%2C+Aruj%C3%A1%2C+SP</x:v>
      </x:c>
      <x:c r="R135" t="str"/>
      <x:c r="S135" t="str"/>
      <x:c r="T135" t="str">
        <x:v>Não contatado</x:v>
      </x:c>
      <x:c r="U135" s="27" t="n">
        <x:f>IF(LEN(H135)&gt;0,25,0)+IF(L135="Sim",25,0)+IF(LEN(M135)&gt;0,15,0)+IF(LEN(J135)&gt;0,10,0)+IF(LEN(N135)&gt;0,5,0)+IF(LEN(O135)&gt;0,5,0)+IF(LEN(P135)&gt;0,5,0)+IF(AND(LEN(R135)&gt;0,LEN(S135)&gt;0),10,0)</x:f>
        <x:v>65</x:v>
      </x:c>
      <x:c r="V135" t="str">
        <x:f>IF(U135&gt;=60,"Prioridade Alta",IF(U135&gt;=35,"Prioridade Média","Prioridade Baixa"))</x:f>
        <x:v>Prioridade Alta</x:v>
      </x:c>
      <x:c r="W135" t="str">
        <x:v>Não</x:v>
      </x:c>
      <x:c r="X135" t="str"/>
      <x:c r="Y135" t="str">
        <x:v>Base expandida 2026-07-27</x:v>
      </x:c>
      <x:c r="Z135" t="str">
        <x:v>+55 11 4655 2931</x:v>
      </x:c>
      <x:c r="AA135" t="str">
        <x:v>saude.depto@aruja.sp.gov.br</x:v>
      </x:c>
      <x:c r="AB135" t="n">
        <x:v>60</x:v>
      </x:c>
      <x:c r="AC135" t="str">
        <x:v>Prioridade Média</x:v>
      </x:c>
      <x:c r="AD135" t="str">
        <x:v>tem site; telefone localizado; e-mail localizado; redes sociais nao localizadas; operador: government; nota/avaliacoes Google nao coletadas nesta fonte</x:v>
      </x:c>
      <x:c r="AE135" t="n">
        <x:f>IF(LEN(H135)&gt;0,1,0)</x:f>
        <x:v>1</x:v>
      </x:c>
      <x:c r="AF135" t="n">
        <x:f>IF(LEN(M135)&gt;0,1,0)</x:f>
        <x:v>1</x:v>
      </x:c>
      <x:c r="AG135" t="n">
        <x:f>IF(AND(LEN(H135)=0,LEN(K135)=0,LEN(M135)=0),1,0)</x:f>
        <x:v>0</x:v>
      </x:c>
    </x:row>
    <x:row r="136">
      <x:c r="A136" t="str">
        <x:v>AT-00135</x:v>
      </x:c>
      <x:c r="B136" t="str">
        <x:v>Colégio Millenium Construtivo</x:v>
      </x:c>
      <x:c r="C136" t="str">
        <x:v>Escola</x:v>
      </x:c>
      <x:c r="D136" t="str">
        <x:v>Colégio</x:v>
      </x:c>
      <x:c r="E136" t="str">
        <x:v>Mogi das Cruzes</x:v>
      </x:c>
      <x:c r="F136" t="str">
        <x:v>Centro Cívico</x:v>
      </x:c>
      <x:c r="G136" t="str">
        <x:v>Avenida Antônio de Almeida, 170, Centro Cívico, Mogi das Cruzes, SP</x:v>
      </x:c>
      <x:c r="H136" t="str">
        <x:v>+55 (11) 4699-2030</x:v>
      </x:c>
      <x:c r="I136" t="str"/>
      <x:c r="J136" t="str"/>
      <x:c r="K136" t="str">
        <x:v>contato@colegioconstrutivo.com.br</x:v>
      </x:c>
      <x:c r="L136" t="str">
        <x:v>Sim</x:v>
      </x:c>
      <x:c r="M136" t="str">
        <x:v>https://www.colegioconstrutivo.com.br/</x:v>
      </x:c>
      <x:c r="N136" t="str"/>
      <x:c r="O136" t="str"/>
      <x:c r="P136" t="str"/>
      <x:c r="Q136" t="str">
        <x:v>https://www.google.com/maps/search/?api=1&amp;query=Col%C3%A9gio+Millenium+Construtivo+Avenida+Ant%C3%B4nio+de+Almeida%2C+170%2C+Centro+C%C3%ADvico%2C+Mogi+das+Cruzes%2C+SP</x:v>
      </x:c>
      <x:c r="R136" t="str"/>
      <x:c r="S136" t="str"/>
      <x:c r="T136" t="str">
        <x:v>Não contatado</x:v>
      </x:c>
      <x:c r="U136" s="27" t="n">
        <x:f>IF(LEN(H136)&gt;0,25,0)+IF(L136="Sim",25,0)+IF(LEN(M136)&gt;0,15,0)+IF(LEN(J136)&gt;0,10,0)+IF(LEN(N136)&gt;0,5,0)+IF(LEN(O136)&gt;0,5,0)+IF(LEN(P136)&gt;0,5,0)+IF(AND(LEN(R136)&gt;0,LEN(S136)&gt;0),10,0)</x:f>
        <x:v>65</x:v>
      </x:c>
      <x:c r="V136" t="str">
        <x:f>IF(U136&gt;=60,"Prioridade Alta",IF(U136&gt;=35,"Prioridade Média","Prioridade Baixa"))</x:f>
        <x:v>Prioridade Alta</x:v>
      </x:c>
      <x:c r="W136" t="str">
        <x:v>Não</x:v>
      </x:c>
      <x:c r="X136" t="str"/>
      <x:c r="Y136" t="str">
        <x:v>Base expandida 2026-07-27</x:v>
      </x:c>
      <x:c r="Z136" t="str">
        <x:v>+55 11 4699 2030</x:v>
      </x:c>
      <x:c r="AA136" t="str">
        <x:v>contato@colegioconstrutivo.com.br</x:v>
      </x:c>
      <x:c r="AB136" t="n">
        <x:v>60</x:v>
      </x:c>
      <x:c r="AC136" t="str">
        <x:v>Prioridade Média</x:v>
      </x:c>
      <x:c r="AD136" t="str">
        <x:v>tem site; telefone localizado; e-mail localizado; redes sociais nao localizadas; nota/avaliacoes Google nao coletadas nesta fonte</x:v>
      </x:c>
      <x:c r="AE136" t="n">
        <x:f>IF(LEN(H136)&gt;0,1,0)</x:f>
        <x:v>1</x:v>
      </x:c>
      <x:c r="AF136" t="n">
        <x:f>IF(LEN(M136)&gt;0,1,0)</x:f>
        <x:v>1</x:v>
      </x:c>
      <x:c r="AG136" t="n">
        <x:f>IF(AND(LEN(H136)=0,LEN(K136)=0,LEN(M136)=0),1,0)</x:f>
        <x:v>0</x:v>
      </x:c>
    </x:row>
    <x:row r="137">
      <x:c r="A137" t="str">
        <x:v>AT-00136</x:v>
      </x:c>
      <x:c r="B137" t="str">
        <x:v>Colégio Genêsis</x:v>
      </x:c>
      <x:c r="C137" t="str">
        <x:v>Escola</x:v>
      </x:c>
      <x:c r="D137" t="str">
        <x:v>Colégio</x:v>
      </x:c>
      <x:c r="E137" t="str">
        <x:v>Mogi das Cruzes</x:v>
      </x:c>
      <x:c r="F137" t="str">
        <x:v>Vila Industrial</x:v>
      </x:c>
      <x:c r="G137" t="str">
        <x:v>Avenida José Benedito Braga, 25, Vila Industrial, Mogi das Cruzes, SP</x:v>
      </x:c>
      <x:c r="H137" t="str">
        <x:v>+55 (11) 4791-1679</x:v>
      </x:c>
      <x:c r="I137" t="str"/>
      <x:c r="J137" t="str"/>
      <x:c r="K137" t="str">
        <x:v>contato@colegiogenesismogi.com.br</x:v>
      </x:c>
      <x:c r="L137" t="str">
        <x:v>Sim</x:v>
      </x:c>
      <x:c r="M137" t="str">
        <x:v>https://www.colegiogenesismogi.com.br/?pagina=inicio</x:v>
      </x:c>
      <x:c r="N137" t="str"/>
      <x:c r="O137" t="str"/>
      <x:c r="P137" t="str"/>
      <x:c r="Q137" t="str">
        <x:v>https://www.google.com/maps/search/?api=1&amp;query=Col%C3%A9gio+Gen%C3%AAsis+Avenida+Jos%C3%A9+Benedito+Braga%2C+25%2C+Vila+Industrial%2C+Mogi+das+Cruzes%2C+SP</x:v>
      </x:c>
      <x:c r="R137" t="str"/>
      <x:c r="S137" t="str"/>
      <x:c r="T137" t="str">
        <x:v>Não contatado</x:v>
      </x:c>
      <x:c r="U137" s="27" t="n">
        <x:f>IF(LEN(H137)&gt;0,25,0)+IF(L137="Sim",25,0)+IF(LEN(M137)&gt;0,15,0)+IF(LEN(J137)&gt;0,10,0)+IF(LEN(N137)&gt;0,5,0)+IF(LEN(O137)&gt;0,5,0)+IF(LEN(P137)&gt;0,5,0)+IF(AND(LEN(R137)&gt;0,LEN(S137)&gt;0),10,0)</x:f>
        <x:v>65</x:v>
      </x:c>
      <x:c r="V137" t="str">
        <x:f>IF(U137&gt;=60,"Prioridade Alta",IF(U137&gt;=35,"Prioridade Média","Prioridade Baixa"))</x:f>
        <x:v>Prioridade Alta</x:v>
      </x:c>
      <x:c r="W137" t="str">
        <x:v>Não</x:v>
      </x:c>
      <x:c r="X137" t="str"/>
      <x:c r="Y137" t="str">
        <x:v>Base expandida 2026-07-27</x:v>
      </x:c>
      <x:c r="Z137" t="str">
        <x:v>+55 11 47911679</x:v>
      </x:c>
      <x:c r="AA137" t="str">
        <x:v>contato@colegiogenesismogi.com.br</x:v>
      </x:c>
      <x:c r="AB137" t="n">
        <x:v>60</x:v>
      </x:c>
      <x:c r="AC137" t="str">
        <x:v>Prioridade Média</x:v>
      </x:c>
      <x:c r="AD137" t="str">
        <x:v>tem site; telefone localizado; e-mail localizado; redes sociais nao localizadas; nota/avaliacoes Google nao coletadas nesta fonte</x:v>
      </x:c>
      <x:c r="AE137" t="n">
        <x:f>IF(LEN(H137)&gt;0,1,0)</x:f>
        <x:v>1</x:v>
      </x:c>
      <x:c r="AF137" t="n">
        <x:f>IF(LEN(M137)&gt;0,1,0)</x:f>
        <x:v>1</x:v>
      </x:c>
      <x:c r="AG137" t="n">
        <x:f>IF(AND(LEN(H137)=0,LEN(K137)=0,LEN(M137)=0),1,0)</x:f>
        <x:v>0</x:v>
      </x:c>
    </x:row>
    <x:row r="138">
      <x:c r="A138" t="str">
        <x:v>AT-00137</x:v>
      </x:c>
      <x:c r="B138" t="str">
        <x:v>Faculdade de Filosofia e Teologia Paulo VI</x:v>
      </x:c>
      <x:c r="C138" t="str">
        <x:v>Escola</x:v>
      </x:c>
      <x:c r="D138" t="str">
        <x:v>Faculdade / Ensino Superior</x:v>
      </x:c>
      <x:c r="E138" t="str">
        <x:v>Mogi das Cruzes</x:v>
      </x:c>
      <x:c r="F138" t="str">
        <x:v>Shangai</x:v>
      </x:c>
      <x:c r="G138" t="str">
        <x:v>Avenida Francisco Rodrigues Filho, 248, Shangai, Mogi das Cruzes, SP</x:v>
      </x:c>
      <x:c r="H138" t="str">
        <x:v>+55 (11) 4790-5660</x:v>
      </x:c>
      <x:c r="I138" t="str"/>
      <x:c r="J138" t="str"/>
      <x:c r="K138" t="str">
        <x:v>secretaria@faculdadepaulovi.com.br</x:v>
      </x:c>
      <x:c r="L138" t="str">
        <x:v>Sim</x:v>
      </x:c>
      <x:c r="M138" t="str">
        <x:v>http://www.faculdadepaulovi.com.br/</x:v>
      </x:c>
      <x:c r="N138" t="str"/>
      <x:c r="O138" t="str"/>
      <x:c r="P138" t="str"/>
      <x:c r="Q138" t="str">
        <x:v>https://www.google.com/maps/search/?api=1&amp;query=Faculdade+de+Filosofia+e+Teologia+Paulo+VI+Avenida+Francisco+Rodrigues+Filho%2C+248%2C+Shangai%2C+Mogi+das+Cruzes%2C+SP</x:v>
      </x:c>
      <x:c r="R138" t="str"/>
      <x:c r="S138" t="str"/>
      <x:c r="T138" t="str">
        <x:v>Não contatado</x:v>
      </x:c>
      <x:c r="U138" s="27" t="n">
        <x:f>IF(LEN(H138)&gt;0,25,0)+IF(L138="Sim",25,0)+IF(LEN(M138)&gt;0,15,0)+IF(LEN(J138)&gt;0,10,0)+IF(LEN(N138)&gt;0,5,0)+IF(LEN(O138)&gt;0,5,0)+IF(LEN(P138)&gt;0,5,0)+IF(AND(LEN(R138)&gt;0,LEN(S138)&gt;0),10,0)</x:f>
        <x:v>65</x:v>
      </x:c>
      <x:c r="V138" t="str">
        <x:f>IF(U138&gt;=60,"Prioridade Alta",IF(U138&gt;=35,"Prioridade Média","Prioridade Baixa"))</x:f>
        <x:v>Prioridade Alta</x:v>
      </x:c>
      <x:c r="W138" t="str">
        <x:v>Não</x:v>
      </x:c>
      <x:c r="X138" t="str"/>
      <x:c r="Y138" t="str">
        <x:v>Base expandida 2026-07-27</x:v>
      </x:c>
      <x:c r="Z138" t="str">
        <x:v>+55 11 4790 5660</x:v>
      </x:c>
      <x:c r="AA138" t="str">
        <x:v>secretaria@faculdadepaulovi.com.br</x:v>
      </x:c>
      <x:c r="AB138" t="n">
        <x:v>60</x:v>
      </x:c>
      <x:c r="AC138" t="str">
        <x:v>Prioridade Média</x:v>
      </x:c>
      <x:c r="AD138" t="str">
        <x:v>tem site; telefone localizado; e-mail localizado; redes sociais nao localizadas; nota/avaliacoes Google nao coletadas nesta fonte</x:v>
      </x:c>
      <x:c r="AE138" t="n">
        <x:f>IF(LEN(H138)&gt;0,1,0)</x:f>
        <x:v>1</x:v>
      </x:c>
      <x:c r="AF138" t="n">
        <x:f>IF(LEN(M138)&gt;0,1,0)</x:f>
        <x:v>1</x:v>
      </x:c>
      <x:c r="AG138" t="n">
        <x:f>IF(AND(LEN(H138)=0,LEN(K138)=0,LEN(M138)=0),1,0)</x:f>
        <x:v>0</x:v>
      </x:c>
    </x:row>
    <x:row r="139">
      <x:c r="A139" t="str">
        <x:v>AT-00138</x:v>
      </x:c>
      <x:c r="B139" t="str">
        <x:v>Colégio Júlio Mesquita</x:v>
      </x:c>
      <x:c r="C139" t="str">
        <x:v>Escola</x:v>
      </x:c>
      <x:c r="D139" t="str">
        <x:v>Colégio</x:v>
      </x:c>
      <x:c r="E139" t="str">
        <x:v>Guarulhos</x:v>
      </x:c>
      <x:c r="F139" t="str">
        <x:v>Itapegica</x:v>
      </x:c>
      <x:c r="G139" t="str">
        <x:v>Avenida Rotary, 304, Itapegica, Guarulhos, SP</x:v>
      </x:c>
      <x:c r="H139" t="str">
        <x:v>+55 (11) 2421-9088</x:v>
      </x:c>
      <x:c r="I139" t="str"/>
      <x:c r="J139" t="str"/>
      <x:c r="K139" t="str">
        <x:v>atendimento@colegiojm.com.br</x:v>
      </x:c>
      <x:c r="L139" t="str">
        <x:v>Sim</x:v>
      </x:c>
      <x:c r="M139" t="str">
        <x:v>https://www.colegiojm.com.br/</x:v>
      </x:c>
      <x:c r="N139" t="str"/>
      <x:c r="O139" t="str"/>
      <x:c r="P139" t="str"/>
      <x:c r="Q139" t="str">
        <x:v>https://www.google.com/maps/search/?api=1&amp;query=Col%C3%A9gio+J%C3%BAlio+Mesquita+Avenida+Rotary%2C+304%2C+Itapegica%2C+Guarulhos%2C+SP</x:v>
      </x:c>
      <x:c r="R139" t="str"/>
      <x:c r="S139" t="str"/>
      <x:c r="T139" t="str">
        <x:v>Não contatado</x:v>
      </x:c>
      <x:c r="U139" s="27" t="n">
        <x:f>IF(LEN(H139)&gt;0,25,0)+IF(L139="Sim",25,0)+IF(LEN(M139)&gt;0,15,0)+IF(LEN(J139)&gt;0,10,0)+IF(LEN(N139)&gt;0,5,0)+IF(LEN(O139)&gt;0,5,0)+IF(LEN(P139)&gt;0,5,0)+IF(AND(LEN(R139)&gt;0,LEN(S139)&gt;0),10,0)</x:f>
        <x:v>65</x:v>
      </x:c>
      <x:c r="V139" t="str">
        <x:f>IF(U139&gt;=60,"Prioridade Alta",IF(U139&gt;=35,"Prioridade Média","Prioridade Baixa"))</x:f>
        <x:v>Prioridade Alta</x:v>
      </x:c>
      <x:c r="W139" t="str">
        <x:v>Não</x:v>
      </x:c>
      <x:c r="X139" t="str"/>
      <x:c r="Y139" t="str">
        <x:v>Base expandida 2026-07-27</x:v>
      </x:c>
      <x:c r="Z139" t="str">
        <x:v>+55 11 2421 9088</x:v>
      </x:c>
      <x:c r="AA139" t="str">
        <x:v>atendimento@colegiojm.com.br</x:v>
      </x:c>
      <x:c r="AB139" t="n">
        <x:v>60</x:v>
      </x:c>
      <x:c r="AC139" t="str">
        <x:v>Prioridade Média</x:v>
      </x:c>
      <x:c r="AD139" t="str">
        <x:v>tem site; telefone localizado; e-mail localizado; redes sociais nao localizadas; nota/avaliacoes Google nao coletadas nesta fonte</x:v>
      </x:c>
      <x:c r="AE139" t="n">
        <x:f>IF(LEN(H139)&gt;0,1,0)</x:f>
        <x:v>1</x:v>
      </x:c>
      <x:c r="AF139" t="n">
        <x:f>IF(LEN(M139)&gt;0,1,0)</x:f>
        <x:v>1</x:v>
      </x:c>
      <x:c r="AG139" t="n">
        <x:f>IF(AND(LEN(H139)=0,LEN(K139)=0,LEN(M139)=0),1,0)</x:f>
        <x:v>0</x:v>
      </x:c>
    </x:row>
    <x:row r="140">
      <x:c r="A140" t="str">
        <x:v>AT-00139</x:v>
      </x:c>
      <x:c r="B140" t="str">
        <x:v>Colégio Gardhon Bandeiras</x:v>
      </x:c>
      <x:c r="C140" t="str">
        <x:v>Escola</x:v>
      </x:c>
      <x:c r="D140" t="str">
        <x:v>Colégio</x:v>
      </x:c>
      <x:c r="E140" t="str">
        <x:v>Guarulhos</x:v>
      </x:c>
      <x:c r="F140" t="str">
        <x:v>Vila Galvão</x:v>
      </x:c>
      <x:c r="G140" t="str">
        <x:v>Rua Freire de Andrade, 151, Vila Galvão, Guarulhos, SP</x:v>
      </x:c>
      <x:c r="H140" t="str">
        <x:v>+55 (11) 4962-3321</x:v>
      </x:c>
      <x:c r="I140" t="str"/>
      <x:c r="J140" t="str"/>
      <x:c r="K140" t="str">
        <x:v>secretaria@gardhonbandeiras.com.br</x:v>
      </x:c>
      <x:c r="L140" t="str">
        <x:v>Sim</x:v>
      </x:c>
      <x:c r="M140" t="str">
        <x:v>https://gardhonbandeiras.com.br/</x:v>
      </x:c>
      <x:c r="N140" t="str"/>
      <x:c r="O140" t="str"/>
      <x:c r="P140" t="str"/>
      <x:c r="Q140" t="str">
        <x:v>https://www.google.com/maps/search/?api=1&amp;query=Col%C3%A9gio+Gardhon+Bandeiras+Rua+Freire+de+Andrade%2C+151%2C+Vila+Galv%C3%A3o%2C+Guarulhos%2C+SP</x:v>
      </x:c>
      <x:c r="R140" t="str"/>
      <x:c r="S140" t="str"/>
      <x:c r="T140" t="str">
        <x:v>Não contatado</x:v>
      </x:c>
      <x:c r="U140" s="27" t="n">
        <x:f>IF(LEN(H140)&gt;0,25,0)+IF(L140="Sim",25,0)+IF(LEN(M140)&gt;0,15,0)+IF(LEN(J140)&gt;0,10,0)+IF(LEN(N140)&gt;0,5,0)+IF(LEN(O140)&gt;0,5,0)+IF(LEN(P140)&gt;0,5,0)+IF(AND(LEN(R140)&gt;0,LEN(S140)&gt;0),10,0)</x:f>
        <x:v>65</x:v>
      </x:c>
      <x:c r="V140" t="str">
        <x:f>IF(U140&gt;=60,"Prioridade Alta",IF(U140&gt;=35,"Prioridade Média","Prioridade Baixa"))</x:f>
        <x:v>Prioridade Alta</x:v>
      </x:c>
      <x:c r="W140" t="str">
        <x:v>Não</x:v>
      </x:c>
      <x:c r="X140" t="str"/>
      <x:c r="Y140" t="str">
        <x:v>Base expandida 2026-07-27</x:v>
      </x:c>
      <x:c r="Z140" t="str">
        <x:v>+55 11 4962 3321</x:v>
      </x:c>
      <x:c r="AA140" t="str">
        <x:v>secretaria@gardhonbandeiras.com.br</x:v>
      </x:c>
      <x:c r="AB140" t="n">
        <x:v>60</x:v>
      </x:c>
      <x:c r="AC140" t="str">
        <x:v>Prioridade Média</x:v>
      </x:c>
      <x:c r="AD140" t="str">
        <x:v>tem site; telefone localizado; e-mail localizado; redes sociais nao localizadas; nota/avaliacoes Google nao coletadas nesta fonte</x:v>
      </x:c>
      <x:c r="AE140" t="n">
        <x:f>IF(LEN(H140)&gt;0,1,0)</x:f>
        <x:v>1</x:v>
      </x:c>
      <x:c r="AF140" t="n">
        <x:f>IF(LEN(M140)&gt;0,1,0)</x:f>
        <x:v>1</x:v>
      </x:c>
      <x:c r="AG140" t="n">
        <x:f>IF(AND(LEN(H140)=0,LEN(K140)=0,LEN(M140)=0),1,0)</x:f>
        <x:v>0</x:v>
      </x:c>
    </x:row>
    <x:row r="141">
      <x:c r="A141" t="str">
        <x:v>AT-00140</x:v>
      </x:c>
      <x:c r="B141" t="str">
        <x:v>Colégio Maha-Dei</x:v>
      </x:c>
      <x:c r="C141" t="str">
        <x:v>Escola</x:v>
      </x:c>
      <x:c r="D141" t="str">
        <x:v>Colégio</x:v>
      </x:c>
      <x:c r="E141" t="str">
        <x:v>Guarulhos</x:v>
      </x:c>
      <x:c r="F141" t="str">
        <x:v>Vila Galvão</x:v>
      </x:c>
      <x:c r="G141" t="str">
        <x:v>Avenida Doutor Timoteo Penteado, 3150, Vila Galvão, Guarulhos, SP</x:v>
      </x:c>
      <x:c r="H141" t="str">
        <x:v>+55 (11) 2451-6133</x:v>
      </x:c>
      <x:c r="I141" t="str"/>
      <x:c r="J141" t="str"/>
      <x:c r="K141" t="str">
        <x:v>maha-dei@maha-dei.com.br</x:v>
      </x:c>
      <x:c r="L141" t="str">
        <x:v>Sim</x:v>
      </x:c>
      <x:c r="M141" t="str">
        <x:v>https://www.maha-dei.com.br/</x:v>
      </x:c>
      <x:c r="N141" t="str"/>
      <x:c r="O141" t="str"/>
      <x:c r="P141" t="str"/>
      <x:c r="Q141" t="str">
        <x:v>https://www.google.com/maps/search/?api=1&amp;query=Col%C3%A9gio+Maha-Dei+Avenida+Doutor+Timoteo+Penteado%2C+3150%2C+Vila+Galv%C3%A3o%2C+Guarulhos%2C+SP</x:v>
      </x:c>
      <x:c r="R141" t="str"/>
      <x:c r="S141" t="str"/>
      <x:c r="T141" t="str">
        <x:v>Não contatado</x:v>
      </x:c>
      <x:c r="U141" s="27" t="n">
        <x:f>IF(LEN(H141)&gt;0,25,0)+IF(L141="Sim",25,0)+IF(LEN(M141)&gt;0,15,0)+IF(LEN(J141)&gt;0,10,0)+IF(LEN(N141)&gt;0,5,0)+IF(LEN(O141)&gt;0,5,0)+IF(LEN(P141)&gt;0,5,0)+IF(AND(LEN(R141)&gt;0,LEN(S141)&gt;0),10,0)</x:f>
        <x:v>65</x:v>
      </x:c>
      <x:c r="V141" t="str">
        <x:f>IF(U141&gt;=60,"Prioridade Alta",IF(U141&gt;=35,"Prioridade Média","Prioridade Baixa"))</x:f>
        <x:v>Prioridade Alta</x:v>
      </x:c>
      <x:c r="W141" t="str">
        <x:v>Não</x:v>
      </x:c>
      <x:c r="X141" t="str"/>
      <x:c r="Y141" t="str">
        <x:v>Base expandida 2026-07-27</x:v>
      </x:c>
      <x:c r="Z141" t="str">
        <x:v>+55 11 2451 6133</x:v>
      </x:c>
      <x:c r="AA141" t="str">
        <x:v>maha-dei@maha-dei.com.br</x:v>
      </x:c>
      <x:c r="AB141" t="n">
        <x:v>60</x:v>
      </x:c>
      <x:c r="AC141" t="str">
        <x:v>Prioridade Média</x:v>
      </x:c>
      <x:c r="AD141" t="str">
        <x:v>tem site; telefone localizado; e-mail localizado; redes sociais nao localizadas; nota/avaliacoes Google nao coletadas nesta fonte</x:v>
      </x:c>
      <x:c r="AE141" t="n">
        <x:f>IF(LEN(H141)&gt;0,1,0)</x:f>
        <x:v>1</x:v>
      </x:c>
      <x:c r="AF141" t="n">
        <x:f>IF(LEN(M141)&gt;0,1,0)</x:f>
        <x:v>1</x:v>
      </x:c>
      <x:c r="AG141" t="n">
        <x:f>IF(AND(LEN(H141)=0,LEN(K141)=0,LEN(M141)=0),1,0)</x:f>
        <x:v>0</x:v>
      </x:c>
    </x:row>
    <x:row r="142">
      <x:c r="A142" t="str">
        <x:v>AT-00141</x:v>
      </x:c>
      <x:c r="B142" t="str">
        <x:v>Colégio Portal Dimensão 3</x:v>
      </x:c>
      <x:c r="C142" t="str">
        <x:v>Escola</x:v>
      </x:c>
      <x:c r="D142" t="str">
        <x:v>Colégio</x:v>
      </x:c>
      <x:c r="E142" t="str">
        <x:v>Guarulhos</x:v>
      </x:c>
      <x:c r="F142" t="str">
        <x:v>Itapegica</x:v>
      </x:c>
      <x:c r="G142" t="str">
        <x:v>Rua Cavadas, 472, Itapegica, Guarulhos, SP</x:v>
      </x:c>
      <x:c r="H142" t="str">
        <x:v>+55 (11) 2421-4058</x:v>
      </x:c>
      <x:c r="I142" t="str"/>
      <x:c r="J142" t="str"/>
      <x:c r="K142" t="str">
        <x:v>contato@colegioportalguarulhos.com.br</x:v>
      </x:c>
      <x:c r="L142" t="str">
        <x:v>Sim</x:v>
      </x:c>
      <x:c r="M142" t="str">
        <x:v>https://colegioportalguarulhos.com.br/</x:v>
      </x:c>
      <x:c r="N142" t="str"/>
      <x:c r="O142" t="str"/>
      <x:c r="P142" t="str"/>
      <x:c r="Q142" t="str">
        <x:v>https://www.google.com/maps/search/?api=1&amp;query=Col%C3%A9gio+Portal+Dimens%C3%A3o+3+Rua+Cavadas%2C+472%2C+Itapegica%2C+Guarulhos%2C+SP</x:v>
      </x:c>
      <x:c r="R142" t="str"/>
      <x:c r="S142" t="str"/>
      <x:c r="T142" t="str">
        <x:v>Não contatado</x:v>
      </x:c>
      <x:c r="U142" s="27" t="n">
        <x:f>IF(LEN(H142)&gt;0,25,0)+IF(L142="Sim",25,0)+IF(LEN(M142)&gt;0,15,0)+IF(LEN(J142)&gt;0,10,0)+IF(LEN(N142)&gt;0,5,0)+IF(LEN(O142)&gt;0,5,0)+IF(LEN(P142)&gt;0,5,0)+IF(AND(LEN(R142)&gt;0,LEN(S142)&gt;0),10,0)</x:f>
        <x:v>65</x:v>
      </x:c>
      <x:c r="V142" t="str">
        <x:f>IF(U142&gt;=60,"Prioridade Alta",IF(U142&gt;=35,"Prioridade Média","Prioridade Baixa"))</x:f>
        <x:v>Prioridade Alta</x:v>
      </x:c>
      <x:c r="W142" t="str">
        <x:v>Não</x:v>
      </x:c>
      <x:c r="X142" t="str"/>
      <x:c r="Y142" t="str">
        <x:v>Base expandida 2026-07-27</x:v>
      </x:c>
      <x:c r="Z142" t="str">
        <x:v>+55 11 2421 4058</x:v>
      </x:c>
      <x:c r="AA142" t="str">
        <x:v>contato@colegioportalguarulhos.com.br</x:v>
      </x:c>
      <x:c r="AB142" t="n">
        <x:v>60</x:v>
      </x:c>
      <x:c r="AC142" t="str">
        <x:v>Prioridade Média</x:v>
      </x:c>
      <x:c r="AD142" t="str">
        <x:v>tem site; telefone localizado; e-mail localizado; redes sociais nao localizadas; nota/avaliacoes Google nao coletadas nesta fonte</x:v>
      </x:c>
      <x:c r="AE142" t="n">
        <x:f>IF(LEN(H142)&gt;0,1,0)</x:f>
        <x:v>1</x:v>
      </x:c>
      <x:c r="AF142" t="n">
        <x:f>IF(LEN(M142)&gt;0,1,0)</x:f>
        <x:v>1</x:v>
      </x:c>
      <x:c r="AG142" t="n">
        <x:f>IF(AND(LEN(H142)=0,LEN(K142)=0,LEN(M142)=0),1,0)</x:f>
        <x:v>0</x:v>
      </x:c>
    </x:row>
    <x:row r="143">
      <x:c r="A143" t="str">
        <x:v>AT-00142</x:v>
      </x:c>
      <x:c r="B143" t="str">
        <x:v>Colégio Itaquá</x:v>
      </x:c>
      <x:c r="C143" t="str">
        <x:v>Escola</x:v>
      </x:c>
      <x:c r="D143" t="str">
        <x:v>Colégio</x:v>
      </x:c>
      <x:c r="E143" t="str">
        <x:v>Itaquaquecetuba</x:v>
      </x:c>
      <x:c r="F143" t="str">
        <x:v>Vila Zeferina</x:v>
      </x:c>
      <x:c r="G143" t="str">
        <x:v>Avenida Ítalo Adami, 1386, Vila Zeferina, Itaquaquecetuba, SP</x:v>
      </x:c>
      <x:c r="H143" t="str">
        <x:v>+55 (11) 4647-0763</x:v>
      </x:c>
      <x:c r="I143" t="str"/>
      <x:c r="J143" t="str"/>
      <x:c r="K143" t="str"/>
      <x:c r="L143" t="str"/>
      <x:c r="M143" t="str">
        <x:v>https://www.colegioitaqua.com.br/</x:v>
      </x:c>
      <x:c r="N143" t="str"/>
      <x:c r="O143" t="str">
        <x:v>https://pt-br.facebook.com/colegioitaqua/</x:v>
      </x:c>
      <x:c r="P143" t="str"/>
      <x:c r="Q143" t="str">
        <x:v>https://www.google.com/maps/search/?api=1&amp;query=Col%C3%A9gio+Itaqu%C3%A1+Avenida+%C3%8Dtalo+Adami%2C+1386%2C+Vila+Zeferina%2C+Itaquaquecetuba%2C+SP</x:v>
      </x:c>
      <x:c r="R143" t="str"/>
      <x:c r="S143" t="str"/>
      <x:c r="T143" t="str">
        <x:v>Não contatado</x:v>
      </x:c>
      <x:c r="U143" s="27" t="n">
        <x:f>IF(LEN(H143)&gt;0,25,0)+IF(L143="Sim",25,0)+IF(LEN(M143)&gt;0,15,0)+IF(LEN(J143)&gt;0,10,0)+IF(LEN(N143)&gt;0,5,0)+IF(LEN(O143)&gt;0,5,0)+IF(LEN(P143)&gt;0,5,0)+IF(AND(LEN(R143)&gt;0,LEN(S143)&gt;0),10,0)</x:f>
        <x:v>45</x:v>
      </x:c>
      <x:c r="V143" t="str">
        <x:f>IF(U143&gt;=60,"Prioridade Alta",IF(U143&gt;=35,"Prioridade Média","Prioridade Baixa"))</x:f>
        <x:v>Prioridade Média</x:v>
      </x:c>
      <x:c r="W143" t="str">
        <x:v>Não</x:v>
      </x:c>
      <x:c r="X143" t="str"/>
      <x:c r="Y143" t="str">
        <x:v>Base expandida 2026-07-27</x:v>
      </x:c>
      <x:c r="Z143" t="str">
        <x:v>+55 11 4647 0763</x:v>
      </x:c>
      <x:c r="AA143" t="str"/>
      <x:c r="AB143" t="n">
        <x:v>60</x:v>
      </x:c>
      <x:c r="AC143" t="str">
        <x:v>Prioridade Média</x:v>
      </x:c>
      <x:c r="AD143" t="str">
        <x:v>tem site; telefone localizado; nota/avaliacoes Google nao coletadas nesta fonte</x:v>
      </x:c>
      <x:c r="AE143" t="n">
        <x:f>IF(LEN(H143)&gt;0,1,0)</x:f>
        <x:v>1</x:v>
      </x:c>
      <x:c r="AF143" t="n">
        <x:f>IF(LEN(M143)&gt;0,1,0)</x:f>
        <x:v>1</x:v>
      </x:c>
      <x:c r="AG143" t="n">
        <x:f>IF(AND(LEN(H143)=0,LEN(K143)=0,LEN(M143)=0),1,0)</x:f>
        <x:v>0</x:v>
      </x:c>
    </x:row>
    <x:row r="144">
      <x:c r="A144" t="str">
        <x:v>AT-00143</x:v>
      </x:c>
      <x:c r="B144" t="str">
        <x:v>Centro Médico São Lucas</x:v>
      </x:c>
      <x:c r="C144" t="str">
        <x:v>Saúde</x:v>
      </x:c>
      <x:c r="D144" t="str">
        <x:v>Hospital</x:v>
      </x:c>
      <x:c r="E144" t="str">
        <x:v>Itaquaquecetuba</x:v>
      </x:c>
      <x:c r="F144" t="str">
        <x:v>Centro</x:v>
      </x:c>
      <x:c r="G144" t="str">
        <x:v>Rua João Vagnotti, 62, Centro, Itaquaquecetuba, SP</x:v>
      </x:c>
      <x:c r="H144" t="str">
        <x:v>+55 (11) 4652-4343</x:v>
      </x:c>
      <x:c r="I144" t="str"/>
      <x:c r="J144" t="str"/>
      <x:c r="K144" t="str">
        <x:v>nilton@maternalbabycare.com.br</x:v>
      </x:c>
      <x:c r="L144" t="str">
        <x:v>Sim</x:v>
      </x:c>
      <x:c r="M144" t="str">
        <x:v>https://cmsaolucas.com.br/</x:v>
      </x:c>
      <x:c r="N144" t="str"/>
      <x:c r="O144" t="str">
        <x:v>https://www.facebook.com/oficialsaolucas</x:v>
      </x:c>
      <x:c r="P144" t="str"/>
      <x:c r="Q144" t="str">
        <x:v>https://www.google.com/maps/search/?api=1&amp;query=Centro+M%C3%A9dico+S%C3%A3o+Lucas+Rua+Jo%C3%A3o+Vagnotti%2C+62%2C+Centro%2C+Itaquaquecetuba%2C+SP</x:v>
      </x:c>
      <x:c r="R144" t="str"/>
      <x:c r="S144" t="str"/>
      <x:c r="T144" t="str">
        <x:v>Não contatado</x:v>
      </x:c>
      <x:c r="U144" s="27" t="n">
        <x:f>IF(LEN(H144)&gt;0,25,0)+IF(L144="Sim",25,0)+IF(LEN(M144)&gt;0,15,0)+IF(LEN(J144)&gt;0,10,0)+IF(LEN(N144)&gt;0,5,0)+IF(LEN(O144)&gt;0,5,0)+IF(LEN(P144)&gt;0,5,0)+IF(AND(LEN(R144)&gt;0,LEN(S144)&gt;0),10,0)</x:f>
        <x:v>70</x:v>
      </x:c>
      <x:c r="V144" t="str">
        <x:f>IF(U144&gt;=60,"Prioridade Alta",IF(U144&gt;=35,"Prioridade Média","Prioridade Baixa"))</x:f>
        <x:v>Prioridade Alta</x:v>
      </x:c>
      <x:c r="W144" t="str">
        <x:v>Não</x:v>
      </x:c>
      <x:c r="X144" t="str"/>
      <x:c r="Y144" t="str">
        <x:v>Base expandida 2026-07-27</x:v>
      </x:c>
      <x:c r="Z144" t="str">
        <x:v>+55 11 4652 4343</x:v>
      </x:c>
      <x:c r="AA144" t="str">
        <x:v>nilton@maternalbabycare.com.br</x:v>
      </x:c>
      <x:c r="AB144" t="n">
        <x:v>60</x:v>
      </x:c>
      <x:c r="AC144" t="str">
        <x:v>Prioridade Média</x:v>
      </x:c>
      <x:c r="AD144" t="str">
        <x:v>tem site; telefone localizado; nota/avaliacoes Google nao coletadas nesta fonte; Fonte CNES/DATASUS: https://cnes2.datasus.gov.br/Mod_Basico.asp?VCo_Unidade=3523107651805; CNES 7651805; CNPJ 01537809000209; site oficial/redes não coletados nesta fonte</x:v>
      </x:c>
      <x:c r="AE144" t="n">
        <x:f>IF(LEN(H144)&gt;0,1,0)</x:f>
        <x:v>1</x:v>
      </x:c>
      <x:c r="AF144" t="n">
        <x:f>IF(LEN(M144)&gt;0,1,0)</x:f>
        <x:v>1</x:v>
      </x:c>
      <x:c r="AG144" t="n">
        <x:f>IF(AND(LEN(H144)=0,LEN(K144)=0,LEN(M144)=0),1,0)</x:f>
        <x:v>0</x:v>
      </x:c>
    </x:row>
    <x:row r="145">
      <x:c r="A145" t="str">
        <x:v>AT-00144</x:v>
      </x:c>
      <x:c r="B145" t="str">
        <x:v>Centro de Ensino Grau Tecnico</x:v>
      </x:c>
      <x:c r="C145" t="str">
        <x:v>Escola</x:v>
      </x:c>
      <x:c r="D145" t="str">
        <x:v>Curso Técnico</x:v>
      </x:c>
      <x:c r="E145" t="str">
        <x:v>Mogi das Cruzes</x:v>
      </x:c>
      <x:c r="F145" t="str">
        <x:v>Centro</x:v>
      </x:c>
      <x:c r="G145" t="str">
        <x:v>Olegario Paiva, 36, Centro, Mogi das Cruzes, SP</x:v>
      </x:c>
      <x:c r="H145" t="str">
        <x:v>+55 (11) 97120-1044</x:v>
      </x:c>
      <x:c r="I145" t="str"/>
      <x:c r="J145" t="str">
        <x:v>+55 (11) 97120-1044</x:v>
      </x:c>
      <x:c r="K145" t="str"/>
      <x:c r="L145" t="str"/>
      <x:c r="M145" t="str"/>
      <x:c r="N145" t="str"/>
      <x:c r="O145" t="str"/>
      <x:c r="P145" t="str"/>
      <x:c r="Q145" t="str">
        <x:v>https://www.google.com/maps/search/?api=1&amp;query=Olegario+Paiva%2C+36%2C+Centro%2C+Mogi+das+Cruzes-SP</x:v>
      </x:c>
      <x:c r="R145" t="str"/>
      <x:c r="S145" t="str"/>
      <x:c r="T145" t="str">
        <x:v>Não contatado</x:v>
      </x:c>
      <x:c r="U145" s="27" t="n">
        <x:f>IF(LEN(H145)&gt;0,25,0)+IF(L145="Sim",25,0)+IF(LEN(M145)&gt;0,15,0)+IF(LEN(J145)&gt;0,10,0)+IF(LEN(N145)&gt;0,5,0)+IF(LEN(O145)&gt;0,5,0)+IF(LEN(P145)&gt;0,5,0)+IF(AND(LEN(R145)&gt;0,LEN(S145)&gt;0),10,0)</x:f>
        <x:v>35</x:v>
      </x:c>
      <x:c r="V145" t="str">
        <x:f>IF(U145&gt;=60,"Prioridade Alta",IF(U145&gt;=35,"Prioridade Média","Prioridade Baixa"))</x:f>
        <x:v>Prioridade Média</x:v>
      </x:c>
      <x:c r="W145" t="str">
        <x:v>Não</x:v>
      </x:c>
      <x:c r="X145" t="str"/>
      <x:c r="Y145" t="str">
        <x:v>Base expandida 2026-07-27</x:v>
      </x:c>
      <x:c r="Z145" t="str">
        <x:v>(11) 97120-1044</x:v>
      </x:c>
      <x:c r="AA145" t="str"/>
      <x:c r="AB145" t="n">
        <x:v>60</x:v>
      </x:c>
      <x:c r="AC145" t="str">
        <x:v>Prioridade Média</x:v>
      </x:c>
      <x:c r="AD145" t="str">
        <x:v>Fonte Escolas.com.br: http://escolas.com.br/centro-de-ensino-grau-tecnico-35009084; site oficial/redes não coletados nesta fonte</x:v>
      </x:c>
      <x:c r="AE145" t="n">
        <x:f>IF(LEN(H145)&gt;0,1,0)</x:f>
        <x:v>1</x:v>
      </x:c>
      <x:c r="AF145" t="n">
        <x:f>IF(LEN(M145)&gt;0,1,0)</x:f>
        <x:v>0</x:v>
      </x:c>
      <x:c r="AG145" t="n">
        <x:f>IF(AND(LEN(H145)=0,LEN(K145)=0,LEN(M145)=0),1,0)</x:f>
        <x:v>0</x:v>
      </x:c>
    </x:row>
    <x:row r="146">
      <x:c r="A146" t="str">
        <x:v>AT-00145</x:v>
      </x:c>
      <x:c r="B146" t="str">
        <x:v>Center Kids Educação Infantil</x:v>
      </x:c>
      <x:c r="C146" t="str">
        <x:v>Escola</x:v>
      </x:c>
      <x:c r="D146" t="str">
        <x:v>Escola Infantil</x:v>
      </x:c>
      <x:c r="E146" t="str">
        <x:v>Mogi das Cruzes</x:v>
      </x:c>
      <x:c r="F146" t="str">
        <x:v>Centro</x:v>
      </x:c>
      <x:c r="G146" t="str">
        <x:v>Coronel Souza Franco, 1222, Centro, Mogi das Cruzes, SP</x:v>
      </x:c>
      <x:c r="H146" t="str">
        <x:v>+55 (11) 99918-1821</x:v>
      </x:c>
      <x:c r="I146" t="str"/>
      <x:c r="J146" t="str">
        <x:v>+55 (11) 99918-1821</x:v>
      </x:c>
      <x:c r="K146" t="str"/>
      <x:c r="L146" t="str"/>
      <x:c r="M146" t="str"/>
      <x:c r="N146" t="str"/>
      <x:c r="O146" t="str"/>
      <x:c r="P146" t="str"/>
      <x:c r="Q146" t="str">
        <x:v>https://www.google.com/maps/search/?api=1&amp;query=Coronel+Souza+Franco%2C+1222%2C+Centro%2C+Mogi+das+Cruzes-SP</x:v>
      </x:c>
      <x:c r="R146" t="str"/>
      <x:c r="S146" t="str"/>
      <x:c r="T146" t="str">
        <x:v>Não contatado</x:v>
      </x:c>
      <x:c r="U146" s="27" t="n">
        <x:f>IF(LEN(H146)&gt;0,25,0)+IF(L146="Sim",25,0)+IF(LEN(M146)&gt;0,15,0)+IF(LEN(J146)&gt;0,10,0)+IF(LEN(N146)&gt;0,5,0)+IF(LEN(O146)&gt;0,5,0)+IF(LEN(P146)&gt;0,5,0)+IF(AND(LEN(R146)&gt;0,LEN(S146)&gt;0),10,0)</x:f>
        <x:v>35</x:v>
      </x:c>
      <x:c r="V146" t="str">
        <x:f>IF(U146&gt;=60,"Prioridade Alta",IF(U146&gt;=35,"Prioridade Média","Prioridade Baixa"))</x:f>
        <x:v>Prioridade Média</x:v>
      </x:c>
      <x:c r="W146" t="str">
        <x:v>Não</x:v>
      </x:c>
      <x:c r="X146" t="str"/>
      <x:c r="Y146" t="str">
        <x:v>Base expandida 2026-07-27</x:v>
      </x:c>
      <x:c r="Z146" t="str">
        <x:v>(11) 99918-1821</x:v>
      </x:c>
      <x:c r="AA146" t="str"/>
      <x:c r="AB146" t="n">
        <x:v>60</x:v>
      </x:c>
      <x:c r="AC146" t="str">
        <x:v>Prioridade Média</x:v>
      </x:c>
      <x:c r="AD146" t="str">
        <x:v>Fonte Escolas.com.br: http://escolas.com.br/center-kids-educacao-infantil-35010167; site oficial/redes não coletados nesta fonte</x:v>
      </x:c>
      <x:c r="AE146" t="n">
        <x:f>IF(LEN(H146)&gt;0,1,0)</x:f>
        <x:v>1</x:v>
      </x:c>
      <x:c r="AF146" t="n">
        <x:f>IF(LEN(M146)&gt;0,1,0)</x:f>
        <x:v>0</x:v>
      </x:c>
      <x:c r="AG146" t="n">
        <x:f>IF(AND(LEN(H146)=0,LEN(K146)=0,LEN(M146)=0),1,0)</x:f>
        <x:v>0</x:v>
      </x:c>
    </x:row>
    <x:row r="147">
      <x:c r="A147" t="str">
        <x:v>AT-00146</x:v>
      </x:c>
      <x:c r="B147" t="str">
        <x:v>Happy Kids Escola de Educação Infantil</x:v>
      </x:c>
      <x:c r="C147" t="str">
        <x:v>Escola</x:v>
      </x:c>
      <x:c r="D147" t="str">
        <x:v>Escola Infantil</x:v>
      </x:c>
      <x:c r="E147" t="str">
        <x:v>Mogi das Cruzes</x:v>
      </x:c>
      <x:c r="F147" t="str">
        <x:v>Centro</x:v>
      </x:c>
      <x:c r="G147" t="str">
        <x:v>Hamilton da Silva e Costa, 427, Centro, Mogi das Cruzes, SP</x:v>
      </x:c>
      <x:c r="H147" t="str">
        <x:v>+55 (11) 95094-2275</x:v>
      </x:c>
      <x:c r="I147" t="str"/>
      <x:c r="J147" t="str">
        <x:v>+55 (11) 95094-2275</x:v>
      </x:c>
      <x:c r="K147" t="str"/>
      <x:c r="L147" t="str"/>
      <x:c r="M147" t="str"/>
      <x:c r="N147" t="str"/>
      <x:c r="O147" t="str"/>
      <x:c r="P147" t="str"/>
      <x:c r="Q147" t="str">
        <x:v>https://www.google.com/maps/search/?api=1&amp;query=Hamilton+da+Silva+e+Costa%2C+427%2C+Centro%2C+Mogi+das+Cruzes-SP</x:v>
      </x:c>
      <x:c r="R147" t="str"/>
      <x:c r="S147" t="str"/>
      <x:c r="T147" t="str">
        <x:v>Não contatado</x:v>
      </x:c>
      <x:c r="U147" s="27" t="n">
        <x:f>IF(LEN(H147)&gt;0,25,0)+IF(L147="Sim",25,0)+IF(LEN(M147)&gt;0,15,0)+IF(LEN(J147)&gt;0,10,0)+IF(LEN(N147)&gt;0,5,0)+IF(LEN(O147)&gt;0,5,0)+IF(LEN(P147)&gt;0,5,0)+IF(AND(LEN(R147)&gt;0,LEN(S147)&gt;0),10,0)</x:f>
        <x:v>35</x:v>
      </x:c>
      <x:c r="V147" t="str">
        <x:f>IF(U147&gt;=60,"Prioridade Alta",IF(U147&gt;=35,"Prioridade Média","Prioridade Baixa"))</x:f>
        <x:v>Prioridade Média</x:v>
      </x:c>
      <x:c r="W147" t="str">
        <x:v>Não</x:v>
      </x:c>
      <x:c r="X147" t="str"/>
      <x:c r="Y147" t="str">
        <x:v>Base expandida 2026-07-27</x:v>
      </x:c>
      <x:c r="Z147" t="str">
        <x:v>(11) 95094-2275</x:v>
      </x:c>
      <x:c r="AA147" t="str"/>
      <x:c r="AB147" t="n">
        <x:v>60</x:v>
      </x:c>
      <x:c r="AC147" t="str">
        <x:v>Prioridade Média</x:v>
      </x:c>
      <x:c r="AD147" t="str">
        <x:v>Fonte Escolas.com.br: http://escolas.com.br/happy-kids-escola-de-educacao-infantil-35006243; site oficial/redes não coletados nesta fonte</x:v>
      </x:c>
      <x:c r="AE147" t="n">
        <x:f>IF(LEN(H147)&gt;0,1,0)</x:f>
        <x:v>1</x:v>
      </x:c>
      <x:c r="AF147" t="n">
        <x:f>IF(LEN(M147)&gt;0,1,0)</x:f>
        <x:v>0</x:v>
      </x:c>
      <x:c r="AG147" t="n">
        <x:f>IF(AND(LEN(H147)=0,LEN(K147)=0,LEN(M147)=0),1,0)</x:f>
        <x:v>0</x:v>
      </x:c>
    </x:row>
    <x:row r="148">
      <x:c r="A148" t="str">
        <x:v>AT-00147</x:v>
      </x:c>
      <x:c r="B148" t="str">
        <x:v>Arte de Aprender Escola de Educação Infantil</x:v>
      </x:c>
      <x:c r="C148" t="str">
        <x:v>Escola</x:v>
      </x:c>
      <x:c r="D148" t="str">
        <x:v>Escola Infantil</x:v>
      </x:c>
      <x:c r="E148" t="str">
        <x:v>Guarulhos</x:v>
      </x:c>
      <x:c r="F148" t="str">
        <x:v>Jardim Ponte Alta II</x:v>
      </x:c>
      <x:c r="G148" t="str">
        <x:v>Rua Raimundo Rocha de Oliveira, 33, Jardim Ponte Alta II, Guarulhos, SP</x:v>
      </x:c>
      <x:c r="H148" t="str">
        <x:v>+55 (11) 99135-8466</x:v>
      </x:c>
      <x:c r="I148" t="str"/>
      <x:c r="J148" t="str">
        <x:v>+55 (11) 99135-8466</x:v>
      </x:c>
      <x:c r="K148" t="str"/>
      <x:c r="L148" t="str"/>
      <x:c r="M148" t="str"/>
      <x:c r="N148" t="str"/>
      <x:c r="O148" t="str"/>
      <x:c r="P148" t="str"/>
      <x:c r="Q148" t="str">
        <x:v>https://www.google.com/maps/search/?api=1&amp;query=Rua+Raimundo+Rocha+de+Oliveira%2C+33%2C+Jardim+Ponte+Alta+II%2C+Guarulhos-SP</x:v>
      </x:c>
      <x:c r="R148" t="str"/>
      <x:c r="S148" t="str"/>
      <x:c r="T148" t="str">
        <x:v>Não contatado</x:v>
      </x:c>
      <x:c r="U148" s="27" t="n">
        <x:f>IF(LEN(H148)&gt;0,25,0)+IF(L148="Sim",25,0)+IF(LEN(M148)&gt;0,15,0)+IF(LEN(J148)&gt;0,10,0)+IF(LEN(N148)&gt;0,5,0)+IF(LEN(O148)&gt;0,5,0)+IF(LEN(P148)&gt;0,5,0)+IF(AND(LEN(R148)&gt;0,LEN(S148)&gt;0),10,0)</x:f>
        <x:v>35</x:v>
      </x:c>
      <x:c r="V148" t="str">
        <x:f>IF(U148&gt;=60,"Prioridade Alta",IF(U148&gt;=35,"Prioridade Média","Prioridade Baixa"))</x:f>
        <x:v>Prioridade Média</x:v>
      </x:c>
      <x:c r="W148" t="str">
        <x:v>Não</x:v>
      </x:c>
      <x:c r="X148" t="str"/>
      <x:c r="Y148" t="str">
        <x:v>Base expandida 2026-07-27</x:v>
      </x:c>
      <x:c r="Z148" t="str">
        <x:v>(11) 99135-8466</x:v>
      </x:c>
      <x:c r="AA148" t="str"/>
      <x:c r="AB148" t="n">
        <x:v>60</x:v>
      </x:c>
      <x:c r="AC148" t="str">
        <x:v>Prioridade Média</x:v>
      </x:c>
      <x:c r="AD148" t="str">
        <x:v>Fonte Escolas.com.br: http://escolas.com.br/arte-de-aprender-escola-de-educacao-infantil-35010391; site oficial/redes não coletados nesta fonte</x:v>
      </x:c>
      <x:c r="AE148" t="n">
        <x:f>IF(LEN(H148)&gt;0,1,0)</x:f>
        <x:v>1</x:v>
      </x:c>
      <x:c r="AF148" t="n">
        <x:f>IF(LEN(M148)&gt;0,1,0)</x:f>
        <x:v>0</x:v>
      </x:c>
      <x:c r="AG148" t="n">
        <x:f>IF(AND(LEN(H148)=0,LEN(K148)=0,LEN(M148)=0),1,0)</x:f>
        <x:v>0</x:v>
      </x:c>
    </x:row>
    <x:row r="149">
      <x:c r="A149" t="str">
        <x:v>AT-00148</x:v>
      </x:c>
      <x:c r="B149" t="str">
        <x:v>Centro de Educação e Recreacao Bonsucesso Kids</x:v>
      </x:c>
      <x:c r="C149" t="str">
        <x:v>Escola</x:v>
      </x:c>
      <x:c r="D149" t="str">
        <x:v>Escola</x:v>
      </x:c>
      <x:c r="E149" t="str">
        <x:v>Guarulhos</x:v>
      </x:c>
      <x:c r="F149" t="str">
        <x:v>Bonsucesso</x:v>
      </x:c>
      <x:c r="G149" t="str">
        <x:v>Rua Joao Gomes da Silva, 86, Bonsucesso, Guarulhos, SP</x:v>
      </x:c>
      <x:c r="H149" t="str">
        <x:v>+55 (11) 97646-0381</x:v>
      </x:c>
      <x:c r="I149" t="str"/>
      <x:c r="J149" t="str">
        <x:v>+55 (11) 97646-0381</x:v>
      </x:c>
      <x:c r="K149" t="str"/>
      <x:c r="L149" t="str"/>
      <x:c r="M149" t="str"/>
      <x:c r="N149" t="str"/>
      <x:c r="O149" t="str"/>
      <x:c r="P149" t="str"/>
      <x:c r="Q149" t="str">
        <x:v>https://www.google.com/maps/search/?api=1&amp;query=Rua+Joao+Gomes+da+Silva%2C+86%2C+Bonsucesso%2C+Guarulhos-SP</x:v>
      </x:c>
      <x:c r="R149" t="str"/>
      <x:c r="S149" t="str"/>
      <x:c r="T149" t="str">
        <x:v>Não contatado</x:v>
      </x:c>
      <x:c r="U149" s="27" t="n">
        <x:f>IF(LEN(H149)&gt;0,25,0)+IF(L149="Sim",25,0)+IF(LEN(M149)&gt;0,15,0)+IF(LEN(J149)&gt;0,10,0)+IF(LEN(N149)&gt;0,5,0)+IF(LEN(O149)&gt;0,5,0)+IF(LEN(P149)&gt;0,5,0)+IF(AND(LEN(R149)&gt;0,LEN(S149)&gt;0),10,0)</x:f>
        <x:v>35</x:v>
      </x:c>
      <x:c r="V149" t="str">
        <x:f>IF(U149&gt;=60,"Prioridade Alta",IF(U149&gt;=35,"Prioridade Média","Prioridade Baixa"))</x:f>
        <x:v>Prioridade Média</x:v>
      </x:c>
      <x:c r="W149" t="str">
        <x:v>Não</x:v>
      </x:c>
      <x:c r="X149" t="str"/>
      <x:c r="Y149" t="str">
        <x:v>Base expandida 2026-07-27</x:v>
      </x:c>
      <x:c r="Z149" t="str">
        <x:v>(11) 97646-0381</x:v>
      </x:c>
      <x:c r="AA149" t="str"/>
      <x:c r="AB149" t="n">
        <x:v>60</x:v>
      </x:c>
      <x:c r="AC149" t="str">
        <x:v>Prioridade Média</x:v>
      </x:c>
      <x:c r="AD149" t="str">
        <x:v>Fonte Escolas.com.br: http://escolas.com.br/centro-de-educacao-e-recreacao-bonsucesso-kids-35010408; site oficial/redes não coletados nesta fonte</x:v>
      </x:c>
      <x:c r="AE149" t="n">
        <x:f>IF(LEN(H149)&gt;0,1,0)</x:f>
        <x:v>1</x:v>
      </x:c>
      <x:c r="AF149" t="n">
        <x:f>IF(LEN(M149)&gt;0,1,0)</x:f>
        <x:v>0</x:v>
      </x:c>
      <x:c r="AG149" t="n">
        <x:f>IF(AND(LEN(H149)=0,LEN(K149)=0,LEN(M149)=0),1,0)</x:f>
        <x:v>0</x:v>
      </x:c>
    </x:row>
    <x:row r="150">
      <x:c r="A150" t="str">
        <x:v>AT-00149</x:v>
      </x:c>
      <x:c r="B150" t="str">
        <x:v>Educação Infantil 3 Palavrinhas</x:v>
      </x:c>
      <x:c r="C150" t="str">
        <x:v>Escola</x:v>
      </x:c>
      <x:c r="D150" t="str">
        <x:v>Escola Infantil</x:v>
      </x:c>
      <x:c r="E150" t="str">
        <x:v>Guarulhos</x:v>
      </x:c>
      <x:c r="F150" t="str">
        <x:v>Bom Clima</x:v>
      </x:c>
      <x:c r="G150" t="str">
        <x:v>Rua Luiz Sarraceni, 287, Bom Clima, Guarulhos, SP</x:v>
      </x:c>
      <x:c r="H150" t="str">
        <x:v>+55 (11) 91370-9093</x:v>
      </x:c>
      <x:c r="I150" t="str"/>
      <x:c r="J150" t="str">
        <x:v>+55 (11) 91370-9093</x:v>
      </x:c>
      <x:c r="K150" t="str"/>
      <x:c r="L150" t="str"/>
      <x:c r="M150" t="str"/>
      <x:c r="N150" t="str"/>
      <x:c r="O150" t="str"/>
      <x:c r="P150" t="str"/>
      <x:c r="Q150" t="str">
        <x:v>https://www.google.com/maps/search/?api=1&amp;query=Rua+Luiz+Sarraceni%2C+287%2C+Bom+Clima%2C+Guarulhos-SP</x:v>
      </x:c>
      <x:c r="R150" t="str"/>
      <x:c r="S150" t="str"/>
      <x:c r="T150" t="str">
        <x:v>Não contatado</x:v>
      </x:c>
      <x:c r="U150" s="27" t="n">
        <x:f>IF(LEN(H150)&gt;0,25,0)+IF(L150="Sim",25,0)+IF(LEN(M150)&gt;0,15,0)+IF(LEN(J150)&gt;0,10,0)+IF(LEN(N150)&gt;0,5,0)+IF(LEN(O150)&gt;0,5,0)+IF(LEN(P150)&gt;0,5,0)+IF(AND(LEN(R150)&gt;0,LEN(S150)&gt;0),10,0)</x:f>
        <x:v>35</x:v>
      </x:c>
      <x:c r="V150" t="str">
        <x:f>IF(U150&gt;=60,"Prioridade Alta",IF(U150&gt;=35,"Prioridade Média","Prioridade Baixa"))</x:f>
        <x:v>Prioridade Média</x:v>
      </x:c>
      <x:c r="W150" t="str">
        <x:v>Não</x:v>
      </x:c>
      <x:c r="X150" t="str"/>
      <x:c r="Y150" t="str">
        <x:v>Base expandida 2026-07-27</x:v>
      </x:c>
      <x:c r="Z150" t="str">
        <x:v>(11) 91370-9093</x:v>
      </x:c>
      <x:c r="AA150" t="str"/>
      <x:c r="AB150" t="n">
        <x:v>60</x:v>
      </x:c>
      <x:c r="AC150" t="str">
        <x:v>Prioridade Média</x:v>
      </x:c>
      <x:c r="AD150" t="str">
        <x:v>Fonte Escolas.com.br: http://escolas.com.br/educacao-infantil-3-palavrinhas-35010385; site oficial/redes não coletados nesta fonte</x:v>
      </x:c>
      <x:c r="AE150" t="n">
        <x:f>IF(LEN(H150)&gt;0,1,0)</x:f>
        <x:v>1</x:v>
      </x:c>
      <x:c r="AF150" t="n">
        <x:f>IF(LEN(M150)&gt;0,1,0)</x:f>
        <x:v>0</x:v>
      </x:c>
      <x:c r="AG150" t="n">
        <x:f>IF(AND(LEN(H150)=0,LEN(K150)=0,LEN(M150)=0),1,0)</x:f>
        <x:v>0</x:v>
      </x:c>
    </x:row>
    <x:row r="151">
      <x:c r="A151" t="str">
        <x:v>AT-00150</x:v>
      </x:c>
      <x:c r="B151" t="str">
        <x:v>Escola de Educação Infantil e Ensino Fundamental I Recanto da Vovo</x:v>
      </x:c>
      <x:c r="C151" t="str">
        <x:v>Escola</x:v>
      </x:c>
      <x:c r="D151" t="str">
        <x:v>Escola Infantil</x:v>
      </x:c>
      <x:c r="E151" t="str">
        <x:v>Guarulhos</x:v>
      </x:c>
      <x:c r="F151" t="str">
        <x:v>Vila Leonor</x:v>
      </x:c>
      <x:c r="G151" t="str">
        <x:v>Presidente Humberto de Alencar Castelo Branco, 4125 A, Vila Leonor, Guarulhos, SP</x:v>
      </x:c>
      <x:c r="H151" t="str">
        <x:v>+55 (11) 94178-0627</x:v>
      </x:c>
      <x:c r="I151" t="str"/>
      <x:c r="J151" t="str">
        <x:v>+55 (11) 94178-0627</x:v>
      </x:c>
      <x:c r="K151" t="str"/>
      <x:c r="L151" t="str"/>
      <x:c r="M151" t="str"/>
      <x:c r="N151" t="str"/>
      <x:c r="O151" t="str"/>
      <x:c r="P151" t="str"/>
      <x:c r="Q151" t="str">
        <x:v>https://www.google.com/maps/search/?api=1&amp;query=Presidente+Humberto+de+Alencar+Castelo+Branco%2C+4125+A%2C+Vila+Leonor%2C+Guarulhos-SP</x:v>
      </x:c>
      <x:c r="R151" t="str"/>
      <x:c r="S151" t="str"/>
      <x:c r="T151" t="str">
        <x:v>Não contatado</x:v>
      </x:c>
      <x:c r="U151" s="27" t="n">
        <x:f>IF(LEN(H151)&gt;0,25,0)+IF(L151="Sim",25,0)+IF(LEN(M151)&gt;0,15,0)+IF(LEN(J151)&gt;0,10,0)+IF(LEN(N151)&gt;0,5,0)+IF(LEN(O151)&gt;0,5,0)+IF(LEN(P151)&gt;0,5,0)+IF(AND(LEN(R151)&gt;0,LEN(S151)&gt;0),10,0)</x:f>
        <x:v>35</x:v>
      </x:c>
      <x:c r="V151" t="str">
        <x:f>IF(U151&gt;=60,"Prioridade Alta",IF(U151&gt;=35,"Prioridade Média","Prioridade Baixa"))</x:f>
        <x:v>Prioridade Média</x:v>
      </x:c>
      <x:c r="W151" t="str">
        <x:v>Não</x:v>
      </x:c>
      <x:c r="X151" t="str"/>
      <x:c r="Y151" t="str">
        <x:v>Base expandida 2026-07-27</x:v>
      </x:c>
      <x:c r="Z151" t="str">
        <x:v>(11) 94178-0627</x:v>
      </x:c>
      <x:c r="AA151" t="str"/>
      <x:c r="AB151" t="n">
        <x:v>60</x:v>
      </x:c>
      <x:c r="AC151" t="str">
        <x:v>Prioridade Média</x:v>
      </x:c>
      <x:c r="AD151" t="str">
        <x:v>Fonte Escolas.com.br: http://escolas.com.br/escola-de-educacao-infantil-e-ensino-fundamental-i-recanto-da-vovo-35006172; site oficial/redes não coletados nesta fonte</x:v>
      </x:c>
      <x:c r="AE151" t="n">
        <x:f>IF(LEN(H151)&gt;0,1,0)</x:f>
        <x:v>1</x:v>
      </x:c>
      <x:c r="AF151" t="n">
        <x:f>IF(LEN(M151)&gt;0,1,0)</x:f>
        <x:v>0</x:v>
      </x:c>
      <x:c r="AG151" t="n">
        <x:f>IF(AND(LEN(H151)=0,LEN(K151)=0,LEN(M151)=0),1,0)</x:f>
        <x:v>0</x:v>
      </x:c>
    </x:row>
    <x:row r="152">
      <x:c r="A152" t="str">
        <x:v>AT-00151</x:v>
      </x:c>
      <x:c r="B152" t="str">
        <x:v>Luz do Saber Escola de Educação Infantil -</x:v>
      </x:c>
      <x:c r="C152" t="str">
        <x:v>Escola</x:v>
      </x:c>
      <x:c r="D152" t="str">
        <x:v>Escola Infantil</x:v>
      </x:c>
      <x:c r="E152" t="str">
        <x:v>Guarulhos</x:v>
      </x:c>
      <x:c r="F152" t="str">
        <x:v>Picanco</x:v>
      </x:c>
      <x:c r="G152" t="str">
        <x:v>Rua Paulo Castaldelli, 296, Picanco, Guarulhos, SP</x:v>
      </x:c>
      <x:c r="H152" t="str">
        <x:v>+55 (11) 94117-1885</x:v>
      </x:c>
      <x:c r="I152" t="str"/>
      <x:c r="J152" t="str">
        <x:v>+55 (11) 94117-1885</x:v>
      </x:c>
      <x:c r="K152" t="str"/>
      <x:c r="L152" t="str"/>
      <x:c r="M152" t="str"/>
      <x:c r="N152" t="str"/>
      <x:c r="O152" t="str"/>
      <x:c r="P152" t="str"/>
      <x:c r="Q152" t="str">
        <x:v>https://www.google.com/maps/search/?api=1&amp;query=Rua+Paulo+Castaldelli%2C+296%2C+Picanco%2C+Guarulhos-SP</x:v>
      </x:c>
      <x:c r="R152" t="str"/>
      <x:c r="S152" t="str"/>
      <x:c r="T152" t="str">
        <x:v>Não contatado</x:v>
      </x:c>
      <x:c r="U152" s="27" t="n">
        <x:f>IF(LEN(H152)&gt;0,25,0)+IF(L152="Sim",25,0)+IF(LEN(M152)&gt;0,15,0)+IF(LEN(J152)&gt;0,10,0)+IF(LEN(N152)&gt;0,5,0)+IF(LEN(O152)&gt;0,5,0)+IF(LEN(P152)&gt;0,5,0)+IF(AND(LEN(R152)&gt;0,LEN(S152)&gt;0),10,0)</x:f>
        <x:v>35</x:v>
      </x:c>
      <x:c r="V152" t="str">
        <x:f>IF(U152&gt;=60,"Prioridade Alta",IF(U152&gt;=35,"Prioridade Média","Prioridade Baixa"))</x:f>
        <x:v>Prioridade Média</x:v>
      </x:c>
      <x:c r="W152" t="str">
        <x:v>Não</x:v>
      </x:c>
      <x:c r="X152" t="str"/>
      <x:c r="Y152" t="str">
        <x:v>Base expandida 2026-07-27</x:v>
      </x:c>
      <x:c r="Z152" t="str">
        <x:v>(11) 94117-1885</x:v>
      </x:c>
      <x:c r="AA152" t="str"/>
      <x:c r="AB152" t="n">
        <x:v>60</x:v>
      </x:c>
      <x:c r="AC152" t="str">
        <x:v>Prioridade Média</x:v>
      </x:c>
      <x:c r="AD152" t="str">
        <x:v>Fonte Escolas.com.br: http://escolas.com.br/luz-do-saber-escola-de-educacao-infantil-35009358; site oficial/redes não coletados nesta fonte</x:v>
      </x:c>
      <x:c r="AE152" t="n">
        <x:f>IF(LEN(H152)&gt;0,1,0)</x:f>
        <x:v>1</x:v>
      </x:c>
      <x:c r="AF152" t="n">
        <x:f>IF(LEN(M152)&gt;0,1,0)</x:f>
        <x:v>0</x:v>
      </x:c>
      <x:c r="AG152" t="n">
        <x:f>IF(AND(LEN(H152)=0,LEN(K152)=0,LEN(M152)=0),1,0)</x:f>
        <x:v>0</x:v>
      </x:c>
    </x:row>
    <x:row r="153">
      <x:c r="A153" t="str">
        <x:v>AT-00152</x:v>
      </x:c>
      <x:c r="B153" t="str">
        <x:v>Lucelia Campos Rosa Educação Infantil - Me</x:v>
      </x:c>
      <x:c r="C153" t="str">
        <x:v>Escola</x:v>
      </x:c>
      <x:c r="D153" t="str">
        <x:v>Escola Infantil</x:v>
      </x:c>
      <x:c r="E153" t="str">
        <x:v>Guarulhos</x:v>
      </x:c>
      <x:c r="F153" t="str">
        <x:v>Jardim Sao Joao</x:v>
      </x:c>
      <x:c r="G153" t="str">
        <x:v>Avenida Delfinopolis, 80, Jardim Sao Joao, Guarulhos, SP</x:v>
      </x:c>
      <x:c r="H153" t="str">
        <x:v>+55 (11) 98399-2215</x:v>
      </x:c>
      <x:c r="I153" t="str"/>
      <x:c r="J153" t="str">
        <x:v>+55 (11) 98399-2215</x:v>
      </x:c>
      <x:c r="K153" t="str"/>
      <x:c r="L153" t="str"/>
      <x:c r="M153" t="str"/>
      <x:c r="N153" t="str"/>
      <x:c r="O153" t="str"/>
      <x:c r="P153" t="str"/>
      <x:c r="Q153" t="str">
        <x:v>https://www.google.com/maps/search/?api=1&amp;query=Avenida+Delfinopolis%2C+80%2C+Jardim+Sao+Joao%2C+Guarulhos-SP</x:v>
      </x:c>
      <x:c r="R153" t="str"/>
      <x:c r="S153" t="str"/>
      <x:c r="T153" t="str">
        <x:v>Não contatado</x:v>
      </x:c>
      <x:c r="U153" s="27" t="n">
        <x:f>IF(LEN(H153)&gt;0,25,0)+IF(L153="Sim",25,0)+IF(LEN(M153)&gt;0,15,0)+IF(LEN(J153)&gt;0,10,0)+IF(LEN(N153)&gt;0,5,0)+IF(LEN(O153)&gt;0,5,0)+IF(LEN(P153)&gt;0,5,0)+IF(AND(LEN(R153)&gt;0,LEN(S153)&gt;0),10,0)</x:f>
        <x:v>35</x:v>
      </x:c>
      <x:c r="V153" t="str">
        <x:f>IF(U153&gt;=60,"Prioridade Alta",IF(U153&gt;=35,"Prioridade Média","Prioridade Baixa"))</x:f>
        <x:v>Prioridade Média</x:v>
      </x:c>
      <x:c r="W153" t="str">
        <x:v>Não</x:v>
      </x:c>
      <x:c r="X153" t="str"/>
      <x:c r="Y153" t="str">
        <x:v>Base expandida 2026-07-27</x:v>
      </x:c>
      <x:c r="Z153" t="str">
        <x:v>(11) 98399-2215</x:v>
      </x:c>
      <x:c r="AA153" t="str"/>
      <x:c r="AB153" t="n">
        <x:v>60</x:v>
      </x:c>
      <x:c r="AC153" t="str">
        <x:v>Prioridade Média</x:v>
      </x:c>
      <x:c r="AD153" t="str">
        <x:v>Fonte Escolas.com.br: http://escolas.com.br/lucelia-campos-rosa-educacao-infantil-me-35008880; site oficial/redes não coletados nesta fonte</x:v>
      </x:c>
      <x:c r="AE153" t="n">
        <x:f>IF(LEN(H153)&gt;0,1,0)</x:f>
        <x:v>1</x:v>
      </x:c>
      <x:c r="AF153" t="n">
        <x:f>IF(LEN(M153)&gt;0,1,0)</x:f>
        <x:v>0</x:v>
      </x:c>
      <x:c r="AG153" t="n">
        <x:f>IF(AND(LEN(H153)=0,LEN(K153)=0,LEN(M153)=0),1,0)</x:f>
        <x:v>0</x:v>
      </x:c>
    </x:row>
    <x:row r="154">
      <x:c r="A154" t="str">
        <x:v>AT-00153</x:v>
      </x:c>
      <x:c r="B154" t="str">
        <x:v>Projeto Crescer Guarulhos Escola de Educação Infantil</x:v>
      </x:c>
      <x:c r="C154" t="str">
        <x:v>Escola</x:v>
      </x:c>
      <x:c r="D154" t="str">
        <x:v>Escola Infantil</x:v>
      </x:c>
      <x:c r="E154" t="str">
        <x:v>Guarulhos</x:v>
      </x:c>
      <x:c r="F154" t="str">
        <x:v>Gopouva</x:v>
      </x:c>
      <x:c r="G154" t="str">
        <x:v>Rua Rua Rui Barbosa, 237, Gopouva, Guarulhos, SP</x:v>
      </x:c>
      <x:c r="H154" t="str">
        <x:v>+55 (11) 99601-0453</x:v>
      </x:c>
      <x:c r="I154" t="str"/>
      <x:c r="J154" t="str">
        <x:v>+55 (11) 99601-0453</x:v>
      </x:c>
      <x:c r="K154" t="str"/>
      <x:c r="L154" t="str"/>
      <x:c r="M154" t="str"/>
      <x:c r="N154" t="str"/>
      <x:c r="O154" t="str"/>
      <x:c r="P154" t="str"/>
      <x:c r="Q154" t="str">
        <x:v>https://www.google.com/maps/search/?api=1&amp;query=Rua+Rua+Rui+Barbosa%2C+237%2C+Gopouva%2C+Guarulhos-SP</x:v>
      </x:c>
      <x:c r="R154" t="str"/>
      <x:c r="S154" t="str"/>
      <x:c r="T154" t="str">
        <x:v>Não contatado</x:v>
      </x:c>
      <x:c r="U154" s="27" t="n">
        <x:f>IF(LEN(H154)&gt;0,25,0)+IF(L154="Sim",25,0)+IF(LEN(M154)&gt;0,15,0)+IF(LEN(J154)&gt;0,10,0)+IF(LEN(N154)&gt;0,5,0)+IF(LEN(O154)&gt;0,5,0)+IF(LEN(P154)&gt;0,5,0)+IF(AND(LEN(R154)&gt;0,LEN(S154)&gt;0),10,0)</x:f>
        <x:v>35</x:v>
      </x:c>
      <x:c r="V154" t="str">
        <x:f>IF(U154&gt;=60,"Prioridade Alta",IF(U154&gt;=35,"Prioridade Média","Prioridade Baixa"))</x:f>
        <x:v>Prioridade Média</x:v>
      </x:c>
      <x:c r="W154" t="str">
        <x:v>Não</x:v>
      </x:c>
      <x:c r="X154" t="str"/>
      <x:c r="Y154" t="str">
        <x:v>Base expandida 2026-07-27</x:v>
      </x:c>
      <x:c r="Z154" t="str">
        <x:v>(11) 99601-0453</x:v>
      </x:c>
      <x:c r="AA154" t="str"/>
      <x:c r="AB154" t="n">
        <x:v>60</x:v>
      </x:c>
      <x:c r="AC154" t="str">
        <x:v>Prioridade Média</x:v>
      </x:c>
      <x:c r="AD154" t="str">
        <x:v>Fonte Escolas.com.br: http://escolas.com.br/projeto-crescer-guarulhos-escola-de-educacao-infantil-35008203; site oficial/redes não coletados nesta fonte</x:v>
      </x:c>
      <x:c r="AE154" t="n">
        <x:f>IF(LEN(H154)&gt;0,1,0)</x:f>
        <x:v>1</x:v>
      </x:c>
      <x:c r="AF154" t="n">
        <x:f>IF(LEN(M154)&gt;0,1,0)</x:f>
        <x:v>0</x:v>
      </x:c>
      <x:c r="AG154" t="n">
        <x:f>IF(AND(LEN(H154)=0,LEN(K154)=0,LEN(M154)=0),1,0)</x:f>
        <x:v>0</x:v>
      </x:c>
    </x:row>
    <x:row r="155">
      <x:c r="A155" t="str">
        <x:v>AT-00154</x:v>
      </x:c>
      <x:c r="B155" t="str">
        <x:v>Tia Maura Centro de Recreacao Infantil</x:v>
      </x:c>
      <x:c r="C155" t="str">
        <x:v>Escola</x:v>
      </x:c>
      <x:c r="D155" t="str">
        <x:v>Escola</x:v>
      </x:c>
      <x:c r="E155" t="str">
        <x:v>Guarulhos</x:v>
      </x:c>
      <x:c r="F155" t="str">
        <x:v>Bonsucesso</x:v>
      </x:c>
      <x:c r="G155" t="str">
        <x:v>Rua Peruibe, 155, Bonsucesso, Guarulhos, SP</x:v>
      </x:c>
      <x:c r="H155" t="str">
        <x:v>+55 (11) 98177-2393</x:v>
      </x:c>
      <x:c r="I155" t="str"/>
      <x:c r="J155" t="str">
        <x:v>+55 (11) 98177-2393</x:v>
      </x:c>
      <x:c r="K155" t="str"/>
      <x:c r="L155" t="str"/>
      <x:c r="M155" t="str"/>
      <x:c r="N155" t="str"/>
      <x:c r="O155" t="str"/>
      <x:c r="P155" t="str"/>
      <x:c r="Q155" t="str">
        <x:v>https://www.google.com/maps/search/?api=1&amp;query=Rua+Peruibe%2C+155%2C+Bonsucesso%2C+Guarulhos-SP</x:v>
      </x:c>
      <x:c r="R155" t="str"/>
      <x:c r="S155" t="str"/>
      <x:c r="T155" t="str">
        <x:v>Não contatado</x:v>
      </x:c>
      <x:c r="U155" s="27" t="n">
        <x:f>IF(LEN(H155)&gt;0,25,0)+IF(L155="Sim",25,0)+IF(LEN(M155)&gt;0,15,0)+IF(LEN(J155)&gt;0,10,0)+IF(LEN(N155)&gt;0,5,0)+IF(LEN(O155)&gt;0,5,0)+IF(LEN(P155)&gt;0,5,0)+IF(AND(LEN(R155)&gt;0,LEN(S155)&gt;0),10,0)</x:f>
        <x:v>35</x:v>
      </x:c>
      <x:c r="V155" t="str">
        <x:f>IF(U155&gt;=60,"Prioridade Alta",IF(U155&gt;=35,"Prioridade Média","Prioridade Baixa"))</x:f>
        <x:v>Prioridade Média</x:v>
      </x:c>
      <x:c r="W155" t="str">
        <x:v>Não</x:v>
      </x:c>
      <x:c r="X155" t="str"/>
      <x:c r="Y155" t="str">
        <x:v>Base expandida 2026-07-27</x:v>
      </x:c>
      <x:c r="Z155" t="str">
        <x:v>(11) 98177-2393</x:v>
      </x:c>
      <x:c r="AA155" t="str"/>
      <x:c r="AB155" t="n">
        <x:v>60</x:v>
      </x:c>
      <x:c r="AC155" t="str">
        <x:v>Prioridade Média</x:v>
      </x:c>
      <x:c r="AD155" t="str">
        <x:v>Fonte Escolas.com.br: http://escolas.com.br/tia-maura-centro-de-recreacao-infantil-35009338; site oficial/redes não coletados nesta fonte</x:v>
      </x:c>
      <x:c r="AE155" t="n">
        <x:f>IF(LEN(H155)&gt;0,1,0)</x:f>
        <x:v>1</x:v>
      </x:c>
      <x:c r="AF155" t="n">
        <x:f>IF(LEN(M155)&gt;0,1,0)</x:f>
        <x:v>0</x:v>
      </x:c>
      <x:c r="AG155" t="n">
        <x:f>IF(AND(LEN(H155)=0,LEN(K155)=0,LEN(M155)=0),1,0)</x:f>
        <x:v>0</x:v>
      </x:c>
    </x:row>
    <x:row r="156">
      <x:c r="A156" t="str">
        <x:v>AT-00155</x:v>
      </x:c>
      <x:c r="B156" t="str">
        <x:v>Dulcinia de Jesus Palhais Alves Creche Subvencionada</x:v>
      </x:c>
      <x:c r="C156" t="str">
        <x:v>Escola</x:v>
      </x:c>
      <x:c r="D156" t="str">
        <x:v>Escola Infantil</x:v>
      </x:c>
      <x:c r="E156" t="str">
        <x:v>Itaquaquecetuba</x:v>
      </x:c>
      <x:c r="F156" t="str">
        <x:v>Jardim Paineira</x:v>
      </x:c>
      <x:c r="G156" t="str">
        <x:v>Rua Serra do Piqueri, 15, Jardim Paineira, Itaquaquecetuba, SP</x:v>
      </x:c>
      <x:c r="H156" t="str">
        <x:v>+55 (11) 98994-6270</x:v>
      </x:c>
      <x:c r="I156" t="str"/>
      <x:c r="J156" t="str">
        <x:v>+55 (11) 98994-6270</x:v>
      </x:c>
      <x:c r="K156" t="str"/>
      <x:c r="L156" t="str"/>
      <x:c r="M156" t="str"/>
      <x:c r="N156" t="str"/>
      <x:c r="O156" t="str"/>
      <x:c r="P156" t="str"/>
      <x:c r="Q156" t="str">
        <x:v>https://www.google.com/maps/search/?api=1&amp;query=Rua+Serra+do+Piqueri%2C+15%2C+Jardim+Paineira%2C+Itaquaquecetuba-SP</x:v>
      </x:c>
      <x:c r="R156" t="str"/>
      <x:c r="S156" t="str"/>
      <x:c r="T156" t="str">
        <x:v>Não contatado</x:v>
      </x:c>
      <x:c r="U156" s="27" t="n">
        <x:f>IF(LEN(H156)&gt;0,25,0)+IF(L156="Sim",25,0)+IF(LEN(M156)&gt;0,15,0)+IF(LEN(J156)&gt;0,10,0)+IF(LEN(N156)&gt;0,5,0)+IF(LEN(O156)&gt;0,5,0)+IF(LEN(P156)&gt;0,5,0)+IF(AND(LEN(R156)&gt;0,LEN(S156)&gt;0),10,0)</x:f>
        <x:v>35</x:v>
      </x:c>
      <x:c r="V156" t="str">
        <x:f>IF(U156&gt;=60,"Prioridade Alta",IF(U156&gt;=35,"Prioridade Média","Prioridade Baixa"))</x:f>
        <x:v>Prioridade Média</x:v>
      </x:c>
      <x:c r="W156" t="str">
        <x:v>Não</x:v>
      </x:c>
      <x:c r="X156" t="str"/>
      <x:c r="Y156" t="str">
        <x:v>Base expandida 2026-07-27</x:v>
      </x:c>
      <x:c r="Z156" t="str">
        <x:v>(11) 98994-6270</x:v>
      </x:c>
      <x:c r="AA156" t="str"/>
      <x:c r="AB156" t="n">
        <x:v>60</x:v>
      </x:c>
      <x:c r="AC156" t="str">
        <x:v>Prioridade Média</x:v>
      </x:c>
      <x:c r="AD156" t="str">
        <x:v>Fonte Escolas.com.br: http://escolas.com.br/dulcinia-de-jesus-palhais-alves-creche-subvencionada-35010654; site oficial/redes não coletados nesta fonte</x:v>
      </x:c>
      <x:c r="AE156" t="n">
        <x:f>IF(LEN(H156)&gt;0,1,0)</x:f>
        <x:v>1</x:v>
      </x:c>
      <x:c r="AF156" t="n">
        <x:f>IF(LEN(M156)&gt;0,1,0)</x:f>
        <x:v>0</x:v>
      </x:c>
      <x:c r="AG156" t="n">
        <x:f>IF(AND(LEN(H156)=0,LEN(K156)=0,LEN(M156)=0),1,0)</x:f>
        <x:v>0</x:v>
      </x:c>
    </x:row>
    <x:row r="157">
      <x:c r="A157" t="str">
        <x:v>AT-00156</x:v>
      </x:c>
      <x:c r="B157" t="str">
        <x:v>Creche Subvencionada Rogerio Paravati</x:v>
      </x:c>
      <x:c r="C157" t="str">
        <x:v>Escola</x:v>
      </x:c>
      <x:c r="D157" t="str">
        <x:v>Escola Infantil</x:v>
      </x:c>
      <x:c r="E157" t="str">
        <x:v>Itaquaquecetuba</x:v>
      </x:c>
      <x:c r="F157" t="str">
        <x:v>Chacara Cuiaba</x:v>
      </x:c>
      <x:c r="G157" t="str">
        <x:v>Setubal, 180, Chacara Cuiaba, Itaquaquecetuba, SP</x:v>
      </x:c>
      <x:c r="H157" t="str">
        <x:v>+55 (11) 99827-6879</x:v>
      </x:c>
      <x:c r="I157" t="str"/>
      <x:c r="J157" t="str">
        <x:v>+55 (11) 99827-6879</x:v>
      </x:c>
      <x:c r="K157" t="str"/>
      <x:c r="L157" t="str"/>
      <x:c r="M157" t="str"/>
      <x:c r="N157" t="str"/>
      <x:c r="O157" t="str"/>
      <x:c r="P157" t="str"/>
      <x:c r="Q157" t="str">
        <x:v>https://www.google.com/maps/search/?api=1&amp;query=Setubal%2C+180%2C+Chacara+Cuiaba%2C+Itaquaquecetuba-SP</x:v>
      </x:c>
      <x:c r="R157" t="str"/>
      <x:c r="S157" t="str"/>
      <x:c r="T157" t="str">
        <x:v>Não contatado</x:v>
      </x:c>
      <x:c r="U157" s="27" t="n">
        <x:f>IF(LEN(H157)&gt;0,25,0)+IF(L157="Sim",25,0)+IF(LEN(M157)&gt;0,15,0)+IF(LEN(J157)&gt;0,10,0)+IF(LEN(N157)&gt;0,5,0)+IF(LEN(O157)&gt;0,5,0)+IF(LEN(P157)&gt;0,5,0)+IF(AND(LEN(R157)&gt;0,LEN(S157)&gt;0),10,0)</x:f>
        <x:v>35</x:v>
      </x:c>
      <x:c r="V157" t="str">
        <x:f>IF(U157&gt;=60,"Prioridade Alta",IF(U157&gt;=35,"Prioridade Média","Prioridade Baixa"))</x:f>
        <x:v>Prioridade Média</x:v>
      </x:c>
      <x:c r="W157" t="str">
        <x:v>Não</x:v>
      </x:c>
      <x:c r="X157" t="str"/>
      <x:c r="Y157" t="str">
        <x:v>Base expandida 2026-07-27</x:v>
      </x:c>
      <x:c r="Z157" t="str">
        <x:v>(11) 99827-6879</x:v>
      </x:c>
      <x:c r="AA157" t="str"/>
      <x:c r="AB157" t="n">
        <x:v>60</x:v>
      </x:c>
      <x:c r="AC157" t="str">
        <x:v>Prioridade Média</x:v>
      </x:c>
      <x:c r="AD157" t="str">
        <x:v>Fonte Escolas.com.br: http://escolas.com.br/creche-subvencionada-rogerio-paravati-35008220; site oficial/redes não coletados nesta fonte</x:v>
      </x:c>
      <x:c r="AE157" t="n">
        <x:f>IF(LEN(H157)&gt;0,1,0)</x:f>
        <x:v>1</x:v>
      </x:c>
      <x:c r="AF157" t="n">
        <x:f>IF(LEN(M157)&gt;0,1,0)</x:f>
        <x:v>0</x:v>
      </x:c>
      <x:c r="AG157" t="n">
        <x:f>IF(AND(LEN(H157)=0,LEN(K157)=0,LEN(M157)=0),1,0)</x:f>
        <x:v>0</x:v>
      </x:c>
    </x:row>
    <x:row r="158">
      <x:c r="A158" t="str">
        <x:v>AT-00157</x:v>
      </x:c>
      <x:c r="B158" t="str">
        <x:v>Emiliana Pais da Silva Creche Subvencionada</x:v>
      </x:c>
      <x:c r="C158" t="str">
        <x:v>Escola</x:v>
      </x:c>
      <x:c r="D158" t="str">
        <x:v>Escola Infantil</x:v>
      </x:c>
      <x:c r="E158" t="str">
        <x:v>Itaquaquecetuba</x:v>
      </x:c>
      <x:c r="F158" t="str">
        <x:v>Jardim Itapua</x:v>
      </x:c>
      <x:c r="G158" t="str">
        <x:v>Dom Joao VI, 79, Jardim Itapua, Itaquaquecetuba, SP</x:v>
      </x:c>
      <x:c r="H158" t="str">
        <x:v>+55 (11) 98363-4922</x:v>
      </x:c>
      <x:c r="I158" t="str"/>
      <x:c r="J158" t="str">
        <x:v>+55 (11) 98363-4922</x:v>
      </x:c>
      <x:c r="K158" t="str"/>
      <x:c r="L158" t="str"/>
      <x:c r="M158" t="str"/>
      <x:c r="N158" t="str"/>
      <x:c r="O158" t="str"/>
      <x:c r="P158" t="str"/>
      <x:c r="Q158" t="str">
        <x:v>https://www.google.com/maps/search/?api=1&amp;query=Dom+Joao+VI%2C+79%2C+Jardim+Itapua%2C+Itaquaquecetuba-SP</x:v>
      </x:c>
      <x:c r="R158" t="str"/>
      <x:c r="S158" t="str"/>
      <x:c r="T158" t="str">
        <x:v>Não contatado</x:v>
      </x:c>
      <x:c r="U158" s="27" t="n">
        <x:f>IF(LEN(H158)&gt;0,25,0)+IF(L158="Sim",25,0)+IF(LEN(M158)&gt;0,15,0)+IF(LEN(J158)&gt;0,10,0)+IF(LEN(N158)&gt;0,5,0)+IF(LEN(O158)&gt;0,5,0)+IF(LEN(P158)&gt;0,5,0)+IF(AND(LEN(R158)&gt;0,LEN(S158)&gt;0),10,0)</x:f>
        <x:v>35</x:v>
      </x:c>
      <x:c r="V158" t="str">
        <x:f>IF(U158&gt;=60,"Prioridade Alta",IF(U158&gt;=35,"Prioridade Média","Prioridade Baixa"))</x:f>
        <x:v>Prioridade Média</x:v>
      </x:c>
      <x:c r="W158" t="str">
        <x:v>Não</x:v>
      </x:c>
      <x:c r="X158" t="str"/>
      <x:c r="Y158" t="str">
        <x:v>Base expandida 2026-07-27</x:v>
      </x:c>
      <x:c r="Z158" t="str">
        <x:v>(11) 98363-4922</x:v>
      </x:c>
      <x:c r="AA158" t="str"/>
      <x:c r="AB158" t="n">
        <x:v>60</x:v>
      </x:c>
      <x:c r="AC158" t="str">
        <x:v>Prioridade Média</x:v>
      </x:c>
      <x:c r="AD158" t="str">
        <x:v>Fonte Escolas.com.br: http://escolas.com.br/emiliana-pais-da-silva-creche-subvencionada-35008952; site oficial/redes não coletados nesta fonte</x:v>
      </x:c>
      <x:c r="AE158" t="n">
        <x:f>IF(LEN(H158)&gt;0,1,0)</x:f>
        <x:v>1</x:v>
      </x:c>
      <x:c r="AF158" t="n">
        <x:f>IF(LEN(M158)&gt;0,1,0)</x:f>
        <x:v>0</x:v>
      </x:c>
      <x:c r="AG158" t="n">
        <x:f>IF(AND(LEN(H158)=0,LEN(K158)=0,LEN(M158)=0),1,0)</x:f>
        <x:v>0</x:v>
      </x:c>
    </x:row>
    <x:row r="159">
      <x:c r="A159" t="str">
        <x:v>AT-00158</x:v>
      </x:c>
      <x:c r="B159" t="str">
        <x:v>Fernando Brucoli Centro Educacional Unidade II</x:v>
      </x:c>
      <x:c r="C159" t="str">
        <x:v>Escola</x:v>
      </x:c>
      <x:c r="D159" t="str">
        <x:v>Centro Educacional</x:v>
      </x:c>
      <x:c r="E159" t="str">
        <x:v>Itaquaquecetuba</x:v>
      </x:c>
      <x:c r="F159" t="str">
        <x:v>Centro</x:v>
      </x:c>
      <x:c r="G159" t="str">
        <x:v>Sebastiao Ferreira dos Santos, 15, N 15 17 e 19, Centro, Itaquaquecetuba, SP</x:v>
      </x:c>
      <x:c r="H159" t="str">
        <x:v>+55 (11) 96593-4238</x:v>
      </x:c>
      <x:c r="I159" t="str"/>
      <x:c r="J159" t="str">
        <x:v>+55 (11) 96593-4238</x:v>
      </x:c>
      <x:c r="K159" t="str"/>
      <x:c r="L159" t="str"/>
      <x:c r="M159" t="str"/>
      <x:c r="N159" t="str"/>
      <x:c r="O159" t="str"/>
      <x:c r="P159" t="str"/>
      <x:c r="Q159" t="str">
        <x:v>https://www.google.com/maps/search/?api=1&amp;query=Sebastiao+Ferreira+dos+Santos%2C+15%2C+N+15+17+e+19%2C+Centro%2C+Itaquaquecetuba-SP</x:v>
      </x:c>
      <x:c r="R159" t="str"/>
      <x:c r="S159" t="str"/>
      <x:c r="T159" t="str">
        <x:v>Não contatado</x:v>
      </x:c>
      <x:c r="U159" s="27" t="n">
        <x:f>IF(LEN(H159)&gt;0,25,0)+IF(L159="Sim",25,0)+IF(LEN(M159)&gt;0,15,0)+IF(LEN(J159)&gt;0,10,0)+IF(LEN(N159)&gt;0,5,0)+IF(LEN(O159)&gt;0,5,0)+IF(LEN(P159)&gt;0,5,0)+IF(AND(LEN(R159)&gt;0,LEN(S159)&gt;0),10,0)</x:f>
        <x:v>35</x:v>
      </x:c>
      <x:c r="V159" t="str">
        <x:f>IF(U159&gt;=60,"Prioridade Alta",IF(U159&gt;=35,"Prioridade Média","Prioridade Baixa"))</x:f>
        <x:v>Prioridade Média</x:v>
      </x:c>
      <x:c r="W159" t="str">
        <x:v>Não</x:v>
      </x:c>
      <x:c r="X159" t="str"/>
      <x:c r="Y159" t="str">
        <x:v>Base expandida 2026-07-27</x:v>
      </x:c>
      <x:c r="Z159" t="str">
        <x:v>(11) 96593-4238</x:v>
      </x:c>
      <x:c r="AA159" t="str"/>
      <x:c r="AB159" t="n">
        <x:v>60</x:v>
      </x:c>
      <x:c r="AC159" t="str">
        <x:v>Prioridade Média</x:v>
      </x:c>
      <x:c r="AD159" t="str">
        <x:v>Fonte Escolas.com.br: http://escolas.com.br/fernando-brucoli-centro-educacional-unidade-ii-35807597; site oficial/redes não coletados nesta fonte</x:v>
      </x:c>
      <x:c r="AE159" t="n">
        <x:f>IF(LEN(H159)&gt;0,1,0)</x:f>
        <x:v>1</x:v>
      </x:c>
      <x:c r="AF159" t="n">
        <x:f>IF(LEN(M159)&gt;0,1,0)</x:f>
        <x:v>0</x:v>
      </x:c>
      <x:c r="AG159" t="n">
        <x:f>IF(AND(LEN(H159)=0,LEN(K159)=0,LEN(M159)=0),1,0)</x:f>
        <x:v>0</x:v>
      </x:c>
    </x:row>
    <x:row r="160">
      <x:c r="A160" t="str">
        <x:v>AT-00159</x:v>
      </x:c>
      <x:c r="B160" t="str">
        <x:v>Eunice Arruda Creche Subvencionada</x:v>
      </x:c>
      <x:c r="C160" t="str">
        <x:v>Escola</x:v>
      </x:c>
      <x:c r="D160" t="str">
        <x:v>Escola Infantil</x:v>
      </x:c>
      <x:c r="E160" t="str">
        <x:v>Itaquaquecetuba</x:v>
      </x:c>
      <x:c r="F160" t="str">
        <x:v>Jardim Japao</x:v>
      </x:c>
      <x:c r="G160" t="str">
        <x:v>Nossa Senhora da Aparecida, 328, Jardim Japao, Itaquaquecetuba, SP</x:v>
      </x:c>
      <x:c r="H160" t="str">
        <x:v>+55 (11) 96805-1124</x:v>
      </x:c>
      <x:c r="I160" t="str"/>
      <x:c r="J160" t="str">
        <x:v>+55 (11) 96805-1124</x:v>
      </x:c>
      <x:c r="K160" t="str"/>
      <x:c r="L160" t="str"/>
      <x:c r="M160" t="str"/>
      <x:c r="N160" t="str"/>
      <x:c r="O160" t="str"/>
      <x:c r="P160" t="str"/>
      <x:c r="Q160" t="str">
        <x:v>https://www.google.com/maps/search/?api=1&amp;query=Nossa+Senhora+da+Aparecida%2C+328%2C+Jardim+Japao%2C+Itaquaquecetuba-SP</x:v>
      </x:c>
      <x:c r="R160" t="str"/>
      <x:c r="S160" t="str"/>
      <x:c r="T160" t="str">
        <x:v>Não contatado</x:v>
      </x:c>
      <x:c r="U160" s="27" t="n">
        <x:f>IF(LEN(H160)&gt;0,25,0)+IF(L160="Sim",25,0)+IF(LEN(M160)&gt;0,15,0)+IF(LEN(J160)&gt;0,10,0)+IF(LEN(N160)&gt;0,5,0)+IF(LEN(O160)&gt;0,5,0)+IF(LEN(P160)&gt;0,5,0)+IF(AND(LEN(R160)&gt;0,LEN(S160)&gt;0),10,0)</x:f>
        <x:v>35</x:v>
      </x:c>
      <x:c r="V160" t="str">
        <x:f>IF(U160&gt;=60,"Prioridade Alta",IF(U160&gt;=35,"Prioridade Média","Prioridade Baixa"))</x:f>
        <x:v>Prioridade Média</x:v>
      </x:c>
      <x:c r="W160" t="str">
        <x:v>Não</x:v>
      </x:c>
      <x:c r="X160" t="str"/>
      <x:c r="Y160" t="str">
        <x:v>Base expandida 2026-07-27</x:v>
      </x:c>
      <x:c r="Z160" t="str">
        <x:v>(11) 96805-1124</x:v>
      </x:c>
      <x:c r="AA160" t="str"/>
      <x:c r="AB160" t="n">
        <x:v>60</x:v>
      </x:c>
      <x:c r="AC160" t="str">
        <x:v>Prioridade Média</x:v>
      </x:c>
      <x:c r="AD160" t="str">
        <x:v>Fonte Escolas.com.br: http://escolas.com.br/eunice-arruda-creche-subvencionada-35008632; site oficial/redes não coletados nesta fonte</x:v>
      </x:c>
      <x:c r="AE160" t="n">
        <x:f>IF(LEN(H160)&gt;0,1,0)</x:f>
        <x:v>1</x:v>
      </x:c>
      <x:c r="AF160" t="n">
        <x:f>IF(LEN(M160)&gt;0,1,0)</x:f>
        <x:v>0</x:v>
      </x:c>
      <x:c r="AG160" t="n">
        <x:f>IF(AND(LEN(H160)=0,LEN(K160)=0,LEN(M160)=0),1,0)</x:f>
        <x:v>0</x:v>
      </x:c>
    </x:row>
    <x:row r="161">
      <x:c r="A161" t="str">
        <x:v>AT-00160</x:v>
      </x:c>
      <x:c r="B161" t="str">
        <x:v>Rogerio da Silva Creche Subvencionada</x:v>
      </x:c>
      <x:c r="C161" t="str">
        <x:v>Escola</x:v>
      </x:c>
      <x:c r="D161" t="str">
        <x:v>Escola Infantil</x:v>
      </x:c>
      <x:c r="E161" t="str">
        <x:v>Itaquaquecetuba</x:v>
      </x:c>
      <x:c r="F161" t="str">
        <x:v>Jardim Moraes</x:v>
      </x:c>
      <x:c r="G161" t="str">
        <x:v>De Sao Bento, 2489, Jardim Moraes, Itaquaquecetuba, SP</x:v>
      </x:c>
      <x:c r="H161" t="str">
        <x:v>+55 (11) 96240-8140</x:v>
      </x:c>
      <x:c r="I161" t="str"/>
      <x:c r="J161" t="str">
        <x:v>+55 (11) 96240-8140</x:v>
      </x:c>
      <x:c r="K161" t="str"/>
      <x:c r="L161" t="str"/>
      <x:c r="M161" t="str"/>
      <x:c r="N161" t="str"/>
      <x:c r="O161" t="str"/>
      <x:c r="P161" t="str"/>
      <x:c r="Q161" t="str">
        <x:v>https://www.google.com/maps/search/?api=1&amp;query=De+Sao+Bento%2C+2489%2C+Jardim+Moraes%2C+Itaquaquecetuba-SP</x:v>
      </x:c>
      <x:c r="R161" t="str"/>
      <x:c r="S161" t="str"/>
      <x:c r="T161" t="str">
        <x:v>Não contatado</x:v>
      </x:c>
      <x:c r="U161" s="27" t="n">
        <x:f>IF(LEN(H161)&gt;0,25,0)+IF(L161="Sim",25,0)+IF(LEN(M161)&gt;0,15,0)+IF(LEN(J161)&gt;0,10,0)+IF(LEN(N161)&gt;0,5,0)+IF(LEN(O161)&gt;0,5,0)+IF(LEN(P161)&gt;0,5,0)+IF(AND(LEN(R161)&gt;0,LEN(S161)&gt;0),10,0)</x:f>
        <x:v>35</x:v>
      </x:c>
      <x:c r="V161" t="str">
        <x:f>IF(U161&gt;=60,"Prioridade Alta",IF(U161&gt;=35,"Prioridade Média","Prioridade Baixa"))</x:f>
        <x:v>Prioridade Média</x:v>
      </x:c>
      <x:c r="W161" t="str">
        <x:v>Não</x:v>
      </x:c>
      <x:c r="X161" t="str"/>
      <x:c r="Y161" t="str">
        <x:v>Base expandida 2026-07-27</x:v>
      </x:c>
      <x:c r="Z161" t="str">
        <x:v>(11) 96240-8140</x:v>
      </x:c>
      <x:c r="AA161" t="str"/>
      <x:c r="AB161" t="n">
        <x:v>60</x:v>
      </x:c>
      <x:c r="AC161" t="str">
        <x:v>Prioridade Média</x:v>
      </x:c>
      <x:c r="AD161" t="str">
        <x:v>Fonte Escolas.com.br: http://escolas.com.br/rogerio-da-silva-creche-subvencionada-35008093; site oficial/redes não coletados nesta fonte</x:v>
      </x:c>
      <x:c r="AE161" t="n">
        <x:f>IF(LEN(H161)&gt;0,1,0)</x:f>
        <x:v>1</x:v>
      </x:c>
      <x:c r="AF161" t="n">
        <x:f>IF(LEN(M161)&gt;0,1,0)</x:f>
        <x:v>0</x:v>
      </x:c>
      <x:c r="AG161" t="n">
        <x:f>IF(AND(LEN(H161)=0,LEN(K161)=0,LEN(M161)=0),1,0)</x:f>
        <x:v>0</x:v>
      </x:c>
    </x:row>
    <x:row r="162">
      <x:c r="A162" t="str">
        <x:v>AT-00161</x:v>
      </x:c>
      <x:c r="B162" t="str">
        <x:v>Centro Educacional Infantil Conveniado Unidade Barreto</x:v>
      </x:c>
      <x:c r="C162" t="str">
        <x:v>Escola</x:v>
      </x:c>
      <x:c r="D162" t="str">
        <x:v>Centro Educacional</x:v>
      </x:c>
      <x:c r="E162" t="str">
        <x:v>Arujá</x:v>
      </x:c>
      <x:c r="F162" t="str">
        <x:v>Parque Rodrigo Barreto</x:v>
      </x:c>
      <x:c r="G162" t="str">
        <x:v>Estrada Americo Larine Neto, 533, Estrada Tres Cruzes, Parque Rodrigo Barreto, Arujá, SP</x:v>
      </x:c>
      <x:c r="H162" t="str">
        <x:v>+55 (11) 95499-1177</x:v>
      </x:c>
      <x:c r="I162" t="str"/>
      <x:c r="J162" t="str">
        <x:v>+55 (11) 95499-1177</x:v>
      </x:c>
      <x:c r="K162" t="str"/>
      <x:c r="L162" t="str"/>
      <x:c r="M162" t="str"/>
      <x:c r="N162" t="str"/>
      <x:c r="O162" t="str"/>
      <x:c r="P162" t="str"/>
      <x:c r="Q162" t="str">
        <x:v>https://www.google.com/maps/search/?api=1&amp;query=Estrada+Americo+Larine+Neto%2C+533%2C+Estrada+Tres+Cruzes%2C+Parque+Rodrigo+Barreto%2C+Aruj%C3%A1-SP</x:v>
      </x:c>
      <x:c r="R162" t="str"/>
      <x:c r="S162" t="str"/>
      <x:c r="T162" t="str">
        <x:v>Não contatado</x:v>
      </x:c>
      <x:c r="U162" s="27" t="n">
        <x:f>IF(LEN(H162)&gt;0,25,0)+IF(L162="Sim",25,0)+IF(LEN(M162)&gt;0,15,0)+IF(LEN(J162)&gt;0,10,0)+IF(LEN(N162)&gt;0,5,0)+IF(LEN(O162)&gt;0,5,0)+IF(LEN(P162)&gt;0,5,0)+IF(AND(LEN(R162)&gt;0,LEN(S162)&gt;0),10,0)</x:f>
        <x:v>35</x:v>
      </x:c>
      <x:c r="V162" t="str">
        <x:f>IF(U162&gt;=60,"Prioridade Alta",IF(U162&gt;=35,"Prioridade Média","Prioridade Baixa"))</x:f>
        <x:v>Prioridade Média</x:v>
      </x:c>
      <x:c r="W162" t="str">
        <x:v>Não</x:v>
      </x:c>
      <x:c r="X162" t="str"/>
      <x:c r="Y162" t="str">
        <x:v>Base expandida 2026-07-27</x:v>
      </x:c>
      <x:c r="Z162" t="str">
        <x:v>(11) 95499-1177</x:v>
      </x:c>
      <x:c r="AA162" t="str"/>
      <x:c r="AB162" t="n">
        <x:v>60</x:v>
      </x:c>
      <x:c r="AC162" t="str">
        <x:v>Prioridade Média</x:v>
      </x:c>
      <x:c r="AD162" t="str">
        <x:v>Fonte Escolas.com.br: http://escolas.com.br/centro-educacional-infantil-conveniado-unidade-barreto-35009555; site oficial/redes não coletados nesta fonte</x:v>
      </x:c>
      <x:c r="AE162" t="n">
        <x:f>IF(LEN(H162)&gt;0,1,0)</x:f>
        <x:v>1</x:v>
      </x:c>
      <x:c r="AF162" t="n">
        <x:f>IF(LEN(M162)&gt;0,1,0)</x:f>
        <x:v>0</x:v>
      </x:c>
      <x:c r="AG162" t="n">
        <x:f>IF(AND(LEN(H162)=0,LEN(K162)=0,LEN(M162)=0),1,0)</x:f>
        <x:v>0</x:v>
      </x:c>
    </x:row>
    <x:row r="163">
      <x:c r="A163" t="str">
        <x:v>AT-00162</x:v>
      </x:c>
      <x:c r="B163" t="str">
        <x:v>Centro Educacional Infantil Conveniado Unidade Jardim Joia</x:v>
      </x:c>
      <x:c r="C163" t="str">
        <x:v>Escola</x:v>
      </x:c>
      <x:c r="D163" t="str">
        <x:v>Centro Educacional</x:v>
      </x:c>
      <x:c r="E163" t="str">
        <x:v>Arujá</x:v>
      </x:c>
      <x:c r="F163" t="str">
        <x:v>Jardim Joia</x:v>
      </x:c>
      <x:c r="G163" t="str">
        <x:v>Diamante, 88, Jardim Joia, Arujá, SP</x:v>
      </x:c>
      <x:c r="H163" t="str">
        <x:v>+55 (11) 99346-0529</x:v>
      </x:c>
      <x:c r="I163" t="str"/>
      <x:c r="J163" t="str">
        <x:v>+55 (11) 99346-0529</x:v>
      </x:c>
      <x:c r="K163" t="str"/>
      <x:c r="L163" t="str"/>
      <x:c r="M163" t="str"/>
      <x:c r="N163" t="str"/>
      <x:c r="O163" t="str"/>
      <x:c r="P163" t="str"/>
      <x:c r="Q163" t="str">
        <x:v>https://www.google.com/maps/search/?api=1&amp;query=Diamante%2C+88%2C+Jardim+Joia%2C+Aruj%C3%A1-SP</x:v>
      </x:c>
      <x:c r="R163" t="str"/>
      <x:c r="S163" t="str"/>
      <x:c r="T163" t="str">
        <x:v>Não contatado</x:v>
      </x:c>
      <x:c r="U163" s="27" t="n">
        <x:f>IF(LEN(H163)&gt;0,25,0)+IF(L163="Sim",25,0)+IF(LEN(M163)&gt;0,15,0)+IF(LEN(J163)&gt;0,10,0)+IF(LEN(N163)&gt;0,5,0)+IF(LEN(O163)&gt;0,5,0)+IF(LEN(P163)&gt;0,5,0)+IF(AND(LEN(R163)&gt;0,LEN(S163)&gt;0),10,0)</x:f>
        <x:v>35</x:v>
      </x:c>
      <x:c r="V163" t="str">
        <x:f>IF(U163&gt;=60,"Prioridade Alta",IF(U163&gt;=35,"Prioridade Média","Prioridade Baixa"))</x:f>
        <x:v>Prioridade Média</x:v>
      </x:c>
      <x:c r="W163" t="str">
        <x:v>Não</x:v>
      </x:c>
      <x:c r="X163" t="str"/>
      <x:c r="Y163" t="str">
        <x:v>Base expandida 2026-07-27</x:v>
      </x:c>
      <x:c r="Z163" t="str">
        <x:v>(11) 99346-0529</x:v>
      </x:c>
      <x:c r="AA163" t="str"/>
      <x:c r="AB163" t="n">
        <x:v>60</x:v>
      </x:c>
      <x:c r="AC163" t="str">
        <x:v>Prioridade Média</x:v>
      </x:c>
      <x:c r="AD163" t="str">
        <x:v>Fonte Escolas.com.br: http://escolas.com.br/centro-educacional-infantil-conveniado-unidade-jardim-joia-35009559; site oficial/redes não coletados nesta fonte</x:v>
      </x:c>
      <x:c r="AE163" t="n">
        <x:f>IF(LEN(H163)&gt;0,1,0)</x:f>
        <x:v>1</x:v>
      </x:c>
      <x:c r="AF163" t="n">
        <x:f>IF(LEN(M163)&gt;0,1,0)</x:f>
        <x:v>0</x:v>
      </x:c>
      <x:c r="AG163" t="n">
        <x:f>IF(AND(LEN(H163)=0,LEN(K163)=0,LEN(M163)=0),1,0)</x:f>
        <x:v>0</x:v>
      </x:c>
    </x:row>
    <x:row r="164">
      <x:c r="A164" t="str">
        <x:v>AT-00163</x:v>
      </x:c>
      <x:c r="B164" t="str">
        <x:v>Centro Educacional Infantil Conveniado Unidade Mirante</x:v>
      </x:c>
      <x:c r="C164" t="str">
        <x:v>Escola</x:v>
      </x:c>
      <x:c r="D164" t="str">
        <x:v>Centro Educacional</x:v>
      </x:c>
      <x:c r="E164" t="str">
        <x:v>Arujá</x:v>
      </x:c>
      <x:c r="F164" t="str">
        <x:v>Mirante do Aruja</x:v>
      </x:c>
      <x:c r="G164" t="str">
        <x:v>Dos Fernandes, 1628, Mirante do Aruja, Arujá, SP</x:v>
      </x:c>
      <x:c r="H164" t="str">
        <x:v>+55 (11) 96432-6007</x:v>
      </x:c>
      <x:c r="I164" t="str"/>
      <x:c r="J164" t="str">
        <x:v>+55 (11) 96432-6007</x:v>
      </x:c>
      <x:c r="K164" t="str"/>
      <x:c r="L164" t="str"/>
      <x:c r="M164" t="str"/>
      <x:c r="N164" t="str"/>
      <x:c r="O164" t="str"/>
      <x:c r="P164" t="str"/>
      <x:c r="Q164" t="str">
        <x:v>https://www.google.com/maps/search/?api=1&amp;query=Dos+Fernandes%2C+1628%2C+Mirante+do+Aruja%2C+Aruj%C3%A1-SP</x:v>
      </x:c>
      <x:c r="R164" t="str"/>
      <x:c r="S164" t="str"/>
      <x:c r="T164" t="str">
        <x:v>Não contatado</x:v>
      </x:c>
      <x:c r="U164" s="27" t="n">
        <x:f>IF(LEN(H164)&gt;0,25,0)+IF(L164="Sim",25,0)+IF(LEN(M164)&gt;0,15,0)+IF(LEN(J164)&gt;0,10,0)+IF(LEN(N164)&gt;0,5,0)+IF(LEN(O164)&gt;0,5,0)+IF(LEN(P164)&gt;0,5,0)+IF(AND(LEN(R164)&gt;0,LEN(S164)&gt;0),10,0)</x:f>
        <x:v>35</x:v>
      </x:c>
      <x:c r="V164" t="str">
        <x:f>IF(U164&gt;=60,"Prioridade Alta",IF(U164&gt;=35,"Prioridade Média","Prioridade Baixa"))</x:f>
        <x:v>Prioridade Média</x:v>
      </x:c>
      <x:c r="W164" t="str">
        <x:v>Não</x:v>
      </x:c>
      <x:c r="X164" t="str"/>
      <x:c r="Y164" t="str">
        <x:v>Base expandida 2026-07-27</x:v>
      </x:c>
      <x:c r="Z164" t="str">
        <x:v>(11) 96432-6007</x:v>
      </x:c>
      <x:c r="AA164" t="str"/>
      <x:c r="AB164" t="n">
        <x:v>60</x:v>
      </x:c>
      <x:c r="AC164" t="str">
        <x:v>Prioridade Média</x:v>
      </x:c>
      <x:c r="AD164" t="str">
        <x:v>Fonte Escolas.com.br: http://escolas.com.br/centro-educacional-infantil-conveniado-unidade-mirante-35009431; site oficial/redes não coletados nesta fonte</x:v>
      </x:c>
      <x:c r="AE164" t="n">
        <x:f>IF(LEN(H164)&gt;0,1,0)</x:f>
        <x:v>1</x:v>
      </x:c>
      <x:c r="AF164" t="n">
        <x:f>IF(LEN(M164)&gt;0,1,0)</x:f>
        <x:v>0</x:v>
      </x:c>
      <x:c r="AG164" t="n">
        <x:f>IF(AND(LEN(H164)=0,LEN(K164)=0,LEN(M164)=0),1,0)</x:f>
        <x:v>0</x:v>
      </x:c>
    </x:row>
    <x:row r="165">
      <x:c r="A165" t="str">
        <x:v>AT-00164</x:v>
      </x:c>
      <x:c r="B165" t="str">
        <x:v>Centro Municipal de Educação Infantil Maria da Gloria Carrato Monteiro</x:v>
      </x:c>
      <x:c r="C165" t="str">
        <x:v>Escola</x:v>
      </x:c>
      <x:c r="D165" t="str">
        <x:v>Escola Infantil</x:v>
      </x:c>
      <x:c r="E165" t="str">
        <x:v>Arujá</x:v>
      </x:c>
      <x:c r="F165" t="str">
        <x:v>Parque Rodrigo Barreto</x:v>
      </x:c>
      <x:c r="G165" t="str">
        <x:v>Deolinda Rosa dos Santos, 63, Parque Rodrigo Barreto, Arujá, SP</x:v>
      </x:c>
      <x:c r="H165" t="str">
        <x:v>+55 (11) 98800-0310</x:v>
      </x:c>
      <x:c r="I165" t="str"/>
      <x:c r="J165" t="str">
        <x:v>+55 (11) 98800-0310</x:v>
      </x:c>
      <x:c r="K165" t="str"/>
      <x:c r="L165" t="str"/>
      <x:c r="M165" t="str"/>
      <x:c r="N165" t="str"/>
      <x:c r="O165" t="str"/>
      <x:c r="P165" t="str"/>
      <x:c r="Q165" t="str">
        <x:v>https://www.google.com/maps/search/?api=1&amp;query=Deolinda+Rosa+dos+Santos%2C+63%2C+Parque+Rodrigo+Barreto%2C+Aruj%C3%A1-SP</x:v>
      </x:c>
      <x:c r="R165" t="str"/>
      <x:c r="S165" t="str"/>
      <x:c r="T165" t="str">
        <x:v>Não contatado</x:v>
      </x:c>
      <x:c r="U165" s="27" t="n">
        <x:f>IF(LEN(H165)&gt;0,25,0)+IF(L165="Sim",25,0)+IF(LEN(M165)&gt;0,15,0)+IF(LEN(J165)&gt;0,10,0)+IF(LEN(N165)&gt;0,5,0)+IF(LEN(O165)&gt;0,5,0)+IF(LEN(P165)&gt;0,5,0)+IF(AND(LEN(R165)&gt;0,LEN(S165)&gt;0),10,0)</x:f>
        <x:v>35</x:v>
      </x:c>
      <x:c r="V165" t="str">
        <x:f>IF(U165&gt;=60,"Prioridade Alta",IF(U165&gt;=35,"Prioridade Média","Prioridade Baixa"))</x:f>
        <x:v>Prioridade Média</x:v>
      </x:c>
      <x:c r="W165" t="str">
        <x:v>Não</x:v>
      </x:c>
      <x:c r="X165" t="str"/>
      <x:c r="Y165" t="str">
        <x:v>Base expandida 2026-07-27</x:v>
      </x:c>
      <x:c r="Z165" t="str">
        <x:v>(11) 98800-0310</x:v>
      </x:c>
      <x:c r="AA165" t="str"/>
      <x:c r="AB165" t="n">
        <x:v>60</x:v>
      </x:c>
      <x:c r="AC165" t="str">
        <x:v>Prioridade Média</x:v>
      </x:c>
      <x:c r="AD165" t="str">
        <x:v>Fonte Escolas.com.br: http://escolas.com.br/centro-municipal-de-educacao-infantil-maria-da-gloria-carrato-monteiro-35010402; site oficial/redes não coletados nesta fonte</x:v>
      </x:c>
      <x:c r="AE165" t="n">
        <x:f>IF(LEN(H165)&gt;0,1,0)</x:f>
        <x:v>1</x:v>
      </x:c>
      <x:c r="AF165" t="n">
        <x:f>IF(LEN(M165)&gt;0,1,0)</x:f>
        <x:v>0</x:v>
      </x:c>
      <x:c r="AG165" t="n">
        <x:f>IF(AND(LEN(H165)=0,LEN(K165)=0,LEN(M165)=0),1,0)</x:f>
        <x:v>0</x:v>
      </x:c>
    </x:row>
    <x:row r="166">
      <x:c r="A166" t="str">
        <x:v>AT-00165</x:v>
      </x:c>
      <x:c r="B166" t="str">
        <x:v>Clinica Otoz</x:v>
      </x:c>
      <x:c r="C166" t="str">
        <x:v>Saúde</x:v>
      </x:c>
      <x:c r="D166" t="str">
        <x:v>Clínica</x:v>
      </x:c>
      <x:c r="E166" t="str">
        <x:v>Guarulhos</x:v>
      </x:c>
      <x:c r="F166" t="str">
        <x:v>Centro</x:v>
      </x:c>
      <x:c r="G166" t="str">
        <x:v>Melo Caldeireiro Medicos Associados Ltda, 252, Centro, Guarulhos, Sp</x:v>
      </x:c>
      <x:c r="H166" t="str">
        <x:v>+55 (11) 99316-9030</x:v>
      </x:c>
      <x:c r="I166" t="str"/>
      <x:c r="J166" t="str">
        <x:v>+55 (11) 99316-9030</x:v>
      </x:c>
      <x:c r="K166" t="str"/>
      <x:c r="L166" t="str"/>
      <x:c r="M166" t="str"/>
      <x:c r="N166" t="str"/>
      <x:c r="O166" t="str"/>
      <x:c r="P166" t="str"/>
      <x:c r="Q166" t="str">
        <x:v>https://www.google.com/maps/search/?api=1&amp;query=Clinica+Otoz+MELO+CALDEIREIRO+MEDICOS+ASSOCIADOS+LTDA%2C+252%2C+CENTRO%2C+GUARULHOS%2C+SP+Guarulhos+SP</x:v>
      </x:c>
      <x:c r="R166" t="str"/>
      <x:c r="S166" t="str"/>
      <x:c r="T166" t="str">
        <x:v>Não contatado</x:v>
      </x:c>
      <x:c r="U166" s="27" t="n">
        <x:f>IF(LEN(H166)&gt;0,25,0)+IF(L166="Sim",25,0)+IF(LEN(M166)&gt;0,15,0)+IF(LEN(J166)&gt;0,10,0)+IF(LEN(N166)&gt;0,5,0)+IF(LEN(O166)&gt;0,5,0)+IF(LEN(P166)&gt;0,5,0)+IF(AND(LEN(R166)&gt;0,LEN(S166)&gt;0),10,0)</x:f>
        <x:v>35</x:v>
      </x:c>
      <x:c r="V166" t="str">
        <x:f>IF(U166&gt;=60,"Prioridade Alta",IF(U166&gt;=35,"Prioridade Média","Prioridade Baixa"))</x:f>
        <x:v>Prioridade Média</x:v>
      </x:c>
      <x:c r="W166" t="str">
        <x:v>Não</x:v>
      </x:c>
      <x:c r="X166" t="str"/>
      <x:c r="Y166" t="str">
        <x:v>Base expandida 2026-07-27</x:v>
      </x:c>
      <x:c r="Z166" t="str">
        <x:v>(11) 99316-9030</x:v>
      </x:c>
      <x:c r="AA166" t="str"/>
      <x:c r="AB166" t="n">
        <x:v>60</x:v>
      </x:c>
      <x:c r="AC166" t="str">
        <x:v>Prioridade Média</x:v>
      </x:c>
      <x:c r="AD166" t="str">
        <x:v>Fonte CNES/DATASUS: https://cnes2.datasus.gov.br/Mod_Basico.asp?VCo_Unidade=3518809230394; CNES 9230394; CNPJ 14245057000165; site oficial/redes não coletados nesta fonte</x:v>
      </x:c>
      <x:c r="AE166" t="n">
        <x:f>IF(LEN(H166)&gt;0,1,0)</x:f>
        <x:v>1</x:v>
      </x:c>
      <x:c r="AF166" t="n">
        <x:f>IF(LEN(M166)&gt;0,1,0)</x:f>
        <x:v>0</x:v>
      </x:c>
      <x:c r="AG166" t="n">
        <x:f>IF(AND(LEN(H166)=0,LEN(K166)=0,LEN(M166)=0),1,0)</x:f>
        <x:v>0</x:v>
      </x:c>
    </x:row>
    <x:row r="167">
      <x:c r="A167" t="str">
        <x:v>AT-00166</x:v>
      </x:c>
      <x:c r="B167" t="str">
        <x:v>Medical Coworking</x:v>
      </x:c>
      <x:c r="C167" t="str">
        <x:v>Saúde</x:v>
      </x:c>
      <x:c r="D167" t="str">
        <x:v>Clínica</x:v>
      </x:c>
      <x:c r="E167" t="str">
        <x:v>Guarulhos</x:v>
      </x:c>
      <x:c r="F167" t="str">
        <x:v>Centro</x:v>
      </x:c>
      <x:c r="G167" t="str">
        <x:v>Medical Coworking Ltda, 2120, Centro, Guarulhos, Sp</x:v>
      </x:c>
      <x:c r="H167" t="str">
        <x:v>+55 (11) 99463-4348</x:v>
      </x:c>
      <x:c r="I167" t="str"/>
      <x:c r="J167" t="str">
        <x:v>+55 (11) 99463-4348</x:v>
      </x:c>
      <x:c r="K167" t="str"/>
      <x:c r="L167" t="str"/>
      <x:c r="M167" t="str"/>
      <x:c r="N167" t="str"/>
      <x:c r="O167" t="str"/>
      <x:c r="P167" t="str"/>
      <x:c r="Q167" t="str">
        <x:v>https://www.google.com/maps/search/?api=1&amp;query=Medical+Coworking+MEDICAL+COWORKING+LTDA%2C+2120%2C+CENTRO%2C+GUARULHOS%2C+SP+Guarulhos+SP</x:v>
      </x:c>
      <x:c r="R167" t="str"/>
      <x:c r="S167" t="str"/>
      <x:c r="T167" t="str">
        <x:v>Não contatado</x:v>
      </x:c>
      <x:c r="U167" s="27" t="n">
        <x:f>IF(LEN(H167)&gt;0,25,0)+IF(L167="Sim",25,0)+IF(LEN(M167)&gt;0,15,0)+IF(LEN(J167)&gt;0,10,0)+IF(LEN(N167)&gt;0,5,0)+IF(LEN(O167)&gt;0,5,0)+IF(LEN(P167)&gt;0,5,0)+IF(AND(LEN(R167)&gt;0,LEN(S167)&gt;0),10,0)</x:f>
        <x:v>35</x:v>
      </x:c>
      <x:c r="V167" t="str">
        <x:f>IF(U167&gt;=60,"Prioridade Alta",IF(U167&gt;=35,"Prioridade Média","Prioridade Baixa"))</x:f>
        <x:v>Prioridade Média</x:v>
      </x:c>
      <x:c r="W167" t="str">
        <x:v>Não</x:v>
      </x:c>
      <x:c r="X167" t="str"/>
      <x:c r="Y167" t="str">
        <x:v>Base expandida 2026-07-27</x:v>
      </x:c>
      <x:c r="Z167" t="str">
        <x:v>(11) 99463-4348</x:v>
      </x:c>
      <x:c r="AA167" t="str"/>
      <x:c r="AB167" t="n">
        <x:v>60</x:v>
      </x:c>
      <x:c r="AC167" t="str">
        <x:v>Prioridade Média</x:v>
      </x:c>
      <x:c r="AD167" t="str">
        <x:v>Fonte CNES/DATASUS: https://cnes2.datasus.gov.br/Mod_Basico.asp?VCo_Unidade=3518804109783; CNES 4109783; CNPJ 41887106000217; site oficial/redes não coletados nesta fonte</x:v>
      </x:c>
      <x:c r="AE167" t="n">
        <x:f>IF(LEN(H167)&gt;0,1,0)</x:f>
        <x:v>1</x:v>
      </x:c>
      <x:c r="AF167" t="n">
        <x:f>IF(LEN(M167)&gt;0,1,0)</x:f>
        <x:v>0</x:v>
      </x:c>
      <x:c r="AG167" t="n">
        <x:f>IF(AND(LEN(H167)=0,LEN(K167)=0,LEN(M167)=0),1,0)</x:f>
        <x:v>0</x:v>
      </x:c>
    </x:row>
    <x:row r="168">
      <x:c r="A168" t="str">
        <x:v>AT-00167</x:v>
      </x:c>
      <x:c r="B168" t="str">
        <x:v>Oftamed Clinica De Olhos Eireli I</x:v>
      </x:c>
      <x:c r="C168" t="str">
        <x:v>Saúde</x:v>
      </x:c>
      <x:c r="D168" t="str">
        <x:v>Clínica</x:v>
      </x:c>
      <x:c r="E168" t="str">
        <x:v>Guarulhos</x:v>
      </x:c>
      <x:c r="F168" t="str">
        <x:v>Centro</x:v>
      </x:c>
      <x:c r="G168" t="str">
        <x:v>Oftamed Clinica De Olhos Eireli I, 308, Centro, Guarulhos, Sp</x:v>
      </x:c>
      <x:c r="H168" t="str">
        <x:v>+55 (11) 94888-0956</x:v>
      </x:c>
      <x:c r="I168" t="str"/>
      <x:c r="J168" t="str">
        <x:v>+55 (11) 94888-0956</x:v>
      </x:c>
      <x:c r="K168" t="str"/>
      <x:c r="L168" t="str"/>
      <x:c r="M168" t="str"/>
      <x:c r="N168" t="str"/>
      <x:c r="O168" t="str"/>
      <x:c r="P168" t="str"/>
      <x:c r="Q168" t="str">
        <x:v>https://www.google.com/maps/search/?api=1&amp;query=Oftamed+Clinica+De+Olhos+Eireli+I+OFTAMED+CLINICA+DE+OLHOS+EIRELI+I%2C+308%2C+CENTRO%2C+GUARULHOS%2C+SP+Guarulhos+SP</x:v>
      </x:c>
      <x:c r="R168" t="str"/>
      <x:c r="S168" t="str"/>
      <x:c r="T168" t="str">
        <x:v>Não contatado</x:v>
      </x:c>
      <x:c r="U168" s="27" t="n">
        <x:f>IF(LEN(H168)&gt;0,25,0)+IF(L168="Sim",25,0)+IF(LEN(M168)&gt;0,15,0)+IF(LEN(J168)&gt;0,10,0)+IF(LEN(N168)&gt;0,5,0)+IF(LEN(O168)&gt;0,5,0)+IF(LEN(P168)&gt;0,5,0)+IF(AND(LEN(R168)&gt;0,LEN(S168)&gt;0),10,0)</x:f>
        <x:v>35</x:v>
      </x:c>
      <x:c r="V168" t="str">
        <x:f>IF(U168&gt;=60,"Prioridade Alta",IF(U168&gt;=35,"Prioridade Média","Prioridade Baixa"))</x:f>
        <x:v>Prioridade Média</x:v>
      </x:c>
      <x:c r="W168" t="str">
        <x:v>Não</x:v>
      </x:c>
      <x:c r="X168" t="str"/>
      <x:c r="Y168" t="str">
        <x:v>Base expandida 2026-07-27</x:v>
      </x:c>
      <x:c r="Z168" t="str">
        <x:v>(11) 94888-0956</x:v>
      </x:c>
      <x:c r="AA168" t="str"/>
      <x:c r="AB168" t="n">
        <x:v>60</x:v>
      </x:c>
      <x:c r="AC168" t="str">
        <x:v>Prioridade Média</x:v>
      </x:c>
      <x:c r="AD168" t="str">
        <x:v>Fonte CNES/DATASUS: https://cnes2.datasus.gov.br/Mod_Basico.asp?VCo_Unidade=3518804225058; CNES 4225058; CNPJ 38353206000500; site oficial/redes não coletados nesta fonte</x:v>
      </x:c>
      <x:c r="AE168" t="n">
        <x:f>IF(LEN(H168)&gt;0,1,0)</x:f>
        <x:v>1</x:v>
      </x:c>
      <x:c r="AF168" t="n">
        <x:f>IF(LEN(M168)&gt;0,1,0)</x:f>
        <x:v>0</x:v>
      </x:c>
      <x:c r="AG168" t="n">
        <x:f>IF(AND(LEN(H168)=0,LEN(K168)=0,LEN(M168)=0),1,0)</x:f>
        <x:v>0</x:v>
      </x:c>
    </x:row>
    <x:row r="169">
      <x:c r="A169" t="str">
        <x:v>AT-00168</x:v>
      </x:c>
      <x:c r="B169" t="str">
        <x:v>Paduzzi Medicina Integrativa Guarulhos</x:v>
      </x:c>
      <x:c r="C169" t="str">
        <x:v>Saúde</x:v>
      </x:c>
      <x:c r="D169" t="str">
        <x:v>Clínica</x:v>
      </x:c>
      <x:c r="E169" t="str">
        <x:v>Guarulhos</x:v>
      </x:c>
      <x:c r="F169" t="str">
        <x:v>Parque Renato Maia</x:v>
      </x:c>
      <x:c r="G169" t="str">
        <x:v>Paduzzi Medicina Integrativa Guarulhos Ltda, 45, Parque Renato Maia, Guarulhos, Sp</x:v>
      </x:c>
      <x:c r="H169" t="str">
        <x:v>+55 (11) 94655-4000</x:v>
      </x:c>
      <x:c r="I169" t="str"/>
      <x:c r="J169" t="str">
        <x:v>+55 (11) 94655-4000</x:v>
      </x:c>
      <x:c r="K169" t="str"/>
      <x:c r="L169" t="str"/>
      <x:c r="M169" t="str"/>
      <x:c r="N169" t="str"/>
      <x:c r="O169" t="str"/>
      <x:c r="P169" t="str"/>
      <x:c r="Q169" t="str">
        <x:v>https://www.google.com/maps/search/?api=1&amp;query=Paduzzi+Medicina+Integrativa+Guarulhos+PADUZZI+MEDICINA+INTEGRATIVA+GUARULHOS+LTDA%2C+45%2C+PARQUE+RENATO+MAIA%2C+GUARULHOS%2C+SP+Guarulhos+SP</x:v>
      </x:c>
      <x:c r="R169" t="str"/>
      <x:c r="S169" t="str"/>
      <x:c r="T169" t="str">
        <x:v>Não contatado</x:v>
      </x:c>
      <x:c r="U169" s="27" t="n">
        <x:f>IF(LEN(H169)&gt;0,25,0)+IF(L169="Sim",25,0)+IF(LEN(M169)&gt;0,15,0)+IF(LEN(J169)&gt;0,10,0)+IF(LEN(N169)&gt;0,5,0)+IF(LEN(O169)&gt;0,5,0)+IF(LEN(P169)&gt;0,5,0)+IF(AND(LEN(R169)&gt;0,LEN(S169)&gt;0),10,0)</x:f>
        <x:v>35</x:v>
      </x:c>
      <x:c r="V169" t="str">
        <x:f>IF(U169&gt;=60,"Prioridade Alta",IF(U169&gt;=35,"Prioridade Média","Prioridade Baixa"))</x:f>
        <x:v>Prioridade Média</x:v>
      </x:c>
      <x:c r="W169" t="str">
        <x:v>Não</x:v>
      </x:c>
      <x:c r="X169" t="str"/>
      <x:c r="Y169" t="str">
        <x:v>Base expandida 2026-07-27</x:v>
      </x:c>
      <x:c r="Z169" t="str">
        <x:v>(11) 94655-4000</x:v>
      </x:c>
      <x:c r="AA169" t="str"/>
      <x:c r="AB169" t="n">
        <x:v>60</x:v>
      </x:c>
      <x:c r="AC169" t="str">
        <x:v>Prioridade Média</x:v>
      </x:c>
      <x:c r="AD169" t="str">
        <x:v>Fonte CNES/DATASUS: https://cnes2.datasus.gov.br/Mod_Basico.asp?VCo_Unidade=3518804110153; CNES 4110153; CNPJ 45915756000107; site oficial/redes não coletados nesta fonte</x:v>
      </x:c>
      <x:c r="AE169" t="n">
        <x:f>IF(LEN(H169)&gt;0,1,0)</x:f>
        <x:v>1</x:v>
      </x:c>
      <x:c r="AF169" t="n">
        <x:f>IF(LEN(M169)&gt;0,1,0)</x:f>
        <x:v>0</x:v>
      </x:c>
      <x:c r="AG169" t="n">
        <x:f>IF(AND(LEN(H169)=0,LEN(K169)=0,LEN(M169)=0),1,0)</x:f>
        <x:v>0</x:v>
      </x:c>
    </x:row>
    <x:row r="170">
      <x:c r="A170" t="str">
        <x:v>AT-00169</x:v>
      </x:c>
      <x:c r="B170" t="str">
        <x:v>Viva Integra Psicologia E Desenvolvimento</x:v>
      </x:c>
      <x:c r="C170" t="str">
        <x:v>Saúde</x:v>
      </x:c>
      <x:c r="D170" t="str">
        <x:v>Clínica</x:v>
      </x:c>
      <x:c r="E170" t="str">
        <x:v>Guarulhos</x:v>
      </x:c>
      <x:c r="F170" t="str">
        <x:v>Vila Pedro Moreira</x:v>
      </x:c>
      <x:c r="G170" t="str">
        <x:v>Viva Integra Psicologia E Desenvolvimento Ltda, 51, Vila Pedro Moreira, Guarulhos, Sp</x:v>
      </x:c>
      <x:c r="H170" t="str">
        <x:v>+55 (11) 94063-3283</x:v>
      </x:c>
      <x:c r="I170" t="str"/>
      <x:c r="J170" t="str">
        <x:v>+55 (11) 94063-3283</x:v>
      </x:c>
      <x:c r="K170" t="str"/>
      <x:c r="L170" t="str"/>
      <x:c r="M170" t="str"/>
      <x:c r="N170" t="str"/>
      <x:c r="O170" t="str"/>
      <x:c r="P170" t="str"/>
      <x:c r="Q170" t="str">
        <x:v>https://www.google.com/maps/search/?api=1&amp;query=Viva+Integra+Psicologia+E+Desenvolvimento+VIVA+INTEGRA+PSICOLOGIA+E+DESENVOLVIMENTO+LTDA%2C+51%2C+VILA+PEDRO+MOREIRA%2C+GUARULHOS%2C+SP+Guarulhos+SP</x:v>
      </x:c>
      <x:c r="R170" t="str"/>
      <x:c r="S170" t="str"/>
      <x:c r="T170" t="str">
        <x:v>Não contatado</x:v>
      </x:c>
      <x:c r="U170" s="27" t="n">
        <x:f>IF(LEN(H170)&gt;0,25,0)+IF(L170="Sim",25,0)+IF(LEN(M170)&gt;0,15,0)+IF(LEN(J170)&gt;0,10,0)+IF(LEN(N170)&gt;0,5,0)+IF(LEN(O170)&gt;0,5,0)+IF(LEN(P170)&gt;0,5,0)+IF(AND(LEN(R170)&gt;0,LEN(S170)&gt;0),10,0)</x:f>
        <x:v>35</x:v>
      </x:c>
      <x:c r="V170" t="str">
        <x:f>IF(U170&gt;=60,"Prioridade Alta",IF(U170&gt;=35,"Prioridade Média","Prioridade Baixa"))</x:f>
        <x:v>Prioridade Média</x:v>
      </x:c>
      <x:c r="W170" t="str">
        <x:v>Não</x:v>
      </x:c>
      <x:c r="X170" t="str"/>
      <x:c r="Y170" t="str">
        <x:v>Base expandida 2026-07-27</x:v>
      </x:c>
      <x:c r="Z170" t="str">
        <x:v>(11) 94063-3283</x:v>
      </x:c>
      <x:c r="AA170" t="str"/>
      <x:c r="AB170" t="n">
        <x:v>60</x:v>
      </x:c>
      <x:c r="AC170" t="str">
        <x:v>Prioridade Média</x:v>
      </x:c>
      <x:c r="AD170" t="str">
        <x:v>Fonte CNES/DATASUS: https://cnes2.datasus.gov.br/Mod_Basico.asp?VCo_Unidade=3518805837308; CNES 5837308; CNPJ 55874536000128; site oficial/redes não coletados nesta fonte</x:v>
      </x:c>
      <x:c r="AE170" t="n">
        <x:f>IF(LEN(H170)&gt;0,1,0)</x:f>
        <x:v>1</x:v>
      </x:c>
      <x:c r="AF170" t="n">
        <x:f>IF(LEN(M170)&gt;0,1,0)</x:f>
        <x:v>0</x:v>
      </x:c>
      <x:c r="AG170" t="n">
        <x:f>IF(AND(LEN(H170)=0,LEN(K170)=0,LEN(M170)=0),1,0)</x:f>
        <x:v>0</x:v>
      </x:c>
    </x:row>
    <x:row r="171">
      <x:c r="A171" t="str">
        <x:v>AT-00170</x:v>
      </x:c>
      <x:c r="B171" t="str">
        <x:v>Clinica Terapeutica New Life Prime</x:v>
      </x:c>
      <x:c r="C171" t="str">
        <x:v>Saúde</x:v>
      </x:c>
      <x:c r="D171" t="str">
        <x:v>Clínica</x:v>
      </x:c>
      <x:c r="E171" t="str">
        <x:v>Suzano</x:v>
      </x:c>
      <x:c r="F171" t="str">
        <x:v>Jardim Das Lavras</x:v>
      </x:c>
      <x:c r="G171" t="str">
        <x:v>Clinica Terapeutica New Life Prime Ltda, 2215, Jardim Das Lavras, Suzano, Sp</x:v>
      </x:c>
      <x:c r="H171" t="str">
        <x:v>+55 (11) 91309-2820</x:v>
      </x:c>
      <x:c r="I171" t="str"/>
      <x:c r="J171" t="str">
        <x:v>+55 (11) 91309-2820</x:v>
      </x:c>
      <x:c r="K171" t="str"/>
      <x:c r="L171" t="str"/>
      <x:c r="M171" t="str"/>
      <x:c r="N171" t="str"/>
      <x:c r="O171" t="str"/>
      <x:c r="P171" t="str"/>
      <x:c r="Q171" t="str">
        <x:v>https://www.google.com/maps/search/?api=1&amp;query=Clinica+Terapeutica+New+Life+Prime+CLINICA+TERAPEUTICA+NEW+LIFE+PRIME+LTDA%2C+2215%2C+JARDIM+DAS+LAVRAS%2C+SUZANO%2C+SP+Suzano+SP</x:v>
      </x:c>
      <x:c r="R171" t="str"/>
      <x:c r="S171" t="str"/>
      <x:c r="T171" t="str">
        <x:v>Não contatado</x:v>
      </x:c>
      <x:c r="U171" s="27" t="n">
        <x:f>IF(LEN(H171)&gt;0,25,0)+IF(L171="Sim",25,0)+IF(LEN(M171)&gt;0,15,0)+IF(LEN(J171)&gt;0,10,0)+IF(LEN(N171)&gt;0,5,0)+IF(LEN(O171)&gt;0,5,0)+IF(LEN(P171)&gt;0,5,0)+IF(AND(LEN(R171)&gt;0,LEN(S171)&gt;0),10,0)</x:f>
        <x:v>35</x:v>
      </x:c>
      <x:c r="V171" t="str">
        <x:f>IF(U171&gt;=60,"Prioridade Alta",IF(U171&gt;=35,"Prioridade Média","Prioridade Baixa"))</x:f>
        <x:v>Prioridade Média</x:v>
      </x:c>
      <x:c r="W171" t="str">
        <x:v>Não</x:v>
      </x:c>
      <x:c r="X171" t="str"/>
      <x:c r="Y171" t="str">
        <x:v>Base expandida 2026-07-27</x:v>
      </x:c>
      <x:c r="Z171" t="str">
        <x:v>(11) 91309-2820</x:v>
      </x:c>
      <x:c r="AA171" t="str"/>
      <x:c r="AB171" t="n">
        <x:v>60</x:v>
      </x:c>
      <x:c r="AC171" t="str">
        <x:v>Prioridade Média</x:v>
      </x:c>
      <x:c r="AD171" t="str">
        <x:v>Fonte CNES/DATASUS: https://cnes2.datasus.gov.br/Mod_Basico.asp?VCo_Unidade=3552504816951; CNES 4816951; CNPJ 44555135000199; site oficial/redes não coletados nesta fonte</x:v>
      </x:c>
      <x:c r="AE171" t="n">
        <x:f>IF(LEN(H171)&gt;0,1,0)</x:f>
        <x:v>1</x:v>
      </x:c>
      <x:c r="AF171" t="n">
        <x:f>IF(LEN(M171)&gt;0,1,0)</x:f>
        <x:v>0</x:v>
      </x:c>
      <x:c r="AG171" t="n">
        <x:f>IF(AND(LEN(H171)=0,LEN(K171)=0,LEN(M171)=0),1,0)</x:f>
        <x:v>0</x:v>
      </x:c>
    </x:row>
    <x:row r="172">
      <x:c r="A172" t="str">
        <x:v>AT-00171</x:v>
      </x:c>
      <x:c r="B172" t="str">
        <x:v>Escola SESI-SP de Mogi das Cruzes</x:v>
      </x:c>
      <x:c r="C172" t="str">
        <x:v>Escola</x:v>
      </x:c>
      <x:c r="D172" t="str">
        <x:v>Escola</x:v>
      </x:c>
      <x:c r="E172" t="str">
        <x:v>Mogi das Cruzes</x:v>
      </x:c>
      <x:c r="F172" t="str">
        <x:v>Vila Oliveira</x:v>
      </x:c>
      <x:c r="G172" t="str">
        <x:v>Rua Coronel Cardoso de Siqueira, 3050, Vila Oliveira, Mogi das Cruzes, SP</x:v>
      </x:c>
      <x:c r="H172" t="str">
        <x:v>+55 (11) 4791-3679</x:v>
      </x:c>
      <x:c r="I172" t="str"/>
      <x:c r="J172" t="str"/>
      <x:c r="K172" t="str"/>
      <x:c r="L172" t="str"/>
      <x:c r="M172" t="str">
        <x:v>https://mogidascruzes.sesisp.org.br/</x:v>
      </x:c>
      <x:c r="N172" t="str"/>
      <x:c r="O172" t="str"/>
      <x:c r="P172" t="str"/>
      <x:c r="Q172" t="str">
        <x:v>https://www.google.com/maps/search/?api=1&amp;query=Escola+SESI-SP+de+Mogi+das+Cruzes+Rua+Coronel+Cardoso+de+Siqueira%2C+3050%2C+Vila+Oliveira%2C+Mogi+das+Cruzes%2C+SP</x:v>
      </x:c>
      <x:c r="R172" t="str"/>
      <x:c r="S172" t="str"/>
      <x:c r="T172" t="str">
        <x:v>Não contatado</x:v>
      </x:c>
      <x:c r="U172" s="27" t="n">
        <x:f>IF(LEN(H172)&gt;0,25,0)+IF(L172="Sim",25,0)+IF(LEN(M172)&gt;0,15,0)+IF(LEN(J172)&gt;0,10,0)+IF(LEN(N172)&gt;0,5,0)+IF(LEN(O172)&gt;0,5,0)+IF(LEN(P172)&gt;0,5,0)+IF(AND(LEN(R172)&gt;0,LEN(S172)&gt;0),10,0)</x:f>
        <x:v>40</x:v>
      </x:c>
      <x:c r="V172" t="str">
        <x:f>IF(U172&gt;=60,"Prioridade Alta",IF(U172&gt;=35,"Prioridade Média","Prioridade Baixa"))</x:f>
        <x:v>Prioridade Média</x:v>
      </x:c>
      <x:c r="W172" t="str">
        <x:v>Não</x:v>
      </x:c>
      <x:c r="X172" t="str"/>
      <x:c r="Y172" t="str">
        <x:v>Base expandida 2026-07-27</x:v>
      </x:c>
      <x:c r="Z172" t="str">
        <x:v>+55 11 4791 3679</x:v>
      </x:c>
      <x:c r="AA172" t="str"/>
      <x:c r="AB172" t="n">
        <x:v>55</x:v>
      </x:c>
      <x:c r="AC172" t="str">
        <x:v>Prioridade Média</x:v>
      </x:c>
      <x:c r="AD172" t="str">
        <x:v>tem site; telefone localizado; redes sociais nao localizadas; operador: private_non_profit; nota/avaliacoes Google nao coletadas nesta fonte</x:v>
      </x:c>
      <x:c r="AE172" t="n">
        <x:f>IF(LEN(H172)&gt;0,1,0)</x:f>
        <x:v>1</x:v>
      </x:c>
      <x:c r="AF172" t="n">
        <x:f>IF(LEN(M172)&gt;0,1,0)</x:f>
        <x:v>1</x:v>
      </x:c>
      <x:c r="AG172" t="n">
        <x:f>IF(AND(LEN(H172)=0,LEN(K172)=0,LEN(M172)=0),1,0)</x:f>
        <x:v>0</x:v>
      </x:c>
    </x:row>
    <x:row r="173">
      <x:c r="A173" t="str">
        <x:v>AT-00172</x:v>
      </x:c>
      <x:c r="B173" t="str">
        <x:v>Hospital Municipal Manuel de Paiva</x:v>
      </x:c>
      <x:c r="C173" t="str">
        <x:v>Saúde</x:v>
      </x:c>
      <x:c r="D173" t="str">
        <x:v>Hospital</x:v>
      </x:c>
      <x:c r="E173" t="str">
        <x:v>Guarulhos</x:v>
      </x:c>
      <x:c r="F173" t="str">
        <x:v>Água Chata</x:v>
      </x:c>
      <x:c r="G173" t="str">
        <x:v>Rua São José do Paraíso, 100, Água Chata, Guarulhos, SP</x:v>
      </x:c>
      <x:c r="H173" t="str">
        <x:v>+55 (11) 2489-6610</x:v>
      </x:c>
      <x:c r="I173" t="str"/>
      <x:c r="J173" t="str"/>
      <x:c r="K173" t="str"/>
      <x:c r="L173" t="str"/>
      <x:c r="M173" t="str">
        <x:v>https://www.spdm.org.br/onde-estamos/hospitais/hospital-municipal-pimentas-bonsucesso-guarulhos</x:v>
      </x:c>
      <x:c r="N173" t="str"/>
      <x:c r="O173" t="str"/>
      <x:c r="P173" t="str"/>
      <x:c r="Q173" t="str">
        <x:v>https://www.google.com/maps/search/?api=1&amp;query=Hospital+Municipal+Manuel+de+Paiva+Rua+S%C3%A3o+Jos%C3%A9+do+Para%C3%ADso%2C+100%2C+%C3%81gua+Chata%2C+Guarulhos%2C+SP</x:v>
      </x:c>
      <x:c r="R173" t="str"/>
      <x:c r="S173" t="str"/>
      <x:c r="T173" t="str">
        <x:v>Não contatado</x:v>
      </x:c>
      <x:c r="U173" s="27" t="n">
        <x:f>IF(LEN(H173)&gt;0,25,0)+IF(L173="Sim",25,0)+IF(LEN(M173)&gt;0,15,0)+IF(LEN(J173)&gt;0,10,0)+IF(LEN(N173)&gt;0,5,0)+IF(LEN(O173)&gt;0,5,0)+IF(LEN(P173)&gt;0,5,0)+IF(AND(LEN(R173)&gt;0,LEN(S173)&gt;0),10,0)</x:f>
        <x:v>40</x:v>
      </x:c>
      <x:c r="V173" t="str">
        <x:f>IF(U173&gt;=60,"Prioridade Alta",IF(U173&gt;=35,"Prioridade Média","Prioridade Baixa"))</x:f>
        <x:v>Prioridade Média</x:v>
      </x:c>
      <x:c r="W173" t="str">
        <x:v>Não</x:v>
      </x:c>
      <x:c r="X173" t="str"/>
      <x:c r="Y173" t="str">
        <x:v>Base expandida 2026-07-27</x:v>
      </x:c>
      <x:c r="Z173" t="str">
        <x:v>+55 11 2489 6610</x:v>
      </x:c>
      <x:c r="AA173" t="str"/>
      <x:c r="AB173" t="n">
        <x:v>55</x:v>
      </x:c>
      <x:c r="AC173" t="str">
        <x:v>Prioridade Média</x:v>
      </x:c>
      <x:c r="AD173" t="str">
        <x:v>tem site; telefone localizado; redes sociais nao localizadas; operador: private_non_profit; nota/avaliacoes Google nao coletadas nesta fonte</x:v>
      </x:c>
      <x:c r="AE173" t="n">
        <x:f>IF(LEN(H173)&gt;0,1,0)</x:f>
        <x:v>1</x:v>
      </x:c>
      <x:c r="AF173" t="n">
        <x:f>IF(LEN(M173)&gt;0,1,0)</x:f>
        <x:v>1</x:v>
      </x:c>
      <x:c r="AG173" t="n">
        <x:f>IF(AND(LEN(H173)=0,LEN(K173)=0,LEN(M173)=0),1,0)</x:f>
        <x:v>0</x:v>
      </x:c>
    </x:row>
    <x:row r="174">
      <x:c r="A174" t="str">
        <x:v>AT-00173</x:v>
      </x:c>
      <x:c r="B174" t="str">
        <x:v>Hospital Geral de Itaquaquecetuba</x:v>
      </x:c>
      <x:c r="C174" t="str">
        <x:v>Saúde</x:v>
      </x:c>
      <x:c r="D174" t="str">
        <x:v>Hospital</x:v>
      </x:c>
      <x:c r="E174" t="str">
        <x:v>Itaquaquecetuba</x:v>
      </x:c>
      <x:c r="F174" t="str">
        <x:v>Jardim Nova Itaqua</x:v>
      </x:c>
      <x:c r="G174" t="str">
        <x:v>Rua Rio Negro, 48, Jardim Nova Itaqua, Itaquaquecetuba, SP</x:v>
      </x:c>
      <x:c r="H174" t="str">
        <x:v>+55 (11) 4645-4200</x:v>
      </x:c>
      <x:c r="I174" t="str"/>
      <x:c r="J174" t="str"/>
      <x:c r="K174" t="str"/>
      <x:c r="L174" t="str"/>
      <x:c r="M174" t="str">
        <x:v>https://santamarcelina.org/itaquaquecetuba/</x:v>
      </x:c>
      <x:c r="N174" t="str"/>
      <x:c r="O174" t="str"/>
      <x:c r="P174" t="str"/>
      <x:c r="Q174" t="str">
        <x:v>https://www.google.com/maps/search/?api=1&amp;query=Hospital+Geral+de+Itaquaquecetuba+Rua+Rio+Negro%2C+48%2C+Jardim+Nova+Itaqua%2C+Itaquaquecetuba%2C+SP</x:v>
      </x:c>
      <x:c r="R174" t="str"/>
      <x:c r="S174" t="str"/>
      <x:c r="T174" t="str">
        <x:v>Não contatado</x:v>
      </x:c>
      <x:c r="U174" s="27" t="n">
        <x:f>IF(LEN(H174)&gt;0,25,0)+IF(L174="Sim",25,0)+IF(LEN(M174)&gt;0,15,0)+IF(LEN(J174)&gt;0,10,0)+IF(LEN(N174)&gt;0,5,0)+IF(LEN(O174)&gt;0,5,0)+IF(LEN(P174)&gt;0,5,0)+IF(AND(LEN(R174)&gt;0,LEN(S174)&gt;0),10,0)</x:f>
        <x:v>40</x:v>
      </x:c>
      <x:c r="V174" t="str">
        <x:f>IF(U174&gt;=60,"Prioridade Alta",IF(U174&gt;=35,"Prioridade Média","Prioridade Baixa"))</x:f>
        <x:v>Prioridade Média</x:v>
      </x:c>
      <x:c r="W174" t="str">
        <x:v>Não</x:v>
      </x:c>
      <x:c r="X174" t="str"/>
      <x:c r="Y174" t="str">
        <x:v>Base expandida 2026-07-27</x:v>
      </x:c>
      <x:c r="Z174" t="str">
        <x:v>+55 11 4645 4200</x:v>
      </x:c>
      <x:c r="AA174" t="str"/>
      <x:c r="AB174" t="n">
        <x:v>55</x:v>
      </x:c>
      <x:c r="AC174" t="str">
        <x:v>Prioridade Média</x:v>
      </x:c>
      <x:c r="AD174" t="str">
        <x:v>tem site; telefone localizado; redes sociais nao localizadas; operador: private_non_profit; nota/avaliacoes Google nao coletadas nesta fonte; Fonte CNES/DATASUS: https://cnes2.datasus.gov.br/Mod_Basico.asp?VCo_Unidade=3523102078562; CNES 2078562; CNPJ 46374500013504; site oficial/redes não coletados nesta fonte</x:v>
      </x:c>
      <x:c r="AE174" t="n">
        <x:f>IF(LEN(H174)&gt;0,1,0)</x:f>
        <x:v>1</x:v>
      </x:c>
      <x:c r="AF174" t="n">
        <x:f>IF(LEN(M174)&gt;0,1,0)</x:f>
        <x:v>1</x:v>
      </x:c>
      <x:c r="AG174" t="n">
        <x:f>IF(AND(LEN(H174)=0,LEN(K174)=0,LEN(M174)=0),1,0)</x:f>
        <x:v>0</x:v>
      </x:c>
    </x:row>
    <x:row r="175">
      <x:c r="A175" t="str">
        <x:v>AT-00174</x:v>
      </x:c>
      <x:c r="B175" t="str">
        <x:v>Escola Municipal de Educação Infantil Professora Cecília de Souza Lima Vianna</x:v>
      </x:c>
      <x:c r="C175" t="str">
        <x:v>Escola</x:v>
      </x:c>
      <x:c r="D175" t="str">
        <x:v>Escola Infantil</x:v>
      </x:c>
      <x:c r="E175" t="str">
        <x:v>Mogi das Cruzes</x:v>
      </x:c>
      <x:c r="F175" t="str">
        <x:v>Taiaçupeba</x:v>
      </x:c>
      <x:c r="G175" t="str">
        <x:v>Rua Avelino Nunes de Souza, 235, Taiaçupeba, Mogi das Cruzes, SP</x:v>
      </x:c>
      <x:c r="H175" t="str">
        <x:v>+55 (11) 4724-0761</x:v>
      </x:c>
      <x:c r="I175" t="str"/>
      <x:c r="J175" t="str"/>
      <x:c r="K175" t="str">
        <x:v>em.vianna@se-pmmc.com.br</x:v>
      </x:c>
      <x:c r="L175" t="str">
        <x:v>Sim</x:v>
      </x:c>
      <x:c r="M175" t="str">
        <x:v>https://www.mogidascruzes.sp.gov.br/unidade-e-equipamento/0/escola-municipal-cecilia-de-souza-lima-vianna-prof</x:v>
      </x:c>
      <x:c r="N175" t="str"/>
      <x:c r="O175" t="str"/>
      <x:c r="P175" t="str"/>
      <x:c r="Q175" t="str">
        <x:v>https://www.google.com/maps/search/?api=1&amp;query=Escola+Municipal+de+Educa%C3%A7%C3%A3o+Infantil+Professora+Cec%C3%ADlia+de+Souza+Lima+Vianna+Rua+Avelino+Nunes+de+Souza%2C+235%2C+Taia%C3%A7upeba%2C+Mogi+das+Cruzes%2C+SP</x:v>
      </x:c>
      <x:c r="R175" t="str"/>
      <x:c r="S175" t="str"/>
      <x:c r="T175" t="str">
        <x:v>Não contatado</x:v>
      </x:c>
      <x:c r="U175" s="27" t="n">
        <x:f>IF(LEN(H175)&gt;0,25,0)+IF(L175="Sim",25,0)+IF(LEN(M175)&gt;0,15,0)+IF(LEN(J175)&gt;0,10,0)+IF(LEN(N175)&gt;0,5,0)+IF(LEN(O175)&gt;0,5,0)+IF(LEN(P175)&gt;0,5,0)+IF(AND(LEN(R175)&gt;0,LEN(S175)&gt;0),10,0)</x:f>
        <x:v>65</x:v>
      </x:c>
      <x:c r="V175" t="str">
        <x:f>IF(U175&gt;=60,"Prioridade Alta",IF(U175&gt;=35,"Prioridade Média","Prioridade Baixa"))</x:f>
        <x:v>Prioridade Alta</x:v>
      </x:c>
      <x:c r="W175" t="str">
        <x:v>Não</x:v>
      </x:c>
      <x:c r="X175" t="str"/>
      <x:c r="Y175" t="str">
        <x:v>Base expandida 2026-07-27</x:v>
      </x:c>
      <x:c r="Z175" t="str">
        <x:v>+55 11 4724 0761</x:v>
      </x:c>
      <x:c r="AA175" t="str">
        <x:v>em.vianna@se-pmmc.com.br</x:v>
      </x:c>
      <x:c r="AB175" t="n">
        <x:v>55</x:v>
      </x:c>
      <x:c r="AC175" t="str">
        <x:v>Prioridade Média</x:v>
      </x:c>
      <x:c r="AD175" t="str">
        <x:v>tem site; telefone localizado; e-mail localizado; redes sociais nao localizadas; operador: government; nota/avaliacoes Google nao coletadas nesta fonte</x:v>
      </x:c>
      <x:c r="AE175" t="n">
        <x:f>IF(LEN(H175)&gt;0,1,0)</x:f>
        <x:v>1</x:v>
      </x:c>
      <x:c r="AF175" t="n">
        <x:f>IF(LEN(M175)&gt;0,1,0)</x:f>
        <x:v>1</x:v>
      </x:c>
      <x:c r="AG175" t="n">
        <x:f>IF(AND(LEN(H175)=0,LEN(K175)=0,LEN(M175)=0),1,0)</x:f>
        <x:v>0</x:v>
      </x:c>
    </x:row>
    <x:row r="176">
      <x:c r="A176" t="str">
        <x:v>AT-00175</x:v>
      </x:c>
      <x:c r="B176" t="str">
        <x:v>Centro Municipal de Programa Educacional Oswaldo Regino Ornellas</x:v>
      </x:c>
      <x:c r="C176" t="str">
        <x:v>Escola</x:v>
      </x:c>
      <x:c r="D176" t="str">
        <x:v>Centro Educacional</x:v>
      </x:c>
      <x:c r="E176" t="str">
        <x:v>Mogi das Cruzes</x:v>
      </x:c>
      <x:c r="F176" t="str">
        <x:v>Jundiapeba</x:v>
      </x:c>
      <x:c r="G176" t="str">
        <x:v>Rua Benedita Pereira Franco, 2801, Jundiapeba, Mogi das Cruzes, SP</x:v>
      </x:c>
      <x:c r="H176" t="str">
        <x:v>+55 (11) 4721-3645</x:v>
      </x:c>
      <x:c r="I176" t="str"/>
      <x:c r="J176" t="str"/>
      <x:c r="K176" t="str">
        <x:v>cempre.ornellas@se-pmmc.com.br</x:v>
      </x:c>
      <x:c r="L176" t="str">
        <x:v>Sim</x:v>
      </x:c>
      <x:c r="M176" t="str">
        <x:v>https://www.mogidascruzes.sp.gov.br/unidade-e-equipamento/0/cempre-oswaldo-regino-ornellas</x:v>
      </x:c>
      <x:c r="N176" t="str"/>
      <x:c r="O176" t="str"/>
      <x:c r="P176" t="str"/>
      <x:c r="Q176" t="str">
        <x:v>https://www.google.com/maps/search/?api=1&amp;query=Centro+Municipal+de+Programa+Educacional+Oswaldo+Regino+Ornellas+Rua+Benedita+Pereira+Franco%2C+2801%2C+Jundiapeba%2C+Mogi+das+Cruzes%2C+SP</x:v>
      </x:c>
      <x:c r="R176" t="str"/>
      <x:c r="S176" t="str"/>
      <x:c r="T176" t="str">
        <x:v>Não contatado</x:v>
      </x:c>
      <x:c r="U176" s="27" t="n">
        <x:f>IF(LEN(H176)&gt;0,25,0)+IF(L176="Sim",25,0)+IF(LEN(M176)&gt;0,15,0)+IF(LEN(J176)&gt;0,10,0)+IF(LEN(N176)&gt;0,5,0)+IF(LEN(O176)&gt;0,5,0)+IF(LEN(P176)&gt;0,5,0)+IF(AND(LEN(R176)&gt;0,LEN(S176)&gt;0),10,0)</x:f>
        <x:v>65</x:v>
      </x:c>
      <x:c r="V176" t="str">
        <x:f>IF(U176&gt;=60,"Prioridade Alta",IF(U176&gt;=35,"Prioridade Média","Prioridade Baixa"))</x:f>
        <x:v>Prioridade Alta</x:v>
      </x:c>
      <x:c r="W176" t="str">
        <x:v>Não</x:v>
      </x:c>
      <x:c r="X176" t="str"/>
      <x:c r="Y176" t="str">
        <x:v>Base expandida 2026-07-27</x:v>
      </x:c>
      <x:c r="Z176" t="str">
        <x:v>+55 11 4721 3645</x:v>
      </x:c>
      <x:c r="AA176" t="str">
        <x:v>cempre.ornellas@se-pmmc.com.br</x:v>
      </x:c>
      <x:c r="AB176" t="n">
        <x:v>55</x:v>
      </x:c>
      <x:c r="AC176" t="str">
        <x:v>Prioridade Média</x:v>
      </x:c>
      <x:c r="AD176" t="str">
        <x:v>tem site; telefone localizado; e-mail localizado; redes sociais nao localizadas; nota/avaliacoes Google nao coletadas nesta fonte</x:v>
      </x:c>
      <x:c r="AE176" t="n">
        <x:f>IF(LEN(H176)&gt;0,1,0)</x:f>
        <x:v>1</x:v>
      </x:c>
      <x:c r="AF176" t="n">
        <x:f>IF(LEN(M176)&gt;0,1,0)</x:f>
        <x:v>1</x:v>
      </x:c>
      <x:c r="AG176" t="n">
        <x:f>IF(AND(LEN(H176)=0,LEN(K176)=0,LEN(M176)=0),1,0)</x:f>
        <x:v>0</x:v>
      </x:c>
    </x:row>
    <x:row r="177">
      <x:c r="A177" t="str">
        <x:v>AT-00176</x:v>
      </x:c>
      <x:c r="B177" t="str">
        <x:v>Centro Educacional de Educação Infantil Professora Luiza Conceição Silva</x:v>
      </x:c>
      <x:c r="C177" t="str">
        <x:v>Escola</x:v>
      </x:c>
      <x:c r="D177" t="str">
        <x:v>Escola Infantil</x:v>
      </x:c>
      <x:c r="E177" t="str">
        <x:v>Mogi das Cruzes</x:v>
      </x:c>
      <x:c r="F177" t="str">
        <x:v>Jundiapeba</x:v>
      </x:c>
      <x:c r="G177" t="str">
        <x:v>Avenida Gumercindo Gonçalves, Jundiapeba, Mogi das Cruzes, SP</x:v>
      </x:c>
      <x:c r="H177" t="str">
        <x:v>+55 (11) 3996-7214</x:v>
      </x:c>
      <x:c r="I177" t="str"/>
      <x:c r="J177" t="str"/>
      <x:c r="K177" t="str">
        <x:v>ceim.conceicao@se-pmmc.com.br</x:v>
      </x:c>
      <x:c r="L177" t="str">
        <x:v>Sim</x:v>
      </x:c>
      <x:c r="M177" t="str">
        <x:v>https://www.mogidascruzes.sp.gov.br/unidade-e-equipamento/0/ceic-arte-do-aprender-ceim-luiza-conceicao-silva-prof</x:v>
      </x:c>
      <x:c r="N177" t="str"/>
      <x:c r="O177" t="str"/>
      <x:c r="P177" t="str"/>
      <x:c r="Q177" t="str">
        <x:v>https://www.google.com/maps/search/?api=1&amp;query=Centro+Educacional+de+Educa%C3%A7%C3%A3o+Infantil+Professora+Luiza+Concei%C3%A7%C3%A3o+Silva+Avenida+Gumercindo+Gon%C3%A7alves%2C+Jundiapeba%2C+Mogi+das+Cruzes%2C+SP</x:v>
      </x:c>
      <x:c r="R177" t="str"/>
      <x:c r="S177" t="str"/>
      <x:c r="T177" t="str">
        <x:v>Não contatado</x:v>
      </x:c>
      <x:c r="U177" s="27" t="n">
        <x:f>IF(LEN(H177)&gt;0,25,0)+IF(L177="Sim",25,0)+IF(LEN(M177)&gt;0,15,0)+IF(LEN(J177)&gt;0,10,0)+IF(LEN(N177)&gt;0,5,0)+IF(LEN(O177)&gt;0,5,0)+IF(LEN(P177)&gt;0,5,0)+IF(AND(LEN(R177)&gt;0,LEN(S177)&gt;0),10,0)</x:f>
        <x:v>65</x:v>
      </x:c>
      <x:c r="V177" t="str">
        <x:f>IF(U177&gt;=60,"Prioridade Alta",IF(U177&gt;=35,"Prioridade Média","Prioridade Baixa"))</x:f>
        <x:v>Prioridade Alta</x:v>
      </x:c>
      <x:c r="W177" t="str">
        <x:v>Não</x:v>
      </x:c>
      <x:c r="X177" t="str"/>
      <x:c r="Y177" t="str">
        <x:v>Base expandida 2026-07-27</x:v>
      </x:c>
      <x:c r="Z177" t="str">
        <x:v>+55 11 3996 7214</x:v>
      </x:c>
      <x:c r="AA177" t="str">
        <x:v>ceim.conceicao@se-pmmc.com.br</x:v>
      </x:c>
      <x:c r="AB177" t="n">
        <x:v>55</x:v>
      </x:c>
      <x:c r="AC177" t="str">
        <x:v>Prioridade Média</x:v>
      </x:c>
      <x:c r="AD177" t="str">
        <x:v>tem site; telefone localizado; e-mail localizado; redes sociais nao localizadas; operador: government; nota/avaliacoes Google nao coletadas nesta fonte</x:v>
      </x:c>
      <x:c r="AE177" t="n">
        <x:f>IF(LEN(H177)&gt;0,1,0)</x:f>
        <x:v>1</x:v>
      </x:c>
      <x:c r="AF177" t="n">
        <x:f>IF(LEN(M177)&gt;0,1,0)</x:f>
        <x:v>1</x:v>
      </x:c>
      <x:c r="AG177" t="n">
        <x:f>IF(AND(LEN(H177)=0,LEN(K177)=0,LEN(M177)=0),1,0)</x:f>
        <x:v>0</x:v>
      </x:c>
    </x:row>
    <x:row r="178">
      <x:c r="A178" t="str">
        <x:v>AT-00177</x:v>
      </x:c>
      <x:c r="B178" t="str">
        <x:v>Escola de Educação Infantil e Ensino Fundamental Professora Botyra Camorim Gatti</x:v>
      </x:c>
      <x:c r="C178" t="str">
        <x:v>Escola</x:v>
      </x:c>
      <x:c r="D178" t="str">
        <x:v>Escola Infantil</x:v>
      </x:c>
      <x:c r="E178" t="str">
        <x:v>Mogi das Cruzes</x:v>
      </x:c>
      <x:c r="F178" t="str">
        <x:v>Alto do Ipiranga</x:v>
      </x:c>
      <x:c r="G178" t="str">
        <x:v>Rua Carmem Moura Santos, 134, Alto do Ipiranga, Mogi das Cruzes, SP</x:v>
      </x:c>
      <x:c r="H178" t="str">
        <x:v>+55 (11) 4799-9548</x:v>
      </x:c>
      <x:c r="I178" t="str"/>
      <x:c r="J178" t="str"/>
      <x:c r="K178" t="str">
        <x:v>apae@apaemc.org.br</x:v>
      </x:c>
      <x:c r="L178" t="str">
        <x:v>Sim</x:v>
      </x:c>
      <x:c r="M178" t="str">
        <x:v>https://apaemc.org.br/apae/quem-somos/</x:v>
      </x:c>
      <x:c r="N178" t="str"/>
      <x:c r="O178" t="str"/>
      <x:c r="P178" t="str"/>
      <x:c r="Q178" t="str">
        <x:v>https://www.google.com/maps/search/?api=1&amp;query=Escola+de+Educa%C3%A7%C3%A3o+Infantil+e+Ensino+Fundamental+Professora++Botyra+Camorim+Gatti+Rua+Carmem+Moura+Santos%2C+134%2C+Alto+do+Ipiranga%2C+Mogi+das+Cruzes%2C+SP</x:v>
      </x:c>
      <x:c r="R178" t="str"/>
      <x:c r="S178" t="str"/>
      <x:c r="T178" t="str">
        <x:v>Não contatado</x:v>
      </x:c>
      <x:c r="U178" s="27" t="n">
        <x:f>IF(LEN(H178)&gt;0,25,0)+IF(L178="Sim",25,0)+IF(LEN(M178)&gt;0,15,0)+IF(LEN(J178)&gt;0,10,0)+IF(LEN(N178)&gt;0,5,0)+IF(LEN(O178)&gt;0,5,0)+IF(LEN(P178)&gt;0,5,0)+IF(AND(LEN(R178)&gt;0,LEN(S178)&gt;0),10,0)</x:f>
        <x:v>65</x:v>
      </x:c>
      <x:c r="V178" t="str">
        <x:f>IF(U178&gt;=60,"Prioridade Alta",IF(U178&gt;=35,"Prioridade Média","Prioridade Baixa"))</x:f>
        <x:v>Prioridade Alta</x:v>
      </x:c>
      <x:c r="W178" t="str">
        <x:v>Não</x:v>
      </x:c>
      <x:c r="X178" t="str"/>
      <x:c r="Y178" t="str">
        <x:v>Base expandida 2026-07-27</x:v>
      </x:c>
      <x:c r="Z178" t="str">
        <x:v>+55 11 4799 9548</x:v>
      </x:c>
      <x:c r="AA178" t="str">
        <x:v>apae@apaemc.org.br</x:v>
      </x:c>
      <x:c r="AB178" t="n">
        <x:v>55</x:v>
      </x:c>
      <x:c r="AC178" t="str">
        <x:v>Prioridade Média</x:v>
      </x:c>
      <x:c r="AD178" t="str">
        <x:v>tem site; telefone localizado; e-mail localizado; redes sociais nao localizadas; nota/avaliacoes Google nao coletadas nesta fonte</x:v>
      </x:c>
      <x:c r="AE178" t="n">
        <x:f>IF(LEN(H178)&gt;0,1,0)</x:f>
        <x:v>1</x:v>
      </x:c>
      <x:c r="AF178" t="n">
        <x:f>IF(LEN(M178)&gt;0,1,0)</x:f>
        <x:v>1</x:v>
      </x:c>
      <x:c r="AG178" t="n">
        <x:f>IF(AND(LEN(H178)=0,LEN(K178)=0,LEN(M178)=0),1,0)</x:f>
        <x:v>0</x:v>
      </x:c>
    </x:row>
    <x:row r="179">
      <x:c r="A179" t="str">
        <x:v>AT-00178</x:v>
      </x:c>
      <x:c r="B179" t="str">
        <x:v>Centro Educacional Nipo-Brasileiro de Suzano</x:v>
      </x:c>
      <x:c r="C179" t="str">
        <x:v>Escola</x:v>
      </x:c>
      <x:c r="D179" t="str">
        <x:v>Centro Educacional</x:v>
      </x:c>
      <x:c r="E179" t="str">
        <x:v>Suzano</x:v>
      </x:c>
      <x:c r="F179" t="str">
        <x:v>Sítio Suíço</x:v>
      </x:c>
      <x:c r="G179" t="str">
        <x:v>Rua Dib Tannus, 536, Sítio Suíço, Suzano, SP</x:v>
      </x:c>
      <x:c r="H179" t="str">
        <x:v>+55 (11) 4742-8584</x:v>
      </x:c>
      <x:c r="I179" t="str"/>
      <x:c r="J179" t="str"/>
      <x:c r="K179" t="str">
        <x:v>secretaria@cenibras.com.br</x:v>
      </x:c>
      <x:c r="L179" t="str">
        <x:v>Sim</x:v>
      </x:c>
      <x:c r="M179" t="str">
        <x:v>https://www.cenibras.com.br/</x:v>
      </x:c>
      <x:c r="N179" t="str"/>
      <x:c r="O179" t="str"/>
      <x:c r="P179" t="str"/>
      <x:c r="Q179" t="str">
        <x:v>https://www.google.com/maps/search/?api=1&amp;query=Centro+Educacional+Nipo-Brasileiro+de+Suzano+Rua+Dib+Tannus%2C+536%2C+S%C3%ADtio+Su%C3%AD%C3%A7o%2C+Suzano%2C+SP</x:v>
      </x:c>
      <x:c r="R179" t="str"/>
      <x:c r="S179" t="str"/>
      <x:c r="T179" t="str">
        <x:v>Não contatado</x:v>
      </x:c>
      <x:c r="U179" s="27" t="n">
        <x:f>IF(LEN(H179)&gt;0,25,0)+IF(L179="Sim",25,0)+IF(LEN(M179)&gt;0,15,0)+IF(LEN(J179)&gt;0,10,0)+IF(LEN(N179)&gt;0,5,0)+IF(LEN(O179)&gt;0,5,0)+IF(LEN(P179)&gt;0,5,0)+IF(AND(LEN(R179)&gt;0,LEN(S179)&gt;0),10,0)</x:f>
        <x:v>65</x:v>
      </x:c>
      <x:c r="V179" t="str">
        <x:f>IF(U179&gt;=60,"Prioridade Alta",IF(U179&gt;=35,"Prioridade Média","Prioridade Baixa"))</x:f>
        <x:v>Prioridade Alta</x:v>
      </x:c>
      <x:c r="W179" t="str">
        <x:v>Não</x:v>
      </x:c>
      <x:c r="X179" t="str"/>
      <x:c r="Y179" t="str">
        <x:v>Base expandida 2026-07-27</x:v>
      </x:c>
      <x:c r="Z179" t="str">
        <x:v>+55 11 4742 8584</x:v>
      </x:c>
      <x:c r="AA179" t="str">
        <x:v>secretaria@cenibras.com.br</x:v>
      </x:c>
      <x:c r="AB179" t="n">
        <x:v>55</x:v>
      </x:c>
      <x:c r="AC179" t="str">
        <x:v>Prioridade Média</x:v>
      </x:c>
      <x:c r="AD179" t="str">
        <x:v>tem site; telefone localizado; e-mail localizado; redes sociais nao localizadas; nota/avaliacoes Google nao coletadas nesta fonte</x:v>
      </x:c>
      <x:c r="AE179" t="n">
        <x:f>IF(LEN(H179)&gt;0,1,0)</x:f>
        <x:v>1</x:v>
      </x:c>
      <x:c r="AF179" t="n">
        <x:f>IF(LEN(M179)&gt;0,1,0)</x:f>
        <x:v>1</x:v>
      </x:c>
      <x:c r="AG179" t="n">
        <x:f>IF(AND(LEN(H179)=0,LEN(K179)=0,LEN(M179)=0),1,0)</x:f>
        <x:v>0</x:v>
      </x:c>
    </x:row>
    <x:row r="180">
      <x:c r="A180" t="str">
        <x:v>AT-00179</x:v>
      </x:c>
      <x:c r="B180" t="str">
        <x:v>Hospital Santana</x:v>
      </x:c>
      <x:c r="C180" t="str">
        <x:v>Saúde</x:v>
      </x:c>
      <x:c r="D180" t="str">
        <x:v>Hospital</x:v>
      </x:c>
      <x:c r="E180" t="str">
        <x:v>Mogi das Cruzes</x:v>
      </x:c>
      <x:c r="F180" t="str">
        <x:v>Alto do Ipiranga</x:v>
      </x:c>
      <x:c r="G180" t="str">
        <x:v>Rua Doutor Osmar Marinho Couto, 71, Alto do Ipiranga, Mogi das Cruzes, SP</x:v>
      </x:c>
      <x:c r="H180" t="str">
        <x:v>+55 (11) 4723-4000</x:v>
      </x:c>
      <x:c r="I180" t="str"/>
      <x:c r="J180" t="str"/>
      <x:c r="K180" t="str"/>
      <x:c r="L180" t="str"/>
      <x:c r="M180" t="str">
        <x:v>https://www2.gndi.com.br/pt/hospitalsantana</x:v>
      </x:c>
      <x:c r="N180" t="str"/>
      <x:c r="O180" t="str"/>
      <x:c r="P180" t="str"/>
      <x:c r="Q180" t="str">
        <x:v>https://www.google.com/maps/search/?api=1&amp;query=Hospital+Santana+Rua+Doutor+Osmar+Marinho+Couto%2C+71%2C+Alto+do+Ipiranga%2C+Mogi+das+Cruzes%2C+SP</x:v>
      </x:c>
      <x:c r="R180" t="str"/>
      <x:c r="S180" t="str"/>
      <x:c r="T180" t="str">
        <x:v>Não contatado</x:v>
      </x:c>
      <x:c r="U180" s="27" t="n">
        <x:f>IF(LEN(H180)&gt;0,25,0)+IF(L180="Sim",25,0)+IF(LEN(M180)&gt;0,15,0)+IF(LEN(J180)&gt;0,10,0)+IF(LEN(N180)&gt;0,5,0)+IF(LEN(O180)&gt;0,5,0)+IF(LEN(P180)&gt;0,5,0)+IF(AND(LEN(R180)&gt;0,LEN(S180)&gt;0),10,0)</x:f>
        <x:v>40</x:v>
      </x:c>
      <x:c r="V180" t="str">
        <x:f>IF(U180&gt;=60,"Prioridade Alta",IF(U180&gt;=35,"Prioridade Média","Prioridade Baixa"))</x:f>
        <x:v>Prioridade Média</x:v>
      </x:c>
      <x:c r="W180" t="str">
        <x:v>Não</x:v>
      </x:c>
      <x:c r="X180" t="str"/>
      <x:c r="Y180" t="str">
        <x:v>Base expandida 2026-07-27</x:v>
      </x:c>
      <x:c r="Z180" t="str">
        <x:v>+55 11 4723 4000</x:v>
      </x:c>
      <x:c r="AA180" t="str"/>
      <x:c r="AB180" t="n">
        <x:v>55</x:v>
      </x:c>
      <x:c r="AC180" t="str">
        <x:v>Prioridade Média</x:v>
      </x:c>
      <x:c r="AD180" t="str">
        <x:v>tem site; telefone localizado; redes sociais nao localizadas; nota/avaliacoes Google nao coletadas nesta fonte; Fonte CNES/DATASUS: https://cnes2.datasus.gov.br/Mod_Basico.asp?VCo_Unidade=3530602083256; CNES 2083256; CNPJ 44649812027176; site oficial/redes não coletados nesta fonte</x:v>
      </x:c>
      <x:c r="AE180" t="n">
        <x:f>IF(LEN(H180)&gt;0,1,0)</x:f>
        <x:v>1</x:v>
      </x:c>
      <x:c r="AF180" t="n">
        <x:f>IF(LEN(M180)&gt;0,1,0)</x:f>
        <x:v>1</x:v>
      </x:c>
      <x:c r="AG180" t="n">
        <x:f>IF(AND(LEN(H180)=0,LEN(K180)=0,LEN(M180)=0),1,0)</x:f>
        <x:v>0</x:v>
      </x:c>
    </x:row>
    <x:row r="181">
      <x:c r="A181" t="str">
        <x:v>AT-00180</x:v>
      </x:c>
      <x:c r="B181" t="str">
        <x:v>Mogi-Mater Hospital e Maternidade</x:v>
      </x:c>
      <x:c r="C181" t="str">
        <x:v>Saúde</x:v>
      </x:c>
      <x:c r="D181" t="str">
        <x:v>Maternidade</x:v>
      </x:c>
      <x:c r="E181" t="str">
        <x:v>Mogi das Cruzes</x:v>
      </x:c>
      <x:c r="F181" t="str">
        <x:v>Centro</x:v>
      </x:c>
      <x:c r="G181" t="str">
        <x:v>Rua Marechal Deodoro, 83, Centro, Mogi das Cruzes, SP</x:v>
      </x:c>
      <x:c r="H181" t="str">
        <x:v>+55 (11) 4799-0123</x:v>
      </x:c>
      <x:c r="I181" t="str"/>
      <x:c r="J181" t="str"/>
      <x:c r="K181" t="str"/>
      <x:c r="L181" t="str"/>
      <x:c r="M181" t="str">
        <x:v>https://mogimater.com.br/</x:v>
      </x:c>
      <x:c r="N181" t="str"/>
      <x:c r="O181" t="str"/>
      <x:c r="P181" t="str"/>
      <x:c r="Q181" t="str">
        <x:v>https://www.google.com/maps/search/?api=1&amp;query=Mogi-Mater+Hospital+e+Maternidade+Rua+Marechal+Deodoro%2C+83%2C+Centro%2C+Mogi+das+Cruzes%2C+SP</x:v>
      </x:c>
      <x:c r="R181" t="str"/>
      <x:c r="S181" t="str"/>
      <x:c r="T181" t="str">
        <x:v>Não contatado</x:v>
      </x:c>
      <x:c r="U181" s="27" t="n">
        <x:f>IF(LEN(H181)&gt;0,25,0)+IF(L181="Sim",25,0)+IF(LEN(M181)&gt;0,15,0)+IF(LEN(J181)&gt;0,10,0)+IF(LEN(N181)&gt;0,5,0)+IF(LEN(O181)&gt;0,5,0)+IF(LEN(P181)&gt;0,5,0)+IF(AND(LEN(R181)&gt;0,LEN(S181)&gt;0),10,0)</x:f>
        <x:v>40</x:v>
      </x:c>
      <x:c r="V181" t="str">
        <x:f>IF(U181&gt;=60,"Prioridade Alta",IF(U181&gt;=35,"Prioridade Média","Prioridade Baixa"))</x:f>
        <x:v>Prioridade Média</x:v>
      </x:c>
      <x:c r="W181" t="str">
        <x:v>Não</x:v>
      </x:c>
      <x:c r="X181" t="str"/>
      <x:c r="Y181" t="str">
        <x:v>Base expandida 2026-07-27</x:v>
      </x:c>
      <x:c r="Z181" t="str">
        <x:v>+55 11 4799 0123</x:v>
      </x:c>
      <x:c r="AA181" t="str"/>
      <x:c r="AB181" t="n">
        <x:v>55</x:v>
      </x:c>
      <x:c r="AC181" t="str">
        <x:v>Prioridade Média</x:v>
      </x:c>
      <x:c r="AD181" t="str">
        <x:v>tem site; telefone localizado; redes sociais nao localizadas; nota/avaliacoes Google nao coletadas nesta fonte; Fonte CNES/DATASUS: https://cnes2.datasus.gov.br/Mod_Basico.asp?VCo_Unidade=3530602784874; CNES 2784874; CNPJ 04711695000170; site oficial/redes não coletados nesta fonte</x:v>
      </x:c>
      <x:c r="AE181" t="n">
        <x:f>IF(LEN(H181)&gt;0,1,0)</x:f>
        <x:v>1</x:v>
      </x:c>
      <x:c r="AF181" t="n">
        <x:f>IF(LEN(M181)&gt;0,1,0)</x:f>
        <x:v>1</x:v>
      </x:c>
      <x:c r="AG181" t="n">
        <x:f>IF(AND(LEN(H181)=0,LEN(K181)=0,LEN(M181)=0),1,0)</x:f>
        <x:v>0</x:v>
      </x:c>
    </x:row>
    <x:row r="182">
      <x:c r="A182" t="str">
        <x:v>AT-00181</x:v>
      </x:c>
      <x:c r="B182" t="str">
        <x:v>Hospital Stella Maris</x:v>
      </x:c>
      <x:c r="C182" t="str">
        <x:v>Saúde</x:v>
      </x:c>
      <x:c r="D182" t="str">
        <x:v>Hospital</x:v>
      </x:c>
      <x:c r="E182" t="str">
        <x:v>Guarulhos</x:v>
      </x:c>
      <x:c r="F182" t="str">
        <x:v>Itapegica</x:v>
      </x:c>
      <x:c r="G182" t="str">
        <x:v>Rua Maria Cândida Pereira, 549, Itapegica, Guarulhos, SP</x:v>
      </x:c>
      <x:c r="H182" t="str">
        <x:v>+55 (11) 2423-8500</x:v>
      </x:c>
      <x:c r="I182" t="str"/>
      <x:c r="J182" t="str"/>
      <x:c r="K182" t="str"/>
      <x:c r="L182" t="str"/>
      <x:c r="M182" t="str">
        <x:v>https://hospitalstellamaris.com.br/</x:v>
      </x:c>
      <x:c r="N182" t="str"/>
      <x:c r="O182" t="str"/>
      <x:c r="P182" t="str"/>
      <x:c r="Q182" t="str">
        <x:v>https://www.google.com/maps/search/?api=1&amp;query=Hospital+Stella+Maris+Rua+Maria+C%C3%A2ndida+Pereira%2C+549%2C+Itapegica%2C+Guarulhos%2C+SP</x:v>
      </x:c>
      <x:c r="R182" t="str"/>
      <x:c r="S182" t="str"/>
      <x:c r="T182" t="str">
        <x:v>Não contatado</x:v>
      </x:c>
      <x:c r="U182" s="27" t="n">
        <x:f>IF(LEN(H182)&gt;0,25,0)+IF(L182="Sim",25,0)+IF(LEN(M182)&gt;0,15,0)+IF(LEN(J182)&gt;0,10,0)+IF(LEN(N182)&gt;0,5,0)+IF(LEN(O182)&gt;0,5,0)+IF(LEN(P182)&gt;0,5,0)+IF(AND(LEN(R182)&gt;0,LEN(S182)&gt;0),10,0)</x:f>
        <x:v>40</x:v>
      </x:c>
      <x:c r="V182" t="str">
        <x:f>IF(U182&gt;=60,"Prioridade Alta",IF(U182&gt;=35,"Prioridade Média","Prioridade Baixa"))</x:f>
        <x:v>Prioridade Média</x:v>
      </x:c>
      <x:c r="W182" t="str">
        <x:v>Não</x:v>
      </x:c>
      <x:c r="X182" t="str"/>
      <x:c r="Y182" t="str">
        <x:v>Base expandida 2026-07-27</x:v>
      </x:c>
      <x:c r="Z182" t="str">
        <x:v>+55 11 2423 8500</x:v>
      </x:c>
      <x:c r="AA182" t="str"/>
      <x:c r="AB182" t="n">
        <x:v>55</x:v>
      </x:c>
      <x:c r="AC182" t="str">
        <x:v>Prioridade Média</x:v>
      </x:c>
      <x:c r="AD182" t="str">
        <x:v>tem site; telefone localizado; redes sociais nao localizadas; nota/avaliacoes Google nao coletadas nesta fonte; Fonte CNES/DATASUS: https://cnes2.datasus.gov.br/Mod_Basico.asp?VCo_Unidade=3518802078155; CNES 2078155; CNPJ 49052533000106; site oficial/redes não coletados nesta fonte</x:v>
      </x:c>
      <x:c r="AE182" t="n">
        <x:f>IF(LEN(H182)&gt;0,1,0)</x:f>
        <x:v>1</x:v>
      </x:c>
      <x:c r="AF182" t="n">
        <x:f>IF(LEN(M182)&gt;0,1,0)</x:f>
        <x:v>1</x:v>
      </x:c>
      <x:c r="AG182" t="n">
        <x:f>IF(AND(LEN(H182)=0,LEN(K182)=0,LEN(M182)=0),1,0)</x:f>
        <x:v>0</x:v>
      </x:c>
    </x:row>
    <x:row r="183">
      <x:c r="A183" t="str">
        <x:v>AT-00182</x:v>
      </x:c>
      <x:c r="B183" t="str">
        <x:v>Hospital Carlos Chagas</x:v>
      </x:c>
      <x:c r="C183" t="str">
        <x:v>Saúde</x:v>
      </x:c>
      <x:c r="D183" t="str">
        <x:v>Hospital</x:v>
      </x:c>
      <x:c r="E183" t="str">
        <x:v>Guarulhos</x:v>
      </x:c>
      <x:c r="F183" t="str">
        <x:v>Centro</x:v>
      </x:c>
      <x:c r="G183" t="str">
        <x:v>Rua Barão de Mauá, 100, Centro, Guarulhos, SP</x:v>
      </x:c>
      <x:c r="H183" t="str">
        <x:v>+55 (11) 2463-5000</x:v>
      </x:c>
      <x:c r="I183" t="str">
        <x:v>+55 (11) 2463-5100</x:v>
      </x:c>
      <x:c r="J183" t="str"/>
      <x:c r="K183" t="str"/>
      <x:c r="L183" t="str"/>
      <x:c r="M183" t="str">
        <x:v>https://www.hcc.com.br/</x:v>
      </x:c>
      <x:c r="N183" t="str"/>
      <x:c r="O183" t="str"/>
      <x:c r="P183" t="str"/>
      <x:c r="Q183" t="str">
        <x:v>https://www.google.com/maps/search/?api=1&amp;query=Hospital+Carlos+Chagas+Rua+Bar%C3%A3o+de+Mau%C3%A1%2C+100%2C+Centro%2C+Guarulhos%2C+SP</x:v>
      </x:c>
      <x:c r="R183" t="str"/>
      <x:c r="S183" t="str"/>
      <x:c r="T183" t="str">
        <x:v>Não contatado</x:v>
      </x:c>
      <x:c r="U183" s="27" t="n">
        <x:f>IF(LEN(H183)&gt;0,25,0)+IF(L183="Sim",25,0)+IF(LEN(M183)&gt;0,15,0)+IF(LEN(J183)&gt;0,10,0)+IF(LEN(N183)&gt;0,5,0)+IF(LEN(O183)&gt;0,5,0)+IF(LEN(P183)&gt;0,5,0)+IF(AND(LEN(R183)&gt;0,LEN(S183)&gt;0),10,0)</x:f>
        <x:v>40</x:v>
      </x:c>
      <x:c r="V183" t="str">
        <x:f>IF(U183&gt;=60,"Prioridade Alta",IF(U183&gt;=35,"Prioridade Média","Prioridade Baixa"))</x:f>
        <x:v>Prioridade Média</x:v>
      </x:c>
      <x:c r="W183" t="str">
        <x:v>Sim</x:v>
      </x:c>
      <x:c r="X183" t="str">
        <x:v>Campo original continha múltiplos telefones</x:v>
      </x:c>
      <x:c r="Y183" t="str">
        <x:v>Base expandida 2026-07-27</x:v>
      </x:c>
      <x:c r="Z183" t="str">
        <x:v>+55 11 2463 5000;+55 11 2463 5100</x:v>
      </x:c>
      <x:c r="AA183" t="str"/>
      <x:c r="AB183" t="n">
        <x:v>55</x:v>
      </x:c>
      <x:c r="AC183" t="str">
        <x:v>Prioridade Média</x:v>
      </x:c>
      <x:c r="AD183" t="str">
        <x:v>tem site; telefone localizado; redes sociais nao localizadas; nota/avaliacoes Google nao coletadas nesta fonte; sem site encontrado na fonte publica; redes sociais nao localizadas; nota/avaliacoes Google nao coletadas nesta fonte; Fonte CNES/DATASUS: https://cnes2.datasus.gov.br/Mod_Basico.asp?VCo_Unidade=3518802081628; CNES 2081628; CNPJ 51722957015619; site oficial/redes não coletados nesta fonte</x:v>
      </x:c>
      <x:c r="AE183" t="n">
        <x:f>IF(LEN(H183)&gt;0,1,0)</x:f>
        <x:v>1</x:v>
      </x:c>
      <x:c r="AF183" t="n">
        <x:f>IF(LEN(M183)&gt;0,1,0)</x:f>
        <x:v>1</x:v>
      </x:c>
      <x:c r="AG183" t="n">
        <x:f>IF(AND(LEN(H183)=0,LEN(K183)=0,LEN(M183)=0),1,0)</x:f>
        <x:v>0</x:v>
      </x:c>
    </x:row>
    <x:row r="184">
      <x:c r="A184" t="str">
        <x:v>AT-00183</x:v>
      </x:c>
      <x:c r="B184" t="str">
        <x:v>Hospital Cruz Azul Ambulatório</x:v>
      </x:c>
      <x:c r="C184" t="str">
        <x:v>Saúde</x:v>
      </x:c>
      <x:c r="D184" t="str">
        <x:v>Hospital</x:v>
      </x:c>
      <x:c r="E184" t="str">
        <x:v>Guarulhos</x:v>
      </x:c>
      <x:c r="F184" t="str">
        <x:v>Vila Rio</x:v>
      </x:c>
      <x:c r="G184" t="str">
        <x:v>Avenida Salgado Filho, 3025, Vila Rio, Guarulhos, SP</x:v>
      </x:c>
      <x:c r="H184" t="str">
        <x:v>+55 (11) 2458-8810</x:v>
      </x:c>
      <x:c r="I184" t="str"/>
      <x:c r="J184" t="str"/>
      <x:c r="K184" t="str"/>
      <x:c r="L184" t="str"/>
      <x:c r="M184" t="str">
        <x:v>https://www.cruzazulsp.com.br/saude/ambulatorios-descentralizados/ambulatorio-guarulhos/</x:v>
      </x:c>
      <x:c r="N184" t="str"/>
      <x:c r="O184" t="str"/>
      <x:c r="P184" t="str"/>
      <x:c r="Q184" t="str">
        <x:v>https://www.google.com/maps/search/?api=1&amp;query=Hospital+Cruz+Azul+Ambulat%C3%B3rio+Avenida+Salgado+Filho%2C+3025%2C+Vila+Rio%2C+Guarulhos%2C+SP</x:v>
      </x:c>
      <x:c r="R184" t="str"/>
      <x:c r="S184" t="str"/>
      <x:c r="T184" t="str">
        <x:v>Não contatado</x:v>
      </x:c>
      <x:c r="U184" s="27" t="n">
        <x:f>IF(LEN(H184)&gt;0,25,0)+IF(L184="Sim",25,0)+IF(LEN(M184)&gt;0,15,0)+IF(LEN(J184)&gt;0,10,0)+IF(LEN(N184)&gt;0,5,0)+IF(LEN(O184)&gt;0,5,0)+IF(LEN(P184)&gt;0,5,0)+IF(AND(LEN(R184)&gt;0,LEN(S184)&gt;0),10,0)</x:f>
        <x:v>40</x:v>
      </x:c>
      <x:c r="V184" t="str">
        <x:f>IF(U184&gt;=60,"Prioridade Alta",IF(U184&gt;=35,"Prioridade Média","Prioridade Baixa"))</x:f>
        <x:v>Prioridade Média</x:v>
      </x:c>
      <x:c r="W184" t="str">
        <x:v>Não</x:v>
      </x:c>
      <x:c r="X184" t="str"/>
      <x:c r="Y184" t="str">
        <x:v>Base expandida 2026-07-27</x:v>
      </x:c>
      <x:c r="Z184" t="str">
        <x:v>+55 11 2458 8810</x:v>
      </x:c>
      <x:c r="AA184" t="str"/>
      <x:c r="AB184" t="n">
        <x:v>55</x:v>
      </x:c>
      <x:c r="AC184" t="str">
        <x:v>Prioridade Média</x:v>
      </x:c>
      <x:c r="AD184" t="str">
        <x:v>tem site; telefone localizado; redes sociais nao localizadas; nota/avaliacoes Google nao coletadas nesta fonte</x:v>
      </x:c>
      <x:c r="AE184" t="n">
        <x:f>IF(LEN(H184)&gt;0,1,0)</x:f>
        <x:v>1</x:v>
      </x:c>
      <x:c r="AF184" t="n">
        <x:f>IF(LEN(M184)&gt;0,1,0)</x:f>
        <x:v>1</x:v>
      </x:c>
      <x:c r="AG184" t="n">
        <x:f>IF(AND(LEN(H184)=0,LEN(K184)=0,LEN(M184)=0),1,0)</x:f>
        <x:v>0</x:v>
      </x:c>
    </x:row>
    <x:row r="185">
      <x:c r="A185" t="str">
        <x:v>AT-00184</x:v>
      </x:c>
      <x:c r="B185" t="str">
        <x:v>Hospital Municipal da Criança e do Adolescente</x:v>
      </x:c>
      <x:c r="C185" t="str">
        <x:v>Saúde</x:v>
      </x:c>
      <x:c r="D185" t="str">
        <x:v>Hospital</x:v>
      </x:c>
      <x:c r="E185" t="str">
        <x:v>Guarulhos</x:v>
      </x:c>
      <x:c r="F185" t="str">
        <x:v>Centro</x:v>
      </x:c>
      <x:c r="G185" t="str">
        <x:v>Rua José Maurício de Oliveira, 191, Centro, Guarulhos, SP</x:v>
      </x:c>
      <x:c r="H185" t="str">
        <x:v>+55 (11) 2475-9690</x:v>
      </x:c>
      <x:c r="I185" t="str"/>
      <x:c r="J185" t="str"/>
      <x:c r="K185" t="str"/>
      <x:c r="L185" t="str"/>
      <x:c r="M185" t="str">
        <x:v>http://www.redededefesadedireitos.com.br/assistencia-a-saude/hospital-municipal-da-crianca-e-do-adolescente/</x:v>
      </x:c>
      <x:c r="N185" t="str"/>
      <x:c r="O185" t="str"/>
      <x:c r="P185" t="str"/>
      <x:c r="Q185" t="str">
        <x:v>https://www.google.com/maps/search/?api=1&amp;query=Hospital+Municipal+da+Crian%C3%A7a+e+do+Adolescente+Rua+Jos%C3%A9+Maur%C3%ADcio+de+Oliveira%2C+191%2C+Centro%2C+Guarulhos%2C+SP</x:v>
      </x:c>
      <x:c r="R185" t="str"/>
      <x:c r="S185" t="str"/>
      <x:c r="T185" t="str">
        <x:v>Não contatado</x:v>
      </x:c>
      <x:c r="U185" s="27" t="n">
        <x:f>IF(LEN(H185)&gt;0,25,0)+IF(L185="Sim",25,0)+IF(LEN(M185)&gt;0,15,0)+IF(LEN(J185)&gt;0,10,0)+IF(LEN(N185)&gt;0,5,0)+IF(LEN(O185)&gt;0,5,0)+IF(LEN(P185)&gt;0,5,0)+IF(AND(LEN(R185)&gt;0,LEN(S185)&gt;0),10,0)</x:f>
        <x:v>40</x:v>
      </x:c>
      <x:c r="V185" t="str">
        <x:f>IF(U185&gt;=60,"Prioridade Alta",IF(U185&gt;=35,"Prioridade Média","Prioridade Baixa"))</x:f>
        <x:v>Prioridade Média</x:v>
      </x:c>
      <x:c r="W185" t="str">
        <x:v>Não</x:v>
      </x:c>
      <x:c r="X185" t="str"/>
      <x:c r="Y185" t="str">
        <x:v>Base expandida 2026-07-27</x:v>
      </x:c>
      <x:c r="Z185" t="str">
        <x:v>+55 11 2475 9690</x:v>
      </x:c>
      <x:c r="AA185" t="str"/>
      <x:c r="AB185" t="n">
        <x:v>55</x:v>
      </x:c>
      <x:c r="AC185" t="str">
        <x:v>Prioridade Média</x:v>
      </x:c>
      <x:c r="AD185" t="str">
        <x:v>tem site; telefone localizado; redes sociais nao localizadas; operador: government; nota/avaliacoes Google nao coletadas nesta fonte</x:v>
      </x:c>
      <x:c r="AE185" t="n">
        <x:f>IF(LEN(H185)&gt;0,1,0)</x:f>
        <x:v>1</x:v>
      </x:c>
      <x:c r="AF185" t="n">
        <x:f>IF(LEN(M185)&gt;0,1,0)</x:f>
        <x:v>1</x:v>
      </x:c>
      <x:c r="AG185" t="n">
        <x:f>IF(AND(LEN(H185)=0,LEN(K185)=0,LEN(M185)=0),1,0)</x:f>
        <x:v>0</x:v>
      </x:c>
    </x:row>
    <x:row r="186">
      <x:c r="A186" t="str">
        <x:v>AT-00185</x:v>
      </x:c>
      <x:c r="B186" t="str">
        <x:v>Hospital Geral Professor Doutor Waldemar de Carvalho Pinto Filho</x:v>
      </x:c>
      <x:c r="C186" t="str">
        <x:v>Saúde</x:v>
      </x:c>
      <x:c r="D186" t="str">
        <x:v>Hospital</x:v>
      </x:c>
      <x:c r="E186" t="str">
        <x:v>Guarulhos</x:v>
      </x:c>
      <x:c r="F186" t="str">
        <x:v>CECAP</x:v>
      </x:c>
      <x:c r="G186" t="str">
        <x:v>Alameda dos Lírios, 200, CECAP, Guarulhos, SP</x:v>
      </x:c>
      <x:c r="H186" t="str">
        <x:v>+55 (11) 3466-1350</x:v>
      </x:c>
      <x:c r="I186" t="str"/>
      <x:c r="J186" t="str"/>
      <x:c r="K186" t="str"/>
      <x:c r="L186" t="str"/>
      <x:c r="M186" t="str">
        <x:v>https://hgg.spdmafiliadas.org.br/</x:v>
      </x:c>
      <x:c r="N186" t="str"/>
      <x:c r="O186" t="str"/>
      <x:c r="P186" t="str"/>
      <x:c r="Q186" t="str">
        <x:v>https://www.google.com/maps/search/?api=1&amp;query=Hospital+Geral+Professor+Doutor+Waldemar+de+Carvalho+Pinto+Filho+Alameda+dos+L%C3%ADrios%2C+200%2C+CECAP%2C+Guarulhos%2C+SP</x:v>
      </x:c>
      <x:c r="R186" t="str"/>
      <x:c r="S186" t="str"/>
      <x:c r="T186" t="str">
        <x:v>Não contatado</x:v>
      </x:c>
      <x:c r="U186" s="27" t="n">
        <x:f>IF(LEN(H186)&gt;0,25,0)+IF(L186="Sim",25,0)+IF(LEN(M186)&gt;0,15,0)+IF(LEN(J186)&gt;0,10,0)+IF(LEN(N186)&gt;0,5,0)+IF(LEN(O186)&gt;0,5,0)+IF(LEN(P186)&gt;0,5,0)+IF(AND(LEN(R186)&gt;0,LEN(S186)&gt;0),10,0)</x:f>
        <x:v>40</x:v>
      </x:c>
      <x:c r="V186" t="str">
        <x:f>IF(U186&gt;=60,"Prioridade Alta",IF(U186&gt;=35,"Prioridade Média","Prioridade Baixa"))</x:f>
        <x:v>Prioridade Média</x:v>
      </x:c>
      <x:c r="W186" t="str">
        <x:v>Não</x:v>
      </x:c>
      <x:c r="X186" t="str"/>
      <x:c r="Y186" t="str">
        <x:v>Base expandida 2026-07-27</x:v>
      </x:c>
      <x:c r="Z186" t="str">
        <x:v>+55 11 3466 1350</x:v>
      </x:c>
      <x:c r="AA186" t="str"/>
      <x:c r="AB186" t="n">
        <x:v>55</x:v>
      </x:c>
      <x:c r="AC186" t="str">
        <x:v>Prioridade Média</x:v>
      </x:c>
      <x:c r="AD186" t="str">
        <x:v>tem site; telefone localizado; redes sociais nao localizadas; nota/avaliacoes Google nao coletadas nesta fonte</x:v>
      </x:c>
      <x:c r="AE186" t="n">
        <x:f>IF(LEN(H186)&gt;0,1,0)</x:f>
        <x:v>1</x:v>
      </x:c>
      <x:c r="AF186" t="n">
        <x:f>IF(LEN(M186)&gt;0,1,0)</x:f>
        <x:v>1</x:v>
      </x:c>
      <x:c r="AG186" t="n">
        <x:f>IF(AND(LEN(H186)=0,LEN(K186)=0,LEN(M186)=0),1,0)</x:f>
        <x:v>0</x:v>
      </x:c>
    </x:row>
    <x:row r="187">
      <x:c r="A187" t="str">
        <x:v>AT-00186</x:v>
      </x:c>
      <x:c r="B187" t="str">
        <x:v>Hospital Ipiranga - Unidade Avançada</x:v>
      </x:c>
      <x:c r="C187" t="str">
        <x:v>Saúde</x:v>
      </x:c>
      <x:c r="D187" t="str">
        <x:v>Hospital</x:v>
      </x:c>
      <x:c r="E187" t="str">
        <x:v>Suzano</x:v>
      </x:c>
      <x:c r="F187" t="str">
        <x:v>Vila Figueira</x:v>
      </x:c>
      <x:c r="G187" t="str">
        <x:v>Avenida Antônio Marques Figueira, 1927, Vila Figueira, Suzano, SP</x:v>
      </x:c>
      <x:c r="H187" t="str">
        <x:v>+55 (11) 3004-3651</x:v>
      </x:c>
      <x:c r="I187" t="str"/>
      <x:c r="J187" t="str"/>
      <x:c r="K187" t="str"/>
      <x:c r="L187" t="str"/>
      <x:c r="M187" t="str">
        <x:v>https://www.hospitaisipiranga.com.br/unidades-avancadas/hospital-ipiranga-mogi/suzano/</x:v>
      </x:c>
      <x:c r="N187" t="str"/>
      <x:c r="O187" t="str"/>
      <x:c r="P187" t="str"/>
      <x:c r="Q187" t="str">
        <x:v>https://www.google.com/maps/search/?api=1&amp;query=Hospital+Ipiranga+-+Unidade+Avan%C3%A7ada+Avenida+Ant%C3%B4nio+Marques+Figueira%2C+1927%2C+Vila+Figueira%2C+Suzano%2C+SP</x:v>
      </x:c>
      <x:c r="R187" t="str"/>
      <x:c r="S187" t="str"/>
      <x:c r="T187" t="str">
        <x:v>Não contatado</x:v>
      </x:c>
      <x:c r="U187" s="27" t="n">
        <x:f>IF(LEN(H187)&gt;0,25,0)+IF(L187="Sim",25,0)+IF(LEN(M187)&gt;0,15,0)+IF(LEN(J187)&gt;0,10,0)+IF(LEN(N187)&gt;0,5,0)+IF(LEN(O187)&gt;0,5,0)+IF(LEN(P187)&gt;0,5,0)+IF(AND(LEN(R187)&gt;0,LEN(S187)&gt;0),10,0)</x:f>
        <x:v>40</x:v>
      </x:c>
      <x:c r="V187" t="str">
        <x:f>IF(U187&gt;=60,"Prioridade Alta",IF(U187&gt;=35,"Prioridade Média","Prioridade Baixa"))</x:f>
        <x:v>Prioridade Média</x:v>
      </x:c>
      <x:c r="W187" t="str">
        <x:v>Não</x:v>
      </x:c>
      <x:c r="X187" t="str"/>
      <x:c r="Y187" t="str">
        <x:v>Base expandida 2026-07-27</x:v>
      </x:c>
      <x:c r="Z187" t="str">
        <x:v>+55 11 3004 3651</x:v>
      </x:c>
      <x:c r="AA187" t="str"/>
      <x:c r="AB187" t="n">
        <x:v>55</x:v>
      </x:c>
      <x:c r="AC187" t="str">
        <x:v>Prioridade Média</x:v>
      </x:c>
      <x:c r="AD187" t="str">
        <x:v>tem site; telefone localizado; redes sociais nao localizadas; nota/avaliacoes Google nao coletadas nesta fonte</x:v>
      </x:c>
      <x:c r="AE187" t="n">
        <x:f>IF(LEN(H187)&gt;0,1,0)</x:f>
        <x:v>1</x:v>
      </x:c>
      <x:c r="AF187" t="n">
        <x:f>IF(LEN(M187)&gt;0,1,0)</x:f>
        <x:v>1</x:v>
      </x:c>
      <x:c r="AG187" t="n">
        <x:f>IF(AND(LEN(H187)=0,LEN(K187)=0,LEN(M187)=0),1,0)</x:f>
        <x:v>0</x:v>
      </x:c>
    </x:row>
    <x:row r="188">
      <x:c r="A188" t="str">
        <x:v>AT-00187</x:v>
      </x:c>
      <x:c r="B188" t="str">
        <x:v>Colégio São Marcos</x:v>
      </x:c>
      <x:c r="C188" t="str">
        <x:v>Escola</x:v>
      </x:c>
      <x:c r="D188" t="str">
        <x:v>Colégio</x:v>
      </x:c>
      <x:c r="E188" t="str">
        <x:v>Mogi das Cruzes</x:v>
      </x:c>
      <x:c r="F188" t="str">
        <x:v>Vila Oliveira</x:v>
      </x:c>
      <x:c r="G188" t="str">
        <x:v>Avenida Laurinda Cardoso Mello Freire, 161, Vila Oliveira, Mogi das Cruzes, SP</x:v>
      </x:c>
      <x:c r="H188" t="str">
        <x:v>+55 (11) 3996-8716</x:v>
      </x:c>
      <x:c r="I188" t="str"/>
      <x:c r="J188" t="str"/>
      <x:c r="K188" t="str"/>
      <x:c r="L188" t="str"/>
      <x:c r="M188" t="str">
        <x:v>https://www.saomarcos.g12.br/</x:v>
      </x:c>
      <x:c r="N188" t="str"/>
      <x:c r="O188" t="str"/>
      <x:c r="P188" t="str"/>
      <x:c r="Q188" t="str">
        <x:v>https://www.google.com/maps/search/?api=1&amp;query=Col%C3%A9gio+S%C3%A3o+Marcos+Avenida+Laurinda+Cardoso+Mello+Freire%2C+161%2C+Vila+Oliveira%2C+Mogi+das+Cruzes%2C+SP</x:v>
      </x:c>
      <x:c r="R188" t="str"/>
      <x:c r="S188" t="str"/>
      <x:c r="T188" t="str">
        <x:v>Não contatado</x:v>
      </x:c>
      <x:c r="U188" s="27" t="n">
        <x:f>IF(LEN(H188)&gt;0,25,0)+IF(L188="Sim",25,0)+IF(LEN(M188)&gt;0,15,0)+IF(LEN(J188)&gt;0,10,0)+IF(LEN(N188)&gt;0,5,0)+IF(LEN(O188)&gt;0,5,0)+IF(LEN(P188)&gt;0,5,0)+IF(AND(LEN(R188)&gt;0,LEN(S188)&gt;0),10,0)</x:f>
        <x:v>40</x:v>
      </x:c>
      <x:c r="V188" t="str">
        <x:f>IF(U188&gt;=60,"Prioridade Alta",IF(U188&gt;=35,"Prioridade Média","Prioridade Baixa"))</x:f>
        <x:v>Prioridade Média</x:v>
      </x:c>
      <x:c r="W188" t="str">
        <x:v>Não</x:v>
      </x:c>
      <x:c r="X188" t="str"/>
      <x:c r="Y188" t="str">
        <x:v>Base expandida 2026-07-27</x:v>
      </x:c>
      <x:c r="Z188" t="str">
        <x:v>+55 11 3996 8716</x:v>
      </x:c>
      <x:c r="AA188" t="str"/>
      <x:c r="AB188" t="n">
        <x:v>55</x:v>
      </x:c>
      <x:c r="AC188" t="str">
        <x:v>Prioridade Média</x:v>
      </x:c>
      <x:c r="AD188" t="str">
        <x:v>tem site; telefone localizado; redes sociais nao localizadas; nota/avaliacoes Google nao coletadas nesta fonte</x:v>
      </x:c>
      <x:c r="AE188" t="n">
        <x:f>IF(LEN(H188)&gt;0,1,0)</x:f>
        <x:v>1</x:v>
      </x:c>
      <x:c r="AF188" t="n">
        <x:f>IF(LEN(M188)&gt;0,1,0)</x:f>
        <x:v>1</x:v>
      </x:c>
      <x:c r="AG188" t="n">
        <x:f>IF(AND(LEN(H188)=0,LEN(K188)=0,LEN(M188)=0),1,0)</x:f>
        <x:v>0</x:v>
      </x:c>
    </x:row>
    <x:row r="189">
      <x:c r="A189" t="str">
        <x:v>AT-00188</x:v>
      </x:c>
      <x:c r="B189" t="str">
        <x:v>Colégio Mello Dante</x:v>
      </x:c>
      <x:c r="C189" t="str">
        <x:v>Escola</x:v>
      </x:c>
      <x:c r="D189" t="str">
        <x:v>Colégio</x:v>
      </x:c>
      <x:c r="E189" t="str">
        <x:v>Mogi das Cruzes</x:v>
      </x:c>
      <x:c r="F189" t="str">
        <x:v>Centro Cívico</x:v>
      </x:c>
      <x:c r="G189" t="str">
        <x:v>Avenida Francisco Rodrigues Filho, 2075, Centro Cívico, Mogi das Cruzes, SP</x:v>
      </x:c>
      <x:c r="H189" t="str">
        <x:v>+55 (11) 4699-2400</x:v>
      </x:c>
      <x:c r="I189" t="str"/>
      <x:c r="J189" t="str"/>
      <x:c r="K189" t="str"/>
      <x:c r="L189" t="str"/>
      <x:c r="M189" t="str">
        <x:v>https://www.colegiomellodante.com.br/</x:v>
      </x:c>
      <x:c r="N189" t="str"/>
      <x:c r="O189" t="str"/>
      <x:c r="P189" t="str"/>
      <x:c r="Q189" t="str">
        <x:v>https://www.google.com/maps/search/?api=1&amp;query=Col%C3%A9gio+Mello+Dante+Avenida+Francisco+Rodrigues+Filho%2C+2075%2C+Centro+C%C3%ADvico%2C+Mogi+das+Cruzes%2C+SP</x:v>
      </x:c>
      <x:c r="R189" t="str"/>
      <x:c r="S189" t="str"/>
      <x:c r="T189" t="str">
        <x:v>Não contatado</x:v>
      </x:c>
      <x:c r="U189" s="27" t="n">
        <x:f>IF(LEN(H189)&gt;0,25,0)+IF(L189="Sim",25,0)+IF(LEN(M189)&gt;0,15,0)+IF(LEN(J189)&gt;0,10,0)+IF(LEN(N189)&gt;0,5,0)+IF(LEN(O189)&gt;0,5,0)+IF(LEN(P189)&gt;0,5,0)+IF(AND(LEN(R189)&gt;0,LEN(S189)&gt;0),10,0)</x:f>
        <x:v>40</x:v>
      </x:c>
      <x:c r="V189" t="str">
        <x:f>IF(U189&gt;=60,"Prioridade Alta",IF(U189&gt;=35,"Prioridade Média","Prioridade Baixa"))</x:f>
        <x:v>Prioridade Média</x:v>
      </x:c>
      <x:c r="W189" t="str">
        <x:v>Não</x:v>
      </x:c>
      <x:c r="X189" t="str"/>
      <x:c r="Y189" t="str">
        <x:v>Base expandida 2026-07-27</x:v>
      </x:c>
      <x:c r="Z189" t="str">
        <x:v>+55 11 4699 2400</x:v>
      </x:c>
      <x:c r="AA189" t="str"/>
      <x:c r="AB189" t="n">
        <x:v>55</x:v>
      </x:c>
      <x:c r="AC189" t="str">
        <x:v>Prioridade Média</x:v>
      </x:c>
      <x:c r="AD189" t="str">
        <x:v>tem site; telefone localizado; redes sociais nao localizadas; nota/avaliacoes Google nao coletadas nesta fonte</x:v>
      </x:c>
      <x:c r="AE189" t="n">
        <x:f>IF(LEN(H189)&gt;0,1,0)</x:f>
        <x:v>1</x:v>
      </x:c>
      <x:c r="AF189" t="n">
        <x:f>IF(LEN(M189)&gt;0,1,0)</x:f>
        <x:v>1</x:v>
      </x:c>
      <x:c r="AG189" t="n">
        <x:f>IF(AND(LEN(H189)=0,LEN(K189)=0,LEN(M189)=0),1,0)</x:f>
        <x:v>0</x:v>
      </x:c>
    </x:row>
    <x:row r="190">
      <x:c r="A190" t="str">
        <x:v>AT-00189</x:v>
      </x:c>
      <x:c r="B190" t="str">
        <x:v>Colégio Brasílis</x:v>
      </x:c>
      <x:c r="C190" t="str">
        <x:v>Escola</x:v>
      </x:c>
      <x:c r="D190" t="str">
        <x:v>Colégio</x:v>
      </x:c>
      <x:c r="E190" t="str">
        <x:v>Mogi das Cruzes</x:v>
      </x:c>
      <x:c r="F190" t="str">
        <x:v>Vila São Paulo</x:v>
      </x:c>
      <x:c r="G190" t="str">
        <x:v>Avenida Francisco Rodrigues Filho, 3900, Vila São Paulo, Mogi das Cruzes, SP</x:v>
      </x:c>
      <x:c r="H190" t="str">
        <x:v>+55 (11) 4723-7070</x:v>
      </x:c>
      <x:c r="I190" t="str"/>
      <x:c r="J190" t="str"/>
      <x:c r="K190" t="str"/>
      <x:c r="L190" t="str"/>
      <x:c r="M190" t="str">
        <x:v>https://colegiobrasilis.com.br/</x:v>
      </x:c>
      <x:c r="N190" t="str"/>
      <x:c r="O190" t="str"/>
      <x:c r="P190" t="str"/>
      <x:c r="Q190" t="str">
        <x:v>https://www.google.com/maps/search/?api=1&amp;query=Col%C3%A9gio+Bras%C3%ADlis+Avenida+Francisco+Rodrigues+Filho%2C+3900%2C+Vila+S%C3%A3o+Paulo%2C+Mogi+das+Cruzes%2C+SP</x:v>
      </x:c>
      <x:c r="R190" t="str"/>
      <x:c r="S190" t="str"/>
      <x:c r="T190" t="str">
        <x:v>Não contatado</x:v>
      </x:c>
      <x:c r="U190" s="27" t="n">
        <x:f>IF(LEN(H190)&gt;0,25,0)+IF(L190="Sim",25,0)+IF(LEN(M190)&gt;0,15,0)+IF(LEN(J190)&gt;0,10,0)+IF(LEN(N190)&gt;0,5,0)+IF(LEN(O190)&gt;0,5,0)+IF(LEN(P190)&gt;0,5,0)+IF(AND(LEN(R190)&gt;0,LEN(S190)&gt;0),10,0)</x:f>
        <x:v>40</x:v>
      </x:c>
      <x:c r="V190" t="str">
        <x:f>IF(U190&gt;=60,"Prioridade Alta",IF(U190&gt;=35,"Prioridade Média","Prioridade Baixa"))</x:f>
        <x:v>Prioridade Média</x:v>
      </x:c>
      <x:c r="W190" t="str">
        <x:v>Não</x:v>
      </x:c>
      <x:c r="X190" t="str"/>
      <x:c r="Y190" t="str">
        <x:v>Base expandida 2026-07-27</x:v>
      </x:c>
      <x:c r="Z190" t="str">
        <x:v>+55 11 4723 7070</x:v>
      </x:c>
      <x:c r="AA190" t="str"/>
      <x:c r="AB190" t="n">
        <x:v>55</x:v>
      </x:c>
      <x:c r="AC190" t="str">
        <x:v>Prioridade Média</x:v>
      </x:c>
      <x:c r="AD190" t="str">
        <x:v>tem site; telefone localizado; redes sociais nao localizadas; nota/avaliacoes Google nao coletadas nesta fonte; tem site; telefone localizado; redes sociais nao localizadas; nota/avaliacoes Google nao coletadas nesta fonte; tem site; telefone localizado; redes sociais nao localizadas; nota/avaliacoes Google nao coletadas nesta fonte</x:v>
      </x:c>
      <x:c r="AE190" t="n">
        <x:f>IF(LEN(H190)&gt;0,1,0)</x:f>
        <x:v>1</x:v>
      </x:c>
      <x:c r="AF190" t="n">
        <x:f>IF(LEN(M190)&gt;0,1,0)</x:f>
        <x:v>1</x:v>
      </x:c>
      <x:c r="AG190" t="n">
        <x:f>IF(AND(LEN(H190)=0,LEN(K190)=0,LEN(M190)=0),1,0)</x:f>
        <x:v>0</x:v>
      </x:c>
    </x:row>
    <x:row r="191">
      <x:c r="A191" t="str">
        <x:v>AT-00190</x:v>
      </x:c>
      <x:c r="B191" t="str">
        <x:v>Faculdade de Tecnologia Mogi das Cruzes</x:v>
      </x:c>
      <x:c r="C191" t="str">
        <x:v>Escola</x:v>
      </x:c>
      <x:c r="D191" t="str">
        <x:v>Faculdade / Ensino Superior</x:v>
      </x:c>
      <x:c r="E191" t="str">
        <x:v>Mogi das Cruzes</x:v>
      </x:c>
      <x:c r="F191" t="str">
        <x:v>Rodeio</x:v>
      </x:c>
      <x:c r="G191" t="str">
        <x:v>Rua Carlos Barattino, 908, Rodeio, Mogi das Cruzes, SP</x:v>
      </x:c>
      <x:c r="H191" t="str">
        <x:v>+55 (11) 4699-2799</x:v>
      </x:c>
      <x:c r="I191" t="str"/>
      <x:c r="J191" t="str"/>
      <x:c r="K191" t="str"/>
      <x:c r="L191" t="str"/>
      <x:c r="M191" t="str">
        <x:v>https://fatecmogidascruzes.com.br/</x:v>
      </x:c>
      <x:c r="N191" t="str"/>
      <x:c r="O191" t="str"/>
      <x:c r="P191" t="str"/>
      <x:c r="Q191" t="str">
        <x:v>https://www.google.com/maps/search/?api=1&amp;query=Faculdade+de+Tecnologia+Mogi+das+Cruzes+Rua+Carlos+Barattino%2C+908%2C+Rodeio%2C+Mogi+das+Cruzes%2C+SP</x:v>
      </x:c>
      <x:c r="R191" t="str"/>
      <x:c r="S191" t="str"/>
      <x:c r="T191" t="str">
        <x:v>Não contatado</x:v>
      </x:c>
      <x:c r="U191" s="27" t="n">
        <x:f>IF(LEN(H191)&gt;0,25,0)+IF(L191="Sim",25,0)+IF(LEN(M191)&gt;0,15,0)+IF(LEN(J191)&gt;0,10,0)+IF(LEN(N191)&gt;0,5,0)+IF(LEN(O191)&gt;0,5,0)+IF(LEN(P191)&gt;0,5,0)+IF(AND(LEN(R191)&gt;0,LEN(S191)&gt;0),10,0)</x:f>
        <x:v>40</x:v>
      </x:c>
      <x:c r="V191" t="str">
        <x:f>IF(U191&gt;=60,"Prioridade Alta",IF(U191&gt;=35,"Prioridade Média","Prioridade Baixa"))</x:f>
        <x:v>Prioridade Média</x:v>
      </x:c>
      <x:c r="W191" t="str">
        <x:v>Não</x:v>
      </x:c>
      <x:c r="X191" t="str"/>
      <x:c r="Y191" t="str">
        <x:v>Base expandida 2026-07-27</x:v>
      </x:c>
      <x:c r="Z191" t="str">
        <x:v>+55 11 4699 2799</x:v>
      </x:c>
      <x:c r="AA191" t="str"/>
      <x:c r="AB191" t="n">
        <x:v>55</x:v>
      </x:c>
      <x:c r="AC191" t="str">
        <x:v>Prioridade Média</x:v>
      </x:c>
      <x:c r="AD191" t="str">
        <x:v>tem site; telefone localizado; redes sociais nao localizadas; nota/avaliacoes Google nao coletadas nesta fonte</x:v>
      </x:c>
      <x:c r="AE191" t="n">
        <x:f>IF(LEN(H191)&gt;0,1,0)</x:f>
        <x:v>1</x:v>
      </x:c>
      <x:c r="AF191" t="n">
        <x:f>IF(LEN(M191)&gt;0,1,0)</x:f>
        <x:v>1</x:v>
      </x:c>
      <x:c r="AG191" t="n">
        <x:f>IF(AND(LEN(H191)=0,LEN(K191)=0,LEN(M191)=0),1,0)</x:f>
        <x:v>0</x:v>
      </x:c>
    </x:row>
    <x:row r="192">
      <x:c r="A192" t="str">
        <x:v>AT-00191</x:v>
      </x:c>
      <x:c r="B192" t="str">
        <x:v>Colégio Eniac</x:v>
      </x:c>
      <x:c r="C192" t="str">
        <x:v>Escola</x:v>
      </x:c>
      <x:c r="D192" t="str">
        <x:v>Colégio</x:v>
      </x:c>
      <x:c r="E192" t="str">
        <x:v>Guarulhos</x:v>
      </x:c>
      <x:c r="F192" t="str">
        <x:v>Centro</x:v>
      </x:c>
      <x:c r="G192" t="str">
        <x:v>Rua Força Pública, 89, Centro, Guarulhos, SP</x:v>
      </x:c>
      <x:c r="H192" t="str">
        <x:v>+55 (11) 2472-5500</x:v>
      </x:c>
      <x:c r="I192" t="str"/>
      <x:c r="J192" t="str"/>
      <x:c r="K192" t="str"/>
      <x:c r="L192" t="str"/>
      <x:c r="M192" t="str">
        <x:v>https://www.eniac.com.br/</x:v>
      </x:c>
      <x:c r="N192" t="str"/>
      <x:c r="O192" t="str"/>
      <x:c r="P192" t="str"/>
      <x:c r="Q192" t="str">
        <x:v>https://www.google.com/maps/search/?api=1&amp;query=Col%C3%A9gio+Eniac+Rua+For%C3%A7a+P%C3%BAblica%2C+89%2C+Centro%2C+Guarulhos%2C+SP</x:v>
      </x:c>
      <x:c r="R192" t="str"/>
      <x:c r="S192" t="str"/>
      <x:c r="T192" t="str">
        <x:v>Não contatado</x:v>
      </x:c>
      <x:c r="U192" s="27" t="n">
        <x:f>IF(LEN(H192)&gt;0,25,0)+IF(L192="Sim",25,0)+IF(LEN(M192)&gt;0,15,0)+IF(LEN(J192)&gt;0,10,0)+IF(LEN(N192)&gt;0,5,0)+IF(LEN(O192)&gt;0,5,0)+IF(LEN(P192)&gt;0,5,0)+IF(AND(LEN(R192)&gt;0,LEN(S192)&gt;0),10,0)</x:f>
        <x:v>40</x:v>
      </x:c>
      <x:c r="V192" t="str">
        <x:f>IF(U192&gt;=60,"Prioridade Alta",IF(U192&gt;=35,"Prioridade Média","Prioridade Baixa"))</x:f>
        <x:v>Prioridade Média</x:v>
      </x:c>
      <x:c r="W192" t="str">
        <x:v>Não</x:v>
      </x:c>
      <x:c r="X192" t="str"/>
      <x:c r="Y192" t="str">
        <x:v>Base expandida 2026-07-27</x:v>
      </x:c>
      <x:c r="Z192" t="str">
        <x:v>+55 11 2472 5500</x:v>
      </x:c>
      <x:c r="AA192" t="str"/>
      <x:c r="AB192" t="n">
        <x:v>55</x:v>
      </x:c>
      <x:c r="AC192" t="str">
        <x:v>Prioridade Média</x:v>
      </x:c>
      <x:c r="AD192" t="str">
        <x:v>tem site; telefone localizado; redes sociais nao localizadas; nota/avaliacoes Google nao coletadas nesta fonte</x:v>
      </x:c>
      <x:c r="AE192" t="n">
        <x:f>IF(LEN(H192)&gt;0,1,0)</x:f>
        <x:v>1</x:v>
      </x:c>
      <x:c r="AF192" t="n">
        <x:f>IF(LEN(M192)&gt;0,1,0)</x:f>
        <x:v>1</x:v>
      </x:c>
      <x:c r="AG192" t="n">
        <x:f>IF(AND(LEN(H192)=0,LEN(K192)=0,LEN(M192)=0),1,0)</x:f>
        <x:v>0</x:v>
      </x:c>
    </x:row>
    <x:row r="193">
      <x:c r="A193" t="str">
        <x:v>AT-00192</x:v>
      </x:c>
      <x:c r="B193" t="str">
        <x:v>Hospital Regional do Alto Tietê</x:v>
      </x:c>
      <x:c r="C193" t="str">
        <x:v>Saúde</x:v>
      </x:c>
      <x:c r="D193" t="str">
        <x:v>Hospital</x:v>
      </x:c>
      <x:c r="E193" t="str">
        <x:v>Suzano</x:v>
      </x:c>
      <x:c r="F193" t="str">
        <x:v>Vila Amorim</x:v>
      </x:c>
      <x:c r="G193" t="str">
        <x:v>Rua Doutor Prudente de Moraes, 2200, Vila Amorim, Suzano, SP</x:v>
      </x:c>
      <x:c r="H193" t="str">
        <x:v>+55 (11) 4744-8230</x:v>
      </x:c>
      <x:c r="I193" t="str"/>
      <x:c r="J193" t="str"/>
      <x:c r="K193" t="str">
        <x:v>comunicacao.has@hcnet.usp.br</x:v>
      </x:c>
      <x:c r="L193" t="str">
        <x:v>Sim</x:v>
      </x:c>
      <x:c r="M193" t="str"/>
      <x:c r="N193" t="str"/>
      <x:c r="O193" t="str"/>
      <x:c r="P193" t="str"/>
      <x:c r="Q193" t="str">
        <x:v>https://www.google.com/maps/search/?api=1&amp;query=Hospital+Regional+do+Alto+Tiet%C3%AA+Rua+Doutor+Prudente+de+Moraes%2C+2200%2C+Vila+Amorim%2C+Suzano%2C+SP</x:v>
      </x:c>
      <x:c r="R193" t="str"/>
      <x:c r="S193" t="str"/>
      <x:c r="T193" t="str">
        <x:v>Não contatado</x:v>
      </x:c>
      <x:c r="U193" s="27" t="n">
        <x:f>IF(LEN(H193)&gt;0,25,0)+IF(L193="Sim",25,0)+IF(LEN(M193)&gt;0,15,0)+IF(LEN(J193)&gt;0,10,0)+IF(LEN(N193)&gt;0,5,0)+IF(LEN(O193)&gt;0,5,0)+IF(LEN(P193)&gt;0,5,0)+IF(AND(LEN(R193)&gt;0,LEN(S193)&gt;0),10,0)</x:f>
        <x:v>50</x:v>
      </x:c>
      <x:c r="V193" t="str">
        <x:f>IF(U193&gt;=60,"Prioridade Alta",IF(U193&gt;=35,"Prioridade Média","Prioridade Baixa"))</x:f>
        <x:v>Prioridade Média</x:v>
      </x:c>
      <x:c r="W193" t="str">
        <x:v>Não</x:v>
      </x:c>
      <x:c r="X193" t="str"/>
      <x:c r="Y193" t="str">
        <x:v>Base expandida 2026-07-27</x:v>
      </x:c>
      <x:c r="Z193" t="str">
        <x:v>+55 11 4744 8230</x:v>
      </x:c>
      <x:c r="AA193" t="str">
        <x:v>comunicacao.has@hcnet.usp.br</x:v>
      </x:c>
      <x:c r="AB193" t="n">
        <x:v>55</x:v>
      </x:c>
      <x:c r="AC193" t="str">
        <x:v>Prioridade Média</x:v>
      </x:c>
      <x:c r="AD193" t="str">
        <x:v>sem site encontrado na fonte publica; telefone localizado; e-mail localizado; redes sociais nao localizadas; nota/avaliacoes Google nao coletadas nesta fonte</x:v>
      </x:c>
      <x:c r="AE193" t="n">
        <x:f>IF(LEN(H193)&gt;0,1,0)</x:f>
        <x:v>1</x:v>
      </x:c>
      <x:c r="AF193" t="n">
        <x:f>IF(LEN(M193)&gt;0,1,0)</x:f>
        <x:v>0</x:v>
      </x:c>
      <x:c r="AG193" t="n">
        <x:f>IF(AND(LEN(H193)=0,LEN(K193)=0,LEN(M193)=0),1,0)</x:f>
        <x:v>0</x:v>
      </x:c>
    </x:row>
    <x:row r="194">
      <x:c r="A194" t="str">
        <x:v>AT-00193</x:v>
      </x:c>
      <x:c r="B194" t="str">
        <x:v>Hospital Santa Maria de Suzano</x:v>
      </x:c>
      <x:c r="C194" t="str">
        <x:v>Saúde</x:v>
      </x:c>
      <x:c r="D194" t="str">
        <x:v>Hospital</x:v>
      </x:c>
      <x:c r="E194" t="str">
        <x:v>Suzano</x:v>
      </x:c>
      <x:c r="F194" t="str">
        <x:v>Parque Suzano</x:v>
      </x:c>
      <x:c r="G194" t="str">
        <x:v>Avenida Armando de Salles Oliveira, Parque Suzano, Suzano, SP</x:v>
      </x:c>
      <x:c r="H194" t="str">
        <x:v>+55 (11) 4746-5188</x:v>
      </x:c>
      <x:c r="I194" t="str"/>
      <x:c r="J194" t="str"/>
      <x:c r="K194" t="str"/>
      <x:c r="L194" t="str"/>
      <x:c r="M194" t="str"/>
      <x:c r="N194" t="str"/>
      <x:c r="O194" t="str">
        <x:v>https://www.facebook.com/hospitalstamariasuzano/</x:v>
      </x:c>
      <x:c r="P194" t="str"/>
      <x:c r="Q194" t="str">
        <x:v>https://www.google.com/maps/search/?api=1&amp;query=Hospital+Santa+Maria+de+Suzano+Avenida+Armando+de+Salles+Oliveira%2C+Parque+Suzano%2C+Suzano%2C+SP</x:v>
      </x:c>
      <x:c r="R194" t="str"/>
      <x:c r="S194" t="str"/>
      <x:c r="T194" t="str">
        <x:v>Não contatado</x:v>
      </x:c>
      <x:c r="U194" s="27" t="n">
        <x:f>IF(LEN(H194)&gt;0,25,0)+IF(L194="Sim",25,0)+IF(LEN(M194)&gt;0,15,0)+IF(LEN(J194)&gt;0,10,0)+IF(LEN(N194)&gt;0,5,0)+IF(LEN(O194)&gt;0,5,0)+IF(LEN(P194)&gt;0,5,0)+IF(AND(LEN(R194)&gt;0,LEN(S194)&gt;0),10,0)</x:f>
        <x:v>30</x:v>
      </x:c>
      <x:c r="V194" t="str">
        <x:f>IF(U194&gt;=60,"Prioridade Alta",IF(U194&gt;=35,"Prioridade Média","Prioridade Baixa"))</x:f>
        <x:v>Prioridade Baixa</x:v>
      </x:c>
      <x:c r="W194" t="str">
        <x:v>Não</x:v>
      </x:c>
      <x:c r="X194" t="str"/>
      <x:c r="Y194" t="str">
        <x:v>Base expandida 2026-07-27</x:v>
      </x:c>
      <x:c r="Z194" t="str">
        <x:v>+55 11 4746 5188</x:v>
      </x:c>
      <x:c r="AA194" t="str"/>
      <x:c r="AB194" t="n">
        <x:v>55</x:v>
      </x:c>
      <x:c r="AC194" t="str">
        <x:v>Prioridade Média</x:v>
      </x:c>
      <x:c r="AD194" t="str">
        <x:v>sem site encontrado na fonte publica; telefone localizado; nota/avaliacoes Google nao coletadas nesta fonte; Fonte CNES/DATASUS: https://cnes2.datasus.gov.br/Mod_Basico.asp?VCo_Unidade=3552507849184; CNES 7849184; CNPJ 23122790000183; site oficial/redes não coletados nesta fonte</x:v>
      </x:c>
      <x:c r="AE194" t="n">
        <x:f>IF(LEN(H194)&gt;0,1,0)</x:f>
        <x:v>1</x:v>
      </x:c>
      <x:c r="AF194" t="n">
        <x:f>IF(LEN(M194)&gt;0,1,0)</x:f>
        <x:v>0</x:v>
      </x:c>
      <x:c r="AG194" t="n">
        <x:f>IF(AND(LEN(H194)=0,LEN(K194)=0,LEN(M194)=0),1,0)</x:f>
        <x:v>0</x:v>
      </x:c>
    </x:row>
    <x:row r="195">
      <x:c r="A195" t="str">
        <x:v>AT-00194</x:v>
      </x:c>
      <x:c r="B195" t="str">
        <x:v>Be A Ba Primeiros Passos Unidade II Escola e Pre Escola</x:v>
      </x:c>
      <x:c r="C195" t="str">
        <x:v>Escola</x:v>
      </x:c>
      <x:c r="D195" t="str">
        <x:v>Escola</x:v>
      </x:c>
      <x:c r="E195" t="str">
        <x:v>Mogi das Cruzes</x:v>
      </x:c>
      <x:c r="F195" t="str">
        <x:v>Jundiapeba</x:v>
      </x:c>
      <x:c r="G195" t="str">
        <x:v>Alexandre Andreotti, 39, Rua, Jundiapeba, Mogi das Cruzes, SP</x:v>
      </x:c>
      <x:c r="H195" t="str">
        <x:v>+55 (11) 94024-6699</x:v>
      </x:c>
      <x:c r="I195" t="str"/>
      <x:c r="J195" t="str">
        <x:v>+55 (11) 94024-6699</x:v>
      </x:c>
      <x:c r="K195" t="str"/>
      <x:c r="L195" t="str"/>
      <x:c r="M195" t="str"/>
      <x:c r="N195" t="str"/>
      <x:c r="O195" t="str"/>
      <x:c r="P195" t="str"/>
      <x:c r="Q195" t="str">
        <x:v>https://www.google.com/maps/search/?api=1&amp;query=Alexandre+Andreotti%2C+39%2C+Rua%2C+Jundiapeba%2C+Mogi+das+Cruzes-SP</x:v>
      </x:c>
      <x:c r="R195" t="str"/>
      <x:c r="S195" t="str"/>
      <x:c r="T195" t="str">
        <x:v>Não contatado</x:v>
      </x:c>
      <x:c r="U195" s="27" t="n">
        <x:f>IF(LEN(H195)&gt;0,25,0)+IF(L195="Sim",25,0)+IF(LEN(M195)&gt;0,15,0)+IF(LEN(J195)&gt;0,10,0)+IF(LEN(N195)&gt;0,5,0)+IF(LEN(O195)&gt;0,5,0)+IF(LEN(P195)&gt;0,5,0)+IF(AND(LEN(R195)&gt;0,LEN(S195)&gt;0),10,0)</x:f>
        <x:v>35</x:v>
      </x:c>
      <x:c r="V195" t="str">
        <x:f>IF(U195&gt;=60,"Prioridade Alta",IF(U195&gt;=35,"Prioridade Média","Prioridade Baixa"))</x:f>
        <x:v>Prioridade Média</x:v>
      </x:c>
      <x:c r="W195" t="str">
        <x:v>Não</x:v>
      </x:c>
      <x:c r="X195" t="str"/>
      <x:c r="Y195" t="str">
        <x:v>Base expandida 2026-07-27</x:v>
      </x:c>
      <x:c r="Z195" t="str">
        <x:v>(11) 94024-6699</x:v>
      </x:c>
      <x:c r="AA195" t="str"/>
      <x:c r="AB195" t="n">
        <x:v>55</x:v>
      </x:c>
      <x:c r="AC195" t="str">
        <x:v>Prioridade Média</x:v>
      </x:c>
      <x:c r="AD195" t="str">
        <x:v>Fonte Escolas.com.br: http://escolas.com.br/be-a-ba-primeiros-passos-unidade-ii-escola-e-pre-escola-35561927; site oficial/redes não coletados nesta fonte</x:v>
      </x:c>
      <x:c r="AE195" t="n">
        <x:f>IF(LEN(H195)&gt;0,1,0)</x:f>
        <x:v>1</x:v>
      </x:c>
      <x:c r="AF195" t="n">
        <x:f>IF(LEN(M195)&gt;0,1,0)</x:f>
        <x:v>0</x:v>
      </x:c>
      <x:c r="AG195" t="n">
        <x:f>IF(AND(LEN(H195)=0,LEN(K195)=0,LEN(M195)=0),1,0)</x:f>
        <x:v>0</x:v>
      </x:c>
    </x:row>
    <x:row r="196">
      <x:c r="A196" t="str">
        <x:v>AT-00195</x:v>
      </x:c>
      <x:c r="B196" t="str">
        <x:v>Enedina Gomes de Freitas Professora</x:v>
      </x:c>
      <x:c r="C196" t="str">
        <x:v>Escola</x:v>
      </x:c>
      <x:c r="D196" t="str">
        <x:v>Escola</x:v>
      </x:c>
      <x:c r="E196" t="str">
        <x:v>Mogi das Cruzes</x:v>
      </x:c>
      <x:c r="F196" t="str">
        <x:v>Mogi Moderno</x:v>
      </x:c>
      <x:c r="G196" t="str">
        <x:v>Jugurta Lourival Gloria, 62, Rua, Mogi Moderno, Mogi das Cruzes, SP</x:v>
      </x:c>
      <x:c r="H196" t="str">
        <x:v>+55 (11) 93287-7583</x:v>
      </x:c>
      <x:c r="I196" t="str"/>
      <x:c r="J196" t="str">
        <x:v>+55 (11) 93287-7583</x:v>
      </x:c>
      <x:c r="K196" t="str"/>
      <x:c r="L196" t="str"/>
      <x:c r="M196" t="str"/>
      <x:c r="N196" t="str"/>
      <x:c r="O196" t="str"/>
      <x:c r="P196" t="str"/>
      <x:c r="Q196" t="str">
        <x:v>https://www.google.com/maps/search/?api=1&amp;query=Jugurta+Lourival+Gloria%2C+62%2C+Rua%2C+Mogi+Moderno%2C+Mogi+das+Cruzes-SP</x:v>
      </x:c>
      <x:c r="R196" t="str"/>
      <x:c r="S196" t="str"/>
      <x:c r="T196" t="str">
        <x:v>Não contatado</x:v>
      </x:c>
      <x:c r="U196" s="27" t="n">
        <x:f>IF(LEN(H196)&gt;0,25,0)+IF(L196="Sim",25,0)+IF(LEN(M196)&gt;0,15,0)+IF(LEN(J196)&gt;0,10,0)+IF(LEN(N196)&gt;0,5,0)+IF(LEN(O196)&gt;0,5,0)+IF(LEN(P196)&gt;0,5,0)+IF(AND(LEN(R196)&gt;0,LEN(S196)&gt;0),10,0)</x:f>
        <x:v>35</x:v>
      </x:c>
      <x:c r="V196" t="str">
        <x:f>IF(U196&gt;=60,"Prioridade Alta",IF(U196&gt;=35,"Prioridade Média","Prioridade Baixa"))</x:f>
        <x:v>Prioridade Média</x:v>
      </x:c>
      <x:c r="W196" t="str">
        <x:v>Não</x:v>
      </x:c>
      <x:c r="X196" t="str"/>
      <x:c r="Y196" t="str">
        <x:v>Base expandida 2026-07-27</x:v>
      </x:c>
      <x:c r="Z196" t="str">
        <x:v>(11) 93287-7583</x:v>
      </x:c>
      <x:c r="AA196" t="str"/>
      <x:c r="AB196" t="n">
        <x:v>55</x:v>
      </x:c>
      <x:c r="AC196" t="str">
        <x:v>Prioridade Média</x:v>
      </x:c>
      <x:c r="AD196" t="str">
        <x:v>Fonte Escolas.com.br: http://escolas.com.br/enedina-gomes-de-freitas-professora-35041944; site oficial/redes não coletados nesta fonte</x:v>
      </x:c>
      <x:c r="AE196" t="n">
        <x:f>IF(LEN(H196)&gt;0,1,0)</x:f>
        <x:v>1</x:v>
      </x:c>
      <x:c r="AF196" t="n">
        <x:f>IF(LEN(M196)&gt;0,1,0)</x:f>
        <x:v>0</x:v>
      </x:c>
      <x:c r="AG196" t="n">
        <x:f>IF(AND(LEN(H196)=0,LEN(K196)=0,LEN(M196)=0),1,0)</x:f>
        <x:v>0</x:v>
      </x:c>
    </x:row>
    <x:row r="197">
      <x:c r="A197" t="str">
        <x:v>AT-00196</x:v>
      </x:c>
      <x:c r="B197" t="str">
        <x:v>Escola Casa Buriti</x:v>
      </x:c>
      <x:c r="C197" t="str">
        <x:v>Escola</x:v>
      </x:c>
      <x:c r="D197" t="str">
        <x:v>Escola</x:v>
      </x:c>
      <x:c r="E197" t="str">
        <x:v>Mogi das Cruzes</x:v>
      </x:c>
      <x:c r="F197" t="str">
        <x:v>Parque Morumbi</x:v>
      </x:c>
      <x:c r="G197" t="str">
        <x:v>Monte Carmelo, 85, Parque Morumbi, Mogi das Cruzes, SP</x:v>
      </x:c>
      <x:c r="H197" t="str">
        <x:v>+55 (11) 97305-2524</x:v>
      </x:c>
      <x:c r="I197" t="str"/>
      <x:c r="J197" t="str">
        <x:v>+55 (11) 97305-2524</x:v>
      </x:c>
      <x:c r="K197" t="str"/>
      <x:c r="L197" t="str"/>
      <x:c r="M197" t="str"/>
      <x:c r="N197" t="str"/>
      <x:c r="O197" t="str"/>
      <x:c r="P197" t="str"/>
      <x:c r="Q197" t="str">
        <x:v>https://www.google.com/maps/search/?api=1&amp;query=Monte+Carmelo%2C+85%2C+Parque+Morumbi%2C+Mogi+das+Cruzes-SP</x:v>
      </x:c>
      <x:c r="R197" t="str"/>
      <x:c r="S197" t="str"/>
      <x:c r="T197" t="str">
        <x:v>Não contatado</x:v>
      </x:c>
      <x:c r="U197" s="27" t="n">
        <x:f>IF(LEN(H197)&gt;0,25,0)+IF(L197="Sim",25,0)+IF(LEN(M197)&gt;0,15,0)+IF(LEN(J197)&gt;0,10,0)+IF(LEN(N197)&gt;0,5,0)+IF(LEN(O197)&gt;0,5,0)+IF(LEN(P197)&gt;0,5,0)+IF(AND(LEN(R197)&gt;0,LEN(S197)&gt;0),10,0)</x:f>
        <x:v>35</x:v>
      </x:c>
      <x:c r="V197" t="str">
        <x:f>IF(U197&gt;=60,"Prioridade Alta",IF(U197&gt;=35,"Prioridade Média","Prioridade Baixa"))</x:f>
        <x:v>Prioridade Média</x:v>
      </x:c>
      <x:c r="W197" t="str">
        <x:v>Não</x:v>
      </x:c>
      <x:c r="X197" t="str"/>
      <x:c r="Y197" t="str">
        <x:v>Base expandida 2026-07-27</x:v>
      </x:c>
      <x:c r="Z197" t="str">
        <x:v>(11) 97305-2524</x:v>
      </x:c>
      <x:c r="AA197" t="str"/>
      <x:c r="AB197" t="n">
        <x:v>55</x:v>
      </x:c>
      <x:c r="AC197" t="str">
        <x:v>Prioridade Média</x:v>
      </x:c>
      <x:c r="AD197" t="str">
        <x:v>Fonte Escolas.com.br: http://escolas.com.br/escola-casa-buriti-35005709; site oficial/redes não coletados nesta fonte</x:v>
      </x:c>
      <x:c r="AE197" t="n">
        <x:f>IF(LEN(H197)&gt;0,1,0)</x:f>
        <x:v>1</x:v>
      </x:c>
      <x:c r="AF197" t="n">
        <x:f>IF(LEN(M197)&gt;0,1,0)</x:f>
        <x:v>0</x:v>
      </x:c>
      <x:c r="AG197" t="n">
        <x:f>IF(AND(LEN(H197)=0,LEN(K197)=0,LEN(M197)=0),1,0)</x:f>
        <x:v>0</x:v>
      </x:c>
    </x:row>
    <x:row r="198">
      <x:c r="A198" t="str">
        <x:v>AT-00197</x:v>
      </x:c>
      <x:c r="B198" t="str">
        <x:v>London British Education</x:v>
      </x:c>
      <x:c r="C198" t="str">
        <x:v>Escola</x:v>
      </x:c>
      <x:c r="D198" t="str">
        <x:v>Escola</x:v>
      </x:c>
      <x:c r="E198" t="str">
        <x:v>Mogi das Cruzes</x:v>
      </x:c>
      <x:c r="F198" t="str">
        <x:v>Vila Vitoria</x:v>
      </x:c>
      <x:c r="G198" t="str">
        <x:v>Gaspar Conqueiro, 905, Vila Vitoria, Mogi das Cruzes, SP</x:v>
      </x:c>
      <x:c r="H198" t="str">
        <x:v>+55 (11) 93703-0724</x:v>
      </x:c>
      <x:c r="I198" t="str"/>
      <x:c r="J198" t="str">
        <x:v>+55 (11) 93703-0724</x:v>
      </x:c>
      <x:c r="K198" t="str"/>
      <x:c r="L198" t="str"/>
      <x:c r="M198" t="str"/>
      <x:c r="N198" t="str"/>
      <x:c r="O198" t="str"/>
      <x:c r="P198" t="str"/>
      <x:c r="Q198" t="str">
        <x:v>https://www.google.com/maps/search/?api=1&amp;query=Gaspar+Conqueiro%2C+905%2C+Vila+Vitoria%2C+Mogi+das+Cruzes-SP</x:v>
      </x:c>
      <x:c r="R198" t="str"/>
      <x:c r="S198" t="str"/>
      <x:c r="T198" t="str">
        <x:v>Não contatado</x:v>
      </x:c>
      <x:c r="U198" s="27" t="n">
        <x:f>IF(LEN(H198)&gt;0,25,0)+IF(L198="Sim",25,0)+IF(LEN(M198)&gt;0,15,0)+IF(LEN(J198)&gt;0,10,0)+IF(LEN(N198)&gt;0,5,0)+IF(LEN(O198)&gt;0,5,0)+IF(LEN(P198)&gt;0,5,0)+IF(AND(LEN(R198)&gt;0,LEN(S198)&gt;0),10,0)</x:f>
        <x:v>35</x:v>
      </x:c>
      <x:c r="V198" t="str">
        <x:f>IF(U198&gt;=60,"Prioridade Alta",IF(U198&gt;=35,"Prioridade Média","Prioridade Baixa"))</x:f>
        <x:v>Prioridade Média</x:v>
      </x:c>
      <x:c r="W198" t="str">
        <x:v>Não</x:v>
      </x:c>
      <x:c r="X198" t="str"/>
      <x:c r="Y198" t="str">
        <x:v>Base expandida 2026-07-27</x:v>
      </x:c>
      <x:c r="Z198" t="str">
        <x:v>(11) 93703-0724</x:v>
      </x:c>
      <x:c r="AA198" t="str"/>
      <x:c r="AB198" t="n">
        <x:v>55</x:v>
      </x:c>
      <x:c r="AC198" t="str">
        <x:v>Prioridade Média</x:v>
      </x:c>
      <x:c r="AD198" t="str">
        <x:v>Fonte Escolas.com.br: http://escolas.com.br/london-british-education-35007777; site oficial/redes não coletados nesta fonte</x:v>
      </x:c>
      <x:c r="AE198" t="n">
        <x:f>IF(LEN(H198)&gt;0,1,0)</x:f>
        <x:v>1</x:v>
      </x:c>
      <x:c r="AF198" t="n">
        <x:f>IF(LEN(M198)&gt;0,1,0)</x:f>
        <x:v>0</x:v>
      </x:c>
      <x:c r="AG198" t="n">
        <x:f>IF(AND(LEN(H198)=0,LEN(K198)=0,LEN(M198)=0),1,0)</x:f>
        <x:v>0</x:v>
      </x:c>
    </x:row>
    <x:row r="199">
      <x:c r="A199" t="str">
        <x:v>AT-00198</x:v>
      </x:c>
      <x:c r="B199" t="str">
        <x:v>Sueli Oliveira Silva Martins Professora</x:v>
      </x:c>
      <x:c r="C199" t="str">
        <x:v>Escola</x:v>
      </x:c>
      <x:c r="D199" t="str">
        <x:v>Escola</x:v>
      </x:c>
      <x:c r="E199" t="str">
        <x:v>Mogi das Cruzes</x:v>
      </x:c>
      <x:c r="F199" t="str">
        <x:v>Parque Morumbi</x:v>
      </x:c>
      <x:c r="G199" t="str">
        <x:v>Monte Carmelo, 110, Rua, Parque Morumbi, Mogi das Cruzes, SP</x:v>
      </x:c>
      <x:c r="H199" t="str">
        <x:v>+55 (11) 98502-9135</x:v>
      </x:c>
      <x:c r="I199" t="str"/>
      <x:c r="J199" t="str">
        <x:v>+55 (11) 98502-9135</x:v>
      </x:c>
      <x:c r="K199" t="str"/>
      <x:c r="L199" t="str"/>
      <x:c r="M199" t="str"/>
      <x:c r="N199" t="str"/>
      <x:c r="O199" t="str"/>
      <x:c r="P199" t="str"/>
      <x:c r="Q199" t="str">
        <x:v>https://www.google.com/maps/search/?api=1&amp;query=Monte+Carmelo%2C+110%2C+Rua%2C+Parque+Morumbi%2C+Mogi+das+Cruzes-SP</x:v>
      </x:c>
      <x:c r="R199" t="str"/>
      <x:c r="S199" t="str"/>
      <x:c r="T199" t="str">
        <x:v>Não contatado</x:v>
      </x:c>
      <x:c r="U199" s="27" t="n">
        <x:f>IF(LEN(H199)&gt;0,25,0)+IF(L199="Sim",25,0)+IF(LEN(M199)&gt;0,15,0)+IF(LEN(J199)&gt;0,10,0)+IF(LEN(N199)&gt;0,5,0)+IF(LEN(O199)&gt;0,5,0)+IF(LEN(P199)&gt;0,5,0)+IF(AND(LEN(R199)&gt;0,LEN(S199)&gt;0),10,0)</x:f>
        <x:v>35</x:v>
      </x:c>
      <x:c r="V199" t="str">
        <x:f>IF(U199&gt;=60,"Prioridade Alta",IF(U199&gt;=35,"Prioridade Média","Prioridade Baixa"))</x:f>
        <x:v>Prioridade Média</x:v>
      </x:c>
      <x:c r="W199" t="str">
        <x:v>Não</x:v>
      </x:c>
      <x:c r="X199" t="str"/>
      <x:c r="Y199" t="str">
        <x:v>Base expandida 2026-07-27</x:v>
      </x:c>
      <x:c r="Z199" t="str">
        <x:v>(11) 98502-9135</x:v>
      </x:c>
      <x:c r="AA199" t="str"/>
      <x:c r="AB199" t="n">
        <x:v>55</x:v>
      </x:c>
      <x:c r="AC199" t="str">
        <x:v>Prioridade Média</x:v>
      </x:c>
      <x:c r="AD199" t="str">
        <x:v>Fonte Escolas.com.br: http://escolas.com.br/sueli-oliveira-silva-martins-professora-35906347; site oficial/redes não coletados nesta fonte</x:v>
      </x:c>
      <x:c r="AE199" t="n">
        <x:f>IF(LEN(H199)&gt;0,1,0)</x:f>
        <x:v>1</x:v>
      </x:c>
      <x:c r="AF199" t="n">
        <x:f>IF(LEN(M199)&gt;0,1,0)</x:f>
        <x:v>0</x:v>
      </x:c>
      <x:c r="AG199" t="n">
        <x:f>IF(AND(LEN(H199)=0,LEN(K199)=0,LEN(M199)=0),1,0)</x:f>
        <x:v>0</x:v>
      </x:c>
    </x:row>
    <x:row r="200">
      <x:c r="A200" t="str">
        <x:v>AT-00199</x:v>
      </x:c>
      <x:c r="B200" t="str">
        <x:v>Abelha Rainha Escola Abr Infantil</x:v>
      </x:c>
      <x:c r="C200" t="str">
        <x:v>Escola</x:v>
      </x:c>
      <x:c r="D200" t="str">
        <x:v>Escola</x:v>
      </x:c>
      <x:c r="E200" t="str">
        <x:v>Guarulhos</x:v>
      </x:c>
      <x:c r="F200" t="str">
        <x:v>Vila Rosalia</x:v>
      </x:c>
      <x:c r="G200" t="str">
        <x:v>Rua Rabello, 93, Vila Rosalia, Guarulhos, SP</x:v>
      </x:c>
      <x:c r="H200" t="str">
        <x:v>+55 (11) 96180-5249</x:v>
      </x:c>
      <x:c r="I200" t="str"/>
      <x:c r="J200" t="str">
        <x:v>+55 (11) 96180-5249</x:v>
      </x:c>
      <x:c r="K200" t="str"/>
      <x:c r="L200" t="str"/>
      <x:c r="M200" t="str"/>
      <x:c r="N200" t="str"/>
      <x:c r="O200" t="str"/>
      <x:c r="P200" t="str"/>
      <x:c r="Q200" t="str">
        <x:v>https://www.google.com/maps/search/?api=1&amp;query=Rua+Rabello%2C+93%2C+Vila+Rosalia%2C+Guarulhos-SP</x:v>
      </x:c>
      <x:c r="R200" t="str"/>
      <x:c r="S200" t="str"/>
      <x:c r="T200" t="str">
        <x:v>Não contatado</x:v>
      </x:c>
      <x:c r="U200" s="27" t="n">
        <x:f>IF(LEN(H200)&gt;0,25,0)+IF(L200="Sim",25,0)+IF(LEN(M200)&gt;0,15,0)+IF(LEN(J200)&gt;0,10,0)+IF(LEN(N200)&gt;0,5,0)+IF(LEN(O200)&gt;0,5,0)+IF(LEN(P200)&gt;0,5,0)+IF(AND(LEN(R200)&gt;0,LEN(S200)&gt;0),10,0)</x:f>
        <x:v>35</x:v>
      </x:c>
      <x:c r="V200" t="str">
        <x:f>IF(U200&gt;=60,"Prioridade Alta",IF(U200&gt;=35,"Prioridade Média","Prioridade Baixa"))</x:f>
        <x:v>Prioridade Média</x:v>
      </x:c>
      <x:c r="W200" t="str">
        <x:v>Não</x:v>
      </x:c>
      <x:c r="X200" t="str"/>
      <x:c r="Y200" t="str">
        <x:v>Base expandida 2026-07-27</x:v>
      </x:c>
      <x:c r="Z200" t="str">
        <x:v>(11) 96180-5249</x:v>
      </x:c>
      <x:c r="AA200" t="str"/>
      <x:c r="AB200" t="n">
        <x:v>55</x:v>
      </x:c>
      <x:c r="AC200" t="str">
        <x:v>Prioridade Média</x:v>
      </x:c>
      <x:c r="AD200" t="str">
        <x:v>Fonte Escolas.com.br: http://escolas.com.br/abelha-rainha-escola-abr-infantil-35573784; site oficial/redes não coletados nesta fonte</x:v>
      </x:c>
      <x:c r="AE200" t="n">
        <x:f>IF(LEN(H200)&gt;0,1,0)</x:f>
        <x:v>1</x:v>
      </x:c>
      <x:c r="AF200" t="n">
        <x:f>IF(LEN(M200)&gt;0,1,0)</x:f>
        <x:v>0</x:v>
      </x:c>
      <x:c r="AG200" t="n">
        <x:f>IF(AND(LEN(H200)=0,LEN(K200)=0,LEN(M200)=0),1,0)</x:f>
        <x:v>0</x:v>
      </x:c>
    </x:row>
    <x:row r="201">
      <x:c r="A201" t="str">
        <x:v>AT-00200</x:v>
      </x:c>
      <x:c r="B201" t="str">
        <x:v>Abecam - Associação Beneficente Comunitaria e Cultura Nucleo de Atendimento Social</x:v>
      </x:c>
      <x:c r="C201" t="str">
        <x:v>Escola</x:v>
      </x:c>
      <x:c r="D201" t="str">
        <x:v>Escola</x:v>
      </x:c>
      <x:c r="E201" t="str">
        <x:v>Guarulhos</x:v>
      </x:c>
      <x:c r="F201" t="str">
        <x:v>Presidente Dutra</x:v>
      </x:c>
      <x:c r="G201" t="str">
        <x:v>Avenida Avenida Rio de Janeiro, 10, Presidente Dutra, Guarulhos, SP</x:v>
      </x:c>
      <x:c r="H201" t="str">
        <x:v>+55 (11) 93089-2667</x:v>
      </x:c>
      <x:c r="I201" t="str"/>
      <x:c r="J201" t="str">
        <x:v>+55 (11) 93089-2667</x:v>
      </x:c>
      <x:c r="K201" t="str"/>
      <x:c r="L201" t="str"/>
      <x:c r="M201" t="str"/>
      <x:c r="N201" t="str"/>
      <x:c r="O201" t="str"/>
      <x:c r="P201" t="str"/>
      <x:c r="Q201" t="str">
        <x:v>https://www.google.com/maps/search/?api=1&amp;query=Avenida+Avenida+Rio+de+Janeiro%2C+10%2C+Presidente+Dutra%2C+Guarulhos-SP</x:v>
      </x:c>
      <x:c r="R201" t="str"/>
      <x:c r="S201" t="str"/>
      <x:c r="T201" t="str">
        <x:v>Não contatado</x:v>
      </x:c>
      <x:c r="U201" s="27" t="n">
        <x:f>IF(LEN(H201)&gt;0,25,0)+IF(L201="Sim",25,0)+IF(LEN(M201)&gt;0,15,0)+IF(LEN(J201)&gt;0,10,0)+IF(LEN(N201)&gt;0,5,0)+IF(LEN(O201)&gt;0,5,0)+IF(LEN(P201)&gt;0,5,0)+IF(AND(LEN(R201)&gt;0,LEN(S201)&gt;0),10,0)</x:f>
        <x:v>35</x:v>
      </x:c>
      <x:c r="V201" t="str">
        <x:f>IF(U201&gt;=60,"Prioridade Alta",IF(U201&gt;=35,"Prioridade Média","Prioridade Baixa"))</x:f>
        <x:v>Prioridade Média</x:v>
      </x:c>
      <x:c r="W201" t="str">
        <x:v>Não</x:v>
      </x:c>
      <x:c r="X201" t="str"/>
      <x:c r="Y201" t="str">
        <x:v>Base expandida 2026-07-27</x:v>
      </x:c>
      <x:c r="Z201" t="str">
        <x:v>(11) 93089-2667</x:v>
      </x:c>
      <x:c r="AA201" t="str"/>
      <x:c r="AB201" t="n">
        <x:v>55</x:v>
      </x:c>
      <x:c r="AC201" t="str">
        <x:v>Prioridade Média</x:v>
      </x:c>
      <x:c r="AD201" t="str">
        <x:v>Fonte Escolas.com.br: http://escolas.com.br/abecam-associacao-beneficente-comunitaria-e-cultura-nucleo-de-atendimento-social-35009642; site oficial/redes não coletados nesta fonte</x:v>
      </x:c>
      <x:c r="AE201" t="n">
        <x:f>IF(LEN(H201)&gt;0,1,0)</x:f>
        <x:v>1</x:v>
      </x:c>
      <x:c r="AF201" t="n">
        <x:f>IF(LEN(M201)&gt;0,1,0)</x:f>
        <x:v>0</x:v>
      </x:c>
      <x:c r="AG201" t="n">
        <x:f>IF(AND(LEN(H201)=0,LEN(K201)=0,LEN(M201)=0),1,0)</x:f>
        <x:v>0</x:v>
      </x:c>
    </x:row>
    <x:row r="202">
      <x:c r="A202" t="str">
        <x:v>AT-00201</x:v>
      </x:c>
      <x:c r="B202" t="str">
        <x:v>Associação Beneficente Cavalcante</x:v>
      </x:c>
      <x:c r="C202" t="str">
        <x:v>Escola</x:v>
      </x:c>
      <x:c r="D202" t="str">
        <x:v>Escola</x:v>
      </x:c>
      <x:c r="E202" t="str">
        <x:v>Guarulhos</x:v>
      </x:c>
      <x:c r="F202" t="str">
        <x:v>Pimentas</x:v>
      </x:c>
      <x:c r="G202" t="str">
        <x:v>Rua Rua Bom Jardim, 366, Pimentas, Guarulhos, SP</x:v>
      </x:c>
      <x:c r="H202" t="str">
        <x:v>+55 (11) 99228-0964</x:v>
      </x:c>
      <x:c r="I202" t="str"/>
      <x:c r="J202" t="str">
        <x:v>+55 (11) 99228-0964</x:v>
      </x:c>
      <x:c r="K202" t="str"/>
      <x:c r="L202" t="str"/>
      <x:c r="M202" t="str"/>
      <x:c r="N202" t="str"/>
      <x:c r="O202" t="str"/>
      <x:c r="P202" t="str"/>
      <x:c r="Q202" t="str">
        <x:v>https://www.google.com/maps/search/?api=1&amp;query=Rua+Rua+Bom+Jardim%2C+366%2C+Pimentas%2C+Guarulhos-SP</x:v>
      </x:c>
      <x:c r="R202" t="str"/>
      <x:c r="S202" t="str"/>
      <x:c r="T202" t="str">
        <x:v>Não contatado</x:v>
      </x:c>
      <x:c r="U202" s="27" t="n">
        <x:f>IF(LEN(H202)&gt;0,25,0)+IF(L202="Sim",25,0)+IF(LEN(M202)&gt;0,15,0)+IF(LEN(J202)&gt;0,10,0)+IF(LEN(N202)&gt;0,5,0)+IF(LEN(O202)&gt;0,5,0)+IF(LEN(P202)&gt;0,5,0)+IF(AND(LEN(R202)&gt;0,LEN(S202)&gt;0),10,0)</x:f>
        <x:v>35</x:v>
      </x:c>
      <x:c r="V202" t="str">
        <x:f>IF(U202&gt;=60,"Prioridade Alta",IF(U202&gt;=35,"Prioridade Média","Prioridade Baixa"))</x:f>
        <x:v>Prioridade Média</x:v>
      </x:c>
      <x:c r="W202" t="str">
        <x:v>Não</x:v>
      </x:c>
      <x:c r="X202" t="str"/>
      <x:c r="Y202" t="str">
        <x:v>Base expandida 2026-07-27</x:v>
      </x:c>
      <x:c r="Z202" t="str">
        <x:v>(11) 99228-0964</x:v>
      </x:c>
      <x:c r="AA202" t="str"/>
      <x:c r="AB202" t="n">
        <x:v>55</x:v>
      </x:c>
      <x:c r="AC202" t="str">
        <x:v>Prioridade Média</x:v>
      </x:c>
      <x:c r="AD202" t="str">
        <x:v>Fonte Escolas.com.br: http://escolas.com.br/associacao-beneficente-cavalcante-35009681; site oficial/redes não coletados nesta fonte</x:v>
      </x:c>
      <x:c r="AE202" t="n">
        <x:f>IF(LEN(H202)&gt;0,1,0)</x:f>
        <x:v>1</x:v>
      </x:c>
      <x:c r="AF202" t="n">
        <x:f>IF(LEN(M202)&gt;0,1,0)</x:f>
        <x:v>0</x:v>
      </x:c>
      <x:c r="AG202" t="n">
        <x:f>IF(AND(LEN(H202)=0,LEN(K202)=0,LEN(M202)=0),1,0)</x:f>
        <x:v>0</x:v>
      </x:c>
    </x:row>
    <x:row r="203">
      <x:c r="A203" t="str">
        <x:v>AT-00202</x:v>
      </x:c>
      <x:c r="B203" t="str">
        <x:v>Associação Conectados</x:v>
      </x:c>
      <x:c r="C203" t="str">
        <x:v>Escola</x:v>
      </x:c>
      <x:c r="D203" t="str">
        <x:v>Escola</x:v>
      </x:c>
      <x:c r="E203" t="str">
        <x:v>Guarulhos</x:v>
      </x:c>
      <x:c r="F203" t="str">
        <x:v>Sadokim</x:v>
      </x:c>
      <x:c r="G203" t="str">
        <x:v>Rua Rua Armando Rosso, 59, Sadokim, Guarulhos, SP</x:v>
      </x:c>
      <x:c r="H203" t="str">
        <x:v>+55 (11) 98034-0724</x:v>
      </x:c>
      <x:c r="I203" t="str"/>
      <x:c r="J203" t="str">
        <x:v>+55 (11) 98034-0724</x:v>
      </x:c>
      <x:c r="K203" t="str"/>
      <x:c r="L203" t="str"/>
      <x:c r="M203" t="str"/>
      <x:c r="N203" t="str"/>
      <x:c r="O203" t="str"/>
      <x:c r="P203" t="str"/>
      <x:c r="Q203" t="str">
        <x:v>https://www.google.com/maps/search/?api=1&amp;query=Rua+Rua+Armando+Rosso%2C+59%2C+Sadokim%2C+Guarulhos-SP</x:v>
      </x:c>
      <x:c r="R203" t="str"/>
      <x:c r="S203" t="str"/>
      <x:c r="T203" t="str">
        <x:v>Não contatado</x:v>
      </x:c>
      <x:c r="U203" s="27" t="n">
        <x:f>IF(LEN(H203)&gt;0,25,0)+IF(L203="Sim",25,0)+IF(LEN(M203)&gt;0,15,0)+IF(LEN(J203)&gt;0,10,0)+IF(LEN(N203)&gt;0,5,0)+IF(LEN(O203)&gt;0,5,0)+IF(LEN(P203)&gt;0,5,0)+IF(AND(LEN(R203)&gt;0,LEN(S203)&gt;0),10,0)</x:f>
        <x:v>35</x:v>
      </x:c>
      <x:c r="V203" t="str">
        <x:f>IF(U203&gt;=60,"Prioridade Alta",IF(U203&gt;=35,"Prioridade Média","Prioridade Baixa"))</x:f>
        <x:v>Prioridade Média</x:v>
      </x:c>
      <x:c r="W203" t="str">
        <x:v>Não</x:v>
      </x:c>
      <x:c r="X203" t="str"/>
      <x:c r="Y203" t="str">
        <x:v>Base expandida 2026-07-27</x:v>
      </x:c>
      <x:c r="Z203" t="str">
        <x:v>(11) 98034-0724</x:v>
      </x:c>
      <x:c r="AA203" t="str"/>
      <x:c r="AB203" t="n">
        <x:v>55</x:v>
      </x:c>
      <x:c r="AC203" t="str">
        <x:v>Prioridade Média</x:v>
      </x:c>
      <x:c r="AD203" t="str">
        <x:v>Fonte Escolas.com.br: http://escolas.com.br/associacao-conectados-35009822; site oficial/redes não coletados nesta fonte</x:v>
      </x:c>
      <x:c r="AE203" t="n">
        <x:f>IF(LEN(H203)&gt;0,1,0)</x:f>
        <x:v>1</x:v>
      </x:c>
      <x:c r="AF203" t="n">
        <x:f>IF(LEN(M203)&gt;0,1,0)</x:f>
        <x:v>0</x:v>
      </x:c>
      <x:c r="AG203" t="n">
        <x:f>IF(AND(LEN(H203)=0,LEN(K203)=0,LEN(M203)=0),1,0)</x:f>
        <x:v>0</x:v>
      </x:c>
    </x:row>
    <x:row r="204">
      <x:c r="A204" t="str">
        <x:v>AT-00203</x:v>
      </x:c>
      <x:c r="B204" t="str">
        <x:v>Associação Crista Paz Esperanca e Adjacentes</x:v>
      </x:c>
      <x:c r="C204" t="str">
        <x:v>Escola</x:v>
      </x:c>
      <x:c r="D204" t="str">
        <x:v>Escola</x:v>
      </x:c>
      <x:c r="E204" t="str">
        <x:v>Guarulhos</x:v>
      </x:c>
      <x:c r="F204" t="str">
        <x:v>Pimentas</x:v>
      </x:c>
      <x:c r="G204" t="str">
        <x:v>Rua Rua Mangaratiba, 272, Pimentas, Guarulhos, SP</x:v>
      </x:c>
      <x:c r="H204" t="str">
        <x:v>+55 (11) 95657-0859</x:v>
      </x:c>
      <x:c r="I204" t="str"/>
      <x:c r="J204" t="str">
        <x:v>+55 (11) 95657-0859</x:v>
      </x:c>
      <x:c r="K204" t="str"/>
      <x:c r="L204" t="str"/>
      <x:c r="M204" t="str"/>
      <x:c r="N204" t="str"/>
      <x:c r="O204" t="str"/>
      <x:c r="P204" t="str"/>
      <x:c r="Q204" t="str">
        <x:v>https://www.google.com/maps/search/?api=1&amp;query=Rua+Rua+Mangaratiba%2C+272%2C+Pimentas%2C+Guarulhos-SP</x:v>
      </x:c>
      <x:c r="R204" t="str"/>
      <x:c r="S204" t="str"/>
      <x:c r="T204" t="str">
        <x:v>Não contatado</x:v>
      </x:c>
      <x:c r="U204" s="27" t="n">
        <x:f>IF(LEN(H204)&gt;0,25,0)+IF(L204="Sim",25,0)+IF(LEN(M204)&gt;0,15,0)+IF(LEN(J204)&gt;0,10,0)+IF(LEN(N204)&gt;0,5,0)+IF(LEN(O204)&gt;0,5,0)+IF(LEN(P204)&gt;0,5,0)+IF(AND(LEN(R204)&gt;0,LEN(S204)&gt;0),10,0)</x:f>
        <x:v>35</x:v>
      </x:c>
      <x:c r="V204" t="str">
        <x:f>IF(U204&gt;=60,"Prioridade Alta",IF(U204&gt;=35,"Prioridade Média","Prioridade Baixa"))</x:f>
        <x:v>Prioridade Média</x:v>
      </x:c>
      <x:c r="W204" t="str">
        <x:v>Não</x:v>
      </x:c>
      <x:c r="X204" t="str"/>
      <x:c r="Y204" t="str">
        <x:v>Base expandida 2026-07-27</x:v>
      </x:c>
      <x:c r="Z204" t="str">
        <x:v>(11) 95657-0859</x:v>
      </x:c>
      <x:c r="AA204" t="str"/>
      <x:c r="AB204" t="n">
        <x:v>55</x:v>
      </x:c>
      <x:c r="AC204" t="str">
        <x:v>Prioridade Média</x:v>
      </x:c>
      <x:c r="AD204" t="str">
        <x:v>Fonte Escolas.com.br: http://escolas.com.br/associacao-crista-paz-esperanca-e-adjacentes-35010389; site oficial/redes não coletados nesta fonte</x:v>
      </x:c>
      <x:c r="AE204" t="n">
        <x:f>IF(LEN(H204)&gt;0,1,0)</x:f>
        <x:v>1</x:v>
      </x:c>
      <x:c r="AF204" t="n">
        <x:f>IF(LEN(M204)&gt;0,1,0)</x:f>
        <x:v>0</x:v>
      </x:c>
      <x:c r="AG204" t="n">
        <x:f>IF(AND(LEN(H204)=0,LEN(K204)=0,LEN(M204)=0),1,0)</x:f>
        <x:v>0</x:v>
      </x:c>
    </x:row>
    <x:row r="205">
      <x:c r="A205" t="str">
        <x:v>AT-00204</x:v>
      </x:c>
      <x:c r="B205" t="str">
        <x:v>Bota Fogo Instituto de Cidadania</x:v>
      </x:c>
      <x:c r="C205" t="str">
        <x:v>Escola</x:v>
      </x:c>
      <x:c r="D205" t="str">
        <x:v>Escola</x:v>
      </x:c>
      <x:c r="E205" t="str">
        <x:v>Guarulhos</x:v>
      </x:c>
      <x:c r="F205" t="str">
        <x:v>Fortaleza</x:v>
      </x:c>
      <x:c r="G205" t="str">
        <x:v>Rua Rua Edmundo Pereira, 122, Fortaleza, Guarulhos, SP</x:v>
      </x:c>
      <x:c r="H205" t="str">
        <x:v>+55 (11) 94236-1188</x:v>
      </x:c>
      <x:c r="I205" t="str"/>
      <x:c r="J205" t="str">
        <x:v>+55 (11) 94236-1188</x:v>
      </x:c>
      <x:c r="K205" t="str"/>
      <x:c r="L205" t="str"/>
      <x:c r="M205" t="str"/>
      <x:c r="N205" t="str"/>
      <x:c r="O205" t="str"/>
      <x:c r="P205" t="str"/>
      <x:c r="Q205" t="str">
        <x:v>https://www.google.com/maps/search/?api=1&amp;query=Rua+Rua+Edmundo+Pereira%2C+122%2C+Fortaleza%2C+Guarulhos-SP</x:v>
      </x:c>
      <x:c r="R205" t="str"/>
      <x:c r="S205" t="str"/>
      <x:c r="T205" t="str">
        <x:v>Não contatado</x:v>
      </x:c>
      <x:c r="U205" s="27" t="n">
        <x:f>IF(LEN(H205)&gt;0,25,0)+IF(L205="Sim",25,0)+IF(LEN(M205)&gt;0,15,0)+IF(LEN(J205)&gt;0,10,0)+IF(LEN(N205)&gt;0,5,0)+IF(LEN(O205)&gt;0,5,0)+IF(LEN(P205)&gt;0,5,0)+IF(AND(LEN(R205)&gt;0,LEN(S205)&gt;0),10,0)</x:f>
        <x:v>35</x:v>
      </x:c>
      <x:c r="V205" t="str">
        <x:f>IF(U205&gt;=60,"Prioridade Alta",IF(U205&gt;=35,"Prioridade Média","Prioridade Baixa"))</x:f>
        <x:v>Prioridade Média</x:v>
      </x:c>
      <x:c r="W205" t="str">
        <x:v>Não</x:v>
      </x:c>
      <x:c r="X205" t="str"/>
      <x:c r="Y205" t="str">
        <x:v>Base expandida 2026-07-27</x:v>
      </x:c>
      <x:c r="Z205" t="str">
        <x:v>(11) 94236-1188</x:v>
      </x:c>
      <x:c r="AA205" t="str"/>
      <x:c r="AB205" t="n">
        <x:v>55</x:v>
      </x:c>
      <x:c r="AC205" t="str">
        <x:v>Prioridade Média</x:v>
      </x:c>
      <x:c r="AD205" t="str">
        <x:v>Fonte Escolas.com.br: http://escolas.com.br/bota-fogo-instituto-de-cidadania-35009324; site oficial/redes não coletados nesta fonte</x:v>
      </x:c>
      <x:c r="AE205" t="n">
        <x:f>IF(LEN(H205)&gt;0,1,0)</x:f>
        <x:v>1</x:v>
      </x:c>
      <x:c r="AF205" t="n">
        <x:f>IF(LEN(M205)&gt;0,1,0)</x:f>
        <x:v>0</x:v>
      </x:c>
      <x:c r="AG205" t="n">
        <x:f>IF(AND(LEN(H205)=0,LEN(K205)=0,LEN(M205)=0),1,0)</x:f>
        <x:v>0</x:v>
      </x:c>
    </x:row>
    <x:row r="206">
      <x:c r="A206" t="str">
        <x:v>AT-00205</x:v>
      </x:c>
      <x:c r="B206" t="str">
        <x:v>Epg Gracira Marchesi Trama Professora</x:v>
      </x:c>
      <x:c r="C206" t="str">
        <x:v>Escola</x:v>
      </x:c>
      <x:c r="D206" t="str">
        <x:v>Escola</x:v>
      </x:c>
      <x:c r="E206" t="str">
        <x:v>Guarulhos</x:v>
      </x:c>
      <x:c r="F206" t="str">
        <x:v>Jardim Santo Afonso</x:v>
      </x:c>
      <x:c r="G206" t="str">
        <x:v>Rua Rua Ivinhema, 170, Jardim Santo Afonso, Guarulhos, SP</x:v>
      </x:c>
      <x:c r="H206" t="str">
        <x:v>+55 (11) 93053-6388</x:v>
      </x:c>
      <x:c r="I206" t="str"/>
      <x:c r="J206" t="str">
        <x:v>+55 (11) 93053-6388</x:v>
      </x:c>
      <x:c r="K206" t="str"/>
      <x:c r="L206" t="str"/>
      <x:c r="M206" t="str"/>
      <x:c r="N206" t="str"/>
      <x:c r="O206" t="str"/>
      <x:c r="P206" t="str"/>
      <x:c r="Q206" t="str">
        <x:v>https://www.google.com/maps/search/?api=1&amp;query=Rua+Rua+Ivinhema%2C+170%2C+Jardim+Santo+Afonso%2C+Guarulhos-SP</x:v>
      </x:c>
      <x:c r="R206" t="str"/>
      <x:c r="S206" t="str"/>
      <x:c r="T206" t="str">
        <x:v>Não contatado</x:v>
      </x:c>
      <x:c r="U206" s="27" t="n">
        <x:f>IF(LEN(H206)&gt;0,25,0)+IF(L206="Sim",25,0)+IF(LEN(M206)&gt;0,15,0)+IF(LEN(J206)&gt;0,10,0)+IF(LEN(N206)&gt;0,5,0)+IF(LEN(O206)&gt;0,5,0)+IF(LEN(P206)&gt;0,5,0)+IF(AND(LEN(R206)&gt;0,LEN(S206)&gt;0),10,0)</x:f>
        <x:v>35</x:v>
      </x:c>
      <x:c r="V206" t="str">
        <x:f>IF(U206&gt;=60,"Prioridade Alta",IF(U206&gt;=35,"Prioridade Média","Prioridade Baixa"))</x:f>
        <x:v>Prioridade Média</x:v>
      </x:c>
      <x:c r="W206" t="str">
        <x:v>Não</x:v>
      </x:c>
      <x:c r="X206" t="str"/>
      <x:c r="Y206" t="str">
        <x:v>Base expandida 2026-07-27</x:v>
      </x:c>
      <x:c r="Z206" t="str">
        <x:v>(11) 93053-6388</x:v>
      </x:c>
      <x:c r="AA206" t="str"/>
      <x:c r="AB206" t="n">
        <x:v>55</x:v>
      </x:c>
      <x:c r="AC206" t="str">
        <x:v>Prioridade Média</x:v>
      </x:c>
      <x:c r="AD206" t="str">
        <x:v>Fonte Escolas.com.br: http://escolas.com.br/epg-gracira-marchesi-trama-professora-35089230; site oficial/redes não coletados nesta fonte</x:v>
      </x:c>
      <x:c r="AE206" t="n">
        <x:f>IF(LEN(H206)&gt;0,1,0)</x:f>
        <x:v>1</x:v>
      </x:c>
      <x:c r="AF206" t="n">
        <x:f>IF(LEN(M206)&gt;0,1,0)</x:f>
        <x:v>0</x:v>
      </x:c>
      <x:c r="AG206" t="n">
        <x:f>IF(AND(LEN(H206)=0,LEN(K206)=0,LEN(M206)=0),1,0)</x:f>
        <x:v>0</x:v>
      </x:c>
    </x:row>
    <x:row r="207">
      <x:c r="A207" t="str">
        <x:v>AT-00206</x:v>
      </x:c>
      <x:c r="B207" t="str">
        <x:v>Escola Rede Guarulhos</x:v>
      </x:c>
      <x:c r="C207" t="str">
        <x:v>Escola</x:v>
      </x:c>
      <x:c r="D207" t="str">
        <x:v>Escola</x:v>
      </x:c>
      <x:c r="E207" t="str">
        <x:v>Guarulhos</x:v>
      </x:c>
      <x:c r="F207" t="str">
        <x:v>Vila Aprazivel</x:v>
      </x:c>
      <x:c r="G207" t="str">
        <x:v>Torres Tibagy, 690, Vila Aprazivel, Guarulhos, SP</x:v>
      </x:c>
      <x:c r="H207" t="str">
        <x:v>+55 (11) 97333-2233</x:v>
      </x:c>
      <x:c r="I207" t="str"/>
      <x:c r="J207" t="str">
        <x:v>+55 (11) 97333-2233</x:v>
      </x:c>
      <x:c r="K207" t="str"/>
      <x:c r="L207" t="str"/>
      <x:c r="M207" t="str"/>
      <x:c r="N207" t="str"/>
      <x:c r="O207" t="str"/>
      <x:c r="P207" t="str"/>
      <x:c r="Q207" t="str">
        <x:v>https://www.google.com/maps/search/?api=1&amp;query=Torres+Tibagy%2C+690%2C+Vila+Aprazivel%2C+Guarulhos-SP</x:v>
      </x:c>
      <x:c r="R207" t="str"/>
      <x:c r="S207" t="str"/>
      <x:c r="T207" t="str">
        <x:v>Não contatado</x:v>
      </x:c>
      <x:c r="U207" s="27" t="n">
        <x:f>IF(LEN(H207)&gt;0,25,0)+IF(L207="Sim",25,0)+IF(LEN(M207)&gt;0,15,0)+IF(LEN(J207)&gt;0,10,0)+IF(LEN(N207)&gt;0,5,0)+IF(LEN(O207)&gt;0,5,0)+IF(LEN(P207)&gt;0,5,0)+IF(AND(LEN(R207)&gt;0,LEN(S207)&gt;0),10,0)</x:f>
        <x:v>35</x:v>
      </x:c>
      <x:c r="V207" t="str">
        <x:f>IF(U207&gt;=60,"Prioridade Alta",IF(U207&gt;=35,"Prioridade Média","Prioridade Baixa"))</x:f>
        <x:v>Prioridade Média</x:v>
      </x:c>
      <x:c r="W207" t="str">
        <x:v>Não</x:v>
      </x:c>
      <x:c r="X207" t="str"/>
      <x:c r="Y207" t="str">
        <x:v>Base expandida 2026-07-27</x:v>
      </x:c>
      <x:c r="Z207" t="str">
        <x:v>(11) 97333-2233</x:v>
      </x:c>
      <x:c r="AA207" t="str"/>
      <x:c r="AB207" t="n">
        <x:v>55</x:v>
      </x:c>
      <x:c r="AC207" t="str">
        <x:v>Prioridade Média</x:v>
      </x:c>
      <x:c r="AD207" t="str">
        <x:v>Fonte Escolas.com.br: http://escolas.com.br/escola-rede-guarulhos-35008672; site oficial/redes não coletados nesta fonte</x:v>
      </x:c>
      <x:c r="AE207" t="n">
        <x:f>IF(LEN(H207)&gt;0,1,0)</x:f>
        <x:v>1</x:v>
      </x:c>
      <x:c r="AF207" t="n">
        <x:f>IF(LEN(M207)&gt;0,1,0)</x:f>
        <x:v>0</x:v>
      </x:c>
      <x:c r="AG207" t="n">
        <x:f>IF(AND(LEN(H207)=0,LEN(K207)=0,LEN(M207)=0),1,0)</x:f>
        <x:v>0</x:v>
      </x:c>
    </x:row>
    <x:row r="208">
      <x:c r="A208" t="str">
        <x:v>AT-00207</x:v>
      </x:c>
      <x:c r="B208" t="str">
        <x:v>Escola de Ensino Efraim</x:v>
      </x:c>
      <x:c r="C208" t="str">
        <x:v>Escola</x:v>
      </x:c>
      <x:c r="D208" t="str">
        <x:v>Escola</x:v>
      </x:c>
      <x:c r="E208" t="str">
        <x:v>Guarulhos</x:v>
      </x:c>
      <x:c r="F208" t="str">
        <x:v>Jardim Irene</x:v>
      </x:c>
      <x:c r="G208" t="str">
        <x:v>Elisa, 242, Rua, Jardim Irene, Guarulhos, SP</x:v>
      </x:c>
      <x:c r="H208" t="str">
        <x:v>+55 (11) 94018-3401</x:v>
      </x:c>
      <x:c r="I208" t="str"/>
      <x:c r="J208" t="str">
        <x:v>+55 (11) 94018-3401</x:v>
      </x:c>
      <x:c r="K208" t="str"/>
      <x:c r="L208" t="str"/>
      <x:c r="M208" t="str"/>
      <x:c r="N208" t="str"/>
      <x:c r="O208" t="str"/>
      <x:c r="P208" t="str"/>
      <x:c r="Q208" t="str">
        <x:v>https://www.google.com/maps/search/?api=1&amp;query=Elisa%2C+242%2C+Rua%2C+Jardim+Irene%2C+Guarulhos-SP</x:v>
      </x:c>
      <x:c r="R208" t="str"/>
      <x:c r="S208" t="str"/>
      <x:c r="T208" t="str">
        <x:v>Não contatado</x:v>
      </x:c>
      <x:c r="U208" s="27" t="n">
        <x:f>IF(LEN(H208)&gt;0,25,0)+IF(L208="Sim",25,0)+IF(LEN(M208)&gt;0,15,0)+IF(LEN(J208)&gt;0,10,0)+IF(LEN(N208)&gt;0,5,0)+IF(LEN(O208)&gt;0,5,0)+IF(LEN(P208)&gt;0,5,0)+IF(AND(LEN(R208)&gt;0,LEN(S208)&gt;0),10,0)</x:f>
        <x:v>35</x:v>
      </x:c>
      <x:c r="V208" t="str">
        <x:f>IF(U208&gt;=60,"Prioridade Alta",IF(U208&gt;=35,"Prioridade Média","Prioridade Baixa"))</x:f>
        <x:v>Prioridade Média</x:v>
      </x:c>
      <x:c r="W208" t="str">
        <x:v>Não</x:v>
      </x:c>
      <x:c r="X208" t="str"/>
      <x:c r="Y208" t="str">
        <x:v>Base expandida 2026-07-27</x:v>
      </x:c>
      <x:c r="Z208" t="str">
        <x:v>(11) 94018-3401</x:v>
      </x:c>
      <x:c r="AA208" t="str"/>
      <x:c r="AB208" t="n">
        <x:v>55</x:v>
      </x:c>
      <x:c r="AC208" t="str">
        <x:v>Prioridade Média</x:v>
      </x:c>
      <x:c r="AD208" t="str">
        <x:v>Fonte Escolas.com.br: http://escolas.com.br/escola-de-ensino-efraim-35185280; site oficial/redes não coletados nesta fonte</x:v>
      </x:c>
      <x:c r="AE208" t="n">
        <x:f>IF(LEN(H208)&gt;0,1,0)</x:f>
        <x:v>1</x:v>
      </x:c>
      <x:c r="AF208" t="n">
        <x:f>IF(LEN(M208)&gt;0,1,0)</x:f>
        <x:v>0</x:v>
      </x:c>
      <x:c r="AG208" t="n">
        <x:f>IF(AND(LEN(H208)=0,LEN(K208)=0,LEN(M208)=0),1,0)</x:f>
        <x:v>0</x:v>
      </x:c>
    </x:row>
    <x:row r="209">
      <x:c r="A209" t="str">
        <x:v>AT-00208</x:v>
      </x:c>
      <x:c r="B209" t="str">
        <x:v>Guadalupe II Instituto Educacional e Ação Social</x:v>
      </x:c>
      <x:c r="C209" t="str">
        <x:v>Escola</x:v>
      </x:c>
      <x:c r="D209" t="str">
        <x:v>Escola</x:v>
      </x:c>
      <x:c r="E209" t="str">
        <x:v>Guarulhos</x:v>
      </x:c>
      <x:c r="F209" t="str">
        <x:v>Centro</x:v>
      </x:c>
      <x:c r="G209" t="str">
        <x:v>Avenida Avenida Salgado Filho, 2809, Centro, Guarulhos, SP</x:v>
      </x:c>
      <x:c r="H209" t="str">
        <x:v>+55 (11) 99733-7406</x:v>
      </x:c>
      <x:c r="I209" t="str"/>
      <x:c r="J209" t="str">
        <x:v>+55 (11) 99733-7406</x:v>
      </x:c>
      <x:c r="K209" t="str"/>
      <x:c r="L209" t="str"/>
      <x:c r="M209" t="str"/>
      <x:c r="N209" t="str"/>
      <x:c r="O209" t="str"/>
      <x:c r="P209" t="str"/>
      <x:c r="Q209" t="str">
        <x:v>https://www.google.com/maps/search/?api=1&amp;query=Avenida+Avenida+Salgado+Filho%2C+2809%2C+Centro%2C+Guarulhos-SP</x:v>
      </x:c>
      <x:c r="R209" t="str"/>
      <x:c r="S209" t="str"/>
      <x:c r="T209" t="str">
        <x:v>Não contatado</x:v>
      </x:c>
      <x:c r="U209" s="27" t="n">
        <x:f>IF(LEN(H209)&gt;0,25,0)+IF(L209="Sim",25,0)+IF(LEN(M209)&gt;0,15,0)+IF(LEN(J209)&gt;0,10,0)+IF(LEN(N209)&gt;0,5,0)+IF(LEN(O209)&gt;0,5,0)+IF(LEN(P209)&gt;0,5,0)+IF(AND(LEN(R209)&gt;0,LEN(S209)&gt;0),10,0)</x:f>
        <x:v>35</x:v>
      </x:c>
      <x:c r="V209" t="str">
        <x:f>IF(U209&gt;=60,"Prioridade Alta",IF(U209&gt;=35,"Prioridade Média","Prioridade Baixa"))</x:f>
        <x:v>Prioridade Média</x:v>
      </x:c>
      <x:c r="W209" t="str">
        <x:v>Não</x:v>
      </x:c>
      <x:c r="X209" t="str"/>
      <x:c r="Y209" t="str">
        <x:v>Base expandida 2026-07-27</x:v>
      </x:c>
      <x:c r="Z209" t="str">
        <x:v>(11) 99733-7406</x:v>
      </x:c>
      <x:c r="AA209" t="str"/>
      <x:c r="AB209" t="n">
        <x:v>55</x:v>
      </x:c>
      <x:c r="AC209" t="str">
        <x:v>Prioridade Média</x:v>
      </x:c>
      <x:c r="AD209" t="str">
        <x:v>Fonte Escolas.com.br: http://escolas.com.br/guadalupe-ii-instituto-educacional-e-acao-social-35008103; site oficial/redes não coletados nesta fonte</x:v>
      </x:c>
      <x:c r="AE209" t="n">
        <x:f>IF(LEN(H209)&gt;0,1,0)</x:f>
        <x:v>1</x:v>
      </x:c>
      <x:c r="AF209" t="n">
        <x:f>IF(LEN(M209)&gt;0,1,0)</x:f>
        <x:v>0</x:v>
      </x:c>
      <x:c r="AG209" t="n">
        <x:f>IF(AND(LEN(H209)=0,LEN(K209)=0,LEN(M209)=0),1,0)</x:f>
        <x:v>0</x:v>
      </x:c>
    </x:row>
    <x:row r="210">
      <x:c r="A210" t="str">
        <x:v>AT-00209</x:v>
      </x:c>
      <x:c r="B210" t="str">
        <x:v>Guadalupe III Instituto Educacional e Ação Social</x:v>
      </x:c>
      <x:c r="C210" t="str">
        <x:v>Escola</x:v>
      </x:c>
      <x:c r="D210" t="str">
        <x:v>Escola</x:v>
      </x:c>
      <x:c r="E210" t="str">
        <x:v>Guarulhos</x:v>
      </x:c>
      <x:c r="F210" t="str">
        <x:v>Parque Sao Miguel</x:v>
      </x:c>
      <x:c r="G210" t="str">
        <x:v>Rua Rua Joao Assuncao, 632, Parque Sao Miguel, Guarulhos, SP</x:v>
      </x:c>
      <x:c r="H210" t="str">
        <x:v>+55 (11) 99733-7406</x:v>
      </x:c>
      <x:c r="I210" t="str"/>
      <x:c r="J210" t="str">
        <x:v>+55 (11) 99733-7406</x:v>
      </x:c>
      <x:c r="K210" t="str"/>
      <x:c r="L210" t="str"/>
      <x:c r="M210" t="str"/>
      <x:c r="N210" t="str"/>
      <x:c r="O210" t="str"/>
      <x:c r="P210" t="str"/>
      <x:c r="Q210" t="str">
        <x:v>https://www.google.com/maps/search/?api=1&amp;query=Rua+Rua+Joao+Assuncao%2C+632%2C+Parque+Sao+Miguel%2C+Guarulhos-SP</x:v>
      </x:c>
      <x:c r="R210" t="str"/>
      <x:c r="S210" t="str"/>
      <x:c r="T210" t="str">
        <x:v>Não contatado</x:v>
      </x:c>
      <x:c r="U210" s="27" t="n">
        <x:f>IF(LEN(H210)&gt;0,25,0)+IF(L210="Sim",25,0)+IF(LEN(M210)&gt;0,15,0)+IF(LEN(J210)&gt;0,10,0)+IF(LEN(N210)&gt;0,5,0)+IF(LEN(O210)&gt;0,5,0)+IF(LEN(P210)&gt;0,5,0)+IF(AND(LEN(R210)&gt;0,LEN(S210)&gt;0),10,0)</x:f>
        <x:v>35</x:v>
      </x:c>
      <x:c r="V210" t="str">
        <x:f>IF(U210&gt;=60,"Prioridade Alta",IF(U210&gt;=35,"Prioridade Média","Prioridade Baixa"))</x:f>
        <x:v>Prioridade Média</x:v>
      </x:c>
      <x:c r="W210" t="str">
        <x:v>Não</x:v>
      </x:c>
      <x:c r="X210" t="str"/>
      <x:c r="Y210" t="str">
        <x:v>Base expandida 2026-07-27</x:v>
      </x:c>
      <x:c r="Z210" t="str">
        <x:v>(11) 99733-7406</x:v>
      </x:c>
      <x:c r="AA210" t="str"/>
      <x:c r="AB210" t="n">
        <x:v>55</x:v>
      </x:c>
      <x:c r="AC210" t="str">
        <x:v>Prioridade Média</x:v>
      </x:c>
      <x:c r="AD210" t="str">
        <x:v>Fonte Escolas.com.br: http://escolas.com.br/guadalupe-iii-instituto-educacional-e-acao-social-35009082; site oficial/redes não coletados nesta fonte</x:v>
      </x:c>
      <x:c r="AE210" t="n">
        <x:f>IF(LEN(H210)&gt;0,1,0)</x:f>
        <x:v>1</x:v>
      </x:c>
      <x:c r="AF210" t="n">
        <x:f>IF(LEN(M210)&gt;0,1,0)</x:f>
        <x:v>0</x:v>
      </x:c>
      <x:c r="AG210" t="n">
        <x:f>IF(AND(LEN(H210)=0,LEN(K210)=0,LEN(M210)=0),1,0)</x:f>
        <x:v>0</x:v>
      </x:c>
    </x:row>
    <x:row r="211">
      <x:c r="A211" t="str">
        <x:v>AT-00210</x:v>
      </x:c>
      <x:c r="B211" t="str">
        <x:v>Ifsp - Campus Guarulhos</x:v>
      </x:c>
      <x:c r="C211" t="str">
        <x:v>Escola</x:v>
      </x:c>
      <x:c r="D211" t="str">
        <x:v>Escola</x:v>
      </x:c>
      <x:c r="E211" t="str">
        <x:v>Guarulhos</x:v>
      </x:c>
      <x:c r="F211" t="str">
        <x:v>Centro</x:v>
      </x:c>
      <x:c r="G211" t="str">
        <x:v>Salgado Filho, 3501, Centro, Guarulhos, SP</x:v>
      </x:c>
      <x:c r="H211" t="str">
        <x:v>+55 (11) 92304-4251</x:v>
      </x:c>
      <x:c r="I211" t="str"/>
      <x:c r="J211" t="str">
        <x:v>+55 (11) 92304-4251</x:v>
      </x:c>
      <x:c r="K211" t="str"/>
      <x:c r="L211" t="str"/>
      <x:c r="M211" t="str"/>
      <x:c r="N211" t="str"/>
      <x:c r="O211" t="str"/>
      <x:c r="P211" t="str"/>
      <x:c r="Q211" t="str">
        <x:v>https://www.google.com/maps/search/?api=1&amp;query=Salgado+Filho%2C+3501%2C+Centro%2C+Guarulhos-SP</x:v>
      </x:c>
      <x:c r="R211" t="str"/>
      <x:c r="S211" t="str"/>
      <x:c r="T211" t="str">
        <x:v>Não contatado</x:v>
      </x:c>
      <x:c r="U211" s="27" t="n">
        <x:f>IF(LEN(H211)&gt;0,25,0)+IF(L211="Sim",25,0)+IF(LEN(M211)&gt;0,15,0)+IF(LEN(J211)&gt;0,10,0)+IF(LEN(N211)&gt;0,5,0)+IF(LEN(O211)&gt;0,5,0)+IF(LEN(P211)&gt;0,5,0)+IF(AND(LEN(R211)&gt;0,LEN(S211)&gt;0),10,0)</x:f>
        <x:v>35</x:v>
      </x:c>
      <x:c r="V211" t="str">
        <x:f>IF(U211&gt;=60,"Prioridade Alta",IF(U211&gt;=35,"Prioridade Média","Prioridade Baixa"))</x:f>
        <x:v>Prioridade Média</x:v>
      </x:c>
      <x:c r="W211" t="str">
        <x:v>Não</x:v>
      </x:c>
      <x:c r="X211" t="str"/>
      <x:c r="Y211" t="str">
        <x:v>Base expandida 2026-07-27</x:v>
      </x:c>
      <x:c r="Z211" t="str">
        <x:v>(11) 92304-4251</x:v>
      </x:c>
      <x:c r="AA211" t="str"/>
      <x:c r="AB211" t="n">
        <x:v>55</x:v>
      </x:c>
      <x:c r="AC211" t="str">
        <x:v>Prioridade Média</x:v>
      </x:c>
      <x:c r="AD211" t="str">
        <x:v>Fonte Escolas.com.br: http://escolas.com.br/ifsp-campus-guarulhos-35337729; site oficial/redes não coletados nesta fonte</x:v>
      </x:c>
      <x:c r="AE211" t="n">
        <x:f>IF(LEN(H211)&gt;0,1,0)</x:f>
        <x:v>1</x:v>
      </x:c>
      <x:c r="AF211" t="n">
        <x:f>IF(LEN(M211)&gt;0,1,0)</x:f>
        <x:v>0</x:v>
      </x:c>
      <x:c r="AG211" t="n">
        <x:f>IF(AND(LEN(H211)=0,LEN(K211)=0,LEN(M211)=0),1,0)</x:f>
        <x:v>0</x:v>
      </x:c>
    </x:row>
    <x:row r="212">
      <x:c r="A212" t="str">
        <x:v>AT-00211</x:v>
      </x:c>
      <x:c r="B212" t="str">
        <x:v>Icvv - Instituto Comunitario de Valorizacao da Vida</x:v>
      </x:c>
      <x:c r="C212" t="str">
        <x:v>Escola</x:v>
      </x:c>
      <x:c r="D212" t="str">
        <x:v>Escola</x:v>
      </x:c>
      <x:c r="E212" t="str">
        <x:v>Guarulhos</x:v>
      </x:c>
      <x:c r="F212" t="str">
        <x:v>Cumbica</x:v>
      </x:c>
      <x:c r="G212" t="str">
        <x:v>Rua Rua Regis, 186, Cumbica, Guarulhos, SP</x:v>
      </x:c>
      <x:c r="H212" t="str">
        <x:v>+55 (11) 91318-6269</x:v>
      </x:c>
      <x:c r="I212" t="str"/>
      <x:c r="J212" t="str">
        <x:v>+55 (11) 91318-6269</x:v>
      </x:c>
      <x:c r="K212" t="str"/>
      <x:c r="L212" t="str"/>
      <x:c r="M212" t="str"/>
      <x:c r="N212" t="str"/>
      <x:c r="O212" t="str"/>
      <x:c r="P212" t="str"/>
      <x:c r="Q212" t="str">
        <x:v>https://www.google.com/maps/search/?api=1&amp;query=Rua+Rua+Regis%2C+186%2C+Cumbica%2C+Guarulhos-SP</x:v>
      </x:c>
      <x:c r="R212" t="str"/>
      <x:c r="S212" t="str"/>
      <x:c r="T212" t="str">
        <x:v>Não contatado</x:v>
      </x:c>
      <x:c r="U212" s="27" t="n">
        <x:f>IF(LEN(H212)&gt;0,25,0)+IF(L212="Sim",25,0)+IF(LEN(M212)&gt;0,15,0)+IF(LEN(J212)&gt;0,10,0)+IF(LEN(N212)&gt;0,5,0)+IF(LEN(O212)&gt;0,5,0)+IF(LEN(P212)&gt;0,5,0)+IF(AND(LEN(R212)&gt;0,LEN(S212)&gt;0),10,0)</x:f>
        <x:v>35</x:v>
      </x:c>
      <x:c r="V212" t="str">
        <x:f>IF(U212&gt;=60,"Prioridade Alta",IF(U212&gt;=35,"Prioridade Média","Prioridade Baixa"))</x:f>
        <x:v>Prioridade Média</x:v>
      </x:c>
      <x:c r="W212" t="str">
        <x:v>Não</x:v>
      </x:c>
      <x:c r="X212" t="str"/>
      <x:c r="Y212" t="str">
        <x:v>Base expandida 2026-07-27</x:v>
      </x:c>
      <x:c r="Z212" t="str">
        <x:v>(11) 91318-6269</x:v>
      </x:c>
      <x:c r="AA212" t="str"/>
      <x:c r="AB212" t="n">
        <x:v>55</x:v>
      </x:c>
      <x:c r="AC212" t="str">
        <x:v>Prioridade Média</x:v>
      </x:c>
      <x:c r="AD212" t="str">
        <x:v>Fonte Escolas.com.br: http://escolas.com.br/icvv-instituto-comunitario-de-valorizacao-da-vida-35009572; site oficial/redes não coletados nesta fonte</x:v>
      </x:c>
      <x:c r="AE212" t="n">
        <x:f>IF(LEN(H212)&gt;0,1,0)</x:f>
        <x:v>1</x:v>
      </x:c>
      <x:c r="AF212" t="n">
        <x:f>IF(LEN(M212)&gt;0,1,0)</x:f>
        <x:v>0</x:v>
      </x:c>
      <x:c r="AG212" t="n">
        <x:f>IF(AND(LEN(H212)=0,LEN(K212)=0,LEN(M212)=0),1,0)</x:f>
        <x:v>0</x:v>
      </x:c>
    </x:row>
    <x:row r="213">
      <x:c r="A213" t="str">
        <x:v>AT-00212</x:v>
      </x:c>
      <x:c r="B213" t="str">
        <x:v>Instituicao Educacional Cidadania e Esporte - Iece II</x:v>
      </x:c>
      <x:c r="C213" t="str">
        <x:v>Escola</x:v>
      </x:c>
      <x:c r="D213" t="str">
        <x:v>Escola</x:v>
      </x:c>
      <x:c r="E213" t="str">
        <x:v>Guarulhos</x:v>
      </x:c>
      <x:c r="F213" t="str">
        <x:v>Parque Mikail</x:v>
      </x:c>
      <x:c r="G213" t="str">
        <x:v>Rua Rua Lactea, 216, Parque Mikail, Guarulhos, SP</x:v>
      </x:c>
      <x:c r="H213" t="str">
        <x:v>+55 (11) 99430-6110</x:v>
      </x:c>
      <x:c r="I213" t="str"/>
      <x:c r="J213" t="str">
        <x:v>+55 (11) 99430-6110</x:v>
      </x:c>
      <x:c r="K213" t="str"/>
      <x:c r="L213" t="str"/>
      <x:c r="M213" t="str"/>
      <x:c r="N213" t="str"/>
      <x:c r="O213" t="str"/>
      <x:c r="P213" t="str"/>
      <x:c r="Q213" t="str">
        <x:v>https://www.google.com/maps/search/?api=1&amp;query=Rua+Rua+Lactea%2C+216%2C+Parque+Mikail%2C+Guarulhos-SP</x:v>
      </x:c>
      <x:c r="R213" t="str"/>
      <x:c r="S213" t="str"/>
      <x:c r="T213" t="str">
        <x:v>Não contatado</x:v>
      </x:c>
      <x:c r="U213" s="27" t="n">
        <x:f>IF(LEN(H213)&gt;0,25,0)+IF(L213="Sim",25,0)+IF(LEN(M213)&gt;0,15,0)+IF(LEN(J213)&gt;0,10,0)+IF(LEN(N213)&gt;0,5,0)+IF(LEN(O213)&gt;0,5,0)+IF(LEN(P213)&gt;0,5,0)+IF(AND(LEN(R213)&gt;0,LEN(S213)&gt;0),10,0)</x:f>
        <x:v>35</x:v>
      </x:c>
      <x:c r="V213" t="str">
        <x:f>IF(U213&gt;=60,"Prioridade Alta",IF(U213&gt;=35,"Prioridade Média","Prioridade Baixa"))</x:f>
        <x:v>Prioridade Média</x:v>
      </x:c>
      <x:c r="W213" t="str">
        <x:v>Não</x:v>
      </x:c>
      <x:c r="X213" t="str"/>
      <x:c r="Y213" t="str">
        <x:v>Base expandida 2026-07-27</x:v>
      </x:c>
      <x:c r="Z213" t="str">
        <x:v>(11) 99430-6110</x:v>
      </x:c>
      <x:c r="AA213" t="str"/>
      <x:c r="AB213" t="n">
        <x:v>55</x:v>
      </x:c>
      <x:c r="AC213" t="str">
        <x:v>Prioridade Média</x:v>
      </x:c>
      <x:c r="AD213" t="str">
        <x:v>Fonte Escolas.com.br: http://escolas.com.br/instituicao-educacional-cidadania-e-esporte-iece-ii-35008971; site oficial/redes não coletados nesta fonte</x:v>
      </x:c>
      <x:c r="AE213" t="n">
        <x:f>IF(LEN(H213)&gt;0,1,0)</x:f>
        <x:v>1</x:v>
      </x:c>
      <x:c r="AF213" t="n">
        <x:f>IF(LEN(M213)&gt;0,1,0)</x:f>
        <x:v>0</x:v>
      </x:c>
      <x:c r="AG213" t="n">
        <x:f>IF(AND(LEN(H213)=0,LEN(K213)=0,LEN(M213)=0),1,0)</x:f>
        <x:v>0</x:v>
      </x:c>
    </x:row>
    <x:row r="214">
      <x:c r="A214" t="str">
        <x:v>AT-00213</x:v>
      </x:c>
      <x:c r="B214" t="str">
        <x:v>Instituto Educacional Ashbel Green Simonton</x:v>
      </x:c>
      <x:c r="C214" t="str">
        <x:v>Escola</x:v>
      </x:c>
      <x:c r="D214" t="str">
        <x:v>Escola</x:v>
      </x:c>
      <x:c r="E214" t="str">
        <x:v>Guarulhos</x:v>
      </x:c>
      <x:c r="F214" t="str">
        <x:v>Jardim Sao Joao</x:v>
      </x:c>
      <x:c r="G214" t="str">
        <x:v>Bento Trairi Sao, 342, Rua, Jardim Sao Joao, Guarulhos, SP</x:v>
      </x:c>
      <x:c r="H214" t="str">
        <x:v>+55 (11) 91560-0879</x:v>
      </x:c>
      <x:c r="I214" t="str"/>
      <x:c r="J214" t="str">
        <x:v>+55 (11) 91560-0879</x:v>
      </x:c>
      <x:c r="K214" t="str"/>
      <x:c r="L214" t="str"/>
      <x:c r="M214" t="str"/>
      <x:c r="N214" t="str"/>
      <x:c r="O214" t="str"/>
      <x:c r="P214" t="str"/>
      <x:c r="Q214" t="str">
        <x:v>https://www.google.com/maps/search/?api=1&amp;query=Bento+Trairi+Sao%2C+342%2C+Rua%2C+Jardim+Sao+Joao%2C+Guarulhos-SP</x:v>
      </x:c>
      <x:c r="R214" t="str"/>
      <x:c r="S214" t="str"/>
      <x:c r="T214" t="str">
        <x:v>Não contatado</x:v>
      </x:c>
      <x:c r="U214" s="27" t="n">
        <x:f>IF(LEN(H214)&gt;0,25,0)+IF(L214="Sim",25,0)+IF(LEN(M214)&gt;0,15,0)+IF(LEN(J214)&gt;0,10,0)+IF(LEN(N214)&gt;0,5,0)+IF(LEN(O214)&gt;0,5,0)+IF(LEN(P214)&gt;0,5,0)+IF(AND(LEN(R214)&gt;0,LEN(S214)&gt;0),10,0)</x:f>
        <x:v>35</x:v>
      </x:c>
      <x:c r="V214" t="str">
        <x:f>IF(U214&gt;=60,"Prioridade Alta",IF(U214&gt;=35,"Prioridade Média","Prioridade Baixa"))</x:f>
        <x:v>Prioridade Média</x:v>
      </x:c>
      <x:c r="W214" t="str">
        <x:v>Não</x:v>
      </x:c>
      <x:c r="X214" t="str"/>
      <x:c r="Y214" t="str">
        <x:v>Base expandida 2026-07-27</x:v>
      </x:c>
      <x:c r="Z214" t="str">
        <x:v>(11) 91560-0879</x:v>
      </x:c>
      <x:c r="AA214" t="str"/>
      <x:c r="AB214" t="n">
        <x:v>55</x:v>
      </x:c>
      <x:c r="AC214" t="str">
        <x:v>Prioridade Média</x:v>
      </x:c>
      <x:c r="AD214" t="str">
        <x:v>Fonte Escolas.com.br: http://escolas.com.br/instituto-educacional-ashbel-green-simonton-35298037; site oficial/redes não coletados nesta fonte</x:v>
      </x:c>
      <x:c r="AE214" t="n">
        <x:f>IF(LEN(H214)&gt;0,1,0)</x:f>
        <x:v>1</x:v>
      </x:c>
      <x:c r="AF214" t="n">
        <x:f>IF(LEN(M214)&gt;0,1,0)</x:f>
        <x:v>0</x:v>
      </x:c>
      <x:c r="AG214" t="n">
        <x:f>IF(AND(LEN(H214)=0,LEN(K214)=0,LEN(M214)=0),1,0)</x:f>
        <x:v>0</x:v>
      </x:c>
    </x:row>
    <x:row r="215">
      <x:c r="A215" t="str">
        <x:v>AT-00214</x:v>
      </x:c>
      <x:c r="B215" t="str">
        <x:v>Instituto Social e Educacional Florescer - Unid II</x:v>
      </x:c>
      <x:c r="C215" t="str">
        <x:v>Escola</x:v>
      </x:c>
      <x:c r="D215" t="str">
        <x:v>Escola</x:v>
      </x:c>
      <x:c r="E215" t="str">
        <x:v>Guarulhos</x:v>
      </x:c>
      <x:c r="F215" t="str">
        <x:v>Sao Joao</x:v>
      </x:c>
      <x:c r="G215" t="str">
        <x:v>Monte Monte Alegre, 1085, Sao Joao, Guarulhos, SP</x:v>
      </x:c>
      <x:c r="H215" t="str">
        <x:v>+55 (11) 99538-7661</x:v>
      </x:c>
      <x:c r="I215" t="str"/>
      <x:c r="J215" t="str">
        <x:v>+55 (11) 99538-7661</x:v>
      </x:c>
      <x:c r="K215" t="str"/>
      <x:c r="L215" t="str"/>
      <x:c r="M215" t="str"/>
      <x:c r="N215" t="str"/>
      <x:c r="O215" t="str"/>
      <x:c r="P215" t="str"/>
      <x:c r="Q215" t="str">
        <x:v>https://www.google.com/maps/search/?api=1&amp;query=Monte+Monte+Alegre%2C+1085%2C+Sao+Joao%2C+Guarulhos-SP</x:v>
      </x:c>
      <x:c r="R215" t="str"/>
      <x:c r="S215" t="str"/>
      <x:c r="T215" t="str">
        <x:v>Não contatado</x:v>
      </x:c>
      <x:c r="U215" s="27" t="n">
        <x:f>IF(LEN(H215)&gt;0,25,0)+IF(L215="Sim",25,0)+IF(LEN(M215)&gt;0,15,0)+IF(LEN(J215)&gt;0,10,0)+IF(LEN(N215)&gt;0,5,0)+IF(LEN(O215)&gt;0,5,0)+IF(LEN(P215)&gt;0,5,0)+IF(AND(LEN(R215)&gt;0,LEN(S215)&gt;0),10,0)</x:f>
        <x:v>35</x:v>
      </x:c>
      <x:c r="V215" t="str">
        <x:f>IF(U215&gt;=60,"Prioridade Alta",IF(U215&gt;=35,"Prioridade Média","Prioridade Baixa"))</x:f>
        <x:v>Prioridade Média</x:v>
      </x:c>
      <x:c r="W215" t="str">
        <x:v>Não</x:v>
      </x:c>
      <x:c r="X215" t="str"/>
      <x:c r="Y215" t="str">
        <x:v>Base expandida 2026-07-27</x:v>
      </x:c>
      <x:c r="Z215" t="str">
        <x:v>(11) 99538-7661</x:v>
      </x:c>
      <x:c r="AA215" t="str"/>
      <x:c r="AB215" t="n">
        <x:v>55</x:v>
      </x:c>
      <x:c r="AC215" t="str">
        <x:v>Prioridade Média</x:v>
      </x:c>
      <x:c r="AD215" t="str">
        <x:v>Fonte Escolas.com.br: http://escolas.com.br/instituto-social-e-educacional-florescer-unid-ii-35010737; site oficial/redes não coletados nesta fonte</x:v>
      </x:c>
      <x:c r="AE215" t="n">
        <x:f>IF(LEN(H215)&gt;0,1,0)</x:f>
        <x:v>1</x:v>
      </x:c>
      <x:c r="AF215" t="n">
        <x:f>IF(LEN(M215)&gt;0,1,0)</x:f>
        <x:v>0</x:v>
      </x:c>
      <x:c r="AG215" t="n">
        <x:f>IF(AND(LEN(H215)=0,LEN(K215)=0,LEN(M215)=0),1,0)</x:f>
        <x:v>0</x:v>
      </x:c>
    </x:row>
    <x:row r="216">
      <x:c r="A216" t="str">
        <x:v>AT-00215</x:v>
      </x:c>
      <x:c r="B216" t="str">
        <x:v>Lucelia Campos Rosa</x:v>
      </x:c>
      <x:c r="C216" t="str">
        <x:v>Escola</x:v>
      </x:c>
      <x:c r="D216" t="str">
        <x:v>Escola</x:v>
      </x:c>
      <x:c r="E216" t="str">
        <x:v>Guarulhos</x:v>
      </x:c>
      <x:c r="F216" t="str">
        <x:v>Cidade Serodio</x:v>
      </x:c>
      <x:c r="G216" t="str">
        <x:v>Serra da Raiz, 219, Cidade Serodio, Guarulhos, SP</x:v>
      </x:c>
      <x:c r="H216" t="str">
        <x:v>+55 (11) 99896-0069</x:v>
      </x:c>
      <x:c r="I216" t="str"/>
      <x:c r="J216" t="str">
        <x:v>+55 (11) 99896-0069</x:v>
      </x:c>
      <x:c r="K216" t="str"/>
      <x:c r="L216" t="str"/>
      <x:c r="M216" t="str"/>
      <x:c r="N216" t="str"/>
      <x:c r="O216" t="str"/>
      <x:c r="P216" t="str"/>
      <x:c r="Q216" t="str">
        <x:v>https://www.google.com/maps/search/?api=1&amp;query=Serra+da+Raiz%2C+219%2C+Cidade+Serodio%2C+Guarulhos-SP</x:v>
      </x:c>
      <x:c r="R216" t="str"/>
      <x:c r="S216" t="str"/>
      <x:c r="T216" t="str">
        <x:v>Não contatado</x:v>
      </x:c>
      <x:c r="U216" s="27" t="n">
        <x:f>IF(LEN(H216)&gt;0,25,0)+IF(L216="Sim",25,0)+IF(LEN(M216)&gt;0,15,0)+IF(LEN(J216)&gt;0,10,0)+IF(LEN(N216)&gt;0,5,0)+IF(LEN(O216)&gt;0,5,0)+IF(LEN(P216)&gt;0,5,0)+IF(AND(LEN(R216)&gt;0,LEN(S216)&gt;0),10,0)</x:f>
        <x:v>35</x:v>
      </x:c>
      <x:c r="V216" t="str">
        <x:f>IF(U216&gt;=60,"Prioridade Alta",IF(U216&gt;=35,"Prioridade Média","Prioridade Baixa"))</x:f>
        <x:v>Prioridade Média</x:v>
      </x:c>
      <x:c r="W216" t="str">
        <x:v>Não</x:v>
      </x:c>
      <x:c r="X216" t="str"/>
      <x:c r="Y216" t="str">
        <x:v>Base expandida 2026-07-27</x:v>
      </x:c>
      <x:c r="Z216" t="str">
        <x:v>(11) 99896-0069</x:v>
      </x:c>
      <x:c r="AA216" t="str"/>
      <x:c r="AB216" t="n">
        <x:v>55</x:v>
      </x:c>
      <x:c r="AC216" t="str">
        <x:v>Prioridade Média</x:v>
      </x:c>
      <x:c r="AD216" t="str">
        <x:v>Fonte Escolas.com.br: http://escolas.com.br/lucelia-campos-rosa-35010400; site oficial/redes não coletados nesta fonte</x:v>
      </x:c>
      <x:c r="AE216" t="n">
        <x:f>IF(LEN(H216)&gt;0,1,0)</x:f>
        <x:v>1</x:v>
      </x:c>
      <x:c r="AF216" t="n">
        <x:f>IF(LEN(M216)&gt;0,1,0)</x:f>
        <x:v>0</x:v>
      </x:c>
      <x:c r="AG216" t="n">
        <x:f>IF(AND(LEN(H216)=0,LEN(K216)=0,LEN(M216)=0),1,0)</x:f>
        <x:v>0</x:v>
      </x:c>
    </x:row>
    <x:row r="217">
      <x:c r="A217" t="str">
        <x:v>AT-00216</x:v>
      </x:c>
      <x:c r="B217" t="str">
        <x:v>Luiz Carlos Leite Associação</x:v>
      </x:c>
      <x:c r="C217" t="str">
        <x:v>Escola</x:v>
      </x:c>
      <x:c r="D217" t="str">
        <x:v>Escola</x:v>
      </x:c>
      <x:c r="E217" t="str">
        <x:v>Guarulhos</x:v>
      </x:c>
      <x:c r="F217" t="str">
        <x:v>Vila Rosalia</x:v>
      </x:c>
      <x:c r="G217" t="str">
        <x:v>Travessa Travessa Luiz, 567, Vila Rosalia, Guarulhos, SP</x:v>
      </x:c>
      <x:c r="H217" t="str">
        <x:v>+55 (11) 95447-3666</x:v>
      </x:c>
      <x:c r="I217" t="str"/>
      <x:c r="J217" t="str">
        <x:v>+55 (11) 95447-3666</x:v>
      </x:c>
      <x:c r="K217" t="str"/>
      <x:c r="L217" t="str"/>
      <x:c r="M217" t="str"/>
      <x:c r="N217" t="str"/>
      <x:c r="O217" t="str"/>
      <x:c r="P217" t="str"/>
      <x:c r="Q217" t="str">
        <x:v>https://www.google.com/maps/search/?api=1&amp;query=Travessa+Travessa+Luiz%2C+567%2C+Vila+Rosalia%2C+Guarulhos-SP</x:v>
      </x:c>
      <x:c r="R217" t="str"/>
      <x:c r="S217" t="str"/>
      <x:c r="T217" t="str">
        <x:v>Não contatado</x:v>
      </x:c>
      <x:c r="U217" s="27" t="n">
        <x:f>IF(LEN(H217)&gt;0,25,0)+IF(L217="Sim",25,0)+IF(LEN(M217)&gt;0,15,0)+IF(LEN(J217)&gt;0,10,0)+IF(LEN(N217)&gt;0,5,0)+IF(LEN(O217)&gt;0,5,0)+IF(LEN(P217)&gt;0,5,0)+IF(AND(LEN(R217)&gt;0,LEN(S217)&gt;0),10,0)</x:f>
        <x:v>35</x:v>
      </x:c>
      <x:c r="V217" t="str">
        <x:f>IF(U217&gt;=60,"Prioridade Alta",IF(U217&gt;=35,"Prioridade Média","Prioridade Baixa"))</x:f>
        <x:v>Prioridade Média</x:v>
      </x:c>
      <x:c r="W217" t="str">
        <x:v>Não</x:v>
      </x:c>
      <x:c r="X217" t="str"/>
      <x:c r="Y217" t="str">
        <x:v>Base expandida 2026-07-27</x:v>
      </x:c>
      <x:c r="Z217" t="str">
        <x:v>(11) 95447-3666</x:v>
      </x:c>
      <x:c r="AA217" t="str"/>
      <x:c r="AB217" t="n">
        <x:v>55</x:v>
      </x:c>
      <x:c r="AC217" t="str">
        <x:v>Prioridade Média</x:v>
      </x:c>
      <x:c r="AD217" t="str">
        <x:v>Fonte Escolas.com.br: http://escolas.com.br/luiz-carlos-leite-associacao-35009026; site oficial/redes não coletados nesta fonte</x:v>
      </x:c>
      <x:c r="AE217" t="n">
        <x:f>IF(LEN(H217)&gt;0,1,0)</x:f>
        <x:v>1</x:v>
      </x:c>
      <x:c r="AF217" t="n">
        <x:f>IF(LEN(M217)&gt;0,1,0)</x:f>
        <x:v>0</x:v>
      </x:c>
      <x:c r="AG217" t="n">
        <x:f>IF(AND(LEN(H217)=0,LEN(K217)=0,LEN(M217)=0),1,0)</x:f>
        <x:v>0</x:v>
      </x:c>
    </x:row>
    <x:row r="218">
      <x:c r="A218" t="str">
        <x:v>AT-00217</x:v>
      </x:c>
      <x:c r="B218" t="str">
        <x:v>Maria Santana II Associação Comunitaria e Cultural</x:v>
      </x:c>
      <x:c r="C218" t="str">
        <x:v>Escola</x:v>
      </x:c>
      <x:c r="D218" t="str">
        <x:v>Escola</x:v>
      </x:c>
      <x:c r="E218" t="str">
        <x:v>Guarulhos</x:v>
      </x:c>
      <x:c r="F218" t="str">
        <x:v>Picanco</x:v>
      </x:c>
      <x:c r="G218" t="str">
        <x:v>Rua Rua Ronaldo, 201, Picanco, Guarulhos, SP</x:v>
      </x:c>
      <x:c r="H218" t="str">
        <x:v>+55 (11) 99137-0790</x:v>
      </x:c>
      <x:c r="I218" t="str"/>
      <x:c r="J218" t="str">
        <x:v>+55 (11) 99137-0790</x:v>
      </x:c>
      <x:c r="K218" t="str"/>
      <x:c r="L218" t="str"/>
      <x:c r="M218" t="str"/>
      <x:c r="N218" t="str"/>
      <x:c r="O218" t="str"/>
      <x:c r="P218" t="str"/>
      <x:c r="Q218" t="str">
        <x:v>https://www.google.com/maps/search/?api=1&amp;query=Rua+Rua+Ronaldo%2C+201%2C+Picanco%2C+Guarulhos-SP</x:v>
      </x:c>
      <x:c r="R218" t="str"/>
      <x:c r="S218" t="str"/>
      <x:c r="T218" t="str">
        <x:v>Não contatado</x:v>
      </x:c>
      <x:c r="U218" s="27" t="n">
        <x:f>IF(LEN(H218)&gt;0,25,0)+IF(L218="Sim",25,0)+IF(LEN(M218)&gt;0,15,0)+IF(LEN(J218)&gt;0,10,0)+IF(LEN(N218)&gt;0,5,0)+IF(LEN(O218)&gt;0,5,0)+IF(LEN(P218)&gt;0,5,0)+IF(AND(LEN(R218)&gt;0,LEN(S218)&gt;0),10,0)</x:f>
        <x:v>35</x:v>
      </x:c>
      <x:c r="V218" t="str">
        <x:f>IF(U218&gt;=60,"Prioridade Alta",IF(U218&gt;=35,"Prioridade Média","Prioridade Baixa"))</x:f>
        <x:v>Prioridade Média</x:v>
      </x:c>
      <x:c r="W218" t="str">
        <x:v>Não</x:v>
      </x:c>
      <x:c r="X218" t="str"/>
      <x:c r="Y218" t="str">
        <x:v>Base expandida 2026-07-27</x:v>
      </x:c>
      <x:c r="Z218" t="str">
        <x:v>(11) 99137-0790</x:v>
      </x:c>
      <x:c r="AA218" t="str"/>
      <x:c r="AB218" t="n">
        <x:v>55</x:v>
      </x:c>
      <x:c r="AC218" t="str">
        <x:v>Prioridade Média</x:v>
      </x:c>
      <x:c r="AD218" t="str">
        <x:v>Fonte Escolas.com.br: http://escolas.com.br/maria-santana-ii-associacao-comunitaria-e-cultural-35010370; site oficial/redes não coletados nesta fonte</x:v>
      </x:c>
      <x:c r="AE218" t="n">
        <x:f>IF(LEN(H218)&gt;0,1,0)</x:f>
        <x:v>1</x:v>
      </x:c>
      <x:c r="AF218" t="n">
        <x:f>IF(LEN(M218)&gt;0,1,0)</x:f>
        <x:v>0</x:v>
      </x:c>
      <x:c r="AG218" t="n">
        <x:f>IF(AND(LEN(H218)=0,LEN(K218)=0,LEN(M218)=0),1,0)</x:f>
        <x:v>0</x:v>
      </x:c>
    </x:row>
    <x:row r="219">
      <x:c r="A219" t="str">
        <x:v>AT-00218</x:v>
      </x:c>
      <x:c r="B219" t="str">
        <x:v>Misael Cardoso Ong Instituto de Cidadania - Icmc</x:v>
      </x:c>
      <x:c r="C219" t="str">
        <x:v>Escola</x:v>
      </x:c>
      <x:c r="D219" t="str">
        <x:v>Escola</x:v>
      </x:c>
      <x:c r="E219" t="str">
        <x:v>Guarulhos</x:v>
      </x:c>
      <x:c r="F219" t="str">
        <x:v>Jardim Bom Clima</x:v>
      </x:c>
      <x:c r="G219" t="str">
        <x:v>Rua Rua Guaranhuns, 61, Jardim Bom Clima, Guarulhos, SP</x:v>
      </x:c>
      <x:c r="H219" t="str">
        <x:v>+55 (11) 99533-4406</x:v>
      </x:c>
      <x:c r="I219" t="str"/>
      <x:c r="J219" t="str">
        <x:v>+55 (11) 99533-4406</x:v>
      </x:c>
      <x:c r="K219" t="str"/>
      <x:c r="L219" t="str"/>
      <x:c r="M219" t="str"/>
      <x:c r="N219" t="str"/>
      <x:c r="O219" t="str"/>
      <x:c r="P219" t="str"/>
      <x:c r="Q219" t="str">
        <x:v>https://www.google.com/maps/search/?api=1&amp;query=Rua+Rua+Guaranhuns%2C+61%2C+Jardim+Bom+Clima%2C+Guarulhos-SP</x:v>
      </x:c>
      <x:c r="R219" t="str"/>
      <x:c r="S219" t="str"/>
      <x:c r="T219" t="str">
        <x:v>Não contatado</x:v>
      </x:c>
      <x:c r="U219" s="27" t="n">
        <x:f>IF(LEN(H219)&gt;0,25,0)+IF(L219="Sim",25,0)+IF(LEN(M219)&gt;0,15,0)+IF(LEN(J219)&gt;0,10,0)+IF(LEN(N219)&gt;0,5,0)+IF(LEN(O219)&gt;0,5,0)+IF(LEN(P219)&gt;0,5,0)+IF(AND(LEN(R219)&gt;0,LEN(S219)&gt;0),10,0)</x:f>
        <x:v>35</x:v>
      </x:c>
      <x:c r="V219" t="str">
        <x:f>IF(U219&gt;=60,"Prioridade Alta",IF(U219&gt;=35,"Prioridade Média","Prioridade Baixa"))</x:f>
        <x:v>Prioridade Média</x:v>
      </x:c>
      <x:c r="W219" t="str">
        <x:v>Não</x:v>
      </x:c>
      <x:c r="X219" t="str"/>
      <x:c r="Y219" t="str">
        <x:v>Base expandida 2026-07-27</x:v>
      </x:c>
      <x:c r="Z219" t="str">
        <x:v>(11) 99533-4406</x:v>
      </x:c>
      <x:c r="AA219" t="str"/>
      <x:c r="AB219" t="n">
        <x:v>55</x:v>
      </x:c>
      <x:c r="AC219" t="str">
        <x:v>Prioridade Média</x:v>
      </x:c>
      <x:c r="AD219" t="str">
        <x:v>Fonte Escolas.com.br: http://escolas.com.br/misael-cardoso-ong-instituto-de-cidadania-icmc-35007293; site oficial/redes não coletados nesta fonte</x:v>
      </x:c>
      <x:c r="AE219" t="n">
        <x:f>IF(LEN(H219)&gt;0,1,0)</x:f>
        <x:v>1</x:v>
      </x:c>
      <x:c r="AF219" t="n">
        <x:f>IF(LEN(M219)&gt;0,1,0)</x:f>
        <x:v>0</x:v>
      </x:c>
      <x:c r="AG219" t="n">
        <x:f>IF(AND(LEN(H219)=0,LEN(K219)=0,LEN(M219)=0),1,0)</x:f>
        <x:v>0</x:v>
      </x:c>
    </x:row>
    <x:row r="220">
      <x:c r="A220" t="str">
        <x:v>AT-00219</x:v>
      </x:c>
      <x:c r="B220" t="str">
        <x:v>Novo Recreio Clube de Maes Unid V</x:v>
      </x:c>
      <x:c r="C220" t="str">
        <x:v>Escola</x:v>
      </x:c>
      <x:c r="D220" t="str">
        <x:v>Escola</x:v>
      </x:c>
      <x:c r="E220" t="str">
        <x:v>Guarulhos</x:v>
      </x:c>
      <x:c r="F220" t="str">
        <x:v>Jardim Sao Domingos</x:v>
      </x:c>
      <x:c r="G220" t="str">
        <x:v>Rua Rua Leboli Regis, 189, Jardim Sao Domingos, Guarulhos, SP</x:v>
      </x:c>
      <x:c r="H220" t="str">
        <x:v>+55 (11) 95412-8506</x:v>
      </x:c>
      <x:c r="I220" t="str"/>
      <x:c r="J220" t="str">
        <x:v>+55 (11) 95412-8506</x:v>
      </x:c>
      <x:c r="K220" t="str"/>
      <x:c r="L220" t="str"/>
      <x:c r="M220" t="str"/>
      <x:c r="N220" t="str"/>
      <x:c r="O220" t="str"/>
      <x:c r="P220" t="str"/>
      <x:c r="Q220" t="str">
        <x:v>https://www.google.com/maps/search/?api=1&amp;query=Rua+Rua+Leboli+Regis%2C+189%2C+Jardim+Sao+Domingos%2C+Guarulhos-SP</x:v>
      </x:c>
      <x:c r="R220" t="str"/>
      <x:c r="S220" t="str"/>
      <x:c r="T220" t="str">
        <x:v>Não contatado</x:v>
      </x:c>
      <x:c r="U220" s="27" t="n">
        <x:f>IF(LEN(H220)&gt;0,25,0)+IF(L220="Sim",25,0)+IF(LEN(M220)&gt;0,15,0)+IF(LEN(J220)&gt;0,10,0)+IF(LEN(N220)&gt;0,5,0)+IF(LEN(O220)&gt;0,5,0)+IF(LEN(P220)&gt;0,5,0)+IF(AND(LEN(R220)&gt;0,LEN(S220)&gt;0),10,0)</x:f>
        <x:v>35</x:v>
      </x:c>
      <x:c r="V220" t="str">
        <x:f>IF(U220&gt;=60,"Prioridade Alta",IF(U220&gt;=35,"Prioridade Média","Prioridade Baixa"))</x:f>
        <x:v>Prioridade Média</x:v>
      </x:c>
      <x:c r="W220" t="str">
        <x:v>Não</x:v>
      </x:c>
      <x:c r="X220" t="str"/>
      <x:c r="Y220" t="str">
        <x:v>Base expandida 2026-07-27</x:v>
      </x:c>
      <x:c r="Z220" t="str">
        <x:v>(11) 95412-8506</x:v>
      </x:c>
      <x:c r="AA220" t="str"/>
      <x:c r="AB220" t="n">
        <x:v>55</x:v>
      </x:c>
      <x:c r="AC220" t="str">
        <x:v>Prioridade Média</x:v>
      </x:c>
      <x:c r="AD220" t="str">
        <x:v>Fonte Escolas.com.br: http://escolas.com.br/novo-recreio-clube-de-maes-unid-v-35009303; site oficial/redes não coletados nesta fonte</x:v>
      </x:c>
      <x:c r="AE220" t="n">
        <x:f>IF(LEN(H220)&gt;0,1,0)</x:f>
        <x:v>1</x:v>
      </x:c>
      <x:c r="AF220" t="n">
        <x:f>IF(LEN(M220)&gt;0,1,0)</x:f>
        <x:v>0</x:v>
      </x:c>
      <x:c r="AG220" t="n">
        <x:f>IF(AND(LEN(H220)=0,LEN(K220)=0,LEN(M220)=0),1,0)</x:f>
        <x:v>0</x:v>
      </x:c>
    </x:row>
    <x:row r="221">
      <x:c r="A221" t="str">
        <x:v>AT-00220</x:v>
      </x:c>
      <x:c r="B221" t="str">
        <x:v>Ong Instituto de Cidadania Bambi Agua Azul - Unid II</x:v>
      </x:c>
      <x:c r="C221" t="str">
        <x:v>Escola</x:v>
      </x:c>
      <x:c r="D221" t="str">
        <x:v>Escola</x:v>
      </x:c>
      <x:c r="E221" t="str">
        <x:v>Guarulhos</x:v>
      </x:c>
      <x:c r="F221" t="str">
        <x:v>Jardim Albertina</x:v>
      </x:c>
      <x:c r="G221" t="str">
        <x:v>Estrada Estrada Presidente Juscelino Kubitschek de Oliveira, 3723, Jardim Albertina, Guarulhos, SP</x:v>
      </x:c>
      <x:c r="H221" t="str">
        <x:v>+55 (11) 97785-7608</x:v>
      </x:c>
      <x:c r="I221" t="str"/>
      <x:c r="J221" t="str">
        <x:v>+55 (11) 97785-7608</x:v>
      </x:c>
      <x:c r="K221" t="str"/>
      <x:c r="L221" t="str"/>
      <x:c r="M221" t="str"/>
      <x:c r="N221" t="str"/>
      <x:c r="O221" t="str"/>
      <x:c r="P221" t="str"/>
      <x:c r="Q221" t="str">
        <x:v>https://www.google.com/maps/search/?api=1&amp;query=Estrada+Estrada+Presidente+Juscelino+Kubitschek+de+Oliveira%2C+3723%2C+Jardim+Albertina%2C+Guarulhos-SP</x:v>
      </x:c>
      <x:c r="R221" t="str"/>
      <x:c r="S221" t="str"/>
      <x:c r="T221" t="str">
        <x:v>Não contatado</x:v>
      </x:c>
      <x:c r="U221" s="27" t="n">
        <x:f>IF(LEN(H221)&gt;0,25,0)+IF(L221="Sim",25,0)+IF(LEN(M221)&gt;0,15,0)+IF(LEN(J221)&gt;0,10,0)+IF(LEN(N221)&gt;0,5,0)+IF(LEN(O221)&gt;0,5,0)+IF(LEN(P221)&gt;0,5,0)+IF(AND(LEN(R221)&gt;0,LEN(S221)&gt;0),10,0)</x:f>
        <x:v>35</x:v>
      </x:c>
      <x:c r="V221" t="str">
        <x:f>IF(U221&gt;=60,"Prioridade Alta",IF(U221&gt;=35,"Prioridade Média","Prioridade Baixa"))</x:f>
        <x:v>Prioridade Média</x:v>
      </x:c>
      <x:c r="W221" t="str">
        <x:v>Não</x:v>
      </x:c>
      <x:c r="X221" t="str"/>
      <x:c r="Y221" t="str">
        <x:v>Base expandida 2026-07-27</x:v>
      </x:c>
      <x:c r="Z221" t="str">
        <x:v>(11) 97785-7608</x:v>
      </x:c>
      <x:c r="AA221" t="str"/>
      <x:c r="AB221" t="n">
        <x:v>55</x:v>
      </x:c>
      <x:c r="AC221" t="str">
        <x:v>Prioridade Média</x:v>
      </x:c>
      <x:c r="AD221" t="str">
        <x:v>Fonte Escolas.com.br: http://escolas.com.br/ong-instituto-de-cidadania-bambi-agua-azul-unid-ii-35010768; site oficial/redes não coletados nesta fonte</x:v>
      </x:c>
      <x:c r="AE221" t="n">
        <x:f>IF(LEN(H221)&gt;0,1,0)</x:f>
        <x:v>1</x:v>
      </x:c>
      <x:c r="AF221" t="n">
        <x:f>IF(LEN(M221)&gt;0,1,0)</x:f>
        <x:v>0</x:v>
      </x:c>
      <x:c r="AG221" t="n">
        <x:f>IF(AND(LEN(H221)=0,LEN(K221)=0,LEN(M221)=0),1,0)</x:f>
        <x:v>0</x:v>
      </x:c>
    </x:row>
    <x:row r="222">
      <x:c r="A222" t="str">
        <x:v>AT-00221</x:v>
      </x:c>
      <x:c r="B222" t="str">
        <x:v>Portelinha Ong Instituto de Cidadania</x:v>
      </x:c>
      <x:c r="C222" t="str">
        <x:v>Escola</x:v>
      </x:c>
      <x:c r="D222" t="str">
        <x:v>Escola</x:v>
      </x:c>
      <x:c r="E222" t="str">
        <x:v>Guarulhos</x:v>
      </x:c>
      <x:c r="F222" t="str">
        <x:v>Parque Maria Helena</x:v>
      </x:c>
      <x:c r="G222" t="str">
        <x:v>Rua Rua Cotas A Norueba, 118, Parque Maria Helena, Guarulhos, SP</x:v>
      </x:c>
      <x:c r="H222" t="str">
        <x:v>+55 (11) 96136-1796</x:v>
      </x:c>
      <x:c r="I222" t="str"/>
      <x:c r="J222" t="str">
        <x:v>+55 (11) 96136-1796</x:v>
      </x:c>
      <x:c r="K222" t="str"/>
      <x:c r="L222" t="str"/>
      <x:c r="M222" t="str"/>
      <x:c r="N222" t="str"/>
      <x:c r="O222" t="str"/>
      <x:c r="P222" t="str"/>
      <x:c r="Q222" t="str">
        <x:v>https://www.google.com/maps/search/?api=1&amp;query=Rua+Rua+Cotas+A+Norueba%2C+118%2C+Parque+Maria+Helena%2C+Guarulhos-SP</x:v>
      </x:c>
      <x:c r="R222" t="str"/>
      <x:c r="S222" t="str"/>
      <x:c r="T222" t="str">
        <x:v>Não contatado</x:v>
      </x:c>
      <x:c r="U222" s="27" t="n">
        <x:f>IF(LEN(H222)&gt;0,25,0)+IF(L222="Sim",25,0)+IF(LEN(M222)&gt;0,15,0)+IF(LEN(J222)&gt;0,10,0)+IF(LEN(N222)&gt;0,5,0)+IF(LEN(O222)&gt;0,5,0)+IF(LEN(P222)&gt;0,5,0)+IF(AND(LEN(R222)&gt;0,LEN(S222)&gt;0),10,0)</x:f>
        <x:v>35</x:v>
      </x:c>
      <x:c r="V222" t="str">
        <x:f>IF(U222&gt;=60,"Prioridade Alta",IF(U222&gt;=35,"Prioridade Média","Prioridade Baixa"))</x:f>
        <x:v>Prioridade Média</x:v>
      </x:c>
      <x:c r="W222" t="str">
        <x:v>Não</x:v>
      </x:c>
      <x:c r="X222" t="str"/>
      <x:c r="Y222" t="str">
        <x:v>Base expandida 2026-07-27</x:v>
      </x:c>
      <x:c r="Z222" t="str">
        <x:v>(11) 96136-1796</x:v>
      </x:c>
      <x:c r="AA222" t="str"/>
      <x:c r="AB222" t="n">
        <x:v>55</x:v>
      </x:c>
      <x:c r="AC222" t="str">
        <x:v>Prioridade Média</x:v>
      </x:c>
      <x:c r="AD222" t="str">
        <x:v>Fonte Escolas.com.br: http://escolas.com.br/portelinha-ong-instituto-de-cidadania-35009267; site oficial/redes não coletados nesta fonte</x:v>
      </x:c>
      <x:c r="AE222" t="n">
        <x:f>IF(LEN(H222)&gt;0,1,0)</x:f>
        <x:v>1</x:v>
      </x:c>
      <x:c r="AF222" t="n">
        <x:f>IF(LEN(M222)&gt;0,1,0)</x:f>
        <x:v>0</x:v>
      </x:c>
      <x:c r="AG222" t="n">
        <x:f>IF(AND(LEN(H222)=0,LEN(K222)=0,LEN(M222)=0),1,0)</x:f>
        <x:v>0</x:v>
      </x:c>
    </x:row>
    <x:row r="223">
      <x:c r="A223" t="str">
        <x:v>AT-00222</x:v>
      </x:c>
      <x:c r="B223" t="str">
        <x:v>Roberta Saran Silva - Me</x:v>
      </x:c>
      <x:c r="C223" t="str">
        <x:v>Escola</x:v>
      </x:c>
      <x:c r="D223" t="str">
        <x:v>Escola</x:v>
      </x:c>
      <x:c r="E223" t="str">
        <x:v>Guarulhos</x:v>
      </x:c>
      <x:c r="F223" t="str">
        <x:v>Presidente Dutra</x:v>
      </x:c>
      <x:c r="G223" t="str">
        <x:v>Avenida Helena, 555, Presidente Dutra, Guarulhos, SP</x:v>
      </x:c>
      <x:c r="H223" t="str">
        <x:v>+55 (11) 98079-7267</x:v>
      </x:c>
      <x:c r="I223" t="str"/>
      <x:c r="J223" t="str">
        <x:v>+55 (11) 98079-7267</x:v>
      </x:c>
      <x:c r="K223" t="str"/>
      <x:c r="L223" t="str"/>
      <x:c r="M223" t="str"/>
      <x:c r="N223" t="str"/>
      <x:c r="O223" t="str"/>
      <x:c r="P223" t="str"/>
      <x:c r="Q223" t="str">
        <x:v>https://www.google.com/maps/search/?api=1&amp;query=Avenida+Helena%2C+555%2C+Presidente+Dutra%2C+Guarulhos-SP</x:v>
      </x:c>
      <x:c r="R223" t="str"/>
      <x:c r="S223" t="str"/>
      <x:c r="T223" t="str">
        <x:v>Não contatado</x:v>
      </x:c>
      <x:c r="U223" s="27" t="n">
        <x:f>IF(LEN(H223)&gt;0,25,0)+IF(L223="Sim",25,0)+IF(LEN(M223)&gt;0,15,0)+IF(LEN(J223)&gt;0,10,0)+IF(LEN(N223)&gt;0,5,0)+IF(LEN(O223)&gt;0,5,0)+IF(LEN(P223)&gt;0,5,0)+IF(AND(LEN(R223)&gt;0,LEN(S223)&gt;0),10,0)</x:f>
        <x:v>35</x:v>
      </x:c>
      <x:c r="V223" t="str">
        <x:f>IF(U223&gt;=60,"Prioridade Alta",IF(U223&gt;=35,"Prioridade Média","Prioridade Baixa"))</x:f>
        <x:v>Prioridade Média</x:v>
      </x:c>
      <x:c r="W223" t="str">
        <x:v>Não</x:v>
      </x:c>
      <x:c r="X223" t="str"/>
      <x:c r="Y223" t="str">
        <x:v>Base expandida 2026-07-27</x:v>
      </x:c>
      <x:c r="Z223" t="str">
        <x:v>(11) 98079-7267</x:v>
      </x:c>
      <x:c r="AA223" t="str"/>
      <x:c r="AB223" t="n">
        <x:v>55</x:v>
      </x:c>
      <x:c r="AC223" t="str">
        <x:v>Prioridade Média</x:v>
      </x:c>
      <x:c r="AD223" t="str">
        <x:v>Fonte Escolas.com.br: http://escolas.com.br/roberta-saran-silva-me-35008128; site oficial/redes não coletados nesta fonte</x:v>
      </x:c>
      <x:c r="AE223" t="n">
        <x:f>IF(LEN(H223)&gt;0,1,0)</x:f>
        <x:v>1</x:v>
      </x:c>
      <x:c r="AF223" t="n">
        <x:f>IF(LEN(M223)&gt;0,1,0)</x:f>
        <x:v>0</x:v>
      </x:c>
      <x:c r="AG223" t="n">
        <x:f>IF(AND(LEN(H223)=0,LEN(K223)=0,LEN(M223)=0),1,0)</x:f>
        <x:v>0</x:v>
      </x:c>
    </x:row>
    <x:row r="224">
      <x:c r="A224" t="str">
        <x:v>AT-00223</x:v>
      </x:c>
      <x:c r="B224" t="str">
        <x:v>Escola Municipal de Educação Bilíngue Para Surdos Charles Michel de L Epee</x:v>
      </x:c>
      <x:c r="C224" t="str">
        <x:v>Escola</x:v>
      </x:c>
      <x:c r="D224" t="str">
        <x:v>Escola</x:v>
      </x:c>
      <x:c r="E224" t="str">
        <x:v>Itaquaquecetuba</x:v>
      </x:c>
      <x:c r="F224" t="str">
        <x:v>Centro</x:v>
      </x:c>
      <x:c r="G224" t="str">
        <x:v>Pedro Americo, 80, Centro, Itaquaquecetuba, SP</x:v>
      </x:c>
      <x:c r="H224" t="str">
        <x:v>+55 (11) 94213-1579</x:v>
      </x:c>
      <x:c r="I224" t="str"/>
      <x:c r="J224" t="str">
        <x:v>+55 (11) 94213-1579</x:v>
      </x:c>
      <x:c r="K224" t="str"/>
      <x:c r="L224" t="str"/>
      <x:c r="M224" t="str"/>
      <x:c r="N224" t="str"/>
      <x:c r="O224" t="str"/>
      <x:c r="P224" t="str"/>
      <x:c r="Q224" t="str">
        <x:v>https://www.google.com/maps/search/?api=1&amp;query=Pedro+Americo%2C+80%2C+Centro%2C+Itaquaquecetuba-SP</x:v>
      </x:c>
      <x:c r="R224" t="str"/>
      <x:c r="S224" t="str"/>
      <x:c r="T224" t="str">
        <x:v>Não contatado</x:v>
      </x:c>
      <x:c r="U224" s="27" t="n">
        <x:f>IF(LEN(H224)&gt;0,25,0)+IF(L224="Sim",25,0)+IF(LEN(M224)&gt;0,15,0)+IF(LEN(J224)&gt;0,10,0)+IF(LEN(N224)&gt;0,5,0)+IF(LEN(O224)&gt;0,5,0)+IF(LEN(P224)&gt;0,5,0)+IF(AND(LEN(R224)&gt;0,LEN(S224)&gt;0),10,0)</x:f>
        <x:v>35</x:v>
      </x:c>
      <x:c r="V224" t="str">
        <x:f>IF(U224&gt;=60,"Prioridade Alta",IF(U224&gt;=35,"Prioridade Média","Prioridade Baixa"))</x:f>
        <x:v>Prioridade Média</x:v>
      </x:c>
      <x:c r="W224" t="str">
        <x:v>Não</x:v>
      </x:c>
      <x:c r="X224" t="str"/>
      <x:c r="Y224" t="str">
        <x:v>Base expandida 2026-07-27</x:v>
      </x:c>
      <x:c r="Z224" t="str">
        <x:v>(11) 94213-1579</x:v>
      </x:c>
      <x:c r="AA224" t="str"/>
      <x:c r="AB224" t="n">
        <x:v>55</x:v>
      </x:c>
      <x:c r="AC224" t="str">
        <x:v>Prioridade Média</x:v>
      </x:c>
      <x:c r="AD224" t="str">
        <x:v>Fonte Escolas.com.br: http://escolas.com.br/escola-municipal-de-educacao-bilingue-para-surdos-charles-michel-de-l-epee-35009383; site oficial/redes não coletados nesta fonte</x:v>
      </x:c>
      <x:c r="AE224" t="n">
        <x:f>IF(LEN(H224)&gt;0,1,0)</x:f>
        <x:v>1</x:v>
      </x:c>
      <x:c r="AF224" t="n">
        <x:f>IF(LEN(M224)&gt;0,1,0)</x:f>
        <x:v>0</x:v>
      </x:c>
      <x:c r="AG224" t="n">
        <x:f>IF(AND(LEN(H224)=0,LEN(K224)=0,LEN(M224)=0),1,0)</x:f>
        <x:v>0</x:v>
      </x:c>
    </x:row>
    <x:row r="225">
      <x:c r="A225" t="str">
        <x:v>AT-00224</x:v>
      </x:c>
      <x:c r="B225" t="str">
        <x:v>Ifsp - Campus Itaquaquecetuba</x:v>
      </x:c>
      <x:c r="C225" t="str">
        <x:v>Escola</x:v>
      </x:c>
      <x:c r="D225" t="str">
        <x:v>Escola</x:v>
      </x:c>
      <x:c r="E225" t="str">
        <x:v>Itaquaquecetuba</x:v>
      </x:c>
      <x:c r="F225" t="str">
        <x:v>Estação</x:v>
      </x:c>
      <x:c r="G225" t="str">
        <x:v>Primeiro de Maio, 500, Estação, Itaquaquecetuba, SP</x:v>
      </x:c>
      <x:c r="H225" t="str">
        <x:v>+55 (11) 98614-1607</x:v>
      </x:c>
      <x:c r="I225" t="str"/>
      <x:c r="J225" t="str">
        <x:v>+55 (11) 98614-1607</x:v>
      </x:c>
      <x:c r="K225" t="str"/>
      <x:c r="L225" t="str"/>
      <x:c r="M225" t="str"/>
      <x:c r="N225" t="str"/>
      <x:c r="O225" t="str"/>
      <x:c r="P225" t="str"/>
      <x:c r="Q225" t="str">
        <x:v>https://www.google.com/maps/search/?api=1&amp;query=Primeiro+de+Maio%2C+500%2C+Esta%C3%A7%C3%A3o%2C+Itaquaquecetuba-SP</x:v>
      </x:c>
      <x:c r="R225" t="str"/>
      <x:c r="S225" t="str"/>
      <x:c r="T225" t="str">
        <x:v>Não contatado</x:v>
      </x:c>
      <x:c r="U225" s="27" t="n">
        <x:f>IF(LEN(H225)&gt;0,25,0)+IF(L225="Sim",25,0)+IF(LEN(M225)&gt;0,15,0)+IF(LEN(J225)&gt;0,10,0)+IF(LEN(N225)&gt;0,5,0)+IF(LEN(O225)&gt;0,5,0)+IF(LEN(P225)&gt;0,5,0)+IF(AND(LEN(R225)&gt;0,LEN(S225)&gt;0),10,0)</x:f>
        <x:v>35</x:v>
      </x:c>
      <x:c r="V225" t="str">
        <x:f>IF(U225&gt;=60,"Prioridade Alta",IF(U225&gt;=35,"Prioridade Média","Prioridade Baixa"))</x:f>
        <x:v>Prioridade Média</x:v>
      </x:c>
      <x:c r="W225" t="str">
        <x:v>Não</x:v>
      </x:c>
      <x:c r="X225" t="str"/>
      <x:c r="Y225" t="str">
        <x:v>Base expandida 2026-07-27</x:v>
      </x:c>
      <x:c r="Z225" t="str">
        <x:v>(11) 98614-1607</x:v>
      </x:c>
      <x:c r="AA225" t="str"/>
      <x:c r="AB225" t="n">
        <x:v>55</x:v>
      </x:c>
      <x:c r="AC225" t="str">
        <x:v>Prioridade Média</x:v>
      </x:c>
      <x:c r="AD225" t="str">
        <x:v>Fonte Escolas.com.br: http://escolas.com.br/ifsp-campus-itaquaquecetuba-35011599; site oficial/redes não coletados nesta fonte</x:v>
      </x:c>
      <x:c r="AE225" t="n">
        <x:f>IF(LEN(H225)&gt;0,1,0)</x:f>
        <x:v>1</x:v>
      </x:c>
      <x:c r="AF225" t="n">
        <x:f>IF(LEN(M225)&gt;0,1,0)</x:f>
        <x:v>0</x:v>
      </x:c>
      <x:c r="AG225" t="n">
        <x:f>IF(AND(LEN(H225)=0,LEN(K225)=0,LEN(M225)=0),1,0)</x:f>
        <x:v>0</x:v>
      </x:c>
    </x:row>
    <x:row r="226">
      <x:c r="A226" t="str">
        <x:v>AT-00225</x:v>
      </x:c>
      <x:c r="B226" t="str">
        <x:v>Unidade de Educação Basica Municipal Marcos da Silva</x:v>
      </x:c>
      <x:c r="C226" t="str">
        <x:v>Escola</x:v>
      </x:c>
      <x:c r="D226" t="str">
        <x:v>Escola</x:v>
      </x:c>
      <x:c r="E226" t="str">
        <x:v>Itaquaquecetuba</x:v>
      </x:c>
      <x:c r="F226" t="str">
        <x:v>Jardim do Vale</x:v>
      </x:c>
      <x:c r="G226" t="str">
        <x:v>Do Campo Limpo, SN, Jardim do Vale, Itaquaquecetuba, SP</x:v>
      </x:c>
      <x:c r="H226" t="str">
        <x:v>+55 (11) 98399-6105</x:v>
      </x:c>
      <x:c r="I226" t="str"/>
      <x:c r="J226" t="str">
        <x:v>+55 (11) 98399-6105</x:v>
      </x:c>
      <x:c r="K226" t="str"/>
      <x:c r="L226" t="str"/>
      <x:c r="M226" t="str"/>
      <x:c r="N226" t="str"/>
      <x:c r="O226" t="str"/>
      <x:c r="P226" t="str"/>
      <x:c r="Q226" t="str">
        <x:v>https://www.google.com/maps/search/?api=1&amp;query=Do+Campo+Limpo%2C+SN%2C+Jardim+do+Vale%2C+Itaquaquecetuba-SP</x:v>
      </x:c>
      <x:c r="R226" t="str"/>
      <x:c r="S226" t="str"/>
      <x:c r="T226" t="str">
        <x:v>Não contatado</x:v>
      </x:c>
      <x:c r="U226" s="27" t="n">
        <x:f>IF(LEN(H226)&gt;0,25,0)+IF(L226="Sim",25,0)+IF(LEN(M226)&gt;0,15,0)+IF(LEN(J226)&gt;0,10,0)+IF(LEN(N226)&gt;0,5,0)+IF(LEN(O226)&gt;0,5,0)+IF(LEN(P226)&gt;0,5,0)+IF(AND(LEN(R226)&gt;0,LEN(S226)&gt;0),10,0)</x:f>
        <x:v>35</x:v>
      </x:c>
      <x:c r="V226" t="str">
        <x:f>IF(U226&gt;=60,"Prioridade Alta",IF(U226&gt;=35,"Prioridade Média","Prioridade Baixa"))</x:f>
        <x:v>Prioridade Média</x:v>
      </x:c>
      <x:c r="W226" t="str">
        <x:v>Não</x:v>
      </x:c>
      <x:c r="X226" t="str"/>
      <x:c r="Y226" t="str">
        <x:v>Base expandida 2026-07-27</x:v>
      </x:c>
      <x:c r="Z226" t="str">
        <x:v>(11) 98399-6105</x:v>
      </x:c>
      <x:c r="AA226" t="str"/>
      <x:c r="AB226" t="n">
        <x:v>55</x:v>
      </x:c>
      <x:c r="AC226" t="str">
        <x:v>Prioridade Média</x:v>
      </x:c>
      <x:c r="AD226" t="str">
        <x:v>Fonte Escolas.com.br: http://escolas.com.br/unidade-de-educacao-basica-municipal-marcos-da-silva-35009873; site oficial/redes não coletados nesta fonte</x:v>
      </x:c>
      <x:c r="AE226" t="n">
        <x:f>IF(LEN(H226)&gt;0,1,0)</x:f>
        <x:v>1</x:v>
      </x:c>
      <x:c r="AF226" t="n">
        <x:f>IF(LEN(M226)&gt;0,1,0)</x:f>
        <x:v>0</x:v>
      </x:c>
      <x:c r="AG226" t="n">
        <x:f>IF(AND(LEN(H226)=0,LEN(K226)=0,LEN(M226)=0),1,0)</x:f>
        <x:v>0</x:v>
      </x:c>
    </x:row>
    <x:row r="227">
      <x:c r="A227" t="str">
        <x:v>AT-00226</x:v>
      </x:c>
      <x:c r="B227" t="str">
        <x:v>Monte Sion Nudi</x:v>
      </x:c>
      <x:c r="C227" t="str">
        <x:v>Escola</x:v>
      </x:c>
      <x:c r="D227" t="str">
        <x:v>Escola</x:v>
      </x:c>
      <x:c r="E227" t="str">
        <x:v>Suzano</x:v>
      </x:c>
      <x:c r="F227" t="str">
        <x:v>Vila Monte Sion</x:v>
      </x:c>
      <x:c r="G227" t="str">
        <x:v>Sonia de Melo Batista, 12, Rua, Vila Monte Sion, Suzano, SP</x:v>
      </x:c>
      <x:c r="H227" t="str">
        <x:v>+55 (11) 91427-6813</x:v>
      </x:c>
      <x:c r="I227" t="str"/>
      <x:c r="J227" t="str">
        <x:v>+55 (11) 91427-6813</x:v>
      </x:c>
      <x:c r="K227" t="str"/>
      <x:c r="L227" t="str"/>
      <x:c r="M227" t="str"/>
      <x:c r="N227" t="str"/>
      <x:c r="O227" t="str"/>
      <x:c r="P227" t="str"/>
      <x:c r="Q227" t="str">
        <x:v>https://www.google.com/maps/search/?api=1&amp;query=Sonia+de+Melo+Batista%2C+12%2C+Rua%2C+Vila+Monte+Sion%2C+Suzano-SP</x:v>
      </x:c>
      <x:c r="R227" t="str"/>
      <x:c r="S227" t="str"/>
      <x:c r="T227" t="str">
        <x:v>Não contatado</x:v>
      </x:c>
      <x:c r="U227" s="27" t="n">
        <x:f>IF(LEN(H227)&gt;0,25,0)+IF(L227="Sim",25,0)+IF(LEN(M227)&gt;0,15,0)+IF(LEN(J227)&gt;0,10,0)+IF(LEN(N227)&gt;0,5,0)+IF(LEN(O227)&gt;0,5,0)+IF(LEN(P227)&gt;0,5,0)+IF(AND(LEN(R227)&gt;0,LEN(S227)&gt;0),10,0)</x:f>
        <x:v>35</x:v>
      </x:c>
      <x:c r="V227" t="str">
        <x:f>IF(U227&gt;=60,"Prioridade Alta",IF(U227&gt;=35,"Prioridade Média","Prioridade Baixa"))</x:f>
        <x:v>Prioridade Média</x:v>
      </x:c>
      <x:c r="W227" t="str">
        <x:v>Não</x:v>
      </x:c>
      <x:c r="X227" t="str"/>
      <x:c r="Y227" t="str">
        <x:v>Base expandida 2026-07-27</x:v>
      </x:c>
      <x:c r="Z227" t="str">
        <x:v>(11) 91427-6813</x:v>
      </x:c>
      <x:c r="AA227" t="str"/>
      <x:c r="AB227" t="n">
        <x:v>55</x:v>
      </x:c>
      <x:c r="AC227" t="str">
        <x:v>Prioridade Média</x:v>
      </x:c>
      <x:c r="AD227" t="str">
        <x:v>Fonte Escolas.com.br: http://escolas.com.br/monte-sion-nudi-35800028; site oficial/redes não coletados nesta fonte</x:v>
      </x:c>
      <x:c r="AE227" t="n">
        <x:f>IF(LEN(H227)&gt;0,1,0)</x:f>
        <x:v>1</x:v>
      </x:c>
      <x:c r="AF227" t="n">
        <x:f>IF(LEN(M227)&gt;0,1,0)</x:f>
        <x:v>0</x:v>
      </x:c>
      <x:c r="AG227" t="n">
        <x:f>IF(AND(LEN(H227)=0,LEN(K227)=0,LEN(M227)=0),1,0)</x:f>
        <x:v>0</x:v>
      </x:c>
    </x:row>
    <x:row r="228">
      <x:c r="A228" t="str">
        <x:v>AT-00227</x:v>
      </x:c>
      <x:c r="B228" t="str">
        <x:v>D Ellis Terapias e Cursos Livres</x:v>
      </x:c>
      <x:c r="C228" t="str">
        <x:v>Escola</x:v>
      </x:c>
      <x:c r="D228" t="str">
        <x:v>Escola</x:v>
      </x:c>
      <x:c r="E228" t="str">
        <x:v>Arujá</x:v>
      </x:c>
      <x:c r="F228" t="str">
        <x:v>Jardim Rincao</x:v>
      </x:c>
      <x:c r="G228" t="str">
        <x:v>Rua Wenceslau Braz, 256, Jardim Rincao, Arujá, SP</x:v>
      </x:c>
      <x:c r="H228" t="str">
        <x:v>+55 (11) 99721-4649</x:v>
      </x:c>
      <x:c r="I228" t="str"/>
      <x:c r="J228" t="str">
        <x:v>+55 (11) 99721-4649</x:v>
      </x:c>
      <x:c r="K228" t="str"/>
      <x:c r="L228" t="str"/>
      <x:c r="M228" t="str"/>
      <x:c r="N228" t="str"/>
      <x:c r="O228" t="str"/>
      <x:c r="P228" t="str"/>
      <x:c r="Q228" t="str">
        <x:v>https://www.google.com/maps/search/?api=1&amp;query=Rua+Wenceslau+Braz%2C+256%2C+Jardim+Rincao%2C+Aruj%C3%A1-SP</x:v>
      </x:c>
      <x:c r="R228" t="str"/>
      <x:c r="S228" t="str"/>
      <x:c r="T228" t="str">
        <x:v>Não contatado</x:v>
      </x:c>
      <x:c r="U228" s="27" t="n">
        <x:f>IF(LEN(H228)&gt;0,25,0)+IF(L228="Sim",25,0)+IF(LEN(M228)&gt;0,15,0)+IF(LEN(J228)&gt;0,10,0)+IF(LEN(N228)&gt;0,5,0)+IF(LEN(O228)&gt;0,5,0)+IF(LEN(P228)&gt;0,5,0)+IF(AND(LEN(R228)&gt;0,LEN(S228)&gt;0),10,0)</x:f>
        <x:v>35</x:v>
      </x:c>
      <x:c r="V228" t="str">
        <x:f>IF(U228&gt;=60,"Prioridade Alta",IF(U228&gt;=35,"Prioridade Média","Prioridade Baixa"))</x:f>
        <x:v>Prioridade Média</x:v>
      </x:c>
      <x:c r="W228" t="str">
        <x:v>Não</x:v>
      </x:c>
      <x:c r="X228" t="str"/>
      <x:c r="Y228" t="str">
        <x:v>Base expandida 2026-07-27</x:v>
      </x:c>
      <x:c r="Z228" t="str">
        <x:v>(11) 99721-4649</x:v>
      </x:c>
      <x:c r="AA228" t="str"/>
      <x:c r="AB228" t="n">
        <x:v>55</x:v>
      </x:c>
      <x:c r="AC228" t="str">
        <x:v>Prioridade Média</x:v>
      </x:c>
      <x:c r="AD228" t="str">
        <x:v>Fonte Escolas.com.br: http://escolas.com.br/d-ellis-terapias-e-cursos-livres-35010472; site oficial/redes não coletados nesta fonte</x:v>
      </x:c>
      <x:c r="AE228" t="n">
        <x:f>IF(LEN(H228)&gt;0,1,0)</x:f>
        <x:v>1</x:v>
      </x:c>
      <x:c r="AF228" t="n">
        <x:f>IF(LEN(M228)&gt;0,1,0)</x:f>
        <x:v>0</x:v>
      </x:c>
      <x:c r="AG228" t="n">
        <x:f>IF(AND(LEN(H228)=0,LEN(K228)=0,LEN(M228)=0),1,0)</x:f>
        <x:v>0</x:v>
      </x:c>
    </x:row>
    <x:row r="229">
      <x:c r="A229" t="str">
        <x:v>AT-00228</x:v>
      </x:c>
      <x:c r="B229" t="str">
        <x:v>Agencia Transfusional Do Hospital Santana Moji Das Cruzes</x:v>
      </x:c>
      <x:c r="C229" t="str">
        <x:v>Saúde</x:v>
      </x:c>
      <x:c r="D229" t="str">
        <x:v>Hospital</x:v>
      </x:c>
      <x:c r="E229" t="str">
        <x:v>Mogi das Cruzes</x:v>
      </x:c>
      <x:c r="F229" t="str">
        <x:v>Alto Do Ipiranga</x:v>
      </x:c>
      <x:c r="G229" t="str">
        <x:v>Centrho De Hematologia E Hemoterapia De Moji Cruzes Sc Ltda, 71, Alto Do Ipiranga, Mogi Das Cruzes, Sp</x:v>
      </x:c>
      <x:c r="H229" t="str">
        <x:v>+55 (11) 4723-4000</x:v>
      </x:c>
      <x:c r="I229" t="str"/>
      <x:c r="J229" t="str"/>
      <x:c r="K229" t="str">
        <x:v>centrho@centrho.com.br</x:v>
      </x:c>
      <x:c r="L229" t="str">
        <x:v>Sim</x:v>
      </x:c>
      <x:c r="M229" t="str"/>
      <x:c r="N229" t="str"/>
      <x:c r="O229" t="str"/>
      <x:c r="P229" t="str"/>
      <x:c r="Q229" t="str">
        <x:v>https://www.google.com/maps/search/?api=1&amp;query=Agencia+Transfusional+Do+Hospital+Santana+Moji+Das+Cruzes+CENTRHO+DE+HEMATOLOGIA+E+HEMOTERAPIA+DE+MOJI+CRUZES+SC+LTDA%2C+71%2C+ALTO+DO+IPIRANGA%2C+MOGI+DAS+CRUZES%2C+SP+Mogi+das+Cruzes+SP</x:v>
      </x:c>
      <x:c r="R229" t="str"/>
      <x:c r="S229" t="str"/>
      <x:c r="T229" t="str">
        <x:v>Não contatado</x:v>
      </x:c>
      <x:c r="U229" s="27" t="n">
        <x:f>IF(LEN(H229)&gt;0,25,0)+IF(L229="Sim",25,0)+IF(LEN(M229)&gt;0,15,0)+IF(LEN(J229)&gt;0,10,0)+IF(LEN(N229)&gt;0,5,0)+IF(LEN(O229)&gt;0,5,0)+IF(LEN(P229)&gt;0,5,0)+IF(AND(LEN(R229)&gt;0,LEN(S229)&gt;0),10,0)</x:f>
        <x:v>50</x:v>
      </x:c>
      <x:c r="V229" t="str">
        <x:f>IF(U229&gt;=60,"Prioridade Alta",IF(U229&gt;=35,"Prioridade Média","Prioridade Baixa"))</x:f>
        <x:v>Prioridade Média</x:v>
      </x:c>
      <x:c r="W229" t="str">
        <x:v>Não</x:v>
      </x:c>
      <x:c r="X229" t="str"/>
      <x:c r="Y229" t="str">
        <x:v>Base expandida 2026-07-27</x:v>
      </x:c>
      <x:c r="Z229" t="str">
        <x:v>(11) 4723-4000</x:v>
      </x:c>
      <x:c r="AA229" t="str">
        <x:v>centrho@centrho.com.br</x:v>
      </x:c>
      <x:c r="AB229" t="n">
        <x:v>55</x:v>
      </x:c>
      <x:c r="AC229" t="str">
        <x:v>Prioridade Média</x:v>
      </x:c>
      <x:c r="AD229" t="str">
        <x:v>Fonte CNES/DATASUS: https://cnes2.datasus.gov.br/Mod_Basico.asp?VCo_Unidade=3530602784718; CNES 2784718; CNPJ 54787338000679; site oficial/redes não coletados nesta fonte</x:v>
      </x:c>
      <x:c r="AE229" t="n">
        <x:f>IF(LEN(H229)&gt;0,1,0)</x:f>
        <x:v>1</x:v>
      </x:c>
      <x:c r="AF229" t="n">
        <x:f>IF(LEN(M229)&gt;0,1,0)</x:f>
        <x:v>0</x:v>
      </x:c>
      <x:c r="AG229" t="n">
        <x:f>IF(AND(LEN(H229)=0,LEN(K229)=0,LEN(M229)=0),1,0)</x:f>
        <x:v>0</x:v>
      </x:c>
    </x:row>
    <x:row r="230">
      <x:c r="A230" t="str">
        <x:v>AT-00229</x:v>
      </x:c>
      <x:c r="B230" t="str">
        <x:v>Biomed Unidade De Terapia E Comercio De Artigos Hospitalares</x:v>
      </x:c>
      <x:c r="C230" t="str">
        <x:v>Saúde</x:v>
      </x:c>
      <x:c r="D230" t="str">
        <x:v>Hospital</x:v>
      </x:c>
      <x:c r="E230" t="str">
        <x:v>Guarulhos</x:v>
      </x:c>
      <x:c r="F230" t="str">
        <x:v>Centro</x:v>
      </x:c>
      <x:c r="G230" t="str">
        <x:v>Biomed Comercio E Servicos Ltda, 700, Centro, Guarulhos, Sp</x:v>
      </x:c>
      <x:c r="H230" t="str">
        <x:v>+55 (11) 2468-1675</x:v>
      </x:c>
      <x:c r="I230" t="str"/>
      <x:c r="J230" t="str"/>
      <x:c r="K230" t="str">
        <x:v>rodrigo@interakids.net</x:v>
      </x:c>
      <x:c r="L230" t="str">
        <x:v>Sim</x:v>
      </x:c>
      <x:c r="M230" t="str"/>
      <x:c r="N230" t="str"/>
      <x:c r="O230" t="str"/>
      <x:c r="P230" t="str"/>
      <x:c r="Q230" t="str">
        <x:v>https://www.google.com/maps/search/?api=1&amp;query=Biomed+Unidade+De+Terapia+E+Comercio+De+Artigos+Hospitalares+BIOMED+COMERCIO+E+SERVICOS+LTDA%2C+700%2C+CENTRO%2C+GUARULHOS%2C+SP+Guarulhos+SP</x:v>
      </x:c>
      <x:c r="R230" t="str"/>
      <x:c r="S230" t="str"/>
      <x:c r="T230" t="str">
        <x:v>Não contatado</x:v>
      </x:c>
      <x:c r="U230" s="27" t="n">
        <x:f>IF(LEN(H230)&gt;0,25,0)+IF(L230="Sim",25,0)+IF(LEN(M230)&gt;0,15,0)+IF(LEN(J230)&gt;0,10,0)+IF(LEN(N230)&gt;0,5,0)+IF(LEN(O230)&gt;0,5,0)+IF(LEN(P230)&gt;0,5,0)+IF(AND(LEN(R230)&gt;0,LEN(S230)&gt;0),10,0)</x:f>
        <x:v>50</x:v>
      </x:c>
      <x:c r="V230" t="str">
        <x:f>IF(U230&gt;=60,"Prioridade Alta",IF(U230&gt;=35,"Prioridade Média","Prioridade Baixa"))</x:f>
        <x:v>Prioridade Média</x:v>
      </x:c>
      <x:c r="W230" t="str">
        <x:v>Não</x:v>
      </x:c>
      <x:c r="X230" t="str"/>
      <x:c r="Y230" t="str">
        <x:v>Base expandida 2026-07-27</x:v>
      </x:c>
      <x:c r="Z230" t="str">
        <x:v>(11) 2468-1675</x:v>
      </x:c>
      <x:c r="AA230" t="str">
        <x:v>rodrigo@interakids.net</x:v>
      </x:c>
      <x:c r="AB230" t="n">
        <x:v>55</x:v>
      </x:c>
      <x:c r="AC230" t="str">
        <x:v>Prioridade Média</x:v>
      </x:c>
      <x:c r="AD230" t="str">
        <x:v>Fonte CNES/DATASUS: https://cnes2.datasus.gov.br/Mod_Basico.asp?VCo_Unidade=3518800203416; CNES 0203416; CNPJ 30185843000170; site oficial/redes não coletados nesta fonte</x:v>
      </x:c>
      <x:c r="AE230" t="n">
        <x:f>IF(LEN(H230)&gt;0,1,0)</x:f>
        <x:v>1</x:v>
      </x:c>
      <x:c r="AF230" t="n">
        <x:f>IF(LEN(M230)&gt;0,1,0)</x:f>
        <x:v>0</x:v>
      </x:c>
      <x:c r="AG230" t="n">
        <x:f>IF(AND(LEN(H230)=0,LEN(K230)=0,LEN(M230)=0),1,0)</x:f>
        <x:v>0</x:v>
      </x:c>
    </x:row>
    <x:row r="231">
      <x:c r="A231" t="str">
        <x:v>AT-00230</x:v>
      </x:c>
      <x:c r="B231" t="str">
        <x:v>Hospital De Olhos De Sao Paulo Unidade Guarulhos</x:v>
      </x:c>
      <x:c r="C231" t="str">
        <x:v>Saúde</x:v>
      </x:c>
      <x:c r="D231" t="str">
        <x:v>Hospital</x:v>
      </x:c>
      <x:c r="E231" t="str">
        <x:v>Guarulhos</x:v>
      </x:c>
      <x:c r="F231" t="str">
        <x:v>Macedo</x:v>
      </x:c>
      <x:c r="G231" t="str">
        <x:v>Unidade Oftalmologica De Santana Ltda, 523, Macedo, Guarulhos, Sp</x:v>
      </x:c>
      <x:c r="H231" t="str">
        <x:v>+55 (11) 2171-0800</x:v>
      </x:c>
      <x:c r="I231" t="str"/>
      <x:c r="J231" t="str"/>
      <x:c r="K231" t="str">
        <x:v>documentacao@hospitaldeolhos.net</x:v>
      </x:c>
      <x:c r="L231" t="str">
        <x:v>Sim</x:v>
      </x:c>
      <x:c r="M231" t="str"/>
      <x:c r="N231" t="str"/>
      <x:c r="O231" t="str"/>
      <x:c r="P231" t="str"/>
      <x:c r="Q231" t="str">
        <x:v>https://www.google.com/maps/search/?api=1&amp;query=Hospital+De+Olhos+De+Sao+Paulo+Unidade+Guarulhos+UNIDADE+OFTALMOLOGICA+DE+SANTANA+LTDA%2C+523%2C+MACEDO%2C+GUARULHOS%2C+SP+Guarulhos+SP</x:v>
      </x:c>
      <x:c r="R231" t="str"/>
      <x:c r="S231" t="str"/>
      <x:c r="T231" t="str">
        <x:v>Não contatado</x:v>
      </x:c>
      <x:c r="U231" s="27" t="n">
        <x:f>IF(LEN(H231)&gt;0,25,0)+IF(L231="Sim",25,0)+IF(LEN(M231)&gt;0,15,0)+IF(LEN(J231)&gt;0,10,0)+IF(LEN(N231)&gt;0,5,0)+IF(LEN(O231)&gt;0,5,0)+IF(LEN(P231)&gt;0,5,0)+IF(AND(LEN(R231)&gt;0,LEN(S231)&gt;0),10,0)</x:f>
        <x:v>50</x:v>
      </x:c>
      <x:c r="V231" t="str">
        <x:f>IF(U231&gt;=60,"Prioridade Alta",IF(U231&gt;=35,"Prioridade Média","Prioridade Baixa"))</x:f>
        <x:v>Prioridade Média</x:v>
      </x:c>
      <x:c r="W231" t="str">
        <x:v>Não</x:v>
      </x:c>
      <x:c r="X231" t="str"/>
      <x:c r="Y231" t="str">
        <x:v>Base expandida 2026-07-27</x:v>
      </x:c>
      <x:c r="Z231" t="str">
        <x:v>(11) 2171-0800</x:v>
      </x:c>
      <x:c r="AA231" t="str">
        <x:v>documentacao@hospitaldeolhos.net</x:v>
      </x:c>
      <x:c r="AB231" t="n">
        <x:v>55</x:v>
      </x:c>
      <x:c r="AC231" t="str">
        <x:v>Prioridade Média</x:v>
      </x:c>
      <x:c r="AD231" t="str">
        <x:v>Fonte CNES/DATASUS: https://cnes2.datasus.gov.br/Mod_Basico.asp?VCo_Unidade=3518809499989; CNES 9499989; CNPJ 43022466000877; site oficial/redes não coletados nesta fonte</x:v>
      </x:c>
      <x:c r="AE231" t="n">
        <x:f>IF(LEN(H231)&gt;0,1,0)</x:f>
        <x:v>1</x:v>
      </x:c>
      <x:c r="AF231" t="n">
        <x:f>IF(LEN(M231)&gt;0,1,0)</x:f>
        <x:v>0</x:v>
      </x:c>
      <x:c r="AG231" t="n">
        <x:f>IF(AND(LEN(H231)=0,LEN(K231)=0,LEN(M231)=0),1,0)</x:f>
        <x:v>0</x:v>
      </x:c>
    </x:row>
    <x:row r="232">
      <x:c r="A232" t="str">
        <x:v>AT-00231</x:v>
      </x:c>
      <x:c r="B232" t="str">
        <x:v>Irmandade Da Santa Casa De Misericordia De Guarulhos</x:v>
      </x:c>
      <x:c r="C232" t="str">
        <x:v>Saúde</x:v>
      </x:c>
      <x:c r="D232" t="str">
        <x:v>Hospital</x:v>
      </x:c>
      <x:c r="E232" t="str">
        <x:v>Guarulhos</x:v>
      </x:c>
      <x:c r="F232" t="str">
        <x:v>Centro</x:v>
      </x:c>
      <x:c r="G232" t="str">
        <x:v>Irmandade Da Santa Casa De Misericordia De Guarulhos, 168, Centro, Guarulhos, Sp</x:v>
      </x:c>
      <x:c r="H232" t="str">
        <x:v>+55 (11) 2464-9839</x:v>
      </x:c>
      <x:c r="I232" t="str"/>
      <x:c r="J232" t="str"/>
      <x:c r="K232" t="str">
        <x:v>secretaria@santacasaguarulhos.org.br</x:v>
      </x:c>
      <x:c r="L232" t="str">
        <x:v>Sim</x:v>
      </x:c>
      <x:c r="M232" t="str"/>
      <x:c r="N232" t="str"/>
      <x:c r="O232" t="str"/>
      <x:c r="P232" t="str"/>
      <x:c r="Q232" t="str">
        <x:v>https://www.google.com/maps/search/?api=1&amp;query=Irmandade+Da+Santa+Casa+De+Misericordia+De+Guarulhos+IRMANDADE+DA+SANTA+CASA+DE+MISERICORDIA+DE+GUARULHOS%2C+168%2C+CENTRO%2C+GUARULHOS%2C+SP+Guarulhos+SP</x:v>
      </x:c>
      <x:c r="R232" t="str"/>
      <x:c r="S232" t="str"/>
      <x:c r="T232" t="str">
        <x:v>Não contatado</x:v>
      </x:c>
      <x:c r="U232" s="27" t="n">
        <x:f>IF(LEN(H232)&gt;0,25,0)+IF(L232="Sim",25,0)+IF(LEN(M232)&gt;0,15,0)+IF(LEN(J232)&gt;0,10,0)+IF(LEN(N232)&gt;0,5,0)+IF(LEN(O232)&gt;0,5,0)+IF(LEN(P232)&gt;0,5,0)+IF(AND(LEN(R232)&gt;0,LEN(S232)&gt;0),10,0)</x:f>
        <x:v>50</x:v>
      </x:c>
      <x:c r="V232" t="str">
        <x:f>IF(U232&gt;=60,"Prioridade Alta",IF(U232&gt;=35,"Prioridade Média","Prioridade Baixa"))</x:f>
        <x:v>Prioridade Média</x:v>
      </x:c>
      <x:c r="W232" t="str">
        <x:v>Não</x:v>
      </x:c>
      <x:c r="X232" t="str"/>
      <x:c r="Y232" t="str">
        <x:v>Base expandida 2026-07-27</x:v>
      </x:c>
      <x:c r="Z232" t="str">
        <x:v>(11) 2464-9839</x:v>
      </x:c>
      <x:c r="AA232" t="str">
        <x:v>secretaria@santacasaguarulhos.org.br</x:v>
      </x:c>
      <x:c r="AB232" t="n">
        <x:v>55</x:v>
      </x:c>
      <x:c r="AC232" t="str">
        <x:v>Prioridade Média</x:v>
      </x:c>
      <x:c r="AD232" t="str">
        <x:v>Fonte CNES/DATASUS: https://cnes2.datasus.gov.br/Mod_Basico.asp?VCo_Unidade=3518806444350; CNES 6444350; CNPJ 49067614000180; site oficial/redes não coletados nesta fonte</x:v>
      </x:c>
      <x:c r="AE232" t="n">
        <x:f>IF(LEN(H232)&gt;0,1,0)</x:f>
        <x:v>1</x:v>
      </x:c>
      <x:c r="AF232" t="n">
        <x:f>IF(LEN(M232)&gt;0,1,0)</x:f>
        <x:v>0</x:v>
      </x:c>
      <x:c r="AG232" t="n">
        <x:f>IF(AND(LEN(H232)=0,LEN(K232)=0,LEN(M232)=0),1,0)</x:f>
        <x:v>0</x:v>
      </x:c>
    </x:row>
    <x:row r="233">
      <x:c r="A233" t="str">
        <x:v>AT-00232</x:v>
      </x:c>
      <x:c r="B233" t="str">
        <x:v>Day Hospital De Itaqua</x:v>
      </x:c>
      <x:c r="C233" t="str">
        <x:v>Saúde</x:v>
      </x:c>
      <x:c r="D233" t="str">
        <x:v>Hospital</x:v>
      </x:c>
      <x:c r="E233" t="str">
        <x:v>Itaquaquecetuba</x:v>
      </x:c>
      <x:c r="F233" t="str">
        <x:v>Centro</x:v>
      </x:c>
      <x:c r="G233" t="str">
        <x:v>Day Hospital De Itaquaquecetuba Ltda Me, 380, Centro, Itaquaquecetuba, Sp</x:v>
      </x:c>
      <x:c r="H233" t="str">
        <x:v>+55 (11) 4642-5150</x:v>
      </x:c>
      <x:c r="I233" t="str"/>
      <x:c r="J233" t="str"/>
      <x:c r="K233" t="str">
        <x:v>danimell@maimell.com.br</x:v>
      </x:c>
      <x:c r="L233" t="str">
        <x:v>Sim</x:v>
      </x:c>
      <x:c r="M233" t="str"/>
      <x:c r="N233" t="str"/>
      <x:c r="O233" t="str"/>
      <x:c r="P233" t="str"/>
      <x:c r="Q233" t="str">
        <x:v>https://www.google.com/maps/search/?api=1&amp;query=Day+Hospital+De+Itaqua+DAY+HOSPITAL+DE+ITAQUAQUECETUBA+LTDA+ME%2C+380%2C+CENTRO%2C+ITAQUAQUECETUBA%2C+SP+Itaquaquecetuba+SP</x:v>
      </x:c>
      <x:c r="R233" t="str"/>
      <x:c r="S233" t="str"/>
      <x:c r="T233" t="str">
        <x:v>Não contatado</x:v>
      </x:c>
      <x:c r="U233" s="27" t="n">
        <x:f>IF(LEN(H233)&gt;0,25,0)+IF(L233="Sim",25,0)+IF(LEN(M233)&gt;0,15,0)+IF(LEN(J233)&gt;0,10,0)+IF(LEN(N233)&gt;0,5,0)+IF(LEN(O233)&gt;0,5,0)+IF(LEN(P233)&gt;0,5,0)+IF(AND(LEN(R233)&gt;0,LEN(S233)&gt;0),10,0)</x:f>
        <x:v>50</x:v>
      </x:c>
      <x:c r="V233" t="str">
        <x:f>IF(U233&gt;=60,"Prioridade Alta",IF(U233&gt;=35,"Prioridade Média","Prioridade Baixa"))</x:f>
        <x:v>Prioridade Média</x:v>
      </x:c>
      <x:c r="W233" t="str">
        <x:v>Não</x:v>
      </x:c>
      <x:c r="X233" t="str"/>
      <x:c r="Y233" t="str">
        <x:v>Base expandida 2026-07-27</x:v>
      </x:c>
      <x:c r="Z233" t="str">
        <x:v>(11) 4642-5150</x:v>
      </x:c>
      <x:c r="AA233" t="str">
        <x:v>danimell@maimell.com.br</x:v>
      </x:c>
      <x:c r="AB233" t="n">
        <x:v>55</x:v>
      </x:c>
      <x:c r="AC233" t="str">
        <x:v>Prioridade Média</x:v>
      </x:c>
      <x:c r="AD233" t="str">
        <x:v>Fonte CNES/DATASUS: https://cnes2.datasus.gov.br/Mod_Basico.asp?VCo_Unidade=3523106732089; CNES 6732089; CNPJ 08582466000154; site oficial/redes não coletados nesta fonte</x:v>
      </x:c>
      <x:c r="AE233" t="n">
        <x:f>IF(LEN(H233)&gt;0,1,0)</x:f>
        <x:v>1</x:v>
      </x:c>
      <x:c r="AF233" t="n">
        <x:f>IF(LEN(M233)&gt;0,1,0)</x:f>
        <x:v>0</x:v>
      </x:c>
      <x:c r="AG233" t="n">
        <x:f>IF(AND(LEN(H233)=0,LEN(K233)=0,LEN(M233)=0),1,0)</x:f>
        <x:v>0</x:v>
      </x:c>
    </x:row>
    <x:row r="234">
      <x:c r="A234" t="str">
        <x:v>AT-00233</x:v>
      </x:c>
      <x:c r="B234" t="str">
        <x:v>Hospital E Maternidade Ipiranga Uni Avancada Itaqua</x:v>
      </x:c>
      <x:c r="C234" t="str">
        <x:v>Saúde</x:v>
      </x:c>
      <x:c r="D234" t="str">
        <x:v>Maternidade</x:v>
      </x:c>
      <x:c r="E234" t="str">
        <x:v>Itaquaquecetuba</x:v>
      </x:c>
      <x:c r="F234" t="str">
        <x:v>Centro</x:v>
      </x:c>
      <x:c r="G234" t="str">
        <x:v>Esho Empresa De Servicos Hospitalares S A, 121, Centro, Itaquaquecetuba, Sp</x:v>
      </x:c>
      <x:c r="H234" t="str">
        <x:v>+55 (11) 4753-9000</x:v>
      </x:c>
      <x:c r="I234" t="str"/>
      <x:c r="J234" t="str"/>
      <x:c r="K234" t="str">
        <x:v>wensantos@uhgbrasil.com.br</x:v>
      </x:c>
      <x:c r="L234" t="str">
        <x:v>Sim</x:v>
      </x:c>
      <x:c r="M234" t="str"/>
      <x:c r="N234" t="str"/>
      <x:c r="O234" t="str"/>
      <x:c r="P234" t="str"/>
      <x:c r="Q234" t="str">
        <x:v>https://www.google.com/maps/search/?api=1&amp;query=Hospital+E+Maternidade+Ipiranga+Uni+Avancada+Itaqua+ESHO+EMPRESA+DE+SERVICOS+HOSPITALARES+S+A%2C+121%2C+CENTRO%2C+ITAQUAQUECETUBA%2C+SP+Itaquaquecetuba+SP</x:v>
      </x:c>
      <x:c r="R234" t="str"/>
      <x:c r="S234" t="str"/>
      <x:c r="T234" t="str">
        <x:v>Não contatado</x:v>
      </x:c>
      <x:c r="U234" s="27" t="n">
        <x:f>IF(LEN(H234)&gt;0,25,0)+IF(L234="Sim",25,0)+IF(LEN(M234)&gt;0,15,0)+IF(LEN(J234)&gt;0,10,0)+IF(LEN(N234)&gt;0,5,0)+IF(LEN(O234)&gt;0,5,0)+IF(LEN(P234)&gt;0,5,0)+IF(AND(LEN(R234)&gt;0,LEN(S234)&gt;0),10,0)</x:f>
        <x:v>50</x:v>
      </x:c>
      <x:c r="V234" t="str">
        <x:f>IF(U234&gt;=60,"Prioridade Alta",IF(U234&gt;=35,"Prioridade Média","Prioridade Baixa"))</x:f>
        <x:v>Prioridade Média</x:v>
      </x:c>
      <x:c r="W234" t="str">
        <x:v>Não</x:v>
      </x:c>
      <x:c r="X234" t="str"/>
      <x:c r="Y234" t="str">
        <x:v>Base expandida 2026-07-27</x:v>
      </x:c>
      <x:c r="Z234" t="str">
        <x:v>(11) 4753-9000</x:v>
      </x:c>
      <x:c r="AA234" t="str">
        <x:v>wensantos@uhgbrasil.com.br</x:v>
      </x:c>
      <x:c r="AB234" t="n">
        <x:v>55</x:v>
      </x:c>
      <x:c r="AC234" t="str">
        <x:v>Prioridade Média</x:v>
      </x:c>
      <x:c r="AD234" t="str">
        <x:v>Fonte CNES/DATASUS: https://cnes2.datasus.gov.br/Mod_Basico.asp?VCo_Unidade=3523107156634; CNES 7156634; CNPJ 29435005009690; site oficial/redes não coletados nesta fonte</x:v>
      </x:c>
      <x:c r="AE234" t="n">
        <x:f>IF(LEN(H234)&gt;0,1,0)</x:f>
        <x:v>1</x:v>
      </x:c>
      <x:c r="AF234" t="n">
        <x:f>IF(LEN(M234)&gt;0,1,0)</x:f>
        <x:v>0</x:v>
      </x:c>
      <x:c r="AG234" t="n">
        <x:f>IF(AND(LEN(H234)=0,LEN(K234)=0,LEN(M234)=0),1,0)</x:f>
        <x:v>0</x:v>
      </x:c>
    </x:row>
    <x:row r="235">
      <x:c r="A235" t="str">
        <x:v>AT-00234</x:v>
      </x:c>
      <x:c r="B235" t="str">
        <x:v>Hospital De Olhos Alto Tiete</x:v>
      </x:c>
      <x:c r="C235" t="str">
        <x:v>Saúde</x:v>
      </x:c>
      <x:c r="D235" t="str">
        <x:v>Hospital</x:v>
      </x:c>
      <x:c r="E235" t="str">
        <x:v>Suzano</x:v>
      </x:c>
      <x:c r="F235" t="str">
        <x:v>Centro</x:v>
      </x:c>
      <x:c r="G235" t="str">
        <x:v>Hospital De Olhos Alto Tiete Ltda, 522, Centro, Suzano, Sp</x:v>
      </x:c>
      <x:c r="H235" t="str">
        <x:v>+55 (11) 3164-0900</x:v>
      </x:c>
      <x:c r="I235" t="str"/>
      <x:c r="J235" t="str"/>
      <x:c r="K235" t="str">
        <x:v>financeiro@hoat.com.br</x:v>
      </x:c>
      <x:c r="L235" t="str">
        <x:v>Sim</x:v>
      </x:c>
      <x:c r="M235" t="str"/>
      <x:c r="N235" t="str"/>
      <x:c r="O235" t="str"/>
      <x:c r="P235" t="str"/>
      <x:c r="Q235" t="str">
        <x:v>https://www.google.com/maps/search/?api=1&amp;query=Hospital+De+Olhos+Alto+Tiete+HOSPITAL+DE+OLHOS+ALTO+TIETE+LTDA%2C+522%2C+CENTRO%2C+SUZANO%2C+SP+Suzano+SP</x:v>
      </x:c>
      <x:c r="R235" t="str"/>
      <x:c r="S235" t="str"/>
      <x:c r="T235" t="str">
        <x:v>Não contatado</x:v>
      </x:c>
      <x:c r="U235" s="27" t="n">
        <x:f>IF(LEN(H235)&gt;0,25,0)+IF(L235="Sim",25,0)+IF(LEN(M235)&gt;0,15,0)+IF(LEN(J235)&gt;0,10,0)+IF(LEN(N235)&gt;0,5,0)+IF(LEN(O235)&gt;0,5,0)+IF(LEN(P235)&gt;0,5,0)+IF(AND(LEN(R235)&gt;0,LEN(S235)&gt;0),10,0)</x:f>
        <x:v>50</x:v>
      </x:c>
      <x:c r="V235" t="str">
        <x:f>IF(U235&gt;=60,"Prioridade Alta",IF(U235&gt;=35,"Prioridade Média","Prioridade Baixa"))</x:f>
        <x:v>Prioridade Média</x:v>
      </x:c>
      <x:c r="W235" t="str">
        <x:v>Não</x:v>
      </x:c>
      <x:c r="X235" t="str"/>
      <x:c r="Y235" t="str">
        <x:v>Base expandida 2026-07-27</x:v>
      </x:c>
      <x:c r="Z235" t="str">
        <x:v>(11) 3164-0900</x:v>
      </x:c>
      <x:c r="AA235" t="str">
        <x:v>financeiro@hoat.com.br</x:v>
      </x:c>
      <x:c r="AB235" t="n">
        <x:v>55</x:v>
      </x:c>
      <x:c r="AC235" t="str">
        <x:v>Prioridade Média</x:v>
      </x:c>
      <x:c r="AD235" t="str">
        <x:v>Fonte CNES/DATASUS: https://cnes2.datasus.gov.br/Mod_Basico.asp?VCo_Unidade=3552504073835; CNES 4073835; CNPJ 37946178000130; site oficial/redes não coletados nesta fonte</x:v>
      </x:c>
      <x:c r="AE235" t="n">
        <x:f>IF(LEN(H235)&gt;0,1,0)</x:f>
        <x:v>1</x:v>
      </x:c>
      <x:c r="AF235" t="n">
        <x:f>IF(LEN(M235)&gt;0,1,0)</x:f>
        <x:v>0</x:v>
      </x:c>
      <x:c r="AG235" t="n">
        <x:f>IF(AND(LEN(H235)=0,LEN(K235)=0,LEN(M235)=0),1,0)</x:f>
        <x:v>0</x:v>
      </x:c>
    </x:row>
    <x:row r="236">
      <x:c r="A236" t="str">
        <x:v>AT-00235</x:v>
      </x:c>
      <x:c r="B236" t="str">
        <x:v>Escola de Governo e Gestão</x:v>
      </x:c>
      <x:c r="C236" t="str">
        <x:v>Escola</x:v>
      </x:c>
      <x:c r="D236" t="str">
        <x:v>Escola</x:v>
      </x:c>
      <x:c r="E236" t="str">
        <x:v>Mogi das Cruzes</x:v>
      </x:c>
      <x:c r="F236" t="str">
        <x:v>Centro Cívico</x:v>
      </x:c>
      <x:c r="G236" t="str">
        <x:v>Rua Antenor da Cunha Leite, 55, Centro Cívico, Mogi das Cruzes, SP</x:v>
      </x:c>
      <x:c r="H236" t="str">
        <x:v>+55 (11) 4798-5933</x:v>
      </x:c>
      <x:c r="I236" t="str"/>
      <x:c r="J236" t="str"/>
      <x:c r="K236" t="str">
        <x:v>escoladegovernoegestao@pmmc.com.br</x:v>
      </x:c>
      <x:c r="L236" t="str">
        <x:v>Sim</x:v>
      </x:c>
      <x:c r="M236" t="str">
        <x:v>https://www.mogidascruzes.sp.gov.br/unidade-e-equipamento/todos-os-assuntos/escola-de-governo-e-gestao</x:v>
      </x:c>
      <x:c r="N236" t="str"/>
      <x:c r="O236" t="str"/>
      <x:c r="P236" t="str"/>
      <x:c r="Q236" t="str">
        <x:v>https://www.google.com/maps/search/?api=1&amp;query=Escola+de+Governo+e+Gest%C3%A3o+Rua+Antenor+da+Cunha+Leite%2C+55%2C+Centro+C%C3%ADvico%2C+Mogi+das+Cruzes%2C+SP</x:v>
      </x:c>
      <x:c r="R236" t="str"/>
      <x:c r="S236" t="str"/>
      <x:c r="T236" t="str">
        <x:v>Não contatado</x:v>
      </x:c>
      <x:c r="U236" s="27" t="n">
        <x:f>IF(LEN(H236)&gt;0,25,0)+IF(L236="Sim",25,0)+IF(LEN(M236)&gt;0,15,0)+IF(LEN(J236)&gt;0,10,0)+IF(LEN(N236)&gt;0,5,0)+IF(LEN(O236)&gt;0,5,0)+IF(LEN(P236)&gt;0,5,0)+IF(AND(LEN(R236)&gt;0,LEN(S236)&gt;0),10,0)</x:f>
        <x:v>65</x:v>
      </x:c>
      <x:c r="V236" t="str">
        <x:f>IF(U236&gt;=60,"Prioridade Alta",IF(U236&gt;=35,"Prioridade Média","Prioridade Baixa"))</x:f>
        <x:v>Prioridade Alta</x:v>
      </x:c>
      <x:c r="W236" t="str">
        <x:v>Não</x:v>
      </x:c>
      <x:c r="X236" t="str"/>
      <x:c r="Y236" t="str">
        <x:v>Base expandida 2026-07-27</x:v>
      </x:c>
      <x:c r="Z236" t="str">
        <x:v>+55 11 4798 5933</x:v>
      </x:c>
      <x:c r="AA236" t="str">
        <x:v>escoladegovernoegestao@pmmc.com.br</x:v>
      </x:c>
      <x:c r="AB236" t="n">
        <x:v>50</x:v>
      </x:c>
      <x:c r="AC236" t="str">
        <x:v>Prioridade Média</x:v>
      </x:c>
      <x:c r="AD236" t="str">
        <x:v>tem site; telefone localizado; e-mail localizado; redes sociais nao localizadas; nota/avaliacoes Google nao coletadas nesta fonte</x:v>
      </x:c>
      <x:c r="AE236" t="n">
        <x:f>IF(LEN(H236)&gt;0,1,0)</x:f>
        <x:v>1</x:v>
      </x:c>
      <x:c r="AF236" t="n">
        <x:f>IF(LEN(M236)&gt;0,1,0)</x:f>
        <x:v>1</x:v>
      </x:c>
      <x:c r="AG236" t="n">
        <x:f>IF(AND(LEN(H236)=0,LEN(K236)=0,LEN(M236)=0),1,0)</x:f>
        <x:v>0</x:v>
      </x:c>
    </x:row>
    <x:row r="237">
      <x:c r="A237" t="str">
        <x:v>AT-00236</x:v>
      </x:c>
      <x:c r="B237" t="str">
        <x:v>Escola Municipal José Alves dos Santos</x:v>
      </x:c>
      <x:c r="C237" t="str">
        <x:v>Escola</x:v>
      </x:c>
      <x:c r="D237" t="str">
        <x:v>Escola</x:v>
      </x:c>
      <x:c r="E237" t="str">
        <x:v>Mogi das Cruzes</x:v>
      </x:c>
      <x:c r="F237" t="str">
        <x:v>Jundiapeba</x:v>
      </x:c>
      <x:c r="G237" t="str">
        <x:v>Rua Pedro Paulo dos Santos, 2485, Jundiapeba, Mogi das Cruzes, SP</x:v>
      </x:c>
      <x:c r="H237" t="str">
        <x:v>+55 (11) 4721-2085</x:v>
      </x:c>
      <x:c r="I237" t="str"/>
      <x:c r="J237" t="str"/>
      <x:c r="K237" t="str">
        <x:v>em.santos@se-pmmc.com.br</x:v>
      </x:c>
      <x:c r="L237" t="str">
        <x:v>Sim</x:v>
      </x:c>
      <x:c r="M237" t="str">
        <x:v>https://www.mogidascruzes.sp.gov.br/unidade-e-equipamento/0/escola-municipal-jose-alves-dos-santos</x:v>
      </x:c>
      <x:c r="N237" t="str"/>
      <x:c r="O237" t="str"/>
      <x:c r="P237" t="str"/>
      <x:c r="Q237" t="str">
        <x:v>https://www.google.com/maps/search/?api=1&amp;query=Escola+Municipal+Jos%C3%A9+Alves+dos+Santos+Rua+Pedro+Paulo+dos+Santos%2C+2485%2C+Jundiapeba%2C+Mogi+das+Cruzes%2C+SP</x:v>
      </x:c>
      <x:c r="R237" t="str"/>
      <x:c r="S237" t="str"/>
      <x:c r="T237" t="str">
        <x:v>Não contatado</x:v>
      </x:c>
      <x:c r="U237" s="27" t="n">
        <x:f>IF(LEN(H237)&gt;0,25,0)+IF(L237="Sim",25,0)+IF(LEN(M237)&gt;0,15,0)+IF(LEN(J237)&gt;0,10,0)+IF(LEN(N237)&gt;0,5,0)+IF(LEN(O237)&gt;0,5,0)+IF(LEN(P237)&gt;0,5,0)+IF(AND(LEN(R237)&gt;0,LEN(S237)&gt;0),10,0)</x:f>
        <x:v>65</x:v>
      </x:c>
      <x:c r="V237" t="str">
        <x:f>IF(U237&gt;=60,"Prioridade Alta",IF(U237&gt;=35,"Prioridade Média","Prioridade Baixa"))</x:f>
        <x:v>Prioridade Alta</x:v>
      </x:c>
      <x:c r="W237" t="str">
        <x:v>Não</x:v>
      </x:c>
      <x:c r="X237" t="str"/>
      <x:c r="Y237" t="str">
        <x:v>Base expandida 2026-07-27</x:v>
      </x:c>
      <x:c r="Z237" t="str">
        <x:v>+55 11 4721 2085</x:v>
      </x:c>
      <x:c r="AA237" t="str">
        <x:v>em.santos@se-pmmc.com.br</x:v>
      </x:c>
      <x:c r="AB237" t="n">
        <x:v>50</x:v>
      </x:c>
      <x:c r="AC237" t="str">
        <x:v>Prioridade Média</x:v>
      </x:c>
      <x:c r="AD237" t="str">
        <x:v>tem site; telefone localizado; e-mail localizado; redes sociais nao localizadas; operador: government; nota/avaliacoes Google nao coletadas nesta fonte</x:v>
      </x:c>
      <x:c r="AE237" t="n">
        <x:f>IF(LEN(H237)&gt;0,1,0)</x:f>
        <x:v>1</x:v>
      </x:c>
      <x:c r="AF237" t="n">
        <x:f>IF(LEN(M237)&gt;0,1,0)</x:f>
        <x:v>1</x:v>
      </x:c>
      <x:c r="AG237" t="n">
        <x:f>IF(AND(LEN(H237)=0,LEN(K237)=0,LEN(M237)=0),1,0)</x:f>
        <x:v>0</x:v>
      </x:c>
    </x:row>
    <x:row r="238">
      <x:c r="A238" t="str">
        <x:v>AT-00237</x:v>
      </x:c>
      <x:c r="B238" t="str">
        <x:v>Centro Médico HBC Saúde</x:v>
      </x:c>
      <x:c r="C238" t="str">
        <x:v>Saúde</x:v>
      </x:c>
      <x:c r="D238" t="str">
        <x:v>Clínica / Centro Médico</x:v>
      </x:c>
      <x:c r="E238" t="str">
        <x:v>Guarulhos</x:v>
      </x:c>
      <x:c r="F238" t="str">
        <x:v>Maia</x:v>
      </x:c>
      <x:c r="G238" t="str">
        <x:v>Avenida Salgado Filho, 422, Maia, Guarulhos, SP</x:v>
      </x:c>
      <x:c r="H238" t="str">
        <x:v>+55 (11) 2442-3344</x:v>
      </x:c>
      <x:c r="I238" t="str"/>
      <x:c r="J238" t="str"/>
      <x:c r="K238" t="str"/>
      <x:c r="L238" t="str"/>
      <x:c r="M238" t="str">
        <x:v>https://hbcsaude.com.br/</x:v>
      </x:c>
      <x:c r="N238" t="str"/>
      <x:c r="O238" t="str"/>
      <x:c r="P238" t="str"/>
      <x:c r="Q238" t="str">
        <x:v>https://www.google.com/maps/search/?api=1&amp;query=Centro+M%C3%A9dico+HBC+Sa%C3%BAde+Avenida+Salgado+Filho%2C+422%2C+Maia%2C+Guarulhos%2C+SP</x:v>
      </x:c>
      <x:c r="R238" t="str"/>
      <x:c r="S238" t="str"/>
      <x:c r="T238" t="str">
        <x:v>Não contatado</x:v>
      </x:c>
      <x:c r="U238" s="27" t="n">
        <x:f>IF(LEN(H238)&gt;0,25,0)+IF(L238="Sim",25,0)+IF(LEN(M238)&gt;0,15,0)+IF(LEN(J238)&gt;0,10,0)+IF(LEN(N238)&gt;0,5,0)+IF(LEN(O238)&gt;0,5,0)+IF(LEN(P238)&gt;0,5,0)+IF(AND(LEN(R238)&gt;0,LEN(S238)&gt;0),10,0)</x:f>
        <x:v>40</x:v>
      </x:c>
      <x:c r="V238" t="str">
        <x:f>IF(U238&gt;=60,"Prioridade Alta",IF(U238&gt;=35,"Prioridade Média","Prioridade Baixa"))</x:f>
        <x:v>Prioridade Média</x:v>
      </x:c>
      <x:c r="W238" t="str">
        <x:v>Não</x:v>
      </x:c>
      <x:c r="X238" t="str"/>
      <x:c r="Y238" t="str">
        <x:v>Base expandida 2026-07-27</x:v>
      </x:c>
      <x:c r="Z238" t="str">
        <x:v>+55 11 2442 3344</x:v>
      </x:c>
      <x:c r="AA238" t="str"/>
      <x:c r="AB238" t="n">
        <x:v>50</x:v>
      </x:c>
      <x:c r="AC238" t="str">
        <x:v>Prioridade Média</x:v>
      </x:c>
      <x:c r="AD238" t="str">
        <x:v>tem site; telefone localizado; redes sociais nao localizadas; nota/avaliacoes Google nao coletadas nesta fonte</x:v>
      </x:c>
      <x:c r="AE238" t="n">
        <x:f>IF(LEN(H238)&gt;0,1,0)</x:f>
        <x:v>1</x:v>
      </x:c>
      <x:c r="AF238" t="n">
        <x:f>IF(LEN(M238)&gt;0,1,0)</x:f>
        <x:v>1</x:v>
      </x:c>
      <x:c r="AG238" t="n">
        <x:f>IF(AND(LEN(H238)=0,LEN(K238)=0,LEN(M238)=0),1,0)</x:f>
        <x:v>0</x:v>
      </x:c>
    </x:row>
    <x:row r="239">
      <x:c r="A239" t="str">
        <x:v>AT-00238</x:v>
      </x:c>
      <x:c r="B239" t="str">
        <x:v>Vista Clínica</x:v>
      </x:c>
      <x:c r="C239" t="str">
        <x:v>Saúde</x:v>
      </x:c>
      <x:c r="D239" t="str">
        <x:v>Clínica</x:v>
      </x:c>
      <x:c r="E239" t="str">
        <x:v>Suzano</x:v>
      </x:c>
      <x:c r="F239" t="str">
        <x:v>Centro</x:v>
      </x:c>
      <x:c r="G239" t="str">
        <x:v>Rua Tiradentes, 68, Centro, Suzano, SP</x:v>
      </x:c>
      <x:c r="H239" t="str">
        <x:v>+55 (11) 4742-9570</x:v>
      </x:c>
      <x:c r="I239" t="str">
        <x:v>+55 (11) 4744-5088</x:v>
      </x:c>
      <x:c r="J239" t="str"/>
      <x:c r="K239" t="str"/>
      <x:c r="L239" t="str"/>
      <x:c r="M239" t="str">
        <x:v>http://www.vistaclinica.com.br/</x:v>
      </x:c>
      <x:c r="N239" t="str"/>
      <x:c r="O239" t="str"/>
      <x:c r="P239" t="str"/>
      <x:c r="Q239" t="str">
        <x:v>https://www.google.com/maps/search/?api=1&amp;query=Vista+Cl%C3%ADnica+Rua+Tiradentes%2C+68%2C+Centro%2C+Suzano%2C+SP</x:v>
      </x:c>
      <x:c r="R239" t="str"/>
      <x:c r="S239" t="str"/>
      <x:c r="T239" t="str">
        <x:v>Não contatado</x:v>
      </x:c>
      <x:c r="U239" s="27" t="n">
        <x:f>IF(LEN(H239)&gt;0,25,0)+IF(L239="Sim",25,0)+IF(LEN(M239)&gt;0,15,0)+IF(LEN(J239)&gt;0,10,0)+IF(LEN(N239)&gt;0,5,0)+IF(LEN(O239)&gt;0,5,0)+IF(LEN(P239)&gt;0,5,0)+IF(AND(LEN(R239)&gt;0,LEN(S239)&gt;0),10,0)</x:f>
        <x:v>40</x:v>
      </x:c>
      <x:c r="V239" t="str">
        <x:f>IF(U239&gt;=60,"Prioridade Alta",IF(U239&gt;=35,"Prioridade Média","Prioridade Baixa"))</x:f>
        <x:v>Prioridade Média</x:v>
      </x:c>
      <x:c r="W239" t="str">
        <x:v>Sim</x:v>
      </x:c>
      <x:c r="X239" t="str">
        <x:v>Campo original continha múltiplos telefones</x:v>
      </x:c>
      <x:c r="Y239" t="str">
        <x:v>Base expandida 2026-07-27</x:v>
      </x:c>
      <x:c r="Z239" t="str">
        <x:v>+55 11 4742-9570; +55 11 4744-5088</x:v>
      </x:c>
      <x:c r="AA239" t="str"/>
      <x:c r="AB239" t="n">
        <x:v>50</x:v>
      </x:c>
      <x:c r="AC239" t="str">
        <x:v>Prioridade Média</x:v>
      </x:c>
      <x:c r="AD239" t="str">
        <x:v>tem site; telefone localizado; redes sociais nao localizadas; nota/avaliacoes Google nao coletadas nesta fonte</x:v>
      </x:c>
      <x:c r="AE239" t="n">
        <x:f>IF(LEN(H239)&gt;0,1,0)</x:f>
        <x:v>1</x:v>
      </x:c>
      <x:c r="AF239" t="n">
        <x:f>IF(LEN(M239)&gt;0,1,0)</x:f>
        <x:v>1</x:v>
      </x:c>
      <x:c r="AG239" t="n">
        <x:f>IF(AND(LEN(H239)=0,LEN(K239)=0,LEN(M239)=0),1,0)</x:f>
        <x:v>0</x:v>
      </x:c>
    </x:row>
    <x:row r="240">
      <x:c r="A240" t="str">
        <x:v>AT-00239</x:v>
      </x:c>
      <x:c r="B240" t="str">
        <x:v>Bonelli Suzano</x:v>
      </x:c>
      <x:c r="C240" t="str">
        <x:v>Saúde</x:v>
      </x:c>
      <x:c r="D240" t="str">
        <x:v>Clínica</x:v>
      </x:c>
      <x:c r="E240" t="str">
        <x:v>Suzano</x:v>
      </x:c>
      <x:c r="F240" t="str">
        <x:v>Centro</x:v>
      </x:c>
      <x:c r="G240" t="str">
        <x:v>Rua Campos Sales, 663, Centro, Suzano, SP</x:v>
      </x:c>
      <x:c r="H240" t="str">
        <x:v>+55 (11) 4746-1653</x:v>
      </x:c>
      <x:c r="I240" t="str"/>
      <x:c r="J240" t="str"/>
      <x:c r="K240" t="str"/>
      <x:c r="L240" t="str"/>
      <x:c r="M240" t="str">
        <x:v>http://www.portalsamed.com.br/</x:v>
      </x:c>
      <x:c r="N240" t="str"/>
      <x:c r="O240" t="str"/>
      <x:c r="P240" t="str"/>
      <x:c r="Q240" t="str">
        <x:v>https://www.google.com/maps/search/?api=1&amp;query=Bonelli+Suzano+Rua+Campos+Sales%2C+663%2C+Centro%2C+Suzano%2C+SP</x:v>
      </x:c>
      <x:c r="R240" t="str"/>
      <x:c r="S240" t="str"/>
      <x:c r="T240" t="str">
        <x:v>Não contatado</x:v>
      </x:c>
      <x:c r="U240" s="27" t="n">
        <x:f>IF(LEN(H240)&gt;0,25,0)+IF(L240="Sim",25,0)+IF(LEN(M240)&gt;0,15,0)+IF(LEN(J240)&gt;0,10,0)+IF(LEN(N240)&gt;0,5,0)+IF(LEN(O240)&gt;0,5,0)+IF(LEN(P240)&gt;0,5,0)+IF(AND(LEN(R240)&gt;0,LEN(S240)&gt;0),10,0)</x:f>
        <x:v>40</x:v>
      </x:c>
      <x:c r="V240" t="str">
        <x:f>IF(U240&gt;=60,"Prioridade Alta",IF(U240&gt;=35,"Prioridade Média","Prioridade Baixa"))</x:f>
        <x:v>Prioridade Média</x:v>
      </x:c>
      <x:c r="W240" t="str">
        <x:v>Não</x:v>
      </x:c>
      <x:c r="X240" t="str"/>
      <x:c r="Y240" t="str">
        <x:v>Base expandida 2026-07-27</x:v>
      </x:c>
      <x:c r="Z240" t="str">
        <x:v>+55 11 4746 1653</x:v>
      </x:c>
      <x:c r="AA240" t="str"/>
      <x:c r="AB240" t="n">
        <x:v>50</x:v>
      </x:c>
      <x:c r="AC240" t="str">
        <x:v>Prioridade Média</x:v>
      </x:c>
      <x:c r="AD240" t="str">
        <x:v>tem site; telefone localizado; redes sociais nao localizadas; nota/avaliacoes Google nao coletadas nesta fonte</x:v>
      </x:c>
      <x:c r="AE240" t="n">
        <x:f>IF(LEN(H240)&gt;0,1,0)</x:f>
        <x:v>1</x:v>
      </x:c>
      <x:c r="AF240" t="n">
        <x:f>IF(LEN(M240)&gt;0,1,0)</x:f>
        <x:v>1</x:v>
      </x:c>
      <x:c r="AG240" t="n">
        <x:f>IF(AND(LEN(H240)=0,LEN(K240)=0,LEN(M240)=0),1,0)</x:f>
        <x:v>0</x:v>
      </x:c>
    </x:row>
    <x:row r="241">
      <x:c r="A241" t="str">
        <x:v>AT-00240</x:v>
      </x:c>
      <x:c r="B241" t="str">
        <x:v>Fisiomed Clínica Médica e Fisioterapia</x:v>
      </x:c>
      <x:c r="C241" t="str">
        <x:v>Saúde</x:v>
      </x:c>
      <x:c r="D241" t="str">
        <x:v>Clínica</x:v>
      </x:c>
      <x:c r="E241" t="str">
        <x:v>Guarulhos</x:v>
      </x:c>
      <x:c r="F241" t="str">
        <x:v>São João</x:v>
      </x:c>
      <x:c r="G241" t="str">
        <x:v>Rodovia Vereador Francisco de Almeida, 2430, São João, Guarulhos, SP</x:v>
      </x:c>
      <x:c r="H241" t="str">
        <x:v>+55 (11) 2467-2801</x:v>
      </x:c>
      <x:c r="I241" t="str"/>
      <x:c r="J241" t="str"/>
      <x:c r="K241" t="str">
        <x:v>fisiomedclin@yahoo.com.br</x:v>
      </x:c>
      <x:c r="L241" t="str">
        <x:v>Sim</x:v>
      </x:c>
      <x:c r="M241" t="str"/>
      <x:c r="N241" t="str"/>
      <x:c r="O241" t="str"/>
      <x:c r="P241" t="str"/>
      <x:c r="Q241" t="str">
        <x:v>https://www.google.com/maps/search/?api=1&amp;query=Fisiomed+Cl%C3%ADnica+M%C3%A9dica++e+Fisioterapia+Rodovia+Vereador+Francisco+de+Almeida%2C+2430%2C+S%C3%A3o+Jo%C3%A3o%2C+Guarulhos%2C+SP</x:v>
      </x:c>
      <x:c r="R241" t="str"/>
      <x:c r="S241" t="str"/>
      <x:c r="T241" t="str">
        <x:v>Não contatado</x:v>
      </x:c>
      <x:c r="U241" s="27" t="n">
        <x:f>IF(LEN(H241)&gt;0,25,0)+IF(L241="Sim",25,0)+IF(LEN(M241)&gt;0,15,0)+IF(LEN(J241)&gt;0,10,0)+IF(LEN(N241)&gt;0,5,0)+IF(LEN(O241)&gt;0,5,0)+IF(LEN(P241)&gt;0,5,0)+IF(AND(LEN(R241)&gt;0,LEN(S241)&gt;0),10,0)</x:f>
        <x:v>50</x:v>
      </x:c>
      <x:c r="V241" t="str">
        <x:f>IF(U241&gt;=60,"Prioridade Alta",IF(U241&gt;=35,"Prioridade Média","Prioridade Baixa"))</x:f>
        <x:v>Prioridade Média</x:v>
      </x:c>
      <x:c r="W241" t="str">
        <x:v>Não</x:v>
      </x:c>
      <x:c r="X241" t="str"/>
      <x:c r="Y241" t="str">
        <x:v>Base expandida 2026-07-27</x:v>
      </x:c>
      <x:c r="Z241" t="str">
        <x:v>+55 11 2467 2801</x:v>
      </x:c>
      <x:c r="AA241" t="str">
        <x:v>fisiomedclin@yahoo.com.br</x:v>
      </x:c>
      <x:c r="AB241" t="n">
        <x:v>50</x:v>
      </x:c>
      <x:c r="AC241" t="str">
        <x:v>Prioridade Média</x:v>
      </x:c>
      <x:c r="AD241" t="str">
        <x:v>sem site encontrado na fonte publica; telefone localizado; e-mail localizado; redes sociais nao localizadas; nota/avaliacoes Google nao coletadas nesta fonte</x:v>
      </x:c>
      <x:c r="AE241" t="n">
        <x:f>IF(LEN(H241)&gt;0,1,0)</x:f>
        <x:v>1</x:v>
      </x:c>
      <x:c r="AF241" t="n">
        <x:f>IF(LEN(M241)&gt;0,1,0)</x:f>
        <x:v>0</x:v>
      </x:c>
      <x:c r="AG241" t="n">
        <x:f>IF(AND(LEN(H241)=0,LEN(K241)=0,LEN(M241)=0),1,0)</x:f>
        <x:v>0</x:v>
      </x:c>
    </x:row>
    <x:row r="242">
      <x:c r="A242" t="str">
        <x:v>AT-00241</x:v>
      </x:c>
      <x:c r="B242" t="str">
        <x:v>Centro de Especialidades Médicas de Guarulhos São João</x:v>
      </x:c>
      <x:c r="C242" t="str">
        <x:v>Saúde</x:v>
      </x:c>
      <x:c r="D242" t="str">
        <x:v>Clínica</x:v>
      </x:c>
      <x:c r="E242" t="str">
        <x:v>Guarulhos</x:v>
      </x:c>
      <x:c r="F242" t="str">
        <x:v>São João</x:v>
      </x:c>
      <x:c r="G242" t="str">
        <x:v>Rua Taipú, 116, São João, Guarulhos, SP</x:v>
      </x:c>
      <x:c r="H242" t="str">
        <x:v>+55 (11) 2086-2280</x:v>
      </x:c>
      <x:c r="I242" t="str"/>
      <x:c r="J242" t="str"/>
      <x:c r="K242" t="str">
        <x:v>cemeg.saojoao@gmail.com</x:v>
      </x:c>
      <x:c r="L242" t="str">
        <x:v>Sim</x:v>
      </x:c>
      <x:c r="M242" t="str"/>
      <x:c r="N242" t="str"/>
      <x:c r="O242" t="str"/>
      <x:c r="P242" t="str"/>
      <x:c r="Q242" t="str">
        <x:v>https://www.google.com/maps/search/?api=1&amp;query=Centro+de+Especialidades+M%C3%A9dicas+de+Guarulhos+S%C3%A3o+Jo%C3%A3o+Rua+Taip%C3%BA%2C+116%2C+S%C3%A3o+Jo%C3%A3o%2C+Guarulhos%2C+SP</x:v>
      </x:c>
      <x:c r="R242" t="str"/>
      <x:c r="S242" t="str"/>
      <x:c r="T242" t="str">
        <x:v>Não contatado</x:v>
      </x:c>
      <x:c r="U242" s="27" t="n">
        <x:f>IF(LEN(H242)&gt;0,25,0)+IF(L242="Sim",25,0)+IF(LEN(M242)&gt;0,15,0)+IF(LEN(J242)&gt;0,10,0)+IF(LEN(N242)&gt;0,5,0)+IF(LEN(O242)&gt;0,5,0)+IF(LEN(P242)&gt;0,5,0)+IF(AND(LEN(R242)&gt;0,LEN(S242)&gt;0),10,0)</x:f>
        <x:v>50</x:v>
      </x:c>
      <x:c r="V242" t="str">
        <x:f>IF(U242&gt;=60,"Prioridade Alta",IF(U242&gt;=35,"Prioridade Média","Prioridade Baixa"))</x:f>
        <x:v>Prioridade Média</x:v>
      </x:c>
      <x:c r="W242" t="str">
        <x:v>Não</x:v>
      </x:c>
      <x:c r="X242" t="str"/>
      <x:c r="Y242" t="str">
        <x:v>Base expandida 2026-07-27</x:v>
      </x:c>
      <x:c r="Z242" t="str">
        <x:v>+55 11 2086 2280</x:v>
      </x:c>
      <x:c r="AA242" t="str">
        <x:v>cemeg.saojoao@gmail.com</x:v>
      </x:c>
      <x:c r="AB242" t="n">
        <x:v>50</x:v>
      </x:c>
      <x:c r="AC242" t="str">
        <x:v>Prioridade Média</x:v>
      </x:c>
      <x:c r="AD242" t="str">
        <x:v>sem site encontrado na fonte publica; telefone localizado; e-mail localizado; redes sociais nao localizadas; operador: government; nota/avaliacoes Google nao coletadas nesta fonte</x:v>
      </x:c>
      <x:c r="AE242" t="n">
        <x:f>IF(LEN(H242)&gt;0,1,0)</x:f>
        <x:v>1</x:v>
      </x:c>
      <x:c r="AF242" t="n">
        <x:f>IF(LEN(M242)&gt;0,1,0)</x:f>
        <x:v>0</x:v>
      </x:c>
      <x:c r="AG242" t="n">
        <x:f>IF(AND(LEN(H242)=0,LEN(K242)=0,LEN(M242)=0),1,0)</x:f>
        <x:v>0</x:v>
      </x:c>
    </x:row>
    <x:row r="243">
      <x:c r="A243" t="str">
        <x:v>AT-00242</x:v>
      </x:c>
      <x:c r="B243" t="str">
        <x:v>Centro Educacional Infantil Municipal Professora Eliane Hiratsuka</x:v>
      </x:c>
      <x:c r="C243" t="str">
        <x:v>Escola</x:v>
      </x:c>
      <x:c r="D243" t="str">
        <x:v>Escola Infantil</x:v>
      </x:c>
      <x:c r="E243" t="str">
        <x:v>Mogi das Cruzes</x:v>
      </x:c>
      <x:c r="F243" t="str">
        <x:v>Caputera</x:v>
      </x:c>
      <x:c r="G243" t="str">
        <x:v>Avenida José Glicério de Mello, 1771, Caputera, Mogi das Cruzes, SP</x:v>
      </x:c>
      <x:c r="H243" t="str">
        <x:v>+55 (11) 4725-4493</x:v>
      </x:c>
      <x:c r="I243" t="str"/>
      <x:c r="J243" t="str"/>
      <x:c r="K243" t="str">
        <x:v>c.samaritano@se-pmmc.com.br</x:v>
      </x:c>
      <x:c r="L243" t="str">
        <x:v>Sim</x:v>
      </x:c>
      <x:c r="M243" t="str"/>
      <x:c r="N243" t="str"/>
      <x:c r="O243" t="str"/>
      <x:c r="P243" t="str"/>
      <x:c r="Q243" t="str">
        <x:v>https://www.google.com/maps/search/?api=1&amp;query=Centro+Educacional+Infantil+Municipal+Professora+Eliane+Hiratsuka+Avenida+Jos%C3%A9+Glic%C3%A9rio+de+Mello%2C+1771%2C+Caputera%2C+Mogi+das+Cruzes%2C+SP</x:v>
      </x:c>
      <x:c r="R243" t="str"/>
      <x:c r="S243" t="str"/>
      <x:c r="T243" t="str">
        <x:v>Não contatado</x:v>
      </x:c>
      <x:c r="U243" s="27" t="n">
        <x:f>IF(LEN(H243)&gt;0,25,0)+IF(L243="Sim",25,0)+IF(LEN(M243)&gt;0,15,0)+IF(LEN(J243)&gt;0,10,0)+IF(LEN(N243)&gt;0,5,0)+IF(LEN(O243)&gt;0,5,0)+IF(LEN(P243)&gt;0,5,0)+IF(AND(LEN(R243)&gt;0,LEN(S243)&gt;0),10,0)</x:f>
        <x:v>50</x:v>
      </x:c>
      <x:c r="V243" t="str">
        <x:f>IF(U243&gt;=60,"Prioridade Alta",IF(U243&gt;=35,"Prioridade Média","Prioridade Baixa"))</x:f>
        <x:v>Prioridade Média</x:v>
      </x:c>
      <x:c r="W243" t="str">
        <x:v>Não</x:v>
      </x:c>
      <x:c r="X243" t="str"/>
      <x:c r="Y243" t="str">
        <x:v>Base expandida 2026-07-27</x:v>
      </x:c>
      <x:c r="Z243" t="str">
        <x:v>+55 11 4725 4493</x:v>
      </x:c>
      <x:c r="AA243" t="str">
        <x:v>c.samaritano@se-pmmc.com.br</x:v>
      </x:c>
      <x:c r="AB243" t="n">
        <x:v>50</x:v>
      </x:c>
      <x:c r="AC243" t="str">
        <x:v>Prioridade Média</x:v>
      </x:c>
      <x:c r="AD243" t="str">
        <x:v>sem site encontrado na fonte publica; telefone localizado; e-mail localizado; redes sociais nao localizadas; operador: government; nota/avaliacoes Google nao coletadas nesta fonte</x:v>
      </x:c>
      <x:c r="AE243" t="n">
        <x:f>IF(LEN(H243)&gt;0,1,0)</x:f>
        <x:v>1</x:v>
      </x:c>
      <x:c r="AF243" t="n">
        <x:f>IF(LEN(M243)&gt;0,1,0)</x:f>
        <x:v>0</x:v>
      </x:c>
      <x:c r="AG243" t="n">
        <x:f>IF(AND(LEN(H243)=0,LEN(K243)=0,LEN(M243)=0),1,0)</x:f>
        <x:v>0</x:v>
      </x:c>
    </x:row>
    <x:row r="244">
      <x:c r="A244" t="str">
        <x:v>AT-00243</x:v>
      </x:c>
      <x:c r="B244" t="str">
        <x:v>Escola Municipal de Educação Infantil Henrique Peres</x:v>
      </x:c>
      <x:c r="C244" t="str">
        <x:v>Escola</x:v>
      </x:c>
      <x:c r="D244" t="str">
        <x:v>Escola Infantil</x:v>
      </x:c>
      <x:c r="E244" t="str">
        <x:v>Mogi das Cruzes</x:v>
      </x:c>
      <x:c r="F244" t="str">
        <x:v>Vila Industrial</x:v>
      </x:c>
      <x:c r="G244" t="str">
        <x:v>Rua Aprígio de Oliveira, 336, Vila Industrial, Mogi das Cruzes, SP</x:v>
      </x:c>
      <x:c r="H244" t="str">
        <x:v>+55 (11) 4791-0545</x:v>
      </x:c>
      <x:c r="I244" t="str"/>
      <x:c r="J244" t="str"/>
      <x:c r="K244" t="str">
        <x:v>andreiacorrea@se-pmmc.com.br</x:v>
      </x:c>
      <x:c r="L244" t="str">
        <x:v>Sim</x:v>
      </x:c>
      <x:c r="M244" t="str"/>
      <x:c r="N244" t="str"/>
      <x:c r="O244" t="str"/>
      <x:c r="P244" t="str"/>
      <x:c r="Q244" t="str">
        <x:v>https://www.google.com/maps/search/?api=1&amp;query=Escola+Municipal+de+Educa%C3%A7%C3%A3o+Infantil+Henrique+Peres+Rua+Apr%C3%ADgio+de+Oliveira%2C+336%2C+Vila+Industrial%2C+Mogi+das+Cruzes%2C+SP</x:v>
      </x:c>
      <x:c r="R244" t="str"/>
      <x:c r="S244" t="str"/>
      <x:c r="T244" t="str">
        <x:v>Não contatado</x:v>
      </x:c>
      <x:c r="U244" s="27" t="n">
        <x:f>IF(LEN(H244)&gt;0,25,0)+IF(L244="Sim",25,0)+IF(LEN(M244)&gt;0,15,0)+IF(LEN(J244)&gt;0,10,0)+IF(LEN(N244)&gt;0,5,0)+IF(LEN(O244)&gt;0,5,0)+IF(LEN(P244)&gt;0,5,0)+IF(AND(LEN(R244)&gt;0,LEN(S244)&gt;0),10,0)</x:f>
        <x:v>50</x:v>
      </x:c>
      <x:c r="V244" t="str">
        <x:f>IF(U244&gt;=60,"Prioridade Alta",IF(U244&gt;=35,"Prioridade Média","Prioridade Baixa"))</x:f>
        <x:v>Prioridade Média</x:v>
      </x:c>
      <x:c r="W244" t="str">
        <x:v>Não</x:v>
      </x:c>
      <x:c r="X244" t="str"/>
      <x:c r="Y244" t="str">
        <x:v>Base expandida 2026-07-27</x:v>
      </x:c>
      <x:c r="Z244" t="str">
        <x:v>+55 11 4791 0545</x:v>
      </x:c>
      <x:c r="AA244" t="str">
        <x:v>andreiacorrea@se-pmmc.com.br</x:v>
      </x:c>
      <x:c r="AB244" t="n">
        <x:v>50</x:v>
      </x:c>
      <x:c r="AC244" t="str">
        <x:v>Prioridade Média</x:v>
      </x:c>
      <x:c r="AD244" t="str">
        <x:v>sem site encontrado na fonte publica; telefone localizado; e-mail localizado; redes sociais nao localizadas; nota/avaliacoes Google nao coletadas nesta fonte</x:v>
      </x:c>
      <x:c r="AE244" t="n">
        <x:f>IF(LEN(H244)&gt;0,1,0)</x:f>
        <x:v>1</x:v>
      </x:c>
      <x:c r="AF244" t="n">
        <x:f>IF(LEN(M244)&gt;0,1,0)</x:f>
        <x:v>0</x:v>
      </x:c>
      <x:c r="AG244" t="n">
        <x:f>IF(AND(LEN(H244)=0,LEN(K244)=0,LEN(M244)=0),1,0)</x:f>
        <x:v>0</x:v>
      </x:c>
    </x:row>
    <x:row r="245">
      <x:c r="A245" t="str">
        <x:v>AT-00244</x:v>
      </x:c>
      <x:c r="B245" t="str">
        <x:v>Centro de Educação Infantil Municipal Professora Clara Rodrigues Nahum</x:v>
      </x:c>
      <x:c r="C245" t="str">
        <x:v>Escola</x:v>
      </x:c>
      <x:c r="D245" t="str">
        <x:v>Escola Infantil</x:v>
      </x:c>
      <x:c r="E245" t="str">
        <x:v>Mogi das Cruzes</x:v>
      </x:c>
      <x:c r="F245" t="str">
        <x:v>Porteira Preta</x:v>
      </x:c>
      <x:c r="G245" t="str">
        <x:v>Rua Turquia, 421, Porteira Preta, Mogi das Cruzes, SP</x:v>
      </x:c>
      <x:c r="H245" t="str">
        <x:v>+55 (11) 4722-5369</x:v>
      </x:c>
      <x:c r="I245" t="str"/>
      <x:c r="J245" t="str"/>
      <x:c r="K245" t="str">
        <x:v>ceim.nahum@se-pmmc.com.br</x:v>
      </x:c>
      <x:c r="L245" t="str">
        <x:v>Sim</x:v>
      </x:c>
      <x:c r="M245" t="str"/>
      <x:c r="N245" t="str"/>
      <x:c r="O245" t="str"/>
      <x:c r="P245" t="str"/>
      <x:c r="Q245" t="str">
        <x:v>https://www.google.com/maps/search/?api=1&amp;query=Centro+de+Educa%C3%A7%C3%A3o+Infantil+Municipal+Professora+Clara+Rodrigues+Nahum+Rua+Turquia%2C+421%2C+Porteira+Preta%2C+Mogi+das+Cruzes%2C+SP</x:v>
      </x:c>
      <x:c r="R245" t="str"/>
      <x:c r="S245" t="str"/>
      <x:c r="T245" t="str">
        <x:v>Não contatado</x:v>
      </x:c>
      <x:c r="U245" s="27" t="n">
        <x:f>IF(LEN(H245)&gt;0,25,0)+IF(L245="Sim",25,0)+IF(LEN(M245)&gt;0,15,0)+IF(LEN(J245)&gt;0,10,0)+IF(LEN(N245)&gt;0,5,0)+IF(LEN(O245)&gt;0,5,0)+IF(LEN(P245)&gt;0,5,0)+IF(AND(LEN(R245)&gt;0,LEN(S245)&gt;0),10,0)</x:f>
        <x:v>50</x:v>
      </x:c>
      <x:c r="V245" t="str">
        <x:f>IF(U245&gt;=60,"Prioridade Alta",IF(U245&gt;=35,"Prioridade Média","Prioridade Baixa"))</x:f>
        <x:v>Prioridade Média</x:v>
      </x:c>
      <x:c r="W245" t="str">
        <x:v>Não</x:v>
      </x:c>
      <x:c r="X245" t="str"/>
      <x:c r="Y245" t="str">
        <x:v>Base expandida 2026-07-27</x:v>
      </x:c>
      <x:c r="Z245" t="str">
        <x:v>+55 11 4722 5369</x:v>
      </x:c>
      <x:c r="AA245" t="str">
        <x:v>ceim.nahum@se-pmmc.com.br</x:v>
      </x:c>
      <x:c r="AB245" t="n">
        <x:v>50</x:v>
      </x:c>
      <x:c r="AC245" t="str">
        <x:v>Prioridade Média</x:v>
      </x:c>
      <x:c r="AD245" t="str">
        <x:v>sem site encontrado na fonte publica; telefone localizado; e-mail localizado; redes sociais nao localizadas; operador: religious; nota/avaliacoes Google nao coletadas nesta fonte</x:v>
      </x:c>
      <x:c r="AE245" t="n">
        <x:f>IF(LEN(H245)&gt;0,1,0)</x:f>
        <x:v>1</x:v>
      </x:c>
      <x:c r="AF245" t="n">
        <x:f>IF(LEN(M245)&gt;0,1,0)</x:f>
        <x:v>0</x:v>
      </x:c>
      <x:c r="AG245" t="n">
        <x:f>IF(AND(LEN(H245)=0,LEN(K245)=0,LEN(M245)=0),1,0)</x:f>
        <x:v>0</x:v>
      </x:c>
    </x:row>
    <x:row r="246">
      <x:c r="A246" t="str">
        <x:v>AT-00245</x:v>
      </x:c>
      <x:c r="B246" t="str">
        <x:v>Escola Municipal de Educação Infantil Arujá Unidade XV</x:v>
      </x:c>
      <x:c r="C246" t="str">
        <x:v>Escola</x:v>
      </x:c>
      <x:c r="D246" t="str">
        <x:v>Escola Infantil</x:v>
      </x:c>
      <x:c r="E246" t="str">
        <x:v>Arujá</x:v>
      </x:c>
      <x:c r="F246" t="str">
        <x:v>Jardim Nippon Club</x:v>
      </x:c>
      <x:c r="G246" t="str">
        <x:v>Avenida Dutra, 360, Jardim Nippon Club, Arujá, SP</x:v>
      </x:c>
      <x:c r="H246" t="str">
        <x:v>+55 (11) 4652-5450</x:v>
      </x:c>
      <x:c r="I246" t="str"/>
      <x:c r="J246" t="str"/>
      <x:c r="K246" t="str">
        <x:v>em.emilia@aruja.sp.gov.br</x:v>
      </x:c>
      <x:c r="L246" t="str">
        <x:v>Sim</x:v>
      </x:c>
      <x:c r="M246" t="str"/>
      <x:c r="N246" t="str"/>
      <x:c r="O246" t="str"/>
      <x:c r="P246" t="str"/>
      <x:c r="Q246" t="str">
        <x:v>https://www.google.com/maps/search/?api=1&amp;query=Escola+Municipal+de+Educa%C3%A7%C3%A3o+Infantil+Aruj%C3%A1+Unidade+XV+Avenida+Dutra%2C+360%2C+Jardim+Nippon+Club%2C+Aruj%C3%A1%2C+SP</x:v>
      </x:c>
      <x:c r="R246" t="str"/>
      <x:c r="S246" t="str"/>
      <x:c r="T246" t="str">
        <x:v>Não contatado</x:v>
      </x:c>
      <x:c r="U246" s="27" t="n">
        <x:f>IF(LEN(H246)&gt;0,25,0)+IF(L246="Sim",25,0)+IF(LEN(M246)&gt;0,15,0)+IF(LEN(J246)&gt;0,10,0)+IF(LEN(N246)&gt;0,5,0)+IF(LEN(O246)&gt;0,5,0)+IF(LEN(P246)&gt;0,5,0)+IF(AND(LEN(R246)&gt;0,LEN(S246)&gt;0),10,0)</x:f>
        <x:v>50</x:v>
      </x:c>
      <x:c r="V246" t="str">
        <x:f>IF(U246&gt;=60,"Prioridade Alta",IF(U246&gt;=35,"Prioridade Média","Prioridade Baixa"))</x:f>
        <x:v>Prioridade Média</x:v>
      </x:c>
      <x:c r="W246" t="str">
        <x:v>Não</x:v>
      </x:c>
      <x:c r="X246" t="str"/>
      <x:c r="Y246" t="str">
        <x:v>Base expandida 2026-07-27</x:v>
      </x:c>
      <x:c r="Z246" t="str">
        <x:v>+55 11 4652 5450</x:v>
      </x:c>
      <x:c r="AA246" t="str">
        <x:v>em.emilia@aruja.sp.gov.br</x:v>
      </x:c>
      <x:c r="AB246" t="n">
        <x:v>50</x:v>
      </x:c>
      <x:c r="AC246" t="str">
        <x:v>Prioridade Média</x:v>
      </x:c>
      <x:c r="AD246" t="str">
        <x:v>sem site encontrado na fonte publica; telefone localizado; e-mail localizado; redes sociais nao localizadas; nota/avaliacoes Google nao coletadas nesta fonte</x:v>
      </x:c>
      <x:c r="AE246" t="n">
        <x:f>IF(LEN(H246)&gt;0,1,0)</x:f>
        <x:v>1</x:v>
      </x:c>
      <x:c r="AF246" t="n">
        <x:f>IF(LEN(M246)&gt;0,1,0)</x:f>
        <x:v>0</x:v>
      </x:c>
      <x:c r="AG246" t="n">
        <x:f>IF(AND(LEN(H246)=0,LEN(K246)=0,LEN(M246)=0),1,0)</x:f>
        <x:v>0</x:v>
      </x:c>
    </x:row>
    <x:row r="247">
      <x:c r="A247" t="str">
        <x:v>AT-00246</x:v>
      </x:c>
      <x:c r="B247" t="str">
        <x:v>Escola Municipal de Educação Infantil Jole da Costa</x:v>
      </x:c>
      <x:c r="C247" t="str">
        <x:v>Escola</x:v>
      </x:c>
      <x:c r="D247" t="str">
        <x:v>Escola Infantil</x:v>
      </x:c>
      <x:c r="E247" t="str">
        <x:v>Arujá</x:v>
      </x:c>
      <x:c r="F247" t="str">
        <x:v>Vilar Pilar</x:v>
      </x:c>
      <x:c r="G247" t="str">
        <x:v>Rua Lícinio Rodreigues de Paiva, 14, Vilar Pilar, Arujá, SP</x:v>
      </x:c>
      <x:c r="H247" t="str">
        <x:v>+55 (11) 4653-2800</x:v>
      </x:c>
      <x:c r="I247" t="str"/>
      <x:c r="J247" t="str"/>
      <x:c r="K247" t="str">
        <x:v>emeia3.arujaamerica@aruja.sp.gov.br</x:v>
      </x:c>
      <x:c r="L247" t="str">
        <x:v>Sim</x:v>
      </x:c>
      <x:c r="M247" t="str"/>
      <x:c r="N247" t="str"/>
      <x:c r="O247" t="str"/>
      <x:c r="P247" t="str"/>
      <x:c r="Q247" t="str">
        <x:v>https://www.google.com/maps/search/?api=1&amp;query=Escola+Municipal+de+Educa%C3%A7%C3%A3o+Infantil+Jole+da+Costa+Rua+L%C3%ADcinio+Rodreigues+de+Paiva%2C+14%2C+Vilar+Pilar%2C+Aruj%C3%A1%2C+SP</x:v>
      </x:c>
      <x:c r="R247" t="str"/>
      <x:c r="S247" t="str"/>
      <x:c r="T247" t="str">
        <x:v>Não contatado</x:v>
      </x:c>
      <x:c r="U247" s="27" t="n">
        <x:f>IF(LEN(H247)&gt;0,25,0)+IF(L247="Sim",25,0)+IF(LEN(M247)&gt;0,15,0)+IF(LEN(J247)&gt;0,10,0)+IF(LEN(N247)&gt;0,5,0)+IF(LEN(O247)&gt;0,5,0)+IF(LEN(P247)&gt;0,5,0)+IF(AND(LEN(R247)&gt;0,LEN(S247)&gt;0),10,0)</x:f>
        <x:v>50</x:v>
      </x:c>
      <x:c r="V247" t="str">
        <x:f>IF(U247&gt;=60,"Prioridade Alta",IF(U247&gt;=35,"Prioridade Média","Prioridade Baixa"))</x:f>
        <x:v>Prioridade Média</x:v>
      </x:c>
      <x:c r="W247" t="str">
        <x:v>Não</x:v>
      </x:c>
      <x:c r="X247" t="str"/>
      <x:c r="Y247" t="str">
        <x:v>Base expandida 2026-07-27</x:v>
      </x:c>
      <x:c r="Z247" t="str">
        <x:v>+55 11 46532800</x:v>
      </x:c>
      <x:c r="AA247" t="str">
        <x:v>emeia3.arujaamerica@aruja.sp.gov.br</x:v>
      </x:c>
      <x:c r="AB247" t="n">
        <x:v>50</x:v>
      </x:c>
      <x:c r="AC247" t="str">
        <x:v>Prioridade Média</x:v>
      </x:c>
      <x:c r="AD247" t="str">
        <x:v>sem site encontrado na fonte publica; telefone localizado; e-mail localizado; redes sociais nao localizadas; nota/avaliacoes Google nao coletadas nesta fonte</x:v>
      </x:c>
      <x:c r="AE247" t="n">
        <x:f>IF(LEN(H247)&gt;0,1,0)</x:f>
        <x:v>1</x:v>
      </x:c>
      <x:c r="AF247" t="n">
        <x:f>IF(LEN(M247)&gt;0,1,0)</x:f>
        <x:v>0</x:v>
      </x:c>
      <x:c r="AG247" t="n">
        <x:f>IF(AND(LEN(H247)=0,LEN(K247)=0,LEN(M247)=0),1,0)</x:f>
        <x:v>0</x:v>
      </x:c>
    </x:row>
    <x:row r="248">
      <x:c r="A248" t="str">
        <x:v>AT-00247</x:v>
      </x:c>
      <x:c r="B248" t="str">
        <x:v>Escola Municipal de Educaçãi Infantil Arujá Unidade I</x:v>
      </x:c>
      <x:c r="C248" t="str">
        <x:v>Escola</x:v>
      </x:c>
      <x:c r="D248" t="str">
        <x:v>Escola Infantil</x:v>
      </x:c>
      <x:c r="E248" t="str">
        <x:v>Arujá</x:v>
      </x:c>
      <x:c r="F248" t="str">
        <x:v>Chácara São José</x:v>
      </x:c>
      <x:c r="G248" t="str">
        <x:v>Avenida Amazonas, 290, Chácara São José, Arujá, SP</x:v>
      </x:c>
      <x:c r="H248" t="str">
        <x:v>+55 (11) 4652-1007</x:v>
      </x:c>
      <x:c r="I248" t="str"/>
      <x:c r="J248" t="str"/>
      <x:c r="K248" t="str">
        <x:v>emeia1.planalto@aruja.sp.gov.br</x:v>
      </x:c>
      <x:c r="L248" t="str">
        <x:v>Sim</x:v>
      </x:c>
      <x:c r="M248" t="str"/>
      <x:c r="N248" t="str"/>
      <x:c r="O248" t="str"/>
      <x:c r="P248" t="str"/>
      <x:c r="Q248" t="str">
        <x:v>https://www.google.com/maps/search/?api=1&amp;query=Escola+Municipal+de+Educa%C3%A7%C3%A3i+Infantil+Aruj%C3%A1+Unidade+I+Avenida+Amazonas%2C+290%2C+Ch%C3%A1cara+S%C3%A3o+Jos%C3%A9%2C+Aruj%C3%A1%2C+SP</x:v>
      </x:c>
      <x:c r="R248" t="str"/>
      <x:c r="S248" t="str"/>
      <x:c r="T248" t="str">
        <x:v>Não contatado</x:v>
      </x:c>
      <x:c r="U248" s="27" t="n">
        <x:f>IF(LEN(H248)&gt;0,25,0)+IF(L248="Sim",25,0)+IF(LEN(M248)&gt;0,15,0)+IF(LEN(J248)&gt;0,10,0)+IF(LEN(N248)&gt;0,5,0)+IF(LEN(O248)&gt;0,5,0)+IF(LEN(P248)&gt;0,5,0)+IF(AND(LEN(R248)&gt;0,LEN(S248)&gt;0),10,0)</x:f>
        <x:v>50</x:v>
      </x:c>
      <x:c r="V248" t="str">
        <x:f>IF(U248&gt;=60,"Prioridade Alta",IF(U248&gt;=35,"Prioridade Média","Prioridade Baixa"))</x:f>
        <x:v>Prioridade Média</x:v>
      </x:c>
      <x:c r="W248" t="str">
        <x:v>Não</x:v>
      </x:c>
      <x:c r="X248" t="str"/>
      <x:c r="Y248" t="str">
        <x:v>Base expandida 2026-07-27</x:v>
      </x:c>
      <x:c r="Z248" t="str">
        <x:v>+55 11 4652 1007</x:v>
      </x:c>
      <x:c r="AA248" t="str">
        <x:v>emeia1.planalto@aruja.sp.gov.br</x:v>
      </x:c>
      <x:c r="AB248" t="n">
        <x:v>50</x:v>
      </x:c>
      <x:c r="AC248" t="str">
        <x:v>Prioridade Média</x:v>
      </x:c>
      <x:c r="AD248" t="str">
        <x:v>sem site encontrado na fonte publica; telefone localizado; e-mail localizado; redes sociais nao localizadas; nota/avaliacoes Google nao coletadas nesta fonte</x:v>
      </x:c>
      <x:c r="AE248" t="n">
        <x:f>IF(LEN(H248)&gt;0,1,0)</x:f>
        <x:v>1</x:v>
      </x:c>
      <x:c r="AF248" t="n">
        <x:f>IF(LEN(M248)&gt;0,1,0)</x:f>
        <x:v>0</x:v>
      </x:c>
      <x:c r="AG248" t="n">
        <x:f>IF(AND(LEN(H248)=0,LEN(K248)=0,LEN(M248)=0),1,0)</x:f>
        <x:v>0</x:v>
      </x:c>
    </x:row>
    <x:row r="249">
      <x:c r="A249" t="str">
        <x:v>AT-00248</x:v>
      </x:c>
      <x:c r="B249" t="str">
        <x:v>Hospital Ipiranga</x:v>
      </x:c>
      <x:c r="C249" t="str">
        <x:v>Saúde</x:v>
      </x:c>
      <x:c r="D249" t="str">
        <x:v>Hospital</x:v>
      </x:c>
      <x:c r="E249" t="str">
        <x:v>Mogi das Cruzes</x:v>
      </x:c>
      <x:c r="F249" t="str">
        <x:v>Alto do Ipiranga</x:v>
      </x:c>
      <x:c r="G249" t="str">
        <x:v>Rua Ipiranga, 797, Alto do Ipiranga, Mogi das Cruzes, SP</x:v>
      </x:c>
      <x:c r="H249" t="str">
        <x:v>+55 (11) 4795-8600</x:v>
      </x:c>
      <x:c r="I249" t="str"/>
      <x:c r="J249" t="str"/>
      <x:c r="K249" t="str"/>
      <x:c r="L249" t="str"/>
      <x:c r="M249" t="str"/>
      <x:c r="N249" t="str"/>
      <x:c r="O249" t="str"/>
      <x:c r="P249" t="str"/>
      <x:c r="Q249" t="str">
        <x:v>https://www.google.com/maps/search/?api=1&amp;query=Hospital+Ipiranga+Rua+Ipiranga%2C+797%2C+Alto+do+Ipiranga%2C+Mogi+das+Cruzes%2C+SP</x:v>
      </x:c>
      <x:c r="R249" t="str"/>
      <x:c r="S249" t="str"/>
      <x:c r="T249" t="str">
        <x:v>Não contatado</x:v>
      </x:c>
      <x:c r="U249" s="27" t="n">
        <x:f>IF(LEN(H249)&gt;0,25,0)+IF(L249="Sim",25,0)+IF(LEN(M249)&gt;0,15,0)+IF(LEN(J249)&gt;0,10,0)+IF(LEN(N249)&gt;0,5,0)+IF(LEN(O249)&gt;0,5,0)+IF(LEN(P249)&gt;0,5,0)+IF(AND(LEN(R249)&gt;0,LEN(S249)&gt;0),10,0)</x:f>
        <x:v>25</x:v>
      </x:c>
      <x:c r="V249" t="str">
        <x:f>IF(U249&gt;=60,"Prioridade Alta",IF(U249&gt;=35,"Prioridade Média","Prioridade Baixa"))</x:f>
        <x:v>Prioridade Baixa</x:v>
      </x:c>
      <x:c r="W249" t="str">
        <x:v>Não</x:v>
      </x:c>
      <x:c r="X249" t="str"/>
      <x:c r="Y249" t="str">
        <x:v>Base expandida 2026-07-27</x:v>
      </x:c>
      <x:c r="Z249" t="str">
        <x:v>+55 11 4795 8600</x:v>
      </x:c>
      <x:c r="AA249" t="str"/>
      <x:c r="AB249" t="n">
        <x:v>50</x:v>
      </x:c>
      <x:c r="AC249" t="str">
        <x:v>Prioridade Média</x:v>
      </x:c>
      <x:c r="AD249" t="str">
        <x:v>sem site encontrado na fonte publica; telefone localizado; redes sociais nao localizadas; nota/avaliacoes Google nao coletadas nesta fonte</x:v>
      </x:c>
      <x:c r="AE249" t="n">
        <x:f>IF(LEN(H249)&gt;0,1,0)</x:f>
        <x:v>1</x:v>
      </x:c>
      <x:c r="AF249" t="n">
        <x:f>IF(LEN(M249)&gt;0,1,0)</x:f>
        <x:v>0</x:v>
      </x:c>
      <x:c r="AG249" t="n">
        <x:f>IF(AND(LEN(H249)=0,LEN(K249)=0,LEN(M249)=0),1,0)</x:f>
        <x:v>0</x:v>
      </x:c>
    </x:row>
    <x:row r="250">
      <x:c r="A250" t="str">
        <x:v>AT-00249</x:v>
      </x:c>
      <x:c r="B250" t="str">
        <x:v>Complexo Hospitalar da Unimed Guarulhos</x:v>
      </x:c>
      <x:c r="C250" t="str">
        <x:v>Saúde</x:v>
      </x:c>
      <x:c r="D250" t="str">
        <x:v>Hospital</x:v>
      </x:c>
      <x:c r="E250" t="str">
        <x:v>Guarulhos</x:v>
      </x:c>
      <x:c r="F250" t="str">
        <x:v>Macedo</x:v>
      </x:c>
      <x:c r="G250" t="str">
        <x:v>Rua Tabajara, 566, Macedo, Guarulhos, SP</x:v>
      </x:c>
      <x:c r="H250" t="str">
        <x:v>+55 (11) 2464-4300</x:v>
      </x:c>
      <x:c r="I250" t="str"/>
      <x:c r="J250" t="str"/>
      <x:c r="K250" t="str"/>
      <x:c r="L250" t="str"/>
      <x:c r="M250" t="str"/>
      <x:c r="N250" t="str"/>
      <x:c r="O250" t="str"/>
      <x:c r="P250" t="str"/>
      <x:c r="Q250" t="str">
        <x:v>https://www.google.com/maps/search/?api=1&amp;query=Complexo+Hospitalar+da+Unimed+Guarulhos+Rua+Tabajara%2C+566%2C+Macedo%2C+Guarulhos%2C+SP</x:v>
      </x:c>
      <x:c r="R250" t="str"/>
      <x:c r="S250" t="str"/>
      <x:c r="T250" t="str">
        <x:v>Não contatado</x:v>
      </x:c>
      <x:c r="U250" s="27" t="n">
        <x:f>IF(LEN(H250)&gt;0,25,0)+IF(L250="Sim",25,0)+IF(LEN(M250)&gt;0,15,0)+IF(LEN(J250)&gt;0,10,0)+IF(LEN(N250)&gt;0,5,0)+IF(LEN(O250)&gt;0,5,0)+IF(LEN(P250)&gt;0,5,0)+IF(AND(LEN(R250)&gt;0,LEN(S250)&gt;0),10,0)</x:f>
        <x:v>25</x:v>
      </x:c>
      <x:c r="V250" t="str">
        <x:f>IF(U250&gt;=60,"Prioridade Alta",IF(U250&gt;=35,"Prioridade Média","Prioridade Baixa"))</x:f>
        <x:v>Prioridade Baixa</x:v>
      </x:c>
      <x:c r="W250" t="str">
        <x:v>Não</x:v>
      </x:c>
      <x:c r="X250" t="str"/>
      <x:c r="Y250" t="str">
        <x:v>Base expandida 2026-07-27</x:v>
      </x:c>
      <x:c r="Z250" t="str">
        <x:v>+55 11 2464-4300</x:v>
      </x:c>
      <x:c r="AA250" t="str"/>
      <x:c r="AB250" t="n">
        <x:v>50</x:v>
      </x:c>
      <x:c r="AC250" t="str">
        <x:v>Prioridade Média</x:v>
      </x:c>
      <x:c r="AD250" t="str">
        <x:v>sem site encontrado na fonte publica; telefone localizado; redes sociais nao localizadas; nota/avaliacoes Google nao coletadas nesta fonte</x:v>
      </x:c>
      <x:c r="AE250" t="n">
        <x:f>IF(LEN(H250)&gt;0,1,0)</x:f>
        <x:v>1</x:v>
      </x:c>
      <x:c r="AF250" t="n">
        <x:f>IF(LEN(M250)&gt;0,1,0)</x:f>
        <x:v>0</x:v>
      </x:c>
      <x:c r="AG250" t="n">
        <x:f>IF(AND(LEN(H250)=0,LEN(K250)=0,LEN(M250)=0),1,0)</x:f>
        <x:v>0</x:v>
      </x:c>
    </x:row>
    <x:row r="251">
      <x:c r="A251" t="str">
        <x:v>AT-00250</x:v>
      </x:c>
      <x:c r="B251" t="str">
        <x:v>Colégio Hermon</x:v>
      </x:c>
      <x:c r="C251" t="str">
        <x:v>Escola</x:v>
      </x:c>
      <x:c r="D251" t="str">
        <x:v>Colégio</x:v>
      </x:c>
      <x:c r="E251" t="str">
        <x:v>Mogi das Cruzes</x:v>
      </x:c>
      <x:c r="F251" t="str">
        <x:v>Taboão</x:v>
      </x:c>
      <x:c r="G251" t="str">
        <x:v>Estrada Yoneji Nakamura, Taboão, Mogi das Cruzes, SP</x:v>
      </x:c>
      <x:c r="H251" t="str">
        <x:v>+55 (11) 4722-7814</x:v>
      </x:c>
      <x:c r="I251" t="str"/>
      <x:c r="J251" t="str"/>
      <x:c r="K251" t="str"/>
      <x:c r="L251" t="str"/>
      <x:c r="M251" t="str"/>
      <x:c r="N251" t="str"/>
      <x:c r="O251" t="str"/>
      <x:c r="P251" t="str"/>
      <x:c r="Q251" t="str">
        <x:v>https://www.google.com/maps/search/?api=1&amp;query=Col%C3%A9gio+Hermon+Estrada+Yoneji+Nakamura%2C+Tabo%C3%A3o%2C+Mogi+das+Cruzes%2C+SP</x:v>
      </x:c>
      <x:c r="R251" t="str"/>
      <x:c r="S251" t="str"/>
      <x:c r="T251" t="str">
        <x:v>Não contatado</x:v>
      </x:c>
      <x:c r="U251" s="27" t="n">
        <x:f>IF(LEN(H251)&gt;0,25,0)+IF(L251="Sim",25,0)+IF(LEN(M251)&gt;0,15,0)+IF(LEN(J251)&gt;0,10,0)+IF(LEN(N251)&gt;0,5,0)+IF(LEN(O251)&gt;0,5,0)+IF(LEN(P251)&gt;0,5,0)+IF(AND(LEN(R251)&gt;0,LEN(S251)&gt;0),10,0)</x:f>
        <x:v>25</x:v>
      </x:c>
      <x:c r="V251" t="str">
        <x:f>IF(U251&gt;=60,"Prioridade Alta",IF(U251&gt;=35,"Prioridade Média","Prioridade Baixa"))</x:f>
        <x:v>Prioridade Baixa</x:v>
      </x:c>
      <x:c r="W251" t="str">
        <x:v>Não</x:v>
      </x:c>
      <x:c r="X251" t="str"/>
      <x:c r="Y251" t="str">
        <x:v>Base expandida 2026-07-27</x:v>
      </x:c>
      <x:c r="Z251" t="str">
        <x:v>+55 11 4722 7814</x:v>
      </x:c>
      <x:c r="AA251" t="str"/>
      <x:c r="AB251" t="n">
        <x:v>50</x:v>
      </x:c>
      <x:c r="AC251" t="str">
        <x:v>Prioridade Média</x:v>
      </x:c>
      <x:c r="AD251" t="str">
        <x:v>sem site encontrado na fonte publica; telefone localizado; redes sociais nao localizadas; nota/avaliacoes Google nao coletadas nesta fonte</x:v>
      </x:c>
      <x:c r="AE251" t="n">
        <x:f>IF(LEN(H251)&gt;0,1,0)</x:f>
        <x:v>1</x:v>
      </x:c>
      <x:c r="AF251" t="n">
        <x:f>IF(LEN(M251)&gt;0,1,0)</x:f>
        <x:v>0</x:v>
      </x:c>
      <x:c r="AG251" t="n">
        <x:f>IF(AND(LEN(H251)=0,LEN(K251)=0,LEN(M251)=0),1,0)</x:f>
        <x:v>0</x:v>
      </x:c>
    </x:row>
    <x:row r="252">
      <x:c r="A252" t="str">
        <x:v>AT-00251</x:v>
      </x:c>
      <x:c r="B252" t="str">
        <x:v>Alfabeto Colégio</x:v>
      </x:c>
      <x:c r="C252" t="str">
        <x:v>Escola</x:v>
      </x:c>
      <x:c r="D252" t="str">
        <x:v>Colégio</x:v>
      </x:c>
      <x:c r="E252" t="str">
        <x:v>Mogi das Cruzes</x:v>
      </x:c>
      <x:c r="F252" t="str">
        <x:v>Chacara Jafet</x:v>
      </x:c>
      <x:c r="G252" t="str">
        <x:v>Jardelina de Almeida Lopes, 491, Rua, Chacara Jafet, Mogi das Cruzes, SP</x:v>
      </x:c>
      <x:c r="H252" t="str">
        <x:v>+55 (11) 4729-5817</x:v>
      </x:c>
      <x:c r="I252" t="str"/>
      <x:c r="J252" t="str"/>
      <x:c r="K252" t="str"/>
      <x:c r="L252" t="str"/>
      <x:c r="M252" t="str"/>
      <x:c r="N252" t="str"/>
      <x:c r="O252" t="str"/>
      <x:c r="P252" t="str"/>
      <x:c r="Q252" t="str">
        <x:v>https://www.google.com/maps/search/?api=1&amp;query=Jardelina+de+Almeida+Lopes%2C+491%2C+Rua%2C+Chacara+Jafet%2C+Mogi+das+Cruzes-SP</x:v>
      </x:c>
      <x:c r="R252" t="str"/>
      <x:c r="S252" t="str"/>
      <x:c r="T252" t="str">
        <x:v>Não contatado</x:v>
      </x:c>
      <x:c r="U252" s="27" t="n">
        <x:f>IF(LEN(H252)&gt;0,25,0)+IF(L252="Sim",25,0)+IF(LEN(M252)&gt;0,15,0)+IF(LEN(J252)&gt;0,10,0)+IF(LEN(N252)&gt;0,5,0)+IF(LEN(O252)&gt;0,5,0)+IF(LEN(P252)&gt;0,5,0)+IF(AND(LEN(R252)&gt;0,LEN(S252)&gt;0),10,0)</x:f>
        <x:v>25</x:v>
      </x:c>
      <x:c r="V252" t="str">
        <x:f>IF(U252&gt;=60,"Prioridade Alta",IF(U252&gt;=35,"Prioridade Média","Prioridade Baixa"))</x:f>
        <x:v>Prioridade Baixa</x:v>
      </x:c>
      <x:c r="W252" t="str">
        <x:v>Não</x:v>
      </x:c>
      <x:c r="X252" t="str"/>
      <x:c r="Y252" t="str">
        <x:v>Base expandida 2026-07-27</x:v>
      </x:c>
      <x:c r="Z252" t="str">
        <x:v>(11) 4729-5817</x:v>
      </x:c>
      <x:c r="AA252" t="str"/>
      <x:c r="AB252" t="n">
        <x:v>50</x:v>
      </x:c>
      <x:c r="AC252" t="str">
        <x:v>Prioridade Média</x:v>
      </x:c>
      <x:c r="AD252" t="str">
        <x:v>Fonte Escolas.com.br: http://escolas.com.br/alfabeto-colegio-35193914; site oficial/redes não coletados nesta fonte</x:v>
      </x:c>
      <x:c r="AE252" t="n">
        <x:f>IF(LEN(H252)&gt;0,1,0)</x:f>
        <x:v>1</x:v>
      </x:c>
      <x:c r="AF252" t="n">
        <x:f>IF(LEN(M252)&gt;0,1,0)</x:f>
        <x:v>0</x:v>
      </x:c>
      <x:c r="AG252" t="n">
        <x:f>IF(AND(LEN(H252)=0,LEN(K252)=0,LEN(M252)=0),1,0)</x:f>
        <x:v>0</x:v>
      </x:c>
    </x:row>
    <x:row r="253">
      <x:c r="A253" t="str">
        <x:v>AT-00252</x:v>
      </x:c>
      <x:c r="B253" t="str">
        <x:v>Alma Mater Colégio</x:v>
      </x:c>
      <x:c r="C253" t="str">
        <x:v>Escola</x:v>
      </x:c>
      <x:c r="D253" t="str">
        <x:v>Colégio</x:v>
      </x:c>
      <x:c r="E253" t="str">
        <x:v>Mogi das Cruzes</x:v>
      </x:c>
      <x:c r="F253" t="str">
        <x:v>Centro</x:v>
      </x:c>
      <x:c r="G253" t="str">
        <x:v>Fernando Pinheiro Franco Voluntario, 976, Avenida, Centro, Mogi das Cruzes, SP</x:v>
      </x:c>
      <x:c r="H253" t="str">
        <x:v>+55 (11) 4722-7660</x:v>
      </x:c>
      <x:c r="I253" t="str"/>
      <x:c r="J253" t="str"/>
      <x:c r="K253" t="str"/>
      <x:c r="L253" t="str"/>
      <x:c r="M253" t="str"/>
      <x:c r="N253" t="str"/>
      <x:c r="O253" t="str"/>
      <x:c r="P253" t="str"/>
      <x:c r="Q253" t="str">
        <x:v>https://www.google.com/maps/search/?api=1&amp;query=Fernando+Pinheiro+Franco+Voluntario%2C+976%2C+Avenida%2C+Centro%2C+Mogi+das+Cruzes-SP</x:v>
      </x:c>
      <x:c r="R253" t="str"/>
      <x:c r="S253" t="str"/>
      <x:c r="T253" t="str">
        <x:v>Não contatado</x:v>
      </x:c>
      <x:c r="U253" s="27" t="n">
        <x:f>IF(LEN(H253)&gt;0,25,0)+IF(L253="Sim",25,0)+IF(LEN(M253)&gt;0,15,0)+IF(LEN(J253)&gt;0,10,0)+IF(LEN(N253)&gt;0,5,0)+IF(LEN(O253)&gt;0,5,0)+IF(LEN(P253)&gt;0,5,0)+IF(AND(LEN(R253)&gt;0,LEN(S253)&gt;0),10,0)</x:f>
        <x:v>25</x:v>
      </x:c>
      <x:c r="V253" t="str">
        <x:f>IF(U253&gt;=60,"Prioridade Alta",IF(U253&gt;=35,"Prioridade Média","Prioridade Baixa"))</x:f>
        <x:v>Prioridade Baixa</x:v>
      </x:c>
      <x:c r="W253" t="str">
        <x:v>Não</x:v>
      </x:c>
      <x:c r="X253" t="str"/>
      <x:c r="Y253" t="str">
        <x:v>Base expandida 2026-07-27</x:v>
      </x:c>
      <x:c r="Z253" t="str">
        <x:v>(11) 4722-7660</x:v>
      </x:c>
      <x:c r="AA253" t="str"/>
      <x:c r="AB253" t="n">
        <x:v>50</x:v>
      </x:c>
      <x:c r="AC253" t="str">
        <x:v>Prioridade Média</x:v>
      </x:c>
      <x:c r="AD253" t="str">
        <x:v>Fonte Escolas.com.br: http://escolas.com.br/alma-mater-colegio-35152195; site oficial/redes não coletados nesta fonte</x:v>
      </x:c>
      <x:c r="AE253" t="n">
        <x:f>IF(LEN(H253)&gt;0,1,0)</x:f>
        <x:v>1</x:v>
      </x:c>
      <x:c r="AF253" t="n">
        <x:f>IF(LEN(M253)&gt;0,1,0)</x:f>
        <x:v>0</x:v>
      </x:c>
      <x:c r="AG253" t="n">
        <x:f>IF(AND(LEN(H253)=0,LEN(K253)=0,LEN(M253)=0),1,0)</x:f>
        <x:v>0</x:v>
      </x:c>
    </x:row>
    <x:row r="254">
      <x:c r="A254" t="str">
        <x:v>AT-00253</x:v>
      </x:c>
      <x:c r="B254" t="str">
        <x:v>Arua Colégio</x:v>
      </x:c>
      <x:c r="C254" t="str">
        <x:v>Escola</x:v>
      </x:c>
      <x:c r="D254" t="str">
        <x:v>Colégio</x:v>
      </x:c>
      <x:c r="E254" t="str">
        <x:v>Mogi das Cruzes</x:v>
      </x:c>
      <x:c r="F254" t="str">
        <x:v>Parque Residencial Itapeti</x:v>
      </x:c>
      <x:c r="G254" t="str">
        <x:v>Do Itapeti, 777, Estrada, Parque Residencial Itapeti, Mogi das Cruzes, SP</x:v>
      </x:c>
      <x:c r="H254" t="str">
        <x:v>+55 (11) 4795-1852</x:v>
      </x:c>
      <x:c r="I254" t="str"/>
      <x:c r="J254" t="str"/>
      <x:c r="K254" t="str"/>
      <x:c r="L254" t="str"/>
      <x:c r="M254" t="str"/>
      <x:c r="N254" t="str"/>
      <x:c r="O254" t="str"/>
      <x:c r="P254" t="str"/>
      <x:c r="Q254" t="str">
        <x:v>https://www.google.com/maps/search/?api=1&amp;query=Do+Itapeti%2C+777%2C+Estrada%2C+Parque+Residencial+Itapeti%2C+Mogi+das+Cruzes-SP</x:v>
      </x:c>
      <x:c r="R254" t="str"/>
      <x:c r="S254" t="str"/>
      <x:c r="T254" t="str">
        <x:v>Não contatado</x:v>
      </x:c>
      <x:c r="U254" s="27" t="n">
        <x:f>IF(LEN(H254)&gt;0,25,0)+IF(L254="Sim",25,0)+IF(LEN(M254)&gt;0,15,0)+IF(LEN(J254)&gt;0,10,0)+IF(LEN(N254)&gt;0,5,0)+IF(LEN(O254)&gt;0,5,0)+IF(LEN(P254)&gt;0,5,0)+IF(AND(LEN(R254)&gt;0,LEN(S254)&gt;0),10,0)</x:f>
        <x:v>25</x:v>
      </x:c>
      <x:c r="V254" t="str">
        <x:f>IF(U254&gt;=60,"Prioridade Alta",IF(U254&gt;=35,"Prioridade Média","Prioridade Baixa"))</x:f>
        <x:v>Prioridade Baixa</x:v>
      </x:c>
      <x:c r="W254" t="str">
        <x:v>Não</x:v>
      </x:c>
      <x:c r="X254" t="str"/>
      <x:c r="Y254" t="str">
        <x:v>Base expandida 2026-07-27</x:v>
      </x:c>
      <x:c r="Z254" t="str">
        <x:v>(11) 4795-1852</x:v>
      </x:c>
      <x:c r="AA254" t="str"/>
      <x:c r="AB254" t="n">
        <x:v>50</x:v>
      </x:c>
      <x:c r="AC254" t="str">
        <x:v>Prioridade Média</x:v>
      </x:c>
      <x:c r="AD254" t="str">
        <x:v>Fonte Escolas.com.br: http://escolas.com.br/arua-colegio-35122993; site oficial/redes não coletados nesta fonte</x:v>
      </x:c>
      <x:c r="AE254" t="n">
        <x:f>IF(LEN(H254)&gt;0,1,0)</x:f>
        <x:v>1</x:v>
      </x:c>
      <x:c r="AF254" t="n">
        <x:f>IF(LEN(M254)&gt;0,1,0)</x:f>
        <x:v>0</x:v>
      </x:c>
      <x:c r="AG254" t="n">
        <x:f>IF(AND(LEN(H254)=0,LEN(K254)=0,LEN(M254)=0),1,0)</x:f>
        <x:v>0</x:v>
      </x:c>
    </x:row>
    <x:row r="255">
      <x:c r="A255" t="str">
        <x:v>AT-00254</x:v>
      </x:c>
      <x:c r="B255" t="str">
        <x:v>Ativa de Educação e Cultura Colégio</x:v>
      </x:c>
      <x:c r="C255" t="str">
        <x:v>Escola</x:v>
      </x:c>
      <x:c r="D255" t="str">
        <x:v>Colégio</x:v>
      </x:c>
      <x:c r="E255" t="str">
        <x:v>Mogi das Cruzes</x:v>
      </x:c>
      <x:c r="F255" t="str">
        <x:v>Mogi Moderno</x:v>
      </x:c>
      <x:c r="G255" t="str">
        <x:v>Doutor Deodato Wertheimer, 2787, Avenida, Mogi Moderno, Mogi das Cruzes, SP</x:v>
      </x:c>
      <x:c r="H255" t="str">
        <x:v>+55 (11) 4798-1499</x:v>
      </x:c>
      <x:c r="I255" t="str"/>
      <x:c r="J255" t="str"/>
      <x:c r="K255" t="str"/>
      <x:c r="L255" t="str"/>
      <x:c r="M255" t="str"/>
      <x:c r="N255" t="str"/>
      <x:c r="O255" t="str"/>
      <x:c r="P255" t="str"/>
      <x:c r="Q255" t="str">
        <x:v>https://www.google.com/maps/search/?api=1&amp;query=Doutor+Deodato+Wertheimer%2C+2787%2C+Avenida%2C+Mogi+Moderno%2C+Mogi+das+Cruzes-SP</x:v>
      </x:c>
      <x:c r="R255" t="str"/>
      <x:c r="S255" t="str"/>
      <x:c r="T255" t="str">
        <x:v>Não contatado</x:v>
      </x:c>
      <x:c r="U255" s="27" t="n">
        <x:f>IF(LEN(H255)&gt;0,25,0)+IF(L255="Sim",25,0)+IF(LEN(M255)&gt;0,15,0)+IF(LEN(J255)&gt;0,10,0)+IF(LEN(N255)&gt;0,5,0)+IF(LEN(O255)&gt;0,5,0)+IF(LEN(P255)&gt;0,5,0)+IF(AND(LEN(R255)&gt;0,LEN(S255)&gt;0),10,0)</x:f>
        <x:v>25</x:v>
      </x:c>
      <x:c r="V255" t="str">
        <x:f>IF(U255&gt;=60,"Prioridade Alta",IF(U255&gt;=35,"Prioridade Média","Prioridade Baixa"))</x:f>
        <x:v>Prioridade Baixa</x:v>
      </x:c>
      <x:c r="W255" t="str">
        <x:v>Não</x:v>
      </x:c>
      <x:c r="X255" t="str"/>
      <x:c r="Y255" t="str">
        <x:v>Base expandida 2026-07-27</x:v>
      </x:c>
      <x:c r="Z255" t="str">
        <x:v>(11) 4798-1499</x:v>
      </x:c>
      <x:c r="AA255" t="str"/>
      <x:c r="AB255" t="n">
        <x:v>50</x:v>
      </x:c>
      <x:c r="AC255" t="str">
        <x:v>Prioridade Média</x:v>
      </x:c>
      <x:c r="AD255" t="str">
        <x:v>Fonte Escolas.com.br: http://escolas.com.br/ativa-de-educacao-e-cultura-colegio-35152110; site oficial/redes não coletados nesta fonte</x:v>
      </x:c>
      <x:c r="AE255" t="n">
        <x:f>IF(LEN(H255)&gt;0,1,0)</x:f>
        <x:v>1</x:v>
      </x:c>
      <x:c r="AF255" t="n">
        <x:f>IF(LEN(M255)&gt;0,1,0)</x:f>
        <x:v>0</x:v>
      </x:c>
      <x:c r="AG255" t="n">
        <x:f>IF(AND(LEN(H255)=0,LEN(K255)=0,LEN(M255)=0),1,0)</x:f>
        <x:v>0</x:v>
      </x:c>
    </x:row>
    <x:row r="256">
      <x:c r="A256" t="str">
        <x:v>AT-00255</x:v>
      </x:c>
      <x:c r="B256" t="str">
        <x:v>Bem Viver Colégio</x:v>
      </x:c>
      <x:c r="C256" t="str">
        <x:v>Escola</x:v>
      </x:c>
      <x:c r="D256" t="str">
        <x:v>Colégio</x:v>
      </x:c>
      <x:c r="E256" t="str">
        <x:v>Mogi das Cruzes</x:v>
      </x:c>
      <x:c r="F256" t="str">
        <x:v>Vila Nova Aparecida</x:v>
      </x:c>
      <x:c r="G256" t="str">
        <x:v>General Osorio, 131, Rua, Vila Nova Aparecida, Mogi das Cruzes, SP</x:v>
      </x:c>
      <x:c r="H256" t="str">
        <x:v>+55 (11) 4792-7017</x:v>
      </x:c>
      <x:c r="I256" t="str"/>
      <x:c r="J256" t="str"/>
      <x:c r="K256" t="str"/>
      <x:c r="L256" t="str"/>
      <x:c r="M256" t="str"/>
      <x:c r="N256" t="str"/>
      <x:c r="O256" t="str"/>
      <x:c r="P256" t="str"/>
      <x:c r="Q256" t="str">
        <x:v>https://www.google.com/maps/search/?api=1&amp;query=General+Osorio%2C+131%2C+Rua%2C+Vila+Nova+Aparecida%2C+Mogi+das+Cruzes-SP</x:v>
      </x:c>
      <x:c r="R256" t="str"/>
      <x:c r="S256" t="str"/>
      <x:c r="T256" t="str">
        <x:v>Não contatado</x:v>
      </x:c>
      <x:c r="U256" s="27" t="n">
        <x:f>IF(LEN(H256)&gt;0,25,0)+IF(L256="Sim",25,0)+IF(LEN(M256)&gt;0,15,0)+IF(LEN(J256)&gt;0,10,0)+IF(LEN(N256)&gt;0,5,0)+IF(LEN(O256)&gt;0,5,0)+IF(LEN(P256)&gt;0,5,0)+IF(AND(LEN(R256)&gt;0,LEN(S256)&gt;0),10,0)</x:f>
        <x:v>25</x:v>
      </x:c>
      <x:c r="V256" t="str">
        <x:f>IF(U256&gt;=60,"Prioridade Alta",IF(U256&gt;=35,"Prioridade Média","Prioridade Baixa"))</x:f>
        <x:v>Prioridade Baixa</x:v>
      </x:c>
      <x:c r="W256" t="str">
        <x:v>Não</x:v>
      </x:c>
      <x:c r="X256" t="str"/>
      <x:c r="Y256" t="str">
        <x:v>Base expandida 2026-07-27</x:v>
      </x:c>
      <x:c r="Z256" t="str">
        <x:v>(11) 4792-7017</x:v>
      </x:c>
      <x:c r="AA256" t="str"/>
      <x:c r="AB256" t="n">
        <x:v>50</x:v>
      </x:c>
      <x:c r="AC256" t="str">
        <x:v>Prioridade Média</x:v>
      </x:c>
      <x:c r="AD256" t="str">
        <x:v>Fonte Escolas.com.br: http://escolas.com.br/bem-viver-colegio-35585257; site oficial/redes não coletados nesta fonte</x:v>
      </x:c>
      <x:c r="AE256" t="n">
        <x:f>IF(LEN(H256)&gt;0,1,0)</x:f>
        <x:v>1</x:v>
      </x:c>
      <x:c r="AF256" t="n">
        <x:f>IF(LEN(M256)&gt;0,1,0)</x:f>
        <x:v>0</x:v>
      </x:c>
      <x:c r="AG256" t="n">
        <x:f>IF(AND(LEN(H256)=0,LEN(K256)=0,LEN(M256)=0),1,0)</x:f>
        <x:v>0</x:v>
      </x:c>
    </x:row>
    <x:row r="257">
      <x:c r="A257" t="str">
        <x:v>AT-00256</x:v>
      </x:c>
      <x:c r="B257" t="str">
        <x:v>Brasilis Colégio</x:v>
      </x:c>
      <x:c r="C257" t="str">
        <x:v>Escola</x:v>
      </x:c>
      <x:c r="D257" t="str">
        <x:v>Colégio</x:v>
      </x:c>
      <x:c r="E257" t="str">
        <x:v>Mogi das Cruzes</x:v>
      </x:c>
      <x:c r="F257" t="str">
        <x:v>Vila Vitoria</x:v>
      </x:c>
      <x:c r="G257" t="str">
        <x:v>Braz de Pina, 1125, Avenida, Vila Vitoria, Mogi das Cruzes, SP</x:v>
      </x:c>
      <x:c r="H257" t="str">
        <x:v>+55 (11) 4723-8789</x:v>
      </x:c>
      <x:c r="I257" t="str"/>
      <x:c r="J257" t="str"/>
      <x:c r="K257" t="str"/>
      <x:c r="L257" t="str"/>
      <x:c r="M257" t="str"/>
      <x:c r="N257" t="str"/>
      <x:c r="O257" t="str"/>
      <x:c r="P257" t="str"/>
      <x:c r="Q257" t="str">
        <x:v>https://www.google.com/maps/search/?api=1&amp;query=Braz+de+Pina%2C+1125%2C+Avenida%2C+Vila+Vitoria%2C+Mogi+das+Cruzes-SP</x:v>
      </x:c>
      <x:c r="R257" t="str"/>
      <x:c r="S257" t="str"/>
      <x:c r="T257" t="str">
        <x:v>Não contatado</x:v>
      </x:c>
      <x:c r="U257" s="27" t="n">
        <x:f>IF(LEN(H257)&gt;0,25,0)+IF(L257="Sim",25,0)+IF(LEN(M257)&gt;0,15,0)+IF(LEN(J257)&gt;0,10,0)+IF(LEN(N257)&gt;0,5,0)+IF(LEN(O257)&gt;0,5,0)+IF(LEN(P257)&gt;0,5,0)+IF(AND(LEN(R257)&gt;0,LEN(S257)&gt;0),10,0)</x:f>
        <x:v>25</x:v>
      </x:c>
      <x:c r="V257" t="str">
        <x:f>IF(U257&gt;=60,"Prioridade Alta",IF(U257&gt;=35,"Prioridade Média","Prioridade Baixa"))</x:f>
        <x:v>Prioridade Baixa</x:v>
      </x:c>
      <x:c r="W257" t="str">
        <x:v>Não</x:v>
      </x:c>
      <x:c r="X257" t="str"/>
      <x:c r="Y257" t="str">
        <x:v>Base expandida 2026-07-27</x:v>
      </x:c>
      <x:c r="Z257" t="str">
        <x:v>(11) 4723-8789</x:v>
      </x:c>
      <x:c r="AA257" t="str"/>
      <x:c r="AB257" t="n">
        <x:v>50</x:v>
      </x:c>
      <x:c r="AC257" t="str">
        <x:v>Prioridade Média</x:v>
      </x:c>
      <x:c r="AD257" t="str">
        <x:v>Fonte Escolas.com.br: http://escolas.com.br/brasilis-colegio-35135094; site oficial/redes não coletados nesta fonte</x:v>
      </x:c>
      <x:c r="AE257" t="n">
        <x:f>IF(LEN(H257)&gt;0,1,0)</x:f>
        <x:v>1</x:v>
      </x:c>
      <x:c r="AF257" t="n">
        <x:f>IF(LEN(M257)&gt;0,1,0)</x:f>
        <x:v>0</x:v>
      </x:c>
      <x:c r="AG257" t="n">
        <x:f>IF(AND(LEN(H257)=0,LEN(K257)=0,LEN(M257)=0),1,0)</x:f>
        <x:v>0</x:v>
      </x:c>
    </x:row>
    <x:row r="258">
      <x:c r="A258" t="str">
        <x:v>AT-00257</x:v>
      </x:c>
      <x:c r="B258" t="str">
        <x:v>Colégio Santiago</x:v>
      </x:c>
      <x:c r="C258" t="str">
        <x:v>Escola</x:v>
      </x:c>
      <x:c r="D258" t="str">
        <x:v>Colégio</x:v>
      </x:c>
      <x:c r="E258" t="str">
        <x:v>Mogi das Cruzes</x:v>
      </x:c>
      <x:c r="F258" t="str">
        <x:v>Alto Ipiranga</x:v>
      </x:c>
      <x:c r="G258" t="str">
        <x:v>Franz Steiner, 375, Alto Ipiranga, Mogi das Cruzes, SP</x:v>
      </x:c>
      <x:c r="H258" t="str">
        <x:v>+55 (11) 2758-9127</x:v>
      </x:c>
      <x:c r="I258" t="str"/>
      <x:c r="J258" t="str"/>
      <x:c r="K258" t="str"/>
      <x:c r="L258" t="str"/>
      <x:c r="M258" t="str"/>
      <x:c r="N258" t="str"/>
      <x:c r="O258" t="str"/>
      <x:c r="P258" t="str"/>
      <x:c r="Q258" t="str">
        <x:v>https://www.google.com/maps/search/?api=1&amp;query=Franz+Steiner%2C+375%2C+Alto+Ipiranga%2C+Mogi+das+Cruzes-SP</x:v>
      </x:c>
      <x:c r="R258" t="str"/>
      <x:c r="S258" t="str"/>
      <x:c r="T258" t="str">
        <x:v>Não contatado</x:v>
      </x:c>
      <x:c r="U258" s="27" t="n">
        <x:f>IF(LEN(H258)&gt;0,25,0)+IF(L258="Sim",25,0)+IF(LEN(M258)&gt;0,15,0)+IF(LEN(J258)&gt;0,10,0)+IF(LEN(N258)&gt;0,5,0)+IF(LEN(O258)&gt;0,5,0)+IF(LEN(P258)&gt;0,5,0)+IF(AND(LEN(R258)&gt;0,LEN(S258)&gt;0),10,0)</x:f>
        <x:v>25</x:v>
      </x:c>
      <x:c r="V258" t="str">
        <x:f>IF(U258&gt;=60,"Prioridade Alta",IF(U258&gt;=35,"Prioridade Média","Prioridade Baixa"))</x:f>
        <x:v>Prioridade Baixa</x:v>
      </x:c>
      <x:c r="W258" t="str">
        <x:v>Não</x:v>
      </x:c>
      <x:c r="X258" t="str"/>
      <x:c r="Y258" t="str">
        <x:v>Base expandida 2026-07-27</x:v>
      </x:c>
      <x:c r="Z258" t="str">
        <x:v>(11) 2758-9127</x:v>
      </x:c>
      <x:c r="AA258" t="str"/>
      <x:c r="AB258" t="n">
        <x:v>50</x:v>
      </x:c>
      <x:c r="AC258" t="str">
        <x:v>Prioridade Média</x:v>
      </x:c>
      <x:c r="AD258" t="str">
        <x:v>Fonte Escolas.com.br: http://escolas.com.br/colegio-santiago-35008798; site oficial/redes não coletados nesta fonte</x:v>
      </x:c>
      <x:c r="AE258" t="n">
        <x:f>IF(LEN(H258)&gt;0,1,0)</x:f>
        <x:v>1</x:v>
      </x:c>
      <x:c r="AF258" t="n">
        <x:f>IF(LEN(M258)&gt;0,1,0)</x:f>
        <x:v>0</x:v>
      </x:c>
      <x:c r="AG258" t="n">
        <x:f>IF(AND(LEN(H258)=0,LEN(K258)=0,LEN(M258)=0),1,0)</x:f>
        <x:v>0</x:v>
      </x:c>
    </x:row>
    <x:row r="259">
      <x:c r="A259" t="str">
        <x:v>AT-00258</x:v>
      </x:c>
      <x:c r="B259" t="str">
        <x:v>Colégio Saint Thomas Education Me</x:v>
      </x:c>
      <x:c r="C259" t="str">
        <x:v>Escola</x:v>
      </x:c>
      <x:c r="D259" t="str">
        <x:v>Colégio</x:v>
      </x:c>
      <x:c r="E259" t="str">
        <x:v>Mogi das Cruzes</x:v>
      </x:c>
      <x:c r="F259" t="str">
        <x:v>Jardim Armenia</x:v>
      </x:c>
      <x:c r="G259" t="str">
        <x:v>Santa Rita, 250, Jardim Armenia, Mogi das Cruzes, SP</x:v>
      </x:c>
      <x:c r="H259" t="str">
        <x:v>+55 (11) 4728-1557</x:v>
      </x:c>
      <x:c r="I259" t="str"/>
      <x:c r="J259" t="str"/>
      <x:c r="K259" t="str"/>
      <x:c r="L259" t="str"/>
      <x:c r="M259" t="str"/>
      <x:c r="N259" t="str"/>
      <x:c r="O259" t="str"/>
      <x:c r="P259" t="str"/>
      <x:c r="Q259" t="str">
        <x:v>https://www.google.com/maps/search/?api=1&amp;query=Santa+Rita%2C+250%2C+Jardim+Armenia%2C+Mogi+das+Cruzes-SP</x:v>
      </x:c>
      <x:c r="R259" t="str"/>
      <x:c r="S259" t="str"/>
      <x:c r="T259" t="str">
        <x:v>Não contatado</x:v>
      </x:c>
      <x:c r="U259" s="27" t="n">
        <x:f>IF(LEN(H259)&gt;0,25,0)+IF(L259="Sim",25,0)+IF(LEN(M259)&gt;0,15,0)+IF(LEN(J259)&gt;0,10,0)+IF(LEN(N259)&gt;0,5,0)+IF(LEN(O259)&gt;0,5,0)+IF(LEN(P259)&gt;0,5,0)+IF(AND(LEN(R259)&gt;0,LEN(S259)&gt;0),10,0)</x:f>
        <x:v>25</x:v>
      </x:c>
      <x:c r="V259" t="str">
        <x:f>IF(U259&gt;=60,"Prioridade Alta",IF(U259&gt;=35,"Prioridade Média","Prioridade Baixa"))</x:f>
        <x:v>Prioridade Baixa</x:v>
      </x:c>
      <x:c r="W259" t="str">
        <x:v>Não</x:v>
      </x:c>
      <x:c r="X259" t="str"/>
      <x:c r="Y259" t="str">
        <x:v>Base expandida 2026-07-27</x:v>
      </x:c>
      <x:c r="Z259" t="str">
        <x:v>(11) 4728-1557</x:v>
      </x:c>
      <x:c r="AA259" t="str"/>
      <x:c r="AB259" t="n">
        <x:v>50</x:v>
      </x:c>
      <x:c r="AC259" t="str">
        <x:v>Prioridade Média</x:v>
      </x:c>
      <x:c r="AD259" t="str">
        <x:v>Fonte Escolas.com.br: http://escolas.com.br/colegio-saint-thomas-education-me-35009109; site oficial/redes não coletados nesta fonte</x:v>
      </x:c>
      <x:c r="AE259" t="n">
        <x:f>IF(LEN(H259)&gt;0,1,0)</x:f>
        <x:v>1</x:v>
      </x:c>
      <x:c r="AF259" t="n">
        <x:f>IF(LEN(M259)&gt;0,1,0)</x:f>
        <x:v>0</x:v>
      </x:c>
      <x:c r="AG259" t="n">
        <x:f>IF(AND(LEN(H259)=0,LEN(K259)=0,LEN(M259)=0),1,0)</x:f>
        <x:v>0</x:v>
      </x:c>
    </x:row>
    <x:row r="260">
      <x:c r="A260" t="str">
        <x:v>AT-00259</x:v>
      </x:c>
      <x:c r="B260" t="str">
        <x:v>Colégio Cwc</x:v>
      </x:c>
      <x:c r="C260" t="str">
        <x:v>Escola</x:v>
      </x:c>
      <x:c r="D260" t="str">
        <x:v>Colégio</x:v>
      </x:c>
      <x:c r="E260" t="str">
        <x:v>Mogi das Cruzes</x:v>
      </x:c>
      <x:c r="F260" t="str">
        <x:v>Braz Cubas</x:v>
      </x:c>
      <x:c r="G260" t="str">
        <x:v>Onze de Agosto, 69, Braz Cubas, Mogi das Cruzes, SP</x:v>
      </x:c>
      <x:c r="H260" t="str">
        <x:v>+55 (11) 2378-7257</x:v>
      </x:c>
      <x:c r="I260" t="str"/>
      <x:c r="J260" t="str"/>
      <x:c r="K260" t="str"/>
      <x:c r="L260" t="str"/>
      <x:c r="M260" t="str"/>
      <x:c r="N260" t="str"/>
      <x:c r="O260" t="str"/>
      <x:c r="P260" t="str"/>
      <x:c r="Q260" t="str">
        <x:v>https://www.google.com/maps/search/?api=1&amp;query=Onze+de+Agosto%2C+69%2C+Braz+Cubas%2C+Mogi+das+Cruzes-SP</x:v>
      </x:c>
      <x:c r="R260" t="str"/>
      <x:c r="S260" t="str"/>
      <x:c r="T260" t="str">
        <x:v>Não contatado</x:v>
      </x:c>
      <x:c r="U260" s="27" t="n">
        <x:f>IF(LEN(H260)&gt;0,25,0)+IF(L260="Sim",25,0)+IF(LEN(M260)&gt;0,15,0)+IF(LEN(J260)&gt;0,10,0)+IF(LEN(N260)&gt;0,5,0)+IF(LEN(O260)&gt;0,5,0)+IF(LEN(P260)&gt;0,5,0)+IF(AND(LEN(R260)&gt;0,LEN(S260)&gt;0),10,0)</x:f>
        <x:v>25</x:v>
      </x:c>
      <x:c r="V260" t="str">
        <x:f>IF(U260&gt;=60,"Prioridade Alta",IF(U260&gt;=35,"Prioridade Média","Prioridade Baixa"))</x:f>
        <x:v>Prioridade Baixa</x:v>
      </x:c>
      <x:c r="W260" t="str">
        <x:v>Não</x:v>
      </x:c>
      <x:c r="X260" t="str"/>
      <x:c r="Y260" t="str">
        <x:v>Base expandida 2026-07-27</x:v>
      </x:c>
      <x:c r="Z260" t="str">
        <x:v>(11) 2378-7257</x:v>
      </x:c>
      <x:c r="AA260" t="str"/>
      <x:c r="AB260" t="n">
        <x:v>50</x:v>
      </x:c>
      <x:c r="AC260" t="str">
        <x:v>Prioridade Média</x:v>
      </x:c>
      <x:c r="AD260" t="str">
        <x:v>Fonte Escolas.com.br: http://escolas.com.br/colegio-cwc-35004312; site oficial/redes não coletados nesta fonte</x:v>
      </x:c>
      <x:c r="AE260" t="n">
        <x:f>IF(LEN(H260)&gt;0,1,0)</x:f>
        <x:v>1</x:v>
      </x:c>
      <x:c r="AF260" t="n">
        <x:f>IF(LEN(M260)&gt;0,1,0)</x:f>
        <x:v>0</x:v>
      </x:c>
      <x:c r="AG260" t="n">
        <x:f>IF(AND(LEN(H260)=0,LEN(K260)=0,LEN(M260)=0),1,0)</x:f>
        <x:v>0</x:v>
      </x:c>
    </x:row>
    <x:row r="261">
      <x:c r="A261" t="str">
        <x:v>AT-00260</x:v>
      </x:c>
      <x:c r="B261" t="str">
        <x:v>Colégio Mce Mogi Centro Educacional</x:v>
      </x:c>
      <x:c r="C261" t="str">
        <x:v>Escola</x:v>
      </x:c>
      <x:c r="D261" t="str">
        <x:v>Colégio</x:v>
      </x:c>
      <x:c r="E261" t="str">
        <x:v>Mogi das Cruzes</x:v>
      </x:c>
      <x:c r="F261" t="str">
        <x:v>Centro</x:v>
      </x:c>
      <x:c r="G261" t="str">
        <x:v>Barao de Jaceguai, 1059, Rua, Centro, Mogi das Cruzes, SP</x:v>
      </x:c>
      <x:c r="H261" t="str">
        <x:v>+55 (11) 4799-6359</x:v>
      </x:c>
      <x:c r="I261" t="str"/>
      <x:c r="J261" t="str"/>
      <x:c r="K261" t="str"/>
      <x:c r="L261" t="str"/>
      <x:c r="M261" t="str"/>
      <x:c r="N261" t="str"/>
      <x:c r="O261" t="str"/>
      <x:c r="P261" t="str"/>
      <x:c r="Q261" t="str">
        <x:v>https://www.google.com/maps/search/?api=1&amp;query=Barao+de+Jaceguai%2C+1059%2C+Rua%2C+Centro%2C+Mogi+das+Cruzes-SP</x:v>
      </x:c>
      <x:c r="R261" t="str"/>
      <x:c r="S261" t="str"/>
      <x:c r="T261" t="str">
        <x:v>Não contatado</x:v>
      </x:c>
      <x:c r="U261" s="27" t="n">
        <x:f>IF(LEN(H261)&gt;0,25,0)+IF(L261="Sim",25,0)+IF(LEN(M261)&gt;0,15,0)+IF(LEN(J261)&gt;0,10,0)+IF(LEN(N261)&gt;0,5,0)+IF(LEN(O261)&gt;0,5,0)+IF(LEN(P261)&gt;0,5,0)+IF(AND(LEN(R261)&gt;0,LEN(S261)&gt;0),10,0)</x:f>
        <x:v>25</x:v>
      </x:c>
      <x:c r="V261" t="str">
        <x:f>IF(U261&gt;=60,"Prioridade Alta",IF(U261&gt;=35,"Prioridade Média","Prioridade Baixa"))</x:f>
        <x:v>Prioridade Baixa</x:v>
      </x:c>
      <x:c r="W261" t="str">
        <x:v>Não</x:v>
      </x:c>
      <x:c r="X261" t="str"/>
      <x:c r="Y261" t="str">
        <x:v>Base expandida 2026-07-27</x:v>
      </x:c>
      <x:c r="Z261" t="str">
        <x:v>(11) 4799-6359</x:v>
      </x:c>
      <x:c r="AA261" t="str"/>
      <x:c r="AB261" t="n">
        <x:v>50</x:v>
      </x:c>
      <x:c r="AC261" t="str">
        <x:v>Prioridade Média</x:v>
      </x:c>
      <x:c r="AD261" t="str">
        <x:v>Fonte Escolas.com.br: http://escolas.com.br/colegio-mce-mogi-centro-educacional-35143108; site oficial/redes não coletados nesta fonte</x:v>
      </x:c>
      <x:c r="AE261" t="n">
        <x:f>IF(LEN(H261)&gt;0,1,0)</x:f>
        <x:v>1</x:v>
      </x:c>
      <x:c r="AF261" t="n">
        <x:f>IF(LEN(M261)&gt;0,1,0)</x:f>
        <x:v>0</x:v>
      </x:c>
      <x:c r="AG261" t="n">
        <x:f>IF(AND(LEN(H261)=0,LEN(K261)=0,LEN(M261)=0),1,0)</x:f>
        <x:v>0</x:v>
      </x:c>
    </x:row>
    <x:row r="262">
      <x:c r="A262" t="str">
        <x:v>AT-00261</x:v>
      </x:c>
      <x:c r="B262" t="str">
        <x:v>Colégio Franciscano Seibo</x:v>
      </x:c>
      <x:c r="C262" t="str">
        <x:v>Escola</x:v>
      </x:c>
      <x:c r="D262" t="str">
        <x:v>Colégio</x:v>
      </x:c>
      <x:c r="E262" t="str">
        <x:v>Mogi das Cruzes</x:v>
      </x:c>
      <x:c r="F262" t="str">
        <x:v>Vila Lavinia</x:v>
      </x:c>
      <x:c r="G262" t="str">
        <x:v>Francisco Vaz Coelho, 616, Rua, Vila Lavinia, Mogi das Cruzes, SP</x:v>
      </x:c>
      <x:c r="H262" t="str">
        <x:v>+55 (11) 4727-4881</x:v>
      </x:c>
      <x:c r="I262" t="str"/>
      <x:c r="J262" t="str"/>
      <x:c r="K262" t="str"/>
      <x:c r="L262" t="str"/>
      <x:c r="M262" t="str"/>
      <x:c r="N262" t="str"/>
      <x:c r="O262" t="str"/>
      <x:c r="P262" t="str"/>
      <x:c r="Q262" t="str">
        <x:v>https://www.google.com/maps/search/?api=1&amp;query=Francisco+Vaz+Coelho%2C+616%2C+Rua%2C+Vila+Lavinia%2C+Mogi+das+Cruzes-SP</x:v>
      </x:c>
      <x:c r="R262" t="str"/>
      <x:c r="S262" t="str"/>
      <x:c r="T262" t="str">
        <x:v>Não contatado</x:v>
      </x:c>
      <x:c r="U262" s="27" t="n">
        <x:f>IF(LEN(H262)&gt;0,25,0)+IF(L262="Sim",25,0)+IF(LEN(M262)&gt;0,15,0)+IF(LEN(J262)&gt;0,10,0)+IF(LEN(N262)&gt;0,5,0)+IF(LEN(O262)&gt;0,5,0)+IF(LEN(P262)&gt;0,5,0)+IF(AND(LEN(R262)&gt;0,LEN(S262)&gt;0),10,0)</x:f>
        <x:v>25</x:v>
      </x:c>
      <x:c r="V262" t="str">
        <x:f>IF(U262&gt;=60,"Prioridade Alta",IF(U262&gt;=35,"Prioridade Média","Prioridade Baixa"))</x:f>
        <x:v>Prioridade Baixa</x:v>
      </x:c>
      <x:c r="W262" t="str">
        <x:v>Não</x:v>
      </x:c>
      <x:c r="X262" t="str"/>
      <x:c r="Y262" t="str">
        <x:v>Base expandida 2026-07-27</x:v>
      </x:c>
      <x:c r="Z262" t="str">
        <x:v>(11) 4727-4881</x:v>
      </x:c>
      <x:c r="AA262" t="str"/>
      <x:c r="AB262" t="n">
        <x:v>50</x:v>
      </x:c>
      <x:c r="AC262" t="str">
        <x:v>Prioridade Média</x:v>
      </x:c>
      <x:c r="AD262" t="str">
        <x:v>Fonte Escolas.com.br: http://escolas.com.br/colegio-franciscano-seibo-35152249; site oficial/redes não coletados nesta fonte</x:v>
      </x:c>
      <x:c r="AE262" t="n">
        <x:f>IF(LEN(H262)&gt;0,1,0)</x:f>
        <x:v>1</x:v>
      </x:c>
      <x:c r="AF262" t="n">
        <x:f>IF(LEN(M262)&gt;0,1,0)</x:f>
        <x:v>0</x:v>
      </x:c>
      <x:c r="AG262" t="n">
        <x:f>IF(AND(LEN(H262)=0,LEN(K262)=0,LEN(M262)=0),1,0)</x:f>
        <x:v>0</x:v>
      </x:c>
    </x:row>
    <x:row r="263">
      <x:c r="A263" t="str">
        <x:v>AT-00262</x:v>
      </x:c>
      <x:c r="B263" t="str">
        <x:v>Colégio Amor Ao Saber</x:v>
      </x:c>
      <x:c r="C263" t="str">
        <x:v>Escola</x:v>
      </x:c>
      <x:c r="D263" t="str">
        <x:v>Colégio</x:v>
      </x:c>
      <x:c r="E263" t="str">
        <x:v>Mogi das Cruzes</x:v>
      </x:c>
      <x:c r="F263" t="str">
        <x:v>Alto Ipiranga</x:v>
      </x:c>
      <x:c r="G263" t="str">
        <x:v>Henrique Eroles, 1338, Avenida, Alto Ipiranga, Mogi das Cruzes, SP</x:v>
      </x:c>
      <x:c r="H263" t="str">
        <x:v>+55 (11) 4794-1553</x:v>
      </x:c>
      <x:c r="I263" t="str"/>
      <x:c r="J263" t="str"/>
      <x:c r="K263" t="str"/>
      <x:c r="L263" t="str"/>
      <x:c r="M263" t="str"/>
      <x:c r="N263" t="str"/>
      <x:c r="O263" t="str"/>
      <x:c r="P263" t="str"/>
      <x:c r="Q263" t="str">
        <x:v>https://www.google.com/maps/search/?api=1&amp;query=Henrique+Eroles%2C+1338%2C+Avenida%2C+Alto+Ipiranga%2C+Mogi+das+Cruzes-SP</x:v>
      </x:c>
      <x:c r="R263" t="str"/>
      <x:c r="S263" t="str"/>
      <x:c r="T263" t="str">
        <x:v>Não contatado</x:v>
      </x:c>
      <x:c r="U263" s="27" t="n">
        <x:f>IF(LEN(H263)&gt;0,25,0)+IF(L263="Sim",25,0)+IF(LEN(M263)&gt;0,15,0)+IF(LEN(J263)&gt;0,10,0)+IF(LEN(N263)&gt;0,5,0)+IF(LEN(O263)&gt;0,5,0)+IF(LEN(P263)&gt;0,5,0)+IF(AND(LEN(R263)&gt;0,LEN(S263)&gt;0),10,0)</x:f>
        <x:v>25</x:v>
      </x:c>
      <x:c r="V263" t="str">
        <x:f>IF(U263&gt;=60,"Prioridade Alta",IF(U263&gt;=35,"Prioridade Média","Prioridade Baixa"))</x:f>
        <x:v>Prioridade Baixa</x:v>
      </x:c>
      <x:c r="W263" t="str">
        <x:v>Não</x:v>
      </x:c>
      <x:c r="X263" t="str"/>
      <x:c r="Y263" t="str">
        <x:v>Base expandida 2026-07-27</x:v>
      </x:c>
      <x:c r="Z263" t="str">
        <x:v>(11) 4794-1553</x:v>
      </x:c>
      <x:c r="AA263" t="str"/>
      <x:c r="AB263" t="n">
        <x:v>50</x:v>
      </x:c>
      <x:c r="AC263" t="str">
        <x:v>Prioridade Média</x:v>
      </x:c>
      <x:c r="AD263" t="str">
        <x:v>Fonte Escolas.com.br: http://escolas.com.br/colegio-amor-ao-saber-35455040; site oficial/redes não coletados nesta fonte</x:v>
      </x:c>
      <x:c r="AE263" t="n">
        <x:f>IF(LEN(H263)&gt;0,1,0)</x:f>
        <x:v>1</x:v>
      </x:c>
      <x:c r="AF263" t="n">
        <x:f>IF(LEN(M263)&gt;0,1,0)</x:f>
        <x:v>0</x:v>
      </x:c>
      <x:c r="AG263" t="n">
        <x:f>IF(AND(LEN(H263)=0,LEN(K263)=0,LEN(M263)=0),1,0)</x:f>
        <x:v>0</x:v>
      </x:c>
    </x:row>
    <x:row r="264">
      <x:c r="A264" t="str">
        <x:v>AT-00263</x:v>
      </x:c>
      <x:c r="B264" t="str">
        <x:v>Cristao Leao de Juda Colégio</x:v>
      </x:c>
      <x:c r="C264" t="str">
        <x:v>Escola</x:v>
      </x:c>
      <x:c r="D264" t="str">
        <x:v>Colégio</x:v>
      </x:c>
      <x:c r="E264" t="str">
        <x:v>Mogi das Cruzes</x:v>
      </x:c>
      <x:c r="F264" t="str">
        <x:v>Centro</x:v>
      </x:c>
      <x:c r="G264" t="str">
        <x:v>Coronel Santos Cardoso, 258, Centro, Mogi das Cruzes, SP</x:v>
      </x:c>
      <x:c r="H264" t="str">
        <x:v>+55 (11) 2564-9764</x:v>
      </x:c>
      <x:c r="I264" t="str"/>
      <x:c r="J264" t="str"/>
      <x:c r="K264" t="str"/>
      <x:c r="L264" t="str"/>
      <x:c r="M264" t="str"/>
      <x:c r="N264" t="str"/>
      <x:c r="O264" t="str"/>
      <x:c r="P264" t="str"/>
      <x:c r="Q264" t="str">
        <x:v>https://www.google.com/maps/search/?api=1&amp;query=Coronel+Santos+Cardoso%2C+258%2C+Centro%2C+Mogi+das+Cruzes-SP</x:v>
      </x:c>
      <x:c r="R264" t="str"/>
      <x:c r="S264" t="str"/>
      <x:c r="T264" t="str">
        <x:v>Não contatado</x:v>
      </x:c>
      <x:c r="U264" s="27" t="n">
        <x:f>IF(LEN(H264)&gt;0,25,0)+IF(L264="Sim",25,0)+IF(LEN(M264)&gt;0,15,0)+IF(LEN(J264)&gt;0,10,0)+IF(LEN(N264)&gt;0,5,0)+IF(LEN(O264)&gt;0,5,0)+IF(LEN(P264)&gt;0,5,0)+IF(AND(LEN(R264)&gt;0,LEN(S264)&gt;0),10,0)</x:f>
        <x:v>25</x:v>
      </x:c>
      <x:c r="V264" t="str">
        <x:f>IF(U264&gt;=60,"Prioridade Alta",IF(U264&gt;=35,"Prioridade Média","Prioridade Baixa"))</x:f>
        <x:v>Prioridade Baixa</x:v>
      </x:c>
      <x:c r="W264" t="str">
        <x:v>Não</x:v>
      </x:c>
      <x:c r="X264" t="str"/>
      <x:c r="Y264" t="str">
        <x:v>Base expandida 2026-07-27</x:v>
      </x:c>
      <x:c r="Z264" t="str">
        <x:v>(11) 2564-9764</x:v>
      </x:c>
      <x:c r="AA264" t="str"/>
      <x:c r="AB264" t="n">
        <x:v>50</x:v>
      </x:c>
      <x:c r="AC264" t="str">
        <x:v>Prioridade Média</x:v>
      </x:c>
      <x:c r="AD264" t="str">
        <x:v>Fonte Escolas.com.br: http://escolas.com.br/cristao-leao-de-juda-colegio-35175857; site oficial/redes não coletados nesta fonte</x:v>
      </x:c>
      <x:c r="AE264" t="n">
        <x:f>IF(LEN(H264)&gt;0,1,0)</x:f>
        <x:v>1</x:v>
      </x:c>
      <x:c r="AF264" t="n">
        <x:f>IF(LEN(M264)&gt;0,1,0)</x:f>
        <x:v>0</x:v>
      </x:c>
      <x:c r="AG264" t="n">
        <x:f>IF(AND(LEN(H264)=0,LEN(K264)=0,LEN(M264)=0),1,0)</x:f>
        <x:v>0</x:v>
      </x:c>
    </x:row>
    <x:row r="265">
      <x:c r="A265" t="str">
        <x:v>AT-00264</x:v>
      </x:c>
      <x:c r="B265" t="str">
        <x:v>Escola Sesi Milton Sobrosa Cordeiro</x:v>
      </x:c>
      <x:c r="C265" t="str">
        <x:v>Escola</x:v>
      </x:c>
      <x:c r="D265" t="str">
        <x:v>Escola</x:v>
      </x:c>
      <x:c r="E265" t="str">
        <x:v>Mogi das Cruzes</x:v>
      </x:c>
      <x:c r="F265" t="str">
        <x:v>Vila Oliveira</x:v>
      </x:c>
      <x:c r="G265" t="str">
        <x:v>Coronel Cardoso de Siqueira 3050, 281, Rua, Vila Oliveira, Mogi das Cruzes, SP</x:v>
      </x:c>
      <x:c r="H265" t="str">
        <x:v>+55 (11) 4791-3679</x:v>
      </x:c>
      <x:c r="I265" t="str"/>
      <x:c r="J265" t="str"/>
      <x:c r="K265" t="str"/>
      <x:c r="L265" t="str"/>
      <x:c r="M265" t="str"/>
      <x:c r="N265" t="str"/>
      <x:c r="O265" t="str"/>
      <x:c r="P265" t="str"/>
      <x:c r="Q265" t="str">
        <x:v>https://www.google.com/maps/search/?api=1&amp;query=Coronel+Cardoso+de+Siqueira+3050%2C+281%2C+Rua%2C+Vila+Oliveira%2C+Mogi+das+Cruzes-SP</x:v>
      </x:c>
      <x:c r="R265" t="str"/>
      <x:c r="S265" t="str"/>
      <x:c r="T265" t="str">
        <x:v>Não contatado</x:v>
      </x:c>
      <x:c r="U265" s="27" t="n">
        <x:f>IF(LEN(H265)&gt;0,25,0)+IF(L265="Sim",25,0)+IF(LEN(M265)&gt;0,15,0)+IF(LEN(J265)&gt;0,10,0)+IF(LEN(N265)&gt;0,5,0)+IF(LEN(O265)&gt;0,5,0)+IF(LEN(P265)&gt;0,5,0)+IF(AND(LEN(R265)&gt;0,LEN(S265)&gt;0),10,0)</x:f>
        <x:v>25</x:v>
      </x:c>
      <x:c r="V265" t="str">
        <x:f>IF(U265&gt;=60,"Prioridade Alta",IF(U265&gt;=35,"Prioridade Média","Prioridade Baixa"))</x:f>
        <x:v>Prioridade Baixa</x:v>
      </x:c>
      <x:c r="W265" t="str">
        <x:v>Não</x:v>
      </x:c>
      <x:c r="X265" t="str"/>
      <x:c r="Y265" t="str">
        <x:v>Base expandida 2026-07-27</x:v>
      </x:c>
      <x:c r="Z265" t="str">
        <x:v>(11) 4791-3679</x:v>
      </x:c>
      <x:c r="AA265" t="str"/>
      <x:c r="AB265" t="n">
        <x:v>50</x:v>
      </x:c>
      <x:c r="AC265" t="str">
        <x:v>Prioridade Média</x:v>
      </x:c>
      <x:c r="AD265" t="str">
        <x:v>Fonte Escolas.com.br: http://escolas.com.br/escola-sesi-milton-sobrosa-cordeiro-35108303; site oficial/redes não coletados nesta fonte</x:v>
      </x:c>
      <x:c r="AE265" t="n">
        <x:f>IF(LEN(H265)&gt;0,1,0)</x:f>
        <x:v>1</x:v>
      </x:c>
      <x:c r="AF265" t="n">
        <x:f>IF(LEN(M265)&gt;0,1,0)</x:f>
        <x:v>0</x:v>
      </x:c>
      <x:c r="AG265" t="n">
        <x:f>IF(AND(LEN(H265)=0,LEN(K265)=0,LEN(M265)=0),1,0)</x:f>
        <x:v>0</x:v>
      </x:c>
    </x:row>
    <x:row r="266">
      <x:c r="A266" t="str">
        <x:v>AT-00265</x:v>
      </x:c>
      <x:c r="B266" t="str">
        <x:v>Estrutural Colégio</x:v>
      </x:c>
      <x:c r="C266" t="str">
        <x:v>Escola</x:v>
      </x:c>
      <x:c r="D266" t="str">
        <x:v>Colégio</x:v>
      </x:c>
      <x:c r="E266" t="str">
        <x:v>Mogi das Cruzes</x:v>
      </x:c>
      <x:c r="F266" t="str">
        <x:v>Vila Bras Cubas</x:v>
      </x:c>
      <x:c r="G266" t="str">
        <x:v>Francisco Afonso de Melo, 72, Rua, Vila Bras Cubas, Mogi das Cruzes, SP</x:v>
      </x:c>
      <x:c r="H266" t="str">
        <x:v>+55 (11) 4795-4200</x:v>
      </x:c>
      <x:c r="I266" t="str"/>
      <x:c r="J266" t="str"/>
      <x:c r="K266" t="str"/>
      <x:c r="L266" t="str"/>
      <x:c r="M266" t="str"/>
      <x:c r="N266" t="str"/>
      <x:c r="O266" t="str"/>
      <x:c r="P266" t="str"/>
      <x:c r="Q266" t="str">
        <x:v>https://www.google.com/maps/search/?api=1&amp;query=Francisco+Afonso+de+Melo%2C+72%2C+Rua%2C+Vila+Bras+Cubas%2C+Mogi+das+Cruzes-SP</x:v>
      </x:c>
      <x:c r="R266" t="str"/>
      <x:c r="S266" t="str"/>
      <x:c r="T266" t="str">
        <x:v>Não contatado</x:v>
      </x:c>
      <x:c r="U266" s="27" t="n">
        <x:f>IF(LEN(H266)&gt;0,25,0)+IF(L266="Sim",25,0)+IF(LEN(M266)&gt;0,15,0)+IF(LEN(J266)&gt;0,10,0)+IF(LEN(N266)&gt;0,5,0)+IF(LEN(O266)&gt;0,5,0)+IF(LEN(P266)&gt;0,5,0)+IF(AND(LEN(R266)&gt;0,LEN(S266)&gt;0),10,0)</x:f>
        <x:v>25</x:v>
      </x:c>
      <x:c r="V266" t="str">
        <x:f>IF(U266&gt;=60,"Prioridade Alta",IF(U266&gt;=35,"Prioridade Média","Prioridade Baixa"))</x:f>
        <x:v>Prioridade Baixa</x:v>
      </x:c>
      <x:c r="W266" t="str">
        <x:v>Não</x:v>
      </x:c>
      <x:c r="X266" t="str"/>
      <x:c r="Y266" t="str">
        <x:v>Base expandida 2026-07-27</x:v>
      </x:c>
      <x:c r="Z266" t="str">
        <x:v>(11) 4795-4200</x:v>
      </x:c>
      <x:c r="AA266" t="str"/>
      <x:c r="AB266" t="n">
        <x:v>50</x:v>
      </x:c>
      <x:c r="AC266" t="str">
        <x:v>Prioridade Média</x:v>
      </x:c>
      <x:c r="AD266" t="str">
        <x:v>Fonte Escolas.com.br: http://escolas.com.br/estrutural-colegio-35132056; site oficial/redes não coletados nesta fonte</x:v>
      </x:c>
      <x:c r="AE266" t="n">
        <x:f>IF(LEN(H266)&gt;0,1,0)</x:f>
        <x:v>1</x:v>
      </x:c>
      <x:c r="AF266" t="n">
        <x:f>IF(LEN(M266)&gt;0,1,0)</x:f>
        <x:v>0</x:v>
      </x:c>
      <x:c r="AG266" t="n">
        <x:f>IF(AND(LEN(H266)=0,LEN(K266)=0,LEN(M266)=0),1,0)</x:f>
        <x:v>0</x:v>
      </x:c>
    </x:row>
    <x:row r="267">
      <x:c r="A267" t="str">
        <x:v>AT-00266</x:v>
      </x:c>
      <x:c r="B267" t="str">
        <x:v>Evolucao e Crescimento Colégio</x:v>
      </x:c>
      <x:c r="C267" t="str">
        <x:v>Escola</x:v>
      </x:c>
      <x:c r="D267" t="str">
        <x:v>Colégio</x:v>
      </x:c>
      <x:c r="E267" t="str">
        <x:v>Mogi das Cruzes</x:v>
      </x:c>
      <x:c r="F267" t="str">
        <x:v>Vila Suissa</x:v>
      </x:c>
      <x:c r="G267" t="str">
        <x:v>Oskar Pachler, 301, Rua, Vila Suissa, Mogi das Cruzes, SP</x:v>
      </x:c>
      <x:c r="H267" t="str">
        <x:v>+55 (11) 2610-2632</x:v>
      </x:c>
      <x:c r="I267" t="str"/>
      <x:c r="J267" t="str"/>
      <x:c r="K267" t="str"/>
      <x:c r="L267" t="str"/>
      <x:c r="M267" t="str"/>
      <x:c r="N267" t="str"/>
      <x:c r="O267" t="str"/>
      <x:c r="P267" t="str"/>
      <x:c r="Q267" t="str">
        <x:v>https://www.google.com/maps/search/?api=1&amp;query=Oskar+Pachler%2C+301%2C+Rua%2C+Vila+Suissa%2C+Mogi+das+Cruzes-SP</x:v>
      </x:c>
      <x:c r="R267" t="str"/>
      <x:c r="S267" t="str"/>
      <x:c r="T267" t="str">
        <x:v>Não contatado</x:v>
      </x:c>
      <x:c r="U267" s="27" t="n">
        <x:f>IF(LEN(H267)&gt;0,25,0)+IF(L267="Sim",25,0)+IF(LEN(M267)&gt;0,15,0)+IF(LEN(J267)&gt;0,10,0)+IF(LEN(N267)&gt;0,5,0)+IF(LEN(O267)&gt;0,5,0)+IF(LEN(P267)&gt;0,5,0)+IF(AND(LEN(R267)&gt;0,LEN(S267)&gt;0),10,0)</x:f>
        <x:v>25</x:v>
      </x:c>
      <x:c r="V267" t="str">
        <x:f>IF(U267&gt;=60,"Prioridade Alta",IF(U267&gt;=35,"Prioridade Média","Prioridade Baixa"))</x:f>
        <x:v>Prioridade Baixa</x:v>
      </x:c>
      <x:c r="W267" t="str">
        <x:v>Não</x:v>
      </x:c>
      <x:c r="X267" t="str"/>
      <x:c r="Y267" t="str">
        <x:v>Base expandida 2026-07-27</x:v>
      </x:c>
      <x:c r="Z267" t="str">
        <x:v>(11) 2610-2632</x:v>
      </x:c>
      <x:c r="AA267" t="str"/>
      <x:c r="AB267" t="n">
        <x:v>50</x:v>
      </x:c>
      <x:c r="AC267" t="str">
        <x:v>Prioridade Média</x:v>
      </x:c>
      <x:c r="AD267" t="str">
        <x:v>Fonte Escolas.com.br: http://escolas.com.br/evolucao-e-crescimento-colegio-35569422; site oficial/redes não coletados nesta fonte</x:v>
      </x:c>
      <x:c r="AE267" t="n">
        <x:f>IF(LEN(H267)&gt;0,1,0)</x:f>
        <x:v>1</x:v>
      </x:c>
      <x:c r="AF267" t="n">
        <x:f>IF(LEN(M267)&gt;0,1,0)</x:f>
        <x:v>0</x:v>
      </x:c>
      <x:c r="AG267" t="n">
        <x:f>IF(AND(LEN(H267)=0,LEN(K267)=0,LEN(M267)=0),1,0)</x:f>
        <x:v>0</x:v>
      </x:c>
    </x:row>
    <x:row r="268">
      <x:c r="A268" t="str">
        <x:v>AT-00267</x:v>
      </x:c>
      <x:c r="B268" t="str">
        <x:v>Genesis Colégio</x:v>
      </x:c>
      <x:c r="C268" t="str">
        <x:v>Escola</x:v>
      </x:c>
      <x:c r="D268" t="str">
        <x:v>Colégio</x:v>
      </x:c>
      <x:c r="E268" t="str">
        <x:v>Mogi das Cruzes</x:v>
      </x:c>
      <x:c r="F268" t="str">
        <x:v>Vila Mogilar</x:v>
      </x:c>
      <x:c r="G268" t="str">
        <x:v>Jose Benedito Braga, 25, Avenida, Vila Mogilar, Mogi das Cruzes, SP</x:v>
      </x:c>
      <x:c r="H268" t="str">
        <x:v>+55 (11) 4791-1679</x:v>
      </x:c>
      <x:c r="I268" t="str"/>
      <x:c r="J268" t="str"/>
      <x:c r="K268" t="str"/>
      <x:c r="L268" t="str"/>
      <x:c r="M268" t="str"/>
      <x:c r="N268" t="str"/>
      <x:c r="O268" t="str"/>
      <x:c r="P268" t="str"/>
      <x:c r="Q268" t="str">
        <x:v>https://www.google.com/maps/search/?api=1&amp;query=Jose+Benedito+Braga%2C+25%2C+Avenida%2C+Vila+Mogilar%2C+Mogi+das+Cruzes-SP</x:v>
      </x:c>
      <x:c r="R268" t="str"/>
      <x:c r="S268" t="str"/>
      <x:c r="T268" t="str">
        <x:v>Não contatado</x:v>
      </x:c>
      <x:c r="U268" s="27" t="n">
        <x:f>IF(LEN(H268)&gt;0,25,0)+IF(L268="Sim",25,0)+IF(LEN(M268)&gt;0,15,0)+IF(LEN(J268)&gt;0,10,0)+IF(LEN(N268)&gt;0,5,0)+IF(LEN(O268)&gt;0,5,0)+IF(LEN(P268)&gt;0,5,0)+IF(AND(LEN(R268)&gt;0,LEN(S268)&gt;0),10,0)</x:f>
        <x:v>25</x:v>
      </x:c>
      <x:c r="V268" t="str">
        <x:f>IF(U268&gt;=60,"Prioridade Alta",IF(U268&gt;=35,"Prioridade Média","Prioridade Baixa"))</x:f>
        <x:v>Prioridade Baixa</x:v>
      </x:c>
      <x:c r="W268" t="str">
        <x:v>Não</x:v>
      </x:c>
      <x:c r="X268" t="str"/>
      <x:c r="Y268" t="str">
        <x:v>Base expandida 2026-07-27</x:v>
      </x:c>
      <x:c r="Z268" t="str">
        <x:v>(11) 4791-1679</x:v>
      </x:c>
      <x:c r="AA268" t="str"/>
      <x:c r="AB268" t="n">
        <x:v>50</x:v>
      </x:c>
      <x:c r="AC268" t="str">
        <x:v>Prioridade Média</x:v>
      </x:c>
      <x:c r="AD268" t="str">
        <x:v>Fonte Escolas.com.br: http://escolas.com.br/genesis-colegio-35167034; site oficial/redes não coletados nesta fonte</x:v>
      </x:c>
      <x:c r="AE268" t="n">
        <x:f>IF(LEN(H268)&gt;0,1,0)</x:f>
        <x:v>1</x:v>
      </x:c>
      <x:c r="AF268" t="n">
        <x:f>IF(LEN(M268)&gt;0,1,0)</x:f>
        <x:v>0</x:v>
      </x:c>
      <x:c r="AG268" t="n">
        <x:f>IF(AND(LEN(H268)=0,LEN(K268)=0,LEN(M268)=0),1,0)</x:f>
        <x:v>0</x:v>
      </x:c>
    </x:row>
    <x:row r="269">
      <x:c r="A269" t="str">
        <x:v>AT-00268</x:v>
      </x:c>
      <x:c r="B269" t="str">
        <x:v>Gaspar Vaz Colégio</x:v>
      </x:c>
      <x:c r="C269" t="str">
        <x:v>Escola</x:v>
      </x:c>
      <x:c r="D269" t="str">
        <x:v>Colégio</x:v>
      </x:c>
      <x:c r="E269" t="str">
        <x:v>Mogi das Cruzes</x:v>
      </x:c>
      <x:c r="F269" t="str">
        <x:v>Vila Mogilar</x:v>
      </x:c>
      <x:c r="G269" t="str">
        <x:v>Francisco Rodrigues Filho, 239, Avenida, Vila Mogilar, Mogi das Cruzes, SP</x:v>
      </x:c>
      <x:c r="H269" t="str">
        <x:v>+55 (11) 2629-3570</x:v>
      </x:c>
      <x:c r="I269" t="str"/>
      <x:c r="J269" t="str"/>
      <x:c r="K269" t="str"/>
      <x:c r="L269" t="str"/>
      <x:c r="M269" t="str"/>
      <x:c r="N269" t="str"/>
      <x:c r="O269" t="str"/>
      <x:c r="P269" t="str"/>
      <x:c r="Q269" t="str">
        <x:v>https://www.google.com/maps/search/?api=1&amp;query=Francisco+Rodrigues+Filho%2C+239%2C+Avenida%2C+Vila+Mogilar%2C+Mogi+das+Cruzes-SP</x:v>
      </x:c>
      <x:c r="R269" t="str"/>
      <x:c r="S269" t="str"/>
      <x:c r="T269" t="str">
        <x:v>Não contatado</x:v>
      </x:c>
      <x:c r="U269" s="27" t="n">
        <x:f>IF(LEN(H269)&gt;0,25,0)+IF(L269="Sim",25,0)+IF(LEN(M269)&gt;0,15,0)+IF(LEN(J269)&gt;0,10,0)+IF(LEN(N269)&gt;0,5,0)+IF(LEN(O269)&gt;0,5,0)+IF(LEN(P269)&gt;0,5,0)+IF(AND(LEN(R269)&gt;0,LEN(S269)&gt;0),10,0)</x:f>
        <x:v>25</x:v>
      </x:c>
      <x:c r="V269" t="str">
        <x:f>IF(U269&gt;=60,"Prioridade Alta",IF(U269&gt;=35,"Prioridade Média","Prioridade Baixa"))</x:f>
        <x:v>Prioridade Baixa</x:v>
      </x:c>
      <x:c r="W269" t="str">
        <x:v>Não</x:v>
      </x:c>
      <x:c r="X269" t="str"/>
      <x:c r="Y269" t="str">
        <x:v>Base expandida 2026-07-27</x:v>
      </x:c>
      <x:c r="Z269" t="str">
        <x:v>(11) 2629-3570</x:v>
      </x:c>
      <x:c r="AA269" t="str"/>
      <x:c r="AB269" t="n">
        <x:v>50</x:v>
      </x:c>
      <x:c r="AC269" t="str">
        <x:v>Prioridade Média</x:v>
      </x:c>
      <x:c r="AD269" t="str">
        <x:v>Fonte Escolas.com.br: http://escolas.com.br/gaspar-vaz-colegio-35175869; site oficial/redes não coletados nesta fonte</x:v>
      </x:c>
      <x:c r="AE269" t="n">
        <x:f>IF(LEN(H269)&gt;0,1,0)</x:f>
        <x:v>1</x:v>
      </x:c>
      <x:c r="AF269" t="n">
        <x:f>IF(LEN(M269)&gt;0,1,0)</x:f>
        <x:v>0</x:v>
      </x:c>
      <x:c r="AG269" t="n">
        <x:f>IF(AND(LEN(H269)=0,LEN(K269)=0,LEN(M269)=0),1,0)</x:f>
        <x:v>0</x:v>
      </x:c>
    </x:row>
    <x:row r="270">
      <x:c r="A270" t="str">
        <x:v>AT-00269</x:v>
      </x:c>
      <x:c r="B270" t="str">
        <x:v>Gutenberg Colégio</x:v>
      </x:c>
      <x:c r="C270" t="str">
        <x:v>Escola</x:v>
      </x:c>
      <x:c r="D270" t="str">
        <x:v>Colégio</x:v>
      </x:c>
      <x:c r="E270" t="str">
        <x:v>Mogi das Cruzes</x:v>
      </x:c>
      <x:c r="F270" t="str">
        <x:v>Centro</x:v>
      </x:c>
      <x:c r="G270" t="str">
        <x:v>Engenheiro Eugenio Motta, 233, Rua, Centro, Mogi das Cruzes, SP</x:v>
      </x:c>
      <x:c r="H270" t="str">
        <x:v>+55 (11) 4795-9902</x:v>
      </x:c>
      <x:c r="I270" t="str"/>
      <x:c r="J270" t="str"/>
      <x:c r="K270" t="str"/>
      <x:c r="L270" t="str"/>
      <x:c r="M270" t="str"/>
      <x:c r="N270" t="str"/>
      <x:c r="O270" t="str"/>
      <x:c r="P270" t="str"/>
      <x:c r="Q270" t="str">
        <x:v>https://www.google.com/maps/search/?api=1&amp;query=Engenheiro+Eugenio+Motta%2C+233%2C+Rua%2C+Centro%2C+Mogi+das+Cruzes-SP</x:v>
      </x:c>
      <x:c r="R270" t="str"/>
      <x:c r="S270" t="str"/>
      <x:c r="T270" t="str">
        <x:v>Não contatado</x:v>
      </x:c>
      <x:c r="U270" s="27" t="n">
        <x:f>IF(LEN(H270)&gt;0,25,0)+IF(L270="Sim",25,0)+IF(LEN(M270)&gt;0,15,0)+IF(LEN(J270)&gt;0,10,0)+IF(LEN(N270)&gt;0,5,0)+IF(LEN(O270)&gt;0,5,0)+IF(LEN(P270)&gt;0,5,0)+IF(AND(LEN(R270)&gt;0,LEN(S270)&gt;0),10,0)</x:f>
        <x:v>25</x:v>
      </x:c>
      <x:c r="V270" t="str">
        <x:f>IF(U270&gt;=60,"Prioridade Alta",IF(U270&gt;=35,"Prioridade Média","Prioridade Baixa"))</x:f>
        <x:v>Prioridade Baixa</x:v>
      </x:c>
      <x:c r="W270" t="str">
        <x:v>Não</x:v>
      </x:c>
      <x:c r="X270" t="str"/>
      <x:c r="Y270" t="str">
        <x:v>Base expandida 2026-07-27</x:v>
      </x:c>
      <x:c r="Z270" t="str">
        <x:v>(11) 4795-9902</x:v>
      </x:c>
      <x:c r="AA270" t="str"/>
      <x:c r="AB270" t="n">
        <x:v>50</x:v>
      </x:c>
      <x:c r="AC270" t="str">
        <x:v>Prioridade Média</x:v>
      </x:c>
      <x:c r="AD270" t="str">
        <x:v>Fonte Escolas.com.br: http://escolas.com.br/gutenberg-colegio-35118072; site oficial/redes não coletados nesta fonte</x:v>
      </x:c>
      <x:c r="AE270" t="n">
        <x:f>IF(LEN(H270)&gt;0,1,0)</x:f>
        <x:v>1</x:v>
      </x:c>
      <x:c r="AF270" t="n">
        <x:f>IF(LEN(M270)&gt;0,1,0)</x:f>
        <x:v>0</x:v>
      </x:c>
      <x:c r="AG270" t="n">
        <x:f>IF(AND(LEN(H270)=0,LEN(K270)=0,LEN(M270)=0),1,0)</x:f>
        <x:v>0</x:v>
      </x:c>
    </x:row>
    <x:row r="271">
      <x:c r="A271" t="str">
        <x:v>AT-00270</x:v>
      </x:c>
      <x:c r="B271" t="str">
        <x:v>Hermom Colégio Eei</x:v>
      </x:c>
      <x:c r="C271" t="str">
        <x:v>Escola</x:v>
      </x:c>
      <x:c r="D271" t="str">
        <x:v>Colégio</x:v>
      </x:c>
      <x:c r="E271" t="str">
        <x:v>Mogi das Cruzes</x:v>
      </x:c>
      <x:c r="F271" t="str"/>
      <x:c r="G271" t="str">
        <x:v>Estrada Municipal Yoneji Nakamura 01, 01, Mogi das Cruzes, SP</x:v>
      </x:c>
      <x:c r="H271" t="str">
        <x:v>+55 (11) 4722-7814</x:v>
      </x:c>
      <x:c r="I271" t="str"/>
      <x:c r="J271" t="str"/>
      <x:c r="K271" t="str"/>
      <x:c r="L271" t="str"/>
      <x:c r="M271" t="str"/>
      <x:c r="N271" t="str"/>
      <x:c r="O271" t="str"/>
      <x:c r="P271" t="str"/>
      <x:c r="Q271" t="str">
        <x:v>https://www.google.com/maps/search/?api=1&amp;query=Estrada+Municipal+Yoneji+Nakamura+01%2C+01%2C+Mogi+das+Cruzes-SP</x:v>
      </x:c>
      <x:c r="R271" t="str"/>
      <x:c r="S271" t="str"/>
      <x:c r="T271" t="str">
        <x:v>Não contatado</x:v>
      </x:c>
      <x:c r="U271" s="27" t="n">
        <x:f>IF(LEN(H271)&gt;0,25,0)+IF(L271="Sim",25,0)+IF(LEN(M271)&gt;0,15,0)+IF(LEN(J271)&gt;0,10,0)+IF(LEN(N271)&gt;0,5,0)+IF(LEN(O271)&gt;0,5,0)+IF(LEN(P271)&gt;0,5,0)+IF(AND(LEN(R271)&gt;0,LEN(S271)&gt;0),10,0)</x:f>
        <x:v>25</x:v>
      </x:c>
      <x:c r="V271" t="str">
        <x:f>IF(U271&gt;=60,"Prioridade Alta",IF(U271&gt;=35,"Prioridade Média","Prioridade Baixa"))</x:f>
        <x:v>Prioridade Baixa</x:v>
      </x:c>
      <x:c r="W271" t="str">
        <x:v>Sim</x:v>
      </x:c>
      <x:c r="X271" t="str">
        <x:v>Bairro ausente</x:v>
      </x:c>
      <x:c r="Y271" t="str">
        <x:v>Base expandida 2026-07-27</x:v>
      </x:c>
      <x:c r="Z271" t="str">
        <x:v>(11) 4722-7814</x:v>
      </x:c>
      <x:c r="AA271" t="str"/>
      <x:c r="AB271" t="n">
        <x:v>50</x:v>
      </x:c>
      <x:c r="AC271" t="str">
        <x:v>Prioridade Média</x:v>
      </x:c>
      <x:c r="AD271" t="str">
        <x:v>Fonte Escolas.com.br: http://escolas.com.br/hermom-colegio-eei-35809263; site oficial/redes não coletados nesta fonte</x:v>
      </x:c>
      <x:c r="AE271" t="n">
        <x:f>IF(LEN(H271)&gt;0,1,0)</x:f>
        <x:v>1</x:v>
      </x:c>
      <x:c r="AF271" t="n">
        <x:f>IF(LEN(M271)&gt;0,1,0)</x:f>
        <x:v>0</x:v>
      </x:c>
      <x:c r="AG271" t="n">
        <x:f>IF(AND(LEN(H271)=0,LEN(K271)=0,LEN(M271)=0),1,0)</x:f>
        <x:v>0</x:v>
      </x:c>
    </x:row>
    <x:row r="272">
      <x:c r="A272" t="str">
        <x:v>AT-00271</x:v>
      </x:c>
      <x:c r="B272" t="str">
        <x:v>Integracao Colégio</x:v>
      </x:c>
      <x:c r="C272" t="str">
        <x:v>Escola</x:v>
      </x:c>
      <x:c r="D272" t="str">
        <x:v>Colégio</x:v>
      </x:c>
      <x:c r="E272" t="str">
        <x:v>Mogi das Cruzes</x:v>
      </x:c>
      <x:c r="F272" t="str">
        <x:v>Alto Ipiranga</x:v>
      </x:c>
      <x:c r="G272" t="str">
        <x:v>Jose Cury Andere, 501, Rua, Alto Ipiranga, Mogi das Cruzes, SP</x:v>
      </x:c>
      <x:c r="H272" t="str">
        <x:v>+55 (11) 4722-3222</x:v>
      </x:c>
      <x:c r="I272" t="str"/>
      <x:c r="J272" t="str"/>
      <x:c r="K272" t="str"/>
      <x:c r="L272" t="str"/>
      <x:c r="M272" t="str"/>
      <x:c r="N272" t="str"/>
      <x:c r="O272" t="str"/>
      <x:c r="P272" t="str"/>
      <x:c r="Q272" t="str">
        <x:v>https://www.google.com/maps/search/?api=1&amp;query=Jose+Cury+Andere%2C+501%2C+Rua%2C+Alto+Ipiranga%2C+Mogi+das+Cruzes-SP</x:v>
      </x:c>
      <x:c r="R272" t="str"/>
      <x:c r="S272" t="str"/>
      <x:c r="T272" t="str">
        <x:v>Não contatado</x:v>
      </x:c>
      <x:c r="U272" s="27" t="n">
        <x:f>IF(LEN(H272)&gt;0,25,0)+IF(L272="Sim",25,0)+IF(LEN(M272)&gt;0,15,0)+IF(LEN(J272)&gt;0,10,0)+IF(LEN(N272)&gt;0,5,0)+IF(LEN(O272)&gt;0,5,0)+IF(LEN(P272)&gt;0,5,0)+IF(AND(LEN(R272)&gt;0,LEN(S272)&gt;0),10,0)</x:f>
        <x:v>25</x:v>
      </x:c>
      <x:c r="V272" t="str">
        <x:f>IF(U272&gt;=60,"Prioridade Alta",IF(U272&gt;=35,"Prioridade Média","Prioridade Baixa"))</x:f>
        <x:v>Prioridade Baixa</x:v>
      </x:c>
      <x:c r="W272" t="str">
        <x:v>Não</x:v>
      </x:c>
      <x:c r="X272" t="str"/>
      <x:c r="Y272" t="str">
        <x:v>Base expandida 2026-07-27</x:v>
      </x:c>
      <x:c r="Z272" t="str">
        <x:v>(11) 4722-3222</x:v>
      </x:c>
      <x:c r="AA272" t="str"/>
      <x:c r="AB272" t="n">
        <x:v>50</x:v>
      </x:c>
      <x:c r="AC272" t="str">
        <x:v>Prioridade Média</x:v>
      </x:c>
      <x:c r="AD272" t="str">
        <x:v>Fonte Escolas.com.br: http://escolas.com.br/integracao-colegio-35143085; site oficial/redes não coletados nesta fonte</x:v>
      </x:c>
      <x:c r="AE272" t="n">
        <x:f>IF(LEN(H272)&gt;0,1,0)</x:f>
        <x:v>1</x:v>
      </x:c>
      <x:c r="AF272" t="n">
        <x:f>IF(LEN(M272)&gt;0,1,0)</x:f>
        <x:v>0</x:v>
      </x:c>
      <x:c r="AG272" t="n">
        <x:f>IF(AND(LEN(H272)=0,LEN(K272)=0,LEN(M272)=0),1,0)</x:f>
        <x:v>0</x:v>
      </x:c>
    </x:row>
    <x:row r="273">
      <x:c r="A273" t="str">
        <x:v>AT-00272</x:v>
      </x:c>
      <x:c r="B273" t="str">
        <x:v>Interativo Colégio</x:v>
      </x:c>
      <x:c r="C273" t="str">
        <x:v>Escola</x:v>
      </x:c>
      <x:c r="D273" t="str">
        <x:v>Colégio</x:v>
      </x:c>
      <x:c r="E273" t="str">
        <x:v>Mogi das Cruzes</x:v>
      </x:c>
      <x:c r="F273" t="str">
        <x:v>Mogi Moderno</x:v>
      </x:c>
      <x:c r="G273" t="str">
        <x:v>Brasil, 151, Avenida, Mogi Moderno, Mogi das Cruzes, SP</x:v>
      </x:c>
      <x:c r="H273" t="str">
        <x:v>+55 (11) 4796-3901</x:v>
      </x:c>
      <x:c r="I273" t="str"/>
      <x:c r="J273" t="str"/>
      <x:c r="K273" t="str"/>
      <x:c r="L273" t="str"/>
      <x:c r="M273" t="str"/>
      <x:c r="N273" t="str"/>
      <x:c r="O273" t="str"/>
      <x:c r="P273" t="str"/>
      <x:c r="Q273" t="str">
        <x:v>https://www.google.com/maps/search/?api=1&amp;query=Brasil%2C+151%2C+Avenida%2C+Mogi+Moderno%2C+Mogi+das+Cruzes-SP</x:v>
      </x:c>
      <x:c r="R273" t="str"/>
      <x:c r="S273" t="str"/>
      <x:c r="T273" t="str">
        <x:v>Não contatado</x:v>
      </x:c>
      <x:c r="U273" s="27" t="n">
        <x:f>IF(LEN(H273)&gt;0,25,0)+IF(L273="Sim",25,0)+IF(LEN(M273)&gt;0,15,0)+IF(LEN(J273)&gt;0,10,0)+IF(LEN(N273)&gt;0,5,0)+IF(LEN(O273)&gt;0,5,0)+IF(LEN(P273)&gt;0,5,0)+IF(AND(LEN(R273)&gt;0,LEN(S273)&gt;0),10,0)</x:f>
        <x:v>25</x:v>
      </x:c>
      <x:c r="V273" t="str">
        <x:f>IF(U273&gt;=60,"Prioridade Alta",IF(U273&gt;=35,"Prioridade Média","Prioridade Baixa"))</x:f>
        <x:v>Prioridade Baixa</x:v>
      </x:c>
      <x:c r="W273" t="str">
        <x:v>Não</x:v>
      </x:c>
      <x:c r="X273" t="str"/>
      <x:c r="Y273" t="str">
        <x:v>Base expandida 2026-07-27</x:v>
      </x:c>
      <x:c r="Z273" t="str">
        <x:v>(11) 4796-3901</x:v>
      </x:c>
      <x:c r="AA273" t="str"/>
      <x:c r="AB273" t="n">
        <x:v>50</x:v>
      </x:c>
      <x:c r="AC273" t="str">
        <x:v>Prioridade Média</x:v>
      </x:c>
      <x:c r="AD273" t="str">
        <x:v>Fonte Escolas.com.br: http://escolas.com.br/interativo-colegio-35179486; site oficial/redes não coletados nesta fonte</x:v>
      </x:c>
      <x:c r="AE273" t="n">
        <x:f>IF(LEN(H273)&gt;0,1,0)</x:f>
        <x:v>1</x:v>
      </x:c>
      <x:c r="AF273" t="n">
        <x:f>IF(LEN(M273)&gt;0,1,0)</x:f>
        <x:v>0</x:v>
      </x:c>
      <x:c r="AG273" t="n">
        <x:f>IF(AND(LEN(H273)=0,LEN(K273)=0,LEN(M273)=0),1,0)</x:f>
        <x:v>0</x:v>
      </x:c>
    </x:row>
    <x:row r="274">
      <x:c r="A274" t="str">
        <x:v>AT-00273</x:v>
      </x:c>
      <x:c r="B274" t="str">
        <x:v>João e Maria Colégio</x:v>
      </x:c>
      <x:c r="C274" t="str">
        <x:v>Escola</x:v>
      </x:c>
      <x:c r="D274" t="str">
        <x:v>Colégio</x:v>
      </x:c>
      <x:c r="E274" t="str">
        <x:v>Mogi das Cruzes</x:v>
      </x:c>
      <x:c r="F274" t="str">
        <x:v>Centro</x:v>
      </x:c>
      <x:c r="G274" t="str">
        <x:v>Navajas, 199, Rua, Centro, Mogi das Cruzes, SP</x:v>
      </x:c>
      <x:c r="H274" t="str">
        <x:v>+55 (11) 4799-5184</x:v>
      </x:c>
      <x:c r="I274" t="str"/>
      <x:c r="J274" t="str"/>
      <x:c r="K274" t="str"/>
      <x:c r="L274" t="str"/>
      <x:c r="M274" t="str"/>
      <x:c r="N274" t="str"/>
      <x:c r="O274" t="str"/>
      <x:c r="P274" t="str"/>
      <x:c r="Q274" t="str">
        <x:v>https://www.google.com/maps/search/?api=1&amp;query=Navajas%2C+199%2C+Rua%2C+Centro%2C+Mogi+das+Cruzes-SP</x:v>
      </x:c>
      <x:c r="R274" t="str"/>
      <x:c r="S274" t="str"/>
      <x:c r="T274" t="str">
        <x:v>Não contatado</x:v>
      </x:c>
      <x:c r="U274" s="27" t="n">
        <x:f>IF(LEN(H274)&gt;0,25,0)+IF(L274="Sim",25,0)+IF(LEN(M274)&gt;0,15,0)+IF(LEN(J274)&gt;0,10,0)+IF(LEN(N274)&gt;0,5,0)+IF(LEN(O274)&gt;0,5,0)+IF(LEN(P274)&gt;0,5,0)+IF(AND(LEN(R274)&gt;0,LEN(S274)&gt;0),10,0)</x:f>
        <x:v>25</x:v>
      </x:c>
      <x:c r="V274" t="str">
        <x:f>IF(U274&gt;=60,"Prioridade Alta",IF(U274&gt;=35,"Prioridade Média","Prioridade Baixa"))</x:f>
        <x:v>Prioridade Baixa</x:v>
      </x:c>
      <x:c r="W274" t="str">
        <x:v>Não</x:v>
      </x:c>
      <x:c r="X274" t="str"/>
      <x:c r="Y274" t="str">
        <x:v>Base expandida 2026-07-27</x:v>
      </x:c>
      <x:c r="Z274" t="str">
        <x:v>(11) 4799-5184</x:v>
      </x:c>
      <x:c r="AA274" t="str"/>
      <x:c r="AB274" t="n">
        <x:v>50</x:v>
      </x:c>
      <x:c r="AC274" t="str">
        <x:v>Prioridade Média</x:v>
      </x:c>
      <x:c r="AD274" t="str">
        <x:v>Fonte Escolas.com.br: http://escolas.com.br/joao-e-maria-colegio-35161044; site oficial/redes não coletados nesta fonte</x:v>
      </x:c>
      <x:c r="AE274" t="n">
        <x:f>IF(LEN(H274)&gt;0,1,0)</x:f>
        <x:v>1</x:v>
      </x:c>
      <x:c r="AF274" t="n">
        <x:f>IF(LEN(M274)&gt;0,1,0)</x:f>
        <x:v>0</x:v>
      </x:c>
      <x:c r="AG274" t="n">
        <x:f>IF(AND(LEN(H274)=0,LEN(K274)=0,LEN(M274)=0),1,0)</x:f>
        <x:v>0</x:v>
      </x:c>
    </x:row>
    <x:row r="275">
      <x:c r="A275" t="str">
        <x:v>AT-00274</x:v>
      </x:c>
      <x:c r="B275" t="str">
        <x:v>Kemp Colégio de Educação Infantil Creche</x:v>
      </x:c>
      <x:c r="C275" t="str">
        <x:v>Escola</x:v>
      </x:c>
      <x:c r="D275" t="str">
        <x:v>Escola Infantil</x:v>
      </x:c>
      <x:c r="E275" t="str">
        <x:v>Mogi das Cruzes</x:v>
      </x:c>
      <x:c r="F275" t="str">
        <x:v>Vila Sao Paulo</x:v>
      </x:c>
      <x:c r="G275" t="str">
        <x:v>Osvaldo Herzer, 11, Rua, Vila Sao Paulo, Mogi das Cruzes, SP</x:v>
      </x:c>
      <x:c r="H275" t="str">
        <x:v>+55 (11) 2378-4053</x:v>
      </x:c>
      <x:c r="I275" t="str"/>
      <x:c r="J275" t="str"/>
      <x:c r="K275" t="str"/>
      <x:c r="L275" t="str"/>
      <x:c r="M275" t="str"/>
      <x:c r="N275" t="str"/>
      <x:c r="O275" t="str"/>
      <x:c r="P275" t="str"/>
      <x:c r="Q275" t="str">
        <x:v>https://www.google.com/maps/search/?api=1&amp;query=Osvaldo+Herzer%2C+11%2C+Rua%2C+Vila+Sao+Paulo%2C+Mogi+das+Cruzes-SP</x:v>
      </x:c>
      <x:c r="R275" t="str"/>
      <x:c r="S275" t="str"/>
      <x:c r="T275" t="str">
        <x:v>Não contatado</x:v>
      </x:c>
      <x:c r="U275" s="27" t="n">
        <x:f>IF(LEN(H275)&gt;0,25,0)+IF(L275="Sim",25,0)+IF(LEN(M275)&gt;0,15,0)+IF(LEN(J275)&gt;0,10,0)+IF(LEN(N275)&gt;0,5,0)+IF(LEN(O275)&gt;0,5,0)+IF(LEN(P275)&gt;0,5,0)+IF(AND(LEN(R275)&gt;0,LEN(S275)&gt;0),10,0)</x:f>
        <x:v>25</x:v>
      </x:c>
      <x:c r="V275" t="str">
        <x:f>IF(U275&gt;=60,"Prioridade Alta",IF(U275&gt;=35,"Prioridade Média","Prioridade Baixa"))</x:f>
        <x:v>Prioridade Baixa</x:v>
      </x:c>
      <x:c r="W275" t="str">
        <x:v>Não</x:v>
      </x:c>
      <x:c r="X275" t="str"/>
      <x:c r="Y275" t="str">
        <x:v>Base expandida 2026-07-27</x:v>
      </x:c>
      <x:c r="Z275" t="str">
        <x:v>(11) 2378-4053</x:v>
      </x:c>
      <x:c r="AA275" t="str"/>
      <x:c r="AB275" t="n">
        <x:v>50</x:v>
      </x:c>
      <x:c r="AC275" t="str">
        <x:v>Prioridade Média</x:v>
      </x:c>
      <x:c r="AD275" t="str">
        <x:v>Fonte Escolas.com.br: http://escolas.com.br/kemp-colegio-de-educacao-infantil-creche-35308031; site oficial/redes não coletados nesta fonte</x:v>
      </x:c>
      <x:c r="AE275" t="n">
        <x:f>IF(LEN(H275)&gt;0,1,0)</x:f>
        <x:v>1</x:v>
      </x:c>
      <x:c r="AF275" t="n">
        <x:f>IF(LEN(M275)&gt;0,1,0)</x:f>
        <x:v>0</x:v>
      </x:c>
      <x:c r="AG275" t="n">
        <x:f>IF(AND(LEN(H275)=0,LEN(K275)=0,LEN(M275)=0),1,0)</x:f>
        <x:v>0</x:v>
      </x:c>
    </x:row>
    <x:row r="276">
      <x:c r="A276" t="str">
        <x:v>AT-00275</x:v>
      </x:c>
      <x:c r="B276" t="str">
        <x:v>Millenium Construtivo Colégio</x:v>
      </x:c>
      <x:c r="C276" t="str">
        <x:v>Escola</x:v>
      </x:c>
      <x:c r="D276" t="str">
        <x:v>Colégio</x:v>
      </x:c>
      <x:c r="E276" t="str">
        <x:v>Mogi das Cruzes</x:v>
      </x:c>
      <x:c r="F276" t="str">
        <x:v>Jardim Marica</x:v>
      </x:c>
      <x:c r="G276" t="str">
        <x:v>Antonio de Almeida, 170, Avenida, Jardim Marica, Mogi das Cruzes, SP</x:v>
      </x:c>
      <x:c r="H276" t="str">
        <x:v>+55 (11) 4699-2030</x:v>
      </x:c>
      <x:c r="I276" t="str"/>
      <x:c r="J276" t="str"/>
      <x:c r="K276" t="str"/>
      <x:c r="L276" t="str"/>
      <x:c r="M276" t="str"/>
      <x:c r="N276" t="str"/>
      <x:c r="O276" t="str"/>
      <x:c r="P276" t="str"/>
      <x:c r="Q276" t="str">
        <x:v>https://www.google.com/maps/search/?api=1&amp;query=Antonio+de+Almeida%2C+170%2C+Avenida%2C+Jardim+Marica%2C+Mogi+das+Cruzes-SP</x:v>
      </x:c>
      <x:c r="R276" t="str"/>
      <x:c r="S276" t="str"/>
      <x:c r="T276" t="str">
        <x:v>Não contatado</x:v>
      </x:c>
      <x:c r="U276" s="27" t="n">
        <x:f>IF(LEN(H276)&gt;0,25,0)+IF(L276="Sim",25,0)+IF(LEN(M276)&gt;0,15,0)+IF(LEN(J276)&gt;0,10,0)+IF(LEN(N276)&gt;0,5,0)+IF(LEN(O276)&gt;0,5,0)+IF(LEN(P276)&gt;0,5,0)+IF(AND(LEN(R276)&gt;0,LEN(S276)&gt;0),10,0)</x:f>
        <x:v>25</x:v>
      </x:c>
      <x:c r="V276" t="str">
        <x:f>IF(U276&gt;=60,"Prioridade Alta",IF(U276&gt;=35,"Prioridade Média","Prioridade Baixa"))</x:f>
        <x:v>Prioridade Baixa</x:v>
      </x:c>
      <x:c r="W276" t="str">
        <x:v>Não</x:v>
      </x:c>
      <x:c r="X276" t="str"/>
      <x:c r="Y276" t="str">
        <x:v>Base expandida 2026-07-27</x:v>
      </x:c>
      <x:c r="Z276" t="str">
        <x:v>(11) 4699-2030</x:v>
      </x:c>
      <x:c r="AA276" t="str"/>
      <x:c r="AB276" t="n">
        <x:v>50</x:v>
      </x:c>
      <x:c r="AC276" t="str">
        <x:v>Prioridade Média</x:v>
      </x:c>
      <x:c r="AD276" t="str">
        <x:v>Fonte Escolas.com.br: http://escolas.com.br/millenium-construtivo-colegio-35299182; site oficial/redes não coletados nesta fonte</x:v>
      </x:c>
      <x:c r="AE276" t="n">
        <x:f>IF(LEN(H276)&gt;0,1,0)</x:f>
        <x:v>1</x:v>
      </x:c>
      <x:c r="AF276" t="n">
        <x:f>IF(LEN(M276)&gt;0,1,0)</x:f>
        <x:v>0</x:v>
      </x:c>
      <x:c r="AG276" t="n">
        <x:f>IF(AND(LEN(H276)=0,LEN(K276)=0,LEN(M276)=0),1,0)</x:f>
        <x:v>0</x:v>
      </x:c>
    </x:row>
    <x:row r="277">
      <x:c r="A277" t="str">
        <x:v>AT-00276</x:v>
      </x:c>
      <x:c r="B277" t="str">
        <x:v>Mello Dante Colégio</x:v>
      </x:c>
      <x:c r="C277" t="str">
        <x:v>Escola</x:v>
      </x:c>
      <x:c r="D277" t="str">
        <x:v>Colégio</x:v>
      </x:c>
      <x:c r="E277" t="str">
        <x:v>Mogi das Cruzes</x:v>
      </x:c>
      <x:c r="F277" t="str">
        <x:v>Vila Mogilar</x:v>
      </x:c>
      <x:c r="G277" t="str">
        <x:v>Francisco Rodrigues Filho, 2075, Avenida, Vila Mogilar, Mogi das Cruzes, SP</x:v>
      </x:c>
      <x:c r="H277" t="str">
        <x:v>+55 (11) 4699-2400</x:v>
      </x:c>
      <x:c r="I277" t="str"/>
      <x:c r="J277" t="str"/>
      <x:c r="K277" t="str"/>
      <x:c r="L277" t="str"/>
      <x:c r="M277" t="str"/>
      <x:c r="N277" t="str"/>
      <x:c r="O277" t="str"/>
      <x:c r="P277" t="str"/>
      <x:c r="Q277" t="str">
        <x:v>https://www.google.com/maps/search/?api=1&amp;query=Francisco+Rodrigues+Filho%2C+2075%2C+Avenida%2C+Vila+Mogilar%2C+Mogi+das+Cruzes-SP</x:v>
      </x:c>
      <x:c r="R277" t="str"/>
      <x:c r="S277" t="str"/>
      <x:c r="T277" t="str">
        <x:v>Não contatado</x:v>
      </x:c>
      <x:c r="U277" s="27" t="n">
        <x:f>IF(LEN(H277)&gt;0,25,0)+IF(L277="Sim",25,0)+IF(LEN(M277)&gt;0,15,0)+IF(LEN(J277)&gt;0,10,0)+IF(LEN(N277)&gt;0,5,0)+IF(LEN(O277)&gt;0,5,0)+IF(LEN(P277)&gt;0,5,0)+IF(AND(LEN(R277)&gt;0,LEN(S277)&gt;0),10,0)</x:f>
        <x:v>25</x:v>
      </x:c>
      <x:c r="V277" t="str">
        <x:f>IF(U277&gt;=60,"Prioridade Alta",IF(U277&gt;=35,"Prioridade Média","Prioridade Baixa"))</x:f>
        <x:v>Prioridade Baixa</x:v>
      </x:c>
      <x:c r="W277" t="str">
        <x:v>Não</x:v>
      </x:c>
      <x:c r="X277" t="str"/>
      <x:c r="Y277" t="str">
        <x:v>Base expandida 2026-07-27</x:v>
      </x:c>
      <x:c r="Z277" t="str">
        <x:v>(11) 4699-2400</x:v>
      </x:c>
      <x:c r="AA277" t="str"/>
      <x:c r="AB277" t="n">
        <x:v>50</x:v>
      </x:c>
      <x:c r="AC277" t="str">
        <x:v>Prioridade Média</x:v>
      </x:c>
      <x:c r="AD277" t="str">
        <x:v>Fonte Escolas.com.br: http://escolas.com.br/mello-dante-colegio-35152213; site oficial/redes não coletados nesta fonte</x:v>
      </x:c>
      <x:c r="AE277" t="n">
        <x:f>IF(LEN(H277)&gt;0,1,0)</x:f>
        <x:v>1</x:v>
      </x:c>
      <x:c r="AF277" t="n">
        <x:f>IF(LEN(M277)&gt;0,1,0)</x:f>
        <x:v>0</x:v>
      </x:c>
      <x:c r="AG277" t="n">
        <x:f>IF(AND(LEN(H277)=0,LEN(K277)=0,LEN(M277)=0),1,0)</x:f>
        <x:v>0</x:v>
      </x:c>
    </x:row>
    <x:row r="278">
      <x:c r="A278" t="str">
        <x:v>AT-00277</x:v>
      </x:c>
      <x:c r="B278" t="str">
        <x:v>Mundo Kids Colégio</x:v>
      </x:c>
      <x:c r="C278" t="str">
        <x:v>Escola</x:v>
      </x:c>
      <x:c r="D278" t="str">
        <x:v>Colégio</x:v>
      </x:c>
      <x:c r="E278" t="str">
        <x:v>Mogi das Cruzes</x:v>
      </x:c>
      <x:c r="F278" t="str">
        <x:v>Vila Nova Aparecida</x:v>
      </x:c>
      <x:c r="G278" t="str">
        <x:v>Major Mello, 84, Vila Nova Aparecida, Mogi das Cruzes, SP</x:v>
      </x:c>
      <x:c r="H278" t="str">
        <x:v>+55 (11) 4721-3418</x:v>
      </x:c>
      <x:c r="I278" t="str"/>
      <x:c r="J278" t="str"/>
      <x:c r="K278" t="str"/>
      <x:c r="L278" t="str"/>
      <x:c r="M278" t="str"/>
      <x:c r="N278" t="str"/>
      <x:c r="O278" t="str"/>
      <x:c r="P278" t="str"/>
      <x:c r="Q278" t="str">
        <x:v>https://www.google.com/maps/search/?api=1&amp;query=Major+Mello%2C+84%2C+Vila+Nova+Aparecida%2C+Mogi+das+Cruzes-SP</x:v>
      </x:c>
      <x:c r="R278" t="str"/>
      <x:c r="S278" t="str"/>
      <x:c r="T278" t="str">
        <x:v>Não contatado</x:v>
      </x:c>
      <x:c r="U278" s="27" t="n">
        <x:f>IF(LEN(H278)&gt;0,25,0)+IF(L278="Sim",25,0)+IF(LEN(M278)&gt;0,15,0)+IF(LEN(J278)&gt;0,10,0)+IF(LEN(N278)&gt;0,5,0)+IF(LEN(O278)&gt;0,5,0)+IF(LEN(P278)&gt;0,5,0)+IF(AND(LEN(R278)&gt;0,LEN(S278)&gt;0),10,0)</x:f>
        <x:v>25</x:v>
      </x:c>
      <x:c r="V278" t="str">
        <x:f>IF(U278&gt;=60,"Prioridade Alta",IF(U278&gt;=35,"Prioridade Média","Prioridade Baixa"))</x:f>
        <x:v>Prioridade Baixa</x:v>
      </x:c>
      <x:c r="W278" t="str">
        <x:v>Não</x:v>
      </x:c>
      <x:c r="X278" t="str"/>
      <x:c r="Y278" t="str">
        <x:v>Base expandida 2026-07-27</x:v>
      </x:c>
      <x:c r="Z278" t="str">
        <x:v>(11) 4721-3418</x:v>
      </x:c>
      <x:c r="AA278" t="str"/>
      <x:c r="AB278" t="n">
        <x:v>50</x:v>
      </x:c>
      <x:c r="AC278" t="str">
        <x:v>Prioridade Média</x:v>
      </x:c>
      <x:c r="AD278" t="str">
        <x:v>Fonte Escolas.com.br: http://escolas.com.br/mundo-kids-colegio-35008043; site oficial/redes não coletados nesta fonte</x:v>
      </x:c>
      <x:c r="AE278" t="n">
        <x:f>IF(LEN(H278)&gt;0,1,0)</x:f>
        <x:v>1</x:v>
      </x:c>
      <x:c r="AF278" t="n">
        <x:f>IF(LEN(M278)&gt;0,1,0)</x:f>
        <x:v>0</x:v>
      </x:c>
      <x:c r="AG278" t="n">
        <x:f>IF(AND(LEN(H278)=0,LEN(K278)=0,LEN(M278)=0),1,0)</x:f>
        <x:v>0</x:v>
      </x:c>
    </x:row>
    <x:row r="279">
      <x:c r="A279" t="str">
        <x:v>AT-00278</x:v>
      </x:c>
      <x:c r="B279" t="str">
        <x:v>Mello Dante Colégio Ensino Médio</x:v>
      </x:c>
      <x:c r="C279" t="str">
        <x:v>Escola</x:v>
      </x:c>
      <x:c r="D279" t="str">
        <x:v>Colégio</x:v>
      </x:c>
      <x:c r="E279" t="str">
        <x:v>Mogi das Cruzes</x:v>
      </x:c>
      <x:c r="F279" t="str">
        <x:v>Vila Mogilar</x:v>
      </x:c>
      <x:c r="G279" t="str">
        <x:v>Francisco Rodrigues Filho, 2075, Avenida, Vila Mogilar, Mogi das Cruzes, SP</x:v>
      </x:c>
      <x:c r="H279" t="str">
        <x:v>+55 (11) 4699-2400</x:v>
      </x:c>
      <x:c r="I279" t="str"/>
      <x:c r="J279" t="str"/>
      <x:c r="K279" t="str"/>
      <x:c r="L279" t="str"/>
      <x:c r="M279" t="str"/>
      <x:c r="N279" t="str"/>
      <x:c r="O279" t="str"/>
      <x:c r="P279" t="str"/>
      <x:c r="Q279" t="str">
        <x:v>https://www.google.com/maps/search/?api=1&amp;query=Francisco+Rodrigues+Filho%2C+2075%2C+Avenida%2C+Vila+Mogilar%2C+Mogi+das+Cruzes-SP</x:v>
      </x:c>
      <x:c r="R279" t="str"/>
      <x:c r="S279" t="str"/>
      <x:c r="T279" t="str">
        <x:v>Não contatado</x:v>
      </x:c>
      <x:c r="U279" s="27" t="n">
        <x:f>IF(LEN(H279)&gt;0,25,0)+IF(L279="Sim",25,0)+IF(LEN(M279)&gt;0,15,0)+IF(LEN(J279)&gt;0,10,0)+IF(LEN(N279)&gt;0,5,0)+IF(LEN(O279)&gt;0,5,0)+IF(LEN(P279)&gt;0,5,0)+IF(AND(LEN(R279)&gt;0,LEN(S279)&gt;0),10,0)</x:f>
        <x:v>25</x:v>
      </x:c>
      <x:c r="V279" t="str">
        <x:f>IF(U279&gt;=60,"Prioridade Alta",IF(U279&gt;=35,"Prioridade Média","Prioridade Baixa"))</x:f>
        <x:v>Prioridade Baixa</x:v>
      </x:c>
      <x:c r="W279" t="str">
        <x:v>Não</x:v>
      </x:c>
      <x:c r="X279" t="str"/>
      <x:c r="Y279" t="str">
        <x:v>Base expandida 2026-07-27</x:v>
      </x:c>
      <x:c r="Z279" t="str">
        <x:v>(11) 4699-2400</x:v>
      </x:c>
      <x:c r="AA279" t="str"/>
      <x:c r="AB279" t="n">
        <x:v>50</x:v>
      </x:c>
      <x:c r="AC279" t="str">
        <x:v>Prioridade Média</x:v>
      </x:c>
      <x:c r="AD279" t="str">
        <x:v>Fonte Escolas.com.br: http://escolas.com.br/mello-dante-colegio-ensino-medio-35368015; site oficial/redes não coletados nesta fonte</x:v>
      </x:c>
      <x:c r="AE279" t="n">
        <x:f>IF(LEN(H279)&gt;0,1,0)</x:f>
        <x:v>1</x:v>
      </x:c>
      <x:c r="AF279" t="n">
        <x:f>IF(LEN(M279)&gt;0,1,0)</x:f>
        <x:v>0</x:v>
      </x:c>
      <x:c r="AG279" t="n">
        <x:f>IF(AND(LEN(H279)=0,LEN(K279)=0,LEN(M279)=0),1,0)</x:f>
        <x:v>0</x:v>
      </x:c>
    </x:row>
    <x:row r="280">
      <x:c r="A280" t="str">
        <x:v>AT-00279</x:v>
      </x:c>
      <x:c r="B280" t="str">
        <x:v>Nautico Mogiano Colégio</x:v>
      </x:c>
      <x:c r="C280" t="str">
        <x:v>Escola</x:v>
      </x:c>
      <x:c r="D280" t="str">
        <x:v>Colégio</x:v>
      </x:c>
      <x:c r="E280" t="str">
        <x:v>Mogi das Cruzes</x:v>
      </x:c>
      <x:c r="F280" t="str">
        <x:v>Vila Mogilar</x:v>
      </x:c>
      <x:c r="G280" t="str">
        <x:v>Cabo Diogo Oliver, 758, Rua, Vila Mogilar, Mogi das Cruzes, SP</x:v>
      </x:c>
      <x:c r="H280" t="str">
        <x:v>+55 (11) 2500-1744</x:v>
      </x:c>
      <x:c r="I280" t="str"/>
      <x:c r="J280" t="str"/>
      <x:c r="K280" t="str"/>
      <x:c r="L280" t="str"/>
      <x:c r="M280" t="str"/>
      <x:c r="N280" t="str"/>
      <x:c r="O280" t="str"/>
      <x:c r="P280" t="str"/>
      <x:c r="Q280" t="str">
        <x:v>https://www.google.com/maps/search/?api=1&amp;query=Cabo+Diogo+Oliver%2C+758%2C+Rua%2C+Vila+Mogilar%2C+Mogi+das+Cruzes-SP</x:v>
      </x:c>
      <x:c r="R280" t="str"/>
      <x:c r="S280" t="str"/>
      <x:c r="T280" t="str">
        <x:v>Não contatado</x:v>
      </x:c>
      <x:c r="U280" s="27" t="n">
        <x:f>IF(LEN(H280)&gt;0,25,0)+IF(L280="Sim",25,0)+IF(LEN(M280)&gt;0,15,0)+IF(LEN(J280)&gt;0,10,0)+IF(LEN(N280)&gt;0,5,0)+IF(LEN(O280)&gt;0,5,0)+IF(LEN(P280)&gt;0,5,0)+IF(AND(LEN(R280)&gt;0,LEN(S280)&gt;0),10,0)</x:f>
        <x:v>25</x:v>
      </x:c>
      <x:c r="V280" t="str">
        <x:f>IF(U280&gt;=60,"Prioridade Alta",IF(U280&gt;=35,"Prioridade Média","Prioridade Baixa"))</x:f>
        <x:v>Prioridade Baixa</x:v>
      </x:c>
      <x:c r="W280" t="str">
        <x:v>Não</x:v>
      </x:c>
      <x:c r="X280" t="str"/>
      <x:c r="Y280" t="str">
        <x:v>Base expandida 2026-07-27</x:v>
      </x:c>
      <x:c r="Z280" t="str">
        <x:v>(11) 2500-1744</x:v>
      </x:c>
      <x:c r="AA280" t="str"/>
      <x:c r="AB280" t="n">
        <x:v>50</x:v>
      </x:c>
      <x:c r="AC280" t="str">
        <x:v>Prioridade Média</x:v>
      </x:c>
      <x:c r="AD280" t="str">
        <x:v>Fonte Escolas.com.br: http://escolas.com.br/nautico-mogiano-colegio-35179577; site oficial/redes não coletados nesta fonte</x:v>
      </x:c>
      <x:c r="AE280" t="n">
        <x:f>IF(LEN(H280)&gt;0,1,0)</x:f>
        <x:v>1</x:v>
      </x:c>
      <x:c r="AF280" t="n">
        <x:f>IF(LEN(M280)&gt;0,1,0)</x:f>
        <x:v>0</x:v>
      </x:c>
      <x:c r="AG280" t="n">
        <x:f>IF(AND(LEN(H280)=0,LEN(K280)=0,LEN(M280)=0),1,0)</x:f>
        <x:v>0</x:v>
      </x:c>
    </x:row>
    <x:row r="281">
      <x:c r="A281" t="str">
        <x:v>AT-00280</x:v>
      </x:c>
      <x:c r="B281" t="str">
        <x:v>Objetivo Integrado de Mogi das Cruzes Colégio</x:v>
      </x:c>
      <x:c r="C281" t="str">
        <x:v>Escola</x:v>
      </x:c>
      <x:c r="D281" t="str">
        <x:v>Colégio</x:v>
      </x:c>
      <x:c r="E281" t="str">
        <x:v>Mogi das Cruzes</x:v>
      </x:c>
      <x:c r="F281" t="str">
        <x:v>Vila Suissa</x:v>
      </x:c>
      <x:c r="G281" t="str">
        <x:v>Francisco Rodrigues Filho, 3530, Vila Suissa, Mogi das Cruzes, SP</x:v>
      </x:c>
      <x:c r="H281" t="str">
        <x:v>+55 (11) 4723-7800</x:v>
      </x:c>
      <x:c r="I281" t="str"/>
      <x:c r="J281" t="str"/>
      <x:c r="K281" t="str"/>
      <x:c r="L281" t="str"/>
      <x:c r="M281" t="str"/>
      <x:c r="N281" t="str"/>
      <x:c r="O281" t="str"/>
      <x:c r="P281" t="str"/>
      <x:c r="Q281" t="str">
        <x:v>https://www.google.com/maps/search/?api=1&amp;query=Francisco+Rodrigues+Filho%2C+3530%2C+Vila+Suissa%2C+Mogi+das+Cruzes-SP</x:v>
      </x:c>
      <x:c r="R281" t="str"/>
      <x:c r="S281" t="str"/>
      <x:c r="T281" t="str">
        <x:v>Não contatado</x:v>
      </x:c>
      <x:c r="U281" s="27" t="n">
        <x:f>IF(LEN(H281)&gt;0,25,0)+IF(L281="Sim",25,0)+IF(LEN(M281)&gt;0,15,0)+IF(LEN(J281)&gt;0,10,0)+IF(LEN(N281)&gt;0,5,0)+IF(LEN(O281)&gt;0,5,0)+IF(LEN(P281)&gt;0,5,0)+IF(AND(LEN(R281)&gt;0,LEN(S281)&gt;0),10,0)</x:f>
        <x:v>25</x:v>
      </x:c>
      <x:c r="V281" t="str">
        <x:f>IF(U281&gt;=60,"Prioridade Alta",IF(U281&gt;=35,"Prioridade Média","Prioridade Baixa"))</x:f>
        <x:v>Prioridade Baixa</x:v>
      </x:c>
      <x:c r="W281" t="str">
        <x:v>Não</x:v>
      </x:c>
      <x:c r="X281" t="str"/>
      <x:c r="Y281" t="str">
        <x:v>Base expandida 2026-07-27</x:v>
      </x:c>
      <x:c r="Z281" t="str">
        <x:v>(11) 4723-7800</x:v>
      </x:c>
      <x:c r="AA281" t="str"/>
      <x:c r="AB281" t="n">
        <x:v>50</x:v>
      </x:c>
      <x:c r="AC281" t="str">
        <x:v>Prioridade Média</x:v>
      </x:c>
      <x:c r="AD281" t="str">
        <x:v>Fonte Escolas.com.br: http://escolas.com.br/objetivo-integrado-de-mogi-das-cruzes-colegio-35126974; site oficial/redes não coletados nesta fonte</x:v>
      </x:c>
      <x:c r="AE281" t="n">
        <x:f>IF(LEN(H281)&gt;0,1,0)</x:f>
        <x:v>1</x:v>
      </x:c>
      <x:c r="AF281" t="n">
        <x:f>IF(LEN(M281)&gt;0,1,0)</x:f>
        <x:v>0</x:v>
      </x:c>
      <x:c r="AG281" t="n">
        <x:f>IF(AND(LEN(H281)=0,LEN(K281)=0,LEN(M281)=0),1,0)</x:f>
        <x:v>0</x:v>
      </x:c>
    </x:row>
    <x:row r="282">
      <x:c r="A282" t="str">
        <x:v>AT-00281</x:v>
      </x:c>
      <x:c r="B282" t="str">
        <x:v>Objetivo Senior de Mogi das Cruzes Colégio</x:v>
      </x:c>
      <x:c r="C282" t="str">
        <x:v>Escola</x:v>
      </x:c>
      <x:c r="D282" t="str">
        <x:v>Colégio</x:v>
      </x:c>
      <x:c r="E282" t="str">
        <x:v>Mogi das Cruzes</x:v>
      </x:c>
      <x:c r="F282" t="str">
        <x:v>Vila Suissa</x:v>
      </x:c>
      <x:c r="G282" t="str">
        <x:v>Francisco Rodrigues Filho, 3530, Vila Suissa, Mogi das Cruzes, SP</x:v>
      </x:c>
      <x:c r="H282" t="str">
        <x:v>+55 (11) 4723-7800</x:v>
      </x:c>
      <x:c r="I282" t="str"/>
      <x:c r="J282" t="str"/>
      <x:c r="K282" t="str"/>
      <x:c r="L282" t="str"/>
      <x:c r="M282" t="str"/>
      <x:c r="N282" t="str"/>
      <x:c r="O282" t="str"/>
      <x:c r="P282" t="str"/>
      <x:c r="Q282" t="str">
        <x:v>https://www.google.com/maps/search/?api=1&amp;query=Francisco+Rodrigues+Filho%2C+3530%2C+Vila+Suissa%2C+Mogi+das+Cruzes-SP</x:v>
      </x:c>
      <x:c r="R282" t="str"/>
      <x:c r="S282" t="str"/>
      <x:c r="T282" t="str">
        <x:v>Não contatado</x:v>
      </x:c>
      <x:c r="U282" s="27" t="n">
        <x:f>IF(LEN(H282)&gt;0,25,0)+IF(L282="Sim",25,0)+IF(LEN(M282)&gt;0,15,0)+IF(LEN(J282)&gt;0,10,0)+IF(LEN(N282)&gt;0,5,0)+IF(LEN(O282)&gt;0,5,0)+IF(LEN(P282)&gt;0,5,0)+IF(AND(LEN(R282)&gt;0,LEN(S282)&gt;0),10,0)</x:f>
        <x:v>25</x:v>
      </x:c>
      <x:c r="V282" t="str">
        <x:f>IF(U282&gt;=60,"Prioridade Alta",IF(U282&gt;=35,"Prioridade Média","Prioridade Baixa"))</x:f>
        <x:v>Prioridade Baixa</x:v>
      </x:c>
      <x:c r="W282" t="str">
        <x:v>Não</x:v>
      </x:c>
      <x:c r="X282" t="str"/>
      <x:c r="Y282" t="str">
        <x:v>Base expandida 2026-07-27</x:v>
      </x:c>
      <x:c r="Z282" t="str">
        <x:v>(11) 4723-7800</x:v>
      </x:c>
      <x:c r="AA282" t="str"/>
      <x:c r="AB282" t="n">
        <x:v>50</x:v>
      </x:c>
      <x:c r="AC282" t="str">
        <x:v>Prioridade Média</x:v>
      </x:c>
      <x:c r="AD282" t="str">
        <x:v>Fonte Escolas.com.br: http://escolas.com.br/objetivo-senior-de-mogi-das-cruzes-colegio-35450868; site oficial/redes não coletados nesta fonte</x:v>
      </x:c>
      <x:c r="AE282" t="n">
        <x:f>IF(LEN(H282)&gt;0,1,0)</x:f>
        <x:v>1</x:v>
      </x:c>
      <x:c r="AF282" t="n">
        <x:f>IF(LEN(M282)&gt;0,1,0)</x:f>
        <x:v>0</x:v>
      </x:c>
      <x:c r="AG282" t="n">
        <x:f>IF(AND(LEN(H282)=0,LEN(K282)=0,LEN(M282)=0),1,0)</x:f>
        <x:v>0</x:v>
      </x:c>
    </x:row>
    <x:row r="283">
      <x:c r="A283" t="str">
        <x:v>AT-00282</x:v>
      </x:c>
      <x:c r="B283" t="str">
        <x:v>Primeiros Tracos Colégio</x:v>
      </x:c>
      <x:c r="C283" t="str">
        <x:v>Escola</x:v>
      </x:c>
      <x:c r="D283" t="str">
        <x:v>Colégio</x:v>
      </x:c>
      <x:c r="E283" t="str">
        <x:v>Mogi das Cruzes</x:v>
      </x:c>
      <x:c r="F283" t="str">
        <x:v>Jardim Universo</x:v>
      </x:c>
      <x:c r="G283" t="str">
        <x:v>Santa Barbara, 116, Rua, Jardim Universo, Mogi das Cruzes, SP</x:v>
      </x:c>
      <x:c r="H283" t="str">
        <x:v>+55 (11) 4721-2573</x:v>
      </x:c>
      <x:c r="I283" t="str"/>
      <x:c r="J283" t="str"/>
      <x:c r="K283" t="str"/>
      <x:c r="L283" t="str"/>
      <x:c r="M283" t="str"/>
      <x:c r="N283" t="str"/>
      <x:c r="O283" t="str"/>
      <x:c r="P283" t="str"/>
      <x:c r="Q283" t="str">
        <x:v>https://www.google.com/maps/search/?api=1&amp;query=Santa+Barbara%2C+116%2C+Rua%2C+Jardim+Universo%2C+Mogi+das+Cruzes-SP</x:v>
      </x:c>
      <x:c r="R283" t="str"/>
      <x:c r="S283" t="str"/>
      <x:c r="T283" t="str">
        <x:v>Não contatado</x:v>
      </x:c>
      <x:c r="U283" s="27" t="n">
        <x:f>IF(LEN(H283)&gt;0,25,0)+IF(L283="Sim",25,0)+IF(LEN(M283)&gt;0,15,0)+IF(LEN(J283)&gt;0,10,0)+IF(LEN(N283)&gt;0,5,0)+IF(LEN(O283)&gt;0,5,0)+IF(LEN(P283)&gt;0,5,0)+IF(AND(LEN(R283)&gt;0,LEN(S283)&gt;0),10,0)</x:f>
        <x:v>25</x:v>
      </x:c>
      <x:c r="V283" t="str">
        <x:f>IF(U283&gt;=60,"Prioridade Alta",IF(U283&gt;=35,"Prioridade Média","Prioridade Baixa"))</x:f>
        <x:v>Prioridade Baixa</x:v>
      </x:c>
      <x:c r="W283" t="str">
        <x:v>Não</x:v>
      </x:c>
      <x:c r="X283" t="str"/>
      <x:c r="Y283" t="str">
        <x:v>Base expandida 2026-07-27</x:v>
      </x:c>
      <x:c r="Z283" t="str">
        <x:v>(11) 4721-2573</x:v>
      </x:c>
      <x:c r="AA283" t="str"/>
      <x:c r="AB283" t="n">
        <x:v>50</x:v>
      </x:c>
      <x:c r="AC283" t="str">
        <x:v>Prioridade Média</x:v>
      </x:c>
      <x:c r="AD283" t="str">
        <x:v>Fonte Escolas.com.br: http://escolas.com.br/primeiros-tracos-colegio-35195261; site oficial/redes não coletados nesta fonte</x:v>
      </x:c>
      <x:c r="AE283" t="n">
        <x:f>IF(LEN(H283)&gt;0,1,0)</x:f>
        <x:v>1</x:v>
      </x:c>
      <x:c r="AF283" t="n">
        <x:f>IF(LEN(M283)&gt;0,1,0)</x:f>
        <x:v>0</x:v>
      </x:c>
      <x:c r="AG283" t="n">
        <x:f>IF(AND(LEN(H283)=0,LEN(K283)=0,LEN(M283)=0),1,0)</x:f>
        <x:v>0</x:v>
      </x:c>
    </x:row>
    <x:row r="284">
      <x:c r="A284" t="str">
        <x:v>AT-00283</x:v>
      </x:c>
      <x:c r="B284" t="str">
        <x:v>Passo A Passo Colégio</x:v>
      </x:c>
      <x:c r="C284" t="str">
        <x:v>Escola</x:v>
      </x:c>
      <x:c r="D284" t="str">
        <x:v>Colégio</x:v>
      </x:c>
      <x:c r="E284" t="str">
        <x:v>Mogi das Cruzes</x:v>
      </x:c>
      <x:c r="F284" t="str">
        <x:v>Centro</x:v>
      </x:c>
      <x:c r="G284" t="str">
        <x:v>Joao Sao, 67, Rua, Centro, Mogi das Cruzes, SP</x:v>
      </x:c>
      <x:c r="H284" t="str">
        <x:v>+55 (11) 4799-4192</x:v>
      </x:c>
      <x:c r="I284" t="str"/>
      <x:c r="J284" t="str"/>
      <x:c r="K284" t="str"/>
      <x:c r="L284" t="str"/>
      <x:c r="M284" t="str"/>
      <x:c r="N284" t="str"/>
      <x:c r="O284" t="str"/>
      <x:c r="P284" t="str"/>
      <x:c r="Q284" t="str">
        <x:v>https://www.google.com/maps/search/?api=1&amp;query=Joao+Sao%2C+67%2C+Rua%2C+Centro%2C+Mogi+das+Cruzes-SP</x:v>
      </x:c>
      <x:c r="R284" t="str"/>
      <x:c r="S284" t="str"/>
      <x:c r="T284" t="str">
        <x:v>Não contatado</x:v>
      </x:c>
      <x:c r="U284" s="27" t="n">
        <x:f>IF(LEN(H284)&gt;0,25,0)+IF(L284="Sim",25,0)+IF(LEN(M284)&gt;0,15,0)+IF(LEN(J284)&gt;0,10,0)+IF(LEN(N284)&gt;0,5,0)+IF(LEN(O284)&gt;0,5,0)+IF(LEN(P284)&gt;0,5,0)+IF(AND(LEN(R284)&gt;0,LEN(S284)&gt;0),10,0)</x:f>
        <x:v>25</x:v>
      </x:c>
      <x:c r="V284" t="str">
        <x:f>IF(U284&gt;=60,"Prioridade Alta",IF(U284&gt;=35,"Prioridade Média","Prioridade Baixa"))</x:f>
        <x:v>Prioridade Baixa</x:v>
      </x:c>
      <x:c r="W284" t="str">
        <x:v>Não</x:v>
      </x:c>
      <x:c r="X284" t="str"/>
      <x:c r="Y284" t="str">
        <x:v>Base expandida 2026-07-27</x:v>
      </x:c>
      <x:c r="Z284" t="str">
        <x:v>(11) 4799-4192</x:v>
      </x:c>
      <x:c r="AA284" t="str"/>
      <x:c r="AB284" t="n">
        <x:v>50</x:v>
      </x:c>
      <x:c r="AC284" t="str">
        <x:v>Prioridade Média</x:v>
      </x:c>
      <x:c r="AD284" t="str">
        <x:v>Fonte Escolas.com.br: http://escolas.com.br/passo-a-passo-colegio-35161032; site oficial/redes não coletados nesta fonte</x:v>
      </x:c>
      <x:c r="AE284" t="n">
        <x:f>IF(LEN(H284)&gt;0,1,0)</x:f>
        <x:v>1</x:v>
      </x:c>
      <x:c r="AF284" t="n">
        <x:f>IF(LEN(M284)&gt;0,1,0)</x:f>
        <x:v>0</x:v>
      </x:c>
      <x:c r="AG284" t="n">
        <x:f>IF(AND(LEN(H284)=0,LEN(K284)=0,LEN(M284)=0),1,0)</x:f>
        <x:v>0</x:v>
      </x:c>
    </x:row>
    <x:row r="285">
      <x:c r="A285" t="str">
        <x:v>AT-00284</x:v>
      </x:c>
      <x:c r="B285" t="str">
        <x:v>Plugado Colégio</x:v>
      </x:c>
      <x:c r="C285" t="str">
        <x:v>Escola</x:v>
      </x:c>
      <x:c r="D285" t="str">
        <x:v>Colégio</x:v>
      </x:c>
      <x:c r="E285" t="str">
        <x:v>Mogi das Cruzes</x:v>
      </x:c>
      <x:c r="F285" t="str">
        <x:v>Vila Vitoria</x:v>
      </x:c>
      <x:c r="G285" t="str">
        <x:v>Gaspar Conqueiro, 735, Rua, Vila Vitoria, Mogi das Cruzes, SP</x:v>
      </x:c>
      <x:c r="H285" t="str">
        <x:v>+55 (11) 2378-6299</x:v>
      </x:c>
      <x:c r="I285" t="str"/>
      <x:c r="J285" t="str"/>
      <x:c r="K285" t="str"/>
      <x:c r="L285" t="str"/>
      <x:c r="M285" t="str"/>
      <x:c r="N285" t="str"/>
      <x:c r="O285" t="str"/>
      <x:c r="P285" t="str"/>
      <x:c r="Q285" t="str">
        <x:v>https://www.google.com/maps/search/?api=1&amp;query=Gaspar+Conqueiro%2C+735%2C+Rua%2C+Vila+Vitoria%2C+Mogi+das+Cruzes-SP</x:v>
      </x:c>
      <x:c r="R285" t="str"/>
      <x:c r="S285" t="str"/>
      <x:c r="T285" t="str">
        <x:v>Não contatado</x:v>
      </x:c>
      <x:c r="U285" s="27" t="n">
        <x:f>IF(LEN(H285)&gt;0,25,0)+IF(L285="Sim",25,0)+IF(LEN(M285)&gt;0,15,0)+IF(LEN(J285)&gt;0,10,0)+IF(LEN(N285)&gt;0,5,0)+IF(LEN(O285)&gt;0,5,0)+IF(LEN(P285)&gt;0,5,0)+IF(AND(LEN(R285)&gt;0,LEN(S285)&gt;0),10,0)</x:f>
        <x:v>25</x:v>
      </x:c>
      <x:c r="V285" t="str">
        <x:f>IF(U285&gt;=60,"Prioridade Alta",IF(U285&gt;=35,"Prioridade Média","Prioridade Baixa"))</x:f>
        <x:v>Prioridade Baixa</x:v>
      </x:c>
      <x:c r="W285" t="str">
        <x:v>Não</x:v>
      </x:c>
      <x:c r="X285" t="str"/>
      <x:c r="Y285" t="str">
        <x:v>Base expandida 2026-07-27</x:v>
      </x:c>
      <x:c r="Z285" t="str">
        <x:v>(11) 2378-6299</x:v>
      </x:c>
      <x:c r="AA285" t="str"/>
      <x:c r="AB285" t="n">
        <x:v>50</x:v>
      </x:c>
      <x:c r="AC285" t="str">
        <x:v>Prioridade Média</x:v>
      </x:c>
      <x:c r="AD285" t="str">
        <x:v>Fonte Escolas.com.br: http://escolas.com.br/plugado-colegio-35561484; site oficial/redes não coletados nesta fonte</x:v>
      </x:c>
      <x:c r="AE285" t="n">
        <x:f>IF(LEN(H285)&gt;0,1,0)</x:f>
        <x:v>1</x:v>
      </x:c>
      <x:c r="AF285" t="n">
        <x:f>IF(LEN(M285)&gt;0,1,0)</x:f>
        <x:v>0</x:v>
      </x:c>
      <x:c r="AG285" t="n">
        <x:f>IF(AND(LEN(H285)=0,LEN(K285)=0,LEN(M285)=0),1,0)</x:f>
        <x:v>0</x:v>
      </x:c>
    </x:row>
    <x:row r="286">
      <x:c r="A286" t="str">
        <x:v>AT-00285</x:v>
      </x:c>
      <x:c r="B286" t="str">
        <x:v>Saber Colégio</x:v>
      </x:c>
      <x:c r="C286" t="str">
        <x:v>Escola</x:v>
      </x:c>
      <x:c r="D286" t="str">
        <x:v>Colégio</x:v>
      </x:c>
      <x:c r="E286" t="str">
        <x:v>Mogi das Cruzes</x:v>
      </x:c>
      <x:c r="F286" t="str">
        <x:v>Vila Oliveira</x:v>
      </x:c>
      <x:c r="G286" t="str">
        <x:v>Francisco Assis Monteiro de Castro, 707, Avenida, Vila Oliveira, Mogi das Cruzes, SP</x:v>
      </x:c>
      <x:c r="H286" t="str">
        <x:v>+55 (11) 2378-8083</x:v>
      </x:c>
      <x:c r="I286" t="str"/>
      <x:c r="J286" t="str"/>
      <x:c r="K286" t="str"/>
      <x:c r="L286" t="str"/>
      <x:c r="M286" t="str"/>
      <x:c r="N286" t="str"/>
      <x:c r="O286" t="str"/>
      <x:c r="P286" t="str"/>
      <x:c r="Q286" t="str">
        <x:v>https://www.google.com/maps/search/?api=1&amp;query=Francisco+Assis+Monteiro+de+Castro%2C+707%2C+Avenida%2C+Vila+Oliveira%2C+Mogi+das+Cruzes-SP</x:v>
      </x:c>
      <x:c r="R286" t="str"/>
      <x:c r="S286" t="str"/>
      <x:c r="T286" t="str">
        <x:v>Não contatado</x:v>
      </x:c>
      <x:c r="U286" s="27" t="n">
        <x:f>IF(LEN(H286)&gt;0,25,0)+IF(L286="Sim",25,0)+IF(LEN(M286)&gt;0,15,0)+IF(LEN(J286)&gt;0,10,0)+IF(LEN(N286)&gt;0,5,0)+IF(LEN(O286)&gt;0,5,0)+IF(LEN(P286)&gt;0,5,0)+IF(AND(LEN(R286)&gt;0,LEN(S286)&gt;0),10,0)</x:f>
        <x:v>25</x:v>
      </x:c>
      <x:c r="V286" t="str">
        <x:f>IF(U286&gt;=60,"Prioridade Alta",IF(U286&gt;=35,"Prioridade Média","Prioridade Baixa"))</x:f>
        <x:v>Prioridade Baixa</x:v>
      </x:c>
      <x:c r="W286" t="str">
        <x:v>Não</x:v>
      </x:c>
      <x:c r="X286" t="str"/>
      <x:c r="Y286" t="str">
        <x:v>Base expandida 2026-07-27</x:v>
      </x:c>
      <x:c r="Z286" t="str">
        <x:v>(11) 2378-8083</x:v>
      </x:c>
      <x:c r="AA286" t="str"/>
      <x:c r="AB286" t="n">
        <x:v>50</x:v>
      </x:c>
      <x:c r="AC286" t="str">
        <x:v>Prioridade Média</x:v>
      </x:c>
      <x:c r="AD286" t="str">
        <x:v>Fonte Escolas.com.br: http://escolas.com.br/saber-colegio-35803170; site oficial/redes não coletados nesta fonte</x:v>
      </x:c>
      <x:c r="AE286" t="n">
        <x:f>IF(LEN(H286)&gt;0,1,0)</x:f>
        <x:v>1</x:v>
      </x:c>
      <x:c r="AF286" t="n">
        <x:f>IF(LEN(M286)&gt;0,1,0)</x:f>
        <x:v>0</x:v>
      </x:c>
      <x:c r="AG286" t="n">
        <x:f>IF(AND(LEN(H286)=0,LEN(K286)=0,LEN(M286)=0),1,0)</x:f>
        <x:v>0</x:v>
      </x:c>
    </x:row>
    <x:row r="287">
      <x:c r="A287" t="str">
        <x:v>AT-00286</x:v>
      </x:c>
      <x:c r="B287" t="str">
        <x:v>Rosa Mariyn Colégio Tecnico</x:v>
      </x:c>
      <x:c r="C287" t="str">
        <x:v>Escola</x:v>
      </x:c>
      <x:c r="D287" t="str">
        <x:v>Colégio</x:v>
      </x:c>
      <x:c r="E287" t="str">
        <x:v>Mogi das Cruzes</x:v>
      </x:c>
      <x:c r="F287" t="str">
        <x:v>Centro</x:v>
      </x:c>
      <x:c r="G287" t="str">
        <x:v>Doutor Ricardo Vilela, 131, Centro, Mogi das Cruzes, SP</x:v>
      </x:c>
      <x:c r="H287" t="str">
        <x:v>+55 (11) 4726-2006</x:v>
      </x:c>
      <x:c r="I287" t="str"/>
      <x:c r="J287" t="str"/>
      <x:c r="K287" t="str"/>
      <x:c r="L287" t="str"/>
      <x:c r="M287" t="str"/>
      <x:c r="N287" t="str"/>
      <x:c r="O287" t="str"/>
      <x:c r="P287" t="str"/>
      <x:c r="Q287" t="str">
        <x:v>https://www.google.com/maps/search/?api=1&amp;query=Doutor+Ricardo+Vilela%2C+131%2C+Centro%2C+Mogi+das+Cruzes-SP</x:v>
      </x:c>
      <x:c r="R287" t="str"/>
      <x:c r="S287" t="str"/>
      <x:c r="T287" t="str">
        <x:v>Não contatado</x:v>
      </x:c>
      <x:c r="U287" s="27" t="n">
        <x:f>IF(LEN(H287)&gt;0,25,0)+IF(L287="Sim",25,0)+IF(LEN(M287)&gt;0,15,0)+IF(LEN(J287)&gt;0,10,0)+IF(LEN(N287)&gt;0,5,0)+IF(LEN(O287)&gt;0,5,0)+IF(LEN(P287)&gt;0,5,0)+IF(AND(LEN(R287)&gt;0,LEN(S287)&gt;0),10,0)</x:f>
        <x:v>25</x:v>
      </x:c>
      <x:c r="V287" t="str">
        <x:f>IF(U287&gt;=60,"Prioridade Alta",IF(U287&gt;=35,"Prioridade Média","Prioridade Baixa"))</x:f>
        <x:v>Prioridade Baixa</x:v>
      </x:c>
      <x:c r="W287" t="str">
        <x:v>Não</x:v>
      </x:c>
      <x:c r="X287" t="str"/>
      <x:c r="Y287" t="str">
        <x:v>Base expandida 2026-07-27</x:v>
      </x:c>
      <x:c r="Z287" t="str">
        <x:v>(11) 4726-2006</x:v>
      </x:c>
      <x:c r="AA287" t="str"/>
      <x:c r="AB287" t="n">
        <x:v>50</x:v>
      </x:c>
      <x:c r="AC287" t="str">
        <x:v>Prioridade Média</x:v>
      </x:c>
      <x:c r="AD287" t="str">
        <x:v>Fonte Escolas.com.br: http://escolas.com.br/rosa-mariyn-colegio-tecnico-35265378; site oficial/redes não coletados nesta fonte</x:v>
      </x:c>
      <x:c r="AE287" t="n">
        <x:f>IF(LEN(H287)&gt;0,1,0)</x:f>
        <x:v>1</x:v>
      </x:c>
      <x:c r="AF287" t="n">
        <x:f>IF(LEN(M287)&gt;0,1,0)</x:f>
        <x:v>0</x:v>
      </x:c>
      <x:c r="AG287" t="n">
        <x:f>IF(AND(LEN(H287)=0,LEN(K287)=0,LEN(M287)=0),1,0)</x:f>
        <x:v>0</x:v>
      </x:c>
    </x:row>
    <x:row r="288">
      <x:c r="A288" t="str">
        <x:v>AT-00287</x:v>
      </x:c>
      <x:c r="B288" t="str">
        <x:v>Santa Monica Colégio</x:v>
      </x:c>
      <x:c r="C288" t="str">
        <x:v>Escola</x:v>
      </x:c>
      <x:c r="D288" t="str">
        <x:v>Colégio</x:v>
      </x:c>
      <x:c r="E288" t="str">
        <x:v>Mogi das Cruzes</x:v>
      </x:c>
      <x:c r="F288" t="str">
        <x:v>Centro</x:v>
      </x:c>
      <x:c r="G288" t="str">
        <x:v>Sao Joao, 141, Rua, Centro, Mogi das Cruzes, SP</x:v>
      </x:c>
      <x:c r="H288" t="str">
        <x:v>+55 (11) 4799-7744</x:v>
      </x:c>
      <x:c r="I288" t="str"/>
      <x:c r="J288" t="str"/>
      <x:c r="K288" t="str"/>
      <x:c r="L288" t="str"/>
      <x:c r="M288" t="str"/>
      <x:c r="N288" t="str"/>
      <x:c r="O288" t="str"/>
      <x:c r="P288" t="str"/>
      <x:c r="Q288" t="str">
        <x:v>https://www.google.com/maps/search/?api=1&amp;query=Sao+Joao%2C+141%2C+Rua%2C+Centro%2C+Mogi+das+Cruzes-SP</x:v>
      </x:c>
      <x:c r="R288" t="str"/>
      <x:c r="S288" t="str"/>
      <x:c r="T288" t="str">
        <x:v>Não contatado</x:v>
      </x:c>
      <x:c r="U288" s="27" t="n">
        <x:f>IF(LEN(H288)&gt;0,25,0)+IF(L288="Sim",25,0)+IF(LEN(M288)&gt;0,15,0)+IF(LEN(J288)&gt;0,10,0)+IF(LEN(N288)&gt;0,5,0)+IF(LEN(O288)&gt;0,5,0)+IF(LEN(P288)&gt;0,5,0)+IF(AND(LEN(R288)&gt;0,LEN(S288)&gt;0),10,0)</x:f>
        <x:v>25</x:v>
      </x:c>
      <x:c r="V288" t="str">
        <x:f>IF(U288&gt;=60,"Prioridade Alta",IF(U288&gt;=35,"Prioridade Média","Prioridade Baixa"))</x:f>
        <x:v>Prioridade Baixa</x:v>
      </x:c>
      <x:c r="W288" t="str">
        <x:v>Não</x:v>
      </x:c>
      <x:c r="X288" t="str"/>
      <x:c r="Y288" t="str">
        <x:v>Base expandida 2026-07-27</x:v>
      </x:c>
      <x:c r="Z288" t="str">
        <x:v>(11) 4799-7744</x:v>
      </x:c>
      <x:c r="AA288" t="str"/>
      <x:c r="AB288" t="n">
        <x:v>50</x:v>
      </x:c>
      <x:c r="AC288" t="str">
        <x:v>Prioridade Média</x:v>
      </x:c>
      <x:c r="AD288" t="str">
        <x:v>Fonte Escolas.com.br: http://escolas.com.br/santa-monica-colegio-35108339; site oficial/redes não coletados nesta fonte</x:v>
      </x:c>
      <x:c r="AE288" t="n">
        <x:f>IF(LEN(H288)&gt;0,1,0)</x:f>
        <x:v>1</x:v>
      </x:c>
      <x:c r="AF288" t="n">
        <x:f>IF(LEN(M288)&gt;0,1,0)</x:f>
        <x:v>0</x:v>
      </x:c>
      <x:c r="AG288" t="n">
        <x:f>IF(AND(LEN(H288)=0,LEN(K288)=0,LEN(M288)=0),1,0)</x:f>
        <x:v>0</x:v>
      </x:c>
    </x:row>
    <x:row r="289">
      <x:c r="A289" t="str">
        <x:v>AT-00288</x:v>
      </x:c>
      <x:c r="B289" t="str">
        <x:v>São Raphael Colégio</x:v>
      </x:c>
      <x:c r="C289" t="str">
        <x:v>Escola</x:v>
      </x:c>
      <x:c r="D289" t="str">
        <x:v>Colégio</x:v>
      </x:c>
      <x:c r="E289" t="str">
        <x:v>Mogi das Cruzes</x:v>
      </x:c>
      <x:c r="F289" t="str">
        <x:v>Jardim Modelo</x:v>
      </x:c>
      <x:c r="G289" t="str">
        <x:v>Joao Gouveia, 168, Rua, Jardim Modelo, Mogi das Cruzes, SP</x:v>
      </x:c>
      <x:c r="H289" t="str">
        <x:v>+55 (11) 4723-2999</x:v>
      </x:c>
      <x:c r="I289" t="str"/>
      <x:c r="J289" t="str"/>
      <x:c r="K289" t="str"/>
      <x:c r="L289" t="str"/>
      <x:c r="M289" t="str"/>
      <x:c r="N289" t="str"/>
      <x:c r="O289" t="str"/>
      <x:c r="P289" t="str"/>
      <x:c r="Q289" t="str">
        <x:v>https://www.google.com/maps/search/?api=1&amp;query=Joao+Gouveia%2C+168%2C+Rua%2C+Jardim+Modelo%2C+Mogi+das+Cruzes-SP</x:v>
      </x:c>
      <x:c r="R289" t="str"/>
      <x:c r="S289" t="str"/>
      <x:c r="T289" t="str">
        <x:v>Não contatado</x:v>
      </x:c>
      <x:c r="U289" s="27" t="n">
        <x:f>IF(LEN(H289)&gt;0,25,0)+IF(L289="Sim",25,0)+IF(LEN(M289)&gt;0,15,0)+IF(LEN(J289)&gt;0,10,0)+IF(LEN(N289)&gt;0,5,0)+IF(LEN(O289)&gt;0,5,0)+IF(LEN(P289)&gt;0,5,0)+IF(AND(LEN(R289)&gt;0,LEN(S289)&gt;0),10,0)</x:f>
        <x:v>25</x:v>
      </x:c>
      <x:c r="V289" t="str">
        <x:f>IF(U289&gt;=60,"Prioridade Alta",IF(U289&gt;=35,"Prioridade Média","Prioridade Baixa"))</x:f>
        <x:v>Prioridade Baixa</x:v>
      </x:c>
      <x:c r="W289" t="str">
        <x:v>Não</x:v>
      </x:c>
      <x:c r="X289" t="str"/>
      <x:c r="Y289" t="str">
        <x:v>Base expandida 2026-07-27</x:v>
      </x:c>
      <x:c r="Z289" t="str">
        <x:v>(11) 4723-2999</x:v>
      </x:c>
      <x:c r="AA289" t="str"/>
      <x:c r="AB289" t="n">
        <x:v>50</x:v>
      </x:c>
      <x:c r="AC289" t="str">
        <x:v>Prioridade Média</x:v>
      </x:c>
      <x:c r="AD289" t="str">
        <x:v>Fonte Escolas.com.br: http://escolas.com.br/sao-raphael-colegio-35809184; site oficial/redes não coletados nesta fonte</x:v>
      </x:c>
      <x:c r="AE289" t="n">
        <x:f>IF(LEN(H289)&gt;0,1,0)</x:f>
        <x:v>1</x:v>
      </x:c>
      <x:c r="AF289" t="n">
        <x:f>IF(LEN(M289)&gt;0,1,0)</x:f>
        <x:v>0</x:v>
      </x:c>
      <x:c r="AG289" t="n">
        <x:f>IF(AND(LEN(H289)=0,LEN(K289)=0,LEN(M289)=0),1,0)</x:f>
        <x:v>0</x:v>
      </x:c>
    </x:row>
    <x:row r="290">
      <x:c r="A290" t="str">
        <x:v>AT-00289</x:v>
      </x:c>
      <x:c r="B290" t="str">
        <x:v>Sesi 413 Centro Educacional</x:v>
      </x:c>
      <x:c r="C290" t="str">
        <x:v>Escola</x:v>
      </x:c>
      <x:c r="D290" t="str">
        <x:v>Centro Educacional</x:v>
      </x:c>
      <x:c r="E290" t="str">
        <x:v>Mogi das Cruzes</x:v>
      </x:c>
      <x:c r="F290" t="str">
        <x:v>Braz Cubas</x:v>
      </x:c>
      <x:c r="G290" t="str">
        <x:v>Valmet, 171, Rua, Braz Cubas, Mogi das Cruzes, SP</x:v>
      </x:c>
      <x:c r="H290" t="str">
        <x:v>+55 (11) 4723-6900</x:v>
      </x:c>
      <x:c r="I290" t="str"/>
      <x:c r="J290" t="str"/>
      <x:c r="K290" t="str"/>
      <x:c r="L290" t="str"/>
      <x:c r="M290" t="str"/>
      <x:c r="N290" t="str"/>
      <x:c r="O290" t="str"/>
      <x:c r="P290" t="str"/>
      <x:c r="Q290" t="str">
        <x:v>https://www.google.com/maps/search/?api=1&amp;query=Valmet%2C+171%2C+Rua%2C+Braz+Cubas%2C+Mogi+das+Cruzes-SP</x:v>
      </x:c>
      <x:c r="R290" t="str"/>
      <x:c r="S290" t="str"/>
      <x:c r="T290" t="str">
        <x:v>Não contatado</x:v>
      </x:c>
      <x:c r="U290" s="27" t="n">
        <x:f>IF(LEN(H290)&gt;0,25,0)+IF(L290="Sim",25,0)+IF(LEN(M290)&gt;0,15,0)+IF(LEN(J290)&gt;0,10,0)+IF(LEN(N290)&gt;0,5,0)+IF(LEN(O290)&gt;0,5,0)+IF(LEN(P290)&gt;0,5,0)+IF(AND(LEN(R290)&gt;0,LEN(S290)&gt;0),10,0)</x:f>
        <x:v>25</x:v>
      </x:c>
      <x:c r="V290" t="str">
        <x:f>IF(U290&gt;=60,"Prioridade Alta",IF(U290&gt;=35,"Prioridade Média","Prioridade Baixa"))</x:f>
        <x:v>Prioridade Baixa</x:v>
      </x:c>
      <x:c r="W290" t="str">
        <x:v>Não</x:v>
      </x:c>
      <x:c r="X290" t="str"/>
      <x:c r="Y290" t="str">
        <x:v>Base expandida 2026-07-27</x:v>
      </x:c>
      <x:c r="Z290" t="str">
        <x:v>(11) 4723-6900</x:v>
      </x:c>
      <x:c r="AA290" t="str"/>
      <x:c r="AB290" t="n">
        <x:v>50</x:v>
      </x:c>
      <x:c r="AC290" t="str">
        <x:v>Prioridade Média</x:v>
      </x:c>
      <x:c r="AD290" t="str">
        <x:v>Fonte Escolas.com.br: http://escolas.com.br/sesi-413-centro-educacional-35131039; site oficial/redes não coletados nesta fonte</x:v>
      </x:c>
      <x:c r="AE290" t="n">
        <x:f>IF(LEN(H290)&gt;0,1,0)</x:f>
        <x:v>1</x:v>
      </x:c>
      <x:c r="AF290" t="n">
        <x:f>IF(LEN(M290)&gt;0,1,0)</x:f>
        <x:v>0</x:v>
      </x:c>
      <x:c r="AG290" t="n">
        <x:f>IF(AND(LEN(H290)=0,LEN(K290)=0,LEN(M290)=0),1,0)</x:f>
        <x:v>0</x:v>
      </x:c>
    </x:row>
    <x:row r="291">
      <x:c r="A291" t="str">
        <x:v>AT-00290</x:v>
      </x:c>
      <x:c r="B291" t="str">
        <x:v>Tomas Agostinho Colégio</x:v>
      </x:c>
      <x:c r="C291" t="str">
        <x:v>Escola</x:v>
      </x:c>
      <x:c r="D291" t="str">
        <x:v>Colégio</x:v>
      </x:c>
      <x:c r="E291" t="str">
        <x:v>Mogi das Cruzes</x:v>
      </x:c>
      <x:c r="F291" t="str">
        <x:v>Vila Oliveira</x:v>
      </x:c>
      <x:c r="G291" t="str">
        <x:v>Sergio Plaza, 558, Rua, Vila Oliveira, Mogi das Cruzes, SP</x:v>
      </x:c>
      <x:c r="H291" t="str">
        <x:v>+55 (11) 4791-1862</x:v>
      </x:c>
      <x:c r="I291" t="str"/>
      <x:c r="J291" t="str"/>
      <x:c r="K291" t="str"/>
      <x:c r="L291" t="str"/>
      <x:c r="M291" t="str"/>
      <x:c r="N291" t="str"/>
      <x:c r="O291" t="str"/>
      <x:c r="P291" t="str"/>
      <x:c r="Q291" t="str">
        <x:v>https://www.google.com/maps/search/?api=1&amp;query=Sergio+Plaza%2C+558%2C+Rua%2C+Vila+Oliveira%2C+Mogi+das+Cruzes-SP</x:v>
      </x:c>
      <x:c r="R291" t="str"/>
      <x:c r="S291" t="str"/>
      <x:c r="T291" t="str">
        <x:v>Não contatado</x:v>
      </x:c>
      <x:c r="U291" s="27" t="n">
        <x:f>IF(LEN(H291)&gt;0,25,0)+IF(L291="Sim",25,0)+IF(LEN(M291)&gt;0,15,0)+IF(LEN(J291)&gt;0,10,0)+IF(LEN(N291)&gt;0,5,0)+IF(LEN(O291)&gt;0,5,0)+IF(LEN(P291)&gt;0,5,0)+IF(AND(LEN(R291)&gt;0,LEN(S291)&gt;0),10,0)</x:f>
        <x:v>25</x:v>
      </x:c>
      <x:c r="V291" t="str">
        <x:f>IF(U291&gt;=60,"Prioridade Alta",IF(U291&gt;=35,"Prioridade Média","Prioridade Baixa"))</x:f>
        <x:v>Prioridade Baixa</x:v>
      </x:c>
      <x:c r="W291" t="str">
        <x:v>Não</x:v>
      </x:c>
      <x:c r="X291" t="str"/>
      <x:c r="Y291" t="str">
        <x:v>Base expandida 2026-07-27</x:v>
      </x:c>
      <x:c r="Z291" t="str">
        <x:v>(11) 4791-1862</x:v>
      </x:c>
      <x:c r="AA291" t="str"/>
      <x:c r="AB291" t="n">
        <x:v>50</x:v>
      </x:c>
      <x:c r="AC291" t="str">
        <x:v>Prioridade Média</x:v>
      </x:c>
      <x:c r="AD291" t="str">
        <x:v>Fonte Escolas.com.br: http://escolas.com.br/tomas-agostinho-colegio-35135100; site oficial/redes não coletados nesta fonte</x:v>
      </x:c>
      <x:c r="AE291" t="n">
        <x:f>IF(LEN(H291)&gt;0,1,0)</x:f>
        <x:v>1</x:v>
      </x:c>
      <x:c r="AF291" t="n">
        <x:f>IF(LEN(M291)&gt;0,1,0)</x:f>
        <x:v>0</x:v>
      </x:c>
      <x:c r="AG291" t="n">
        <x:f>IF(AND(LEN(H291)=0,LEN(K291)=0,LEN(M291)=0),1,0)</x:f>
        <x:v>0</x:v>
      </x:c>
    </x:row>
    <x:row r="292">
      <x:c r="A292" t="str">
        <x:v>AT-00291</x:v>
      </x:c>
      <x:c r="B292" t="str">
        <x:v>Adonai Colégio</x:v>
      </x:c>
      <x:c r="C292" t="str">
        <x:v>Escola</x:v>
      </x:c>
      <x:c r="D292" t="str">
        <x:v>Colégio</x:v>
      </x:c>
      <x:c r="E292" t="str">
        <x:v>Guarulhos</x:v>
      </x:c>
      <x:c r="F292" t="str">
        <x:v>Parque Continental II</x:v>
      </x:c>
      <x:c r="G292" t="str">
        <x:v>Paulo Freire, 338, Rua, Parque Continental II, Guarulhos, SP</x:v>
      </x:c>
      <x:c r="H292" t="str">
        <x:v>+55 (11) 2458-4461</x:v>
      </x:c>
      <x:c r="I292" t="str"/>
      <x:c r="J292" t="str"/>
      <x:c r="K292" t="str"/>
      <x:c r="L292" t="str"/>
      <x:c r="M292" t="str"/>
      <x:c r="N292" t="str"/>
      <x:c r="O292" t="str"/>
      <x:c r="P292" t="str"/>
      <x:c r="Q292" t="str">
        <x:v>https://www.google.com/maps/search/?api=1&amp;query=Paulo+Freire%2C+338%2C+Rua%2C+Parque+Continental+II%2C+Guarulhos-SP</x:v>
      </x:c>
      <x:c r="R292" t="str"/>
      <x:c r="S292" t="str"/>
      <x:c r="T292" t="str">
        <x:v>Não contatado</x:v>
      </x:c>
      <x:c r="U292" s="27" t="n">
        <x:f>IF(LEN(H292)&gt;0,25,0)+IF(L292="Sim",25,0)+IF(LEN(M292)&gt;0,15,0)+IF(LEN(J292)&gt;0,10,0)+IF(LEN(N292)&gt;0,5,0)+IF(LEN(O292)&gt;0,5,0)+IF(LEN(P292)&gt;0,5,0)+IF(AND(LEN(R292)&gt;0,LEN(S292)&gt;0),10,0)</x:f>
        <x:v>25</x:v>
      </x:c>
      <x:c r="V292" t="str">
        <x:f>IF(U292&gt;=60,"Prioridade Alta",IF(U292&gt;=35,"Prioridade Média","Prioridade Baixa"))</x:f>
        <x:v>Prioridade Baixa</x:v>
      </x:c>
      <x:c r="W292" t="str">
        <x:v>Não</x:v>
      </x:c>
      <x:c r="X292" t="str"/>
      <x:c r="Y292" t="str">
        <x:v>Base expandida 2026-07-27</x:v>
      </x:c>
      <x:c r="Z292" t="str">
        <x:v>(11) 2458-4461</x:v>
      </x:c>
      <x:c r="AA292" t="str"/>
      <x:c r="AB292" t="n">
        <x:v>50</x:v>
      </x:c>
      <x:c r="AC292" t="str">
        <x:v>Prioridade Média</x:v>
      </x:c>
      <x:c r="AD292" t="str">
        <x:v>Fonte Escolas.com.br: http://escolas.com.br/adonai-colegio-35197397; site oficial/redes não coletados nesta fonte</x:v>
      </x:c>
      <x:c r="AE292" t="n">
        <x:f>IF(LEN(H292)&gt;0,1,0)</x:f>
        <x:v>1</x:v>
      </x:c>
      <x:c r="AF292" t="n">
        <x:f>IF(LEN(M292)&gt;0,1,0)</x:f>
        <x:v>0</x:v>
      </x:c>
      <x:c r="AG292" t="n">
        <x:f>IF(AND(LEN(H292)=0,LEN(K292)=0,LEN(M292)=0),1,0)</x:f>
        <x:v>0</x:v>
      </x:c>
    </x:row>
    <x:row r="293">
      <x:c r="A293" t="str">
        <x:v>AT-00292</x:v>
      </x:c>
      <x:c r="B293" t="str">
        <x:v>Adventista de Vila Galvao Colégio</x:v>
      </x:c>
      <x:c r="C293" t="str">
        <x:v>Escola</x:v>
      </x:c>
      <x:c r="D293" t="str">
        <x:v>Colégio</x:v>
      </x:c>
      <x:c r="E293" t="str">
        <x:v>Guarulhos</x:v>
      </x:c>
      <x:c r="F293" t="str">
        <x:v>Jardim Vila Galvao</x:v>
      </x:c>
      <x:c r="G293" t="str">
        <x:v>Vicente Melro, 1072, Rua, Jardim Vila Galvao, Guarulhos, SP</x:v>
      </x:c>
      <x:c r="H293" t="str">
        <x:v>+55 (11) 2086-4455</x:v>
      </x:c>
      <x:c r="I293" t="str"/>
      <x:c r="J293" t="str"/>
      <x:c r="K293" t="str"/>
      <x:c r="L293" t="str"/>
      <x:c r="M293" t="str"/>
      <x:c r="N293" t="str"/>
      <x:c r="O293" t="str"/>
      <x:c r="P293" t="str"/>
      <x:c r="Q293" t="str">
        <x:v>https://www.google.com/maps/search/?api=1&amp;query=Vicente+Melro%2C+1072%2C+Rua%2C+Jardim+Vila+Galvao%2C+Guarulhos-SP</x:v>
      </x:c>
      <x:c r="R293" t="str"/>
      <x:c r="S293" t="str"/>
      <x:c r="T293" t="str">
        <x:v>Não contatado</x:v>
      </x:c>
      <x:c r="U293" s="27" t="n">
        <x:f>IF(LEN(H293)&gt;0,25,0)+IF(L293="Sim",25,0)+IF(LEN(M293)&gt;0,15,0)+IF(LEN(J293)&gt;0,10,0)+IF(LEN(N293)&gt;0,5,0)+IF(LEN(O293)&gt;0,5,0)+IF(LEN(P293)&gt;0,5,0)+IF(AND(LEN(R293)&gt;0,LEN(S293)&gt;0),10,0)</x:f>
        <x:v>25</x:v>
      </x:c>
      <x:c r="V293" t="str">
        <x:f>IF(U293&gt;=60,"Prioridade Alta",IF(U293&gt;=35,"Prioridade Média","Prioridade Baixa"))</x:f>
        <x:v>Prioridade Baixa</x:v>
      </x:c>
      <x:c r="W293" t="str">
        <x:v>Não</x:v>
      </x:c>
      <x:c r="X293" t="str"/>
      <x:c r="Y293" t="str">
        <x:v>Base expandida 2026-07-27</x:v>
      </x:c>
      <x:c r="Z293" t="str">
        <x:v>(11) 2086-4455</x:v>
      </x:c>
      <x:c r="AA293" t="str"/>
      <x:c r="AB293" t="n">
        <x:v>50</x:v>
      </x:c>
      <x:c r="AC293" t="str">
        <x:v>Prioridade Média</x:v>
      </x:c>
      <x:c r="AD293" t="str">
        <x:v>Fonte Escolas.com.br: http://escolas.com.br/adventista-de-vila-galvao-colegio-35108200; site oficial/redes não coletados nesta fonte</x:v>
      </x:c>
      <x:c r="AE293" t="n">
        <x:f>IF(LEN(H293)&gt;0,1,0)</x:f>
        <x:v>1</x:v>
      </x:c>
      <x:c r="AF293" t="n">
        <x:f>IF(LEN(M293)&gt;0,1,0)</x:f>
        <x:v>0</x:v>
      </x:c>
      <x:c r="AG293" t="n">
        <x:f>IF(AND(LEN(H293)=0,LEN(K293)=0,LEN(M293)=0),1,0)</x:f>
        <x:v>0</x:v>
      </x:c>
    </x:row>
    <x:row r="294">
      <x:c r="A294" t="str">
        <x:v>AT-00293</x:v>
      </x:c>
      <x:c r="B294" t="str">
        <x:v>Alhambra Rodrigues Colégio</x:v>
      </x:c>
      <x:c r="C294" t="str">
        <x:v>Escola</x:v>
      </x:c>
      <x:c r="D294" t="str">
        <x:v>Colégio</x:v>
      </x:c>
      <x:c r="E294" t="str">
        <x:v>Guarulhos</x:v>
      </x:c>
      <x:c r="F294" t="str">
        <x:v>Jardim Cumbica</x:v>
      </x:c>
      <x:c r="G294" t="str">
        <x:v>Brejinho, 307, Avenida, Jardim Cumbica, Guarulhos, SP</x:v>
      </x:c>
      <x:c r="H294" t="str">
        <x:v>+55 (11) 2446-4460</x:v>
      </x:c>
      <x:c r="I294" t="str"/>
      <x:c r="J294" t="str"/>
      <x:c r="K294" t="str"/>
      <x:c r="L294" t="str"/>
      <x:c r="M294" t="str"/>
      <x:c r="N294" t="str"/>
      <x:c r="O294" t="str"/>
      <x:c r="P294" t="str"/>
      <x:c r="Q294" t="str">
        <x:v>https://www.google.com/maps/search/?api=1&amp;query=Brejinho%2C+307%2C+Avenida%2C+Jardim+Cumbica%2C+Guarulhos-SP</x:v>
      </x:c>
      <x:c r="R294" t="str"/>
      <x:c r="S294" t="str"/>
      <x:c r="T294" t="str">
        <x:v>Não contatado</x:v>
      </x:c>
      <x:c r="U294" s="27" t="n">
        <x:f>IF(LEN(H294)&gt;0,25,0)+IF(L294="Sim",25,0)+IF(LEN(M294)&gt;0,15,0)+IF(LEN(J294)&gt;0,10,0)+IF(LEN(N294)&gt;0,5,0)+IF(LEN(O294)&gt;0,5,0)+IF(LEN(P294)&gt;0,5,0)+IF(AND(LEN(R294)&gt;0,LEN(S294)&gt;0),10,0)</x:f>
        <x:v>25</x:v>
      </x:c>
      <x:c r="V294" t="str">
        <x:f>IF(U294&gt;=60,"Prioridade Alta",IF(U294&gt;=35,"Prioridade Média","Prioridade Baixa"))</x:f>
        <x:v>Prioridade Baixa</x:v>
      </x:c>
      <x:c r="W294" t="str">
        <x:v>Não</x:v>
      </x:c>
      <x:c r="X294" t="str"/>
      <x:c r="Y294" t="str">
        <x:v>Base expandida 2026-07-27</x:v>
      </x:c>
      <x:c r="Z294" t="str">
        <x:v>(11) 2446-4460</x:v>
      </x:c>
      <x:c r="AA294" t="str"/>
      <x:c r="AB294" t="n">
        <x:v>50</x:v>
      </x:c>
      <x:c r="AC294" t="str">
        <x:v>Prioridade Média</x:v>
      </x:c>
      <x:c r="AD294" t="str">
        <x:v>Fonte Escolas.com.br: http://escolas.com.br/alhambra-rodrigues-colegio-35464314; site oficial/redes não coletados nesta fonte</x:v>
      </x:c>
      <x:c r="AE294" t="n">
        <x:f>IF(LEN(H294)&gt;0,1,0)</x:f>
        <x:v>1</x:v>
      </x:c>
      <x:c r="AF294" t="n">
        <x:f>IF(LEN(M294)&gt;0,1,0)</x:f>
        <x:v>0</x:v>
      </x:c>
      <x:c r="AG294" t="n">
        <x:f>IF(AND(LEN(H294)=0,LEN(K294)=0,LEN(M294)=0),1,0)</x:f>
        <x:v>0</x:v>
      </x:c>
    </x:row>
    <x:row r="295">
      <x:c r="A295" t="str">
        <x:v>AT-00294</x:v>
      </x:c>
      <x:c r="B295" t="str">
        <x:v>Almeida Colégio</x:v>
      </x:c>
      <x:c r="C295" t="str">
        <x:v>Escola</x:v>
      </x:c>
      <x:c r="D295" t="str">
        <x:v>Colégio</x:v>
      </x:c>
      <x:c r="E295" t="str">
        <x:v>Guarulhos</x:v>
      </x:c>
      <x:c r="F295" t="str">
        <x:v>Jardim Cumbica</x:v>
      </x:c>
      <x:c r="G295" t="str">
        <x:v>Tarauaca, 439, Rua, Jardim Cumbica, Guarulhos, SP</x:v>
      </x:c>
      <x:c r="H295" t="str">
        <x:v>+55 (11) 2483-2355</x:v>
      </x:c>
      <x:c r="I295" t="str"/>
      <x:c r="J295" t="str"/>
      <x:c r="K295" t="str"/>
      <x:c r="L295" t="str"/>
      <x:c r="M295" t="str"/>
      <x:c r="N295" t="str"/>
      <x:c r="O295" t="str"/>
      <x:c r="P295" t="str"/>
      <x:c r="Q295" t="str">
        <x:v>https://www.google.com/maps/search/?api=1&amp;query=Tarauaca%2C+439%2C+Rua%2C+Jardim+Cumbica%2C+Guarulhos-SP</x:v>
      </x:c>
      <x:c r="R295" t="str"/>
      <x:c r="S295" t="str"/>
      <x:c r="T295" t="str">
        <x:v>Não contatado</x:v>
      </x:c>
      <x:c r="U295" s="27" t="n">
        <x:f>IF(LEN(H295)&gt;0,25,0)+IF(L295="Sim",25,0)+IF(LEN(M295)&gt;0,15,0)+IF(LEN(J295)&gt;0,10,0)+IF(LEN(N295)&gt;0,5,0)+IF(LEN(O295)&gt;0,5,0)+IF(LEN(P295)&gt;0,5,0)+IF(AND(LEN(R295)&gt;0,LEN(S295)&gt;0),10,0)</x:f>
        <x:v>25</x:v>
      </x:c>
      <x:c r="V295" t="str">
        <x:f>IF(U295&gt;=60,"Prioridade Alta",IF(U295&gt;=35,"Prioridade Média","Prioridade Baixa"))</x:f>
        <x:v>Prioridade Baixa</x:v>
      </x:c>
      <x:c r="W295" t="str">
        <x:v>Não</x:v>
      </x:c>
      <x:c r="X295" t="str"/>
      <x:c r="Y295" t="str">
        <x:v>Base expandida 2026-07-27</x:v>
      </x:c>
      <x:c r="Z295" t="str">
        <x:v>(11) 2483-2355</x:v>
      </x:c>
      <x:c r="AA295" t="str"/>
      <x:c r="AB295" t="n">
        <x:v>50</x:v>
      </x:c>
      <x:c r="AC295" t="str">
        <x:v>Prioridade Média</x:v>
      </x:c>
      <x:c r="AD295" t="str">
        <x:v>Fonte Escolas.com.br: http://escolas.com.br/almeida-colegio-35442860; site oficial/redes não coletados nesta fonte</x:v>
      </x:c>
      <x:c r="AE295" t="n">
        <x:f>IF(LEN(H295)&gt;0,1,0)</x:f>
        <x:v>1</x:v>
      </x:c>
      <x:c r="AF295" t="n">
        <x:f>IF(LEN(M295)&gt;0,1,0)</x:f>
        <x:v>0</x:v>
      </x:c>
      <x:c r="AG295" t="n">
        <x:f>IF(AND(LEN(H295)=0,LEN(K295)=0,LEN(M295)=0),1,0)</x:f>
        <x:v>0</x:v>
      </x:c>
    </x:row>
    <x:row r="296">
      <x:c r="A296" t="str">
        <x:v>AT-00295</x:v>
      </x:c>
      <x:c r="B296" t="str">
        <x:v>Almeida Gasparin Colégio</x:v>
      </x:c>
      <x:c r="C296" t="str">
        <x:v>Escola</x:v>
      </x:c>
      <x:c r="D296" t="str">
        <x:v>Colégio</x:v>
      </x:c>
      <x:c r="E296" t="str">
        <x:v>Guarulhos</x:v>
      </x:c>
      <x:c r="F296" t="str">
        <x:v>Jardim Bom Clima</x:v>
      </x:c>
      <x:c r="G296" t="str">
        <x:v>Cyro Schmutzer Franco, 29, Rua, Jardim Bom Clima, Guarulhos, SP</x:v>
      </x:c>
      <x:c r="H296" t="str">
        <x:v>+55 (11) 2409-1177</x:v>
      </x:c>
      <x:c r="I296" t="str"/>
      <x:c r="J296" t="str"/>
      <x:c r="K296" t="str"/>
      <x:c r="L296" t="str"/>
      <x:c r="M296" t="str"/>
      <x:c r="N296" t="str"/>
      <x:c r="O296" t="str"/>
      <x:c r="P296" t="str"/>
      <x:c r="Q296" t="str">
        <x:v>https://www.google.com/maps/search/?api=1&amp;query=Cyro+Schmutzer+Franco%2C+29%2C+Rua%2C+Jardim+Bom+Clima%2C+Guarulhos-SP</x:v>
      </x:c>
      <x:c r="R296" t="str"/>
      <x:c r="S296" t="str"/>
      <x:c r="T296" t="str">
        <x:v>Não contatado</x:v>
      </x:c>
      <x:c r="U296" s="27" t="n">
        <x:f>IF(LEN(H296)&gt;0,25,0)+IF(L296="Sim",25,0)+IF(LEN(M296)&gt;0,15,0)+IF(LEN(J296)&gt;0,10,0)+IF(LEN(N296)&gt;0,5,0)+IF(LEN(O296)&gt;0,5,0)+IF(LEN(P296)&gt;0,5,0)+IF(AND(LEN(R296)&gt;0,LEN(S296)&gt;0),10,0)</x:f>
        <x:v>25</x:v>
      </x:c>
      <x:c r="V296" t="str">
        <x:f>IF(U296&gt;=60,"Prioridade Alta",IF(U296&gt;=35,"Prioridade Média","Prioridade Baixa"))</x:f>
        <x:v>Prioridade Baixa</x:v>
      </x:c>
      <x:c r="W296" t="str">
        <x:v>Não</x:v>
      </x:c>
      <x:c r="X296" t="str"/>
      <x:c r="Y296" t="str">
        <x:v>Base expandida 2026-07-27</x:v>
      </x:c>
      <x:c r="Z296" t="str">
        <x:v>(11) 2409-1177</x:v>
      </x:c>
      <x:c r="AA296" t="str"/>
      <x:c r="AB296" t="n">
        <x:v>50</x:v>
      </x:c>
      <x:c r="AC296" t="str">
        <x:v>Prioridade Média</x:v>
      </x:c>
      <x:c r="AD296" t="str">
        <x:v>Fonte Escolas.com.br: http://escolas.com.br/almeida-gasparin-colegio-35142360; site oficial/redes não coletados nesta fonte</x:v>
      </x:c>
      <x:c r="AE296" t="n">
        <x:f>IF(LEN(H296)&gt;0,1,0)</x:f>
        <x:v>1</x:v>
      </x:c>
      <x:c r="AF296" t="n">
        <x:f>IF(LEN(M296)&gt;0,1,0)</x:f>
        <x:v>0</x:v>
      </x:c>
      <x:c r="AG296" t="n">
        <x:f>IF(AND(LEN(H296)=0,LEN(K296)=0,LEN(M296)=0),1,0)</x:f>
        <x:v>0</x:v>
      </x:c>
    </x:row>
    <x:row r="297">
      <x:c r="A297" t="str">
        <x:v>AT-00296</x:v>
      </x:c>
      <x:c r="B297" t="str">
        <x:v>Almanac Colégio</x:v>
      </x:c>
      <x:c r="C297" t="str">
        <x:v>Escola</x:v>
      </x:c>
      <x:c r="D297" t="str">
        <x:v>Colégio</x:v>
      </x:c>
      <x:c r="E297" t="str">
        <x:v>Guarulhos</x:v>
      </x:c>
      <x:c r="F297" t="str">
        <x:v>Jardim Bom Clima</x:v>
      </x:c>
      <x:c r="G297" t="str">
        <x:v>Santana do Jacare, 41, Rua, Jardim Bom Clima, Guarulhos, SP</x:v>
      </x:c>
      <x:c r="H297" t="str">
        <x:v>+55 (11) 2463-2722</x:v>
      </x:c>
      <x:c r="I297" t="str"/>
      <x:c r="J297" t="str"/>
      <x:c r="K297" t="str"/>
      <x:c r="L297" t="str"/>
      <x:c r="M297" t="str"/>
      <x:c r="N297" t="str"/>
      <x:c r="O297" t="str"/>
      <x:c r="P297" t="str"/>
      <x:c r="Q297" t="str">
        <x:v>https://www.google.com/maps/search/?api=1&amp;query=Santana+do+Jacare%2C+41%2C+Rua%2C+Jardim+Bom+Clima%2C+Guarulhos-SP</x:v>
      </x:c>
      <x:c r="R297" t="str"/>
      <x:c r="S297" t="str"/>
      <x:c r="T297" t="str">
        <x:v>Não contatado</x:v>
      </x:c>
      <x:c r="U297" s="27" t="n">
        <x:f>IF(LEN(H297)&gt;0,25,0)+IF(L297="Sim",25,0)+IF(LEN(M297)&gt;0,15,0)+IF(LEN(J297)&gt;0,10,0)+IF(LEN(N297)&gt;0,5,0)+IF(LEN(O297)&gt;0,5,0)+IF(LEN(P297)&gt;0,5,0)+IF(AND(LEN(R297)&gt;0,LEN(S297)&gt;0),10,0)</x:f>
        <x:v>25</x:v>
      </x:c>
      <x:c r="V297" t="str">
        <x:f>IF(U297&gt;=60,"Prioridade Alta",IF(U297&gt;=35,"Prioridade Média","Prioridade Baixa"))</x:f>
        <x:v>Prioridade Baixa</x:v>
      </x:c>
      <x:c r="W297" t="str">
        <x:v>Não</x:v>
      </x:c>
      <x:c r="X297" t="str"/>
      <x:c r="Y297" t="str">
        <x:v>Base expandida 2026-07-27</x:v>
      </x:c>
      <x:c r="Z297" t="str">
        <x:v>(11) 2463-2722</x:v>
      </x:c>
      <x:c r="AA297" t="str"/>
      <x:c r="AB297" t="n">
        <x:v>50</x:v>
      </x:c>
      <x:c r="AC297" t="str">
        <x:v>Prioridade Média</x:v>
      </x:c>
      <x:c r="AD297" t="str">
        <x:v>Fonte Escolas.com.br: http://escolas.com.br/almanac-colegio-35422459; site oficial/redes não coletados nesta fonte</x:v>
      </x:c>
      <x:c r="AE297" t="n">
        <x:f>IF(LEN(H297)&gt;0,1,0)</x:f>
        <x:v>1</x:v>
      </x:c>
      <x:c r="AF297" t="n">
        <x:f>IF(LEN(M297)&gt;0,1,0)</x:f>
        <x:v>0</x:v>
      </x:c>
      <x:c r="AG297" t="n">
        <x:f>IF(AND(LEN(H297)=0,LEN(K297)=0,LEN(M297)=0),1,0)</x:f>
        <x:v>0</x:v>
      </x:c>
    </x:row>
    <x:row r="298">
      <x:c r="A298" t="str">
        <x:v>AT-00297</x:v>
      </x:c>
      <x:c r="B298" t="str">
        <x:v>Almeida Leite Colégio</x:v>
      </x:c>
      <x:c r="C298" t="str">
        <x:v>Escola</x:v>
      </x:c>
      <x:c r="D298" t="str">
        <x:v>Colégio</x:v>
      </x:c>
      <x:c r="E298" t="str">
        <x:v>Guarulhos</x:v>
      </x:c>
      <x:c r="F298" t="str">
        <x:v>Parque Piratininga</x:v>
      </x:c>
      <x:c r="G298" t="str">
        <x:v>Rua Vinte e Dois, 114, Parque Piratininga, Guarulhos, SP</x:v>
      </x:c>
      <x:c r="H298" t="str">
        <x:v>+55 (11) 2486-7389</x:v>
      </x:c>
      <x:c r="I298" t="str"/>
      <x:c r="J298" t="str"/>
      <x:c r="K298" t="str"/>
      <x:c r="L298" t="str"/>
      <x:c r="M298" t="str"/>
      <x:c r="N298" t="str"/>
      <x:c r="O298" t="str"/>
      <x:c r="P298" t="str"/>
      <x:c r="Q298" t="str">
        <x:v>https://www.google.com/maps/search/?api=1&amp;query=Rua+Vinte+e+Dois%2C+114%2C+Parque+Piratininga%2C+Guarulhos-SP</x:v>
      </x:c>
      <x:c r="R298" t="str"/>
      <x:c r="S298" t="str"/>
      <x:c r="T298" t="str">
        <x:v>Não contatado</x:v>
      </x:c>
      <x:c r="U298" s="27" t="n">
        <x:f>IF(LEN(H298)&gt;0,25,0)+IF(L298="Sim",25,0)+IF(LEN(M298)&gt;0,15,0)+IF(LEN(J298)&gt;0,10,0)+IF(LEN(N298)&gt;0,5,0)+IF(LEN(O298)&gt;0,5,0)+IF(LEN(P298)&gt;0,5,0)+IF(AND(LEN(R298)&gt;0,LEN(S298)&gt;0),10,0)</x:f>
        <x:v>25</x:v>
      </x:c>
      <x:c r="V298" t="str">
        <x:f>IF(U298&gt;=60,"Prioridade Alta",IF(U298&gt;=35,"Prioridade Média","Prioridade Baixa"))</x:f>
        <x:v>Prioridade Baixa</x:v>
      </x:c>
      <x:c r="W298" t="str">
        <x:v>Não</x:v>
      </x:c>
      <x:c r="X298" t="str"/>
      <x:c r="Y298" t="str">
        <x:v>Base expandida 2026-07-27</x:v>
      </x:c>
      <x:c r="Z298" t="str">
        <x:v>(11) 2486-7389</x:v>
      </x:c>
      <x:c r="AA298" t="str"/>
      <x:c r="AB298" t="n">
        <x:v>50</x:v>
      </x:c>
      <x:c r="AC298" t="str">
        <x:v>Prioridade Média</x:v>
      </x:c>
      <x:c r="AD298" t="str">
        <x:v>Fonte Escolas.com.br: http://escolas.com.br/almeida-leite-colegio-35005568; site oficial/redes não coletados nesta fonte</x:v>
      </x:c>
      <x:c r="AE298" t="n">
        <x:f>IF(LEN(H298)&gt;0,1,0)</x:f>
        <x:v>1</x:v>
      </x:c>
      <x:c r="AF298" t="n">
        <x:f>IF(LEN(M298)&gt;0,1,0)</x:f>
        <x:v>0</x:v>
      </x:c>
      <x:c r="AG298" t="n">
        <x:f>IF(AND(LEN(H298)=0,LEN(K298)=0,LEN(M298)=0),1,0)</x:f>
        <x:v>0</x:v>
      </x:c>
    </x:row>
    <x:row r="299">
      <x:c r="A299" t="str">
        <x:v>AT-00298</x:v>
      </x:c>
      <x:c r="B299" t="str">
        <x:v>Ancora Colégio</x:v>
      </x:c>
      <x:c r="C299" t="str">
        <x:v>Escola</x:v>
      </x:c>
      <x:c r="D299" t="str">
        <x:v>Colégio</x:v>
      </x:c>
      <x:c r="E299" t="str">
        <x:v>Guarulhos</x:v>
      </x:c>
      <x:c r="F299" t="str">
        <x:v>Vila Maria Tereza</x:v>
      </x:c>
      <x:c r="G299" t="str">
        <x:v>Parana, 54, Rua, Vila Maria Tereza, Guarulhos, SP</x:v>
      </x:c>
      <x:c r="H299" t="str">
        <x:v>+55 (11) 2414-1212</x:v>
      </x:c>
      <x:c r="I299" t="str"/>
      <x:c r="J299" t="str"/>
      <x:c r="K299" t="str"/>
      <x:c r="L299" t="str"/>
      <x:c r="M299" t="str"/>
      <x:c r="N299" t="str"/>
      <x:c r="O299" t="str"/>
      <x:c r="P299" t="str"/>
      <x:c r="Q299" t="str">
        <x:v>https://www.google.com/maps/search/?api=1&amp;query=Parana%2C+54%2C+Rua%2C+Vila+Maria+Tereza%2C+Guarulhos-SP</x:v>
      </x:c>
      <x:c r="R299" t="str"/>
      <x:c r="S299" t="str"/>
      <x:c r="T299" t="str">
        <x:v>Não contatado</x:v>
      </x:c>
      <x:c r="U299" s="27" t="n">
        <x:f>IF(LEN(H299)&gt;0,25,0)+IF(L299="Sim",25,0)+IF(LEN(M299)&gt;0,15,0)+IF(LEN(J299)&gt;0,10,0)+IF(LEN(N299)&gt;0,5,0)+IF(LEN(O299)&gt;0,5,0)+IF(LEN(P299)&gt;0,5,0)+IF(AND(LEN(R299)&gt;0,LEN(S299)&gt;0),10,0)</x:f>
        <x:v>25</x:v>
      </x:c>
      <x:c r="V299" t="str">
        <x:f>IF(U299&gt;=60,"Prioridade Alta",IF(U299&gt;=35,"Prioridade Média","Prioridade Baixa"))</x:f>
        <x:v>Prioridade Baixa</x:v>
      </x:c>
      <x:c r="W299" t="str">
        <x:v>Não</x:v>
      </x:c>
      <x:c r="X299" t="str"/>
      <x:c r="Y299" t="str">
        <x:v>Base expandida 2026-07-27</x:v>
      </x:c>
      <x:c r="Z299" t="str">
        <x:v>(11) 2414-1212</x:v>
      </x:c>
      <x:c r="AA299" t="str"/>
      <x:c r="AB299" t="n">
        <x:v>50</x:v>
      </x:c>
      <x:c r="AC299" t="str">
        <x:v>Prioridade Média</x:v>
      </x:c>
      <x:c r="AD299" t="str">
        <x:v>Fonte Escolas.com.br: http://escolas.com.br/ancora-colegio-35166820; site oficial/redes não coletados nesta fonte</x:v>
      </x:c>
      <x:c r="AE299" t="n">
        <x:f>IF(LEN(H299)&gt;0,1,0)</x:f>
        <x:v>1</x:v>
      </x:c>
      <x:c r="AF299" t="n">
        <x:f>IF(LEN(M299)&gt;0,1,0)</x:f>
        <x:v>0</x:v>
      </x:c>
      <x:c r="AG299" t="n">
        <x:f>IF(AND(LEN(H299)=0,LEN(K299)=0,LEN(M299)=0),1,0)</x:f>
        <x:v>0</x:v>
      </x:c>
    </x:row>
    <x:row r="300">
      <x:c r="A300" t="str">
        <x:v>AT-00299</x:v>
      </x:c>
      <x:c r="B300" t="str">
        <x:v>Bandeira Colégio</x:v>
      </x:c>
      <x:c r="C300" t="str">
        <x:v>Escola</x:v>
      </x:c>
      <x:c r="D300" t="str">
        <x:v>Colégio</x:v>
      </x:c>
      <x:c r="E300" t="str">
        <x:v>Guarulhos</x:v>
      </x:c>
      <x:c r="F300" t="str">
        <x:v>Jardim Presidente Dutra</x:v>
      </x:c>
      <x:c r="G300" t="str">
        <x:v>Amelia Rodrigues, 154, Rua, Jardim Presidente Dutra, Guarulhos, SP</x:v>
      </x:c>
      <x:c r="H300" t="str">
        <x:v>+55 (11) 2431-0891</x:v>
      </x:c>
      <x:c r="I300" t="str"/>
      <x:c r="J300" t="str"/>
      <x:c r="K300" t="str"/>
      <x:c r="L300" t="str"/>
      <x:c r="M300" t="str"/>
      <x:c r="N300" t="str"/>
      <x:c r="O300" t="str"/>
      <x:c r="P300" t="str"/>
      <x:c r="Q300" t="str">
        <x:v>https://www.google.com/maps/search/?api=1&amp;query=Amelia+Rodrigues%2C+154%2C+Rua%2C+Jardim+Presidente+Dutra%2C+Guarulhos-SP</x:v>
      </x:c>
      <x:c r="R300" t="str"/>
      <x:c r="S300" t="str"/>
      <x:c r="T300" t="str">
        <x:v>Não contatado</x:v>
      </x:c>
      <x:c r="U300" s="27" t="n">
        <x:f>IF(LEN(H300)&gt;0,25,0)+IF(L300="Sim",25,0)+IF(LEN(M300)&gt;0,15,0)+IF(LEN(J300)&gt;0,10,0)+IF(LEN(N300)&gt;0,5,0)+IF(LEN(O300)&gt;0,5,0)+IF(LEN(P300)&gt;0,5,0)+IF(AND(LEN(R300)&gt;0,LEN(S300)&gt;0),10,0)</x:f>
        <x:v>25</x:v>
      </x:c>
      <x:c r="V300" t="str">
        <x:f>IF(U300&gt;=60,"Prioridade Alta",IF(U300&gt;=35,"Prioridade Média","Prioridade Baixa"))</x:f>
        <x:v>Prioridade Baixa</x:v>
      </x:c>
      <x:c r="W300" t="str">
        <x:v>Não</x:v>
      </x:c>
      <x:c r="X300" t="str"/>
      <x:c r="Y300" t="str">
        <x:v>Base expandida 2026-07-27</x:v>
      </x:c>
      <x:c r="Z300" t="str">
        <x:v>(11) 2431-0891</x:v>
      </x:c>
      <x:c r="AA300" t="str"/>
      <x:c r="AB300" t="n">
        <x:v>50</x:v>
      </x:c>
      <x:c r="AC300" t="str">
        <x:v>Prioridade Média</x:v>
      </x:c>
      <x:c r="AD300" t="str">
        <x:v>Fonte Escolas.com.br: http://escolas.com.br/bandeira-colegio-35566731; site oficial/redes não coletados nesta fonte</x:v>
      </x:c>
      <x:c r="AE300" t="n">
        <x:f>IF(LEN(H300)&gt;0,1,0)</x:f>
        <x:v>1</x:v>
      </x:c>
      <x:c r="AF300" t="n">
        <x:f>IF(LEN(M300)&gt;0,1,0)</x:f>
        <x:v>0</x:v>
      </x:c>
      <x:c r="AG300" t="n">
        <x:f>IF(AND(LEN(H300)=0,LEN(K300)=0,LEN(M300)=0),1,0)</x:f>
        <x:v>0</x:v>
      </x:c>
    </x:row>
    <x:row r="301">
      <x:c r="A301" t="str">
        <x:v>AT-00300</x:v>
      </x:c>
      <x:c r="B301" t="str">
        <x:v>Athenas Colégio</x:v>
      </x:c>
      <x:c r="C301" t="str">
        <x:v>Escola</x:v>
      </x:c>
      <x:c r="D301" t="str">
        <x:v>Colégio</x:v>
      </x:c>
      <x:c r="E301" t="str">
        <x:v>Guarulhos</x:v>
      </x:c>
      <x:c r="F301" t="str">
        <x:v>Vila Bremen</x:v>
      </x:c>
      <x:c r="G301" t="str">
        <x:v>Rio de Janeiro, 384, Avenida, Vila Bremen, Guarulhos, SP</x:v>
      </x:c>
      <x:c r="H301" t="str">
        <x:v>+55 (11) 2456-9334</x:v>
      </x:c>
      <x:c r="I301" t="str"/>
      <x:c r="J301" t="str"/>
      <x:c r="K301" t="str"/>
      <x:c r="L301" t="str"/>
      <x:c r="M301" t="str"/>
      <x:c r="N301" t="str"/>
      <x:c r="O301" t="str"/>
      <x:c r="P301" t="str"/>
      <x:c r="Q301" t="str">
        <x:v>https://www.google.com/maps/search/?api=1&amp;query=Rio+de+Janeiro%2C+384%2C+Avenida%2C+Vila+Bremen%2C+Guarulhos-SP</x:v>
      </x:c>
      <x:c r="R301" t="str"/>
      <x:c r="S301" t="str"/>
      <x:c r="T301" t="str">
        <x:v>Não contatado</x:v>
      </x:c>
      <x:c r="U301" s="27" t="n">
        <x:f>IF(LEN(H301)&gt;0,25,0)+IF(L301="Sim",25,0)+IF(LEN(M301)&gt;0,15,0)+IF(LEN(J301)&gt;0,10,0)+IF(LEN(N301)&gt;0,5,0)+IF(LEN(O301)&gt;0,5,0)+IF(LEN(P301)&gt;0,5,0)+IF(AND(LEN(R301)&gt;0,LEN(S301)&gt;0),10,0)</x:f>
        <x:v>25</x:v>
      </x:c>
      <x:c r="V301" t="str">
        <x:f>IF(U301&gt;=60,"Prioridade Alta",IF(U301&gt;=35,"Prioridade Média","Prioridade Baixa"))</x:f>
        <x:v>Prioridade Baixa</x:v>
      </x:c>
      <x:c r="W301" t="str">
        <x:v>Não</x:v>
      </x:c>
      <x:c r="X301" t="str"/>
      <x:c r="Y301" t="str">
        <x:v>Base expandida 2026-07-27</x:v>
      </x:c>
      <x:c r="Z301" t="str">
        <x:v>(11) 2456-9334</x:v>
      </x:c>
      <x:c r="AA301" t="str"/>
      <x:c r="AB301" t="n">
        <x:v>50</x:v>
      </x:c>
      <x:c r="AC301" t="str">
        <x:v>Prioridade Média</x:v>
      </x:c>
      <x:c r="AD301" t="str">
        <x:v>Fonte Escolas.com.br: http://escolas.com.br/athenas-colegio-35305649; site oficial/redes não coletados nesta fonte</x:v>
      </x:c>
      <x:c r="AE301" t="n">
        <x:f>IF(LEN(H301)&gt;0,1,0)</x:f>
        <x:v>1</x:v>
      </x:c>
      <x:c r="AF301" t="n">
        <x:f>IF(LEN(M301)&gt;0,1,0)</x:f>
        <x:v>0</x:v>
      </x:c>
      <x:c r="AG301" t="n">
        <x:f>IF(AND(LEN(H301)=0,LEN(K301)=0,LEN(M301)=0),1,0)</x:f>
        <x:v>0</x:v>
      </x:c>
    </x:row>
    <x:row r="302">
      <x:c r="A302" t="str">
        <x:v>AT-00301</x:v>
      </x:c>
      <x:c r="B302" t="str">
        <x:v>Autentico Colégio</x:v>
      </x:c>
      <x:c r="C302" t="str">
        <x:v>Escola</x:v>
      </x:c>
      <x:c r="D302" t="str">
        <x:v>Colégio</x:v>
      </x:c>
      <x:c r="E302" t="str">
        <x:v>Guarulhos</x:v>
      </x:c>
      <x:c r="F302" t="str">
        <x:v>Portal dos Gramados</x:v>
      </x:c>
      <x:c r="G302" t="str">
        <x:v>Benjamin Harris Hunnicutt, 1500, Avenida, Portal dos Gramados, Guarulhos, SP</x:v>
      </x:c>
      <x:c r="H302" t="str">
        <x:v>+55 (11) 2457-8707</x:v>
      </x:c>
      <x:c r="I302" t="str"/>
      <x:c r="J302" t="str"/>
      <x:c r="K302" t="str"/>
      <x:c r="L302" t="str"/>
      <x:c r="M302" t="str"/>
      <x:c r="N302" t="str"/>
      <x:c r="O302" t="str"/>
      <x:c r="P302" t="str"/>
      <x:c r="Q302" t="str">
        <x:v>https://www.google.com/maps/search/?api=1&amp;query=Benjamin+Harris+Hunnicutt%2C+1500%2C+Avenida%2C+Portal+dos+Gramados%2C+Guarulhos-SP</x:v>
      </x:c>
      <x:c r="R302" t="str"/>
      <x:c r="S302" t="str"/>
      <x:c r="T302" t="str">
        <x:v>Não contatado</x:v>
      </x:c>
      <x:c r="U302" s="27" t="n">
        <x:f>IF(LEN(H302)&gt;0,25,0)+IF(L302="Sim",25,0)+IF(LEN(M302)&gt;0,15,0)+IF(LEN(J302)&gt;0,10,0)+IF(LEN(N302)&gt;0,5,0)+IF(LEN(O302)&gt;0,5,0)+IF(LEN(P302)&gt;0,5,0)+IF(AND(LEN(R302)&gt;0,LEN(S302)&gt;0),10,0)</x:f>
        <x:v>25</x:v>
      </x:c>
      <x:c r="V302" t="str">
        <x:f>IF(U302&gt;=60,"Prioridade Alta",IF(U302&gt;=35,"Prioridade Média","Prioridade Baixa"))</x:f>
        <x:v>Prioridade Baixa</x:v>
      </x:c>
      <x:c r="W302" t="str">
        <x:v>Não</x:v>
      </x:c>
      <x:c r="X302" t="str"/>
      <x:c r="Y302" t="str">
        <x:v>Base expandida 2026-07-27</x:v>
      </x:c>
      <x:c r="Z302" t="str">
        <x:v>(11) 2457-8707</x:v>
      </x:c>
      <x:c r="AA302" t="str"/>
      <x:c r="AB302" t="n">
        <x:v>50</x:v>
      </x:c>
      <x:c r="AC302" t="str">
        <x:v>Prioridade Média</x:v>
      </x:c>
      <x:c r="AD302" t="str">
        <x:v>Fonte Escolas.com.br: http://escolas.com.br/autentico-colegio-35304049; site oficial/redes não coletados nesta fonte</x:v>
      </x:c>
      <x:c r="AE302" t="n">
        <x:f>IF(LEN(H302)&gt;0,1,0)</x:f>
        <x:v>1</x:v>
      </x:c>
      <x:c r="AF302" t="n">
        <x:f>IF(LEN(M302)&gt;0,1,0)</x:f>
        <x:v>0</x:v>
      </x:c>
      <x:c r="AG302" t="n">
        <x:f>IF(AND(LEN(H302)=0,LEN(K302)=0,LEN(M302)=0),1,0)</x:f>
        <x:v>0</x:v>
      </x:c>
    </x:row>
    <x:row r="303">
      <x:c r="A303" t="str">
        <x:v>AT-00302</x:v>
      </x:c>
      <x:c r="B303" t="str">
        <x:v>Augusto Ruschi Colégio</x:v>
      </x:c>
      <x:c r="C303" t="str">
        <x:v>Escola</x:v>
      </x:c>
      <x:c r="D303" t="str">
        <x:v>Colégio</x:v>
      </x:c>
      <x:c r="E303" t="str">
        <x:v>Guarulhos</x:v>
      </x:c>
      <x:c r="F303" t="str">
        <x:v>Jardim Aida</x:v>
      </x:c>
      <x:c r="G303" t="str">
        <x:v>Yaya, 976, Alameda, Jardim Aida, Guarulhos, SP</x:v>
      </x:c>
      <x:c r="H303" t="str">
        <x:v>+55 (11) 2453-3535</x:v>
      </x:c>
      <x:c r="I303" t="str"/>
      <x:c r="J303" t="str"/>
      <x:c r="K303" t="str"/>
      <x:c r="L303" t="str"/>
      <x:c r="M303" t="str"/>
      <x:c r="N303" t="str"/>
      <x:c r="O303" t="str"/>
      <x:c r="P303" t="str"/>
      <x:c r="Q303" t="str">
        <x:v>https://www.google.com/maps/search/?api=1&amp;query=Yaya%2C+976%2C+Alameda%2C+Jardim+Aida%2C+Guarulhos-SP</x:v>
      </x:c>
      <x:c r="R303" t="str"/>
      <x:c r="S303" t="str"/>
      <x:c r="T303" t="str">
        <x:v>Não contatado</x:v>
      </x:c>
      <x:c r="U303" s="27" t="n">
        <x:f>IF(LEN(H303)&gt;0,25,0)+IF(L303="Sim",25,0)+IF(LEN(M303)&gt;0,15,0)+IF(LEN(J303)&gt;0,10,0)+IF(LEN(N303)&gt;0,5,0)+IF(LEN(O303)&gt;0,5,0)+IF(LEN(P303)&gt;0,5,0)+IF(AND(LEN(R303)&gt;0,LEN(S303)&gt;0),10,0)</x:f>
        <x:v>25</x:v>
      </x:c>
      <x:c r="V303" t="str">
        <x:f>IF(U303&gt;=60,"Prioridade Alta",IF(U303&gt;=35,"Prioridade Média","Prioridade Baixa"))</x:f>
        <x:v>Prioridade Baixa</x:v>
      </x:c>
      <x:c r="W303" t="str">
        <x:v>Não</x:v>
      </x:c>
      <x:c r="X303" t="str"/>
      <x:c r="Y303" t="str">
        <x:v>Base expandida 2026-07-27</x:v>
      </x:c>
      <x:c r="Z303" t="str">
        <x:v>(11) 2453-3535</x:v>
      </x:c>
      <x:c r="AA303" t="str"/>
      <x:c r="AB303" t="n">
        <x:v>50</x:v>
      </x:c>
      <x:c r="AC303" t="str">
        <x:v>Prioridade Média</x:v>
      </x:c>
      <x:c r="AD303" t="str">
        <x:v>Fonte Escolas.com.br: http://escolas.com.br/augusto-ruschi-colegio-35108112; site oficial/redes não coletados nesta fonte</x:v>
      </x:c>
      <x:c r="AE303" t="n">
        <x:f>IF(LEN(H303)&gt;0,1,0)</x:f>
        <x:v>1</x:v>
      </x:c>
      <x:c r="AF303" t="n">
        <x:f>IF(LEN(M303)&gt;0,1,0)</x:f>
        <x:v>0</x:v>
      </x:c>
      <x:c r="AG303" t="n">
        <x:f>IF(AND(LEN(H303)=0,LEN(K303)=0,LEN(M303)=0),1,0)</x:f>
        <x:v>0</x:v>
      </x:c>
    </x:row>
    <x:row r="304">
      <x:c r="A304" t="str">
        <x:v>AT-00303</x:v>
      </x:c>
      <x:c r="B304" t="str">
        <x:v>Baluarte Colégio</x:v>
      </x:c>
      <x:c r="C304" t="str">
        <x:v>Escola</x:v>
      </x:c>
      <x:c r="D304" t="str">
        <x:v>Colégio</x:v>
      </x:c>
      <x:c r="E304" t="str">
        <x:v>Guarulhos</x:v>
      </x:c>
      <x:c r="F304" t="str">
        <x:v>Parque Jurema</x:v>
      </x:c>
      <x:c r="G304" t="str">
        <x:v>Teles Pires, 240, Rua, Parque Jurema, Guarulhos, SP</x:v>
      </x:c>
      <x:c r="H304" t="str">
        <x:v>+55 (11) 2498-1328</x:v>
      </x:c>
      <x:c r="I304" t="str"/>
      <x:c r="J304" t="str"/>
      <x:c r="K304" t="str"/>
      <x:c r="L304" t="str"/>
      <x:c r="M304" t="str"/>
      <x:c r="N304" t="str"/>
      <x:c r="O304" t="str"/>
      <x:c r="P304" t="str"/>
      <x:c r="Q304" t="str">
        <x:v>https://www.google.com/maps/search/?api=1&amp;query=Teles+Pires%2C+240%2C+Rua%2C+Parque+Jurema%2C+Guarulhos-SP</x:v>
      </x:c>
      <x:c r="R304" t="str"/>
      <x:c r="S304" t="str"/>
      <x:c r="T304" t="str">
        <x:v>Não contatado</x:v>
      </x:c>
      <x:c r="U304" s="27" t="n">
        <x:f>IF(LEN(H304)&gt;0,25,0)+IF(L304="Sim",25,0)+IF(LEN(M304)&gt;0,15,0)+IF(LEN(J304)&gt;0,10,0)+IF(LEN(N304)&gt;0,5,0)+IF(LEN(O304)&gt;0,5,0)+IF(LEN(P304)&gt;0,5,0)+IF(AND(LEN(R304)&gt;0,LEN(S304)&gt;0),10,0)</x:f>
        <x:v>25</x:v>
      </x:c>
      <x:c r="V304" t="str">
        <x:f>IF(U304&gt;=60,"Prioridade Alta",IF(U304&gt;=35,"Prioridade Média","Prioridade Baixa"))</x:f>
        <x:v>Prioridade Baixa</x:v>
      </x:c>
      <x:c r="W304" t="str">
        <x:v>Não</x:v>
      </x:c>
      <x:c r="X304" t="str"/>
      <x:c r="Y304" t="str">
        <x:v>Base expandida 2026-07-27</x:v>
      </x:c>
      <x:c r="Z304" t="str">
        <x:v>(11) 2498-1328</x:v>
      </x:c>
      <x:c r="AA304" t="str"/>
      <x:c r="AB304" t="n">
        <x:v>50</x:v>
      </x:c>
      <x:c r="AC304" t="str">
        <x:v>Prioridade Média</x:v>
      </x:c>
      <x:c r="AD304" t="str">
        <x:v>Fonte Escolas.com.br: http://escolas.com.br/baluarte-colegio-35567760; site oficial/redes não coletados nesta fonte</x:v>
      </x:c>
      <x:c r="AE304" t="n">
        <x:f>IF(LEN(H304)&gt;0,1,0)</x:f>
        <x:v>1</x:v>
      </x:c>
      <x:c r="AF304" t="n">
        <x:f>IF(LEN(M304)&gt;0,1,0)</x:f>
        <x:v>0</x:v>
      </x:c>
      <x:c r="AG304" t="n">
        <x:f>IF(AND(LEN(H304)=0,LEN(K304)=0,LEN(M304)=0),1,0)</x:f>
        <x:v>0</x:v>
      </x:c>
    </x:row>
    <x:row r="305">
      <x:c r="A305" t="str">
        <x:v>AT-00304</x:v>
      </x:c>
      <x:c r="B305" t="str">
        <x:v>Betel do Sol Nascente Colégio</x:v>
      </x:c>
      <x:c r="C305" t="str">
        <x:v>Escola</x:v>
      </x:c>
      <x:c r="D305" t="str">
        <x:v>Colégio</x:v>
      </x:c>
      <x:c r="E305" t="str">
        <x:v>Guarulhos</x:v>
      </x:c>
      <x:c r="F305" t="str">
        <x:v>Jardim Silvestre</x:v>
      </x:c>
      <x:c r="G305" t="str">
        <x:v>Murutu, 718, Rua, Jardim Silvestre, Guarulhos, SP</x:v>
      </x:c>
      <x:c r="H305" t="str">
        <x:v>+55 (11) 2303-5460</x:v>
      </x:c>
      <x:c r="I305" t="str"/>
      <x:c r="J305" t="str"/>
      <x:c r="K305" t="str"/>
      <x:c r="L305" t="str"/>
      <x:c r="M305" t="str"/>
      <x:c r="N305" t="str"/>
      <x:c r="O305" t="str"/>
      <x:c r="P305" t="str"/>
      <x:c r="Q305" t="str">
        <x:v>https://www.google.com/maps/search/?api=1&amp;query=Murutu%2C+718%2C+Rua%2C+Jardim+Silvestre%2C+Guarulhos-SP</x:v>
      </x:c>
      <x:c r="R305" t="str"/>
      <x:c r="S305" t="str"/>
      <x:c r="T305" t="str">
        <x:v>Não contatado</x:v>
      </x:c>
      <x:c r="U305" s="27" t="n">
        <x:f>IF(LEN(H305)&gt;0,25,0)+IF(L305="Sim",25,0)+IF(LEN(M305)&gt;0,15,0)+IF(LEN(J305)&gt;0,10,0)+IF(LEN(N305)&gt;0,5,0)+IF(LEN(O305)&gt;0,5,0)+IF(LEN(P305)&gt;0,5,0)+IF(AND(LEN(R305)&gt;0,LEN(S305)&gt;0),10,0)</x:f>
        <x:v>25</x:v>
      </x:c>
      <x:c r="V305" t="str">
        <x:f>IF(U305&gt;=60,"Prioridade Alta",IF(U305&gt;=35,"Prioridade Média","Prioridade Baixa"))</x:f>
        <x:v>Prioridade Baixa</x:v>
      </x:c>
      <x:c r="W305" t="str">
        <x:v>Não</x:v>
      </x:c>
      <x:c r="X305" t="str"/>
      <x:c r="Y305" t="str">
        <x:v>Base expandida 2026-07-27</x:v>
      </x:c>
      <x:c r="Z305" t="str">
        <x:v>(11) 2303-5460</x:v>
      </x:c>
      <x:c r="AA305" t="str"/>
      <x:c r="AB305" t="n">
        <x:v>50</x:v>
      </x:c>
      <x:c r="AC305" t="str">
        <x:v>Prioridade Média</x:v>
      </x:c>
      <x:c r="AD305" t="str">
        <x:v>Fonte Escolas.com.br: http://escolas.com.br/betel-do-sol-nascente-colegio-35802554; site oficial/redes não coletados nesta fonte</x:v>
      </x:c>
      <x:c r="AE305" t="n">
        <x:f>IF(LEN(H305)&gt;0,1,0)</x:f>
        <x:v>1</x:v>
      </x:c>
      <x:c r="AF305" t="n">
        <x:f>IF(LEN(M305)&gt;0,1,0)</x:f>
        <x:v>0</x:v>
      </x:c>
      <x:c r="AG305" t="n">
        <x:f>IF(AND(LEN(H305)=0,LEN(K305)=0,LEN(M305)=0),1,0)</x:f>
        <x:v>0</x:v>
      </x:c>
    </x:row>
    <x:row r="306">
      <x:c r="A306" t="str">
        <x:v>AT-00305</x:v>
      </x:c>
      <x:c r="B306" t="str">
        <x:v>Cadmus Colégio</x:v>
      </x:c>
      <x:c r="C306" t="str">
        <x:v>Escola</x:v>
      </x:c>
      <x:c r="D306" t="str">
        <x:v>Colégio</x:v>
      </x:c>
      <x:c r="E306" t="str">
        <x:v>Guarulhos</x:v>
      </x:c>
      <x:c r="F306" t="str">
        <x:v>Jardim Cumbica</x:v>
      </x:c>
      <x:c r="G306" t="str">
        <x:v>Benedito Fumeni Sargento da Aeronautica, 586, Rua, Jardim Cumbica, Guarulhos, SP</x:v>
      </x:c>
      <x:c r="H306" t="str">
        <x:v>+55 (11) 2488-5153</x:v>
      </x:c>
      <x:c r="I306" t="str"/>
      <x:c r="J306" t="str"/>
      <x:c r="K306" t="str"/>
      <x:c r="L306" t="str"/>
      <x:c r="M306" t="str"/>
      <x:c r="N306" t="str"/>
      <x:c r="O306" t="str"/>
      <x:c r="P306" t="str"/>
      <x:c r="Q306" t="str">
        <x:v>https://www.google.com/maps/search/?api=1&amp;query=Benedito+Fumeni+Sargento+da+Aeronautica%2C+586%2C+Rua%2C+Jardim+Cumbica%2C+Guarulhos-SP</x:v>
      </x:c>
      <x:c r="R306" t="str"/>
      <x:c r="S306" t="str"/>
      <x:c r="T306" t="str">
        <x:v>Não contatado</x:v>
      </x:c>
      <x:c r="U306" s="27" t="n">
        <x:f>IF(LEN(H306)&gt;0,25,0)+IF(L306="Sim",25,0)+IF(LEN(M306)&gt;0,15,0)+IF(LEN(J306)&gt;0,10,0)+IF(LEN(N306)&gt;0,5,0)+IF(LEN(O306)&gt;0,5,0)+IF(LEN(P306)&gt;0,5,0)+IF(AND(LEN(R306)&gt;0,LEN(S306)&gt;0),10,0)</x:f>
        <x:v>25</x:v>
      </x:c>
      <x:c r="V306" t="str">
        <x:f>IF(U306&gt;=60,"Prioridade Alta",IF(U306&gt;=35,"Prioridade Média","Prioridade Baixa"))</x:f>
        <x:v>Prioridade Baixa</x:v>
      </x:c>
      <x:c r="W306" t="str">
        <x:v>Não</x:v>
      </x:c>
      <x:c r="X306" t="str"/>
      <x:c r="Y306" t="str">
        <x:v>Base expandida 2026-07-27</x:v>
      </x:c>
      <x:c r="Z306" t="str">
        <x:v>(11) 2488-5153</x:v>
      </x:c>
      <x:c r="AA306" t="str"/>
      <x:c r="AB306" t="n">
        <x:v>50</x:v>
      </x:c>
      <x:c r="AC306" t="str">
        <x:v>Prioridade Média</x:v>
      </x:c>
      <x:c r="AD306" t="str">
        <x:v>Fonte Escolas.com.br: http://escolas.com.br/cadmus-colegio-35442446; site oficial/redes não coletados nesta fonte</x:v>
      </x:c>
      <x:c r="AE306" t="n">
        <x:f>IF(LEN(H306)&gt;0,1,0)</x:f>
        <x:v>1</x:v>
      </x:c>
      <x:c r="AF306" t="n">
        <x:f>IF(LEN(M306)&gt;0,1,0)</x:f>
        <x:v>0</x:v>
      </x:c>
      <x:c r="AG306" t="n">
        <x:f>IF(AND(LEN(H306)=0,LEN(K306)=0,LEN(M306)=0),1,0)</x:f>
        <x:v>0</x:v>
      </x:c>
    </x:row>
    <x:row r="307">
      <x:c r="A307" t="str">
        <x:v>AT-00306</x:v>
      </x:c>
      <x:c r="B307" t="str">
        <x:v>Caminho do Saber Colégio</x:v>
      </x:c>
      <x:c r="C307" t="str">
        <x:v>Escola</x:v>
      </x:c>
      <x:c r="D307" t="str">
        <x:v>Colégio</x:v>
      </x:c>
      <x:c r="E307" t="str">
        <x:v>Guarulhos</x:v>
      </x:c>
      <x:c r="F307" t="str">
        <x:v>Cidade Tupinamba</x:v>
      </x:c>
      <x:c r="G307" t="str">
        <x:v>Sacramento, 426, Estrada, Cidade Tupinamba, Guarulhos, SP</x:v>
      </x:c>
      <x:c r="H307" t="str">
        <x:v>+55 (11) 2303-3224</x:v>
      </x:c>
      <x:c r="I307" t="str"/>
      <x:c r="J307" t="str"/>
      <x:c r="K307" t="str"/>
      <x:c r="L307" t="str"/>
      <x:c r="M307" t="str"/>
      <x:c r="N307" t="str"/>
      <x:c r="O307" t="str"/>
      <x:c r="P307" t="str"/>
      <x:c r="Q307" t="str">
        <x:v>https://www.google.com/maps/search/?api=1&amp;query=Sacramento%2C+426%2C+Estrada%2C+Cidade+Tupinamba%2C+Guarulhos-SP</x:v>
      </x:c>
      <x:c r="R307" t="str"/>
      <x:c r="S307" t="str"/>
      <x:c r="T307" t="str">
        <x:v>Não contatado</x:v>
      </x:c>
      <x:c r="U307" s="27" t="n">
        <x:f>IF(LEN(H307)&gt;0,25,0)+IF(L307="Sim",25,0)+IF(LEN(M307)&gt;0,15,0)+IF(LEN(J307)&gt;0,10,0)+IF(LEN(N307)&gt;0,5,0)+IF(LEN(O307)&gt;0,5,0)+IF(LEN(P307)&gt;0,5,0)+IF(AND(LEN(R307)&gt;0,LEN(S307)&gt;0),10,0)</x:f>
        <x:v>25</x:v>
      </x:c>
      <x:c r="V307" t="str">
        <x:f>IF(U307&gt;=60,"Prioridade Alta",IF(U307&gt;=35,"Prioridade Média","Prioridade Baixa"))</x:f>
        <x:v>Prioridade Baixa</x:v>
      </x:c>
      <x:c r="W307" t="str">
        <x:v>Não</x:v>
      </x:c>
      <x:c r="X307" t="str"/>
      <x:c r="Y307" t="str">
        <x:v>Base expandida 2026-07-27</x:v>
      </x:c>
      <x:c r="Z307" t="str">
        <x:v>(11) 2303-3224</x:v>
      </x:c>
      <x:c r="AA307" t="str"/>
      <x:c r="AB307" t="n">
        <x:v>50</x:v>
      </x:c>
      <x:c r="AC307" t="str">
        <x:v>Prioridade Média</x:v>
      </x:c>
      <x:c r="AD307" t="str">
        <x:v>Fonte Escolas.com.br: http://escolas.com.br/caminho-do-saber-colegio-35442458; site oficial/redes não coletados nesta fonte</x:v>
      </x:c>
      <x:c r="AE307" t="n">
        <x:f>IF(LEN(H307)&gt;0,1,0)</x:f>
        <x:v>1</x:v>
      </x:c>
      <x:c r="AF307" t="n">
        <x:f>IF(LEN(M307)&gt;0,1,0)</x:f>
        <x:v>0</x:v>
      </x:c>
      <x:c r="AG307" t="n">
        <x:f>IF(AND(LEN(H307)=0,LEN(K307)=0,LEN(M307)=0),1,0)</x:f>
        <x:v>0</x:v>
      </x:c>
    </x:row>
    <x:row r="308">
      <x:c r="A308" t="str">
        <x:v>AT-00307</x:v>
      </x:c>
      <x:c r="B308" t="str">
        <x:v>Canada Colégio</x:v>
      </x:c>
      <x:c r="C308" t="str">
        <x:v>Escola</x:v>
      </x:c>
      <x:c r="D308" t="str">
        <x:v>Colégio</x:v>
      </x:c>
      <x:c r="E308" t="str">
        <x:v>Guarulhos</x:v>
      </x:c>
      <x:c r="F308" t="str">
        <x:v>Vila Sirena</x:v>
      </x:c>
      <x:c r="G308" t="str">
        <x:v>Alfredo Cerquinho, 21, Rua, Vila Sirena, Guarulhos, SP</x:v>
      </x:c>
      <x:c r="H308" t="str">
        <x:v>+55 (11) 2463-3428</x:v>
      </x:c>
      <x:c r="I308" t="str"/>
      <x:c r="J308" t="str"/>
      <x:c r="K308" t="str"/>
      <x:c r="L308" t="str"/>
      <x:c r="M308" t="str"/>
      <x:c r="N308" t="str"/>
      <x:c r="O308" t="str"/>
      <x:c r="P308" t="str"/>
      <x:c r="Q308" t="str">
        <x:v>https://www.google.com/maps/search/?api=1&amp;query=Alfredo+Cerquinho%2C+21%2C+Rua%2C+Vila+Sirena%2C+Guarulhos-SP</x:v>
      </x:c>
      <x:c r="R308" t="str"/>
      <x:c r="S308" t="str"/>
      <x:c r="T308" t="str">
        <x:v>Não contatado</x:v>
      </x:c>
      <x:c r="U308" s="27" t="n">
        <x:f>IF(LEN(H308)&gt;0,25,0)+IF(L308="Sim",25,0)+IF(LEN(M308)&gt;0,15,0)+IF(LEN(J308)&gt;0,10,0)+IF(LEN(N308)&gt;0,5,0)+IF(LEN(O308)&gt;0,5,0)+IF(LEN(P308)&gt;0,5,0)+IF(AND(LEN(R308)&gt;0,LEN(S308)&gt;0),10,0)</x:f>
        <x:v>25</x:v>
      </x:c>
      <x:c r="V308" t="str">
        <x:f>IF(U308&gt;=60,"Prioridade Alta",IF(U308&gt;=35,"Prioridade Média","Prioridade Baixa"))</x:f>
        <x:v>Prioridade Baixa</x:v>
      </x:c>
      <x:c r="W308" t="str">
        <x:v>Não</x:v>
      </x:c>
      <x:c r="X308" t="str"/>
      <x:c r="Y308" t="str">
        <x:v>Base expandida 2026-07-27</x:v>
      </x:c>
      <x:c r="Z308" t="str">
        <x:v>(11) 2463-3428</x:v>
      </x:c>
      <x:c r="AA308" t="str"/>
      <x:c r="AB308" t="n">
        <x:v>50</x:v>
      </x:c>
      <x:c r="AC308" t="str">
        <x:v>Prioridade Média</x:v>
      </x:c>
      <x:c r="AD308" t="str">
        <x:v>Fonte Escolas.com.br: http://escolas.com.br/canada-colegio-35140806; site oficial/redes não coletados nesta fonte</x:v>
      </x:c>
      <x:c r="AE308" t="n">
        <x:f>IF(LEN(H308)&gt;0,1,0)</x:f>
        <x:v>1</x:v>
      </x:c>
      <x:c r="AF308" t="n">
        <x:f>IF(LEN(M308)&gt;0,1,0)</x:f>
        <x:v>0</x:v>
      </x:c>
      <x:c r="AG308" t="n">
        <x:f>IF(AND(LEN(H308)=0,LEN(K308)=0,LEN(M308)=0),1,0)</x:f>
        <x:v>0</x:v>
      </x:c>
    </x:row>
    <x:row r="309">
      <x:c r="A309" t="str">
        <x:v>AT-00308</x:v>
      </x:c>
      <x:c r="B309" t="str">
        <x:v>Carbonell Colégio</x:v>
      </x:c>
      <x:c r="C309" t="str">
        <x:v>Escola</x:v>
      </x:c>
      <x:c r="D309" t="str">
        <x:v>Colégio</x:v>
      </x:c>
      <x:c r="E309" t="str">
        <x:v>Guarulhos</x:v>
      </x:c>
      <x:c r="F309" t="str">
        <x:v>Vila Leonor</x:v>
      </x:c>
      <x:c r="G309" t="str">
        <x:v>Humberto de Alencar Castelo Branco Presidente, 2687, Avenida, Vila Leonor, Guarulhos, SP</x:v>
      </x:c>
      <x:c r="H309" t="str">
        <x:v>+55 (11) 4962-5555</x:v>
      </x:c>
      <x:c r="I309" t="str"/>
      <x:c r="J309" t="str"/>
      <x:c r="K309" t="str"/>
      <x:c r="L309" t="str"/>
      <x:c r="M309" t="str"/>
      <x:c r="N309" t="str"/>
      <x:c r="O309" t="str"/>
      <x:c r="P309" t="str"/>
      <x:c r="Q309" t="str">
        <x:v>https://www.google.com/maps/search/?api=1&amp;query=Humberto+de+Alencar+Castelo+Branco+Presidente%2C+2687%2C+Avenida%2C+Vila+Leonor%2C+Guarulhos-SP</x:v>
      </x:c>
      <x:c r="R309" t="str"/>
      <x:c r="S309" t="str"/>
      <x:c r="T309" t="str">
        <x:v>Não contatado</x:v>
      </x:c>
      <x:c r="U309" s="27" t="n">
        <x:f>IF(LEN(H309)&gt;0,25,0)+IF(L309="Sim",25,0)+IF(LEN(M309)&gt;0,15,0)+IF(LEN(J309)&gt;0,10,0)+IF(LEN(N309)&gt;0,5,0)+IF(LEN(O309)&gt;0,5,0)+IF(LEN(P309)&gt;0,5,0)+IF(AND(LEN(R309)&gt;0,LEN(S309)&gt;0),10,0)</x:f>
        <x:v>25</x:v>
      </x:c>
      <x:c r="V309" t="str">
        <x:f>IF(U309&gt;=60,"Prioridade Alta",IF(U309&gt;=35,"Prioridade Média","Prioridade Baixa"))</x:f>
        <x:v>Prioridade Baixa</x:v>
      </x:c>
      <x:c r="W309" t="str">
        <x:v>Não</x:v>
      </x:c>
      <x:c r="X309" t="str"/>
      <x:c r="Y309" t="str">
        <x:v>Base expandida 2026-07-27</x:v>
      </x:c>
      <x:c r="Z309" t="str">
        <x:v>(11) 4962-5555</x:v>
      </x:c>
      <x:c r="AA309" t="str"/>
      <x:c r="AB309" t="n">
        <x:v>50</x:v>
      </x:c>
      <x:c r="AC309" t="str">
        <x:v>Prioridade Média</x:v>
      </x:c>
      <x:c r="AD309" t="str">
        <x:v>Fonte Escolas.com.br: http://escolas.com.br/carbonell-colegio-35468400; site oficial/redes não coletados nesta fonte</x:v>
      </x:c>
      <x:c r="AE309" t="n">
        <x:f>IF(LEN(H309)&gt;0,1,0)</x:f>
        <x:v>1</x:v>
      </x:c>
      <x:c r="AF309" t="n">
        <x:f>IF(LEN(M309)&gt;0,1,0)</x:f>
        <x:v>0</x:v>
      </x:c>
      <x:c r="AG309" t="n">
        <x:f>IF(AND(LEN(H309)=0,LEN(K309)=0,LEN(M309)=0),1,0)</x:f>
        <x:v>0</x:v>
      </x:c>
    </x:row>
    <x:row r="310">
      <x:c r="A310" t="str">
        <x:v>AT-00309</x:v>
      </x:c>
      <x:c r="B310" t="str">
        <x:v>Caminho Dourado Colégio</x:v>
      </x:c>
      <x:c r="C310" t="str">
        <x:v>Escola</x:v>
      </x:c>
      <x:c r="D310" t="str">
        <x:v>Colégio</x:v>
      </x:c>
      <x:c r="E310" t="str">
        <x:v>Guarulhos</x:v>
      </x:c>
      <x:c r="F310" t="str">
        <x:v>Macedo</x:v>
      </x:c>
      <x:c r="G310" t="str">
        <x:v>Avenida Mariana Ubaldina do Espirito Santo, 555, Macedo, Guarulhos, SP</x:v>
      </x:c>
      <x:c r="H310" t="str">
        <x:v>+55 (11) 5225-6603</x:v>
      </x:c>
      <x:c r="I310" t="str"/>
      <x:c r="J310" t="str"/>
      <x:c r="K310" t="str"/>
      <x:c r="L310" t="str"/>
      <x:c r="M310" t="str"/>
      <x:c r="N310" t="str"/>
      <x:c r="O310" t="str"/>
      <x:c r="P310" t="str"/>
      <x:c r="Q310" t="str">
        <x:v>https://www.google.com/maps/search/?api=1&amp;query=Avenida+Mariana+Ubaldina+do+Espirito+Santo%2C+555%2C+Macedo%2C+Guarulhos-SP</x:v>
      </x:c>
      <x:c r="R310" t="str"/>
      <x:c r="S310" t="str"/>
      <x:c r="T310" t="str">
        <x:v>Não contatado</x:v>
      </x:c>
      <x:c r="U310" s="27" t="n">
        <x:f>IF(LEN(H310)&gt;0,25,0)+IF(L310="Sim",25,0)+IF(LEN(M310)&gt;0,15,0)+IF(LEN(J310)&gt;0,10,0)+IF(LEN(N310)&gt;0,5,0)+IF(LEN(O310)&gt;0,5,0)+IF(LEN(P310)&gt;0,5,0)+IF(AND(LEN(R310)&gt;0,LEN(S310)&gt;0),10,0)</x:f>
        <x:v>25</x:v>
      </x:c>
      <x:c r="V310" t="str">
        <x:f>IF(U310&gt;=60,"Prioridade Alta",IF(U310&gt;=35,"Prioridade Média","Prioridade Baixa"))</x:f>
        <x:v>Prioridade Baixa</x:v>
      </x:c>
      <x:c r="W310" t="str">
        <x:v>Não</x:v>
      </x:c>
      <x:c r="X310" t="str"/>
      <x:c r="Y310" t="str">
        <x:v>Base expandida 2026-07-27</x:v>
      </x:c>
      <x:c r="Z310" t="str">
        <x:v>(11) 5225-6603</x:v>
      </x:c>
      <x:c r="AA310" t="str"/>
      <x:c r="AB310" t="n">
        <x:v>50</x:v>
      </x:c>
      <x:c r="AC310" t="str">
        <x:v>Prioridade Média</x:v>
      </x:c>
      <x:c r="AD310" t="str">
        <x:v>Fonte Escolas.com.br: http://escolas.com.br/caminho-dourado-colegio-35010732; site oficial/redes não coletados nesta fonte</x:v>
      </x:c>
      <x:c r="AE310" t="n">
        <x:f>IF(LEN(H310)&gt;0,1,0)</x:f>
        <x:v>1</x:v>
      </x:c>
      <x:c r="AF310" t="n">
        <x:f>IF(LEN(M310)&gt;0,1,0)</x:f>
        <x:v>0</x:v>
      </x:c>
      <x:c r="AG310" t="n">
        <x:f>IF(AND(LEN(H310)=0,LEN(K310)=0,LEN(M310)=0),1,0)</x:f>
        <x:v>0</x:v>
      </x:c>
    </x:row>
    <x:row r="311">
      <x:c r="A311" t="str">
        <x:v>AT-00310</x:v>
      </x:c>
      <x:c r="B311" t="str">
        <x:v>Casimiro de Abreu Colégio</x:v>
      </x:c>
      <x:c r="C311" t="str">
        <x:v>Escola</x:v>
      </x:c>
      <x:c r="D311" t="str">
        <x:v>Colégio</x:v>
      </x:c>
      <x:c r="E311" t="str">
        <x:v>Guarulhos</x:v>
      </x:c>
      <x:c r="F311" t="str">
        <x:v>Vila Galvao</x:v>
      </x:c>
      <x:c r="G311" t="str">
        <x:v>Sao Francisco, 57, Rua, Vila Galvao, Guarulhos, SP</x:v>
      </x:c>
      <x:c r="H311" t="str">
        <x:v>+55 (11) 2455-2479</x:v>
      </x:c>
      <x:c r="I311" t="str"/>
      <x:c r="J311" t="str"/>
      <x:c r="K311" t="str"/>
      <x:c r="L311" t="str"/>
      <x:c r="M311" t="str"/>
      <x:c r="N311" t="str"/>
      <x:c r="O311" t="str"/>
      <x:c r="P311" t="str"/>
      <x:c r="Q311" t="str">
        <x:v>https://www.google.com/maps/search/?api=1&amp;query=Sao+Francisco%2C+57%2C+Rua%2C+Vila+Galvao%2C+Guarulhos-SP</x:v>
      </x:c>
      <x:c r="R311" t="str"/>
      <x:c r="S311" t="str"/>
      <x:c r="T311" t="str">
        <x:v>Não contatado</x:v>
      </x:c>
      <x:c r="U311" s="27" t="n">
        <x:f>IF(LEN(H311)&gt;0,25,0)+IF(L311="Sim",25,0)+IF(LEN(M311)&gt;0,15,0)+IF(LEN(J311)&gt;0,10,0)+IF(LEN(N311)&gt;0,5,0)+IF(LEN(O311)&gt;0,5,0)+IF(LEN(P311)&gt;0,5,0)+IF(AND(LEN(R311)&gt;0,LEN(S311)&gt;0),10,0)</x:f>
        <x:v>25</x:v>
      </x:c>
      <x:c r="V311" t="str">
        <x:f>IF(U311&gt;=60,"Prioridade Alta",IF(U311&gt;=35,"Prioridade Média","Prioridade Baixa"))</x:f>
        <x:v>Prioridade Baixa</x:v>
      </x:c>
      <x:c r="W311" t="str">
        <x:v>Não</x:v>
      </x:c>
      <x:c r="X311" t="str"/>
      <x:c r="Y311" t="str">
        <x:v>Base expandida 2026-07-27</x:v>
      </x:c>
      <x:c r="Z311" t="str">
        <x:v>(11) 2455-2479</x:v>
      </x:c>
      <x:c r="AA311" t="str"/>
      <x:c r="AB311" t="n">
        <x:v>50</x:v>
      </x:c>
      <x:c r="AC311" t="str">
        <x:v>Prioridade Média</x:v>
      </x:c>
      <x:c r="AD311" t="str">
        <x:v>Fonte Escolas.com.br: http://escolas.com.br/casimiro-de-abreu-colegio-35142396; site oficial/redes não coletados nesta fonte</x:v>
      </x:c>
      <x:c r="AE311" t="n">
        <x:f>IF(LEN(H311)&gt;0,1,0)</x:f>
        <x:v>1</x:v>
      </x:c>
      <x:c r="AF311" t="n">
        <x:f>IF(LEN(M311)&gt;0,1,0)</x:f>
        <x:v>0</x:v>
      </x:c>
      <x:c r="AG311" t="n">
        <x:f>IF(AND(LEN(H311)=0,LEN(K311)=0,LEN(M311)=0),1,0)</x:f>
        <x:v>0</x:v>
      </x:c>
    </x:row>
    <x:row r="312">
      <x:c r="A312" t="str">
        <x:v>AT-00311</x:v>
      </x:c>
      <x:c r="B312" t="str">
        <x:v>Centro de Apoio e Avaliacao Pedagogica Colégio Caape</x:v>
      </x:c>
      <x:c r="C312" t="str">
        <x:v>Escola</x:v>
      </x:c>
      <x:c r="D312" t="str">
        <x:v>Colégio</x:v>
      </x:c>
      <x:c r="E312" t="str">
        <x:v>Guarulhos</x:v>
      </x:c>
      <x:c r="F312" t="str">
        <x:v>Jardim Zaira</x:v>
      </x:c>
      <x:c r="G312" t="str">
        <x:v>Professora Anita Guastini Eiras, 195, Avenida, Jardim Zaira, Guarulhos, SP</x:v>
      </x:c>
      <x:c r="H312" t="str">
        <x:v>+55 (11) 2468-1046</x:v>
      </x:c>
      <x:c r="I312" t="str"/>
      <x:c r="J312" t="str"/>
      <x:c r="K312" t="str"/>
      <x:c r="L312" t="str"/>
      <x:c r="M312" t="str"/>
      <x:c r="N312" t="str"/>
      <x:c r="O312" t="str"/>
      <x:c r="P312" t="str"/>
      <x:c r="Q312" t="str">
        <x:v>https://www.google.com/maps/search/?api=1&amp;query=Professora+Anita+Guastini+Eiras%2C+195%2C+Avenida%2C+Jardim+Zaira%2C+Guarulhos-SP</x:v>
      </x:c>
      <x:c r="R312" t="str"/>
      <x:c r="S312" t="str"/>
      <x:c r="T312" t="str">
        <x:v>Não contatado</x:v>
      </x:c>
      <x:c r="U312" s="27" t="n">
        <x:f>IF(LEN(H312)&gt;0,25,0)+IF(L312="Sim",25,0)+IF(LEN(M312)&gt;0,15,0)+IF(LEN(J312)&gt;0,10,0)+IF(LEN(N312)&gt;0,5,0)+IF(LEN(O312)&gt;0,5,0)+IF(LEN(P312)&gt;0,5,0)+IF(AND(LEN(R312)&gt;0,LEN(S312)&gt;0),10,0)</x:f>
        <x:v>25</x:v>
      </x:c>
      <x:c r="V312" t="str">
        <x:f>IF(U312&gt;=60,"Prioridade Alta",IF(U312&gt;=35,"Prioridade Média","Prioridade Baixa"))</x:f>
        <x:v>Prioridade Baixa</x:v>
      </x:c>
      <x:c r="W312" t="str">
        <x:v>Não</x:v>
      </x:c>
      <x:c r="X312" t="str"/>
      <x:c r="Y312" t="str">
        <x:v>Base expandida 2026-07-27</x:v>
      </x:c>
      <x:c r="Z312" t="str">
        <x:v>(11) 2468-1046</x:v>
      </x:c>
      <x:c r="AA312" t="str"/>
      <x:c r="AB312" t="n">
        <x:v>50</x:v>
      </x:c>
      <x:c r="AC312" t="str">
        <x:v>Prioridade Média</x:v>
      </x:c>
      <x:c r="AD312" t="str">
        <x:v>Fonte Escolas.com.br: http://escolas.com.br/centro-de-apoio-e-avaliacao-pedagogica-colegio-caape-35442434; site oficial/redes não coletados nesta fonte</x:v>
      </x:c>
      <x:c r="AE312" t="n">
        <x:f>IF(LEN(H312)&gt;0,1,0)</x:f>
        <x:v>1</x:v>
      </x:c>
      <x:c r="AF312" t="n">
        <x:f>IF(LEN(M312)&gt;0,1,0)</x:f>
        <x:v>0</x:v>
      </x:c>
      <x:c r="AG312" t="n">
        <x:f>IF(AND(LEN(H312)=0,LEN(K312)=0,LEN(M312)=0),1,0)</x:f>
        <x:v>0</x:v>
      </x:c>
    </x:row>
    <x:row r="313">
      <x:c r="A313" t="str">
        <x:v>AT-00312</x:v>
      </x:c>
      <x:c r="B313" t="str">
        <x:v>Cidade Jardim Cumbica Colégio</x:v>
      </x:c>
      <x:c r="C313" t="str">
        <x:v>Escola</x:v>
      </x:c>
      <x:c r="D313" t="str">
        <x:v>Colégio</x:v>
      </x:c>
      <x:c r="E313" t="str">
        <x:v>Guarulhos</x:v>
      </x:c>
      <x:c r="F313" t="str">
        <x:v>Jardim Cumbica</x:v>
      </x:c>
      <x:c r="G313" t="str">
        <x:v>Primeirotenenteaviador Bento de Azambujas Ribas, 286, Jardim Cumbica, Guarulhos, SP</x:v>
      </x:c>
      <x:c r="H313" t="str">
        <x:v>+55 (11) 2412-1578</x:v>
      </x:c>
      <x:c r="I313" t="str"/>
      <x:c r="J313" t="str"/>
      <x:c r="K313" t="str"/>
      <x:c r="L313" t="str"/>
      <x:c r="M313" t="str"/>
      <x:c r="N313" t="str"/>
      <x:c r="O313" t="str"/>
      <x:c r="P313" t="str"/>
      <x:c r="Q313" t="str">
        <x:v>https://www.google.com/maps/search/?api=1&amp;query=Primeirotenenteaviador+Bento+de+Azambujas+Ribas%2C+286%2C+Jardim+Cumbica%2C+Guarulhos-SP</x:v>
      </x:c>
      <x:c r="R313" t="str"/>
      <x:c r="S313" t="str"/>
      <x:c r="T313" t="str">
        <x:v>Não contatado</x:v>
      </x:c>
      <x:c r="U313" s="27" t="n">
        <x:f>IF(LEN(H313)&gt;0,25,0)+IF(L313="Sim",25,0)+IF(LEN(M313)&gt;0,15,0)+IF(LEN(J313)&gt;0,10,0)+IF(LEN(N313)&gt;0,5,0)+IF(LEN(O313)&gt;0,5,0)+IF(LEN(P313)&gt;0,5,0)+IF(AND(LEN(R313)&gt;0,LEN(S313)&gt;0),10,0)</x:f>
        <x:v>25</x:v>
      </x:c>
      <x:c r="V313" t="str">
        <x:f>IF(U313&gt;=60,"Prioridade Alta",IF(U313&gt;=35,"Prioridade Média","Prioridade Baixa"))</x:f>
        <x:v>Prioridade Baixa</x:v>
      </x:c>
      <x:c r="W313" t="str">
        <x:v>Não</x:v>
      </x:c>
      <x:c r="X313" t="str"/>
      <x:c r="Y313" t="str">
        <x:v>Base expandida 2026-07-27</x:v>
      </x:c>
      <x:c r="Z313" t="str">
        <x:v>(11) 2412-1578</x:v>
      </x:c>
      <x:c r="AA313" t="str"/>
      <x:c r="AB313" t="n">
        <x:v>50</x:v>
      </x:c>
      <x:c r="AC313" t="str">
        <x:v>Prioridade Média</x:v>
      </x:c>
      <x:c r="AD313" t="str">
        <x:v>Fonte Escolas.com.br: http://escolas.com.br/cidade-jardim-cumbica-colegio-35126615; site oficial/redes não coletados nesta fonte</x:v>
      </x:c>
      <x:c r="AE313" t="n">
        <x:f>IF(LEN(H313)&gt;0,1,0)</x:f>
        <x:v>1</x:v>
      </x:c>
      <x:c r="AF313" t="n">
        <x:f>IF(LEN(M313)&gt;0,1,0)</x:f>
        <x:v>0</x:v>
      </x:c>
      <x:c r="AG313" t="n">
        <x:f>IF(AND(LEN(H313)=0,LEN(K313)=0,LEN(M313)=0),1,0)</x:f>
        <x:v>0</x:v>
      </x:c>
    </x:row>
    <x:row r="314">
      <x:c r="A314" t="str">
        <x:v>AT-00313</x:v>
      </x:c>
      <x:c r="B314" t="str">
        <x:v>Cidade Maia Colégio</x:v>
      </x:c>
      <x:c r="C314" t="str">
        <x:v>Escola</x:v>
      </x:c>
      <x:c r="D314" t="str">
        <x:v>Colégio</x:v>
      </x:c>
      <x:c r="E314" t="str">
        <x:v>Guarulhos</x:v>
      </x:c>
      <x:c r="F314" t="str">
        <x:v>Parque Renato Maia</x:v>
      </x:c>
      <x:c r="G314" t="str">
        <x:v>Renato de Andrade Maia, 195, Avenida, Parque Renato Maia, Guarulhos, SP</x:v>
      </x:c>
      <x:c r="H314" t="str">
        <x:v>+55 (11) 2440-1999</x:v>
      </x:c>
      <x:c r="I314" t="str"/>
      <x:c r="J314" t="str"/>
      <x:c r="K314" t="str"/>
      <x:c r="L314" t="str"/>
      <x:c r="M314" t="str"/>
      <x:c r="N314" t="str"/>
      <x:c r="O314" t="str"/>
      <x:c r="P314" t="str"/>
      <x:c r="Q314" t="str">
        <x:v>https://www.google.com/maps/search/?api=1&amp;query=Renato+de+Andrade+Maia%2C+195%2C+Avenida%2C+Parque+Renato+Maia%2C+Guarulhos-SP</x:v>
      </x:c>
      <x:c r="R314" t="str"/>
      <x:c r="S314" t="str"/>
      <x:c r="T314" t="str">
        <x:v>Não contatado</x:v>
      </x:c>
      <x:c r="U314" s="27" t="n">
        <x:f>IF(LEN(H314)&gt;0,25,0)+IF(L314="Sim",25,0)+IF(LEN(M314)&gt;0,15,0)+IF(LEN(J314)&gt;0,10,0)+IF(LEN(N314)&gt;0,5,0)+IF(LEN(O314)&gt;0,5,0)+IF(LEN(P314)&gt;0,5,0)+IF(AND(LEN(R314)&gt;0,LEN(S314)&gt;0),10,0)</x:f>
        <x:v>25</x:v>
      </x:c>
      <x:c r="V314" t="str">
        <x:f>IF(U314&gt;=60,"Prioridade Alta",IF(U314&gt;=35,"Prioridade Média","Prioridade Baixa"))</x:f>
        <x:v>Prioridade Baixa</x:v>
      </x:c>
      <x:c r="W314" t="str">
        <x:v>Não</x:v>
      </x:c>
      <x:c r="X314" t="str"/>
      <x:c r="Y314" t="str">
        <x:v>Base expandida 2026-07-27</x:v>
      </x:c>
      <x:c r="Z314" t="str">
        <x:v>(11) 2440-1999</x:v>
      </x:c>
      <x:c r="AA314" t="str"/>
      <x:c r="AB314" t="n">
        <x:v>50</x:v>
      </x:c>
      <x:c r="AC314" t="str">
        <x:v>Prioridade Média</x:v>
      </x:c>
      <x:c r="AD314" t="str">
        <x:v>Fonte Escolas.com.br: http://escolas.com.br/cidade-maia-colegio-35108169; site oficial/redes não coletados nesta fonte</x:v>
      </x:c>
      <x:c r="AE314" t="n">
        <x:f>IF(LEN(H314)&gt;0,1,0)</x:f>
        <x:v>1</x:v>
      </x:c>
      <x:c r="AF314" t="n">
        <x:f>IF(LEN(M314)&gt;0,1,0)</x:f>
        <x:v>0</x:v>
      </x:c>
      <x:c r="AG314" t="n">
        <x:f>IF(AND(LEN(H314)=0,LEN(K314)=0,LEN(M314)=0),1,0)</x:f>
        <x:v>0</x:v>
      </x:c>
    </x:row>
    <x:row r="315">
      <x:c r="A315" t="str">
        <x:v>AT-00314</x:v>
      </x:c>
      <x:c r="B315" t="str">
        <x:v>Colégio Alcobia</x:v>
      </x:c>
      <x:c r="C315" t="str">
        <x:v>Escola</x:v>
      </x:c>
      <x:c r="D315" t="str">
        <x:v>Colégio</x:v>
      </x:c>
      <x:c r="E315" t="str">
        <x:v>Guarulhos</x:v>
      </x:c>
      <x:c r="F315" t="str">
        <x:v>Camargos</x:v>
      </x:c>
      <x:c r="G315" t="str">
        <x:v>Itaverava, 421, Camargos, Guarulhos, SP</x:v>
      </x:c>
      <x:c r="H315" t="str">
        <x:v>+55 (11) 2937-8265</x:v>
      </x:c>
      <x:c r="I315" t="str"/>
      <x:c r="J315" t="str"/>
      <x:c r="K315" t="str"/>
      <x:c r="L315" t="str"/>
      <x:c r="M315" t="str"/>
      <x:c r="N315" t="str"/>
      <x:c r="O315" t="str"/>
      <x:c r="P315" t="str"/>
      <x:c r="Q315" t="str">
        <x:v>https://www.google.com/maps/search/?api=1&amp;query=Itaverava%2C+421%2C+Camargos%2C+Guarulhos-SP</x:v>
      </x:c>
      <x:c r="R315" t="str"/>
      <x:c r="S315" t="str"/>
      <x:c r="T315" t="str">
        <x:v>Não contatado</x:v>
      </x:c>
      <x:c r="U315" s="27" t="n">
        <x:f>IF(LEN(H315)&gt;0,25,0)+IF(L315="Sim",25,0)+IF(LEN(M315)&gt;0,15,0)+IF(LEN(J315)&gt;0,10,0)+IF(LEN(N315)&gt;0,5,0)+IF(LEN(O315)&gt;0,5,0)+IF(LEN(P315)&gt;0,5,0)+IF(AND(LEN(R315)&gt;0,LEN(S315)&gt;0),10,0)</x:f>
        <x:v>25</x:v>
      </x:c>
      <x:c r="V315" t="str">
        <x:f>IF(U315&gt;=60,"Prioridade Alta",IF(U315&gt;=35,"Prioridade Média","Prioridade Baixa"))</x:f>
        <x:v>Prioridade Baixa</x:v>
      </x:c>
      <x:c r="W315" t="str">
        <x:v>Não</x:v>
      </x:c>
      <x:c r="X315" t="str"/>
      <x:c r="Y315" t="str">
        <x:v>Base expandida 2026-07-27</x:v>
      </x:c>
      <x:c r="Z315" t="str">
        <x:v>(11) 2937-8265</x:v>
      </x:c>
      <x:c r="AA315" t="str"/>
      <x:c r="AB315" t="n">
        <x:v>50</x:v>
      </x:c>
      <x:c r="AC315" t="str">
        <x:v>Prioridade Média</x:v>
      </x:c>
      <x:c r="AD315" t="str">
        <x:v>Fonte Escolas.com.br: http://escolas.com.br/colegio-alcobia-35007618; site oficial/redes não coletados nesta fonte</x:v>
      </x:c>
      <x:c r="AE315" t="n">
        <x:f>IF(LEN(H315)&gt;0,1,0)</x:f>
        <x:v>1</x:v>
      </x:c>
      <x:c r="AF315" t="n">
        <x:f>IF(LEN(M315)&gt;0,1,0)</x:f>
        <x:v>0</x:v>
      </x:c>
      <x:c r="AG315" t="n">
        <x:f>IF(AND(LEN(H315)=0,LEN(K315)=0,LEN(M315)=0),1,0)</x:f>
        <x:v>0</x:v>
      </x:c>
    </x:row>
    <x:row r="316">
      <x:c r="A316" t="str">
        <x:v>AT-00315</x:v>
      </x:c>
      <x:c r="B316" t="str">
        <x:v>Colégio Bom Jesus Escola de Educação Infantil Carlos Magno</x:v>
      </x:c>
      <x:c r="C316" t="str">
        <x:v>Escola</x:v>
      </x:c>
      <x:c r="D316" t="str">
        <x:v>Escola Infantil</x:v>
      </x:c>
      <x:c r="E316" t="str">
        <x:v>Guarulhos</x:v>
      </x:c>
      <x:c r="F316" t="str">
        <x:v>Jardim Sao Joao</x:v>
      </x:c>
      <x:c r="G316" t="str">
        <x:v>Bom Jesus, 539, Jardim Sao Joao, Guarulhos, SP</x:v>
      </x:c>
      <x:c r="H316" t="str">
        <x:v>+55 (11) 2600-1035</x:v>
      </x:c>
      <x:c r="I316" t="str"/>
      <x:c r="J316" t="str"/>
      <x:c r="K316" t="str"/>
      <x:c r="L316" t="str"/>
      <x:c r="M316" t="str"/>
      <x:c r="N316" t="str"/>
      <x:c r="O316" t="str"/>
      <x:c r="P316" t="str"/>
      <x:c r="Q316" t="str">
        <x:v>https://www.google.com/maps/search/?api=1&amp;query=Bom+Jesus%2C+539%2C+Jardim+Sao+Joao%2C+Guarulhos-SP</x:v>
      </x:c>
      <x:c r="R316" t="str"/>
      <x:c r="S316" t="str"/>
      <x:c r="T316" t="str">
        <x:v>Não contatado</x:v>
      </x:c>
      <x:c r="U316" s="27" t="n">
        <x:f>IF(LEN(H316)&gt;0,25,0)+IF(L316="Sim",25,0)+IF(LEN(M316)&gt;0,15,0)+IF(LEN(J316)&gt;0,10,0)+IF(LEN(N316)&gt;0,5,0)+IF(LEN(O316)&gt;0,5,0)+IF(LEN(P316)&gt;0,5,0)+IF(AND(LEN(R316)&gt;0,LEN(S316)&gt;0),10,0)</x:f>
        <x:v>25</x:v>
      </x:c>
      <x:c r="V316" t="str">
        <x:f>IF(U316&gt;=60,"Prioridade Alta",IF(U316&gt;=35,"Prioridade Média","Prioridade Baixa"))</x:f>
        <x:v>Prioridade Baixa</x:v>
      </x:c>
      <x:c r="W316" t="str">
        <x:v>Não</x:v>
      </x:c>
      <x:c r="X316" t="str"/>
      <x:c r="Y316" t="str">
        <x:v>Base expandida 2026-07-27</x:v>
      </x:c>
      <x:c r="Z316" t="str">
        <x:v>(11) 2600-1035</x:v>
      </x:c>
      <x:c r="AA316" t="str"/>
      <x:c r="AB316" t="n">
        <x:v>50</x:v>
      </x:c>
      <x:c r="AC316" t="str">
        <x:v>Prioridade Média</x:v>
      </x:c>
      <x:c r="AD316" t="str">
        <x:v>Fonte Escolas.com.br: http://escolas.com.br/colegio-bom-jesus-escola-de-educacao-infantil-carlos-magno-35008596; site oficial/redes não coletados nesta fonte</x:v>
      </x:c>
      <x:c r="AE316" t="n">
        <x:f>IF(LEN(H316)&gt;0,1,0)</x:f>
        <x:v>1</x:v>
      </x:c>
      <x:c r="AF316" t="n">
        <x:f>IF(LEN(M316)&gt;0,1,0)</x:f>
        <x:v>0</x:v>
      </x:c>
      <x:c r="AG316" t="n">
        <x:f>IF(AND(LEN(H316)=0,LEN(K316)=0,LEN(M316)=0),1,0)</x:f>
        <x:v>0</x:v>
      </x:c>
    </x:row>
    <x:row r="317">
      <x:c r="A317" t="str">
        <x:v>AT-00316</x:v>
      </x:c>
      <x:c r="B317" t="str">
        <x:v>Colégio Batista de Guarulhos</x:v>
      </x:c>
      <x:c r="C317" t="str">
        <x:v>Escola</x:v>
      </x:c>
      <x:c r="D317" t="str">
        <x:v>Colégio</x:v>
      </x:c>
      <x:c r="E317" t="str">
        <x:v>Guarulhos</x:v>
      </x:c>
      <x:c r="F317" t="str">
        <x:v>Vila Progresso</x:v>
      </x:c>
      <x:c r="G317" t="str">
        <x:v>Nossa Senhora Mae dos Homens, 378, Rua, Vila Progresso, Guarulhos, SP</x:v>
      </x:c>
      <x:c r="H317" t="str">
        <x:v>+55 (11) 2087-7722</x:v>
      </x:c>
      <x:c r="I317" t="str"/>
      <x:c r="J317" t="str"/>
      <x:c r="K317" t="str"/>
      <x:c r="L317" t="str"/>
      <x:c r="M317" t="str"/>
      <x:c r="N317" t="str"/>
      <x:c r="O317" t="str"/>
      <x:c r="P317" t="str"/>
      <x:c r="Q317" t="str">
        <x:v>https://www.google.com/maps/search/?api=1&amp;query=Nossa+Senhora+Mae+dos+Homens%2C+378%2C+Rua%2C+Vila+Progresso%2C+Guarulhos-SP</x:v>
      </x:c>
      <x:c r="R317" t="str"/>
      <x:c r="S317" t="str"/>
      <x:c r="T317" t="str">
        <x:v>Não contatado</x:v>
      </x:c>
      <x:c r="U317" s="27" t="n">
        <x:f>IF(LEN(H317)&gt;0,25,0)+IF(L317="Sim",25,0)+IF(LEN(M317)&gt;0,15,0)+IF(LEN(J317)&gt;0,10,0)+IF(LEN(N317)&gt;0,5,0)+IF(LEN(O317)&gt;0,5,0)+IF(LEN(P317)&gt;0,5,0)+IF(AND(LEN(R317)&gt;0,LEN(S317)&gt;0),10,0)</x:f>
        <x:v>25</x:v>
      </x:c>
      <x:c r="V317" t="str">
        <x:f>IF(U317&gt;=60,"Prioridade Alta",IF(U317&gt;=35,"Prioridade Média","Prioridade Baixa"))</x:f>
        <x:v>Prioridade Baixa</x:v>
      </x:c>
      <x:c r="W317" t="str">
        <x:v>Não</x:v>
      </x:c>
      <x:c r="X317" t="str"/>
      <x:c r="Y317" t="str">
        <x:v>Base expandida 2026-07-27</x:v>
      </x:c>
      <x:c r="Z317" t="str">
        <x:v>(11) 2087-7722</x:v>
      </x:c>
      <x:c r="AA317" t="str"/>
      <x:c r="AB317" t="n">
        <x:v>50</x:v>
      </x:c>
      <x:c r="AC317" t="str">
        <x:v>Prioridade Média</x:v>
      </x:c>
      <x:c r="AD317" t="str">
        <x:v>Fonte Escolas.com.br: http://escolas.com.br/colegio-batista-de-guarulhos-35188840; site oficial/redes não coletados nesta fonte</x:v>
      </x:c>
      <x:c r="AE317" t="n">
        <x:f>IF(LEN(H317)&gt;0,1,0)</x:f>
        <x:v>1</x:v>
      </x:c>
      <x:c r="AF317" t="n">
        <x:f>IF(LEN(M317)&gt;0,1,0)</x:f>
        <x:v>0</x:v>
      </x:c>
      <x:c r="AG317" t="n">
        <x:f>IF(AND(LEN(H317)=0,LEN(K317)=0,LEN(M317)=0),1,0)</x:f>
        <x:v>0</x:v>
      </x:c>
    </x:row>
    <x:row r="318">
      <x:c r="A318" t="str">
        <x:v>AT-00317</x:v>
      </x:c>
      <x:c r="B318" t="str">
        <x:v>Colégio Alvorada</x:v>
      </x:c>
      <x:c r="C318" t="str">
        <x:v>Escola</x:v>
      </x:c>
      <x:c r="D318" t="str">
        <x:v>Colégio</x:v>
      </x:c>
      <x:c r="E318" t="str">
        <x:v>Guarulhos</x:v>
      </x:c>
      <x:c r="F318" t="str">
        <x:v>Cidade Parque Brasilia</x:v>
      </x:c>
      <x:c r="G318" t="str">
        <x:v>Barro Duro, 67, Rua, Cidade Parque Brasilia, Guarulhos, SP</x:v>
      </x:c>
      <x:c r="H318" t="str">
        <x:v>+55 (11) 3867-5065</x:v>
      </x:c>
      <x:c r="I318" t="str"/>
      <x:c r="J318" t="str"/>
      <x:c r="K318" t="str"/>
      <x:c r="L318" t="str"/>
      <x:c r="M318" t="str"/>
      <x:c r="N318" t="str"/>
      <x:c r="O318" t="str"/>
      <x:c r="P318" t="str"/>
      <x:c r="Q318" t="str">
        <x:v>https://www.google.com/maps/search/?api=1&amp;query=Barro+Duro%2C+67%2C+Rua%2C+Cidade+Parque+Brasilia%2C+Guarulhos-SP</x:v>
      </x:c>
      <x:c r="R318" t="str"/>
      <x:c r="S318" t="str"/>
      <x:c r="T318" t="str">
        <x:v>Não contatado</x:v>
      </x:c>
      <x:c r="U318" s="27" t="n">
        <x:f>IF(LEN(H318)&gt;0,25,0)+IF(L318="Sim",25,0)+IF(LEN(M318)&gt;0,15,0)+IF(LEN(J318)&gt;0,10,0)+IF(LEN(N318)&gt;0,5,0)+IF(LEN(O318)&gt;0,5,0)+IF(LEN(P318)&gt;0,5,0)+IF(AND(LEN(R318)&gt;0,LEN(S318)&gt;0),10,0)</x:f>
        <x:v>25</x:v>
      </x:c>
      <x:c r="V318" t="str">
        <x:f>IF(U318&gt;=60,"Prioridade Alta",IF(U318&gt;=35,"Prioridade Média","Prioridade Baixa"))</x:f>
        <x:v>Prioridade Baixa</x:v>
      </x:c>
      <x:c r="W318" t="str">
        <x:v>Não</x:v>
      </x:c>
      <x:c r="X318" t="str"/>
      <x:c r="Y318" t="str">
        <x:v>Base expandida 2026-07-27</x:v>
      </x:c>
      <x:c r="Z318" t="str">
        <x:v>(11) 3867-5065</x:v>
      </x:c>
      <x:c r="AA318" t="str"/>
      <x:c r="AB318" t="n">
        <x:v>50</x:v>
      </x:c>
      <x:c r="AC318" t="str">
        <x:v>Prioridade Média</x:v>
      </x:c>
      <x:c r="AD318" t="str">
        <x:v>Fonte Escolas.com.br: http://escolas.com.br/colegio-alvorada-35581159; site oficial/redes não coletados nesta fonte</x:v>
      </x:c>
      <x:c r="AE318" t="n">
        <x:f>IF(LEN(H318)&gt;0,1,0)</x:f>
        <x:v>1</x:v>
      </x:c>
      <x:c r="AF318" t="n">
        <x:f>IF(LEN(M318)&gt;0,1,0)</x:f>
        <x:v>0</x:v>
      </x:c>
      <x:c r="AG318" t="n">
        <x:f>IF(AND(LEN(H318)=0,LEN(K318)=0,LEN(M318)=0),1,0)</x:f>
        <x:v>0</x:v>
      </x:c>
    </x:row>
    <x:row r="319">
      <x:c r="A319" t="str">
        <x:v>AT-00318</x:v>
      </x:c>
      <x:c r="B319" t="str">
        <x:v>Colégio Beryon</x:v>
      </x:c>
      <x:c r="C319" t="str">
        <x:v>Escola</x:v>
      </x:c>
      <x:c r="D319" t="str">
        <x:v>Colégio</x:v>
      </x:c>
      <x:c r="E319" t="str">
        <x:v>Guarulhos</x:v>
      </x:c>
      <x:c r="F319" t="str">
        <x:v>Vila Rosalia</x:v>
      </x:c>
      <x:c r="G319" t="str">
        <x:v>Dona Benedita, 185, Rua, Vila Rosalia, Guarulhos, SP</x:v>
      </x:c>
      <x:c r="H319" t="str">
        <x:v>+55 (11) 2459-3243</x:v>
      </x:c>
      <x:c r="I319" t="str"/>
      <x:c r="J319" t="str"/>
      <x:c r="K319" t="str"/>
      <x:c r="L319" t="str"/>
      <x:c r="M319" t="str"/>
      <x:c r="N319" t="str"/>
      <x:c r="O319" t="str"/>
      <x:c r="P319" t="str"/>
      <x:c r="Q319" t="str">
        <x:v>https://www.google.com/maps/search/?api=1&amp;query=Dona+Benedita%2C+185%2C+Rua%2C+Vila+Rosalia%2C+Guarulhos-SP</x:v>
      </x:c>
      <x:c r="R319" t="str"/>
      <x:c r="S319" t="str"/>
      <x:c r="T319" t="str">
        <x:v>Não contatado</x:v>
      </x:c>
      <x:c r="U319" s="27" t="n">
        <x:f>IF(LEN(H319)&gt;0,25,0)+IF(L319="Sim",25,0)+IF(LEN(M319)&gt;0,15,0)+IF(LEN(J319)&gt;0,10,0)+IF(LEN(N319)&gt;0,5,0)+IF(LEN(O319)&gt;0,5,0)+IF(LEN(P319)&gt;0,5,0)+IF(AND(LEN(R319)&gt;0,LEN(S319)&gt;0),10,0)</x:f>
        <x:v>25</x:v>
      </x:c>
      <x:c r="V319" t="str">
        <x:f>IF(U319&gt;=60,"Prioridade Alta",IF(U319&gt;=35,"Prioridade Média","Prioridade Baixa"))</x:f>
        <x:v>Prioridade Baixa</x:v>
      </x:c>
      <x:c r="W319" t="str">
        <x:v>Não</x:v>
      </x:c>
      <x:c r="X319" t="str"/>
      <x:c r="Y319" t="str">
        <x:v>Base expandida 2026-07-27</x:v>
      </x:c>
      <x:c r="Z319" t="str">
        <x:v>(11) 2459-3243</x:v>
      </x:c>
      <x:c r="AA319" t="str"/>
      <x:c r="AB319" t="n">
        <x:v>50</x:v>
      </x:c>
      <x:c r="AC319" t="str">
        <x:v>Prioridade Média</x:v>
      </x:c>
      <x:c r="AD319" t="str">
        <x:v>Fonte Escolas.com.br: http://escolas.com.br/colegio-beryon-35188864; site oficial/redes não coletados nesta fonte</x:v>
      </x:c>
      <x:c r="AE319" t="n">
        <x:f>IF(LEN(H319)&gt;0,1,0)</x:f>
        <x:v>1</x:v>
      </x:c>
      <x:c r="AF319" t="n">
        <x:f>IF(LEN(M319)&gt;0,1,0)</x:f>
        <x:v>0</x:v>
      </x:c>
      <x:c r="AG319" t="n">
        <x:f>IF(AND(LEN(H319)=0,LEN(K319)=0,LEN(M319)=0),1,0)</x:f>
        <x:v>0</x:v>
      </x:c>
    </x:row>
    <x:row r="320">
      <x:c r="A320" t="str">
        <x:v>AT-00319</x:v>
      </x:c>
      <x:c r="B320" t="str">
        <x:v>Colégio Academus</x:v>
      </x:c>
      <x:c r="C320" t="str">
        <x:v>Escola</x:v>
      </x:c>
      <x:c r="D320" t="str">
        <x:v>Colégio</x:v>
      </x:c>
      <x:c r="E320" t="str">
        <x:v>Guarulhos</x:v>
      </x:c>
      <x:c r="F320" t="str">
        <x:v>Jardim Bom Clima</x:v>
      </x:c>
      <x:c r="G320" t="str">
        <x:v>Av Bom Clima, 106, Jardim Bom Clima, Guarulhos, SP</x:v>
      </x:c>
      <x:c r="H320" t="str">
        <x:v>+55 (11) 2087-3222</x:v>
      </x:c>
      <x:c r="I320" t="str"/>
      <x:c r="J320" t="str"/>
      <x:c r="K320" t="str"/>
      <x:c r="L320" t="str"/>
      <x:c r="M320" t="str"/>
      <x:c r="N320" t="str"/>
      <x:c r="O320" t="str"/>
      <x:c r="P320" t="str"/>
      <x:c r="Q320" t="str">
        <x:v>https://www.google.com/maps/search/?api=1&amp;query=Av+Bom+Clima%2C+106%2C+Jardim+Bom+Clima%2C+Guarulhos-SP</x:v>
      </x:c>
      <x:c r="R320" t="str"/>
      <x:c r="S320" t="str"/>
      <x:c r="T320" t="str">
        <x:v>Não contatado</x:v>
      </x:c>
      <x:c r="U320" s="27" t="n">
        <x:f>IF(LEN(H320)&gt;0,25,0)+IF(L320="Sim",25,0)+IF(LEN(M320)&gt;0,15,0)+IF(LEN(J320)&gt;0,10,0)+IF(LEN(N320)&gt;0,5,0)+IF(LEN(O320)&gt;0,5,0)+IF(LEN(P320)&gt;0,5,0)+IF(AND(LEN(R320)&gt;0,LEN(S320)&gt;0),10,0)</x:f>
        <x:v>25</x:v>
      </x:c>
      <x:c r="V320" t="str">
        <x:f>IF(U320&gt;=60,"Prioridade Alta",IF(U320&gt;=35,"Prioridade Média","Prioridade Baixa"))</x:f>
        <x:v>Prioridade Baixa</x:v>
      </x:c>
      <x:c r="W320" t="str">
        <x:v>Não</x:v>
      </x:c>
      <x:c r="X320" t="str"/>
      <x:c r="Y320" t="str">
        <x:v>Base expandida 2026-07-27</x:v>
      </x:c>
      <x:c r="Z320" t="str">
        <x:v>(11) 2087-3222</x:v>
      </x:c>
      <x:c r="AA320" t="str"/>
      <x:c r="AB320" t="n">
        <x:v>50</x:v>
      </x:c>
      <x:c r="AC320" t="str">
        <x:v>Prioridade Média</x:v>
      </x:c>
      <x:c r="AD320" t="str">
        <x:v>Fonte Escolas.com.br: http://escolas.com.br/colegio-academus-35009639; site oficial/redes não coletados nesta fonte</x:v>
      </x:c>
      <x:c r="AE320" t="n">
        <x:f>IF(LEN(H320)&gt;0,1,0)</x:f>
        <x:v>1</x:v>
      </x:c>
      <x:c r="AF320" t="n">
        <x:f>IF(LEN(M320)&gt;0,1,0)</x:f>
        <x:v>0</x:v>
      </x:c>
      <x:c r="AG320" t="n">
        <x:f>IF(AND(LEN(H320)=0,LEN(K320)=0,LEN(M320)=0),1,0)</x:f>
        <x:v>0</x:v>
      </x:c>
    </x:row>
    <x:row r="321">
      <x:c r="A321" t="str">
        <x:v>AT-00320</x:v>
      </x:c>
      <x:c r="B321" t="str">
        <x:v>Colégio Carlos Roberto Romao</x:v>
      </x:c>
      <x:c r="C321" t="str">
        <x:v>Escola</x:v>
      </x:c>
      <x:c r="D321" t="str">
        <x:v>Colégio</x:v>
      </x:c>
      <x:c r="E321" t="str">
        <x:v>Guarulhos</x:v>
      </x:c>
      <x:c r="F321" t="str">
        <x:v>Jardim Tranquilidade</x:v>
      </x:c>
      <x:c r="G321" t="str">
        <x:v>Rua Cabo Antonio Pereira da Silva, 661, Jardim Tranquilidade, Guarulhos, SP</x:v>
      </x:c>
      <x:c r="H321" t="str">
        <x:v>+55 (11) 2414-2818</x:v>
      </x:c>
      <x:c r="I321" t="str"/>
      <x:c r="J321" t="str"/>
      <x:c r="K321" t="str"/>
      <x:c r="L321" t="str"/>
      <x:c r="M321" t="str"/>
      <x:c r="N321" t="str"/>
      <x:c r="O321" t="str"/>
      <x:c r="P321" t="str"/>
      <x:c r="Q321" t="str">
        <x:v>https://www.google.com/maps/search/?api=1&amp;query=Rua+Cabo+Antonio+Pereira+da+Silva%2C+661%2C+Jardim+Tranquilidade%2C+Guarulhos-SP</x:v>
      </x:c>
      <x:c r="R321" t="str"/>
      <x:c r="S321" t="str"/>
      <x:c r="T321" t="str">
        <x:v>Não contatado</x:v>
      </x:c>
      <x:c r="U321" s="27" t="n">
        <x:f>IF(LEN(H321)&gt;0,25,0)+IF(L321="Sim",25,0)+IF(LEN(M321)&gt;0,15,0)+IF(LEN(J321)&gt;0,10,0)+IF(LEN(N321)&gt;0,5,0)+IF(LEN(O321)&gt;0,5,0)+IF(LEN(P321)&gt;0,5,0)+IF(AND(LEN(R321)&gt;0,LEN(S321)&gt;0),10,0)</x:f>
        <x:v>25</x:v>
      </x:c>
      <x:c r="V321" t="str">
        <x:f>IF(U321&gt;=60,"Prioridade Alta",IF(U321&gt;=35,"Prioridade Média","Prioridade Baixa"))</x:f>
        <x:v>Prioridade Baixa</x:v>
      </x:c>
      <x:c r="W321" t="str">
        <x:v>Não</x:v>
      </x:c>
      <x:c r="X321" t="str"/>
      <x:c r="Y321" t="str">
        <x:v>Base expandida 2026-07-27</x:v>
      </x:c>
      <x:c r="Z321" t="str">
        <x:v>(11) 2414-2818</x:v>
      </x:c>
      <x:c r="AA321" t="str"/>
      <x:c r="AB321" t="n">
        <x:v>50</x:v>
      </x:c>
      <x:c r="AC321" t="str">
        <x:v>Prioridade Média</x:v>
      </x:c>
      <x:c r="AD321" t="str">
        <x:v>Fonte Escolas.com.br: http://escolas.com.br/colegio-carlos-roberto-romao-35011218; site oficial/redes não coletados nesta fonte</x:v>
      </x:c>
      <x:c r="AE321" t="n">
        <x:f>IF(LEN(H321)&gt;0,1,0)</x:f>
        <x:v>1</x:v>
      </x:c>
      <x:c r="AF321" t="n">
        <x:f>IF(LEN(M321)&gt;0,1,0)</x:f>
        <x:v>0</x:v>
      </x:c>
      <x:c r="AG321" t="n">
        <x:f>IF(AND(LEN(H321)=0,LEN(K321)=0,LEN(M321)=0),1,0)</x:f>
        <x:v>0</x:v>
      </x:c>
    </x:row>
    <x:row r="322">
      <x:c r="A322" t="str">
        <x:v>AT-00321</x:v>
      </x:c>
      <x:c r="B322" t="str">
        <x:v>Clip Colégio</x:v>
      </x:c>
      <x:c r="C322" t="str">
        <x:v>Escola</x:v>
      </x:c>
      <x:c r="D322" t="str">
        <x:v>Colégio</x:v>
      </x:c>
      <x:c r="E322" t="str">
        <x:v>Guarulhos</x:v>
      </x:c>
      <x:c r="F322" t="str">
        <x:v>Vila Progresso</x:v>
      </x:c>
      <x:c r="G322" t="str">
        <x:v>Antonio Prado Conselheiro, 323, Rua, Vila Progresso, Guarulhos, SP</x:v>
      </x:c>
      <x:c r="H322" t="str">
        <x:v>+55 (11) 2087-6240</x:v>
      </x:c>
      <x:c r="I322" t="str"/>
      <x:c r="J322" t="str"/>
      <x:c r="K322" t="str"/>
      <x:c r="L322" t="str"/>
      <x:c r="M322" t="str"/>
      <x:c r="N322" t="str"/>
      <x:c r="O322" t="str"/>
      <x:c r="P322" t="str"/>
      <x:c r="Q322" t="str">
        <x:v>https://www.google.com/maps/search/?api=1&amp;query=Antonio+Prado+Conselheiro%2C+323%2C+Rua%2C+Vila+Progresso%2C+Guarulhos-SP</x:v>
      </x:c>
      <x:c r="R322" t="str"/>
      <x:c r="S322" t="str"/>
      <x:c r="T322" t="str">
        <x:v>Não contatado</x:v>
      </x:c>
      <x:c r="U322" s="27" t="n">
        <x:f>IF(LEN(H322)&gt;0,25,0)+IF(L322="Sim",25,0)+IF(LEN(M322)&gt;0,15,0)+IF(LEN(J322)&gt;0,10,0)+IF(LEN(N322)&gt;0,5,0)+IF(LEN(O322)&gt;0,5,0)+IF(LEN(P322)&gt;0,5,0)+IF(AND(LEN(R322)&gt;0,LEN(S322)&gt;0),10,0)</x:f>
        <x:v>25</x:v>
      </x:c>
      <x:c r="V322" t="str">
        <x:f>IF(U322&gt;=60,"Prioridade Alta",IF(U322&gt;=35,"Prioridade Média","Prioridade Baixa"))</x:f>
        <x:v>Prioridade Baixa</x:v>
      </x:c>
      <x:c r="W322" t="str">
        <x:v>Não</x:v>
      </x:c>
      <x:c r="X322" t="str"/>
      <x:c r="Y322" t="str">
        <x:v>Base expandida 2026-07-27</x:v>
      </x:c>
      <x:c r="Z322" t="str">
        <x:v>(11) 2087-6240</x:v>
      </x:c>
      <x:c r="AA322" t="str"/>
      <x:c r="AB322" t="n">
        <x:v>50</x:v>
      </x:c>
      <x:c r="AC322" t="str">
        <x:v>Prioridade Média</x:v>
      </x:c>
      <x:c r="AD322" t="str">
        <x:v>Fonte Escolas.com.br: http://escolas.com.br/clip-colegio-35174828; site oficial/redes não coletados nesta fonte</x:v>
      </x:c>
      <x:c r="AE322" t="n">
        <x:f>IF(LEN(H322)&gt;0,1,0)</x:f>
        <x:v>1</x:v>
      </x:c>
      <x:c r="AF322" t="n">
        <x:f>IF(LEN(M322)&gt;0,1,0)</x:f>
        <x:v>0</x:v>
      </x:c>
      <x:c r="AG322" t="n">
        <x:f>IF(AND(LEN(H322)=0,LEN(K322)=0,LEN(M322)=0),1,0)</x:f>
        <x:v>0</x:v>
      </x:c>
    </x:row>
    <x:row r="323">
      <x:c r="A323" t="str">
        <x:v>AT-00322</x:v>
      </x:c>
      <x:c r="B323" t="str">
        <x:v>Colégio Farias Guarulhos</x:v>
      </x:c>
      <x:c r="C323" t="str">
        <x:v>Escola</x:v>
      </x:c>
      <x:c r="D323" t="str">
        <x:v>Colégio</x:v>
      </x:c>
      <x:c r="E323" t="str">
        <x:v>Guarulhos</x:v>
      </x:c>
      <x:c r="F323" t="str">
        <x:v>Gopouva</x:v>
      </x:c>
      <x:c r="G323" t="str">
        <x:v>Alameda Aida, 41, Alameda, Gopouva, Guarulhos, SP</x:v>
      </x:c>
      <x:c r="H323" t="str">
        <x:v>+55 (11) 2464-1683</x:v>
      </x:c>
      <x:c r="I323" t="str"/>
      <x:c r="J323" t="str"/>
      <x:c r="K323" t="str"/>
      <x:c r="L323" t="str"/>
      <x:c r="M323" t="str"/>
      <x:c r="N323" t="str"/>
      <x:c r="O323" t="str"/>
      <x:c r="P323" t="str"/>
      <x:c r="Q323" t="str">
        <x:v>https://www.google.com/maps/search/?api=1&amp;query=Alameda+Aida%2C+41%2C+Alameda%2C+Gopouva%2C+Guarulhos-SP</x:v>
      </x:c>
      <x:c r="R323" t="str"/>
      <x:c r="S323" t="str"/>
      <x:c r="T323" t="str">
        <x:v>Não contatado</x:v>
      </x:c>
      <x:c r="U323" s="27" t="n">
        <x:f>IF(LEN(H323)&gt;0,25,0)+IF(L323="Sim",25,0)+IF(LEN(M323)&gt;0,15,0)+IF(LEN(J323)&gt;0,10,0)+IF(LEN(N323)&gt;0,5,0)+IF(LEN(O323)&gt;0,5,0)+IF(LEN(P323)&gt;0,5,0)+IF(AND(LEN(R323)&gt;0,LEN(S323)&gt;0),10,0)</x:f>
        <x:v>25</x:v>
      </x:c>
      <x:c r="V323" t="str">
        <x:f>IF(U323&gt;=60,"Prioridade Alta",IF(U323&gt;=35,"Prioridade Média","Prioridade Baixa"))</x:f>
        <x:v>Prioridade Baixa</x:v>
      </x:c>
      <x:c r="W323" t="str">
        <x:v>Não</x:v>
      </x:c>
      <x:c r="X323" t="str"/>
      <x:c r="Y323" t="str">
        <x:v>Base expandida 2026-07-27</x:v>
      </x:c>
      <x:c r="Z323" t="str">
        <x:v>(11) 2464-1683</x:v>
      </x:c>
      <x:c r="AA323" t="str"/>
      <x:c r="AB323" t="n">
        <x:v>50</x:v>
      </x:c>
      <x:c r="AC323" t="str">
        <x:v>Prioridade Média</x:v>
      </x:c>
      <x:c r="AD323" t="str">
        <x:v>Fonte Escolas.com.br: http://escolas.com.br/colegio-farias-guarulhos-35140831; site oficial/redes não coletados nesta fonte</x:v>
      </x:c>
      <x:c r="AE323" t="n">
        <x:f>IF(LEN(H323)&gt;0,1,0)</x:f>
        <x:v>1</x:v>
      </x:c>
      <x:c r="AF323" t="n">
        <x:f>IF(LEN(M323)&gt;0,1,0)</x:f>
        <x:v>0</x:v>
      </x:c>
      <x:c r="AG323" t="n">
        <x:f>IF(AND(LEN(H323)=0,LEN(K323)=0,LEN(M323)=0),1,0)</x:f>
        <x:v>0</x:v>
      </x:c>
    </x:row>
    <x:row r="324">
      <x:c r="A324" t="str">
        <x:v>AT-00323</x:v>
      </x:c>
      <x:c r="B324" t="str">
        <x:v>Colégio Bonsucesso</x:v>
      </x:c>
      <x:c r="C324" t="str">
        <x:v>Escola</x:v>
      </x:c>
      <x:c r="D324" t="str">
        <x:v>Colégio</x:v>
      </x:c>
      <x:c r="E324" t="str">
        <x:v>Guarulhos</x:v>
      </x:c>
      <x:c r="F324" t="str">
        <x:v>Vila Nova Bonsucesso</x:v>
      </x:c>
      <x:c r="G324" t="str">
        <x:v>Mairi, 420, Vila Nova Bonsucesso, Guarulhos, SP</x:v>
      </x:c>
      <x:c r="H324" t="str">
        <x:v>+55 (11) 2279-7814</x:v>
      </x:c>
      <x:c r="I324" t="str"/>
      <x:c r="J324" t="str"/>
      <x:c r="K324" t="str"/>
      <x:c r="L324" t="str"/>
      <x:c r="M324" t="str"/>
      <x:c r="N324" t="str"/>
      <x:c r="O324" t="str"/>
      <x:c r="P324" t="str"/>
      <x:c r="Q324" t="str">
        <x:v>https://www.google.com/maps/search/?api=1&amp;query=Mairi%2C+420%2C+Vila+Nova+Bonsucesso%2C+Guarulhos-SP</x:v>
      </x:c>
      <x:c r="R324" t="str"/>
      <x:c r="S324" t="str"/>
      <x:c r="T324" t="str">
        <x:v>Não contatado</x:v>
      </x:c>
      <x:c r="U324" s="27" t="n">
        <x:f>IF(LEN(H324)&gt;0,25,0)+IF(L324="Sim",25,0)+IF(LEN(M324)&gt;0,15,0)+IF(LEN(J324)&gt;0,10,0)+IF(LEN(N324)&gt;0,5,0)+IF(LEN(O324)&gt;0,5,0)+IF(LEN(P324)&gt;0,5,0)+IF(AND(LEN(R324)&gt;0,LEN(S324)&gt;0),10,0)</x:f>
        <x:v>25</x:v>
      </x:c>
      <x:c r="V324" t="str">
        <x:f>IF(U324&gt;=60,"Prioridade Alta",IF(U324&gt;=35,"Prioridade Média","Prioridade Baixa"))</x:f>
        <x:v>Prioridade Baixa</x:v>
      </x:c>
      <x:c r="W324" t="str">
        <x:v>Não</x:v>
      </x:c>
      <x:c r="X324" t="str"/>
      <x:c r="Y324" t="str">
        <x:v>Base expandida 2026-07-27</x:v>
      </x:c>
      <x:c r="Z324" t="str">
        <x:v>(11) 2279-7814</x:v>
      </x:c>
      <x:c r="AA324" t="str"/>
      <x:c r="AB324" t="n">
        <x:v>50</x:v>
      </x:c>
      <x:c r="AC324" t="str">
        <x:v>Prioridade Média</x:v>
      </x:c>
      <x:c r="AD324" t="str">
        <x:v>Fonte Escolas.com.br: http://escolas.com.br/colegio-bonsucesso-35006025; site oficial/redes não coletados nesta fonte</x:v>
      </x:c>
      <x:c r="AE324" t="n">
        <x:f>IF(LEN(H324)&gt;0,1,0)</x:f>
        <x:v>1</x:v>
      </x:c>
      <x:c r="AF324" t="n">
        <x:f>IF(LEN(M324)&gt;0,1,0)</x:f>
        <x:v>0</x:v>
      </x:c>
      <x:c r="AG324" t="n">
        <x:f>IF(AND(LEN(H324)=0,LEN(K324)=0,LEN(M324)=0),1,0)</x:f>
        <x:v>0</x:v>
      </x:c>
    </x:row>
    <x:row r="325">
      <x:c r="A325" t="str">
        <x:v>AT-00324</x:v>
      </x:c>
      <x:c r="B325" t="str">
        <x:v>Colégio Empatia</x:v>
      </x:c>
      <x:c r="C325" t="str">
        <x:v>Escola</x:v>
      </x:c>
      <x:c r="D325" t="str">
        <x:v>Colégio</x:v>
      </x:c>
      <x:c r="E325" t="str">
        <x:v>Guarulhos</x:v>
      </x:c>
      <x:c r="F325" t="str">
        <x:v>Picanco</x:v>
      </x:c>
      <x:c r="G325" t="str">
        <x:v>Rua Rua Anice, 158, Picanco, Guarulhos, SP</x:v>
      </x:c>
      <x:c r="H325" t="str">
        <x:v>+55 (11) 2453-2110</x:v>
      </x:c>
      <x:c r="I325" t="str"/>
      <x:c r="J325" t="str"/>
      <x:c r="K325" t="str"/>
      <x:c r="L325" t="str"/>
      <x:c r="M325" t="str"/>
      <x:c r="N325" t="str"/>
      <x:c r="O325" t="str"/>
      <x:c r="P325" t="str"/>
      <x:c r="Q325" t="str">
        <x:v>https://www.google.com/maps/search/?api=1&amp;query=Rua+Rua+Anice%2C+158%2C+Picanco%2C+Guarulhos-SP</x:v>
      </x:c>
      <x:c r="R325" t="str"/>
      <x:c r="S325" t="str"/>
      <x:c r="T325" t="str">
        <x:v>Não contatado</x:v>
      </x:c>
      <x:c r="U325" s="27" t="n">
        <x:f>IF(LEN(H325)&gt;0,25,0)+IF(L325="Sim",25,0)+IF(LEN(M325)&gt;0,15,0)+IF(LEN(J325)&gt;0,10,0)+IF(LEN(N325)&gt;0,5,0)+IF(LEN(O325)&gt;0,5,0)+IF(LEN(P325)&gt;0,5,0)+IF(AND(LEN(R325)&gt;0,LEN(S325)&gt;0),10,0)</x:f>
        <x:v>25</x:v>
      </x:c>
      <x:c r="V325" t="str">
        <x:f>IF(U325&gt;=60,"Prioridade Alta",IF(U325&gt;=35,"Prioridade Média","Prioridade Baixa"))</x:f>
        <x:v>Prioridade Baixa</x:v>
      </x:c>
      <x:c r="W325" t="str">
        <x:v>Não</x:v>
      </x:c>
      <x:c r="X325" t="str"/>
      <x:c r="Y325" t="str">
        <x:v>Base expandida 2026-07-27</x:v>
      </x:c>
      <x:c r="Z325" t="str">
        <x:v>(11) 2453-2110</x:v>
      </x:c>
      <x:c r="AA325" t="str"/>
      <x:c r="AB325" t="n">
        <x:v>50</x:v>
      </x:c>
      <x:c r="AC325" t="str">
        <x:v>Prioridade Média</x:v>
      </x:c>
      <x:c r="AD325" t="str">
        <x:v>Fonte Escolas.com.br: http://escolas.com.br/colegio-empatia-35496996; site oficial/redes não coletados nesta fonte</x:v>
      </x:c>
      <x:c r="AE325" t="n">
        <x:f>IF(LEN(H325)&gt;0,1,0)</x:f>
        <x:v>1</x:v>
      </x:c>
      <x:c r="AF325" t="n">
        <x:f>IF(LEN(M325)&gt;0,1,0)</x:f>
        <x:v>0</x:v>
      </x:c>
      <x:c r="AG325" t="n">
        <x:f>IF(AND(LEN(H325)=0,LEN(K325)=0,LEN(M325)=0),1,0)</x:f>
        <x:v>0</x:v>
      </x:c>
    </x:row>
    <x:row r="326">
      <x:c r="A326" t="str">
        <x:v>AT-00325</x:v>
      </x:c>
      <x:c r="B326" t="str">
        <x:v>Colégio Cristao Baruk</x:v>
      </x:c>
      <x:c r="C326" t="str">
        <x:v>Escola</x:v>
      </x:c>
      <x:c r="D326" t="str">
        <x:v>Colégio</x:v>
      </x:c>
      <x:c r="E326" t="str">
        <x:v>Guarulhos</x:v>
      </x:c>
      <x:c r="F326" t="str">
        <x:v>Jardim Cumbica</x:v>
      </x:c>
      <x:c r="G326" t="str">
        <x:v>Sena Madureira, 453, Rua, Jardim Cumbica, Guarulhos, SP</x:v>
      </x:c>
      <x:c r="H326" t="str">
        <x:v>+55 (11) 2412-0609</x:v>
      </x:c>
      <x:c r="I326" t="str"/>
      <x:c r="J326" t="str"/>
      <x:c r="K326" t="str"/>
      <x:c r="L326" t="str"/>
      <x:c r="M326" t="str"/>
      <x:c r="N326" t="str"/>
      <x:c r="O326" t="str"/>
      <x:c r="P326" t="str"/>
      <x:c r="Q326" t="str">
        <x:v>https://www.google.com/maps/search/?api=1&amp;query=Sena+Madureira%2C+453%2C+Rua%2C+Jardim+Cumbica%2C+Guarulhos-SP</x:v>
      </x:c>
      <x:c r="R326" t="str"/>
      <x:c r="S326" t="str"/>
      <x:c r="T326" t="str">
        <x:v>Não contatado</x:v>
      </x:c>
      <x:c r="U326" s="27" t="n">
        <x:f>IF(LEN(H326)&gt;0,25,0)+IF(L326="Sim",25,0)+IF(LEN(M326)&gt;0,15,0)+IF(LEN(J326)&gt;0,10,0)+IF(LEN(N326)&gt;0,5,0)+IF(LEN(O326)&gt;0,5,0)+IF(LEN(P326)&gt;0,5,0)+IF(AND(LEN(R326)&gt;0,LEN(S326)&gt;0),10,0)</x:f>
        <x:v>25</x:v>
      </x:c>
      <x:c r="V326" t="str">
        <x:f>IF(U326&gt;=60,"Prioridade Alta",IF(U326&gt;=35,"Prioridade Média","Prioridade Baixa"))</x:f>
        <x:v>Prioridade Baixa</x:v>
      </x:c>
      <x:c r="W326" t="str">
        <x:v>Não</x:v>
      </x:c>
      <x:c r="X326" t="str"/>
      <x:c r="Y326" t="str">
        <x:v>Base expandida 2026-07-27</x:v>
      </x:c>
      <x:c r="Z326" t="str">
        <x:v>(11) 2412-0609</x:v>
      </x:c>
      <x:c r="AA326" t="str"/>
      <x:c r="AB326" t="n">
        <x:v>50</x:v>
      </x:c>
      <x:c r="AC326" t="str">
        <x:v>Prioridade Média</x:v>
      </x:c>
      <x:c r="AD326" t="str">
        <x:v>Fonte Escolas.com.br: http://escolas.com.br/colegio-cristao-baruk-35122403; site oficial/redes não coletados nesta fonte</x:v>
      </x:c>
      <x:c r="AE326" t="n">
        <x:f>IF(LEN(H326)&gt;0,1,0)</x:f>
        <x:v>1</x:v>
      </x:c>
      <x:c r="AF326" t="n">
        <x:f>IF(LEN(M326)&gt;0,1,0)</x:f>
        <x:v>0</x:v>
      </x:c>
      <x:c r="AG326" t="n">
        <x:f>IF(AND(LEN(H326)=0,LEN(K326)=0,LEN(M326)=0),1,0)</x:f>
        <x:v>0</x:v>
      </x:c>
    </x:row>
    <x:row r="327">
      <x:c r="A327" t="str">
        <x:v>AT-00326</x:v>
      </x:c>
      <x:c r="B327" t="str">
        <x:v>Colégio Cristao Zoe</x:v>
      </x:c>
      <x:c r="C327" t="str">
        <x:v>Escola</x:v>
      </x:c>
      <x:c r="D327" t="str">
        <x:v>Colégio</x:v>
      </x:c>
      <x:c r="E327" t="str">
        <x:v>Guarulhos</x:v>
      </x:c>
      <x:c r="F327" t="str">
        <x:v>Jardim do Triunfo</x:v>
      </x:c>
      <x:c r="G327" t="str">
        <x:v>Rua Doze de Junho, 30, Jardim do Triunfo, Guarulhos, SP</x:v>
      </x:c>
      <x:c r="H327" t="str">
        <x:v>+55 (11) 2438-2996</x:v>
      </x:c>
      <x:c r="I327" t="str"/>
      <x:c r="J327" t="str"/>
      <x:c r="K327" t="str"/>
      <x:c r="L327" t="str"/>
      <x:c r="M327" t="str"/>
      <x:c r="N327" t="str"/>
      <x:c r="O327" t="str"/>
      <x:c r="P327" t="str"/>
      <x:c r="Q327" t="str">
        <x:v>https://www.google.com/maps/search/?api=1&amp;query=Rua+Doze+de+Junho%2C+30%2C+Jardim+do+Triunfo%2C+Guarulhos-SP</x:v>
      </x:c>
      <x:c r="R327" t="str"/>
      <x:c r="S327" t="str"/>
      <x:c r="T327" t="str">
        <x:v>Não contatado</x:v>
      </x:c>
      <x:c r="U327" s="27" t="n">
        <x:f>IF(LEN(H327)&gt;0,25,0)+IF(L327="Sim",25,0)+IF(LEN(M327)&gt;0,15,0)+IF(LEN(J327)&gt;0,10,0)+IF(LEN(N327)&gt;0,5,0)+IF(LEN(O327)&gt;0,5,0)+IF(LEN(P327)&gt;0,5,0)+IF(AND(LEN(R327)&gt;0,LEN(S327)&gt;0),10,0)</x:f>
        <x:v>25</x:v>
      </x:c>
      <x:c r="V327" t="str">
        <x:f>IF(U327&gt;=60,"Prioridade Alta",IF(U327&gt;=35,"Prioridade Média","Prioridade Baixa"))</x:f>
        <x:v>Prioridade Baixa</x:v>
      </x:c>
      <x:c r="W327" t="str">
        <x:v>Não</x:v>
      </x:c>
      <x:c r="X327" t="str"/>
      <x:c r="Y327" t="str">
        <x:v>Base expandida 2026-07-27</x:v>
      </x:c>
      <x:c r="Z327" t="str">
        <x:v>(11) 2438-2996</x:v>
      </x:c>
      <x:c r="AA327" t="str"/>
      <x:c r="AB327" t="n">
        <x:v>50</x:v>
      </x:c>
      <x:c r="AC327" t="str">
        <x:v>Prioridade Média</x:v>
      </x:c>
      <x:c r="AD327" t="str">
        <x:v>Fonte Escolas.com.br: http://escolas.com.br/colegio-cristao-zoe-35368088; site oficial/redes não coletados nesta fonte</x:v>
      </x:c>
      <x:c r="AE327" t="n">
        <x:f>IF(LEN(H327)&gt;0,1,0)</x:f>
        <x:v>1</x:v>
      </x:c>
      <x:c r="AF327" t="n">
        <x:f>IF(LEN(M327)&gt;0,1,0)</x:f>
        <x:v>0</x:v>
      </x:c>
      <x:c r="AG327" t="n">
        <x:f>IF(AND(LEN(H327)=0,LEN(K327)=0,LEN(M327)=0),1,0)</x:f>
        <x:v>0</x:v>
      </x:c>
    </x:row>
    <x:row r="328">
      <x:c r="A328" t="str">
        <x:v>AT-00327</x:v>
      </x:c>
      <x:c r="B328" t="str">
        <x:v>Colégio Entrelacar</x:v>
      </x:c>
      <x:c r="C328" t="str">
        <x:v>Escola</x:v>
      </x:c>
      <x:c r="D328" t="str">
        <x:v>Colégio</x:v>
      </x:c>
      <x:c r="E328" t="str">
        <x:v>Guarulhos</x:v>
      </x:c>
      <x:c r="F328" t="str">
        <x:v>Vila Milton</x:v>
      </x:c>
      <x:c r="G328" t="str">
        <x:v>Lucinda Rabello, 65, Vila Milton, Guarulhos, SP</x:v>
      </x:c>
      <x:c r="H328" t="str">
        <x:v>+55 (11) 2455-9717</x:v>
      </x:c>
      <x:c r="I328" t="str"/>
      <x:c r="J328" t="str"/>
      <x:c r="K328" t="str"/>
      <x:c r="L328" t="str"/>
      <x:c r="M328" t="str"/>
      <x:c r="N328" t="str"/>
      <x:c r="O328" t="str"/>
      <x:c r="P328" t="str"/>
      <x:c r="Q328" t="str">
        <x:v>https://www.google.com/maps/search/?api=1&amp;query=Lucinda+Rabello%2C+65%2C+Vila+Milton%2C+Guarulhos-SP</x:v>
      </x:c>
      <x:c r="R328" t="str"/>
      <x:c r="S328" t="str"/>
      <x:c r="T328" t="str">
        <x:v>Não contatado</x:v>
      </x:c>
      <x:c r="U328" s="27" t="n">
        <x:f>IF(LEN(H328)&gt;0,25,0)+IF(L328="Sim",25,0)+IF(LEN(M328)&gt;0,15,0)+IF(LEN(J328)&gt;0,10,0)+IF(LEN(N328)&gt;0,5,0)+IF(LEN(O328)&gt;0,5,0)+IF(LEN(P328)&gt;0,5,0)+IF(AND(LEN(R328)&gt;0,LEN(S328)&gt;0),10,0)</x:f>
        <x:v>25</x:v>
      </x:c>
      <x:c r="V328" t="str">
        <x:f>IF(U328&gt;=60,"Prioridade Alta",IF(U328&gt;=35,"Prioridade Média","Prioridade Baixa"))</x:f>
        <x:v>Prioridade Baixa</x:v>
      </x:c>
      <x:c r="W328" t="str">
        <x:v>Não</x:v>
      </x:c>
      <x:c r="X328" t="str"/>
      <x:c r="Y328" t="str">
        <x:v>Base expandida 2026-07-27</x:v>
      </x:c>
      <x:c r="Z328" t="str">
        <x:v>(11) 2455-9717</x:v>
      </x:c>
      <x:c r="AA328" t="str"/>
      <x:c r="AB328" t="n">
        <x:v>50</x:v>
      </x:c>
      <x:c r="AC328" t="str">
        <x:v>Prioridade Média</x:v>
      </x:c>
      <x:c r="AD328" t="str">
        <x:v>Fonte Escolas.com.br: http://escolas.com.br/colegio-entrelacar-35335745; site oficial/redes não coletados nesta fonte</x:v>
      </x:c>
      <x:c r="AE328" t="n">
        <x:f>IF(LEN(H328)&gt;0,1,0)</x:f>
        <x:v>1</x:v>
      </x:c>
      <x:c r="AF328" t="n">
        <x:f>IF(LEN(M328)&gt;0,1,0)</x:f>
        <x:v>0</x:v>
      </x:c>
      <x:c r="AG328" t="n">
        <x:f>IF(AND(LEN(H328)=0,LEN(K328)=0,LEN(M328)=0),1,0)</x:f>
        <x:v>0</x:v>
      </x:c>
    </x:row>
    <x:row r="329">
      <x:c r="A329" t="str">
        <x:v>AT-00328</x:v>
      </x:c>
      <x:c r="B329" t="str">
        <x:v>Colégio Futurum</x:v>
      </x:c>
      <x:c r="C329" t="str">
        <x:v>Escola</x:v>
      </x:c>
      <x:c r="D329" t="str">
        <x:v>Colégio</x:v>
      </x:c>
      <x:c r="E329" t="str">
        <x:v>Guarulhos</x:v>
      </x:c>
      <x:c r="F329" t="str">
        <x:v>Jardim Flor da Montanha</x:v>
      </x:c>
      <x:c r="G329" t="str">
        <x:v>Rua Dona Tecla, 615, Rua, Jardim Flor da Montanha, Guarulhos, SP</x:v>
      </x:c>
      <x:c r="H329" t="str">
        <x:v>+55 (11) 4574-4009</x:v>
      </x:c>
      <x:c r="I329" t="str"/>
      <x:c r="J329" t="str"/>
      <x:c r="K329" t="str"/>
      <x:c r="L329" t="str"/>
      <x:c r="M329" t="str"/>
      <x:c r="N329" t="str"/>
      <x:c r="O329" t="str"/>
      <x:c r="P329" t="str"/>
      <x:c r="Q329" t="str">
        <x:v>https://www.google.com/maps/search/?api=1&amp;query=Rua+Dona+Tecla%2C+615%2C+Rua%2C+Jardim+Flor+da+Montanha%2C+Guarulhos-SP</x:v>
      </x:c>
      <x:c r="R329" t="str"/>
      <x:c r="S329" t="str"/>
      <x:c r="T329" t="str">
        <x:v>Não contatado</x:v>
      </x:c>
      <x:c r="U329" s="27" t="n">
        <x:f>IF(LEN(H329)&gt;0,25,0)+IF(L329="Sim",25,0)+IF(LEN(M329)&gt;0,15,0)+IF(LEN(J329)&gt;0,10,0)+IF(LEN(N329)&gt;0,5,0)+IF(LEN(O329)&gt;0,5,0)+IF(LEN(P329)&gt;0,5,0)+IF(AND(LEN(R329)&gt;0,LEN(S329)&gt;0),10,0)</x:f>
        <x:v>25</x:v>
      </x:c>
      <x:c r="V329" t="str">
        <x:f>IF(U329&gt;=60,"Prioridade Alta",IF(U329&gt;=35,"Prioridade Média","Prioridade Baixa"))</x:f>
        <x:v>Prioridade Baixa</x:v>
      </x:c>
      <x:c r="W329" t="str">
        <x:v>Não</x:v>
      </x:c>
      <x:c r="X329" t="str"/>
      <x:c r="Y329" t="str">
        <x:v>Base expandida 2026-07-27</x:v>
      </x:c>
      <x:c r="Z329" t="str">
        <x:v>(11) 4574-4009</x:v>
      </x:c>
      <x:c r="AA329" t="str"/>
      <x:c r="AB329" t="n">
        <x:v>50</x:v>
      </x:c>
      <x:c r="AC329" t="str">
        <x:v>Prioridade Média</x:v>
      </x:c>
      <x:c r="AD329" t="str">
        <x:v>Fonte Escolas.com.br: http://escolas.com.br/colegio-futurum-35580958; site oficial/redes não coletados nesta fonte</x:v>
      </x:c>
      <x:c r="AE329" t="n">
        <x:f>IF(LEN(H329)&gt;0,1,0)</x:f>
        <x:v>1</x:v>
      </x:c>
      <x:c r="AF329" t="n">
        <x:f>IF(LEN(M329)&gt;0,1,0)</x:f>
        <x:v>0</x:v>
      </x:c>
      <x:c r="AG329" t="n">
        <x:f>IF(AND(LEN(H329)=0,LEN(K329)=0,LEN(M329)=0),1,0)</x:f>
        <x:v>0</x:v>
      </x:c>
    </x:row>
    <x:row r="330">
      <x:c r="A330" t="str">
        <x:v>AT-00329</x:v>
      </x:c>
      <x:c r="B330" t="str">
        <x:v>Colégio Dourado</x:v>
      </x:c>
      <x:c r="C330" t="str">
        <x:v>Escola</x:v>
      </x:c>
      <x:c r="D330" t="str">
        <x:v>Colégio</x:v>
      </x:c>
      <x:c r="E330" t="str">
        <x:v>Guarulhos</x:v>
      </x:c>
      <x:c r="F330" t="str">
        <x:v>Jardim Vila Galvao</x:v>
      </x:c>
      <x:c r="G330" t="str">
        <x:v>Cristovao Colombo, 21, Rua, Jardim Vila Galvao, Guarulhos, SP</x:v>
      </x:c>
      <x:c r="H330" t="str">
        <x:v>+55 (11) 2452-5224</x:v>
      </x:c>
      <x:c r="I330" t="str"/>
      <x:c r="J330" t="str"/>
      <x:c r="K330" t="str"/>
      <x:c r="L330" t="str"/>
      <x:c r="M330" t="str"/>
      <x:c r="N330" t="str"/>
      <x:c r="O330" t="str"/>
      <x:c r="P330" t="str"/>
      <x:c r="Q330" t="str">
        <x:v>https://www.google.com/maps/search/?api=1&amp;query=Cristovao+Colombo%2C+21%2C+Rua%2C+Jardim+Vila+Galvao%2C+Guarulhos-SP</x:v>
      </x:c>
      <x:c r="R330" t="str"/>
      <x:c r="S330" t="str"/>
      <x:c r="T330" t="str">
        <x:v>Não contatado</x:v>
      </x:c>
      <x:c r="U330" s="27" t="n">
        <x:f>IF(LEN(H330)&gt;0,25,0)+IF(L330="Sim",25,0)+IF(LEN(M330)&gt;0,15,0)+IF(LEN(J330)&gt;0,10,0)+IF(LEN(N330)&gt;0,5,0)+IF(LEN(O330)&gt;0,5,0)+IF(LEN(P330)&gt;0,5,0)+IF(AND(LEN(R330)&gt;0,LEN(S330)&gt;0),10,0)</x:f>
        <x:v>25</x:v>
      </x:c>
      <x:c r="V330" t="str">
        <x:f>IF(U330&gt;=60,"Prioridade Alta",IF(U330&gt;=35,"Prioridade Média","Prioridade Baixa"))</x:f>
        <x:v>Prioridade Baixa</x:v>
      </x:c>
      <x:c r="W330" t="str">
        <x:v>Não</x:v>
      </x:c>
      <x:c r="X330" t="str"/>
      <x:c r="Y330" t="str">
        <x:v>Base expandida 2026-07-27</x:v>
      </x:c>
      <x:c r="Z330" t="str">
        <x:v>(11) 2452-5224</x:v>
      </x:c>
      <x:c r="AA330" t="str"/>
      <x:c r="AB330" t="n">
        <x:v>50</x:v>
      </x:c>
      <x:c r="AC330" t="str">
        <x:v>Prioridade Média</x:v>
      </x:c>
      <x:c r="AD330" t="str">
        <x:v>Fonte Escolas.com.br: http://escolas.com.br/colegio-dourado-35442461; site oficial/redes não coletados nesta fonte</x:v>
      </x:c>
      <x:c r="AE330" t="n">
        <x:f>IF(LEN(H330)&gt;0,1,0)</x:f>
        <x:v>1</x:v>
      </x:c>
      <x:c r="AF330" t="n">
        <x:f>IF(LEN(M330)&gt;0,1,0)</x:f>
        <x:v>0</x:v>
      </x:c>
      <x:c r="AG330" t="n">
        <x:f>IF(AND(LEN(H330)=0,LEN(K330)=0,LEN(M330)=0),1,0)</x:f>
        <x:v>0</x:v>
      </x:c>
    </x:row>
    <x:row r="331">
      <x:c r="A331" t="str">
        <x:v>AT-00330</x:v>
      </x:c>
      <x:c r="B331" t="str">
        <x:v>Colégio Famoso Dourado</x:v>
      </x:c>
      <x:c r="C331" t="str">
        <x:v>Escola</x:v>
      </x:c>
      <x:c r="D331" t="str">
        <x:v>Colégio</x:v>
      </x:c>
      <x:c r="E331" t="str">
        <x:v>Guarulhos</x:v>
      </x:c>
      <x:c r="F331" t="str">
        <x:v>Parque Jandaia</x:v>
      </x:c>
      <x:c r="G331" t="str">
        <x:v>Porto Alegre, 255, Rua, Parque Jandaia, Guarulhos, SP</x:v>
      </x:c>
      <x:c r="H331" t="str">
        <x:v>+55 (11) 2480-4405</x:v>
      </x:c>
      <x:c r="I331" t="str"/>
      <x:c r="J331" t="str"/>
      <x:c r="K331" t="str"/>
      <x:c r="L331" t="str"/>
      <x:c r="M331" t="str"/>
      <x:c r="N331" t="str"/>
      <x:c r="O331" t="str"/>
      <x:c r="P331" t="str"/>
      <x:c r="Q331" t="str">
        <x:v>https://www.google.com/maps/search/?api=1&amp;query=Porto+Alegre%2C+255%2C+Rua%2C+Parque+Jandaia%2C+Guarulhos-SP</x:v>
      </x:c>
      <x:c r="R331" t="str"/>
      <x:c r="S331" t="str"/>
      <x:c r="T331" t="str">
        <x:v>Não contatado</x:v>
      </x:c>
      <x:c r="U331" s="27" t="n">
        <x:f>IF(LEN(H331)&gt;0,25,0)+IF(L331="Sim",25,0)+IF(LEN(M331)&gt;0,15,0)+IF(LEN(J331)&gt;0,10,0)+IF(LEN(N331)&gt;0,5,0)+IF(LEN(O331)&gt;0,5,0)+IF(LEN(P331)&gt;0,5,0)+IF(AND(LEN(R331)&gt;0,LEN(S331)&gt;0),10,0)</x:f>
        <x:v>25</x:v>
      </x:c>
      <x:c r="V331" t="str">
        <x:f>IF(U331&gt;=60,"Prioridade Alta",IF(U331&gt;=35,"Prioridade Média","Prioridade Baixa"))</x:f>
        <x:v>Prioridade Baixa</x:v>
      </x:c>
      <x:c r="W331" t="str">
        <x:v>Não</x:v>
      </x:c>
      <x:c r="X331" t="str"/>
      <x:c r="Y331" t="str">
        <x:v>Base expandida 2026-07-27</x:v>
      </x:c>
      <x:c r="Z331" t="str">
        <x:v>(11) 2480-4405</x:v>
      </x:c>
      <x:c r="AA331" t="str"/>
      <x:c r="AB331" t="n">
        <x:v>50</x:v>
      </x:c>
      <x:c r="AC331" t="str">
        <x:v>Prioridade Média</x:v>
      </x:c>
      <x:c r="AD331" t="str">
        <x:v>Fonte Escolas.com.br: http://escolas.com.br/colegio-famoso-dourado-35268860; site oficial/redes não coletados nesta fonte</x:v>
      </x:c>
      <x:c r="AE331" t="n">
        <x:f>IF(LEN(H331)&gt;0,1,0)</x:f>
        <x:v>1</x:v>
      </x:c>
      <x:c r="AF331" t="n">
        <x:f>IF(LEN(M331)&gt;0,1,0)</x:f>
        <x:v>0</x:v>
      </x:c>
      <x:c r="AG331" t="n">
        <x:f>IF(AND(LEN(H331)=0,LEN(K331)=0,LEN(M331)=0),1,0)</x:f>
        <x:v>0</x:v>
      </x:c>
    </x:row>
    <x:row r="332">
      <x:c r="A332" t="str">
        <x:v>AT-00331</x:v>
      </x:c>
      <x:c r="B332" t="str">
        <x:v>Colégio Domus Auner</x:v>
      </x:c>
      <x:c r="C332" t="str">
        <x:v>Escola</x:v>
      </x:c>
      <x:c r="D332" t="str">
        <x:v>Colégio</x:v>
      </x:c>
      <x:c r="E332" t="str">
        <x:v>Guarulhos</x:v>
      </x:c>
      <x:c r="F332" t="str">
        <x:v>Cidade Jardim Cumbica</x:v>
      </x:c>
      <x:c r="G332" t="str">
        <x:v>Monteiro Lobato, 5558, Cidade Jardim Cumbica, Guarulhos, SP</x:v>
      </x:c>
      <x:c r="H332" t="str">
        <x:v>+55 (11) 2488-8607</x:v>
      </x:c>
      <x:c r="I332" t="str"/>
      <x:c r="J332" t="str"/>
      <x:c r="K332" t="str"/>
      <x:c r="L332" t="str"/>
      <x:c r="M332" t="str"/>
      <x:c r="N332" t="str"/>
      <x:c r="O332" t="str"/>
      <x:c r="P332" t="str"/>
      <x:c r="Q332" t="str">
        <x:v>https://www.google.com/maps/search/?api=1&amp;query=Monteiro+Lobato%2C+5558%2C+Cidade+Jardim+Cumbica%2C+Guarulhos-SP</x:v>
      </x:c>
      <x:c r="R332" t="str"/>
      <x:c r="S332" t="str"/>
      <x:c r="T332" t="str">
        <x:v>Não contatado</x:v>
      </x:c>
      <x:c r="U332" s="27" t="n">
        <x:f>IF(LEN(H332)&gt;0,25,0)+IF(L332="Sim",25,0)+IF(LEN(M332)&gt;0,15,0)+IF(LEN(J332)&gt;0,10,0)+IF(LEN(N332)&gt;0,5,0)+IF(LEN(O332)&gt;0,5,0)+IF(LEN(P332)&gt;0,5,0)+IF(AND(LEN(R332)&gt;0,LEN(S332)&gt;0),10,0)</x:f>
        <x:v>25</x:v>
      </x:c>
      <x:c r="V332" t="str">
        <x:f>IF(U332&gt;=60,"Prioridade Alta",IF(U332&gt;=35,"Prioridade Média","Prioridade Baixa"))</x:f>
        <x:v>Prioridade Baixa</x:v>
      </x:c>
      <x:c r="W332" t="str">
        <x:v>Não</x:v>
      </x:c>
      <x:c r="X332" t="str"/>
      <x:c r="Y332" t="str">
        <x:v>Base expandida 2026-07-27</x:v>
      </x:c>
      <x:c r="Z332" t="str">
        <x:v>(11) 2488-8607</x:v>
      </x:c>
      <x:c r="AA332" t="str"/>
      <x:c r="AB332" t="n">
        <x:v>50</x:v>
      </x:c>
      <x:c r="AC332" t="str">
        <x:v>Prioridade Média</x:v>
      </x:c>
      <x:c r="AD332" t="str">
        <x:v>Fonte Escolas.com.br: http://escolas.com.br/colegio-domus-auner-35007781; site oficial/redes não coletados nesta fonte</x:v>
      </x:c>
      <x:c r="AE332" t="n">
        <x:f>IF(LEN(H332)&gt;0,1,0)</x:f>
        <x:v>1</x:v>
      </x:c>
      <x:c r="AF332" t="n">
        <x:f>IF(LEN(M332)&gt;0,1,0)</x:f>
        <x:v>0</x:v>
      </x:c>
      <x:c r="AG332" t="n">
        <x:f>IF(AND(LEN(H332)=0,LEN(K332)=0,LEN(M332)=0),1,0)</x:f>
        <x:v>0</x:v>
      </x:c>
    </x:row>
    <x:row r="333">
      <x:c r="A333" t="str">
        <x:v>AT-00332</x:v>
      </x:c>
      <x:c r="B333" t="str">
        <x:v>Colégio Geo Kids Educação Infantil</x:v>
      </x:c>
      <x:c r="C333" t="str">
        <x:v>Escola</x:v>
      </x:c>
      <x:c r="D333" t="str">
        <x:v>Escola Infantil</x:v>
      </x:c>
      <x:c r="E333" t="str">
        <x:v>Guarulhos</x:v>
      </x:c>
      <x:c r="F333" t="str">
        <x:v>Vila Sao Joao</x:v>
      </x:c>
      <x:c r="G333" t="str">
        <x:v>Rua Joao Loprete, 237, Vila Sao Joao, Guarulhos, SP</x:v>
      </x:c>
      <x:c r="H333" t="str">
        <x:v>+55 (11) 2421-6709</x:v>
      </x:c>
      <x:c r="I333" t="str"/>
      <x:c r="J333" t="str"/>
      <x:c r="K333" t="str"/>
      <x:c r="L333" t="str"/>
      <x:c r="M333" t="str"/>
      <x:c r="N333" t="str"/>
      <x:c r="O333" t="str"/>
      <x:c r="P333" t="str"/>
      <x:c r="Q333" t="str">
        <x:v>https://www.google.com/maps/search/?api=1&amp;query=Rua+Joao+Loprete%2C+237%2C+Vila+Sao+Joao%2C+Guarulhos-SP</x:v>
      </x:c>
      <x:c r="R333" t="str"/>
      <x:c r="S333" t="str"/>
      <x:c r="T333" t="str">
        <x:v>Não contatado</x:v>
      </x:c>
      <x:c r="U333" s="27" t="n">
        <x:f>IF(LEN(H333)&gt;0,25,0)+IF(L333="Sim",25,0)+IF(LEN(M333)&gt;0,15,0)+IF(LEN(J333)&gt;0,10,0)+IF(LEN(N333)&gt;0,5,0)+IF(LEN(O333)&gt;0,5,0)+IF(LEN(P333)&gt;0,5,0)+IF(AND(LEN(R333)&gt;0,LEN(S333)&gt;0),10,0)</x:f>
        <x:v>25</x:v>
      </x:c>
      <x:c r="V333" t="str">
        <x:f>IF(U333&gt;=60,"Prioridade Alta",IF(U333&gt;=35,"Prioridade Média","Prioridade Baixa"))</x:f>
        <x:v>Prioridade Baixa</x:v>
      </x:c>
      <x:c r="W333" t="str">
        <x:v>Não</x:v>
      </x:c>
      <x:c r="X333" t="str"/>
      <x:c r="Y333" t="str">
        <x:v>Base expandida 2026-07-27</x:v>
      </x:c>
      <x:c r="Z333" t="str">
        <x:v>(11) 2421-6709</x:v>
      </x:c>
      <x:c r="AA333" t="str"/>
      <x:c r="AB333" t="n">
        <x:v>50</x:v>
      </x:c>
      <x:c r="AC333" t="str">
        <x:v>Prioridade Média</x:v>
      </x:c>
      <x:c r="AD333" t="str">
        <x:v>Fonte Escolas.com.br: http://escolas.com.br/colegio-geo-kids-educacao-infantil-35011221; site oficial/redes não coletados nesta fonte</x:v>
      </x:c>
      <x:c r="AE333" t="n">
        <x:f>IF(LEN(H333)&gt;0,1,0)</x:f>
        <x:v>1</x:v>
      </x:c>
      <x:c r="AF333" t="n">
        <x:f>IF(LEN(M333)&gt;0,1,0)</x:f>
        <x:v>0</x:v>
      </x:c>
      <x:c r="AG333" t="n">
        <x:f>IF(AND(LEN(H333)=0,LEN(K333)=0,LEN(M333)=0),1,0)</x:f>
        <x:v>0</x:v>
      </x:c>
    </x:row>
    <x:row r="334">
      <x:c r="A334" t="str">
        <x:v>AT-00333</x:v>
      </x:c>
      <x:c r="B334" t="str">
        <x:v>Colégio Futurum Unidade II</x:v>
      </x:c>
      <x:c r="C334" t="str">
        <x:v>Escola</x:v>
      </x:c>
      <x:c r="D334" t="str">
        <x:v>Colégio</x:v>
      </x:c>
      <x:c r="E334" t="str">
        <x:v>Guarulhos</x:v>
      </x:c>
      <x:c r="F334" t="str">
        <x:v>Jardim Flor da Montanha</x:v>
      </x:c>
      <x:c r="G334" t="str">
        <x:v>Rua Antonio Souza, 129, Jardim Flor da Montanha, Guarulhos, SP</x:v>
      </x:c>
      <x:c r="H334" t="str">
        <x:v>+55 (11) 4574-4009</x:v>
      </x:c>
      <x:c r="I334" t="str"/>
      <x:c r="J334" t="str"/>
      <x:c r="K334" t="str"/>
      <x:c r="L334" t="str"/>
      <x:c r="M334" t="str"/>
      <x:c r="N334" t="str"/>
      <x:c r="O334" t="str"/>
      <x:c r="P334" t="str"/>
      <x:c r="Q334" t="str">
        <x:v>https://www.google.com/maps/search/?api=1&amp;query=Rua+Antonio+Souza%2C+129%2C+Jardim+Flor+da+Montanha%2C+Guarulhos-SP</x:v>
      </x:c>
      <x:c r="R334" t="str"/>
      <x:c r="S334" t="str"/>
      <x:c r="T334" t="str">
        <x:v>Não contatado</x:v>
      </x:c>
      <x:c r="U334" s="27" t="n">
        <x:f>IF(LEN(H334)&gt;0,25,0)+IF(L334="Sim",25,0)+IF(LEN(M334)&gt;0,15,0)+IF(LEN(J334)&gt;0,10,0)+IF(LEN(N334)&gt;0,5,0)+IF(LEN(O334)&gt;0,5,0)+IF(LEN(P334)&gt;0,5,0)+IF(AND(LEN(R334)&gt;0,LEN(S334)&gt;0),10,0)</x:f>
        <x:v>25</x:v>
      </x:c>
      <x:c r="V334" t="str">
        <x:f>IF(U334&gt;=60,"Prioridade Alta",IF(U334&gt;=35,"Prioridade Média","Prioridade Baixa"))</x:f>
        <x:v>Prioridade Baixa</x:v>
      </x:c>
      <x:c r="W334" t="str">
        <x:v>Não</x:v>
      </x:c>
      <x:c r="X334" t="str"/>
      <x:c r="Y334" t="str">
        <x:v>Base expandida 2026-07-27</x:v>
      </x:c>
      <x:c r="Z334" t="str">
        <x:v>(11) 4574-4009</x:v>
      </x:c>
      <x:c r="AA334" t="str"/>
      <x:c r="AB334" t="n">
        <x:v>50</x:v>
      </x:c>
      <x:c r="AC334" t="str">
        <x:v>Prioridade Média</x:v>
      </x:c>
      <x:c r="AD334" t="str">
        <x:v>Fonte Escolas.com.br: http://escolas.com.br/colegio-futurum-unidade-ii-35011147; site oficial/redes não coletados nesta fonte</x:v>
      </x:c>
      <x:c r="AE334" t="n">
        <x:f>IF(LEN(H334)&gt;0,1,0)</x:f>
        <x:v>1</x:v>
      </x:c>
      <x:c r="AF334" t="n">
        <x:f>IF(LEN(M334)&gt;0,1,0)</x:f>
        <x:v>0</x:v>
      </x:c>
      <x:c r="AG334" t="n">
        <x:f>IF(AND(LEN(H334)=0,LEN(K334)=0,LEN(M334)=0),1,0)</x:f>
        <x:v>0</x:v>
      </x:c>
    </x:row>
    <x:row r="335">
      <x:c r="A335" t="str">
        <x:v>AT-00334</x:v>
      </x:c>
      <x:c r="B335" t="str">
        <x:v>Colégio Lumira</x:v>
      </x:c>
      <x:c r="C335" t="str">
        <x:v>Escola</x:v>
      </x:c>
      <x:c r="D335" t="str">
        <x:v>Colégio</x:v>
      </x:c>
      <x:c r="E335" t="str">
        <x:v>Guarulhos</x:v>
      </x:c>
      <x:c r="F335" t="str">
        <x:v>Vila Augusta</x:v>
      </x:c>
      <x:c r="G335" t="str">
        <x:v>Rua Engenheiro Alexandre Machado, 208, Vila Augusta, Guarulhos, SP</x:v>
      </x:c>
      <x:c r="H335" t="str">
        <x:v>+55 (11) 2422-6635</x:v>
      </x:c>
      <x:c r="I335" t="str"/>
      <x:c r="J335" t="str"/>
      <x:c r="K335" t="str"/>
      <x:c r="L335" t="str"/>
      <x:c r="M335" t="str"/>
      <x:c r="N335" t="str"/>
      <x:c r="O335" t="str"/>
      <x:c r="P335" t="str"/>
      <x:c r="Q335" t="str">
        <x:v>https://www.google.com/maps/search/?api=1&amp;query=Rua+Engenheiro+Alexandre+Machado%2C+208%2C+Vila+Augusta%2C+Guarulhos-SP</x:v>
      </x:c>
      <x:c r="R335" t="str"/>
      <x:c r="S335" t="str"/>
      <x:c r="T335" t="str">
        <x:v>Não contatado</x:v>
      </x:c>
      <x:c r="U335" s="27" t="n">
        <x:f>IF(LEN(H335)&gt;0,25,0)+IF(L335="Sim",25,0)+IF(LEN(M335)&gt;0,15,0)+IF(LEN(J335)&gt;0,10,0)+IF(LEN(N335)&gt;0,5,0)+IF(LEN(O335)&gt;0,5,0)+IF(LEN(P335)&gt;0,5,0)+IF(AND(LEN(R335)&gt;0,LEN(S335)&gt;0),10,0)</x:f>
        <x:v>25</x:v>
      </x:c>
      <x:c r="V335" t="str">
        <x:f>IF(U335&gt;=60,"Prioridade Alta",IF(U335&gt;=35,"Prioridade Média","Prioridade Baixa"))</x:f>
        <x:v>Prioridade Baixa</x:v>
      </x:c>
      <x:c r="W335" t="str">
        <x:v>Não</x:v>
      </x:c>
      <x:c r="X335" t="str"/>
      <x:c r="Y335" t="str">
        <x:v>Base expandida 2026-07-27</x:v>
      </x:c>
      <x:c r="Z335" t="str">
        <x:v>(11) 2422-6635</x:v>
      </x:c>
      <x:c r="AA335" t="str"/>
      <x:c r="AB335" t="n">
        <x:v>50</x:v>
      </x:c>
      <x:c r="AC335" t="str">
        <x:v>Prioridade Média</x:v>
      </x:c>
      <x:c r="AD335" t="str">
        <x:v>Fonte Escolas.com.br: http://escolas.com.br/colegio-lumira-35010791; site oficial/redes não coletados nesta fonte</x:v>
      </x:c>
      <x:c r="AE335" t="n">
        <x:f>IF(LEN(H335)&gt;0,1,0)</x:f>
        <x:v>1</x:v>
      </x:c>
      <x:c r="AF335" t="n">
        <x:f>IF(LEN(M335)&gt;0,1,0)</x:f>
        <x:v>0</x:v>
      </x:c>
      <x:c r="AG335" t="n">
        <x:f>IF(AND(LEN(H335)=0,LEN(K335)=0,LEN(M335)=0),1,0)</x:f>
        <x:v>0</x:v>
      </x:c>
    </x:row>
    <x:row r="336">
      <x:c r="A336" t="str">
        <x:v>AT-00335</x:v>
      </x:c>
      <x:c r="B336" t="str">
        <x:v>Colégio Fratelli Tutti</x:v>
      </x:c>
      <x:c r="C336" t="str">
        <x:v>Escola</x:v>
      </x:c>
      <x:c r="D336" t="str">
        <x:v>Colégio</x:v>
      </x:c>
      <x:c r="E336" t="str">
        <x:v>Guarulhos</x:v>
      </x:c>
      <x:c r="F336" t="str">
        <x:v>Gopouva</x:v>
      </x:c>
      <x:c r="G336" t="str">
        <x:v>Guapira, 59, Gopouva, Guarulhos, SP</x:v>
      </x:c>
      <x:c r="H336" t="str">
        <x:v>+55 (11) 2475-3724</x:v>
      </x:c>
      <x:c r="I336" t="str"/>
      <x:c r="J336" t="str"/>
      <x:c r="K336" t="str"/>
      <x:c r="L336" t="str"/>
      <x:c r="M336" t="str"/>
      <x:c r="N336" t="str"/>
      <x:c r="O336" t="str"/>
      <x:c r="P336" t="str"/>
      <x:c r="Q336" t="str">
        <x:v>https://www.google.com/maps/search/?api=1&amp;query=Guapira%2C+59%2C+Gopouva%2C+Guarulhos-SP</x:v>
      </x:c>
      <x:c r="R336" t="str"/>
      <x:c r="S336" t="str"/>
      <x:c r="T336" t="str">
        <x:v>Não contatado</x:v>
      </x:c>
      <x:c r="U336" s="27" t="n">
        <x:f>IF(LEN(H336)&gt;0,25,0)+IF(L336="Sim",25,0)+IF(LEN(M336)&gt;0,15,0)+IF(LEN(J336)&gt;0,10,0)+IF(LEN(N336)&gt;0,5,0)+IF(LEN(O336)&gt;0,5,0)+IF(LEN(P336)&gt;0,5,0)+IF(AND(LEN(R336)&gt;0,LEN(S336)&gt;0),10,0)</x:f>
        <x:v>25</x:v>
      </x:c>
      <x:c r="V336" t="str">
        <x:f>IF(U336&gt;=60,"Prioridade Alta",IF(U336&gt;=35,"Prioridade Média","Prioridade Baixa"))</x:f>
        <x:v>Prioridade Baixa</x:v>
      </x:c>
      <x:c r="W336" t="str">
        <x:v>Não</x:v>
      </x:c>
      <x:c r="X336" t="str"/>
      <x:c r="Y336" t="str">
        <x:v>Base expandida 2026-07-27</x:v>
      </x:c>
      <x:c r="Z336" t="str">
        <x:v>(11) 2475-3724</x:v>
      </x:c>
      <x:c r="AA336" t="str"/>
      <x:c r="AB336" t="n">
        <x:v>50</x:v>
      </x:c>
      <x:c r="AC336" t="str">
        <x:v>Prioridade Média</x:v>
      </x:c>
      <x:c r="AD336" t="str">
        <x:v>Fonte Escolas.com.br: http://escolas.com.br/colegio-fratelli-tutti-35008665; site oficial/redes não coletados nesta fonte</x:v>
      </x:c>
      <x:c r="AE336" t="n">
        <x:f>IF(LEN(H336)&gt;0,1,0)</x:f>
        <x:v>1</x:v>
      </x:c>
      <x:c r="AF336" t="n">
        <x:f>IF(LEN(M336)&gt;0,1,0)</x:f>
        <x:v>0</x:v>
      </x:c>
      <x:c r="AG336" t="n">
        <x:f>IF(AND(LEN(H336)=0,LEN(K336)=0,LEN(M336)=0),1,0)</x:f>
        <x:v>0</x:v>
      </x:c>
    </x:row>
    <x:row r="337">
      <x:c r="A337" t="str">
        <x:v>AT-00336</x:v>
      </x:c>
      <x:c r="B337" t="str">
        <x:v>Colégio Garatuja</x:v>
      </x:c>
      <x:c r="C337" t="str">
        <x:v>Escola</x:v>
      </x:c>
      <x:c r="D337" t="str">
        <x:v>Colégio</x:v>
      </x:c>
      <x:c r="E337" t="str">
        <x:v>Guarulhos</x:v>
      </x:c>
      <x:c r="F337" t="str">
        <x:v>Jardim Presidente Dutra</x:v>
      </x:c>
      <x:c r="G337" t="str">
        <x:v>Marinopolis, 258, Jardim Presidente Dutra, Guarulhos, SP</x:v>
      </x:c>
      <x:c r="H337" t="str">
        <x:v>+55 (11) 4804-6564</x:v>
      </x:c>
      <x:c r="I337" t="str"/>
      <x:c r="J337" t="str"/>
      <x:c r="K337" t="str"/>
      <x:c r="L337" t="str"/>
      <x:c r="M337" t="str"/>
      <x:c r="N337" t="str"/>
      <x:c r="O337" t="str"/>
      <x:c r="P337" t="str"/>
      <x:c r="Q337" t="str">
        <x:v>https://www.google.com/maps/search/?api=1&amp;query=Marinopolis%2C+258%2C+Jardim+Presidente+Dutra%2C+Guarulhos-SP</x:v>
      </x:c>
      <x:c r="R337" t="str"/>
      <x:c r="S337" t="str"/>
      <x:c r="T337" t="str">
        <x:v>Não contatado</x:v>
      </x:c>
      <x:c r="U337" s="27" t="n">
        <x:f>IF(LEN(H337)&gt;0,25,0)+IF(L337="Sim",25,0)+IF(LEN(M337)&gt;0,15,0)+IF(LEN(J337)&gt;0,10,0)+IF(LEN(N337)&gt;0,5,0)+IF(LEN(O337)&gt;0,5,0)+IF(LEN(P337)&gt;0,5,0)+IF(AND(LEN(R337)&gt;0,LEN(S337)&gt;0),10,0)</x:f>
        <x:v>25</x:v>
      </x:c>
      <x:c r="V337" t="str">
        <x:f>IF(U337&gt;=60,"Prioridade Alta",IF(U337&gt;=35,"Prioridade Média","Prioridade Baixa"))</x:f>
        <x:v>Prioridade Baixa</x:v>
      </x:c>
      <x:c r="W337" t="str">
        <x:v>Não</x:v>
      </x:c>
      <x:c r="X337" t="str"/>
      <x:c r="Y337" t="str">
        <x:v>Base expandida 2026-07-27</x:v>
      </x:c>
      <x:c r="Z337" t="str">
        <x:v>(11) 4804-6564</x:v>
      </x:c>
      <x:c r="AA337" t="str"/>
      <x:c r="AB337" t="n">
        <x:v>50</x:v>
      </x:c>
      <x:c r="AC337" t="str">
        <x:v>Prioridade Média</x:v>
      </x:c>
      <x:c r="AD337" t="str">
        <x:v>Fonte Escolas.com.br: http://escolas.com.br/colegio-garatuja-35006128; site oficial/redes não coletados nesta fonte</x:v>
      </x:c>
      <x:c r="AE337" t="n">
        <x:f>IF(LEN(H337)&gt;0,1,0)</x:f>
        <x:v>1</x:v>
      </x:c>
      <x:c r="AF337" t="n">
        <x:f>IF(LEN(M337)&gt;0,1,0)</x:f>
        <x:v>0</x:v>
      </x:c>
      <x:c r="AG337" t="n">
        <x:f>IF(AND(LEN(H337)=0,LEN(K337)=0,LEN(M337)=0),1,0)</x:f>
        <x:v>0</x:v>
      </x:c>
    </x:row>
    <x:row r="338">
      <x:c r="A338" t="str">
        <x:v>AT-00337</x:v>
      </x:c>
      <x:c r="B338" t="str">
        <x:v>Colégio Laruchi</x:v>
      </x:c>
      <x:c r="C338" t="str">
        <x:v>Escola</x:v>
      </x:c>
      <x:c r="D338" t="str">
        <x:v>Colégio</x:v>
      </x:c>
      <x:c r="E338" t="str">
        <x:v>Guarulhos</x:v>
      </x:c>
      <x:c r="F338" t="str">
        <x:v>Jardim Santa Clara</x:v>
      </x:c>
      <x:c r="G338" t="str">
        <x:v>Dorezopolis, 679, Rua, Jardim Santa Clara, Guarulhos, SP</x:v>
      </x:c>
      <x:c r="H338" t="str">
        <x:v>+55 (11) 4378-5314</x:v>
      </x:c>
      <x:c r="I338" t="str"/>
      <x:c r="J338" t="str"/>
      <x:c r="K338" t="str"/>
      <x:c r="L338" t="str"/>
      <x:c r="M338" t="str"/>
      <x:c r="N338" t="str"/>
      <x:c r="O338" t="str"/>
      <x:c r="P338" t="str"/>
      <x:c r="Q338" t="str">
        <x:v>https://www.google.com/maps/search/?api=1&amp;query=Dorezopolis%2C+679%2C+Rua%2C+Jardim+Santa+Clara%2C+Guarulhos-SP</x:v>
      </x:c>
      <x:c r="R338" t="str"/>
      <x:c r="S338" t="str"/>
      <x:c r="T338" t="str">
        <x:v>Não contatado</x:v>
      </x:c>
      <x:c r="U338" s="27" t="n">
        <x:f>IF(LEN(H338)&gt;0,25,0)+IF(L338="Sim",25,0)+IF(LEN(M338)&gt;0,15,0)+IF(LEN(J338)&gt;0,10,0)+IF(LEN(N338)&gt;0,5,0)+IF(LEN(O338)&gt;0,5,0)+IF(LEN(P338)&gt;0,5,0)+IF(AND(LEN(R338)&gt;0,LEN(S338)&gt;0),10,0)</x:f>
        <x:v>25</x:v>
      </x:c>
      <x:c r="V338" t="str">
        <x:f>IF(U338&gt;=60,"Prioridade Alta",IF(U338&gt;=35,"Prioridade Média","Prioridade Baixa"))</x:f>
        <x:v>Prioridade Baixa</x:v>
      </x:c>
      <x:c r="W338" t="str">
        <x:v>Não</x:v>
      </x:c>
      <x:c r="X338" t="str"/>
      <x:c r="Y338" t="str">
        <x:v>Base expandida 2026-07-27</x:v>
      </x:c>
      <x:c r="Z338" t="str">
        <x:v>(11) 4378-5314</x:v>
      </x:c>
      <x:c r="AA338" t="str"/>
      <x:c r="AB338" t="n">
        <x:v>50</x:v>
      </x:c>
      <x:c r="AC338" t="str">
        <x:v>Prioridade Média</x:v>
      </x:c>
      <x:c r="AD338" t="str">
        <x:v>Fonte Escolas.com.br: http://escolas.com.br/colegio-laruchi-35114900; site oficial/redes não coletados nesta fonte</x:v>
      </x:c>
      <x:c r="AE338" t="n">
        <x:f>IF(LEN(H338)&gt;0,1,0)</x:f>
        <x:v>1</x:v>
      </x:c>
      <x:c r="AF338" t="n">
        <x:f>IF(LEN(M338)&gt;0,1,0)</x:f>
        <x:v>0</x:v>
      </x:c>
      <x:c r="AG338" t="n">
        <x:f>IF(AND(LEN(H338)=0,LEN(K338)=0,LEN(M338)=0),1,0)</x:f>
        <x:v>0</x:v>
      </x:c>
    </x:row>
    <x:row r="339">
      <x:c r="A339" t="str">
        <x:v>AT-00338</x:v>
      </x:c>
      <x:c r="B339" t="str">
        <x:v>Colégio Marconi Unidade Vila Augusta</x:v>
      </x:c>
      <x:c r="C339" t="str">
        <x:v>Escola</x:v>
      </x:c>
      <x:c r="D339" t="str">
        <x:v>Colégio</x:v>
      </x:c>
      <x:c r="E339" t="str">
        <x:v>Guarulhos</x:v>
      </x:c>
      <x:c r="F339" t="str">
        <x:v>Vila Augusta</x:v>
      </x:c>
      <x:c r="G339" t="str">
        <x:v>Professor Ferreira Paulino, 105, Rua, Vila Augusta, Guarulhos, SP</x:v>
      </x:c>
      <x:c r="H339" t="str">
        <x:v>+55 (11) 2422-4801</x:v>
      </x:c>
      <x:c r="I339" t="str"/>
      <x:c r="J339" t="str"/>
      <x:c r="K339" t="str"/>
      <x:c r="L339" t="str"/>
      <x:c r="M339" t="str"/>
      <x:c r="N339" t="str"/>
      <x:c r="O339" t="str"/>
      <x:c r="P339" t="str"/>
      <x:c r="Q339" t="str">
        <x:v>https://www.google.com/maps/search/?api=1&amp;query=Professor+Ferreira+Paulino%2C+105%2C+Rua%2C+Vila+Augusta%2C+Guarulhos-SP</x:v>
      </x:c>
      <x:c r="R339" t="str"/>
      <x:c r="S339" t="str"/>
      <x:c r="T339" t="str">
        <x:v>Não contatado</x:v>
      </x:c>
      <x:c r="U339" s="27" t="n">
        <x:f>IF(LEN(H339)&gt;0,25,0)+IF(L339="Sim",25,0)+IF(LEN(M339)&gt;0,15,0)+IF(LEN(J339)&gt;0,10,0)+IF(LEN(N339)&gt;0,5,0)+IF(LEN(O339)&gt;0,5,0)+IF(LEN(P339)&gt;0,5,0)+IF(AND(LEN(R339)&gt;0,LEN(S339)&gt;0),10,0)</x:f>
        <x:v>25</x:v>
      </x:c>
      <x:c r="V339" t="str">
        <x:f>IF(U339&gt;=60,"Prioridade Alta",IF(U339&gt;=35,"Prioridade Média","Prioridade Baixa"))</x:f>
        <x:v>Prioridade Baixa</x:v>
      </x:c>
      <x:c r="W339" t="str">
        <x:v>Não</x:v>
      </x:c>
      <x:c r="X339" t="str"/>
      <x:c r="Y339" t="str">
        <x:v>Base expandida 2026-07-27</x:v>
      </x:c>
      <x:c r="Z339" t="str">
        <x:v>(11) 2422-4801</x:v>
      </x:c>
      <x:c r="AA339" t="str"/>
      <x:c r="AB339" t="n">
        <x:v>50</x:v>
      </x:c>
      <x:c r="AC339" t="str">
        <x:v>Prioridade Média</x:v>
      </x:c>
      <x:c r="AD339" t="str">
        <x:v>Fonte Escolas.com.br: http://escolas.com.br/colegio-marconi-unidade-vila-augusta-35125155; site oficial/redes não coletados nesta fonte</x:v>
      </x:c>
      <x:c r="AE339" t="n">
        <x:f>IF(LEN(H339)&gt;0,1,0)</x:f>
        <x:v>1</x:v>
      </x:c>
      <x:c r="AF339" t="n">
        <x:f>IF(LEN(M339)&gt;0,1,0)</x:f>
        <x:v>0</x:v>
      </x:c>
      <x:c r="AG339" t="n">
        <x:f>IF(AND(LEN(H339)=0,LEN(K339)=0,LEN(M339)=0),1,0)</x:f>
        <x:v>0</x:v>
      </x:c>
    </x:row>
    <x:row r="340">
      <x:c r="A340" t="str">
        <x:v>AT-00339</x:v>
      </x:c>
      <x:c r="B340" t="str">
        <x:v>Colégio Manzzano</x:v>
      </x:c>
      <x:c r="C340" t="str">
        <x:v>Escola</x:v>
      </x:c>
      <x:c r="D340" t="str">
        <x:v>Colégio</x:v>
      </x:c>
      <x:c r="E340" t="str">
        <x:v>Guarulhos</x:v>
      </x:c>
      <x:c r="F340" t="str">
        <x:v>Parque Continental I</x:v>
      </x:c>
      <x:c r="G340" t="str">
        <x:v>Geraldo Augusto da Silva, 658, Parque Continental I, Guarulhos, SP</x:v>
      </x:c>
      <x:c r="H340" t="str">
        <x:v>+55 (11) 2497-1273</x:v>
      </x:c>
      <x:c r="I340" t="str"/>
      <x:c r="J340" t="str"/>
      <x:c r="K340" t="str"/>
      <x:c r="L340" t="str"/>
      <x:c r="M340" t="str"/>
      <x:c r="N340" t="str"/>
      <x:c r="O340" t="str"/>
      <x:c r="P340" t="str"/>
      <x:c r="Q340" t="str">
        <x:v>https://www.google.com/maps/search/?api=1&amp;query=Geraldo+Augusto+da+Silva%2C+658%2C+Parque+Continental+I%2C+Guarulhos-SP</x:v>
      </x:c>
      <x:c r="R340" t="str"/>
      <x:c r="S340" t="str"/>
      <x:c r="T340" t="str">
        <x:v>Não contatado</x:v>
      </x:c>
      <x:c r="U340" s="27" t="n">
        <x:f>IF(LEN(H340)&gt;0,25,0)+IF(L340="Sim",25,0)+IF(LEN(M340)&gt;0,15,0)+IF(LEN(J340)&gt;0,10,0)+IF(LEN(N340)&gt;0,5,0)+IF(LEN(O340)&gt;0,5,0)+IF(LEN(P340)&gt;0,5,0)+IF(AND(LEN(R340)&gt;0,LEN(S340)&gt;0),10,0)</x:f>
        <x:v>25</x:v>
      </x:c>
      <x:c r="V340" t="str">
        <x:f>IF(U340&gt;=60,"Prioridade Alta",IF(U340&gt;=35,"Prioridade Média","Prioridade Baixa"))</x:f>
        <x:v>Prioridade Baixa</x:v>
      </x:c>
      <x:c r="W340" t="str">
        <x:v>Não</x:v>
      </x:c>
      <x:c r="X340" t="str"/>
      <x:c r="Y340" t="str">
        <x:v>Base expandida 2026-07-27</x:v>
      </x:c>
      <x:c r="Z340" t="str">
        <x:v>(11) 2497-1273</x:v>
      </x:c>
      <x:c r="AA340" t="str"/>
      <x:c r="AB340" t="n">
        <x:v>50</x:v>
      </x:c>
      <x:c r="AC340" t="str">
        <x:v>Prioridade Média</x:v>
      </x:c>
      <x:c r="AD340" t="str">
        <x:v>Fonte Escolas.com.br: http://escolas.com.br/colegio-manzzano-35010399; site oficial/redes não coletados nesta fonte</x:v>
      </x:c>
      <x:c r="AE340" t="n">
        <x:f>IF(LEN(H340)&gt;0,1,0)</x:f>
        <x:v>1</x:v>
      </x:c>
      <x:c r="AF340" t="n">
        <x:f>IF(LEN(M340)&gt;0,1,0)</x:f>
        <x:v>0</x:v>
      </x:c>
      <x:c r="AG340" t="n">
        <x:f>IF(AND(LEN(H340)=0,LEN(K340)=0,LEN(M340)=0),1,0)</x:f>
        <x:v>0</x:v>
      </x:c>
    </x:row>
    <x:row r="341">
      <x:c r="A341" t="str">
        <x:v>AT-00340</x:v>
      </x:c>
      <x:c r="B341" t="str">
        <x:v>Colégio Objetivo Plenitude Unidade II</x:v>
      </x:c>
      <x:c r="C341" t="str">
        <x:v>Escola</x:v>
      </x:c>
      <x:c r="D341" t="str">
        <x:v>Colégio</x:v>
      </x:c>
      <x:c r="E341" t="str">
        <x:v>Guarulhos</x:v>
      </x:c>
      <x:c r="F341" t="str">
        <x:v>Picanco</x:v>
      </x:c>
      <x:c r="G341" t="str">
        <x:v>Italo Brasileiro Piva, 189, Avenida, Picanco, Guarulhos, SP</x:v>
      </x:c>
      <x:c r="H341" t="str">
        <x:v>+55 (11) 2451-7487</x:v>
      </x:c>
      <x:c r="I341" t="str"/>
      <x:c r="J341" t="str"/>
      <x:c r="K341" t="str"/>
      <x:c r="L341" t="str"/>
      <x:c r="M341" t="str"/>
      <x:c r="N341" t="str"/>
      <x:c r="O341" t="str"/>
      <x:c r="P341" t="str"/>
      <x:c r="Q341" t="str">
        <x:v>https://www.google.com/maps/search/?api=1&amp;query=Italo+Brasileiro+Piva%2C+189%2C+Avenida%2C+Picanco%2C+Guarulhos-SP</x:v>
      </x:c>
      <x:c r="R341" t="str"/>
      <x:c r="S341" t="str"/>
      <x:c r="T341" t="str">
        <x:v>Não contatado</x:v>
      </x:c>
      <x:c r="U341" s="27" t="n">
        <x:f>IF(LEN(H341)&gt;0,25,0)+IF(L341="Sim",25,0)+IF(LEN(M341)&gt;0,15,0)+IF(LEN(J341)&gt;0,10,0)+IF(LEN(N341)&gt;0,5,0)+IF(LEN(O341)&gt;0,5,0)+IF(LEN(P341)&gt;0,5,0)+IF(AND(LEN(R341)&gt;0,LEN(S341)&gt;0),10,0)</x:f>
        <x:v>25</x:v>
      </x:c>
      <x:c r="V341" t="str">
        <x:f>IF(U341&gt;=60,"Prioridade Alta",IF(U341&gt;=35,"Prioridade Média","Prioridade Baixa"))</x:f>
        <x:v>Prioridade Baixa</x:v>
      </x:c>
      <x:c r="W341" t="str">
        <x:v>Não</x:v>
      </x:c>
      <x:c r="X341" t="str"/>
      <x:c r="Y341" t="str">
        <x:v>Base expandida 2026-07-27</x:v>
      </x:c>
      <x:c r="Z341" t="str">
        <x:v>(11) 2451-7487</x:v>
      </x:c>
      <x:c r="AA341" t="str"/>
      <x:c r="AB341" t="n">
        <x:v>50</x:v>
      </x:c>
      <x:c r="AC341" t="str">
        <x:v>Prioridade Média</x:v>
      </x:c>
      <x:c r="AD341" t="str">
        <x:v>Fonte Escolas.com.br: http://escolas.com.br/colegio-objetivo-plenitude-unidade-ii-35582924; site oficial/redes não coletados nesta fonte</x:v>
      </x:c>
      <x:c r="AE341" t="n">
        <x:f>IF(LEN(H341)&gt;0,1,0)</x:f>
        <x:v>1</x:v>
      </x:c>
      <x:c r="AF341" t="n">
        <x:f>IF(LEN(M341)&gt;0,1,0)</x:f>
        <x:v>0</x:v>
      </x:c>
      <x:c r="AG341" t="n">
        <x:f>IF(AND(LEN(H341)=0,LEN(K341)=0,LEN(M341)=0),1,0)</x:f>
        <x:v>0</x:v>
      </x:c>
    </x:row>
    <x:row r="342">
      <x:c r="A342" t="str">
        <x:v>AT-00341</x:v>
      </x:c>
      <x:c r="B342" t="str">
        <x:v>Colégio Mundo Guts</x:v>
      </x:c>
      <x:c r="C342" t="str">
        <x:v>Escola</x:v>
      </x:c>
      <x:c r="D342" t="str">
        <x:v>Colégio</x:v>
      </x:c>
      <x:c r="E342" t="str">
        <x:v>Guarulhos</x:v>
      </x:c>
      <x:c r="F342" t="str">
        <x:v>Cidade Brasil</x:v>
      </x:c>
      <x:c r="G342" t="str">
        <x:v>Sao Paulo, 404, Cidade Brasil, Guarulhos, SP</x:v>
      </x:c>
      <x:c r="H342" t="str">
        <x:v>+55 (11) 2414-2812</x:v>
      </x:c>
      <x:c r="I342" t="str"/>
      <x:c r="J342" t="str"/>
      <x:c r="K342" t="str"/>
      <x:c r="L342" t="str"/>
      <x:c r="M342" t="str"/>
      <x:c r="N342" t="str"/>
      <x:c r="O342" t="str"/>
      <x:c r="P342" t="str"/>
      <x:c r="Q342" t="str">
        <x:v>https://www.google.com/maps/search/?api=1&amp;query=Sao+Paulo%2C+404%2C+Cidade+Brasil%2C+Guarulhos-SP</x:v>
      </x:c>
      <x:c r="R342" t="str"/>
      <x:c r="S342" t="str"/>
      <x:c r="T342" t="str">
        <x:v>Não contatado</x:v>
      </x:c>
      <x:c r="U342" s="27" t="n">
        <x:f>IF(LEN(H342)&gt;0,25,0)+IF(L342="Sim",25,0)+IF(LEN(M342)&gt;0,15,0)+IF(LEN(J342)&gt;0,10,0)+IF(LEN(N342)&gt;0,5,0)+IF(LEN(O342)&gt;0,5,0)+IF(LEN(P342)&gt;0,5,0)+IF(AND(LEN(R342)&gt;0,LEN(S342)&gt;0),10,0)</x:f>
        <x:v>25</x:v>
      </x:c>
      <x:c r="V342" t="str">
        <x:f>IF(U342&gt;=60,"Prioridade Alta",IF(U342&gt;=35,"Prioridade Média","Prioridade Baixa"))</x:f>
        <x:v>Prioridade Baixa</x:v>
      </x:c>
      <x:c r="W342" t="str">
        <x:v>Não</x:v>
      </x:c>
      <x:c r="X342" t="str"/>
      <x:c r="Y342" t="str">
        <x:v>Base expandida 2026-07-27</x:v>
      </x:c>
      <x:c r="Z342" t="str">
        <x:v>(11) 2414-2812</x:v>
      </x:c>
      <x:c r="AA342" t="str"/>
      <x:c r="AB342" t="n">
        <x:v>50</x:v>
      </x:c>
      <x:c r="AC342" t="str">
        <x:v>Prioridade Média</x:v>
      </x:c>
      <x:c r="AD342" t="str">
        <x:v>Fonte Escolas.com.br: http://escolas.com.br/colegio-mundo-guts-35006050; site oficial/redes não coletados nesta fonte</x:v>
      </x:c>
      <x:c r="AE342" t="n">
        <x:f>IF(LEN(H342)&gt;0,1,0)</x:f>
        <x:v>1</x:v>
      </x:c>
      <x:c r="AF342" t="n">
        <x:f>IF(LEN(M342)&gt;0,1,0)</x:f>
        <x:v>0</x:v>
      </x:c>
      <x:c r="AG342" t="n">
        <x:f>IF(AND(LEN(H342)=0,LEN(K342)=0,LEN(M342)=0),1,0)</x:f>
        <x:v>0</x:v>
      </x:c>
    </x:row>
    <x:row r="343">
      <x:c r="A343" t="str">
        <x:v>AT-00342</x:v>
      </x:c>
      <x:c r="B343" t="str">
        <x:v>Colégio Gomes Romao</x:v>
      </x:c>
      <x:c r="C343" t="str">
        <x:v>Escola</x:v>
      </x:c>
      <x:c r="D343" t="str">
        <x:v>Colégio</x:v>
      </x:c>
      <x:c r="E343" t="str">
        <x:v>Guarulhos</x:v>
      </x:c>
      <x:c r="F343" t="str">
        <x:v>Vila Capitao Rabelo</x:v>
      </x:c>
      <x:c r="G343" t="str">
        <x:v>Gopouva, 331, Rua, Vila Capitao Rabelo, Guarulhos, SP</x:v>
      </x:c>
      <x:c r="H343" t="str">
        <x:v>+55 (11) 2442-7561</x:v>
      </x:c>
      <x:c r="I343" t="str"/>
      <x:c r="J343" t="str"/>
      <x:c r="K343" t="str"/>
      <x:c r="L343" t="str"/>
      <x:c r="M343" t="str"/>
      <x:c r="N343" t="str"/>
      <x:c r="O343" t="str"/>
      <x:c r="P343" t="str"/>
      <x:c r="Q343" t="str">
        <x:v>https://www.google.com/maps/search/?api=1&amp;query=Gopouva%2C+331%2C+Rua%2C+Vila+Capitao+Rabelo%2C+Guarulhos-SP</x:v>
      </x:c>
      <x:c r="R343" t="str"/>
      <x:c r="S343" t="str"/>
      <x:c r="T343" t="str">
        <x:v>Não contatado</x:v>
      </x:c>
      <x:c r="U343" s="27" t="n">
        <x:f>IF(LEN(H343)&gt;0,25,0)+IF(L343="Sim",25,0)+IF(LEN(M343)&gt;0,15,0)+IF(LEN(J343)&gt;0,10,0)+IF(LEN(N343)&gt;0,5,0)+IF(LEN(O343)&gt;0,5,0)+IF(LEN(P343)&gt;0,5,0)+IF(AND(LEN(R343)&gt;0,LEN(S343)&gt;0),10,0)</x:f>
        <x:v>25</x:v>
      </x:c>
      <x:c r="V343" t="str">
        <x:f>IF(U343&gt;=60,"Prioridade Alta",IF(U343&gt;=35,"Prioridade Média","Prioridade Baixa"))</x:f>
        <x:v>Prioridade Baixa</x:v>
      </x:c>
      <x:c r="W343" t="str">
        <x:v>Não</x:v>
      </x:c>
      <x:c r="X343" t="str"/>
      <x:c r="Y343" t="str">
        <x:v>Base expandida 2026-07-27</x:v>
      </x:c>
      <x:c r="Z343" t="str">
        <x:v>(11) 2442-7561</x:v>
      </x:c>
      <x:c r="AA343" t="str"/>
      <x:c r="AB343" t="n">
        <x:v>50</x:v>
      </x:c>
      <x:c r="AC343" t="str">
        <x:v>Prioridade Média</x:v>
      </x:c>
      <x:c r="AD343" t="str">
        <x:v>Fonte Escolas.com.br: http://escolas.com.br/colegio-gomes-romao-35189790; site oficial/redes não coletados nesta fonte</x:v>
      </x:c>
      <x:c r="AE343" t="n">
        <x:f>IF(LEN(H343)&gt;0,1,0)</x:f>
        <x:v>1</x:v>
      </x:c>
      <x:c r="AF343" t="n">
        <x:f>IF(LEN(M343)&gt;0,1,0)</x:f>
        <x:v>0</x:v>
      </x:c>
      <x:c r="AG343" t="n">
        <x:f>IF(AND(LEN(H343)=0,LEN(K343)=0,LEN(M343)=0),1,0)</x:f>
        <x:v>0</x:v>
      </x:c>
    </x:row>
    <x:row r="344">
      <x:c r="A344" t="str">
        <x:v>AT-00343</x:v>
      </x:c>
      <x:c r="B344" t="str">
        <x:v>Colégio Pingo</x:v>
      </x:c>
      <x:c r="C344" t="str">
        <x:v>Escola</x:v>
      </x:c>
      <x:c r="D344" t="str">
        <x:v>Colégio</x:v>
      </x:c>
      <x:c r="E344" t="str">
        <x:v>Guarulhos</x:v>
      </x:c>
      <x:c r="F344" t="str">
        <x:v>Jardim Izildinha</x:v>
      </x:c>
      <x:c r="G344" t="str">
        <x:v>Do Itaim, 1972, Jardim Izildinha, Guarulhos, SP</x:v>
      </x:c>
      <x:c r="H344" t="str">
        <x:v>+55 (11) 2498-7320</x:v>
      </x:c>
      <x:c r="I344" t="str"/>
      <x:c r="J344" t="str"/>
      <x:c r="K344" t="str"/>
      <x:c r="L344" t="str"/>
      <x:c r="M344" t="str"/>
      <x:c r="N344" t="str"/>
      <x:c r="O344" t="str"/>
      <x:c r="P344" t="str"/>
      <x:c r="Q344" t="str">
        <x:v>https://www.google.com/maps/search/?api=1&amp;query=Do+Itaim%2C+1972%2C+Jardim+Izildinha%2C+Guarulhos-SP</x:v>
      </x:c>
      <x:c r="R344" t="str"/>
      <x:c r="S344" t="str"/>
      <x:c r="T344" t="str">
        <x:v>Não contatado</x:v>
      </x:c>
      <x:c r="U344" s="27" t="n">
        <x:f>IF(LEN(H344)&gt;0,25,0)+IF(L344="Sim",25,0)+IF(LEN(M344)&gt;0,15,0)+IF(LEN(J344)&gt;0,10,0)+IF(LEN(N344)&gt;0,5,0)+IF(LEN(O344)&gt;0,5,0)+IF(LEN(P344)&gt;0,5,0)+IF(AND(LEN(R344)&gt;0,LEN(S344)&gt;0),10,0)</x:f>
        <x:v>25</x:v>
      </x:c>
      <x:c r="V344" t="str">
        <x:f>IF(U344&gt;=60,"Prioridade Alta",IF(U344&gt;=35,"Prioridade Média","Prioridade Baixa"))</x:f>
        <x:v>Prioridade Baixa</x:v>
      </x:c>
      <x:c r="W344" t="str">
        <x:v>Não</x:v>
      </x:c>
      <x:c r="X344" t="str"/>
      <x:c r="Y344" t="str">
        <x:v>Base expandida 2026-07-27</x:v>
      </x:c>
      <x:c r="Z344" t="str">
        <x:v>(11) 2498-7320</x:v>
      </x:c>
      <x:c r="AA344" t="str"/>
      <x:c r="AB344" t="n">
        <x:v>50</x:v>
      </x:c>
      <x:c r="AC344" t="str">
        <x:v>Prioridade Média</x:v>
      </x:c>
      <x:c r="AD344" t="str">
        <x:v>Fonte Escolas.com.br: http://escolas.com.br/colegio-pingo-35004202; site oficial/redes não coletados nesta fonte</x:v>
      </x:c>
      <x:c r="AE344" t="n">
        <x:f>IF(LEN(H344)&gt;0,1,0)</x:f>
        <x:v>1</x:v>
      </x:c>
      <x:c r="AF344" t="n">
        <x:f>IF(LEN(M344)&gt;0,1,0)</x:f>
        <x:v>0</x:v>
      </x:c>
      <x:c r="AG344" t="n">
        <x:f>IF(AND(LEN(H344)=0,LEN(K344)=0,LEN(M344)=0),1,0)</x:f>
        <x:v>0</x:v>
      </x:c>
    </x:row>
    <x:row r="345">
      <x:c r="A345" t="str">
        <x:v>AT-00344</x:v>
      </x:c>
      <x:c r="B345" t="str">
        <x:v>Colégio Presbiteriano de Guarulhos Unidade II</x:v>
      </x:c>
      <x:c r="C345" t="str">
        <x:v>Escola</x:v>
      </x:c>
      <x:c r="D345" t="str">
        <x:v>Colégio</x:v>
      </x:c>
      <x:c r="E345" t="str">
        <x:v>Guarulhos</x:v>
      </x:c>
      <x:c r="F345" t="str">
        <x:v>Jardim Cocaia</x:v>
      </x:c>
      <x:c r="G345" t="str">
        <x:v>Pianura, 68, Jardim Cocaia, Guarulhos, SP</x:v>
      </x:c>
      <x:c r="H345" t="str">
        <x:v>+55 (11) 2492-1696</x:v>
      </x:c>
      <x:c r="I345" t="str"/>
      <x:c r="J345" t="str"/>
      <x:c r="K345" t="str"/>
      <x:c r="L345" t="str"/>
      <x:c r="M345" t="str"/>
      <x:c r="N345" t="str"/>
      <x:c r="O345" t="str"/>
      <x:c r="P345" t="str"/>
      <x:c r="Q345" t="str">
        <x:v>https://www.google.com/maps/search/?api=1&amp;query=Pianura%2C+68%2C+Jardim+Cocaia%2C+Guarulhos-SP</x:v>
      </x:c>
      <x:c r="R345" t="str"/>
      <x:c r="S345" t="str"/>
      <x:c r="T345" t="str">
        <x:v>Não contatado</x:v>
      </x:c>
      <x:c r="U345" s="27" t="n">
        <x:f>IF(LEN(H345)&gt;0,25,0)+IF(L345="Sim",25,0)+IF(LEN(M345)&gt;0,15,0)+IF(LEN(J345)&gt;0,10,0)+IF(LEN(N345)&gt;0,5,0)+IF(LEN(O345)&gt;0,5,0)+IF(LEN(P345)&gt;0,5,0)+IF(AND(LEN(R345)&gt;0,LEN(S345)&gt;0),10,0)</x:f>
        <x:v>25</x:v>
      </x:c>
      <x:c r="V345" t="str">
        <x:f>IF(U345&gt;=60,"Prioridade Alta",IF(U345&gt;=35,"Prioridade Média","Prioridade Baixa"))</x:f>
        <x:v>Prioridade Baixa</x:v>
      </x:c>
      <x:c r="W345" t="str">
        <x:v>Não</x:v>
      </x:c>
      <x:c r="X345" t="str"/>
      <x:c r="Y345" t="str">
        <x:v>Base expandida 2026-07-27</x:v>
      </x:c>
      <x:c r="Z345" t="str">
        <x:v>(11) 2492-1696</x:v>
      </x:c>
      <x:c r="AA345" t="str"/>
      <x:c r="AB345" t="n">
        <x:v>50</x:v>
      </x:c>
      <x:c r="AC345" t="str">
        <x:v>Prioridade Média</x:v>
      </x:c>
      <x:c r="AD345" t="str">
        <x:v>Fonte Escolas.com.br: http://escolas.com.br/colegio-presbiteriano-de-guarulhos-unidade-ii-35010237; site oficial/redes não coletados nesta fonte</x:v>
      </x:c>
      <x:c r="AE345" t="n">
        <x:f>IF(LEN(H345)&gt;0,1,0)</x:f>
        <x:v>1</x:v>
      </x:c>
      <x:c r="AF345" t="n">
        <x:f>IF(LEN(M345)&gt;0,1,0)</x:f>
        <x:v>0</x:v>
      </x:c>
      <x:c r="AG345" t="n">
        <x:f>IF(AND(LEN(H345)=0,LEN(K345)=0,LEN(M345)=0),1,0)</x:f>
        <x:v>0</x:v>
      </x:c>
    </x:row>
    <x:row r="346">
      <x:c r="A346" t="str">
        <x:v>AT-00345</x:v>
      </x:c>
      <x:c r="B346" t="str">
        <x:v>Colégio Pater Dominus</x:v>
      </x:c>
      <x:c r="C346" t="str">
        <x:v>Escola</x:v>
      </x:c>
      <x:c r="D346" t="str">
        <x:v>Colégio</x:v>
      </x:c>
      <x:c r="E346" t="str">
        <x:v>Guarulhos</x:v>
      </x:c>
      <x:c r="F346" t="str">
        <x:v>Jardim Presidente Dutra</x:v>
      </x:c>
      <x:c r="G346" t="str">
        <x:v>Ribeira do Amparo, 109, Jardim Presidente Dutra, Guarulhos, SP</x:v>
      </x:c>
      <x:c r="H346" t="str">
        <x:v>+55 (11) 4970-9929</x:v>
      </x:c>
      <x:c r="I346" t="str"/>
      <x:c r="J346" t="str"/>
      <x:c r="K346" t="str"/>
      <x:c r="L346" t="str"/>
      <x:c r="M346" t="str"/>
      <x:c r="N346" t="str"/>
      <x:c r="O346" t="str"/>
      <x:c r="P346" t="str"/>
      <x:c r="Q346" t="str">
        <x:v>https://www.google.com/maps/search/?api=1&amp;query=Ribeira+do+Amparo%2C+109%2C+Jardim+Presidente+Dutra%2C+Guarulhos-SP</x:v>
      </x:c>
      <x:c r="R346" t="str"/>
      <x:c r="S346" t="str"/>
      <x:c r="T346" t="str">
        <x:v>Não contatado</x:v>
      </x:c>
      <x:c r="U346" s="27" t="n">
        <x:f>IF(LEN(H346)&gt;0,25,0)+IF(L346="Sim",25,0)+IF(LEN(M346)&gt;0,15,0)+IF(LEN(J346)&gt;0,10,0)+IF(LEN(N346)&gt;0,5,0)+IF(LEN(O346)&gt;0,5,0)+IF(LEN(P346)&gt;0,5,0)+IF(AND(LEN(R346)&gt;0,LEN(S346)&gt;0),10,0)</x:f>
        <x:v>25</x:v>
      </x:c>
      <x:c r="V346" t="str">
        <x:f>IF(U346&gt;=60,"Prioridade Alta",IF(U346&gt;=35,"Prioridade Média","Prioridade Baixa"))</x:f>
        <x:v>Prioridade Baixa</x:v>
      </x:c>
      <x:c r="W346" t="str">
        <x:v>Não</x:v>
      </x:c>
      <x:c r="X346" t="str"/>
      <x:c r="Y346" t="str">
        <x:v>Base expandida 2026-07-27</x:v>
      </x:c>
      <x:c r="Z346" t="str">
        <x:v>(11) 4970-9929</x:v>
      </x:c>
      <x:c r="AA346" t="str"/>
      <x:c r="AB346" t="n">
        <x:v>50</x:v>
      </x:c>
      <x:c r="AC346" t="str">
        <x:v>Prioridade Média</x:v>
      </x:c>
      <x:c r="AD346" t="str">
        <x:v>Fonte Escolas.com.br: http://escolas.com.br/colegio-pater-dominus-35581948; site oficial/redes não coletados nesta fonte</x:v>
      </x:c>
      <x:c r="AE346" t="n">
        <x:f>IF(LEN(H346)&gt;0,1,0)</x:f>
        <x:v>1</x:v>
      </x:c>
      <x:c r="AF346" t="n">
        <x:f>IF(LEN(M346)&gt;0,1,0)</x:f>
        <x:v>0</x:v>
      </x:c>
      <x:c r="AG346" t="n">
        <x:f>IF(AND(LEN(H346)=0,LEN(K346)=0,LEN(M346)=0),1,0)</x:f>
        <x:v>0</x:v>
      </x:c>
    </x:row>
    <x:row r="347">
      <x:c r="A347" t="str">
        <x:v>AT-00346</x:v>
      </x:c>
      <x:c r="B347" t="str">
        <x:v>Colégio Santa Clara Educação Infantil e Fundamental</x:v>
      </x:c>
      <x:c r="C347" t="str">
        <x:v>Escola</x:v>
      </x:c>
      <x:c r="D347" t="str">
        <x:v>Escola Infantil</x:v>
      </x:c>
      <x:c r="E347" t="str">
        <x:v>Guarulhos</x:v>
      </x:c>
      <x:c r="F347" t="str">
        <x:v>Jardim Santa Clara</x:v>
      </x:c>
      <x:c r="G347" t="str">
        <x:v>Barber Greene, 980 / 988, 925931, Jardim Santa Clara, Guarulhos, SP</x:v>
      </x:c>
      <x:c r="H347" t="str">
        <x:v>+55 (11) 2457-5546</x:v>
      </x:c>
      <x:c r="I347" t="str"/>
      <x:c r="J347" t="str"/>
      <x:c r="K347" t="str"/>
      <x:c r="L347" t="str"/>
      <x:c r="M347" t="str"/>
      <x:c r="N347" t="str"/>
      <x:c r="O347" t="str"/>
      <x:c r="P347" t="str"/>
      <x:c r="Q347" t="str">
        <x:v>https://www.google.com/maps/search/?api=1&amp;query=Barber+Greene%2C+980+%2F+988%2C+925931%2C+Jardim+Santa+Clara%2C+Guarulhos-SP</x:v>
      </x:c>
      <x:c r="R347" t="str"/>
      <x:c r="S347" t="str"/>
      <x:c r="T347" t="str">
        <x:v>Não contatado</x:v>
      </x:c>
      <x:c r="U347" s="27" t="n">
        <x:f>IF(LEN(H347)&gt;0,25,0)+IF(L347="Sim",25,0)+IF(LEN(M347)&gt;0,15,0)+IF(LEN(J347)&gt;0,10,0)+IF(LEN(N347)&gt;0,5,0)+IF(LEN(O347)&gt;0,5,0)+IF(LEN(P347)&gt;0,5,0)+IF(AND(LEN(R347)&gt;0,LEN(S347)&gt;0),10,0)</x:f>
        <x:v>25</x:v>
      </x:c>
      <x:c r="V347" t="str">
        <x:f>IF(U347&gt;=60,"Prioridade Alta",IF(U347&gt;=35,"Prioridade Média","Prioridade Baixa"))</x:f>
        <x:v>Prioridade Baixa</x:v>
      </x:c>
      <x:c r="W347" t="str">
        <x:v>Não</x:v>
      </x:c>
      <x:c r="X347" t="str"/>
      <x:c r="Y347" t="str">
        <x:v>Base expandida 2026-07-27</x:v>
      </x:c>
      <x:c r="Z347" t="str">
        <x:v>(11) 2457-5546</x:v>
      </x:c>
      <x:c r="AA347" t="str"/>
      <x:c r="AB347" t="n">
        <x:v>50</x:v>
      </x:c>
      <x:c r="AC347" t="str">
        <x:v>Prioridade Média</x:v>
      </x:c>
      <x:c r="AD347" t="str">
        <x:v>Fonte Escolas.com.br: http://escolas.com.br/colegio-santa-clara-educacao-infantil-e-fundamental-35128740; site oficial/redes não coletados nesta fonte</x:v>
      </x:c>
      <x:c r="AE347" t="n">
        <x:f>IF(LEN(H347)&gt;0,1,0)</x:f>
        <x:v>1</x:v>
      </x:c>
      <x:c r="AF347" t="n">
        <x:f>IF(LEN(M347)&gt;0,1,0)</x:f>
        <x:v>0</x:v>
      </x:c>
      <x:c r="AG347" t="n">
        <x:f>IF(AND(LEN(H347)=0,LEN(K347)=0,LEN(M347)=0),1,0)</x:f>
        <x:v>0</x:v>
      </x:c>
    </x:row>
    <x:row r="348">
      <x:c r="A348" t="str">
        <x:v>AT-00347</x:v>
      </x:c>
      <x:c r="B348" t="str">
        <x:v>Colégio Super Humanos</x:v>
      </x:c>
      <x:c r="C348" t="str">
        <x:v>Escola</x:v>
      </x:c>
      <x:c r="D348" t="str">
        <x:v>Colégio</x:v>
      </x:c>
      <x:c r="E348" t="str">
        <x:v>Guarulhos</x:v>
      </x:c>
      <x:c r="F348" t="str">
        <x:v>Vila Galvao</x:v>
      </x:c>
      <x:c r="G348" t="str">
        <x:v>7 de Setembro, 1450, Avenida, Vila Galvao, Guarulhos, SP</x:v>
      </x:c>
      <x:c r="H348" t="str">
        <x:v>+55 (11) 4210-5200</x:v>
      </x:c>
      <x:c r="I348" t="str"/>
      <x:c r="J348" t="str"/>
      <x:c r="K348" t="str"/>
      <x:c r="L348" t="str"/>
      <x:c r="M348" t="str"/>
      <x:c r="N348" t="str"/>
      <x:c r="O348" t="str"/>
      <x:c r="P348" t="str"/>
      <x:c r="Q348" t="str">
        <x:v>https://www.google.com/maps/search/?api=1&amp;query=7+de+Setembro%2C+1450%2C+Avenida%2C+Vila+Galvao%2C+Guarulhos-SP</x:v>
      </x:c>
      <x:c r="R348" t="str"/>
      <x:c r="S348" t="str"/>
      <x:c r="T348" t="str">
        <x:v>Não contatado</x:v>
      </x:c>
      <x:c r="U348" s="27" t="n">
        <x:f>IF(LEN(H348)&gt;0,25,0)+IF(L348="Sim",25,0)+IF(LEN(M348)&gt;0,15,0)+IF(LEN(J348)&gt;0,10,0)+IF(LEN(N348)&gt;0,5,0)+IF(LEN(O348)&gt;0,5,0)+IF(LEN(P348)&gt;0,5,0)+IF(AND(LEN(R348)&gt;0,LEN(S348)&gt;0),10,0)</x:f>
        <x:v>25</x:v>
      </x:c>
      <x:c r="V348" t="str">
        <x:f>IF(U348&gt;=60,"Prioridade Alta",IF(U348&gt;=35,"Prioridade Média","Prioridade Baixa"))</x:f>
        <x:v>Prioridade Baixa</x:v>
      </x:c>
      <x:c r="W348" t="str">
        <x:v>Não</x:v>
      </x:c>
      <x:c r="X348" t="str"/>
      <x:c r="Y348" t="str">
        <x:v>Base expandida 2026-07-27</x:v>
      </x:c>
      <x:c r="Z348" t="str">
        <x:v>(11) 4210-5200</x:v>
      </x:c>
      <x:c r="AA348" t="str"/>
      <x:c r="AB348" t="n">
        <x:v>50</x:v>
      </x:c>
      <x:c r="AC348" t="str">
        <x:v>Prioridade Média</x:v>
      </x:c>
      <x:c r="AD348" t="str">
        <x:v>Fonte Escolas.com.br: http://escolas.com.br/colegio-super-humanos-35168531; site oficial/redes não coletados nesta fonte</x:v>
      </x:c>
      <x:c r="AE348" t="n">
        <x:f>IF(LEN(H348)&gt;0,1,0)</x:f>
        <x:v>1</x:v>
      </x:c>
      <x:c r="AF348" t="n">
        <x:f>IF(LEN(M348)&gt;0,1,0)</x:f>
        <x:v>0</x:v>
      </x:c>
      <x:c r="AG348" t="n">
        <x:f>IF(AND(LEN(H348)=0,LEN(K348)=0,LEN(M348)=0),1,0)</x:f>
        <x:v>0</x:v>
      </x:c>
    </x:row>
    <x:row r="349">
      <x:c r="A349" t="str">
        <x:v>AT-00348</x:v>
      </x:c>
      <x:c r="B349" t="str">
        <x:v>Colégio Santa Helena</x:v>
      </x:c>
      <x:c r="C349" t="str">
        <x:v>Escola</x:v>
      </x:c>
      <x:c r="D349" t="str">
        <x:v>Colégio</x:v>
      </x:c>
      <x:c r="E349" t="str">
        <x:v>Guarulhos</x:v>
      </x:c>
      <x:c r="F349" t="str">
        <x:v>Vila Paraiso</x:v>
      </x:c>
      <x:c r="G349" t="str">
        <x:v>Santa Helena, 1047, Vila Paraiso, Guarulhos, SP</x:v>
      </x:c>
      <x:c r="H349" t="str">
        <x:v>+55 (11) 4386-0307</x:v>
      </x:c>
      <x:c r="I349" t="str"/>
      <x:c r="J349" t="str"/>
      <x:c r="K349" t="str"/>
      <x:c r="L349" t="str"/>
      <x:c r="M349" t="str"/>
      <x:c r="N349" t="str"/>
      <x:c r="O349" t="str"/>
      <x:c r="P349" t="str"/>
      <x:c r="Q349" t="str">
        <x:v>https://www.google.com/maps/search/?api=1&amp;query=Santa+Helena%2C+1047%2C+Vila+Paraiso%2C+Guarulhos-SP</x:v>
      </x:c>
      <x:c r="R349" t="str"/>
      <x:c r="S349" t="str"/>
      <x:c r="T349" t="str">
        <x:v>Não contatado</x:v>
      </x:c>
      <x:c r="U349" s="27" t="n">
        <x:f>IF(LEN(H349)&gt;0,25,0)+IF(L349="Sim",25,0)+IF(LEN(M349)&gt;0,15,0)+IF(LEN(J349)&gt;0,10,0)+IF(LEN(N349)&gt;0,5,0)+IF(LEN(O349)&gt;0,5,0)+IF(LEN(P349)&gt;0,5,0)+IF(AND(LEN(R349)&gt;0,LEN(S349)&gt;0),10,0)</x:f>
        <x:v>25</x:v>
      </x:c>
      <x:c r="V349" t="str">
        <x:f>IF(U349&gt;=60,"Prioridade Alta",IF(U349&gt;=35,"Prioridade Média","Prioridade Baixa"))</x:f>
        <x:v>Prioridade Baixa</x:v>
      </x:c>
      <x:c r="W349" t="str">
        <x:v>Não</x:v>
      </x:c>
      <x:c r="X349" t="str"/>
      <x:c r="Y349" t="str">
        <x:v>Base expandida 2026-07-27</x:v>
      </x:c>
      <x:c r="Z349" t="str">
        <x:v>(11) 4386-0307</x:v>
      </x:c>
      <x:c r="AA349" t="str"/>
      <x:c r="AB349" t="n">
        <x:v>50</x:v>
      </x:c>
      <x:c r="AC349" t="str">
        <x:v>Prioridade Média</x:v>
      </x:c>
      <x:c r="AD349" t="str">
        <x:v>Fonte Escolas.com.br: http://escolas.com.br/colegio-santa-helena-35005409; site oficial/redes não coletados nesta fonte</x:v>
      </x:c>
      <x:c r="AE349" t="n">
        <x:f>IF(LEN(H349)&gt;0,1,0)</x:f>
        <x:v>1</x:v>
      </x:c>
      <x:c r="AF349" t="n">
        <x:f>IF(LEN(M349)&gt;0,1,0)</x:f>
        <x:v>0</x:v>
      </x:c>
      <x:c r="AG349" t="n">
        <x:f>IF(AND(LEN(H349)=0,LEN(K349)=0,LEN(M349)=0),1,0)</x:f>
        <x:v>0</x:v>
      </x:c>
    </x:row>
    <x:row r="350">
      <x:c r="A350" t="str">
        <x:v>AT-00349</x:v>
      </x:c>
      <x:c r="B350" t="str">
        <x:v>Colégio Saint Germain Junior</x:v>
      </x:c>
      <x:c r="C350" t="str">
        <x:v>Escola</x:v>
      </x:c>
      <x:c r="D350" t="str">
        <x:v>Colégio</x:v>
      </x:c>
      <x:c r="E350" t="str">
        <x:v>Guarulhos</x:v>
      </x:c>
      <x:c r="F350" t="str">
        <x:v>Vila Nossa Senhora de Fatima</x:v>
      </x:c>
      <x:c r="G350" t="str">
        <x:v>Rua Nossa Senhora Aparecida, 253, 235 243 e 261, Vila Nossa Senhora de Fatima, Guarulhos, SP</x:v>
      </x:c>
      <x:c r="H350" t="str">
        <x:v>+55 (11) 2382-7503</x:v>
      </x:c>
      <x:c r="I350" t="str"/>
      <x:c r="J350" t="str"/>
      <x:c r="K350" t="str"/>
      <x:c r="L350" t="str"/>
      <x:c r="M350" t="str"/>
      <x:c r="N350" t="str"/>
      <x:c r="O350" t="str"/>
      <x:c r="P350" t="str"/>
      <x:c r="Q350" t="str">
        <x:v>https://www.google.com/maps/search/?api=1&amp;query=Rua+Nossa+Senhora+Aparecida%2C+253%2C+235+243+e+261%2C+Vila+Nossa+Senhora+de+Fatima%2C+Guarulhos-SP</x:v>
      </x:c>
      <x:c r="R350" t="str"/>
      <x:c r="S350" t="str"/>
      <x:c r="T350" t="str">
        <x:v>Não contatado</x:v>
      </x:c>
      <x:c r="U350" s="27" t="n">
        <x:f>IF(LEN(H350)&gt;0,25,0)+IF(L350="Sim",25,0)+IF(LEN(M350)&gt;0,15,0)+IF(LEN(J350)&gt;0,10,0)+IF(LEN(N350)&gt;0,5,0)+IF(LEN(O350)&gt;0,5,0)+IF(LEN(P350)&gt;0,5,0)+IF(AND(LEN(R350)&gt;0,LEN(S350)&gt;0),10,0)</x:f>
        <x:v>25</x:v>
      </x:c>
      <x:c r="V350" t="str">
        <x:f>IF(U350&gt;=60,"Prioridade Alta",IF(U350&gt;=35,"Prioridade Média","Prioridade Baixa"))</x:f>
        <x:v>Prioridade Baixa</x:v>
      </x:c>
      <x:c r="W350" t="str">
        <x:v>Não</x:v>
      </x:c>
      <x:c r="X350" t="str"/>
      <x:c r="Y350" t="str">
        <x:v>Base expandida 2026-07-27</x:v>
      </x:c>
      <x:c r="Z350" t="str">
        <x:v>(11) 2382-7503</x:v>
      </x:c>
      <x:c r="AA350" t="str"/>
      <x:c r="AB350" t="n">
        <x:v>50</x:v>
      </x:c>
      <x:c r="AC350" t="str">
        <x:v>Prioridade Média</x:v>
      </x:c>
      <x:c r="AD350" t="str">
        <x:v>Fonte Escolas.com.br: http://escolas.com.br/colegio-saint-germain-junior-35011004; site oficial/redes não coletados nesta fonte</x:v>
      </x:c>
      <x:c r="AE350" t="n">
        <x:f>IF(LEN(H350)&gt;0,1,0)</x:f>
        <x:v>1</x:v>
      </x:c>
      <x:c r="AF350" t="n">
        <x:f>IF(LEN(M350)&gt;0,1,0)</x:f>
        <x:v>0</x:v>
      </x:c>
      <x:c r="AG350" t="n">
        <x:f>IF(AND(LEN(H350)=0,LEN(K350)=0,LEN(M350)=0),1,0)</x:f>
        <x:v>0</x:v>
      </x:c>
    </x:row>
    <x:row r="351">
      <x:c r="A351" t="str">
        <x:v>AT-00350</x:v>
      </x:c>
      <x:c r="B351" t="str">
        <x:v>Colégio Santa Clara Unidade II</x:v>
      </x:c>
      <x:c r="C351" t="str">
        <x:v>Escola</x:v>
      </x:c>
      <x:c r="D351" t="str">
        <x:v>Colégio</x:v>
      </x:c>
      <x:c r="E351" t="str">
        <x:v>Guarulhos</x:v>
      </x:c>
      <x:c r="F351" t="str">
        <x:v>Jardim Santa Clara</x:v>
      </x:c>
      <x:c r="G351" t="str">
        <x:v>Barber Greene, 972, Jardim Santa Clara, Guarulhos, SP</x:v>
      </x:c>
      <x:c r="H351" t="str">
        <x:v>+55 (11) 2937-8224</x:v>
      </x:c>
      <x:c r="I351" t="str"/>
      <x:c r="J351" t="str"/>
      <x:c r="K351" t="str"/>
      <x:c r="L351" t="str"/>
      <x:c r="M351" t="str"/>
      <x:c r="N351" t="str"/>
      <x:c r="O351" t="str"/>
      <x:c r="P351" t="str"/>
      <x:c r="Q351" t="str">
        <x:v>https://www.google.com/maps/search/?api=1&amp;query=Barber+Greene%2C+972%2C+Jardim+Santa+Clara%2C+Guarulhos-SP</x:v>
      </x:c>
      <x:c r="R351" t="str"/>
      <x:c r="S351" t="str"/>
      <x:c r="T351" t="str">
        <x:v>Não contatado</x:v>
      </x:c>
      <x:c r="U351" s="27" t="n">
        <x:f>IF(LEN(H351)&gt;0,25,0)+IF(L351="Sim",25,0)+IF(LEN(M351)&gt;0,15,0)+IF(LEN(J351)&gt;0,10,0)+IF(LEN(N351)&gt;0,5,0)+IF(LEN(O351)&gt;0,5,0)+IF(LEN(P351)&gt;0,5,0)+IF(AND(LEN(R351)&gt;0,LEN(S351)&gt;0),10,0)</x:f>
        <x:v>25</x:v>
      </x:c>
      <x:c r="V351" t="str">
        <x:f>IF(U351&gt;=60,"Prioridade Alta",IF(U351&gt;=35,"Prioridade Média","Prioridade Baixa"))</x:f>
        <x:v>Prioridade Baixa</x:v>
      </x:c>
      <x:c r="W351" t="str">
        <x:v>Não</x:v>
      </x:c>
      <x:c r="X351" t="str"/>
      <x:c r="Y351" t="str">
        <x:v>Base expandida 2026-07-27</x:v>
      </x:c>
      <x:c r="Z351" t="str">
        <x:v>(11) 2937-8224</x:v>
      </x:c>
      <x:c r="AA351" t="str"/>
      <x:c r="AB351" t="n">
        <x:v>50</x:v>
      </x:c>
      <x:c r="AC351" t="str">
        <x:v>Prioridade Média</x:v>
      </x:c>
      <x:c r="AD351" t="str">
        <x:v>Fonte Escolas.com.br: http://escolas.com.br/colegio-santa-clara-unidade-ii-35004258; site oficial/redes não coletados nesta fonte</x:v>
      </x:c>
      <x:c r="AE351" t="n">
        <x:f>IF(LEN(H351)&gt;0,1,0)</x:f>
        <x:v>1</x:v>
      </x:c>
      <x:c r="AF351" t="n">
        <x:f>IF(LEN(M351)&gt;0,1,0)</x:f>
        <x:v>0</x:v>
      </x:c>
      <x:c r="AG351" t="n">
        <x:f>IF(AND(LEN(H351)=0,LEN(K351)=0,LEN(M351)=0),1,0)</x:f>
        <x:v>0</x:v>
      </x:c>
    </x:row>
    <x:row r="352">
      <x:c r="A352" t="str">
        <x:v>AT-00351</x:v>
      </x:c>
      <x:c r="B352" t="str">
        <x:v>Colégio Parthenon Bom Clima</x:v>
      </x:c>
      <x:c r="C352" t="str">
        <x:v>Escola</x:v>
      </x:c>
      <x:c r="D352" t="str">
        <x:v>Colégio</x:v>
      </x:c>
      <x:c r="E352" t="str">
        <x:v>Guarulhos</x:v>
      </x:c>
      <x:c r="F352" t="str">
        <x:v>Macedo</x:v>
      </x:c>
      <x:c r="G352" t="str">
        <x:v>Consul Orestes Correa, 733, Rua, Macedo, Guarulhos, SP</x:v>
      </x:c>
      <x:c r="H352" t="str">
        <x:v>+55 (11) 4967-9500</x:v>
      </x:c>
      <x:c r="I352" t="str"/>
      <x:c r="J352" t="str"/>
      <x:c r="K352" t="str"/>
      <x:c r="L352" t="str"/>
      <x:c r="M352" t="str"/>
      <x:c r="N352" t="str"/>
      <x:c r="O352" t="str"/>
      <x:c r="P352" t="str"/>
      <x:c r="Q352" t="str">
        <x:v>https://www.google.com/maps/search/?api=1&amp;query=Consul+Orestes+Correa%2C+733%2C+Rua%2C+Macedo%2C+Guarulhos-SP</x:v>
      </x:c>
      <x:c r="R352" t="str"/>
      <x:c r="S352" t="str"/>
      <x:c r="T352" t="str">
        <x:v>Não contatado</x:v>
      </x:c>
      <x:c r="U352" s="27" t="n">
        <x:f>IF(LEN(H352)&gt;0,25,0)+IF(L352="Sim",25,0)+IF(LEN(M352)&gt;0,15,0)+IF(LEN(J352)&gt;0,10,0)+IF(LEN(N352)&gt;0,5,0)+IF(LEN(O352)&gt;0,5,0)+IF(LEN(P352)&gt;0,5,0)+IF(AND(LEN(R352)&gt;0,LEN(S352)&gt;0),10,0)</x:f>
        <x:v>25</x:v>
      </x:c>
      <x:c r="V352" t="str">
        <x:f>IF(U352&gt;=60,"Prioridade Alta",IF(U352&gt;=35,"Prioridade Média","Prioridade Baixa"))</x:f>
        <x:v>Prioridade Baixa</x:v>
      </x:c>
      <x:c r="W352" t="str">
        <x:v>Não</x:v>
      </x:c>
      <x:c r="X352" t="str"/>
      <x:c r="Y352" t="str">
        <x:v>Base expandida 2026-07-27</x:v>
      </x:c>
      <x:c r="Z352" t="str">
        <x:v>(11) 4967-9500</x:v>
      </x:c>
      <x:c r="AA352" t="str"/>
      <x:c r="AB352" t="n">
        <x:v>50</x:v>
      </x:c>
      <x:c r="AC352" t="str">
        <x:v>Prioridade Média</x:v>
      </x:c>
      <x:c r="AD352" t="str">
        <x:v>Fonte Escolas.com.br: http://escolas.com.br/colegio-parthenon-bom-clima-35133115; site oficial/redes não coletados nesta fonte</x:v>
      </x:c>
      <x:c r="AE352" t="n">
        <x:f>IF(LEN(H352)&gt;0,1,0)</x:f>
        <x:v>1</x:v>
      </x:c>
      <x:c r="AF352" t="n">
        <x:f>IF(LEN(M352)&gt;0,1,0)</x:f>
        <x:v>0</x:v>
      </x:c>
      <x:c r="AG352" t="n">
        <x:f>IF(AND(LEN(H352)=0,LEN(K352)=0,LEN(M352)=0),1,0)</x:f>
        <x:v>0</x:v>
      </x:c>
    </x:row>
    <x:row r="353">
      <x:c r="A353" t="str">
        <x:v>AT-00352</x:v>
      </x:c>
      <x:c r="B353" t="str">
        <x:v>Colégio Tomodachi</x:v>
      </x:c>
      <x:c r="C353" t="str">
        <x:v>Escola</x:v>
      </x:c>
      <x:c r="D353" t="str">
        <x:v>Colégio</x:v>
      </x:c>
      <x:c r="E353" t="str">
        <x:v>Guarulhos</x:v>
      </x:c>
      <x:c r="F353" t="str">
        <x:v>Gopouva</x:v>
      </x:c>
      <x:c r="G353" t="str">
        <x:v>Rua do Correio, 153, Gopouva, Guarulhos, SP</x:v>
      </x:c>
      <x:c r="H353" t="str">
        <x:v>+55 (11) 2425-3278</x:v>
      </x:c>
      <x:c r="I353" t="str"/>
      <x:c r="J353" t="str"/>
      <x:c r="K353" t="str"/>
      <x:c r="L353" t="str"/>
      <x:c r="M353" t="str"/>
      <x:c r="N353" t="str"/>
      <x:c r="O353" t="str"/>
      <x:c r="P353" t="str"/>
      <x:c r="Q353" t="str">
        <x:v>https://www.google.com/maps/search/?api=1&amp;query=Rua+do+Correio%2C+153%2C+Gopouva%2C+Guarulhos-SP</x:v>
      </x:c>
      <x:c r="R353" t="str"/>
      <x:c r="S353" t="str"/>
      <x:c r="T353" t="str">
        <x:v>Não contatado</x:v>
      </x:c>
      <x:c r="U353" s="27" t="n">
        <x:f>IF(LEN(H353)&gt;0,25,0)+IF(L353="Sim",25,0)+IF(LEN(M353)&gt;0,15,0)+IF(LEN(J353)&gt;0,10,0)+IF(LEN(N353)&gt;0,5,0)+IF(LEN(O353)&gt;0,5,0)+IF(LEN(P353)&gt;0,5,0)+IF(AND(LEN(R353)&gt;0,LEN(S353)&gt;0),10,0)</x:f>
        <x:v>25</x:v>
      </x:c>
      <x:c r="V353" t="str">
        <x:f>IF(U353&gt;=60,"Prioridade Alta",IF(U353&gt;=35,"Prioridade Média","Prioridade Baixa"))</x:f>
        <x:v>Prioridade Baixa</x:v>
      </x:c>
      <x:c r="W353" t="str">
        <x:v>Não</x:v>
      </x:c>
      <x:c r="X353" t="str"/>
      <x:c r="Y353" t="str">
        <x:v>Base expandida 2026-07-27</x:v>
      </x:c>
      <x:c r="Z353" t="str">
        <x:v>(11) 2425-3278</x:v>
      </x:c>
      <x:c r="AA353" t="str"/>
      <x:c r="AB353" t="n">
        <x:v>50</x:v>
      </x:c>
      <x:c r="AC353" t="str">
        <x:v>Prioridade Média</x:v>
      </x:c>
      <x:c r="AD353" t="str">
        <x:v>Fonte Escolas.com.br: http://escolas.com.br/colegio-tomodachi-35009484; site oficial/redes não coletados nesta fonte</x:v>
      </x:c>
      <x:c r="AE353" t="n">
        <x:f>IF(LEN(H353)&gt;0,1,0)</x:f>
        <x:v>1</x:v>
      </x:c>
      <x:c r="AF353" t="n">
        <x:f>IF(LEN(M353)&gt;0,1,0)</x:f>
        <x:v>0</x:v>
      </x:c>
      <x:c r="AG353" t="n">
        <x:f>IF(AND(LEN(H353)=0,LEN(K353)=0,LEN(M353)=0),1,0)</x:f>
        <x:v>0</x:v>
      </x:c>
    </x:row>
    <x:row r="354">
      <x:c r="A354" t="str">
        <x:v>AT-00353</x:v>
      </x:c>
      <x:c r="B354" t="str">
        <x:v>Colégio Tecx Centro Tecnico de Ensino Profissionalunidade II</x:v>
      </x:c>
      <x:c r="C354" t="str">
        <x:v>Escola</x:v>
      </x:c>
      <x:c r="D354" t="str">
        <x:v>Colégio</x:v>
      </x:c>
      <x:c r="E354" t="str">
        <x:v>Guarulhos</x:v>
      </x:c>
      <x:c r="F354" t="str">
        <x:v>Centro</x:v>
      </x:c>
      <x:c r="G354" t="str">
        <x:v>Sao Vicente de Paula, 185, Centro, Guarulhos, SP</x:v>
      </x:c>
      <x:c r="H354" t="str">
        <x:v>+55 (11) 2806-6264</x:v>
      </x:c>
      <x:c r="I354" t="str"/>
      <x:c r="J354" t="str"/>
      <x:c r="K354" t="str"/>
      <x:c r="L354" t="str"/>
      <x:c r="M354" t="str"/>
      <x:c r="N354" t="str"/>
      <x:c r="O354" t="str"/>
      <x:c r="P354" t="str"/>
      <x:c r="Q354" t="str">
        <x:v>https://www.google.com/maps/search/?api=1&amp;query=Sao+Vicente+de+Paula%2C+185%2C+Centro%2C+Guarulhos-SP</x:v>
      </x:c>
      <x:c r="R354" t="str"/>
      <x:c r="S354" t="str"/>
      <x:c r="T354" t="str">
        <x:v>Não contatado</x:v>
      </x:c>
      <x:c r="U354" s="27" t="n">
        <x:f>IF(LEN(H354)&gt;0,25,0)+IF(L354="Sim",25,0)+IF(LEN(M354)&gt;0,15,0)+IF(LEN(J354)&gt;0,10,0)+IF(LEN(N354)&gt;0,5,0)+IF(LEN(O354)&gt;0,5,0)+IF(LEN(P354)&gt;0,5,0)+IF(AND(LEN(R354)&gt;0,LEN(S354)&gt;0),10,0)</x:f>
        <x:v>25</x:v>
      </x:c>
      <x:c r="V354" t="str">
        <x:f>IF(U354&gt;=60,"Prioridade Alta",IF(U354&gt;=35,"Prioridade Média","Prioridade Baixa"))</x:f>
        <x:v>Prioridade Baixa</x:v>
      </x:c>
      <x:c r="W354" t="str">
        <x:v>Não</x:v>
      </x:c>
      <x:c r="X354" t="str"/>
      <x:c r="Y354" t="str">
        <x:v>Base expandida 2026-07-27</x:v>
      </x:c>
      <x:c r="Z354" t="str">
        <x:v>(11) 2806-6264</x:v>
      </x:c>
      <x:c r="AA354" t="str"/>
      <x:c r="AB354" t="n">
        <x:v>50</x:v>
      </x:c>
      <x:c r="AC354" t="str">
        <x:v>Prioridade Média</x:v>
      </x:c>
      <x:c r="AD354" t="str">
        <x:v>Fonte Escolas.com.br: http://escolas.com.br/colegio-tecx-centro-tecnico-de-ensino-profissionalunidade-ii-35005844; site oficial/redes não coletados nesta fonte</x:v>
      </x:c>
      <x:c r="AE354" t="n">
        <x:f>IF(LEN(H354)&gt;0,1,0)</x:f>
        <x:v>1</x:v>
      </x:c>
      <x:c r="AF354" t="n">
        <x:f>IF(LEN(M354)&gt;0,1,0)</x:f>
        <x:v>0</x:v>
      </x:c>
      <x:c r="AG354" t="n">
        <x:f>IF(AND(LEN(H354)=0,LEN(K354)=0,LEN(M354)=0),1,0)</x:f>
        <x:v>0</x:v>
      </x:c>
    </x:row>
    <x:row r="355">
      <x:c r="A355" t="str">
        <x:v>AT-00354</x:v>
      </x:c>
      <x:c r="B355" t="str">
        <x:v>Colégio Torricelli Unidade II</x:v>
      </x:c>
      <x:c r="C355" t="str">
        <x:v>Escola</x:v>
      </x:c>
      <x:c r="D355" t="str">
        <x:v>Colégio</x:v>
      </x:c>
      <x:c r="E355" t="str">
        <x:v>Guarulhos</x:v>
      </x:c>
      <x:c r="F355" t="str">
        <x:v>Vila Camargos</x:v>
      </x:c>
      <x:c r="G355" t="str">
        <x:v>Rosario, 423, Rua, Vila Camargos, Guarulhos, SP</x:v>
      </x:c>
      <x:c r="H355" t="str">
        <x:v>+55 (11) 2183-8499</x:v>
      </x:c>
      <x:c r="I355" t="str"/>
      <x:c r="J355" t="str"/>
      <x:c r="K355" t="str"/>
      <x:c r="L355" t="str"/>
      <x:c r="M355" t="str"/>
      <x:c r="N355" t="str"/>
      <x:c r="O355" t="str"/>
      <x:c r="P355" t="str"/>
      <x:c r="Q355" t="str">
        <x:v>https://www.google.com/maps/search/?api=1&amp;query=Rosario%2C+423%2C+Rua%2C+Vila+Camargos%2C+Guarulhos-SP</x:v>
      </x:c>
      <x:c r="R355" t="str"/>
      <x:c r="S355" t="str"/>
      <x:c r="T355" t="str">
        <x:v>Não contatado</x:v>
      </x:c>
      <x:c r="U355" s="27" t="n">
        <x:f>IF(LEN(H355)&gt;0,25,0)+IF(L355="Sim",25,0)+IF(LEN(M355)&gt;0,15,0)+IF(LEN(J355)&gt;0,10,0)+IF(LEN(N355)&gt;0,5,0)+IF(LEN(O355)&gt;0,5,0)+IF(LEN(P355)&gt;0,5,0)+IF(AND(LEN(R355)&gt;0,LEN(S355)&gt;0),10,0)</x:f>
        <x:v>25</x:v>
      </x:c>
      <x:c r="V355" t="str">
        <x:f>IF(U355&gt;=60,"Prioridade Alta",IF(U355&gt;=35,"Prioridade Média","Prioridade Baixa"))</x:f>
        <x:v>Prioridade Baixa</x:v>
      </x:c>
      <x:c r="W355" t="str">
        <x:v>Não</x:v>
      </x:c>
      <x:c r="X355" t="str"/>
      <x:c r="Y355" t="str">
        <x:v>Base expandida 2026-07-27</x:v>
      </x:c>
      <x:c r="Z355" t="str">
        <x:v>(11) 2183-8499</x:v>
      </x:c>
      <x:c r="AA355" t="str"/>
      <x:c r="AB355" t="n">
        <x:v>50</x:v>
      </x:c>
      <x:c r="AC355" t="str">
        <x:v>Prioridade Média</x:v>
      </x:c>
      <x:c r="AD355" t="str">
        <x:v>Fonte Escolas.com.br: http://escolas.com.br/colegio-torricelli-unidade-ii-35529023; site oficial/redes não coletados nesta fonte</x:v>
      </x:c>
      <x:c r="AE355" t="n">
        <x:f>IF(LEN(H355)&gt;0,1,0)</x:f>
        <x:v>1</x:v>
      </x:c>
      <x:c r="AF355" t="n">
        <x:f>IF(LEN(M355)&gt;0,1,0)</x:f>
        <x:v>0</x:v>
      </x:c>
      <x:c r="AG355" t="n">
        <x:f>IF(AND(LEN(H355)=0,LEN(K355)=0,LEN(M355)=0),1,0)</x:f>
        <x:v>0</x:v>
      </x:c>
    </x:row>
    <x:row r="356">
      <x:c r="A356" t="str">
        <x:v>AT-00355</x:v>
      </x:c>
      <x:c r="B356" t="str">
        <x:v>Colégio Satio</x:v>
      </x:c>
      <x:c r="C356" t="str">
        <x:v>Escola</x:v>
      </x:c>
      <x:c r="D356" t="str">
        <x:v>Colégio</x:v>
      </x:c>
      <x:c r="E356" t="str">
        <x:v>Guarulhos</x:v>
      </x:c>
      <x:c r="F356" t="str">
        <x:v>Centro</x:v>
      </x:c>
      <x:c r="G356" t="str">
        <x:v>Salgado Filho, 516, Centro, Guarulhos, SP</x:v>
      </x:c>
      <x:c r="H356" t="str">
        <x:v>+55 (11) 2409-3565</x:v>
      </x:c>
      <x:c r="I356" t="str"/>
      <x:c r="J356" t="str"/>
      <x:c r="K356" t="str"/>
      <x:c r="L356" t="str"/>
      <x:c r="M356" t="str"/>
      <x:c r="N356" t="str"/>
      <x:c r="O356" t="str"/>
      <x:c r="P356" t="str"/>
      <x:c r="Q356" t="str">
        <x:v>https://www.google.com/maps/search/?api=1&amp;query=Salgado+Filho%2C+516%2C+Centro%2C+Guarulhos-SP</x:v>
      </x:c>
      <x:c r="R356" t="str"/>
      <x:c r="S356" t="str"/>
      <x:c r="T356" t="str">
        <x:v>Não contatado</x:v>
      </x:c>
      <x:c r="U356" s="27" t="n">
        <x:f>IF(LEN(H356)&gt;0,25,0)+IF(L356="Sim",25,0)+IF(LEN(M356)&gt;0,15,0)+IF(LEN(J356)&gt;0,10,0)+IF(LEN(N356)&gt;0,5,0)+IF(LEN(O356)&gt;0,5,0)+IF(LEN(P356)&gt;0,5,0)+IF(AND(LEN(R356)&gt;0,LEN(S356)&gt;0),10,0)</x:f>
        <x:v>25</x:v>
      </x:c>
      <x:c r="V356" t="str">
        <x:f>IF(U356&gt;=60,"Prioridade Alta",IF(U356&gt;=35,"Prioridade Média","Prioridade Baixa"))</x:f>
        <x:v>Prioridade Baixa</x:v>
      </x:c>
      <x:c r="W356" t="str">
        <x:v>Não</x:v>
      </x:c>
      <x:c r="X356" t="str"/>
      <x:c r="Y356" t="str">
        <x:v>Base expandida 2026-07-27</x:v>
      </x:c>
      <x:c r="Z356" t="str">
        <x:v>(11) 2409-3565</x:v>
      </x:c>
      <x:c r="AA356" t="str"/>
      <x:c r="AB356" t="n">
        <x:v>50</x:v>
      </x:c>
      <x:c r="AC356" t="str">
        <x:v>Prioridade Média</x:v>
      </x:c>
      <x:c r="AD356" t="str">
        <x:v>Fonte Escolas.com.br: http://escolas.com.br/colegio-satio-35009587; site oficial/redes não coletados nesta fonte</x:v>
      </x:c>
      <x:c r="AE356" t="n">
        <x:f>IF(LEN(H356)&gt;0,1,0)</x:f>
        <x:v>1</x:v>
      </x:c>
      <x:c r="AF356" t="n">
        <x:f>IF(LEN(M356)&gt;0,1,0)</x:f>
        <x:v>0</x:v>
      </x:c>
      <x:c r="AG356" t="n">
        <x:f>IF(AND(LEN(H356)=0,LEN(K356)=0,LEN(M356)=0),1,0)</x:f>
        <x:v>0</x:v>
      </x:c>
    </x:row>
    <x:row r="357">
      <x:c r="A357" t="str">
        <x:v>AT-00356</x:v>
      </x:c>
      <x:c r="B357" t="str">
        <x:v>Colégio Presbiteriano Macedo</x:v>
      </x:c>
      <x:c r="C357" t="str">
        <x:v>Escola</x:v>
      </x:c>
      <x:c r="D357" t="str">
        <x:v>Colégio</x:v>
      </x:c>
      <x:c r="E357" t="str">
        <x:v>Guarulhos</x:v>
      </x:c>
      <x:c r="F357" t="str">
        <x:v>Jardim Barbosa</x:v>
      </x:c>
      <x:c r="G357" t="str">
        <x:v>Rua Guaraciaba, 181, Jardim Barbosa, Guarulhos, SP</x:v>
      </x:c>
      <x:c r="H357" t="str">
        <x:v>+55 (11) 3428-0789</x:v>
      </x:c>
      <x:c r="I357" t="str"/>
      <x:c r="J357" t="str"/>
      <x:c r="K357" t="str"/>
      <x:c r="L357" t="str"/>
      <x:c r="M357" t="str"/>
      <x:c r="N357" t="str"/>
      <x:c r="O357" t="str"/>
      <x:c r="P357" t="str"/>
      <x:c r="Q357" t="str">
        <x:v>https://www.google.com/maps/search/?api=1&amp;query=Rua+Guaraciaba%2C+181%2C+Jardim+Barbosa%2C+Guarulhos-SP</x:v>
      </x:c>
      <x:c r="R357" t="str"/>
      <x:c r="S357" t="str"/>
      <x:c r="T357" t="str">
        <x:v>Não contatado</x:v>
      </x:c>
      <x:c r="U357" s="27" t="n">
        <x:f>IF(LEN(H357)&gt;0,25,0)+IF(L357="Sim",25,0)+IF(LEN(M357)&gt;0,15,0)+IF(LEN(J357)&gt;0,10,0)+IF(LEN(N357)&gt;0,5,0)+IF(LEN(O357)&gt;0,5,0)+IF(LEN(P357)&gt;0,5,0)+IF(AND(LEN(R357)&gt;0,LEN(S357)&gt;0),10,0)</x:f>
        <x:v>25</x:v>
      </x:c>
      <x:c r="V357" t="str">
        <x:f>IF(U357&gt;=60,"Prioridade Alta",IF(U357&gt;=35,"Prioridade Média","Prioridade Baixa"))</x:f>
        <x:v>Prioridade Baixa</x:v>
      </x:c>
      <x:c r="W357" t="str">
        <x:v>Não</x:v>
      </x:c>
      <x:c r="X357" t="str"/>
      <x:c r="Y357" t="str">
        <x:v>Base expandida 2026-07-27</x:v>
      </x:c>
      <x:c r="Z357" t="str">
        <x:v>(11) 3428-0789</x:v>
      </x:c>
      <x:c r="AA357" t="str"/>
      <x:c r="AB357" t="n">
        <x:v>50</x:v>
      </x:c>
      <x:c r="AC357" t="str">
        <x:v>Prioridade Média</x:v>
      </x:c>
      <x:c r="AD357" t="str">
        <x:v>Fonte Escolas.com.br: http://escolas.com.br/colegio-presbiteriano-macedo-35007175; site oficial/redes não coletados nesta fonte</x:v>
      </x:c>
      <x:c r="AE357" t="n">
        <x:f>IF(LEN(H357)&gt;0,1,0)</x:f>
        <x:v>1</x:v>
      </x:c>
      <x:c r="AF357" t="n">
        <x:f>IF(LEN(M357)&gt;0,1,0)</x:f>
        <x:v>0</x:v>
      </x:c>
      <x:c r="AG357" t="n">
        <x:f>IF(AND(LEN(H357)=0,LEN(K357)=0,LEN(M357)=0),1,0)</x:f>
        <x:v>0</x:v>
      </x:c>
    </x:row>
    <x:row r="358">
      <x:c r="A358" t="str">
        <x:v>AT-00357</x:v>
      </x:c>
      <x:c r="B358" t="str">
        <x:v>Colégio Vila X</x:v>
      </x:c>
      <x:c r="C358" t="str">
        <x:v>Escola</x:v>
      </x:c>
      <x:c r="D358" t="str">
        <x:v>Colégio</x:v>
      </x:c>
      <x:c r="E358" t="str">
        <x:v>Guarulhos</x:v>
      </x:c>
      <x:c r="F358" t="str">
        <x:v>Jardim Santa Barbara</x:v>
      </x:c>
      <x:c r="G358" t="str">
        <x:v>Helio Arrelaro, 151, Rua, Jardim Santa Barbara, Guarulhos, SP</x:v>
      </x:c>
      <x:c r="H358" t="str">
        <x:v>+55 (11) 2441-0215</x:v>
      </x:c>
      <x:c r="I358" t="str"/>
      <x:c r="J358" t="str"/>
      <x:c r="K358" t="str"/>
      <x:c r="L358" t="str"/>
      <x:c r="M358" t="str"/>
      <x:c r="N358" t="str"/>
      <x:c r="O358" t="str"/>
      <x:c r="P358" t="str"/>
      <x:c r="Q358" t="str">
        <x:v>https://www.google.com/maps/search/?api=1&amp;query=Helio+Arrelaro%2C+151%2C+Rua%2C+Jardim+Santa+Barbara%2C+Guarulhos-SP</x:v>
      </x:c>
      <x:c r="R358" t="str"/>
      <x:c r="S358" t="str"/>
      <x:c r="T358" t="str">
        <x:v>Não contatado</x:v>
      </x:c>
      <x:c r="U358" s="27" t="n">
        <x:f>IF(LEN(H358)&gt;0,25,0)+IF(L358="Sim",25,0)+IF(LEN(M358)&gt;0,15,0)+IF(LEN(J358)&gt;0,10,0)+IF(LEN(N358)&gt;0,5,0)+IF(LEN(O358)&gt;0,5,0)+IF(LEN(P358)&gt;0,5,0)+IF(AND(LEN(R358)&gt;0,LEN(S358)&gt;0),10,0)</x:f>
        <x:v>25</x:v>
      </x:c>
      <x:c r="V358" t="str">
        <x:f>IF(U358&gt;=60,"Prioridade Alta",IF(U358&gt;=35,"Prioridade Média","Prioridade Baixa"))</x:f>
        <x:v>Prioridade Baixa</x:v>
      </x:c>
      <x:c r="W358" t="str">
        <x:v>Não</x:v>
      </x:c>
      <x:c r="X358" t="str"/>
      <x:c r="Y358" t="str">
        <x:v>Base expandida 2026-07-27</x:v>
      </x:c>
      <x:c r="Z358" t="str">
        <x:v>(11) 2441-0215</x:v>
      </x:c>
      <x:c r="AA358" t="str"/>
      <x:c r="AB358" t="n">
        <x:v>50</x:v>
      </x:c>
      <x:c r="AC358" t="str">
        <x:v>Prioridade Média</x:v>
      </x:c>
      <x:c r="AD358" t="str">
        <x:v>Fonte Escolas.com.br: http://escolas.com.br/colegio-vila-x-35805695; site oficial/redes não coletados nesta fonte</x:v>
      </x:c>
      <x:c r="AE358" t="n">
        <x:f>IF(LEN(H358)&gt;0,1,0)</x:f>
        <x:v>1</x:v>
      </x:c>
      <x:c r="AF358" t="n">
        <x:f>IF(LEN(M358)&gt;0,1,0)</x:f>
        <x:v>0</x:v>
      </x:c>
      <x:c r="AG358" t="n">
        <x:f>IF(AND(LEN(H358)=0,LEN(K358)=0,LEN(M358)=0),1,0)</x:f>
        <x:v>0</x:v>
      </x:c>
    </x:row>
    <x:row r="359">
      <x:c r="A359" t="str">
        <x:v>AT-00358</x:v>
      </x:c>
      <x:c r="B359" t="str">
        <x:v>Colégio Torricelli Unidade I</x:v>
      </x:c>
      <x:c r="C359" t="str">
        <x:v>Escola</x:v>
      </x:c>
      <x:c r="D359" t="str">
        <x:v>Colégio</x:v>
      </x:c>
      <x:c r="E359" t="str">
        <x:v>Guarulhos</x:v>
      </x:c>
      <x:c r="F359" t="str">
        <x:v>Vila Camargos</x:v>
      </x:c>
      <x:c r="G359" t="str">
        <x:v>Do Rosario, 313, Rua, Vila Camargos, Guarulhos, SP</x:v>
      </x:c>
      <x:c r="H359" t="str">
        <x:v>+55 (11) 2183-8499</x:v>
      </x:c>
      <x:c r="I359" t="str"/>
      <x:c r="J359" t="str"/>
      <x:c r="K359" t="str"/>
      <x:c r="L359" t="str"/>
      <x:c r="M359" t="str"/>
      <x:c r="N359" t="str"/>
      <x:c r="O359" t="str"/>
      <x:c r="P359" t="str"/>
      <x:c r="Q359" t="str">
        <x:v>https://www.google.com/maps/search/?api=1&amp;query=Do+Rosario%2C+313%2C+Rua%2C+Vila+Camargos%2C+Guarulhos-SP</x:v>
      </x:c>
      <x:c r="R359" t="str"/>
      <x:c r="S359" t="str"/>
      <x:c r="T359" t="str">
        <x:v>Não contatado</x:v>
      </x:c>
      <x:c r="U359" s="27" t="n">
        <x:f>IF(LEN(H359)&gt;0,25,0)+IF(L359="Sim",25,0)+IF(LEN(M359)&gt;0,15,0)+IF(LEN(J359)&gt;0,10,0)+IF(LEN(N359)&gt;0,5,0)+IF(LEN(O359)&gt;0,5,0)+IF(LEN(P359)&gt;0,5,0)+IF(AND(LEN(R359)&gt;0,LEN(S359)&gt;0),10,0)</x:f>
        <x:v>25</x:v>
      </x:c>
      <x:c r="V359" t="str">
        <x:f>IF(U359&gt;=60,"Prioridade Alta",IF(U359&gt;=35,"Prioridade Média","Prioridade Baixa"))</x:f>
        <x:v>Prioridade Baixa</x:v>
      </x:c>
      <x:c r="W359" t="str">
        <x:v>Não</x:v>
      </x:c>
      <x:c r="X359" t="str"/>
      <x:c r="Y359" t="str">
        <x:v>Base expandida 2026-07-27</x:v>
      </x:c>
      <x:c r="Z359" t="str">
        <x:v>(11) 2183-8499</x:v>
      </x:c>
      <x:c r="AA359" t="str"/>
      <x:c r="AB359" t="n">
        <x:v>50</x:v>
      </x:c>
      <x:c r="AC359" t="str">
        <x:v>Prioridade Média</x:v>
      </x:c>
      <x:c r="AD359" t="str">
        <x:v>Fonte Escolas.com.br: http://escolas.com.br/colegio-torricelli-unidade-i-35529503; site oficial/redes não coletados nesta fonte</x:v>
      </x:c>
      <x:c r="AE359" t="n">
        <x:f>IF(LEN(H359)&gt;0,1,0)</x:f>
        <x:v>1</x:v>
      </x:c>
      <x:c r="AF359" t="n">
        <x:f>IF(LEN(M359)&gt;0,1,0)</x:f>
        <x:v>0</x:v>
      </x:c>
      <x:c r="AG359" t="n">
        <x:f>IF(AND(LEN(H359)=0,LEN(K359)=0,LEN(M359)=0),1,0)</x:f>
        <x:v>0</x:v>
      </x:c>
    </x:row>
    <x:row r="360">
      <x:c r="A360" t="str">
        <x:v>AT-00359</x:v>
      </x:c>
      <x:c r="B360" t="str">
        <x:v>Colégio Zion</x:v>
      </x:c>
      <x:c r="C360" t="str">
        <x:v>Escola</x:v>
      </x:c>
      <x:c r="D360" t="str">
        <x:v>Colégio</x:v>
      </x:c>
      <x:c r="E360" t="str">
        <x:v>Guarulhos</x:v>
      </x:c>
      <x:c r="F360" t="str">
        <x:v>Bonsucesso</x:v>
      </x:c>
      <x:c r="G360" t="str">
        <x:v>Rua Florianopolis, 136, Bonsucesso, Guarulhos, SP</x:v>
      </x:c>
      <x:c r="H360" t="str">
        <x:v>+55 (11) 2436-6109</x:v>
      </x:c>
      <x:c r="I360" t="str"/>
      <x:c r="J360" t="str"/>
      <x:c r="K360" t="str"/>
      <x:c r="L360" t="str"/>
      <x:c r="M360" t="str"/>
      <x:c r="N360" t="str"/>
      <x:c r="O360" t="str"/>
      <x:c r="P360" t="str"/>
      <x:c r="Q360" t="str">
        <x:v>https://www.google.com/maps/search/?api=1&amp;query=Rua+Florianopolis%2C+136%2C+Bonsucesso%2C+Guarulhos-SP</x:v>
      </x:c>
      <x:c r="R360" t="str"/>
      <x:c r="S360" t="str"/>
      <x:c r="T360" t="str">
        <x:v>Não contatado</x:v>
      </x:c>
      <x:c r="U360" s="27" t="n">
        <x:f>IF(LEN(H360)&gt;0,25,0)+IF(L360="Sim",25,0)+IF(LEN(M360)&gt;0,15,0)+IF(LEN(J360)&gt;0,10,0)+IF(LEN(N360)&gt;0,5,0)+IF(LEN(O360)&gt;0,5,0)+IF(LEN(P360)&gt;0,5,0)+IF(AND(LEN(R360)&gt;0,LEN(S360)&gt;0),10,0)</x:f>
        <x:v>25</x:v>
      </x:c>
      <x:c r="V360" t="str">
        <x:f>IF(U360&gt;=60,"Prioridade Alta",IF(U360&gt;=35,"Prioridade Média","Prioridade Baixa"))</x:f>
        <x:v>Prioridade Baixa</x:v>
      </x:c>
      <x:c r="W360" t="str">
        <x:v>Não</x:v>
      </x:c>
      <x:c r="X360" t="str"/>
      <x:c r="Y360" t="str">
        <x:v>Base expandida 2026-07-27</x:v>
      </x:c>
      <x:c r="Z360" t="str">
        <x:v>(11) 2436-6109</x:v>
      </x:c>
      <x:c r="AA360" t="str"/>
      <x:c r="AB360" t="n">
        <x:v>50</x:v>
      </x:c>
      <x:c r="AC360" t="str">
        <x:v>Prioridade Média</x:v>
      </x:c>
      <x:c r="AD360" t="str">
        <x:v>Fonte Escolas.com.br: http://escolas.com.br/colegio-zion-35004355; site oficial/redes não coletados nesta fonte</x:v>
      </x:c>
      <x:c r="AE360" t="n">
        <x:f>IF(LEN(H360)&gt;0,1,0)</x:f>
        <x:v>1</x:v>
      </x:c>
      <x:c r="AF360" t="n">
        <x:f>IF(LEN(M360)&gt;0,1,0)</x:f>
        <x:v>0</x:v>
      </x:c>
      <x:c r="AG360" t="n">
        <x:f>IF(AND(LEN(H360)=0,LEN(K360)=0,LEN(M360)=0),1,0)</x:f>
        <x:v>0</x:v>
      </x:c>
    </x:row>
    <x:row r="361">
      <x:c r="A361" t="str">
        <x:v>AT-00360</x:v>
      </x:c>
      <x:c r="B361" t="str">
        <x:v>Colégio Villa Maxi</x:v>
      </x:c>
      <x:c r="C361" t="str">
        <x:v>Escola</x:v>
      </x:c>
      <x:c r="D361" t="str">
        <x:v>Colégio</x:v>
      </x:c>
      <x:c r="E361" t="str">
        <x:v>Guarulhos</x:v>
      </x:c>
      <x:c r="F361" t="str">
        <x:v>Jardim Vila Galvao</x:v>
      </x:c>
      <x:c r="G361" t="str">
        <x:v>Freire de Andrade, 646, Rua, Jardim Vila Galvao, Guarulhos, SP</x:v>
      </x:c>
      <x:c r="H361" t="str">
        <x:v>+55 (11) 2382-1649</x:v>
      </x:c>
      <x:c r="I361" t="str"/>
      <x:c r="J361" t="str"/>
      <x:c r="K361" t="str"/>
      <x:c r="L361" t="str"/>
      <x:c r="M361" t="str"/>
      <x:c r="N361" t="str"/>
      <x:c r="O361" t="str"/>
      <x:c r="P361" t="str"/>
      <x:c r="Q361" t="str">
        <x:v>https://www.google.com/maps/search/?api=1&amp;query=Freire+de+Andrade%2C+646%2C+Rua%2C+Jardim+Vila+Galvao%2C+Guarulhos-SP</x:v>
      </x:c>
      <x:c r="R361" t="str"/>
      <x:c r="S361" t="str"/>
      <x:c r="T361" t="str">
        <x:v>Não contatado</x:v>
      </x:c>
      <x:c r="U361" s="27" t="n">
        <x:f>IF(LEN(H361)&gt;0,25,0)+IF(L361="Sim",25,0)+IF(LEN(M361)&gt;0,15,0)+IF(LEN(J361)&gt;0,10,0)+IF(LEN(N361)&gt;0,5,0)+IF(LEN(O361)&gt;0,5,0)+IF(LEN(P361)&gt;0,5,0)+IF(AND(LEN(R361)&gt;0,LEN(S361)&gt;0),10,0)</x:f>
        <x:v>25</x:v>
      </x:c>
      <x:c r="V361" t="str">
        <x:f>IF(U361&gt;=60,"Prioridade Alta",IF(U361&gt;=35,"Prioridade Média","Prioridade Baixa"))</x:f>
        <x:v>Prioridade Baixa</x:v>
      </x:c>
      <x:c r="W361" t="str">
        <x:v>Não</x:v>
      </x:c>
      <x:c r="X361" t="str"/>
      <x:c r="Y361" t="str">
        <x:v>Base expandida 2026-07-27</x:v>
      </x:c>
      <x:c r="Z361" t="str">
        <x:v>(11) 2382-1649</x:v>
      </x:c>
      <x:c r="AA361" t="str"/>
      <x:c r="AB361" t="n">
        <x:v>50</x:v>
      </x:c>
      <x:c r="AC361" t="str">
        <x:v>Prioridade Média</x:v>
      </x:c>
      <x:c r="AD361" t="str">
        <x:v>Fonte Escolas.com.br: http://escolas.com.br/colegio-villa-maxi-35580797; site oficial/redes não coletados nesta fonte</x:v>
      </x:c>
      <x:c r="AE361" t="n">
        <x:f>IF(LEN(H361)&gt;0,1,0)</x:f>
        <x:v>1</x:v>
      </x:c>
      <x:c r="AF361" t="n">
        <x:f>IF(LEN(M361)&gt;0,1,0)</x:f>
        <x:v>0</x:v>
      </x:c>
      <x:c r="AG361" t="n">
        <x:f>IF(AND(LEN(H361)=0,LEN(K361)=0,LEN(M361)=0),1,0)</x:f>
        <x:v>0</x:v>
      </x:c>
    </x:row>
    <x:row r="362">
      <x:c r="A362" t="str">
        <x:v>AT-00361</x:v>
      </x:c>
      <x:c r="B362" t="str">
        <x:v>Colégio Winner</x:v>
      </x:c>
      <x:c r="C362" t="str">
        <x:v>Escola</x:v>
      </x:c>
      <x:c r="D362" t="str">
        <x:v>Colégio</x:v>
      </x:c>
      <x:c r="E362" t="str">
        <x:v>Guarulhos</x:v>
      </x:c>
      <x:c r="F362" t="str">
        <x:v>Vila Galvao</x:v>
      </x:c>
      <x:c r="G362" t="str">
        <x:v>Julio Prestes, 982, Avenida, Vila Galvao, Guarulhos, SP</x:v>
      </x:c>
      <x:c r="H362" t="str">
        <x:v>+55 (11) 2452-4700</x:v>
      </x:c>
      <x:c r="I362" t="str"/>
      <x:c r="J362" t="str"/>
      <x:c r="K362" t="str"/>
      <x:c r="L362" t="str"/>
      <x:c r="M362" t="str"/>
      <x:c r="N362" t="str"/>
      <x:c r="O362" t="str"/>
      <x:c r="P362" t="str"/>
      <x:c r="Q362" t="str">
        <x:v>https://www.google.com/maps/search/?api=1&amp;query=Julio+Prestes%2C+982%2C+Avenida%2C+Vila+Galvao%2C+Guarulhos-SP</x:v>
      </x:c>
      <x:c r="R362" t="str"/>
      <x:c r="S362" t="str"/>
      <x:c r="T362" t="str">
        <x:v>Não contatado</x:v>
      </x:c>
      <x:c r="U362" s="27" t="n">
        <x:f>IF(LEN(H362)&gt;0,25,0)+IF(L362="Sim",25,0)+IF(LEN(M362)&gt;0,15,0)+IF(LEN(J362)&gt;0,10,0)+IF(LEN(N362)&gt;0,5,0)+IF(LEN(O362)&gt;0,5,0)+IF(LEN(P362)&gt;0,5,0)+IF(AND(LEN(R362)&gt;0,LEN(S362)&gt;0),10,0)</x:f>
        <x:v>25</x:v>
      </x:c>
      <x:c r="V362" t="str">
        <x:f>IF(U362&gt;=60,"Prioridade Alta",IF(U362&gt;=35,"Prioridade Média","Prioridade Baixa"))</x:f>
        <x:v>Prioridade Baixa</x:v>
      </x:c>
      <x:c r="W362" t="str">
        <x:v>Não</x:v>
      </x:c>
      <x:c r="X362" t="str"/>
      <x:c r="Y362" t="str">
        <x:v>Base expandida 2026-07-27</x:v>
      </x:c>
      <x:c r="Z362" t="str">
        <x:v>(11) 2452-4700</x:v>
      </x:c>
      <x:c r="AA362" t="str"/>
      <x:c r="AB362" t="n">
        <x:v>50</x:v>
      </x:c>
      <x:c r="AC362" t="str">
        <x:v>Prioridade Média</x:v>
      </x:c>
      <x:c r="AD362" t="str">
        <x:v>Fonte Escolas.com.br: http://escolas.com.br/colegio-winner-35295024; site oficial/redes não coletados nesta fonte</x:v>
      </x:c>
      <x:c r="AE362" t="n">
        <x:f>IF(LEN(H362)&gt;0,1,0)</x:f>
        <x:v>1</x:v>
      </x:c>
      <x:c r="AF362" t="n">
        <x:f>IF(LEN(M362)&gt;0,1,0)</x:f>
        <x:v>0</x:v>
      </x:c>
      <x:c r="AG362" t="n">
        <x:f>IF(AND(LEN(H362)=0,LEN(K362)=0,LEN(M362)=0),1,0)</x:f>
        <x:v>0</x:v>
      </x:c>
    </x:row>
    <x:row r="363">
      <x:c r="A363" t="str">
        <x:v>AT-00362</x:v>
      </x:c>
      <x:c r="B363" t="str">
        <x:v>Coliseu Colégio</x:v>
      </x:c>
      <x:c r="C363" t="str">
        <x:v>Escola</x:v>
      </x:c>
      <x:c r="D363" t="str">
        <x:v>Colégio</x:v>
      </x:c>
      <x:c r="E363" t="str">
        <x:v>Guarulhos</x:v>
      </x:c>
      <x:c r="F363" t="str">
        <x:v>Parque Sao Miguel</x:v>
      </x:c>
      <x:c r="G363" t="str">
        <x:v>Presidente Juscelino Kubitschek de Oliveira, 2044, Rua, Parque Sao Miguel, Guarulhos, SP</x:v>
      </x:c>
      <x:c r="H363" t="str">
        <x:v>+55 (11) 2486-0797</x:v>
      </x:c>
      <x:c r="I363" t="str"/>
      <x:c r="J363" t="str"/>
      <x:c r="K363" t="str"/>
      <x:c r="L363" t="str"/>
      <x:c r="M363" t="str"/>
      <x:c r="N363" t="str"/>
      <x:c r="O363" t="str"/>
      <x:c r="P363" t="str"/>
      <x:c r="Q363" t="str">
        <x:v>https://www.google.com/maps/search/?api=1&amp;query=Presidente+Juscelino+Kubitschek+de+Oliveira%2C+2044%2C+Rua%2C+Parque+Sao+Miguel%2C+Guarulhos-SP</x:v>
      </x:c>
      <x:c r="R363" t="str"/>
      <x:c r="S363" t="str"/>
      <x:c r="T363" t="str">
        <x:v>Não contatado</x:v>
      </x:c>
      <x:c r="U363" s="27" t="n">
        <x:f>IF(LEN(H363)&gt;0,25,0)+IF(L363="Sim",25,0)+IF(LEN(M363)&gt;0,15,0)+IF(LEN(J363)&gt;0,10,0)+IF(LEN(N363)&gt;0,5,0)+IF(LEN(O363)&gt;0,5,0)+IF(LEN(P363)&gt;0,5,0)+IF(AND(LEN(R363)&gt;0,LEN(S363)&gt;0),10,0)</x:f>
        <x:v>25</x:v>
      </x:c>
      <x:c r="V363" t="str">
        <x:f>IF(U363&gt;=60,"Prioridade Alta",IF(U363&gt;=35,"Prioridade Média","Prioridade Baixa"))</x:f>
        <x:v>Prioridade Baixa</x:v>
      </x:c>
      <x:c r="W363" t="str">
        <x:v>Não</x:v>
      </x:c>
      <x:c r="X363" t="str"/>
      <x:c r="Y363" t="str">
        <x:v>Base expandida 2026-07-27</x:v>
      </x:c>
      <x:c r="Z363" t="str">
        <x:v>(11) 2486-0797</x:v>
      </x:c>
      <x:c r="AA363" t="str"/>
      <x:c r="AB363" t="n">
        <x:v>50</x:v>
      </x:c>
      <x:c r="AC363" t="str">
        <x:v>Prioridade Média</x:v>
      </x:c>
      <x:c r="AD363" t="str">
        <x:v>Fonte Escolas.com.br: http://escolas.com.br/coliseu-colegio-35152900; site oficial/redes não coletados nesta fonte</x:v>
      </x:c>
      <x:c r="AE363" t="n">
        <x:f>IF(LEN(H363)&gt;0,1,0)</x:f>
        <x:v>1</x:v>
      </x:c>
      <x:c r="AF363" t="n">
        <x:f>IF(LEN(M363)&gt;0,1,0)</x:f>
        <x:v>0</x:v>
      </x:c>
      <x:c r="AG363" t="n">
        <x:f>IF(AND(LEN(H363)=0,LEN(K363)=0,LEN(M363)=0),1,0)</x:f>
        <x:v>0</x:v>
      </x:c>
    </x:row>
    <x:row r="364">
      <x:c r="A364" t="str">
        <x:v>AT-00363</x:v>
      </x:c>
      <x:c r="B364" t="str">
        <x:v>Construindo O Futuro Colégio</x:v>
      </x:c>
      <x:c r="C364" t="str">
        <x:v>Escola</x:v>
      </x:c>
      <x:c r="D364" t="str">
        <x:v>Colégio</x:v>
      </x:c>
      <x:c r="E364" t="str">
        <x:v>Guarulhos</x:v>
      </x:c>
      <x:c r="F364" t="str">
        <x:v>Vila Itapoan</x:v>
      </x:c>
      <x:c r="G364" t="str">
        <x:v>Bandeira Paulista, 136, Rua, Vila Itapoan, Guarulhos, SP</x:v>
      </x:c>
      <x:c r="H364" t="str">
        <x:v>+55 (11) 4803-2538</x:v>
      </x:c>
      <x:c r="I364" t="str"/>
      <x:c r="J364" t="str"/>
      <x:c r="K364" t="str"/>
      <x:c r="L364" t="str"/>
      <x:c r="M364" t="str"/>
      <x:c r="N364" t="str"/>
      <x:c r="O364" t="str"/>
      <x:c r="P364" t="str"/>
      <x:c r="Q364" t="str">
        <x:v>https://www.google.com/maps/search/?api=1&amp;query=Bandeira+Paulista%2C+136%2C+Rua%2C+Vila+Itapoan%2C+Guarulhos-SP</x:v>
      </x:c>
      <x:c r="R364" t="str"/>
      <x:c r="S364" t="str"/>
      <x:c r="T364" t="str">
        <x:v>Não contatado</x:v>
      </x:c>
      <x:c r="U364" s="27" t="n">
        <x:f>IF(LEN(H364)&gt;0,25,0)+IF(L364="Sim",25,0)+IF(LEN(M364)&gt;0,15,0)+IF(LEN(J364)&gt;0,10,0)+IF(LEN(N364)&gt;0,5,0)+IF(LEN(O364)&gt;0,5,0)+IF(LEN(P364)&gt;0,5,0)+IF(AND(LEN(R364)&gt;0,LEN(S364)&gt;0),10,0)</x:f>
        <x:v>25</x:v>
      </x:c>
      <x:c r="V364" t="str">
        <x:f>IF(U364&gt;=60,"Prioridade Alta",IF(U364&gt;=35,"Prioridade Média","Prioridade Baixa"))</x:f>
        <x:v>Prioridade Baixa</x:v>
      </x:c>
      <x:c r="W364" t="str">
        <x:v>Não</x:v>
      </x:c>
      <x:c r="X364" t="str"/>
      <x:c r="Y364" t="str">
        <x:v>Base expandida 2026-07-27</x:v>
      </x:c>
      <x:c r="Z364" t="str">
        <x:v>(11) 4803-2538</x:v>
      </x:c>
      <x:c r="AA364" t="str"/>
      <x:c r="AB364" t="n">
        <x:v>50</x:v>
      </x:c>
      <x:c r="AC364" t="str">
        <x:v>Prioridade Média</x:v>
      </x:c>
      <x:c r="AD364" t="str">
        <x:v>Fonte Escolas.com.br: http://escolas.com.br/construindo-o-futuro-colegio-35188980; site oficial/redes não coletados nesta fonte</x:v>
      </x:c>
      <x:c r="AE364" t="n">
        <x:f>IF(LEN(H364)&gt;0,1,0)</x:f>
        <x:v>1</x:v>
      </x:c>
      <x:c r="AF364" t="n">
        <x:f>IF(LEN(M364)&gt;0,1,0)</x:f>
        <x:v>0</x:v>
      </x:c>
      <x:c r="AG364" t="n">
        <x:f>IF(AND(LEN(H364)=0,LEN(K364)=0,LEN(M364)=0),1,0)</x:f>
        <x:v>0</x:v>
      </x:c>
    </x:row>
    <x:row r="365">
      <x:c r="A365" t="str">
        <x:v>AT-00364</x:v>
      </x:c>
      <x:c r="B365" t="str">
        <x:v>Davilohn Colégio</x:v>
      </x:c>
      <x:c r="C365" t="str">
        <x:v>Escola</x:v>
      </x:c>
      <x:c r="D365" t="str">
        <x:v>Colégio</x:v>
      </x:c>
      <x:c r="E365" t="str">
        <x:v>Guarulhos</x:v>
      </x:c>
      <x:c r="F365" t="str">
        <x:v>Jardim Adriana</x:v>
      </x:c>
      <x:c r="G365" t="str">
        <x:v>Santo Valloto, 30, Rua, Jardim Adriana, Guarulhos, SP</x:v>
      </x:c>
      <x:c r="H365" t="str">
        <x:v>+55 (11) 4964-2810</x:v>
      </x:c>
      <x:c r="I365" t="str"/>
      <x:c r="J365" t="str"/>
      <x:c r="K365" t="str"/>
      <x:c r="L365" t="str"/>
      <x:c r="M365" t="str"/>
      <x:c r="N365" t="str"/>
      <x:c r="O365" t="str"/>
      <x:c r="P365" t="str"/>
      <x:c r="Q365" t="str">
        <x:v>https://www.google.com/maps/search/?api=1&amp;query=Santo+Valloto%2C+30%2C+Rua%2C+Jardim+Adriana%2C+Guarulhos-SP</x:v>
      </x:c>
      <x:c r="R365" t="str"/>
      <x:c r="S365" t="str"/>
      <x:c r="T365" t="str">
        <x:v>Não contatado</x:v>
      </x:c>
      <x:c r="U365" s="27" t="n">
        <x:f>IF(LEN(H365)&gt;0,25,0)+IF(L365="Sim",25,0)+IF(LEN(M365)&gt;0,15,0)+IF(LEN(J365)&gt;0,10,0)+IF(LEN(N365)&gt;0,5,0)+IF(LEN(O365)&gt;0,5,0)+IF(LEN(P365)&gt;0,5,0)+IF(AND(LEN(R365)&gt;0,LEN(S365)&gt;0),10,0)</x:f>
        <x:v>25</x:v>
      </x:c>
      <x:c r="V365" t="str">
        <x:f>IF(U365&gt;=60,"Prioridade Alta",IF(U365&gt;=35,"Prioridade Média","Prioridade Baixa"))</x:f>
        <x:v>Prioridade Baixa</x:v>
      </x:c>
      <x:c r="W365" t="str">
        <x:v>Não</x:v>
      </x:c>
      <x:c r="X365" t="str"/>
      <x:c r="Y365" t="str">
        <x:v>Base expandida 2026-07-27</x:v>
      </x:c>
      <x:c r="Z365" t="str">
        <x:v>(11) 4964-2810</x:v>
      </x:c>
      <x:c r="AA365" t="str"/>
      <x:c r="AB365" t="n">
        <x:v>50</x:v>
      </x:c>
      <x:c r="AC365" t="str">
        <x:v>Prioridade Média</x:v>
      </x:c>
      <x:c r="AD365" t="str">
        <x:v>Fonte Escolas.com.br: http://escolas.com.br/davilohn-colegio-35805683; site oficial/redes não coletados nesta fonte</x:v>
      </x:c>
      <x:c r="AE365" t="n">
        <x:f>IF(LEN(H365)&gt;0,1,0)</x:f>
        <x:v>1</x:v>
      </x:c>
      <x:c r="AF365" t="n">
        <x:f>IF(LEN(M365)&gt;0,1,0)</x:f>
        <x:v>0</x:v>
      </x:c>
      <x:c r="AG365" t="n">
        <x:f>IF(AND(LEN(H365)=0,LEN(K365)=0,LEN(M365)=0),1,0)</x:f>
        <x:v>0</x:v>
      </x:c>
    </x:row>
    <x:row r="366">
      <x:c r="A366" t="str">
        <x:v>AT-00365</x:v>
      </x:c>
      <x:c r="B366" t="str">
        <x:v>Dominio Colégio</x:v>
      </x:c>
      <x:c r="C366" t="str">
        <x:v>Escola</x:v>
      </x:c>
      <x:c r="D366" t="str">
        <x:v>Colégio</x:v>
      </x:c>
      <x:c r="E366" t="str">
        <x:v>Guarulhos</x:v>
      </x:c>
      <x:c r="F366" t="str">
        <x:v>Vila Tijuco</x:v>
      </x:c>
      <x:c r="G366" t="str">
        <x:v>Aruja, 44, Rua, Vila Tijuco, Guarulhos, SP</x:v>
      </x:c>
      <x:c r="H366" t="str">
        <x:v>+55 (11) 2479-2855</x:v>
      </x:c>
      <x:c r="I366" t="str"/>
      <x:c r="J366" t="str"/>
      <x:c r="K366" t="str"/>
      <x:c r="L366" t="str"/>
      <x:c r="M366" t="str"/>
      <x:c r="N366" t="str"/>
      <x:c r="O366" t="str"/>
      <x:c r="P366" t="str"/>
      <x:c r="Q366" t="str">
        <x:v>https://www.google.com/maps/search/?api=1&amp;query=Aruja%2C+44%2C+Rua%2C+Vila+Tijuco%2C+Guarulhos-SP</x:v>
      </x:c>
      <x:c r="R366" t="str"/>
      <x:c r="S366" t="str"/>
      <x:c r="T366" t="str">
        <x:v>Não contatado</x:v>
      </x:c>
      <x:c r="U366" s="27" t="n">
        <x:f>IF(LEN(H366)&gt;0,25,0)+IF(L366="Sim",25,0)+IF(LEN(M366)&gt;0,15,0)+IF(LEN(J366)&gt;0,10,0)+IF(LEN(N366)&gt;0,5,0)+IF(LEN(O366)&gt;0,5,0)+IF(LEN(P366)&gt;0,5,0)+IF(AND(LEN(R366)&gt;0,LEN(S366)&gt;0),10,0)</x:f>
        <x:v>25</x:v>
      </x:c>
      <x:c r="V366" t="str">
        <x:f>IF(U366&gt;=60,"Prioridade Alta",IF(U366&gt;=35,"Prioridade Média","Prioridade Baixa"))</x:f>
        <x:v>Prioridade Baixa</x:v>
      </x:c>
      <x:c r="W366" t="str">
        <x:v>Não</x:v>
      </x:c>
      <x:c r="X366" t="str"/>
      <x:c r="Y366" t="str">
        <x:v>Base expandida 2026-07-27</x:v>
      </x:c>
      <x:c r="Z366" t="str">
        <x:v>(11) 2479-2855</x:v>
      </x:c>
      <x:c r="AA366" t="str"/>
      <x:c r="AB366" t="n">
        <x:v>50</x:v>
      </x:c>
      <x:c r="AC366" t="str">
        <x:v>Prioridade Média</x:v>
      </x:c>
      <x:c r="AD366" t="str">
        <x:v>Fonte Escolas.com.br: http://escolas.com.br/dominio-colegio-35114935; site oficial/redes não coletados nesta fonte</x:v>
      </x:c>
      <x:c r="AE366" t="n">
        <x:f>IF(LEN(H366)&gt;0,1,0)</x:f>
        <x:v>1</x:v>
      </x:c>
      <x:c r="AF366" t="n">
        <x:f>IF(LEN(M366)&gt;0,1,0)</x:f>
        <x:v>0</x:v>
      </x:c>
      <x:c r="AG366" t="n">
        <x:f>IF(AND(LEN(H366)=0,LEN(K366)=0,LEN(M366)=0),1,0)</x:f>
        <x:v>0</x:v>
      </x:c>
    </x:row>
    <x:row r="367">
      <x:c r="A367" t="str">
        <x:v>AT-00366</x:v>
      </x:c>
      <x:c r="B367" t="str">
        <x:v>Educar Colégio</x:v>
      </x:c>
      <x:c r="C367" t="str">
        <x:v>Escola</x:v>
      </x:c>
      <x:c r="D367" t="str">
        <x:v>Colégio</x:v>
      </x:c>
      <x:c r="E367" t="str">
        <x:v>Guarulhos</x:v>
      </x:c>
      <x:c r="F367" t="str">
        <x:v>Jardim Presidente Dutra</x:v>
      </x:c>
      <x:c r="G367" t="str">
        <x:v>Vitoria da Conquista, 550, Rua, Jardim Presidente Dutra, Guarulhos, SP</x:v>
      </x:c>
      <x:c r="H367" t="str">
        <x:v>+55 (11) 2431-6444</x:v>
      </x:c>
      <x:c r="I367" t="str"/>
      <x:c r="J367" t="str"/>
      <x:c r="K367" t="str"/>
      <x:c r="L367" t="str"/>
      <x:c r="M367" t="str"/>
      <x:c r="N367" t="str"/>
      <x:c r="O367" t="str"/>
      <x:c r="P367" t="str"/>
      <x:c r="Q367" t="str">
        <x:v>https://www.google.com/maps/search/?api=1&amp;query=Vitoria+da+Conquista%2C+550%2C+Rua%2C+Jardim+Presidente+Dutra%2C+Guarulhos-SP</x:v>
      </x:c>
      <x:c r="R367" t="str"/>
      <x:c r="S367" t="str"/>
      <x:c r="T367" t="str">
        <x:v>Não contatado</x:v>
      </x:c>
      <x:c r="U367" s="27" t="n">
        <x:f>IF(LEN(H367)&gt;0,25,0)+IF(L367="Sim",25,0)+IF(LEN(M367)&gt;0,15,0)+IF(LEN(J367)&gt;0,10,0)+IF(LEN(N367)&gt;0,5,0)+IF(LEN(O367)&gt;0,5,0)+IF(LEN(P367)&gt;0,5,0)+IF(AND(LEN(R367)&gt;0,LEN(S367)&gt;0),10,0)</x:f>
        <x:v>25</x:v>
      </x:c>
      <x:c r="V367" t="str">
        <x:f>IF(U367&gt;=60,"Prioridade Alta",IF(U367&gt;=35,"Prioridade Média","Prioridade Baixa"))</x:f>
        <x:v>Prioridade Baixa</x:v>
      </x:c>
      <x:c r="W367" t="str">
        <x:v>Não</x:v>
      </x:c>
      <x:c r="X367" t="str"/>
      <x:c r="Y367" t="str">
        <x:v>Base expandida 2026-07-27</x:v>
      </x:c>
      <x:c r="Z367" t="str">
        <x:v>(11) 2431-6444</x:v>
      </x:c>
      <x:c r="AA367" t="str"/>
      <x:c r="AB367" t="n">
        <x:v>50</x:v>
      </x:c>
      <x:c r="AC367" t="str">
        <x:v>Prioridade Média</x:v>
      </x:c>
      <x:c r="AD367" t="str">
        <x:v>Fonte Escolas.com.br: http://escolas.com.br/educar-colegio-35308833; site oficial/redes não coletados nesta fonte</x:v>
      </x:c>
      <x:c r="AE367" t="n">
        <x:f>IF(LEN(H367)&gt;0,1,0)</x:f>
        <x:v>1</x:v>
      </x:c>
      <x:c r="AF367" t="n">
        <x:f>IF(LEN(M367)&gt;0,1,0)</x:f>
        <x:v>0</x:v>
      </x:c>
      <x:c r="AG367" t="n">
        <x:f>IF(AND(LEN(H367)=0,LEN(K367)=0,LEN(M367)=0),1,0)</x:f>
        <x:v>0</x:v>
      </x:c>
    </x:row>
    <x:row r="368">
      <x:c r="A368" t="str">
        <x:v>AT-00367</x:v>
      </x:c>
      <x:c r="B368" t="str">
        <x:v>El Shadai Colégio</x:v>
      </x:c>
      <x:c r="C368" t="str">
        <x:v>Escola</x:v>
      </x:c>
      <x:c r="D368" t="str">
        <x:v>Colégio</x:v>
      </x:c>
      <x:c r="E368" t="str">
        <x:v>Guarulhos</x:v>
      </x:c>
      <x:c r="F368" t="str">
        <x:v>Vila Herminia</x:v>
      </x:c>
      <x:c r="G368" t="str">
        <x:v>Primeirotenenteaviador Aurelio Vieira Sampaio, 75, Vila Herminia, Guarulhos, SP</x:v>
      </x:c>
      <x:c r="H368" t="str">
        <x:v>+55 (11) 2421-9070</x:v>
      </x:c>
      <x:c r="I368" t="str"/>
      <x:c r="J368" t="str"/>
      <x:c r="K368" t="str"/>
      <x:c r="L368" t="str"/>
      <x:c r="M368" t="str"/>
      <x:c r="N368" t="str"/>
      <x:c r="O368" t="str"/>
      <x:c r="P368" t="str"/>
      <x:c r="Q368" t="str">
        <x:v>https://www.google.com/maps/search/?api=1&amp;query=Primeirotenenteaviador+Aurelio+Vieira+Sampaio%2C+75%2C+Vila+Herminia%2C+Guarulhos-SP</x:v>
      </x:c>
      <x:c r="R368" t="str"/>
      <x:c r="S368" t="str"/>
      <x:c r="T368" t="str">
        <x:v>Não contatado</x:v>
      </x:c>
      <x:c r="U368" s="27" t="n">
        <x:f>IF(LEN(H368)&gt;0,25,0)+IF(L368="Sim",25,0)+IF(LEN(M368)&gt;0,15,0)+IF(LEN(J368)&gt;0,10,0)+IF(LEN(N368)&gt;0,5,0)+IF(LEN(O368)&gt;0,5,0)+IF(LEN(P368)&gt;0,5,0)+IF(AND(LEN(R368)&gt;0,LEN(S368)&gt;0),10,0)</x:f>
        <x:v>25</x:v>
      </x:c>
      <x:c r="V368" t="str">
        <x:f>IF(U368&gt;=60,"Prioridade Alta",IF(U368&gt;=35,"Prioridade Média","Prioridade Baixa"))</x:f>
        <x:v>Prioridade Baixa</x:v>
      </x:c>
      <x:c r="W368" t="str">
        <x:v>Não</x:v>
      </x:c>
      <x:c r="X368" t="str"/>
      <x:c r="Y368" t="str">
        <x:v>Base expandida 2026-07-27</x:v>
      </x:c>
      <x:c r="Z368" t="str">
        <x:v>(11) 2421-9070</x:v>
      </x:c>
      <x:c r="AA368" t="str"/>
      <x:c r="AB368" t="n">
        <x:v>50</x:v>
      </x:c>
      <x:c r="AC368" t="str">
        <x:v>Prioridade Média</x:v>
      </x:c>
      <x:c r="AD368" t="str">
        <x:v>Fonte Escolas.com.br: http://escolas.com.br/el-shadai-colegio-35123560; site oficial/redes não coletados nesta fonte</x:v>
      </x:c>
      <x:c r="AE368" t="n">
        <x:f>IF(LEN(H368)&gt;0,1,0)</x:f>
        <x:v>1</x:v>
      </x:c>
      <x:c r="AF368" t="n">
        <x:f>IF(LEN(M368)&gt;0,1,0)</x:f>
        <x:v>0</x:v>
      </x:c>
      <x:c r="AG368" t="n">
        <x:f>IF(AND(LEN(H368)=0,LEN(K368)=0,LEN(M368)=0),1,0)</x:f>
        <x:v>0</x:v>
      </x:c>
    </x:row>
    <x:row r="369">
      <x:c r="A369" t="str">
        <x:v>AT-00368</x:v>
      </x:c>
      <x:c r="B369" t="str">
        <x:v>Eniac Colégio de Informatica</x:v>
      </x:c>
      <x:c r="C369" t="str">
        <x:v>Escola</x:v>
      </x:c>
      <x:c r="D369" t="str">
        <x:v>Colégio</x:v>
      </x:c>
      <x:c r="E369" t="str">
        <x:v>Guarulhos</x:v>
      </x:c>
      <x:c r="F369" t="str">
        <x:v>Centro</x:v>
      </x:c>
      <x:c r="G369" t="str">
        <x:v>Forca Publica, 89, Rua, Centro, Guarulhos, SP</x:v>
      </x:c>
      <x:c r="H369" t="str">
        <x:v>+55 (11) 2472-5500</x:v>
      </x:c>
      <x:c r="I369" t="str"/>
      <x:c r="J369" t="str"/>
      <x:c r="K369" t="str"/>
      <x:c r="L369" t="str"/>
      <x:c r="M369" t="str"/>
      <x:c r="N369" t="str"/>
      <x:c r="O369" t="str"/>
      <x:c r="P369" t="str"/>
      <x:c r="Q369" t="str">
        <x:v>https://www.google.com/maps/search/?api=1&amp;query=Forca+Publica%2C+89%2C+Rua%2C+Centro%2C+Guarulhos-SP</x:v>
      </x:c>
      <x:c r="R369" t="str"/>
      <x:c r="S369" t="str"/>
      <x:c r="T369" t="str">
        <x:v>Não contatado</x:v>
      </x:c>
      <x:c r="U369" s="27" t="n">
        <x:f>IF(LEN(H369)&gt;0,25,0)+IF(L369="Sim",25,0)+IF(LEN(M369)&gt;0,15,0)+IF(LEN(J369)&gt;0,10,0)+IF(LEN(N369)&gt;0,5,0)+IF(LEN(O369)&gt;0,5,0)+IF(LEN(P369)&gt;0,5,0)+IF(AND(LEN(R369)&gt;0,LEN(S369)&gt;0),10,0)</x:f>
        <x:v>25</x:v>
      </x:c>
      <x:c r="V369" t="str">
        <x:f>IF(U369&gt;=60,"Prioridade Alta",IF(U369&gt;=35,"Prioridade Média","Prioridade Baixa"))</x:f>
        <x:v>Prioridade Baixa</x:v>
      </x:c>
      <x:c r="W369" t="str">
        <x:v>Não</x:v>
      </x:c>
      <x:c r="X369" t="str"/>
      <x:c r="Y369" t="str">
        <x:v>Base expandida 2026-07-27</x:v>
      </x:c>
      <x:c r="Z369" t="str">
        <x:v>(11) 2472-5500</x:v>
      </x:c>
      <x:c r="AA369" t="str"/>
      <x:c r="AB369" t="n">
        <x:v>50</x:v>
      </x:c>
      <x:c r="AC369" t="str">
        <x:v>Prioridade Média</x:v>
      </x:c>
      <x:c r="AD369" t="str">
        <x:v>Fonte Escolas.com.br: http://escolas.com.br/eniac-colegio-de-informatica-35108224; site oficial/redes não coletados nesta fonte</x:v>
      </x:c>
      <x:c r="AE369" t="n">
        <x:f>IF(LEN(H369)&gt;0,1,0)</x:f>
        <x:v>1</x:v>
      </x:c>
      <x:c r="AF369" t="n">
        <x:f>IF(LEN(M369)&gt;0,1,0)</x:f>
        <x:v>0</x:v>
      </x:c>
      <x:c r="AG369" t="n">
        <x:f>IF(AND(LEN(H369)=0,LEN(K369)=0,LEN(M369)=0),1,0)</x:f>
        <x:v>0</x:v>
      </x:c>
    </x:row>
    <x:row r="370">
      <x:c r="A370" t="str">
        <x:v>AT-00369</x:v>
      </x:c>
      <x:c r="B370" t="str">
        <x:v>Estrela da Manha Colégio</x:v>
      </x:c>
      <x:c r="C370" t="str">
        <x:v>Escola</x:v>
      </x:c>
      <x:c r="D370" t="str">
        <x:v>Colégio</x:v>
      </x:c>
      <x:c r="E370" t="str">
        <x:v>Guarulhos</x:v>
      </x:c>
      <x:c r="F370" t="str">
        <x:v>Cidade Jardim Cumbica</x:v>
      </x:c>
      <x:c r="G370" t="str">
        <x:v>Joao Veloso da Silva, 1060, Avenida, Cidade Jardim Cumbica, Guarulhos, SP</x:v>
      </x:c>
      <x:c r="H370" t="str">
        <x:v>+55 (11) 2446-0270</x:v>
      </x:c>
      <x:c r="I370" t="str"/>
      <x:c r="J370" t="str"/>
      <x:c r="K370" t="str"/>
      <x:c r="L370" t="str"/>
      <x:c r="M370" t="str"/>
      <x:c r="N370" t="str"/>
      <x:c r="O370" t="str"/>
      <x:c r="P370" t="str"/>
      <x:c r="Q370" t="str">
        <x:v>https://www.google.com/maps/search/?api=1&amp;query=Joao+Veloso+da+Silva%2C+1060%2C+Avenida%2C+Cidade+Jardim+Cumbica%2C+Guarulhos-SP</x:v>
      </x:c>
      <x:c r="R370" t="str"/>
      <x:c r="S370" t="str"/>
      <x:c r="T370" t="str">
        <x:v>Não contatado</x:v>
      </x:c>
      <x:c r="U370" s="27" t="n">
        <x:f>IF(LEN(H370)&gt;0,25,0)+IF(L370="Sim",25,0)+IF(LEN(M370)&gt;0,15,0)+IF(LEN(J370)&gt;0,10,0)+IF(LEN(N370)&gt;0,5,0)+IF(LEN(O370)&gt;0,5,0)+IF(LEN(P370)&gt;0,5,0)+IF(AND(LEN(R370)&gt;0,LEN(S370)&gt;0),10,0)</x:f>
        <x:v>25</x:v>
      </x:c>
      <x:c r="V370" t="str">
        <x:f>IF(U370&gt;=60,"Prioridade Alta",IF(U370&gt;=35,"Prioridade Média","Prioridade Baixa"))</x:f>
        <x:v>Prioridade Baixa</x:v>
      </x:c>
      <x:c r="W370" t="str">
        <x:v>Não</x:v>
      </x:c>
      <x:c r="X370" t="str"/>
      <x:c r="Y370" t="str">
        <x:v>Base expandida 2026-07-27</x:v>
      </x:c>
      <x:c r="Z370" t="str">
        <x:v>(11) 2446-0270</x:v>
      </x:c>
      <x:c r="AA370" t="str"/>
      <x:c r="AB370" t="n">
        <x:v>50</x:v>
      </x:c>
      <x:c r="AC370" t="str">
        <x:v>Prioridade Média</x:v>
      </x:c>
      <x:c r="AD370" t="str">
        <x:v>Fonte Escolas.com.br: http://escolas.com.br/estrela-da-manha-colegio-35165268; site oficial/redes não coletados nesta fonte</x:v>
      </x:c>
      <x:c r="AE370" t="n">
        <x:f>IF(LEN(H370)&gt;0,1,0)</x:f>
        <x:v>1</x:v>
      </x:c>
      <x:c r="AF370" t="n">
        <x:f>IF(LEN(M370)&gt;0,1,0)</x:f>
        <x:v>0</x:v>
      </x:c>
      <x:c r="AG370" t="n">
        <x:f>IF(AND(LEN(H370)=0,LEN(K370)=0,LEN(M370)=0),1,0)</x:f>
        <x:v>0</x:v>
      </x:c>
    </x:row>
    <x:row r="371">
      <x:c r="A371" t="str">
        <x:v>AT-00370</x:v>
      </x:c>
      <x:c r="B371" t="str">
        <x:v>Escola Sesi Hagop Guerekmezian</x:v>
      </x:c>
      <x:c r="C371" t="str">
        <x:v>Escola</x:v>
      </x:c>
      <x:c r="D371" t="str">
        <x:v>Escola</x:v>
      </x:c>
      <x:c r="E371" t="str">
        <x:v>Guarulhos</x:v>
      </x:c>
      <x:c r="F371" t="str">
        <x:v>Jardim Adriana</x:v>
      </x:c>
      <x:c r="G371" t="str">
        <x:v>Benedicto Caetano da Cruz, 100, Rua, Jardim Adriana, Guarulhos, SP</x:v>
      </x:c>
      <x:c r="H371" t="str">
        <x:v>+55 (11) 2404-7232</x:v>
      </x:c>
      <x:c r="I371" t="str"/>
      <x:c r="J371" t="str"/>
      <x:c r="K371" t="str"/>
      <x:c r="L371" t="str"/>
      <x:c r="M371" t="str"/>
      <x:c r="N371" t="str"/>
      <x:c r="O371" t="str"/>
      <x:c r="P371" t="str"/>
      <x:c r="Q371" t="str">
        <x:v>https://www.google.com/maps/search/?api=1&amp;query=Benedicto+Caetano+da+Cruz%2C+100%2C+Rua%2C+Jardim+Adriana%2C+Guarulhos-SP</x:v>
      </x:c>
      <x:c r="R371" t="str"/>
      <x:c r="S371" t="str"/>
      <x:c r="T371" t="str">
        <x:v>Não contatado</x:v>
      </x:c>
      <x:c r="U371" s="27" t="n">
        <x:f>IF(LEN(H371)&gt;0,25,0)+IF(L371="Sim",25,0)+IF(LEN(M371)&gt;0,15,0)+IF(LEN(J371)&gt;0,10,0)+IF(LEN(N371)&gt;0,5,0)+IF(LEN(O371)&gt;0,5,0)+IF(LEN(P371)&gt;0,5,0)+IF(AND(LEN(R371)&gt;0,LEN(S371)&gt;0),10,0)</x:f>
        <x:v>25</x:v>
      </x:c>
      <x:c r="V371" t="str">
        <x:f>IF(U371&gt;=60,"Prioridade Alta",IF(U371&gt;=35,"Prioridade Média","Prioridade Baixa"))</x:f>
        <x:v>Prioridade Baixa</x:v>
      </x:c>
      <x:c r="W371" t="str">
        <x:v>Não</x:v>
      </x:c>
      <x:c r="X371" t="str"/>
      <x:c r="Y371" t="str">
        <x:v>Base expandida 2026-07-27</x:v>
      </x:c>
      <x:c r="Z371" t="str">
        <x:v>(11) 2404-7232</x:v>
      </x:c>
      <x:c r="AA371" t="str"/>
      <x:c r="AB371" t="n">
        <x:v>50</x:v>
      </x:c>
      <x:c r="AC371" t="str">
        <x:v>Prioridade Média</x:v>
      </x:c>
      <x:c r="AD371" t="str">
        <x:v>Fonte Escolas.com.br: http://escolas.com.br/escola-sesi-hagop-guerekmezian-35152785; site oficial/redes não coletados nesta fonte</x:v>
      </x:c>
      <x:c r="AE371" t="n">
        <x:f>IF(LEN(H371)&gt;0,1,0)</x:f>
        <x:v>1</x:v>
      </x:c>
      <x:c r="AF371" t="n">
        <x:f>IF(LEN(M371)&gt;0,1,0)</x:f>
        <x:v>0</x:v>
      </x:c>
      <x:c r="AG371" t="n">
        <x:f>IF(AND(LEN(H371)=0,LEN(K371)=0,LEN(M371)=0),1,0)</x:f>
        <x:v>0</x:v>
      </x:c>
    </x:row>
    <x:row r="372">
      <x:c r="A372" t="str">
        <x:v>AT-00371</x:v>
      </x:c>
      <x:c r="B372" t="str">
        <x:v>Exata Colégio</x:v>
      </x:c>
      <x:c r="C372" t="str">
        <x:v>Escola</x:v>
      </x:c>
      <x:c r="D372" t="str">
        <x:v>Colégio</x:v>
      </x:c>
      <x:c r="E372" t="str">
        <x:v>Guarulhos</x:v>
      </x:c>
      <x:c r="F372" t="str">
        <x:v>Cidade Jardim Cumbica</x:v>
      </x:c>
      <x:c r="G372" t="str">
        <x:v>Geraldo C Figueiredo Segundotenenteaviador, 17, Rua, Cidade Jardim Cumbica, Guarulhos, SP</x:v>
      </x:c>
      <x:c r="H372" t="str">
        <x:v>+55 (11) 2488-7050</x:v>
      </x:c>
      <x:c r="I372" t="str"/>
      <x:c r="J372" t="str"/>
      <x:c r="K372" t="str"/>
      <x:c r="L372" t="str"/>
      <x:c r="M372" t="str"/>
      <x:c r="N372" t="str"/>
      <x:c r="O372" t="str"/>
      <x:c r="P372" t="str"/>
      <x:c r="Q372" t="str">
        <x:v>https://www.google.com/maps/search/?api=1&amp;query=Geraldo+C+Figueiredo+Segundotenenteaviador%2C+17%2C+Rua%2C+Cidade+Jardim+Cumbica%2C+Guarulhos-SP</x:v>
      </x:c>
      <x:c r="R372" t="str"/>
      <x:c r="S372" t="str"/>
      <x:c r="T372" t="str">
        <x:v>Não contatado</x:v>
      </x:c>
      <x:c r="U372" s="27" t="n">
        <x:f>IF(LEN(H372)&gt;0,25,0)+IF(L372="Sim",25,0)+IF(LEN(M372)&gt;0,15,0)+IF(LEN(J372)&gt;0,10,0)+IF(LEN(N372)&gt;0,5,0)+IF(LEN(O372)&gt;0,5,0)+IF(LEN(P372)&gt;0,5,0)+IF(AND(LEN(R372)&gt;0,LEN(S372)&gt;0),10,0)</x:f>
        <x:v>25</x:v>
      </x:c>
      <x:c r="V372" t="str">
        <x:f>IF(U372&gt;=60,"Prioridade Alta",IF(U372&gt;=35,"Prioridade Média","Prioridade Baixa"))</x:f>
        <x:v>Prioridade Baixa</x:v>
      </x:c>
      <x:c r="W372" t="str">
        <x:v>Não</x:v>
      </x:c>
      <x:c r="X372" t="str"/>
      <x:c r="Y372" t="str">
        <x:v>Base expandida 2026-07-27</x:v>
      </x:c>
      <x:c r="Z372" t="str">
        <x:v>(11) 2488-7050</x:v>
      </x:c>
      <x:c r="AA372" t="str"/>
      <x:c r="AB372" t="n">
        <x:v>50</x:v>
      </x:c>
      <x:c r="AC372" t="str">
        <x:v>Prioridade Média</x:v>
      </x:c>
      <x:c r="AD372" t="str">
        <x:v>Fonte Escolas.com.br: http://escolas.com.br/exata-colegio-35185231; site oficial/redes não coletados nesta fonte</x:v>
      </x:c>
      <x:c r="AE372" t="n">
        <x:f>IF(LEN(H372)&gt;0,1,0)</x:f>
        <x:v>1</x:v>
      </x:c>
      <x:c r="AF372" t="n">
        <x:f>IF(LEN(M372)&gt;0,1,0)</x:f>
        <x:v>0</x:v>
      </x:c>
      <x:c r="AG372" t="n">
        <x:f>IF(AND(LEN(H372)=0,LEN(K372)=0,LEN(M372)=0),1,0)</x:f>
        <x:v>0</x:v>
      </x:c>
    </x:row>
    <x:row r="373">
      <x:c r="A373" t="str">
        <x:v>AT-00372</x:v>
      </x:c>
      <x:c r="B373" t="str">
        <x:v>Finke Colégio</x:v>
      </x:c>
      <x:c r="C373" t="str">
        <x:v>Escola</x:v>
      </x:c>
      <x:c r="D373" t="str">
        <x:v>Colégio</x:v>
      </x:c>
      <x:c r="E373" t="str">
        <x:v>Guarulhos</x:v>
      </x:c>
      <x:c r="F373" t="str">
        <x:v>Jardim Sao Paulo</x:v>
      </x:c>
      <x:c r="G373" t="str">
        <x:v>Maria de Castro Mesquita, 181, Rua, Jardim Sao Paulo, Guarulhos, SP</x:v>
      </x:c>
      <x:c r="H373" t="str">
        <x:v>+55 (11) 2468-1771</x:v>
      </x:c>
      <x:c r="I373" t="str"/>
      <x:c r="J373" t="str"/>
      <x:c r="K373" t="str"/>
      <x:c r="L373" t="str"/>
      <x:c r="M373" t="str"/>
      <x:c r="N373" t="str"/>
      <x:c r="O373" t="str"/>
      <x:c r="P373" t="str"/>
      <x:c r="Q373" t="str">
        <x:v>https://www.google.com/maps/search/?api=1&amp;query=Maria+de+Castro+Mesquita%2C+181%2C+Rua%2C+Jardim+Sao+Paulo%2C+Guarulhos-SP</x:v>
      </x:c>
      <x:c r="R373" t="str"/>
      <x:c r="S373" t="str"/>
      <x:c r="T373" t="str">
        <x:v>Não contatado</x:v>
      </x:c>
      <x:c r="U373" s="27" t="n">
        <x:f>IF(LEN(H373)&gt;0,25,0)+IF(L373="Sim",25,0)+IF(LEN(M373)&gt;0,15,0)+IF(LEN(J373)&gt;0,10,0)+IF(LEN(N373)&gt;0,5,0)+IF(LEN(O373)&gt;0,5,0)+IF(LEN(P373)&gt;0,5,0)+IF(AND(LEN(R373)&gt;0,LEN(S373)&gt;0),10,0)</x:f>
        <x:v>25</x:v>
      </x:c>
      <x:c r="V373" t="str">
        <x:f>IF(U373&gt;=60,"Prioridade Alta",IF(U373&gt;=35,"Prioridade Média","Prioridade Baixa"))</x:f>
        <x:v>Prioridade Baixa</x:v>
      </x:c>
      <x:c r="W373" t="str">
        <x:v>Não</x:v>
      </x:c>
      <x:c r="X373" t="str"/>
      <x:c r="Y373" t="str">
        <x:v>Base expandida 2026-07-27</x:v>
      </x:c>
      <x:c r="Z373" t="str">
        <x:v>(11) 2468-1771</x:v>
      </x:c>
      <x:c r="AA373" t="str"/>
      <x:c r="AB373" t="n">
        <x:v>50</x:v>
      </x:c>
      <x:c r="AC373" t="str">
        <x:v>Prioridade Média</x:v>
      </x:c>
      <x:c r="AD373" t="str">
        <x:v>Fonte Escolas.com.br: http://escolas.com.br/finke-colegio-35297636; site oficial/redes não coletados nesta fonte</x:v>
      </x:c>
      <x:c r="AE373" t="n">
        <x:f>IF(LEN(H373)&gt;0,1,0)</x:f>
        <x:v>1</x:v>
      </x:c>
      <x:c r="AF373" t="n">
        <x:f>IF(LEN(M373)&gt;0,1,0)</x:f>
        <x:v>0</x:v>
      </x:c>
      <x:c r="AG373" t="n">
        <x:f>IF(AND(LEN(H373)=0,LEN(K373)=0,LEN(M373)=0),1,0)</x:f>
        <x:v>0</x:v>
      </x:c>
    </x:row>
    <x:row r="374">
      <x:c r="A374" t="str">
        <x:v>AT-00373</x:v>
      </x:c>
      <x:c r="B374" t="str">
        <x:v>Exitus Colégio</x:v>
      </x:c>
      <x:c r="C374" t="str">
        <x:v>Escola</x:v>
      </x:c>
      <x:c r="D374" t="str">
        <x:v>Colégio</x:v>
      </x:c>
      <x:c r="E374" t="str">
        <x:v>Guarulhos</x:v>
      </x:c>
      <x:c r="F374" t="str">
        <x:v>Jardim Bebedouro</x:v>
      </x:c>
      <x:c r="G374" t="str">
        <x:v>Raul Furquim Coronel, 171, Rua, Jardim Bebedouro, Guarulhos, SP</x:v>
      </x:c>
      <x:c r="H374" t="str">
        <x:v>+55 (11) 2464-9998</x:v>
      </x:c>
      <x:c r="I374" t="str"/>
      <x:c r="J374" t="str"/>
      <x:c r="K374" t="str"/>
      <x:c r="L374" t="str"/>
      <x:c r="M374" t="str"/>
      <x:c r="N374" t="str"/>
      <x:c r="O374" t="str"/>
      <x:c r="P374" t="str"/>
      <x:c r="Q374" t="str">
        <x:v>https://www.google.com/maps/search/?api=1&amp;query=Raul+Furquim+Coronel%2C+171%2C+Rua%2C+Jardim+Bebedouro%2C+Guarulhos-SP</x:v>
      </x:c>
      <x:c r="R374" t="str"/>
      <x:c r="S374" t="str"/>
      <x:c r="T374" t="str">
        <x:v>Não contatado</x:v>
      </x:c>
      <x:c r="U374" s="27" t="n">
        <x:f>IF(LEN(H374)&gt;0,25,0)+IF(L374="Sim",25,0)+IF(LEN(M374)&gt;0,15,0)+IF(LEN(J374)&gt;0,10,0)+IF(LEN(N374)&gt;0,5,0)+IF(LEN(O374)&gt;0,5,0)+IF(LEN(P374)&gt;0,5,0)+IF(AND(LEN(R374)&gt;0,LEN(S374)&gt;0),10,0)</x:f>
        <x:v>25</x:v>
      </x:c>
      <x:c r="V374" t="str">
        <x:f>IF(U374&gt;=60,"Prioridade Alta",IF(U374&gt;=35,"Prioridade Média","Prioridade Baixa"))</x:f>
        <x:v>Prioridade Baixa</x:v>
      </x:c>
      <x:c r="W374" t="str">
        <x:v>Não</x:v>
      </x:c>
      <x:c r="X374" t="str"/>
      <x:c r="Y374" t="str">
        <x:v>Base expandida 2026-07-27</x:v>
      </x:c>
      <x:c r="Z374" t="str">
        <x:v>(11) 2464-9998</x:v>
      </x:c>
      <x:c r="AA374" t="str"/>
      <x:c r="AB374" t="n">
        <x:v>50</x:v>
      </x:c>
      <x:c r="AC374" t="str">
        <x:v>Prioridade Média</x:v>
      </x:c>
      <x:c r="AD374" t="str">
        <x:v>Fonte Escolas.com.br: http://escolas.com.br/exitus-colegio-35254162; site oficial/redes não coletados nesta fonte</x:v>
      </x:c>
      <x:c r="AE374" t="n">
        <x:f>IF(LEN(H374)&gt;0,1,0)</x:f>
        <x:v>1</x:v>
      </x:c>
      <x:c r="AF374" t="n">
        <x:f>IF(LEN(M374)&gt;0,1,0)</x:f>
        <x:v>0</x:v>
      </x:c>
      <x:c r="AG374" t="n">
        <x:f>IF(AND(LEN(H374)=0,LEN(K374)=0,LEN(M374)=0),1,0)</x:f>
        <x:v>0</x:v>
      </x:c>
    </x:row>
    <x:row r="375">
      <x:c r="A375" t="str">
        <x:v>AT-00374</x:v>
      </x:c>
      <x:c r="B375" t="str">
        <x:v>Fenix Colégio</x:v>
      </x:c>
      <x:c r="C375" t="str">
        <x:v>Escola</x:v>
      </x:c>
      <x:c r="D375" t="str">
        <x:v>Colégio</x:v>
      </x:c>
      <x:c r="E375" t="str">
        <x:v>Guarulhos</x:v>
      </x:c>
      <x:c r="F375" t="str">
        <x:v>Portal dos Gramados</x:v>
      </x:c>
      <x:c r="G375" t="str">
        <x:v>Benjamin Harris Hunnicutt, 80, Avenida, Portal dos Gramados, Guarulhos, SP</x:v>
      </x:c>
      <x:c r="H375" t="str">
        <x:v>+55 (11) 2457-3739</x:v>
      </x:c>
      <x:c r="I375" t="str"/>
      <x:c r="J375" t="str"/>
      <x:c r="K375" t="str"/>
      <x:c r="L375" t="str"/>
      <x:c r="M375" t="str"/>
      <x:c r="N375" t="str"/>
      <x:c r="O375" t="str"/>
      <x:c r="P375" t="str"/>
      <x:c r="Q375" t="str">
        <x:v>https://www.google.com/maps/search/?api=1&amp;query=Benjamin+Harris+Hunnicutt%2C+80%2C+Avenida%2C+Portal+dos+Gramados%2C+Guarulhos-SP</x:v>
      </x:c>
      <x:c r="R375" t="str"/>
      <x:c r="S375" t="str"/>
      <x:c r="T375" t="str">
        <x:v>Não contatado</x:v>
      </x:c>
      <x:c r="U375" s="27" t="n">
        <x:f>IF(LEN(H375)&gt;0,25,0)+IF(L375="Sim",25,0)+IF(LEN(M375)&gt;0,15,0)+IF(LEN(J375)&gt;0,10,0)+IF(LEN(N375)&gt;0,5,0)+IF(LEN(O375)&gt;0,5,0)+IF(LEN(P375)&gt;0,5,0)+IF(AND(LEN(R375)&gt;0,LEN(S375)&gt;0),10,0)</x:f>
        <x:v>25</x:v>
      </x:c>
      <x:c r="V375" t="str">
        <x:f>IF(U375&gt;=60,"Prioridade Alta",IF(U375&gt;=35,"Prioridade Média","Prioridade Baixa"))</x:f>
        <x:v>Prioridade Baixa</x:v>
      </x:c>
      <x:c r="W375" t="str">
        <x:v>Não</x:v>
      </x:c>
      <x:c r="X375" t="str"/>
      <x:c r="Y375" t="str">
        <x:v>Base expandida 2026-07-27</x:v>
      </x:c>
      <x:c r="Z375" t="str">
        <x:v>(11) 2457-3739</x:v>
      </x:c>
      <x:c r="AA375" t="str"/>
      <x:c r="AB375" t="n">
        <x:v>50</x:v>
      </x:c>
      <x:c r="AC375" t="str">
        <x:v>Prioridade Média</x:v>
      </x:c>
      <x:c r="AD375" t="str">
        <x:v>Fonte Escolas.com.br: http://escolas.com.br/fenix-colegio-35268628; site oficial/redes não coletados nesta fonte</x:v>
      </x:c>
      <x:c r="AE375" t="n">
        <x:f>IF(LEN(H375)&gt;0,1,0)</x:f>
        <x:v>1</x:v>
      </x:c>
      <x:c r="AF375" t="n">
        <x:f>IF(LEN(M375)&gt;0,1,0)</x:f>
        <x:v>0</x:v>
      </x:c>
      <x:c r="AG375" t="n">
        <x:f>IF(AND(LEN(H375)=0,LEN(K375)=0,LEN(M375)=0),1,0)</x:f>
        <x:v>0</x:v>
      </x:c>
    </x:row>
    <x:row r="376">
      <x:c r="A376" t="str">
        <x:v>AT-00375</x:v>
      </x:c>
      <x:c r="B376" t="str">
        <x:v>Faraos Colégio</x:v>
      </x:c>
      <x:c r="C376" t="str">
        <x:v>Escola</x:v>
      </x:c>
      <x:c r="D376" t="str">
        <x:v>Colégio</x:v>
      </x:c>
      <x:c r="E376" t="str">
        <x:v>Guarulhos</x:v>
      </x:c>
      <x:c r="F376" t="str">
        <x:v>Jardim Tranquilidade</x:v>
      </x:c>
      <x:c r="G376" t="str">
        <x:v>Mirabelli, 169, Rua, Jardim Tranquilidade, Guarulhos, SP</x:v>
      </x:c>
      <x:c r="H376" t="str">
        <x:v>+55 (11) 2425-2777</x:v>
      </x:c>
      <x:c r="I376" t="str"/>
      <x:c r="J376" t="str"/>
      <x:c r="K376" t="str"/>
      <x:c r="L376" t="str"/>
      <x:c r="M376" t="str"/>
      <x:c r="N376" t="str"/>
      <x:c r="O376" t="str"/>
      <x:c r="P376" t="str"/>
      <x:c r="Q376" t="str">
        <x:v>https://www.google.com/maps/search/?api=1&amp;query=Mirabelli%2C+169%2C+Rua%2C+Jardim+Tranquilidade%2C+Guarulhos-SP</x:v>
      </x:c>
      <x:c r="R376" t="str"/>
      <x:c r="S376" t="str"/>
      <x:c r="T376" t="str">
        <x:v>Não contatado</x:v>
      </x:c>
      <x:c r="U376" s="27" t="n">
        <x:f>IF(LEN(H376)&gt;0,25,0)+IF(L376="Sim",25,0)+IF(LEN(M376)&gt;0,15,0)+IF(LEN(J376)&gt;0,10,0)+IF(LEN(N376)&gt;0,5,0)+IF(LEN(O376)&gt;0,5,0)+IF(LEN(P376)&gt;0,5,0)+IF(AND(LEN(R376)&gt;0,LEN(S376)&gt;0),10,0)</x:f>
        <x:v>25</x:v>
      </x:c>
      <x:c r="V376" t="str">
        <x:f>IF(U376&gt;=60,"Prioridade Alta",IF(U376&gt;=35,"Prioridade Média","Prioridade Baixa"))</x:f>
        <x:v>Prioridade Baixa</x:v>
      </x:c>
      <x:c r="W376" t="str">
        <x:v>Não</x:v>
      </x:c>
      <x:c r="X376" t="str"/>
      <x:c r="Y376" t="str">
        <x:v>Base expandida 2026-07-27</x:v>
      </x:c>
      <x:c r="Z376" t="str">
        <x:v>(11) 2425-2777</x:v>
      </x:c>
      <x:c r="AA376" t="str"/>
      <x:c r="AB376" t="n">
        <x:v>50</x:v>
      </x:c>
      <x:c r="AC376" t="str">
        <x:v>Prioridade Média</x:v>
      </x:c>
      <x:c r="AD376" t="str">
        <x:v>Fonte Escolas.com.br: http://escolas.com.br/faraos-colegio-35335733; site oficial/redes não coletados nesta fonte</x:v>
      </x:c>
      <x:c r="AE376" t="n">
        <x:f>IF(LEN(H376)&gt;0,1,0)</x:f>
        <x:v>1</x:v>
      </x:c>
      <x:c r="AF376" t="n">
        <x:f>IF(LEN(M376)&gt;0,1,0)</x:f>
        <x:v>0</x:v>
      </x:c>
      <x:c r="AG376" t="n">
        <x:f>IF(AND(LEN(H376)=0,LEN(K376)=0,LEN(M376)=0),1,0)</x:f>
        <x:v>0</x:v>
      </x:c>
    </x:row>
    <x:row r="377">
      <x:c r="A377" t="str">
        <x:v>AT-00376</x:v>
      </x:c>
      <x:c r="B377" t="str">
        <x:v>Futura Geracao Colégio</x:v>
      </x:c>
      <x:c r="C377" t="str">
        <x:v>Escola</x:v>
      </x:c>
      <x:c r="D377" t="str">
        <x:v>Colégio</x:v>
      </x:c>
      <x:c r="E377" t="str">
        <x:v>Guarulhos</x:v>
      </x:c>
      <x:c r="F377" t="str">
        <x:v>Jardim Vila Galvao</x:v>
      </x:c>
      <x:c r="G377" t="str">
        <x:v>Avenida Faustino Ramalho, 142, Avenida, Jardim Vila Galvao, Guarulhos, SP</x:v>
      </x:c>
      <x:c r="H377" t="str">
        <x:v>+55 (11) 2497-2565</x:v>
      </x:c>
      <x:c r="I377" t="str"/>
      <x:c r="J377" t="str"/>
      <x:c r="K377" t="str"/>
      <x:c r="L377" t="str"/>
      <x:c r="M377" t="str"/>
      <x:c r="N377" t="str"/>
      <x:c r="O377" t="str"/>
      <x:c r="P377" t="str"/>
      <x:c r="Q377" t="str">
        <x:v>https://www.google.com/maps/search/?api=1&amp;query=Avenida+Faustino+Ramalho%2C+142%2C+Avenida%2C+Jardim+Vila+Galvao%2C+Guarulhos-SP</x:v>
      </x:c>
      <x:c r="R377" t="str"/>
      <x:c r="S377" t="str"/>
      <x:c r="T377" t="str">
        <x:v>Não contatado</x:v>
      </x:c>
      <x:c r="U377" s="27" t="n">
        <x:f>IF(LEN(H377)&gt;0,25,0)+IF(L377="Sim",25,0)+IF(LEN(M377)&gt;0,15,0)+IF(LEN(J377)&gt;0,10,0)+IF(LEN(N377)&gt;0,5,0)+IF(LEN(O377)&gt;0,5,0)+IF(LEN(P377)&gt;0,5,0)+IF(AND(LEN(R377)&gt;0,LEN(S377)&gt;0),10,0)</x:f>
        <x:v>25</x:v>
      </x:c>
      <x:c r="V377" t="str">
        <x:f>IF(U377&gt;=60,"Prioridade Alta",IF(U377&gt;=35,"Prioridade Média","Prioridade Baixa"))</x:f>
        <x:v>Prioridade Baixa</x:v>
      </x:c>
      <x:c r="W377" t="str">
        <x:v>Não</x:v>
      </x:c>
      <x:c r="X377" t="str"/>
      <x:c r="Y377" t="str">
        <x:v>Base expandida 2026-07-27</x:v>
      </x:c>
      <x:c r="Z377" t="str">
        <x:v>(11) 2497-2565</x:v>
      </x:c>
      <x:c r="AA377" t="str"/>
      <x:c r="AB377" t="n">
        <x:v>50</x:v>
      </x:c>
      <x:c r="AC377" t="str">
        <x:v>Prioridade Média</x:v>
      </x:c>
      <x:c r="AD377" t="str">
        <x:v>Fonte Escolas.com.br: http://escolas.com.br/futura-geracao-colegio-35468447; site oficial/redes não coletados nesta fonte</x:v>
      </x:c>
      <x:c r="AE377" t="n">
        <x:f>IF(LEN(H377)&gt;0,1,0)</x:f>
        <x:v>1</x:v>
      </x:c>
      <x:c r="AF377" t="n">
        <x:f>IF(LEN(M377)&gt;0,1,0)</x:f>
        <x:v>0</x:v>
      </x:c>
      <x:c r="AG377" t="n">
        <x:f>IF(AND(LEN(H377)=0,LEN(K377)=0,LEN(M377)=0),1,0)</x:f>
        <x:v>0</x:v>
      </x:c>
    </x:row>
    <x:row r="378">
      <x:c r="A378" t="str">
        <x:v>AT-00377</x:v>
      </x:c>
      <x:c r="B378" t="str">
        <x:v>Geometria Colégio</x:v>
      </x:c>
      <x:c r="C378" t="str">
        <x:v>Escola</x:v>
      </x:c>
      <x:c r="D378" t="str">
        <x:v>Colégio</x:v>
      </x:c>
      <x:c r="E378" t="str">
        <x:v>Guarulhos</x:v>
      </x:c>
      <x:c r="F378" t="str">
        <x:v>Vila Sao Joao</x:v>
      </x:c>
      <x:c r="G378" t="str">
        <x:v>Cavadas, 681, Rua, Vila Sao Joao, Guarulhos, SP</x:v>
      </x:c>
      <x:c r="H378" t="str">
        <x:v>+55 (11) 2421-6709</x:v>
      </x:c>
      <x:c r="I378" t="str"/>
      <x:c r="J378" t="str"/>
      <x:c r="K378" t="str"/>
      <x:c r="L378" t="str"/>
      <x:c r="M378" t="str"/>
      <x:c r="N378" t="str"/>
      <x:c r="O378" t="str"/>
      <x:c r="P378" t="str"/>
      <x:c r="Q378" t="str">
        <x:v>https://www.google.com/maps/search/?api=1&amp;query=Cavadas%2C+681%2C+Rua%2C+Vila+Sao+Joao%2C+Guarulhos-SP</x:v>
      </x:c>
      <x:c r="R378" t="str"/>
      <x:c r="S378" t="str"/>
      <x:c r="T378" t="str">
        <x:v>Não contatado</x:v>
      </x:c>
      <x:c r="U378" s="27" t="n">
        <x:f>IF(LEN(H378)&gt;0,25,0)+IF(L378="Sim",25,0)+IF(LEN(M378)&gt;0,15,0)+IF(LEN(J378)&gt;0,10,0)+IF(LEN(N378)&gt;0,5,0)+IF(LEN(O378)&gt;0,5,0)+IF(LEN(P378)&gt;0,5,0)+IF(AND(LEN(R378)&gt;0,LEN(S378)&gt;0),10,0)</x:f>
        <x:v>25</x:v>
      </x:c>
      <x:c r="V378" t="str">
        <x:f>IF(U378&gt;=60,"Prioridade Alta",IF(U378&gt;=35,"Prioridade Média","Prioridade Baixa"))</x:f>
        <x:v>Prioridade Baixa</x:v>
      </x:c>
      <x:c r="W378" t="str">
        <x:v>Não</x:v>
      </x:c>
      <x:c r="X378" t="str"/>
      <x:c r="Y378" t="str">
        <x:v>Base expandida 2026-07-27</x:v>
      </x:c>
      <x:c r="Z378" t="str">
        <x:v>(11) 2421-6709</x:v>
      </x:c>
      <x:c r="AA378" t="str"/>
      <x:c r="AB378" t="n">
        <x:v>50</x:v>
      </x:c>
      <x:c r="AC378" t="str">
        <x:v>Prioridade Média</x:v>
      </x:c>
      <x:c r="AD378" t="str">
        <x:v>Fonte Escolas.com.br: http://escolas.com.br/geometria-colegio-35809548; site oficial/redes não coletados nesta fonte</x:v>
      </x:c>
      <x:c r="AE378" t="n">
        <x:f>IF(LEN(H378)&gt;0,1,0)</x:f>
        <x:v>1</x:v>
      </x:c>
      <x:c r="AF378" t="n">
        <x:f>IF(LEN(M378)&gt;0,1,0)</x:f>
        <x:v>0</x:v>
      </x:c>
      <x:c r="AG378" t="n">
        <x:f>IF(AND(LEN(H378)=0,LEN(K378)=0,LEN(M378)=0),1,0)</x:f>
        <x:v>0</x:v>
      </x:c>
    </x:row>
    <x:row r="379">
      <x:c r="A379" t="str">
        <x:v>AT-00378</x:v>
      </x:c>
      <x:c r="B379" t="str">
        <x:v>Gardhon Bandeiras Colégio</x:v>
      </x:c>
      <x:c r="C379" t="str">
        <x:v>Escola</x:v>
      </x:c>
      <x:c r="D379" t="str">
        <x:v>Colégio</x:v>
      </x:c>
      <x:c r="E379" t="str">
        <x:v>Guarulhos</x:v>
      </x:c>
      <x:c r="F379" t="str">
        <x:v>Jardim Vila Galvao</x:v>
      </x:c>
      <x:c r="G379" t="str">
        <x:v>Freire de Andrade, 151, Rua, Jardim Vila Galvao, Guarulhos, SP</x:v>
      </x:c>
      <x:c r="H379" t="str">
        <x:v>+55 (11) 2453-3326</x:v>
      </x:c>
      <x:c r="I379" t="str"/>
      <x:c r="J379" t="str"/>
      <x:c r="K379" t="str"/>
      <x:c r="L379" t="str"/>
      <x:c r="M379" t="str"/>
      <x:c r="N379" t="str"/>
      <x:c r="O379" t="str"/>
      <x:c r="P379" t="str"/>
      <x:c r="Q379" t="str">
        <x:v>https://www.google.com/maps/search/?api=1&amp;query=Freire+de+Andrade%2C+151%2C+Rua%2C+Jardim+Vila+Galvao%2C+Guarulhos-SP</x:v>
      </x:c>
      <x:c r="R379" t="str"/>
      <x:c r="S379" t="str"/>
      <x:c r="T379" t="str">
        <x:v>Não contatado</x:v>
      </x:c>
      <x:c r="U379" s="27" t="n">
        <x:f>IF(LEN(H379)&gt;0,25,0)+IF(L379="Sim",25,0)+IF(LEN(M379)&gt;0,15,0)+IF(LEN(J379)&gt;0,10,0)+IF(LEN(N379)&gt;0,5,0)+IF(LEN(O379)&gt;0,5,0)+IF(LEN(P379)&gt;0,5,0)+IF(AND(LEN(R379)&gt;0,LEN(S379)&gt;0),10,0)</x:f>
        <x:v>25</x:v>
      </x:c>
      <x:c r="V379" t="str">
        <x:f>IF(U379&gt;=60,"Prioridade Alta",IF(U379&gt;=35,"Prioridade Média","Prioridade Baixa"))</x:f>
        <x:v>Prioridade Baixa</x:v>
      </x:c>
      <x:c r="W379" t="str">
        <x:v>Não</x:v>
      </x:c>
      <x:c r="X379" t="str"/>
      <x:c r="Y379" t="str">
        <x:v>Base expandida 2026-07-27</x:v>
      </x:c>
      <x:c r="Z379" t="str">
        <x:v>(11) 2453-3326</x:v>
      </x:c>
      <x:c r="AA379" t="str"/>
      <x:c r="AB379" t="n">
        <x:v>50</x:v>
      </x:c>
      <x:c r="AC379" t="str">
        <x:v>Prioridade Média</x:v>
      </x:c>
      <x:c r="AD379" t="str">
        <x:v>Fonte Escolas.com.br: http://escolas.com.br/gardhon-bandeiras-colegio-35400336; site oficial/redes não coletados nesta fonte</x:v>
      </x:c>
      <x:c r="AE379" t="n">
        <x:f>IF(LEN(H379)&gt;0,1,0)</x:f>
        <x:v>1</x:v>
      </x:c>
      <x:c r="AF379" t="n">
        <x:f>IF(LEN(M379)&gt;0,1,0)</x:f>
        <x:v>0</x:v>
      </x:c>
      <x:c r="AG379" t="n">
        <x:f>IF(AND(LEN(H379)=0,LEN(K379)=0,LEN(M379)=0),1,0)</x:f>
        <x:v>0</x:v>
      </x:c>
    </x:row>
    <x:row r="380">
      <x:c r="A380" t="str">
        <x:v>AT-00379</x:v>
      </x:c>
      <x:c r="B380" t="str">
        <x:v>Guarulhos Colégio</x:v>
      </x:c>
      <x:c r="C380" t="str">
        <x:v>Escola</x:v>
      </x:c>
      <x:c r="D380" t="str">
        <x:v>Colégio</x:v>
      </x:c>
      <x:c r="E380" t="str">
        <x:v>Guarulhos</x:v>
      </x:c>
      <x:c r="F380" t="str">
        <x:v>Jardim Sao Jose</x:v>
      </x:c>
      <x:c r="G380" t="str">
        <x:v>Bueno Brandao, 74, Rua, Jardim Sao Jose, Guarulhos, SP</x:v>
      </x:c>
      <x:c r="H380" t="str">
        <x:v>+55 (11) 2402-0039</x:v>
      </x:c>
      <x:c r="I380" t="str"/>
      <x:c r="J380" t="str"/>
      <x:c r="K380" t="str"/>
      <x:c r="L380" t="str"/>
      <x:c r="M380" t="str"/>
      <x:c r="N380" t="str"/>
      <x:c r="O380" t="str"/>
      <x:c r="P380" t="str"/>
      <x:c r="Q380" t="str">
        <x:v>https://www.google.com/maps/search/?api=1&amp;query=Bueno+Brandao%2C+74%2C+Rua%2C+Jardim+Sao+Jose%2C+Guarulhos-SP</x:v>
      </x:c>
      <x:c r="R380" t="str"/>
      <x:c r="S380" t="str"/>
      <x:c r="T380" t="str">
        <x:v>Não contatado</x:v>
      </x:c>
      <x:c r="U380" s="27" t="n">
        <x:f>IF(LEN(H380)&gt;0,25,0)+IF(L380="Sim",25,0)+IF(LEN(M380)&gt;0,15,0)+IF(LEN(J380)&gt;0,10,0)+IF(LEN(N380)&gt;0,5,0)+IF(LEN(O380)&gt;0,5,0)+IF(LEN(P380)&gt;0,5,0)+IF(AND(LEN(R380)&gt;0,LEN(S380)&gt;0),10,0)</x:f>
        <x:v>25</x:v>
      </x:c>
      <x:c r="V380" t="str">
        <x:f>IF(U380&gt;=60,"Prioridade Alta",IF(U380&gt;=35,"Prioridade Média","Prioridade Baixa"))</x:f>
        <x:v>Prioridade Baixa</x:v>
      </x:c>
      <x:c r="W380" t="str">
        <x:v>Não</x:v>
      </x:c>
      <x:c r="X380" t="str"/>
      <x:c r="Y380" t="str">
        <x:v>Base expandida 2026-07-27</x:v>
      </x:c>
      <x:c r="Z380" t="str">
        <x:v>(11) 2402-0039</x:v>
      </x:c>
      <x:c r="AA380" t="str"/>
      <x:c r="AB380" t="n">
        <x:v>50</x:v>
      </x:c>
      <x:c r="AC380" t="str">
        <x:v>Prioridade Média</x:v>
      </x:c>
      <x:c r="AD380" t="str">
        <x:v>Fonte Escolas.com.br: http://escolas.com.br/guarulhos-colegio-35250348; site oficial/redes não coletados nesta fonte</x:v>
      </x:c>
      <x:c r="AE380" t="n">
        <x:f>IF(LEN(H380)&gt;0,1,0)</x:f>
        <x:v>1</x:v>
      </x:c>
      <x:c r="AF380" t="n">
        <x:f>IF(LEN(M380)&gt;0,1,0)</x:f>
        <x:v>0</x:v>
      </x:c>
      <x:c r="AG380" t="n">
        <x:f>IF(AND(LEN(H380)=0,LEN(K380)=0,LEN(M380)=0),1,0)</x:f>
        <x:v>0</x:v>
      </x:c>
    </x:row>
    <x:row r="381">
      <x:c r="A381" t="str">
        <x:v>AT-00380</x:v>
      </x:c>
      <x:c r="B381" t="str">
        <x:v>Guilherme de Almeida Colégio Unidade I</x:v>
      </x:c>
      <x:c r="C381" t="str">
        <x:v>Escola</x:v>
      </x:c>
      <x:c r="D381" t="str">
        <x:v>Colégio</x:v>
      </x:c>
      <x:c r="E381" t="str">
        <x:v>Guarulhos</x:v>
      </x:c>
      <x:c r="F381" t="str">
        <x:v>Jardim Tijuco</x:v>
      </x:c>
      <x:c r="G381" t="str">
        <x:v>Emilio Ribas, 847, Avenida, Jardim Tijuco, Guarulhos, SP</x:v>
      </x:c>
      <x:c r="H381" t="str">
        <x:v>+55 (11) 2464-4745</x:v>
      </x:c>
      <x:c r="I381" t="str"/>
      <x:c r="J381" t="str"/>
      <x:c r="K381" t="str"/>
      <x:c r="L381" t="str"/>
      <x:c r="M381" t="str"/>
      <x:c r="N381" t="str"/>
      <x:c r="O381" t="str"/>
      <x:c r="P381" t="str"/>
      <x:c r="Q381" t="str">
        <x:v>https://www.google.com/maps/search/?api=1&amp;query=Emilio+Ribas%2C+847%2C+Avenida%2C+Jardim+Tijuco%2C+Guarulhos-SP</x:v>
      </x:c>
      <x:c r="R381" t="str"/>
      <x:c r="S381" t="str"/>
      <x:c r="T381" t="str">
        <x:v>Não contatado</x:v>
      </x:c>
      <x:c r="U381" s="27" t="n">
        <x:f>IF(LEN(H381)&gt;0,25,0)+IF(L381="Sim",25,0)+IF(LEN(M381)&gt;0,15,0)+IF(LEN(J381)&gt;0,10,0)+IF(LEN(N381)&gt;0,5,0)+IF(LEN(O381)&gt;0,5,0)+IF(LEN(P381)&gt;0,5,0)+IF(AND(LEN(R381)&gt;0,LEN(S381)&gt;0),10,0)</x:f>
        <x:v>25</x:v>
      </x:c>
      <x:c r="V381" t="str">
        <x:f>IF(U381&gt;=60,"Prioridade Alta",IF(U381&gt;=35,"Prioridade Média","Prioridade Baixa"))</x:f>
        <x:v>Prioridade Baixa</x:v>
      </x:c>
      <x:c r="W381" t="str">
        <x:v>Não</x:v>
      </x:c>
      <x:c r="X381" t="str"/>
      <x:c r="Y381" t="str">
        <x:v>Base expandida 2026-07-27</x:v>
      </x:c>
      <x:c r="Z381" t="str">
        <x:v>(11) 2464-4745</x:v>
      </x:c>
      <x:c r="AA381" t="str"/>
      <x:c r="AB381" t="n">
        <x:v>50</x:v>
      </x:c>
      <x:c r="AC381" t="str">
        <x:v>Prioridade Média</x:v>
      </x:c>
      <x:c r="AD381" t="str">
        <x:v>Fonte Escolas.com.br: http://escolas.com.br/guilherme-de-almeida-colegio-unidade-i-35131945; site oficial/redes não coletados nesta fonte</x:v>
      </x:c>
      <x:c r="AE381" t="n">
        <x:f>IF(LEN(H381)&gt;0,1,0)</x:f>
        <x:v>1</x:v>
      </x:c>
      <x:c r="AF381" t="n">
        <x:f>IF(LEN(M381)&gt;0,1,0)</x:f>
        <x:v>0</x:v>
      </x:c>
      <x:c r="AG381" t="n">
        <x:f>IF(AND(LEN(H381)=0,LEN(K381)=0,LEN(M381)=0),1,0)</x:f>
        <x:v>0</x:v>
      </x:c>
    </x:row>
    <x:row r="382">
      <x:c r="A382" t="str">
        <x:v>AT-00381</x:v>
      </x:c>
      <x:c r="B382" t="str">
        <x:v>Guilherme Marconi Colégio</x:v>
      </x:c>
      <x:c r="C382" t="str">
        <x:v>Escola</x:v>
      </x:c>
      <x:c r="D382" t="str">
        <x:v>Colégio</x:v>
      </x:c>
      <x:c r="E382" t="str">
        <x:v>Guarulhos</x:v>
      </x:c>
      <x:c r="F382" t="str">
        <x:v>Vila Florida</x:v>
      </x:c>
      <x:c r="G382" t="str">
        <x:v>Sebastiao Bernardino Seixas, 103, Rua, Vila Florida, Guarulhos, SP</x:v>
      </x:c>
      <x:c r="H382" t="str">
        <x:v>+55 (11) 2088-2085</x:v>
      </x:c>
      <x:c r="I382" t="str"/>
      <x:c r="J382" t="str"/>
      <x:c r="K382" t="str"/>
      <x:c r="L382" t="str"/>
      <x:c r="M382" t="str"/>
      <x:c r="N382" t="str"/>
      <x:c r="O382" t="str"/>
      <x:c r="P382" t="str"/>
      <x:c r="Q382" t="str">
        <x:v>https://www.google.com/maps/search/?api=1&amp;query=Sebastiao+Bernardino+Seixas%2C+103%2C+Rua%2C+Vila+Florida%2C+Guarulhos-SP</x:v>
      </x:c>
      <x:c r="R382" t="str"/>
      <x:c r="S382" t="str"/>
      <x:c r="T382" t="str">
        <x:v>Não contatado</x:v>
      </x:c>
      <x:c r="U382" s="27" t="n">
        <x:f>IF(LEN(H382)&gt;0,25,0)+IF(L382="Sim",25,0)+IF(LEN(M382)&gt;0,15,0)+IF(LEN(J382)&gt;0,10,0)+IF(LEN(N382)&gt;0,5,0)+IF(LEN(O382)&gt;0,5,0)+IF(LEN(P382)&gt;0,5,0)+IF(AND(LEN(R382)&gt;0,LEN(S382)&gt;0),10,0)</x:f>
        <x:v>25</x:v>
      </x:c>
      <x:c r="V382" t="str">
        <x:f>IF(U382&gt;=60,"Prioridade Alta",IF(U382&gt;=35,"Prioridade Média","Prioridade Baixa"))</x:f>
        <x:v>Prioridade Baixa</x:v>
      </x:c>
      <x:c r="W382" t="str">
        <x:v>Não</x:v>
      </x:c>
      <x:c r="X382" t="str"/>
      <x:c r="Y382" t="str">
        <x:v>Base expandida 2026-07-27</x:v>
      </x:c>
      <x:c r="Z382" t="str">
        <x:v>(11) 2088-2085</x:v>
      </x:c>
      <x:c r="AA382" t="str"/>
      <x:c r="AB382" t="n">
        <x:v>50</x:v>
      </x:c>
      <x:c r="AC382" t="str">
        <x:v>Prioridade Média</x:v>
      </x:c>
      <x:c r="AD382" t="str">
        <x:v>Fonte Escolas.com.br: http://escolas.com.br/guilherme-marconi-colegio-35125180; site oficial/redes não coletados nesta fonte</x:v>
      </x:c>
      <x:c r="AE382" t="n">
        <x:f>IF(LEN(H382)&gt;0,1,0)</x:f>
        <x:v>1</x:v>
      </x:c>
      <x:c r="AF382" t="n">
        <x:f>IF(LEN(M382)&gt;0,1,0)</x:f>
        <x:v>0</x:v>
      </x:c>
      <x:c r="AG382" t="n">
        <x:f>IF(AND(LEN(H382)=0,LEN(K382)=0,LEN(M382)=0),1,0)</x:f>
        <x:v>0</x:v>
      </x:c>
    </x:row>
    <x:row r="383">
      <x:c r="A383" t="str">
        <x:v>AT-00382</x:v>
      </x:c>
      <x:c r="B383" t="str">
        <x:v>Guglielmo Marconi Colégio</x:v>
      </x:c>
      <x:c r="C383" t="str">
        <x:v>Escola</x:v>
      </x:c>
      <x:c r="D383" t="str">
        <x:v>Colégio</x:v>
      </x:c>
      <x:c r="E383" t="str">
        <x:v>Guarulhos</x:v>
      </x:c>
      <x:c r="F383" t="str">
        <x:v>Vila Florida</x:v>
      </x:c>
      <x:c r="G383" t="str">
        <x:v>Joao Romano, 313, Rua, Vila Florida, Guarulhos, SP</x:v>
      </x:c>
      <x:c r="H383" t="str">
        <x:v>+55 (11) 2088-4188</x:v>
      </x:c>
      <x:c r="I383" t="str"/>
      <x:c r="J383" t="str"/>
      <x:c r="K383" t="str"/>
      <x:c r="L383" t="str"/>
      <x:c r="M383" t="str"/>
      <x:c r="N383" t="str"/>
      <x:c r="O383" t="str"/>
      <x:c r="P383" t="str"/>
      <x:c r="Q383" t="str">
        <x:v>https://www.google.com/maps/search/?api=1&amp;query=Joao+Romano%2C+313%2C+Rua%2C+Vila+Florida%2C+Guarulhos-SP</x:v>
      </x:c>
      <x:c r="R383" t="str"/>
      <x:c r="S383" t="str"/>
      <x:c r="T383" t="str">
        <x:v>Não contatado</x:v>
      </x:c>
      <x:c r="U383" s="27" t="n">
        <x:f>IF(LEN(H383)&gt;0,25,0)+IF(L383="Sim",25,0)+IF(LEN(M383)&gt;0,15,0)+IF(LEN(J383)&gt;0,10,0)+IF(LEN(N383)&gt;0,5,0)+IF(LEN(O383)&gt;0,5,0)+IF(LEN(P383)&gt;0,5,0)+IF(AND(LEN(R383)&gt;0,LEN(S383)&gt;0),10,0)</x:f>
        <x:v>25</x:v>
      </x:c>
      <x:c r="V383" t="str">
        <x:f>IF(U383&gt;=60,"Prioridade Alta",IF(U383&gt;=35,"Prioridade Média","Prioridade Baixa"))</x:f>
        <x:v>Prioridade Baixa</x:v>
      </x:c>
      <x:c r="W383" t="str">
        <x:v>Não</x:v>
      </x:c>
      <x:c r="X383" t="str"/>
      <x:c r="Y383" t="str">
        <x:v>Base expandida 2026-07-27</x:v>
      </x:c>
      <x:c r="Z383" t="str">
        <x:v>(11) 2088-4188</x:v>
      </x:c>
      <x:c r="AA383" t="str"/>
      <x:c r="AB383" t="n">
        <x:v>50</x:v>
      </x:c>
      <x:c r="AC383" t="str">
        <x:v>Prioridade Média</x:v>
      </x:c>
      <x:c r="AD383" t="str">
        <x:v>Fonte Escolas.com.br: http://escolas.com.br/guglielmo-marconi-colegio-35168543; site oficial/redes não coletados nesta fonte</x:v>
      </x:c>
      <x:c r="AE383" t="n">
        <x:f>IF(LEN(H383)&gt;0,1,0)</x:f>
        <x:v>1</x:v>
      </x:c>
      <x:c r="AF383" t="n">
        <x:f>IF(LEN(M383)&gt;0,1,0)</x:f>
        <x:v>0</x:v>
      </x:c>
      <x:c r="AG383" t="n">
        <x:f>IF(AND(LEN(H383)=0,LEN(K383)=0,LEN(M383)=0),1,0)</x:f>
        <x:v>0</x:v>
      </x:c>
    </x:row>
    <x:row r="384">
      <x:c r="A384" t="str">
        <x:v>AT-00383</x:v>
      </x:c>
      <x:c r="B384" t="str">
        <x:v>Guarulhos Colégio Integrado</x:v>
      </x:c>
      <x:c r="C384" t="str">
        <x:v>Escola</x:v>
      </x:c>
      <x:c r="D384" t="str">
        <x:v>Colégio</x:v>
      </x:c>
      <x:c r="E384" t="str">
        <x:v>Guarulhos</x:v>
      </x:c>
      <x:c r="F384" t="str">
        <x:v>Vila Rosalia</x:v>
      </x:c>
      <x:c r="G384" t="str">
        <x:v>Luiz Sao, 183, Avenida, Vila Rosalia, Guarulhos, SP</x:v>
      </x:c>
      <x:c r="H384" t="str">
        <x:v>+55 (11) 2455-0200</x:v>
      </x:c>
      <x:c r="I384" t="str"/>
      <x:c r="J384" t="str"/>
      <x:c r="K384" t="str"/>
      <x:c r="L384" t="str"/>
      <x:c r="M384" t="str"/>
      <x:c r="N384" t="str"/>
      <x:c r="O384" t="str"/>
      <x:c r="P384" t="str"/>
      <x:c r="Q384" t="str">
        <x:v>https://www.google.com/maps/search/?api=1&amp;query=Luiz+Sao%2C+183%2C+Avenida%2C+Vila+Rosalia%2C+Guarulhos-SP</x:v>
      </x:c>
      <x:c r="R384" t="str"/>
      <x:c r="S384" t="str"/>
      <x:c r="T384" t="str">
        <x:v>Não contatado</x:v>
      </x:c>
      <x:c r="U384" s="27" t="n">
        <x:f>IF(LEN(H384)&gt;0,25,0)+IF(L384="Sim",25,0)+IF(LEN(M384)&gt;0,15,0)+IF(LEN(J384)&gt;0,10,0)+IF(LEN(N384)&gt;0,5,0)+IF(LEN(O384)&gt;0,5,0)+IF(LEN(P384)&gt;0,5,0)+IF(AND(LEN(R384)&gt;0,LEN(S384)&gt;0),10,0)</x:f>
        <x:v>25</x:v>
      </x:c>
      <x:c r="V384" t="str">
        <x:f>IF(U384&gt;=60,"Prioridade Alta",IF(U384&gt;=35,"Prioridade Média","Prioridade Baixa"))</x:f>
        <x:v>Prioridade Baixa</x:v>
      </x:c>
      <x:c r="W384" t="str">
        <x:v>Não</x:v>
      </x:c>
      <x:c r="X384" t="str"/>
      <x:c r="Y384" t="str">
        <x:v>Base expandida 2026-07-27</x:v>
      </x:c>
      <x:c r="Z384" t="str">
        <x:v>(11) 2455-0200</x:v>
      </x:c>
      <x:c r="AA384" t="str"/>
      <x:c r="AB384" t="n">
        <x:v>50</x:v>
      </x:c>
      <x:c r="AC384" t="str">
        <x:v>Prioridade Média</x:v>
      </x:c>
      <x:c r="AD384" t="str">
        <x:v>Fonte Escolas.com.br: http://escolas.com.br/guarulhos-colegio-integrado-35133942; site oficial/redes não coletados nesta fonte</x:v>
      </x:c>
      <x:c r="AE384" t="n">
        <x:f>IF(LEN(H384)&gt;0,1,0)</x:f>
        <x:v>1</x:v>
      </x:c>
      <x:c r="AF384" t="n">
        <x:f>IF(LEN(M384)&gt;0,1,0)</x:f>
        <x:v>0</x:v>
      </x:c>
      <x:c r="AG384" t="n">
        <x:f>IF(AND(LEN(H384)=0,LEN(K384)=0,LEN(M384)=0),1,0)</x:f>
        <x:v>0</x:v>
      </x:c>
    </x:row>
    <x:row r="385">
      <x:c r="A385" t="str">
        <x:v>AT-00384</x:v>
      </x:c>
      <x:c r="B385" t="str">
        <x:v>Jean Piaget Colégio</x:v>
      </x:c>
      <x:c r="C385" t="str">
        <x:v>Escola</x:v>
      </x:c>
      <x:c r="D385" t="str">
        <x:v>Colégio</x:v>
      </x:c>
      <x:c r="E385" t="str">
        <x:v>Guarulhos</x:v>
      </x:c>
      <x:c r="F385" t="str">
        <x:v>Jardim dos Afonsos</x:v>
      </x:c>
      <x:c r="G385" t="str">
        <x:v>Delmiro, 174, Rua, Jardim dos Afonsos, Guarulhos, SP</x:v>
      </x:c>
      <x:c r="H385" t="str">
        <x:v>+55 (11) 2401-3511</x:v>
      </x:c>
      <x:c r="I385" t="str"/>
      <x:c r="J385" t="str"/>
      <x:c r="K385" t="str"/>
      <x:c r="L385" t="str"/>
      <x:c r="M385" t="str"/>
      <x:c r="N385" t="str"/>
      <x:c r="O385" t="str"/>
      <x:c r="P385" t="str"/>
      <x:c r="Q385" t="str">
        <x:v>https://www.google.com/maps/search/?api=1&amp;query=Delmiro%2C+174%2C+Rua%2C+Jardim+dos+Afonsos%2C+Guarulhos-SP</x:v>
      </x:c>
      <x:c r="R385" t="str"/>
      <x:c r="S385" t="str"/>
      <x:c r="T385" t="str">
        <x:v>Não contatado</x:v>
      </x:c>
      <x:c r="U385" s="27" t="n">
        <x:f>IF(LEN(H385)&gt;0,25,0)+IF(L385="Sim",25,0)+IF(LEN(M385)&gt;0,15,0)+IF(LEN(J385)&gt;0,10,0)+IF(LEN(N385)&gt;0,5,0)+IF(LEN(O385)&gt;0,5,0)+IF(LEN(P385)&gt;0,5,0)+IF(AND(LEN(R385)&gt;0,LEN(S385)&gt;0),10,0)</x:f>
        <x:v>25</x:v>
      </x:c>
      <x:c r="V385" t="str">
        <x:f>IF(U385&gt;=60,"Prioridade Alta",IF(U385&gt;=35,"Prioridade Média","Prioridade Baixa"))</x:f>
        <x:v>Prioridade Baixa</x:v>
      </x:c>
      <x:c r="W385" t="str">
        <x:v>Não</x:v>
      </x:c>
      <x:c r="X385" t="str"/>
      <x:c r="Y385" t="str">
        <x:v>Base expandida 2026-07-27</x:v>
      </x:c>
      <x:c r="Z385" t="str">
        <x:v>(11) 2401-3511</x:v>
      </x:c>
      <x:c r="AA385" t="str"/>
      <x:c r="AB385" t="n">
        <x:v>50</x:v>
      </x:c>
      <x:c r="AC385" t="str">
        <x:v>Prioridade Média</x:v>
      </x:c>
      <x:c r="AD385" t="str">
        <x:v>Fonte Escolas.com.br: http://escolas.com.br/jean-piaget-colegio-35151245; site oficial/redes não coletados nesta fonte</x:v>
      </x:c>
      <x:c r="AE385" t="n">
        <x:f>IF(LEN(H385)&gt;0,1,0)</x:f>
        <x:v>1</x:v>
      </x:c>
      <x:c r="AF385" t="n">
        <x:f>IF(LEN(M385)&gt;0,1,0)</x:f>
        <x:v>0</x:v>
      </x:c>
      <x:c r="AG385" t="n">
        <x:f>IF(AND(LEN(H385)=0,LEN(K385)=0,LEN(M385)=0),1,0)</x:f>
        <x:v>0</x:v>
      </x:c>
    </x:row>
    <x:row r="386">
      <x:c r="A386" t="str">
        <x:v>AT-00385</x:v>
      </x:c>
      <x:c r="B386" t="str">
        <x:v>Kfc Colégio</x:v>
      </x:c>
      <x:c r="C386" t="str">
        <x:v>Escola</x:v>
      </x:c>
      <x:c r="D386" t="str">
        <x:v>Colégio</x:v>
      </x:c>
      <x:c r="E386" t="str">
        <x:v>Guarulhos</x:v>
      </x:c>
      <x:c r="F386" t="str">
        <x:v>Vila Endres</x:v>
      </x:c>
      <x:c r="G386" t="str">
        <x:v>Carlos Ferreira Endres, 898, Avenida, Vila Endres, Guarulhos, SP</x:v>
      </x:c>
      <x:c r="H386" t="str">
        <x:v>+55 (11) 2421-8608</x:v>
      </x:c>
      <x:c r="I386" t="str"/>
      <x:c r="J386" t="str"/>
      <x:c r="K386" t="str"/>
      <x:c r="L386" t="str"/>
      <x:c r="M386" t="str"/>
      <x:c r="N386" t="str"/>
      <x:c r="O386" t="str"/>
      <x:c r="P386" t="str"/>
      <x:c r="Q386" t="str">
        <x:v>https://www.google.com/maps/search/?api=1&amp;query=Carlos+Ferreira+Endres%2C+898%2C+Avenida%2C+Vila+Endres%2C+Guarulhos-SP</x:v>
      </x:c>
      <x:c r="R386" t="str"/>
      <x:c r="S386" t="str"/>
      <x:c r="T386" t="str">
        <x:v>Não contatado</x:v>
      </x:c>
      <x:c r="U386" s="27" t="n">
        <x:f>IF(LEN(H386)&gt;0,25,0)+IF(L386="Sim",25,0)+IF(LEN(M386)&gt;0,15,0)+IF(LEN(J386)&gt;0,10,0)+IF(LEN(N386)&gt;0,5,0)+IF(LEN(O386)&gt;0,5,0)+IF(LEN(P386)&gt;0,5,0)+IF(AND(LEN(R386)&gt;0,LEN(S386)&gt;0),10,0)</x:f>
        <x:v>25</x:v>
      </x:c>
      <x:c r="V386" t="str">
        <x:f>IF(U386&gt;=60,"Prioridade Alta",IF(U386&gt;=35,"Prioridade Média","Prioridade Baixa"))</x:f>
        <x:v>Prioridade Baixa</x:v>
      </x:c>
      <x:c r="W386" t="str">
        <x:v>Não</x:v>
      </x:c>
      <x:c r="X386" t="str"/>
      <x:c r="Y386" t="str">
        <x:v>Base expandida 2026-07-27</x:v>
      </x:c>
      <x:c r="Z386" t="str">
        <x:v>(11) 2421-8608</x:v>
      </x:c>
      <x:c r="AA386" t="str"/>
      <x:c r="AB386" t="n">
        <x:v>50</x:v>
      </x:c>
      <x:c r="AC386" t="str">
        <x:v>Prioridade Média</x:v>
      </x:c>
      <x:c r="AD386" t="str">
        <x:v>Fonte Escolas.com.br: http://escolas.com.br/kfc-colegio-35286643; site oficial/redes não coletados nesta fonte</x:v>
      </x:c>
      <x:c r="AE386" t="n">
        <x:f>IF(LEN(H386)&gt;0,1,0)</x:f>
        <x:v>1</x:v>
      </x:c>
      <x:c r="AF386" t="n">
        <x:f>IF(LEN(M386)&gt;0,1,0)</x:f>
        <x:v>0</x:v>
      </x:c>
      <x:c r="AG386" t="n">
        <x:f>IF(AND(LEN(H386)=0,LEN(K386)=0,LEN(M386)=0),1,0)</x:f>
        <x:v>0</x:v>
      </x:c>
    </x:row>
    <x:row r="387">
      <x:c r="A387" t="str">
        <x:v>AT-00386</x:v>
      </x:c>
      <x:c r="B387" t="str">
        <x:v>Kairos Colégio</x:v>
      </x:c>
      <x:c r="C387" t="str">
        <x:v>Escola</x:v>
      </x:c>
      <x:c r="D387" t="str">
        <x:v>Colégio</x:v>
      </x:c>
      <x:c r="E387" t="str">
        <x:v>Guarulhos</x:v>
      </x:c>
      <x:c r="F387" t="str">
        <x:v>Cumbica</x:v>
      </x:c>
      <x:c r="G387" t="str">
        <x:v>Rua Rua Damiao L Vasconcelos, 1509, Cumbica, Guarulhos, SP</x:v>
      </x:c>
      <x:c r="H387" t="str">
        <x:v>+55 (11) 2446-3315</x:v>
      </x:c>
      <x:c r="I387" t="str"/>
      <x:c r="J387" t="str"/>
      <x:c r="K387" t="str"/>
      <x:c r="L387" t="str"/>
      <x:c r="M387" t="str"/>
      <x:c r="N387" t="str"/>
      <x:c r="O387" t="str"/>
      <x:c r="P387" t="str"/>
      <x:c r="Q387" t="str">
        <x:v>https://www.google.com/maps/search/?api=1&amp;query=Rua+Rua+Damiao+L+Vasconcelos%2C+1509%2C+Cumbica%2C+Guarulhos-SP</x:v>
      </x:c>
      <x:c r="R387" t="str"/>
      <x:c r="S387" t="str"/>
      <x:c r="T387" t="str">
        <x:v>Não contatado</x:v>
      </x:c>
      <x:c r="U387" s="27" t="n">
        <x:f>IF(LEN(H387)&gt;0,25,0)+IF(L387="Sim",25,0)+IF(LEN(M387)&gt;0,15,0)+IF(LEN(J387)&gt;0,10,0)+IF(LEN(N387)&gt;0,5,0)+IF(LEN(O387)&gt;0,5,0)+IF(LEN(P387)&gt;0,5,0)+IF(AND(LEN(R387)&gt;0,LEN(S387)&gt;0),10,0)</x:f>
        <x:v>25</x:v>
      </x:c>
      <x:c r="V387" t="str">
        <x:f>IF(U387&gt;=60,"Prioridade Alta",IF(U387&gt;=35,"Prioridade Média","Prioridade Baixa"))</x:f>
        <x:v>Prioridade Baixa</x:v>
      </x:c>
      <x:c r="W387" t="str">
        <x:v>Não</x:v>
      </x:c>
      <x:c r="X387" t="str"/>
      <x:c r="Y387" t="str">
        <x:v>Base expandida 2026-07-27</x:v>
      </x:c>
      <x:c r="Z387" t="str">
        <x:v>(11) 2446-3315</x:v>
      </x:c>
      <x:c r="AA387" t="str"/>
      <x:c r="AB387" t="n">
        <x:v>50</x:v>
      </x:c>
      <x:c r="AC387" t="str">
        <x:v>Prioridade Média</x:v>
      </x:c>
      <x:c r="AD387" t="str">
        <x:v>Fonte Escolas.com.br: http://escolas.com.br/kairos-colegio-35004214; site oficial/redes não coletados nesta fonte</x:v>
      </x:c>
      <x:c r="AE387" t="n">
        <x:f>IF(LEN(H387)&gt;0,1,0)</x:f>
        <x:v>1</x:v>
      </x:c>
      <x:c r="AF387" t="n">
        <x:f>IF(LEN(M387)&gt;0,1,0)</x:f>
        <x:v>0</x:v>
      </x:c>
      <x:c r="AG387" t="n">
        <x:f>IF(AND(LEN(H387)=0,LEN(K387)=0,LEN(M387)=0),1,0)</x:f>
        <x:v>0</x:v>
      </x:c>
    </x:row>
    <x:row r="388">
      <x:c r="A388" t="str">
        <x:v>AT-00387</x:v>
      </x:c>
      <x:c r="B388" t="str">
        <x:v>Julio Mesquita Colégio</x:v>
      </x:c>
      <x:c r="C388" t="str">
        <x:v>Escola</x:v>
      </x:c>
      <x:c r="D388" t="str">
        <x:v>Colégio</x:v>
      </x:c>
      <x:c r="E388" t="str">
        <x:v>Guarulhos</x:v>
      </x:c>
      <x:c r="F388" t="str">
        <x:v>Vila das Bandeiras</x:v>
      </x:c>
      <x:c r="G388" t="str">
        <x:v>Rotary, 304, Avenida, Vila das Bandeiras, Guarulhos, SP</x:v>
      </x:c>
      <x:c r="H388" t="str">
        <x:v>+55 (11) 2421-9088</x:v>
      </x:c>
      <x:c r="I388" t="str"/>
      <x:c r="J388" t="str"/>
      <x:c r="K388" t="str"/>
      <x:c r="L388" t="str"/>
      <x:c r="M388" t="str"/>
      <x:c r="N388" t="str"/>
      <x:c r="O388" t="str"/>
      <x:c r="P388" t="str"/>
      <x:c r="Q388" t="str">
        <x:v>https://www.google.com/maps/search/?api=1&amp;query=Rotary%2C+304%2C+Avenida%2C+Vila+das+Bandeiras%2C+Guarulhos-SP</x:v>
      </x:c>
      <x:c r="R388" t="str"/>
      <x:c r="S388" t="str"/>
      <x:c r="T388" t="str">
        <x:v>Não contatado</x:v>
      </x:c>
      <x:c r="U388" s="27" t="n">
        <x:f>IF(LEN(H388)&gt;0,25,0)+IF(L388="Sim",25,0)+IF(LEN(M388)&gt;0,15,0)+IF(LEN(J388)&gt;0,10,0)+IF(LEN(N388)&gt;0,5,0)+IF(LEN(O388)&gt;0,5,0)+IF(LEN(P388)&gt;0,5,0)+IF(AND(LEN(R388)&gt;0,LEN(S388)&gt;0),10,0)</x:f>
        <x:v>25</x:v>
      </x:c>
      <x:c r="V388" t="str">
        <x:f>IF(U388&gt;=60,"Prioridade Alta",IF(U388&gt;=35,"Prioridade Média","Prioridade Baixa"))</x:f>
        <x:v>Prioridade Baixa</x:v>
      </x:c>
      <x:c r="W388" t="str">
        <x:v>Não</x:v>
      </x:c>
      <x:c r="X388" t="str"/>
      <x:c r="Y388" t="str">
        <x:v>Base expandida 2026-07-27</x:v>
      </x:c>
      <x:c r="Z388" t="str">
        <x:v>(11) 2421-9088</x:v>
      </x:c>
      <x:c r="AA388" t="str"/>
      <x:c r="AB388" t="n">
        <x:v>50</x:v>
      </x:c>
      <x:c r="AC388" t="str">
        <x:v>Prioridade Média</x:v>
      </x:c>
      <x:c r="AD388" t="str">
        <x:v>Fonte Escolas.com.br: http://escolas.com.br/julio-mesquita-colegio-35142359; site oficial/redes não coletados nesta fonte</x:v>
      </x:c>
      <x:c r="AE388" t="n">
        <x:f>IF(LEN(H388)&gt;0,1,0)</x:f>
        <x:v>1</x:v>
      </x:c>
      <x:c r="AF388" t="n">
        <x:f>IF(LEN(M388)&gt;0,1,0)</x:f>
        <x:v>0</x:v>
      </x:c>
      <x:c r="AG388" t="n">
        <x:f>IF(AND(LEN(H388)=0,LEN(K388)=0,LEN(M388)=0),1,0)</x:f>
        <x:v>0</x:v>
      </x:c>
    </x:row>
    <x:row r="389">
      <x:c r="A389" t="str">
        <x:v>AT-00388</x:v>
      </x:c>
      <x:c r="B389" t="str">
        <x:v>Klaxon Colégio</x:v>
      </x:c>
      <x:c r="C389" t="str">
        <x:v>Escola</x:v>
      </x:c>
      <x:c r="D389" t="str">
        <x:v>Colégio</x:v>
      </x:c>
      <x:c r="E389" t="str">
        <x:v>Guarulhos</x:v>
      </x:c>
      <x:c r="F389" t="str">
        <x:v>Jardim Las Vegas</x:v>
      </x:c>
      <x:c r="G389" t="str">
        <x:v>Nahomi Harada Ribeiro, 44, Jardim Las Vegas, Guarulhos, SP</x:v>
      </x:c>
      <x:c r="H389" t="str">
        <x:v>+55 (11) 2456-2820</x:v>
      </x:c>
      <x:c r="I389" t="str"/>
      <x:c r="J389" t="str"/>
      <x:c r="K389" t="str"/>
      <x:c r="L389" t="str"/>
      <x:c r="M389" t="str"/>
      <x:c r="N389" t="str"/>
      <x:c r="O389" t="str"/>
      <x:c r="P389" t="str"/>
      <x:c r="Q389" t="str">
        <x:v>https://www.google.com/maps/search/?api=1&amp;query=Nahomi+Harada+Ribeiro%2C+44%2C+Jardim+Las+Vegas%2C+Guarulhos-SP</x:v>
      </x:c>
      <x:c r="R389" t="str"/>
      <x:c r="S389" t="str"/>
      <x:c r="T389" t="str">
        <x:v>Não contatado</x:v>
      </x:c>
      <x:c r="U389" s="27" t="n">
        <x:f>IF(LEN(H389)&gt;0,25,0)+IF(L389="Sim",25,0)+IF(LEN(M389)&gt;0,15,0)+IF(LEN(J389)&gt;0,10,0)+IF(LEN(N389)&gt;0,5,0)+IF(LEN(O389)&gt;0,5,0)+IF(LEN(P389)&gt;0,5,0)+IF(AND(LEN(R389)&gt;0,LEN(S389)&gt;0),10,0)</x:f>
        <x:v>25</x:v>
      </x:c>
      <x:c r="V389" t="str">
        <x:f>IF(U389&gt;=60,"Prioridade Alta",IF(U389&gt;=35,"Prioridade Média","Prioridade Baixa"))</x:f>
        <x:v>Prioridade Baixa</x:v>
      </x:c>
      <x:c r="W389" t="str">
        <x:v>Não</x:v>
      </x:c>
      <x:c r="X389" t="str"/>
      <x:c r="Y389" t="str">
        <x:v>Base expandida 2026-07-27</x:v>
      </x:c>
      <x:c r="Z389" t="str">
        <x:v>(11) 2456-2820</x:v>
      </x:c>
      <x:c r="AA389" t="str"/>
      <x:c r="AB389" t="n">
        <x:v>50</x:v>
      </x:c>
      <x:c r="AC389" t="str">
        <x:v>Prioridade Média</x:v>
      </x:c>
      <x:c r="AD389" t="str">
        <x:v>Fonte Escolas.com.br: http://escolas.com.br/klaxon-colegio-35195259; site oficial/redes não coletados nesta fonte</x:v>
      </x:c>
      <x:c r="AE389" t="n">
        <x:f>IF(LEN(H389)&gt;0,1,0)</x:f>
        <x:v>1</x:v>
      </x:c>
      <x:c r="AF389" t="n">
        <x:f>IF(LEN(M389)&gt;0,1,0)</x:f>
        <x:v>0</x:v>
      </x:c>
      <x:c r="AG389" t="n">
        <x:f>IF(AND(LEN(H389)=0,LEN(K389)=0,LEN(M389)=0),1,0)</x:f>
        <x:v>0</x:v>
      </x:c>
    </x:row>
    <x:row r="390">
      <x:c r="A390" t="str">
        <x:v>AT-00389</x:v>
      </x:c>
      <x:c r="B390" t="str">
        <x:v>Maia Colégio</x:v>
      </x:c>
      <x:c r="C390" t="str">
        <x:v>Escola</x:v>
      </x:c>
      <x:c r="D390" t="str">
        <x:v>Colégio</x:v>
      </x:c>
      <x:c r="E390" t="str">
        <x:v>Guarulhos</x:v>
      </x:c>
      <x:c r="F390" t="str">
        <x:v>Parque Renato Maia</x:v>
      </x:c>
      <x:c r="G390" t="str">
        <x:v>Renato de Andrade Maia Doutor, 195, 201, Parque Renato Maia, Guarulhos, SP</x:v>
      </x:c>
      <x:c r="H390" t="str">
        <x:v>+55 (11) 2409-8118</x:v>
      </x:c>
      <x:c r="I390" t="str"/>
      <x:c r="J390" t="str"/>
      <x:c r="K390" t="str"/>
      <x:c r="L390" t="str"/>
      <x:c r="M390" t="str"/>
      <x:c r="N390" t="str"/>
      <x:c r="O390" t="str"/>
      <x:c r="P390" t="str"/>
      <x:c r="Q390" t="str">
        <x:v>https://www.google.com/maps/search/?api=1&amp;query=Renato+de+Andrade+Maia+Doutor%2C+195%2C+201%2C+Parque+Renato+Maia%2C+Guarulhos-SP</x:v>
      </x:c>
      <x:c r="R390" t="str"/>
      <x:c r="S390" t="str"/>
      <x:c r="T390" t="str">
        <x:v>Não contatado</x:v>
      </x:c>
      <x:c r="U390" s="27" t="n">
        <x:f>IF(LEN(H390)&gt;0,25,0)+IF(L390="Sim",25,0)+IF(LEN(M390)&gt;0,15,0)+IF(LEN(J390)&gt;0,10,0)+IF(LEN(N390)&gt;0,5,0)+IF(LEN(O390)&gt;0,5,0)+IF(LEN(P390)&gt;0,5,0)+IF(AND(LEN(R390)&gt;0,LEN(S390)&gt;0),10,0)</x:f>
        <x:v>25</x:v>
      </x:c>
      <x:c r="V390" t="str">
        <x:f>IF(U390&gt;=60,"Prioridade Alta",IF(U390&gt;=35,"Prioridade Média","Prioridade Baixa"))</x:f>
        <x:v>Prioridade Baixa</x:v>
      </x:c>
      <x:c r="W390" t="str">
        <x:v>Não</x:v>
      </x:c>
      <x:c r="X390" t="str"/>
      <x:c r="Y390" t="str">
        <x:v>Base expandida 2026-07-27</x:v>
      </x:c>
      <x:c r="Z390" t="str">
        <x:v>(11) 2409-8118</x:v>
      </x:c>
      <x:c r="AA390" t="str"/>
      <x:c r="AB390" t="n">
        <x:v>50</x:v>
      </x:c>
      <x:c r="AC390" t="str">
        <x:v>Prioridade Média</x:v>
      </x:c>
      <x:c r="AD390" t="str">
        <x:v>Fonte Escolas.com.br: http://escolas.com.br/maia-colegio-35470259; site oficial/redes não coletados nesta fonte</x:v>
      </x:c>
      <x:c r="AE390" t="n">
        <x:f>IF(LEN(H390)&gt;0,1,0)</x:f>
        <x:v>1</x:v>
      </x:c>
      <x:c r="AF390" t="n">
        <x:f>IF(LEN(M390)&gt;0,1,0)</x:f>
        <x:v>0</x:v>
      </x:c>
      <x:c r="AG390" t="n">
        <x:f>IF(AND(LEN(H390)=0,LEN(K390)=0,LEN(M390)=0),1,0)</x:f>
        <x:v>0</x:v>
      </x:c>
    </x:row>
    <x:row r="391">
      <x:c r="A391" t="str">
        <x:v>AT-00390</x:v>
      </x:c>
      <x:c r="B391" t="str">
        <x:v>Marconi Cantinho da Alegria Colégio</x:v>
      </x:c>
      <x:c r="C391" t="str">
        <x:v>Escola</x:v>
      </x:c>
      <x:c r="D391" t="str">
        <x:v>Colégio</x:v>
      </x:c>
      <x:c r="E391" t="str">
        <x:v>Guarulhos</x:v>
      </x:c>
      <x:c r="F391" t="str">
        <x:v>Macedo</x:v>
      </x:c>
      <x:c r="G391" t="str">
        <x:v>Papa Pio XII, 148, Avenida, Macedo, Guarulhos, SP</x:v>
      </x:c>
      <x:c r="H391" t="str">
        <x:v>+55 (11) 2440-1100</x:v>
      </x:c>
      <x:c r="I391" t="str"/>
      <x:c r="J391" t="str"/>
      <x:c r="K391" t="str"/>
      <x:c r="L391" t="str"/>
      <x:c r="M391" t="str"/>
      <x:c r="N391" t="str"/>
      <x:c r="O391" t="str"/>
      <x:c r="P391" t="str"/>
      <x:c r="Q391" t="str">
        <x:v>https://www.google.com/maps/search/?api=1&amp;query=Papa+Pio+XII%2C+148%2C+Avenida%2C+Macedo%2C+Guarulhos-SP</x:v>
      </x:c>
      <x:c r="R391" t="str"/>
      <x:c r="S391" t="str"/>
      <x:c r="T391" t="str">
        <x:v>Não contatado</x:v>
      </x:c>
      <x:c r="U391" s="27" t="n">
        <x:f>IF(LEN(H391)&gt;0,25,0)+IF(L391="Sim",25,0)+IF(LEN(M391)&gt;0,15,0)+IF(LEN(J391)&gt;0,10,0)+IF(LEN(N391)&gt;0,5,0)+IF(LEN(O391)&gt;0,5,0)+IF(LEN(P391)&gt;0,5,0)+IF(AND(LEN(R391)&gt;0,LEN(S391)&gt;0),10,0)</x:f>
        <x:v>25</x:v>
      </x:c>
      <x:c r="V391" t="str">
        <x:f>IF(U391&gt;=60,"Prioridade Alta",IF(U391&gt;=35,"Prioridade Média","Prioridade Baixa"))</x:f>
        <x:v>Prioridade Baixa</x:v>
      </x:c>
      <x:c r="W391" t="str">
        <x:v>Não</x:v>
      </x:c>
      <x:c r="X391" t="str"/>
      <x:c r="Y391" t="str">
        <x:v>Base expandida 2026-07-27</x:v>
      </x:c>
      <x:c r="Z391" t="str">
        <x:v>(11) 2440-1100</x:v>
      </x:c>
      <x:c r="AA391" t="str"/>
      <x:c r="AB391" t="n">
        <x:v>50</x:v>
      </x:c>
      <x:c r="AC391" t="str">
        <x:v>Prioridade Média</x:v>
      </x:c>
      <x:c r="AD391" t="str">
        <x:v>Fonte Escolas.com.br: http://escolas.com.br/marconi-cantinho-da-alegria-colegio-35137935; site oficial/redes não coletados nesta fonte</x:v>
      </x:c>
      <x:c r="AE391" t="n">
        <x:f>IF(LEN(H391)&gt;0,1,0)</x:f>
        <x:v>1</x:v>
      </x:c>
      <x:c r="AF391" t="n">
        <x:f>IF(LEN(M391)&gt;0,1,0)</x:f>
        <x:v>0</x:v>
      </x:c>
      <x:c r="AG391" t="n">
        <x:f>IF(AND(LEN(H391)=0,LEN(K391)=0,LEN(M391)=0),1,0)</x:f>
        <x:v>0</x:v>
      </x:c>
    </x:row>
    <x:row r="392">
      <x:c r="A392" t="str">
        <x:v>AT-00391</x:v>
      </x:c>
      <x:c r="B392" t="str">
        <x:v>Marconi Colégio</x:v>
      </x:c>
      <x:c r="C392" t="str">
        <x:v>Escola</x:v>
      </x:c>
      <x:c r="D392" t="str">
        <x:v>Colégio</x:v>
      </x:c>
      <x:c r="E392" t="str">
        <x:v>Guarulhos</x:v>
      </x:c>
      <x:c r="F392" t="str">
        <x:v>Vila Silveira</x:v>
      </x:c>
      <x:c r="G392" t="str">
        <x:v>Domingos Magno, 168, Rua, Vila Silveira, Guarulhos, SP</x:v>
      </x:c>
      <x:c r="H392" t="str">
        <x:v>+55 (11) 2409-1002</x:v>
      </x:c>
      <x:c r="I392" t="str"/>
      <x:c r="J392" t="str"/>
      <x:c r="K392" t="str"/>
      <x:c r="L392" t="str"/>
      <x:c r="M392" t="str"/>
      <x:c r="N392" t="str"/>
      <x:c r="O392" t="str"/>
      <x:c r="P392" t="str"/>
      <x:c r="Q392" t="str">
        <x:v>https://www.google.com/maps/search/?api=1&amp;query=Domingos+Magno%2C+168%2C+Rua%2C+Vila+Silveira%2C+Guarulhos-SP</x:v>
      </x:c>
      <x:c r="R392" t="str"/>
      <x:c r="S392" t="str"/>
      <x:c r="T392" t="str">
        <x:v>Não contatado</x:v>
      </x:c>
      <x:c r="U392" s="27" t="n">
        <x:f>IF(LEN(H392)&gt;0,25,0)+IF(L392="Sim",25,0)+IF(LEN(M392)&gt;0,15,0)+IF(LEN(J392)&gt;0,10,0)+IF(LEN(N392)&gt;0,5,0)+IF(LEN(O392)&gt;0,5,0)+IF(LEN(P392)&gt;0,5,0)+IF(AND(LEN(R392)&gt;0,LEN(S392)&gt;0),10,0)</x:f>
        <x:v>25</x:v>
      </x:c>
      <x:c r="V392" t="str">
        <x:f>IF(U392&gt;=60,"Prioridade Alta",IF(U392&gt;=35,"Prioridade Média","Prioridade Baixa"))</x:f>
        <x:v>Prioridade Baixa</x:v>
      </x:c>
      <x:c r="W392" t="str">
        <x:v>Não</x:v>
      </x:c>
      <x:c r="X392" t="str"/>
      <x:c r="Y392" t="str">
        <x:v>Base expandida 2026-07-27</x:v>
      </x:c>
      <x:c r="Z392" t="str">
        <x:v>(11) 2409-1002</x:v>
      </x:c>
      <x:c r="AA392" t="str"/>
      <x:c r="AB392" t="n">
        <x:v>50</x:v>
      </x:c>
      <x:c r="AC392" t="str">
        <x:v>Prioridade Média</x:v>
      </x:c>
      <x:c r="AD392" t="str">
        <x:v>Fonte Escolas.com.br: http://escolas.com.br/marconi-colegio-35140824; site oficial/redes não coletados nesta fonte</x:v>
      </x:c>
      <x:c r="AE392" t="n">
        <x:f>IF(LEN(H392)&gt;0,1,0)</x:f>
        <x:v>1</x:v>
      </x:c>
      <x:c r="AF392" t="n">
        <x:f>IF(LEN(M392)&gt;0,1,0)</x:f>
        <x:v>0</x:v>
      </x:c>
      <x:c r="AG392" t="n">
        <x:f>IF(AND(LEN(H392)=0,LEN(K392)=0,LEN(M392)=0),1,0)</x:f>
        <x:v>0</x:v>
      </x:c>
    </x:row>
    <x:row r="393">
      <x:c r="A393" t="str">
        <x:v>AT-00392</x:v>
      </x:c>
      <x:c r="B393" t="str">
        <x:v>Mayle Duarte Colégio</x:v>
      </x:c>
      <x:c r="C393" t="str">
        <x:v>Escola</x:v>
      </x:c>
      <x:c r="D393" t="str">
        <x:v>Colégio</x:v>
      </x:c>
      <x:c r="E393" t="str">
        <x:v>Guarulhos</x:v>
      </x:c>
      <x:c r="F393" t="str">
        <x:v>Jardim Cumbica</x:v>
      </x:c>
      <x:c r="G393" t="str">
        <x:v>Ipiobuna, 491, Rua, Jardim Cumbica, Guarulhos, SP</x:v>
      </x:c>
      <x:c r="H393" t="str">
        <x:v>+55 (11) 2446-3267</x:v>
      </x:c>
      <x:c r="I393" t="str"/>
      <x:c r="J393" t="str"/>
      <x:c r="K393" t="str"/>
      <x:c r="L393" t="str"/>
      <x:c r="M393" t="str"/>
      <x:c r="N393" t="str"/>
      <x:c r="O393" t="str"/>
      <x:c r="P393" t="str"/>
      <x:c r="Q393" t="str">
        <x:v>https://www.google.com/maps/search/?api=1&amp;query=Ipiobuna%2C+491%2C+Rua%2C+Jardim+Cumbica%2C+Guarulhos-SP</x:v>
      </x:c>
      <x:c r="R393" t="str"/>
      <x:c r="S393" t="str"/>
      <x:c r="T393" t="str">
        <x:v>Não contatado</x:v>
      </x:c>
      <x:c r="U393" s="27" t="n">
        <x:f>IF(LEN(H393)&gt;0,25,0)+IF(L393="Sim",25,0)+IF(LEN(M393)&gt;0,15,0)+IF(LEN(J393)&gt;0,10,0)+IF(LEN(N393)&gt;0,5,0)+IF(LEN(O393)&gt;0,5,0)+IF(LEN(P393)&gt;0,5,0)+IF(AND(LEN(R393)&gt;0,LEN(S393)&gt;0),10,0)</x:f>
        <x:v>25</x:v>
      </x:c>
      <x:c r="V393" t="str">
        <x:f>IF(U393&gt;=60,"Prioridade Alta",IF(U393&gt;=35,"Prioridade Média","Prioridade Baixa"))</x:f>
        <x:v>Prioridade Baixa</x:v>
      </x:c>
      <x:c r="W393" t="str">
        <x:v>Não</x:v>
      </x:c>
      <x:c r="X393" t="str"/>
      <x:c r="Y393" t="str">
        <x:v>Base expandida 2026-07-27</x:v>
      </x:c>
      <x:c r="Z393" t="str">
        <x:v>(11) 2446-3267</x:v>
      </x:c>
      <x:c r="AA393" t="str"/>
      <x:c r="AB393" t="n">
        <x:v>50</x:v>
      </x:c>
      <x:c r="AC393" t="str">
        <x:v>Prioridade Média</x:v>
      </x:c>
      <x:c r="AD393" t="str">
        <x:v>Fonte Escolas.com.br: http://escolas.com.br/mayle-duarte-colegio-35442483; site oficial/redes não coletados nesta fonte</x:v>
      </x:c>
      <x:c r="AE393" t="n">
        <x:f>IF(LEN(H393)&gt;0,1,0)</x:f>
        <x:v>1</x:v>
      </x:c>
      <x:c r="AF393" t="n">
        <x:f>IF(LEN(M393)&gt;0,1,0)</x:f>
        <x:v>0</x:v>
      </x:c>
      <x:c r="AG393" t="n">
        <x:f>IF(AND(LEN(H393)=0,LEN(K393)=0,LEN(M393)=0),1,0)</x:f>
        <x:v>0</x:v>
      </x:c>
    </x:row>
    <x:row r="394">
      <x:c r="A394" t="str">
        <x:v>AT-00393</x:v>
      </x:c>
      <x:c r="B394" t="str">
        <x:v>Mater Amabilis Colégio</x:v>
      </x:c>
      <x:c r="C394" t="str">
        <x:v>Escola</x:v>
      </x:c>
      <x:c r="D394" t="str">
        <x:v>Colégio</x:v>
      </x:c>
      <x:c r="E394" t="str">
        <x:v>Guarulhos</x:v>
      </x:c>
      <x:c r="F394" t="str">
        <x:v>Jardim Maia</x:v>
      </x:c>
      <x:c r="G394" t="str">
        <x:v>Josephina Mandotti, 158, Rua, Jardim Maia, Guarulhos, SP</x:v>
      </x:c>
      <x:c r="H394" t="str">
        <x:v>+55 (11) 3809-2000</x:v>
      </x:c>
      <x:c r="I394" t="str"/>
      <x:c r="J394" t="str"/>
      <x:c r="K394" t="str"/>
      <x:c r="L394" t="str"/>
      <x:c r="M394" t="str"/>
      <x:c r="N394" t="str"/>
      <x:c r="O394" t="str"/>
      <x:c r="P394" t="str"/>
      <x:c r="Q394" t="str">
        <x:v>https://www.google.com/maps/search/?api=1&amp;query=Josephina+Mandotti%2C+158%2C+Rua%2C+Jardim+Maia%2C+Guarulhos-SP</x:v>
      </x:c>
      <x:c r="R394" t="str"/>
      <x:c r="S394" t="str"/>
      <x:c r="T394" t="str">
        <x:v>Não contatado</x:v>
      </x:c>
      <x:c r="U394" s="27" t="n">
        <x:f>IF(LEN(H394)&gt;0,25,0)+IF(L394="Sim",25,0)+IF(LEN(M394)&gt;0,15,0)+IF(LEN(J394)&gt;0,10,0)+IF(LEN(N394)&gt;0,5,0)+IF(LEN(O394)&gt;0,5,0)+IF(LEN(P394)&gt;0,5,0)+IF(AND(LEN(R394)&gt;0,LEN(S394)&gt;0),10,0)</x:f>
        <x:v>25</x:v>
      </x:c>
      <x:c r="V394" t="str">
        <x:f>IF(U394&gt;=60,"Prioridade Alta",IF(U394&gt;=35,"Prioridade Média","Prioridade Baixa"))</x:f>
        <x:v>Prioridade Baixa</x:v>
      </x:c>
      <x:c r="W394" t="str">
        <x:v>Não</x:v>
      </x:c>
      <x:c r="X394" t="str"/>
      <x:c r="Y394" t="str">
        <x:v>Base expandida 2026-07-27</x:v>
      </x:c>
      <x:c r="Z394" t="str">
        <x:v>(11) 3809-2000</x:v>
      </x:c>
      <x:c r="AA394" t="str"/>
      <x:c r="AB394" t="n">
        <x:v>50</x:v>
      </x:c>
      <x:c r="AC394" t="str">
        <x:v>Prioridade Média</x:v>
      </x:c>
      <x:c r="AD394" t="str">
        <x:v>Fonte Escolas.com.br: http://escolas.com.br/mater-amabilis-colegio-35108145; site oficial/redes não coletados nesta fonte</x:v>
      </x:c>
      <x:c r="AE394" t="n">
        <x:f>IF(LEN(H394)&gt;0,1,0)</x:f>
        <x:v>1</x:v>
      </x:c>
      <x:c r="AF394" t="n">
        <x:f>IF(LEN(M394)&gt;0,1,0)</x:f>
        <x:v>0</x:v>
      </x:c>
      <x:c r="AG394" t="n">
        <x:f>IF(AND(LEN(H394)=0,LEN(K394)=0,LEN(M394)=0),1,0)</x:f>
        <x:v>0</x:v>
      </x:c>
    </x:row>
    <x:row r="395">
      <x:c r="A395" t="str">
        <x:v>AT-00394</x:v>
      </x:c>
      <x:c r="B395" t="str">
        <x:v>Mondrian Colégio Unidade</x:v>
      </x:c>
      <x:c r="C395" t="str">
        <x:v>Escola</x:v>
      </x:c>
      <x:c r="D395" t="str">
        <x:v>Colégio</x:v>
      </x:c>
      <x:c r="E395" t="str">
        <x:v>Guarulhos</x:v>
      </x:c>
      <x:c r="F395" t="str">
        <x:v>Jardim Munhoz</x:v>
      </x:c>
      <x:c r="G395" t="str">
        <x:v>Santana, 202, Avenida, Jardim Munhoz, Guarulhos, SP</x:v>
      </x:c>
      <x:c r="H395" t="str">
        <x:v>+55 (11) 2422-2185</x:v>
      </x:c>
      <x:c r="I395" t="str"/>
      <x:c r="J395" t="str"/>
      <x:c r="K395" t="str"/>
      <x:c r="L395" t="str"/>
      <x:c r="M395" t="str"/>
      <x:c r="N395" t="str"/>
      <x:c r="O395" t="str"/>
      <x:c r="P395" t="str"/>
      <x:c r="Q395" t="str">
        <x:v>https://www.google.com/maps/search/?api=1&amp;query=Santana%2C+202%2C+Avenida%2C+Jardim+Munhoz%2C+Guarulhos-SP</x:v>
      </x:c>
      <x:c r="R395" t="str"/>
      <x:c r="S395" t="str"/>
      <x:c r="T395" t="str">
        <x:v>Não contatado</x:v>
      </x:c>
      <x:c r="U395" s="27" t="n">
        <x:f>IF(LEN(H395)&gt;0,25,0)+IF(L395="Sim",25,0)+IF(LEN(M395)&gt;0,15,0)+IF(LEN(J395)&gt;0,10,0)+IF(LEN(N395)&gt;0,5,0)+IF(LEN(O395)&gt;0,5,0)+IF(LEN(P395)&gt;0,5,0)+IF(AND(LEN(R395)&gt;0,LEN(S395)&gt;0),10,0)</x:f>
        <x:v>25</x:v>
      </x:c>
      <x:c r="V395" t="str">
        <x:f>IF(U395&gt;=60,"Prioridade Alta",IF(U395&gt;=35,"Prioridade Média","Prioridade Baixa"))</x:f>
        <x:v>Prioridade Baixa</x:v>
      </x:c>
      <x:c r="W395" t="str">
        <x:v>Não</x:v>
      </x:c>
      <x:c r="X395" t="str"/>
      <x:c r="Y395" t="str">
        <x:v>Base expandida 2026-07-27</x:v>
      </x:c>
      <x:c r="Z395" t="str">
        <x:v>(11) 2422-2185</x:v>
      </x:c>
      <x:c r="AA395" t="str"/>
      <x:c r="AB395" t="n">
        <x:v>50</x:v>
      </x:c>
      <x:c r="AC395" t="str">
        <x:v>Prioridade Média</x:v>
      </x:c>
      <x:c r="AD395" t="str">
        <x:v>Fonte Escolas.com.br: http://escolas.com.br/mondrian-colegio-unidade-35152687; site oficial/redes não coletados nesta fonte</x:v>
      </x:c>
      <x:c r="AE395" t="n">
        <x:f>IF(LEN(H395)&gt;0,1,0)</x:f>
        <x:v>1</x:v>
      </x:c>
      <x:c r="AF395" t="n">
        <x:f>IF(LEN(M395)&gt;0,1,0)</x:f>
        <x:v>0</x:v>
      </x:c>
      <x:c r="AG395" t="n">
        <x:f>IF(AND(LEN(H395)=0,LEN(K395)=0,LEN(M395)=0),1,0)</x:f>
        <x:v>0</x:v>
      </x:c>
    </x:row>
    <x:row r="396">
      <x:c r="A396" t="str">
        <x:v>AT-00395</x:v>
      </x:c>
      <x:c r="B396" t="str">
        <x:v>Nahim Ahmad Colégio</x:v>
      </x:c>
      <x:c r="C396" t="str">
        <x:v>Escola</x:v>
      </x:c>
      <x:c r="D396" t="str">
        <x:v>Colégio</x:v>
      </x:c>
      <x:c r="E396" t="str">
        <x:v>Guarulhos</x:v>
      </x:c>
      <x:c r="F396" t="str">
        <x:v>Centro</x:v>
      </x:c>
      <x:c r="G396" t="str">
        <x:v>Esperanca, 191, Avenida, Centro, Guarulhos, SP</x:v>
      </x:c>
      <x:c r="H396" t="str">
        <x:v>+55 (11) 2440-1800</x:v>
      </x:c>
      <x:c r="I396" t="str"/>
      <x:c r="J396" t="str"/>
      <x:c r="K396" t="str"/>
      <x:c r="L396" t="str"/>
      <x:c r="M396" t="str"/>
      <x:c r="N396" t="str"/>
      <x:c r="O396" t="str"/>
      <x:c r="P396" t="str"/>
      <x:c r="Q396" t="str">
        <x:v>https://www.google.com/maps/search/?api=1&amp;query=Esperanca%2C+191%2C+Avenida%2C+Centro%2C+Guarulhos-SP</x:v>
      </x:c>
      <x:c r="R396" t="str"/>
      <x:c r="S396" t="str"/>
      <x:c r="T396" t="str">
        <x:v>Não contatado</x:v>
      </x:c>
      <x:c r="U396" s="27" t="n">
        <x:f>IF(LEN(H396)&gt;0,25,0)+IF(L396="Sim",25,0)+IF(LEN(M396)&gt;0,15,0)+IF(LEN(J396)&gt;0,10,0)+IF(LEN(N396)&gt;0,5,0)+IF(LEN(O396)&gt;0,5,0)+IF(LEN(P396)&gt;0,5,0)+IF(AND(LEN(R396)&gt;0,LEN(S396)&gt;0),10,0)</x:f>
        <x:v>25</x:v>
      </x:c>
      <x:c r="V396" t="str">
        <x:f>IF(U396&gt;=60,"Prioridade Alta",IF(U396&gt;=35,"Prioridade Média","Prioridade Baixa"))</x:f>
        <x:v>Prioridade Baixa</x:v>
      </x:c>
      <x:c r="W396" t="str">
        <x:v>Não</x:v>
      </x:c>
      <x:c r="X396" t="str"/>
      <x:c r="Y396" t="str">
        <x:v>Base expandida 2026-07-27</x:v>
      </x:c>
      <x:c r="Z396" t="str">
        <x:v>(11) 2440-1800</x:v>
      </x:c>
      <x:c r="AA396" t="str"/>
      <x:c r="AB396" t="n">
        <x:v>50</x:v>
      </x:c>
      <x:c r="AC396" t="str">
        <x:v>Prioridade Média</x:v>
      </x:c>
      <x:c r="AD396" t="str">
        <x:v>Fonte Escolas.com.br: http://escolas.com.br/nahim-ahmad-colegio-35135586; site oficial/redes não coletados nesta fonte</x:v>
      </x:c>
      <x:c r="AE396" t="n">
        <x:f>IF(LEN(H396)&gt;0,1,0)</x:f>
        <x:v>1</x:v>
      </x:c>
      <x:c r="AF396" t="n">
        <x:f>IF(LEN(M396)&gt;0,1,0)</x:f>
        <x:v>0</x:v>
      </x:c>
      <x:c r="AG396" t="n">
        <x:f>IF(AND(LEN(H396)=0,LEN(K396)=0,LEN(M396)=0),1,0)</x:f>
        <x:v>0</x:v>
      </x:c>
    </x:row>
    <x:row r="397">
      <x:c r="A397" t="str">
        <x:v>AT-00396</x:v>
      </x:c>
      <x:c r="B397" t="str">
        <x:v>Montanha Encantada Eei e Colégio Continental</x:v>
      </x:c>
      <x:c r="C397" t="str">
        <x:v>Escola</x:v>
      </x:c>
      <x:c r="D397" t="str">
        <x:v>Colégio</x:v>
      </x:c>
      <x:c r="E397" t="str">
        <x:v>Guarulhos</x:v>
      </x:c>
      <x:c r="F397" t="str">
        <x:v>Parque Continental II</x:v>
      </x:c>
      <x:c r="G397" t="str">
        <x:v>Joao Genuino Sobral, 160, Rua, Parque Continental II, Guarulhos, SP</x:v>
      </x:c>
      <x:c r="H397" t="str">
        <x:v>+55 (11) 2457-4636</x:v>
      </x:c>
      <x:c r="I397" t="str"/>
      <x:c r="J397" t="str"/>
      <x:c r="K397" t="str"/>
      <x:c r="L397" t="str"/>
      <x:c r="M397" t="str"/>
      <x:c r="N397" t="str"/>
      <x:c r="O397" t="str"/>
      <x:c r="P397" t="str"/>
      <x:c r="Q397" t="str">
        <x:v>https://www.google.com/maps/search/?api=1&amp;query=Joao+Genuino+Sobral%2C+160%2C+Rua%2C+Parque+Continental+II%2C+Guarulhos-SP</x:v>
      </x:c>
      <x:c r="R397" t="str"/>
      <x:c r="S397" t="str"/>
      <x:c r="T397" t="str">
        <x:v>Não contatado</x:v>
      </x:c>
      <x:c r="U397" s="27" t="n">
        <x:f>IF(LEN(H397)&gt;0,25,0)+IF(L397="Sim",25,0)+IF(LEN(M397)&gt;0,15,0)+IF(LEN(J397)&gt;0,10,0)+IF(LEN(N397)&gt;0,5,0)+IF(LEN(O397)&gt;0,5,0)+IF(LEN(P397)&gt;0,5,0)+IF(AND(LEN(R397)&gt;0,LEN(S397)&gt;0),10,0)</x:f>
        <x:v>25</x:v>
      </x:c>
      <x:c r="V397" t="str">
        <x:f>IF(U397&gt;=60,"Prioridade Alta",IF(U397&gt;=35,"Prioridade Média","Prioridade Baixa"))</x:f>
        <x:v>Prioridade Baixa</x:v>
      </x:c>
      <x:c r="W397" t="str">
        <x:v>Não</x:v>
      </x:c>
      <x:c r="X397" t="str"/>
      <x:c r="Y397" t="str">
        <x:v>Base expandida 2026-07-27</x:v>
      </x:c>
      <x:c r="Z397" t="str">
        <x:v>(11) 2457-4636</x:v>
      </x:c>
      <x:c r="AA397" t="str"/>
      <x:c r="AB397" t="n">
        <x:v>50</x:v>
      </x:c>
      <x:c r="AC397" t="str">
        <x:v>Prioridade Média</x:v>
      </x:c>
      <x:c r="AD397" t="str">
        <x:v>Fonte Escolas.com.br: http://escolas.com.br/montanha-encantada-eei-e-colegio-continental-35363674; site oficial/redes não coletados nesta fonte</x:v>
      </x:c>
      <x:c r="AE397" t="n">
        <x:f>IF(LEN(H397)&gt;0,1,0)</x:f>
        <x:v>1</x:v>
      </x:c>
      <x:c r="AF397" t="n">
        <x:f>IF(LEN(M397)&gt;0,1,0)</x:f>
        <x:v>0</x:v>
      </x:c>
      <x:c r="AG397" t="n">
        <x:f>IF(AND(LEN(H397)=0,LEN(K397)=0,LEN(M397)=0),1,0)</x:f>
        <x:v>0</x:v>
      </x:c>
    </x:row>
    <x:row r="398">
      <x:c r="A398" t="str">
        <x:v>AT-00397</x:v>
      </x:c>
      <x:c r="B398" t="str">
        <x:v>Moura Aguiar Colégio</x:v>
      </x:c>
      <x:c r="C398" t="str">
        <x:v>Escola</x:v>
      </x:c>
      <x:c r="D398" t="str">
        <x:v>Colégio</x:v>
      </x:c>
      <x:c r="E398" t="str">
        <x:v>Guarulhos</x:v>
      </x:c>
      <x:c r="F398" t="str">
        <x:v>Jardim Aida</x:v>
      </x:c>
      <x:c r="G398" t="str">
        <x:v>Yaya, 871, Alameda, Jardim Aida, Guarulhos, SP</x:v>
      </x:c>
      <x:c r="H398" t="str">
        <x:v>+55 (11) 2455-0435</x:v>
      </x:c>
      <x:c r="I398" t="str"/>
      <x:c r="J398" t="str"/>
      <x:c r="K398" t="str"/>
      <x:c r="L398" t="str"/>
      <x:c r="M398" t="str"/>
      <x:c r="N398" t="str"/>
      <x:c r="O398" t="str"/>
      <x:c r="P398" t="str"/>
      <x:c r="Q398" t="str">
        <x:v>https://www.google.com/maps/search/?api=1&amp;query=Yaya%2C+871%2C+Alameda%2C+Jardim+Aida%2C+Guarulhos-SP</x:v>
      </x:c>
      <x:c r="R398" t="str"/>
      <x:c r="S398" t="str"/>
      <x:c r="T398" t="str">
        <x:v>Não contatado</x:v>
      </x:c>
      <x:c r="U398" s="27" t="n">
        <x:f>IF(LEN(H398)&gt;0,25,0)+IF(L398="Sim",25,0)+IF(LEN(M398)&gt;0,15,0)+IF(LEN(J398)&gt;0,10,0)+IF(LEN(N398)&gt;0,5,0)+IF(LEN(O398)&gt;0,5,0)+IF(LEN(P398)&gt;0,5,0)+IF(AND(LEN(R398)&gt;0,LEN(S398)&gt;0),10,0)</x:f>
        <x:v>25</x:v>
      </x:c>
      <x:c r="V398" t="str">
        <x:f>IF(U398&gt;=60,"Prioridade Alta",IF(U398&gt;=35,"Prioridade Média","Prioridade Baixa"))</x:f>
        <x:v>Prioridade Baixa</x:v>
      </x:c>
      <x:c r="W398" t="str">
        <x:v>Não</x:v>
      </x:c>
      <x:c r="X398" t="str"/>
      <x:c r="Y398" t="str">
        <x:v>Base expandida 2026-07-27</x:v>
      </x:c>
      <x:c r="Z398" t="str">
        <x:v>(11) 2455-0435</x:v>
      </x:c>
      <x:c r="AA398" t="str"/>
      <x:c r="AB398" t="n">
        <x:v>50</x:v>
      </x:c>
      <x:c r="AC398" t="str">
        <x:v>Prioridade Média</x:v>
      </x:c>
      <x:c r="AD398" t="str">
        <x:v>Fonte Escolas.com.br: http://escolas.com.br/moura-aguiar-colegio-35335757; site oficial/redes não coletados nesta fonte</x:v>
      </x:c>
      <x:c r="AE398" t="n">
        <x:f>IF(LEN(H398)&gt;0,1,0)</x:f>
        <x:v>1</x:v>
      </x:c>
      <x:c r="AF398" t="n">
        <x:f>IF(LEN(M398)&gt;0,1,0)</x:f>
        <x:v>0</x:v>
      </x:c>
      <x:c r="AG398" t="n">
        <x:f>IF(AND(LEN(H398)=0,LEN(K398)=0,LEN(M398)=0),1,0)</x:f>
        <x:v>0</x:v>
      </x:c>
    </x:row>
    <x:row r="399">
      <x:c r="A399" t="str">
        <x:v>AT-00398</x:v>
      </x:c>
      <x:c r="B399" t="str">
        <x:v>Nicolau Santos Colégio</x:v>
      </x:c>
      <x:c r="C399" t="str">
        <x:v>Escola</x:v>
      </x:c>
      <x:c r="D399" t="str">
        <x:v>Colégio</x:v>
      </x:c>
      <x:c r="E399" t="str">
        <x:v>Guarulhos</x:v>
      </x:c>
      <x:c r="F399" t="str">
        <x:v>Vila Nossa Senhora de Fatima</x:v>
      </x:c>
      <x:c r="G399" t="str">
        <x:v>Maria de Fatima Kida, 498, Rua, Vila Nossa Senhora de Fatima, Guarulhos, SP</x:v>
      </x:c>
      <x:c r="H399" t="str">
        <x:v>+55 (11) 2440-2158</x:v>
      </x:c>
      <x:c r="I399" t="str"/>
      <x:c r="J399" t="str"/>
      <x:c r="K399" t="str"/>
      <x:c r="L399" t="str"/>
      <x:c r="M399" t="str"/>
      <x:c r="N399" t="str"/>
      <x:c r="O399" t="str"/>
      <x:c r="P399" t="str"/>
      <x:c r="Q399" t="str">
        <x:v>https://www.google.com/maps/search/?api=1&amp;query=Maria+de+Fatima+Kida%2C+498%2C+Rua%2C+Vila+Nossa+Senhora+de+Fatima%2C+Guarulhos-SP</x:v>
      </x:c>
      <x:c r="R399" t="str"/>
      <x:c r="S399" t="str"/>
      <x:c r="T399" t="str">
        <x:v>Não contatado</x:v>
      </x:c>
      <x:c r="U399" s="27" t="n">
        <x:f>IF(LEN(H399)&gt;0,25,0)+IF(L399="Sim",25,0)+IF(LEN(M399)&gt;0,15,0)+IF(LEN(J399)&gt;0,10,0)+IF(LEN(N399)&gt;0,5,0)+IF(LEN(O399)&gt;0,5,0)+IF(LEN(P399)&gt;0,5,0)+IF(AND(LEN(R399)&gt;0,LEN(S399)&gt;0),10,0)</x:f>
        <x:v>25</x:v>
      </x:c>
      <x:c r="V399" t="str">
        <x:f>IF(U399&gt;=60,"Prioridade Alta",IF(U399&gt;=35,"Prioridade Média","Prioridade Baixa"))</x:f>
        <x:v>Prioridade Baixa</x:v>
      </x:c>
      <x:c r="W399" t="str">
        <x:v>Não</x:v>
      </x:c>
      <x:c r="X399" t="str"/>
      <x:c r="Y399" t="str">
        <x:v>Base expandida 2026-07-27</x:v>
      </x:c>
      <x:c r="Z399" t="str">
        <x:v>(11) 2440-2158</x:v>
      </x:c>
      <x:c r="AA399" t="str"/>
      <x:c r="AB399" t="n">
        <x:v>50</x:v>
      </x:c>
      <x:c r="AC399" t="str">
        <x:v>Prioridade Média</x:v>
      </x:c>
      <x:c r="AD399" t="str">
        <x:v>Fonte Escolas.com.br: http://escolas.com.br/nicolau-santos-colegio-35442008; site oficial/redes não coletados nesta fonte</x:v>
      </x:c>
      <x:c r="AE399" t="n">
        <x:f>IF(LEN(H399)&gt;0,1,0)</x:f>
        <x:v>1</x:v>
      </x:c>
      <x:c r="AF399" t="n">
        <x:f>IF(LEN(M399)&gt;0,1,0)</x:f>
        <x:v>0</x:v>
      </x:c>
      <x:c r="AG399" t="n">
        <x:f>IF(AND(LEN(H399)=0,LEN(K399)=0,LEN(M399)=0),1,0)</x:f>
        <x:v>0</x:v>
      </x:c>
    </x:row>
    <x:row r="400">
      <x:c r="A400" t="str">
        <x:v>AT-00399</x:v>
      </x:c>
      <x:c r="B400" t="str">
        <x:v>Nossa Senhora das Dores Colégio</x:v>
      </x:c>
      <x:c r="C400" t="str">
        <x:v>Escola</x:v>
      </x:c>
      <x:c r="D400" t="str">
        <x:v>Colégio</x:v>
      </x:c>
      <x:c r="E400" t="str">
        <x:v>Guarulhos</x:v>
      </x:c>
      <x:c r="F400" t="str">
        <x:v>Vila Capitao Rabelo</x:v>
      </x:c>
      <x:c r="G400" t="str">
        <x:v>Terceiro Sargento Alcides de Oliveira, 146, Rua, Vila Capitao Rabelo, Guarulhos, SP</x:v>
      </x:c>
      <x:c r="H400" t="str">
        <x:v>+55 (11) 2443-4733</x:v>
      </x:c>
      <x:c r="I400" t="str"/>
      <x:c r="J400" t="str"/>
      <x:c r="K400" t="str"/>
      <x:c r="L400" t="str"/>
      <x:c r="M400" t="str"/>
      <x:c r="N400" t="str"/>
      <x:c r="O400" t="str"/>
      <x:c r="P400" t="str"/>
      <x:c r="Q400" t="str">
        <x:v>https://www.google.com/maps/search/?api=1&amp;query=Terceiro+Sargento+Alcides+de+Oliveira%2C+146%2C+Rua%2C+Vila+Capitao+Rabelo%2C+Guarulhos-SP</x:v>
      </x:c>
      <x:c r="R400" t="str"/>
      <x:c r="S400" t="str"/>
      <x:c r="T400" t="str">
        <x:v>Não contatado</x:v>
      </x:c>
      <x:c r="U400" s="27" t="n">
        <x:f>IF(LEN(H400)&gt;0,25,0)+IF(L400="Sim",25,0)+IF(LEN(M400)&gt;0,15,0)+IF(LEN(J400)&gt;0,10,0)+IF(LEN(N400)&gt;0,5,0)+IF(LEN(O400)&gt;0,5,0)+IF(LEN(P400)&gt;0,5,0)+IF(AND(LEN(R400)&gt;0,LEN(S400)&gt;0),10,0)</x:f>
        <x:v>25</x:v>
      </x:c>
      <x:c r="V400" t="str">
        <x:f>IF(U400&gt;=60,"Prioridade Alta",IF(U400&gt;=35,"Prioridade Média","Prioridade Baixa"))</x:f>
        <x:v>Prioridade Baixa</x:v>
      </x:c>
      <x:c r="W400" t="str">
        <x:v>Não</x:v>
      </x:c>
      <x:c r="X400" t="str"/>
      <x:c r="Y400" t="str">
        <x:v>Base expandida 2026-07-27</x:v>
      </x:c>
      <x:c r="Z400" t="str">
        <x:v>(11) 2443-4733</x:v>
      </x:c>
      <x:c r="AA400" t="str"/>
      <x:c r="AB400" t="n">
        <x:v>50</x:v>
      </x:c>
      <x:c r="AC400" t="str">
        <x:v>Prioridade Média</x:v>
      </x:c>
      <x:c r="AD400" t="str">
        <x:v>Fonte Escolas.com.br: http://escolas.com.br/nossa-senhora-das-dores-colegio-35108261; site oficial/redes não coletados nesta fonte</x:v>
      </x:c>
      <x:c r="AE400" t="n">
        <x:f>IF(LEN(H400)&gt;0,1,0)</x:f>
        <x:v>1</x:v>
      </x:c>
      <x:c r="AF400" t="n">
        <x:f>IF(LEN(M400)&gt;0,1,0)</x:f>
        <x:v>0</x:v>
      </x:c>
      <x:c r="AG400" t="n">
        <x:f>IF(AND(LEN(H400)=0,LEN(K400)=0,LEN(M400)=0),1,0)</x:f>
        <x:v>0</x:v>
      </x:c>
    </x:row>
    <x:row r="401">
      <x:c r="A401" t="str">
        <x:v>AT-00400</x:v>
      </x:c>
      <x:c r="B401" t="str">
        <x:v>Nova Prana Colégio Inclusivo</x:v>
      </x:c>
      <x:c r="C401" t="str">
        <x:v>Escola</x:v>
      </x:c>
      <x:c r="D401" t="str">
        <x:v>Colégio</x:v>
      </x:c>
      <x:c r="E401" t="str">
        <x:v>Guarulhos</x:v>
      </x:c>
      <x:c r="F401" t="str">
        <x:v>Jardim Barbosa</x:v>
      </x:c>
      <x:c r="G401" t="str">
        <x:v>Guaira, 49, Rua, Jardim Barbosa, Guarulhos, SP</x:v>
      </x:c>
      <x:c r="H401" t="str">
        <x:v>+55 (11) 2447-0521</x:v>
      </x:c>
      <x:c r="I401" t="str"/>
      <x:c r="J401" t="str"/>
      <x:c r="K401" t="str"/>
      <x:c r="L401" t="str"/>
      <x:c r="M401" t="str"/>
      <x:c r="N401" t="str"/>
      <x:c r="O401" t="str"/>
      <x:c r="P401" t="str"/>
      <x:c r="Q401" t="str">
        <x:v>https://www.google.com/maps/search/?api=1&amp;query=Guaira%2C+49%2C+Rua%2C+Jardim+Barbosa%2C+Guarulhos-SP</x:v>
      </x:c>
      <x:c r="R401" t="str"/>
      <x:c r="S401" t="str"/>
      <x:c r="T401" t="str">
        <x:v>Não contatado</x:v>
      </x:c>
      <x:c r="U401" s="27" t="n">
        <x:f>IF(LEN(H401)&gt;0,25,0)+IF(L401="Sim",25,0)+IF(LEN(M401)&gt;0,15,0)+IF(LEN(J401)&gt;0,10,0)+IF(LEN(N401)&gt;0,5,0)+IF(LEN(O401)&gt;0,5,0)+IF(LEN(P401)&gt;0,5,0)+IF(AND(LEN(R401)&gt;0,LEN(S401)&gt;0),10,0)</x:f>
        <x:v>25</x:v>
      </x:c>
      <x:c r="V401" t="str">
        <x:f>IF(U401&gt;=60,"Prioridade Alta",IF(U401&gt;=35,"Prioridade Média","Prioridade Baixa"))</x:f>
        <x:v>Prioridade Baixa</x:v>
      </x:c>
      <x:c r="W401" t="str">
        <x:v>Não</x:v>
      </x:c>
      <x:c r="X401" t="str"/>
      <x:c r="Y401" t="str">
        <x:v>Base expandida 2026-07-27</x:v>
      </x:c>
      <x:c r="Z401" t="str">
        <x:v>(11) 2447-0521</x:v>
      </x:c>
      <x:c r="AA401" t="str"/>
      <x:c r="AB401" t="n">
        <x:v>50</x:v>
      </x:c>
      <x:c r="AC401" t="str">
        <x:v>Prioridade Média</x:v>
      </x:c>
      <x:c r="AD401" t="str">
        <x:v>Fonte Escolas.com.br: http://escolas.com.br/nova-prana-colegio-inclusivo-35467741; site oficial/redes não coletados nesta fonte</x:v>
      </x:c>
      <x:c r="AE401" t="n">
        <x:f>IF(LEN(H401)&gt;0,1,0)</x:f>
        <x:v>1</x:v>
      </x:c>
      <x:c r="AF401" t="n">
        <x:f>IF(LEN(M401)&gt;0,1,0)</x:f>
        <x:v>0</x:v>
      </x:c>
      <x:c r="AG401" t="n">
        <x:f>IF(AND(LEN(H401)=0,LEN(K401)=0,LEN(M401)=0),1,0)</x:f>
        <x:v>0</x:v>
      </x:c>
    </x:row>
    <x:row r="402">
      <x:c r="A402" t="str">
        <x:v>AT-00401</x:v>
      </x:c>
      <x:c r="B402" t="str">
        <x:v>Nova Vida Colégio Cristao</x:v>
      </x:c>
      <x:c r="C402" t="str">
        <x:v>Escola</x:v>
      </x:c>
      <x:c r="D402" t="str">
        <x:v>Colégio</x:v>
      </x:c>
      <x:c r="E402" t="str">
        <x:v>Guarulhos</x:v>
      </x:c>
      <x:c r="F402" t="str">
        <x:v>Jardim IV Centenario</x:v>
      </x:c>
      <x:c r="G402" t="str">
        <x:v>Souto Soares, 38, Rua, Jardim IV Centenario, Guarulhos, SP</x:v>
      </x:c>
      <x:c r="H402" t="str">
        <x:v>+55 (11) 2087-9366</x:v>
      </x:c>
      <x:c r="I402" t="str"/>
      <x:c r="J402" t="str"/>
      <x:c r="K402" t="str"/>
      <x:c r="L402" t="str"/>
      <x:c r="M402" t="str"/>
      <x:c r="N402" t="str"/>
      <x:c r="O402" t="str"/>
      <x:c r="P402" t="str"/>
      <x:c r="Q402" t="str">
        <x:v>https://www.google.com/maps/search/?api=1&amp;query=Souto+Soares%2C+38%2C+Rua%2C+Jardim+IV+Centenario%2C+Guarulhos-SP</x:v>
      </x:c>
      <x:c r="R402" t="str"/>
      <x:c r="S402" t="str"/>
      <x:c r="T402" t="str">
        <x:v>Não contatado</x:v>
      </x:c>
      <x:c r="U402" s="27" t="n">
        <x:f>IF(LEN(H402)&gt;0,25,0)+IF(L402="Sim",25,0)+IF(LEN(M402)&gt;0,15,0)+IF(LEN(J402)&gt;0,10,0)+IF(LEN(N402)&gt;0,5,0)+IF(LEN(O402)&gt;0,5,0)+IF(LEN(P402)&gt;0,5,0)+IF(AND(LEN(R402)&gt;0,LEN(S402)&gt;0),10,0)</x:f>
        <x:v>25</x:v>
      </x:c>
      <x:c r="V402" t="str">
        <x:f>IF(U402&gt;=60,"Prioridade Alta",IF(U402&gt;=35,"Prioridade Média","Prioridade Baixa"))</x:f>
        <x:v>Prioridade Baixa</x:v>
      </x:c>
      <x:c r="W402" t="str">
        <x:v>Não</x:v>
      </x:c>
      <x:c r="X402" t="str"/>
      <x:c r="Y402" t="str">
        <x:v>Base expandida 2026-07-27</x:v>
      </x:c>
      <x:c r="Z402" t="str">
        <x:v>(11) 2087-9366</x:v>
      </x:c>
      <x:c r="AA402" t="str"/>
      <x:c r="AB402" t="n">
        <x:v>50</x:v>
      </x:c>
      <x:c r="AC402" t="str">
        <x:v>Prioridade Média</x:v>
      </x:c>
      <x:c r="AD402" t="str">
        <x:v>Fonte Escolas.com.br: http://escolas.com.br/nova-vida-colegio-cristao-35368040; site oficial/redes não coletados nesta fonte</x:v>
      </x:c>
      <x:c r="AE402" t="n">
        <x:f>IF(LEN(H402)&gt;0,1,0)</x:f>
        <x:v>1</x:v>
      </x:c>
      <x:c r="AF402" t="n">
        <x:f>IF(LEN(M402)&gt;0,1,0)</x:f>
        <x:v>0</x:v>
      </x:c>
      <x:c r="AG402" t="n">
        <x:f>IF(AND(LEN(H402)=0,LEN(K402)=0,LEN(M402)=0),1,0)</x:f>
        <x:v>0</x:v>
      </x:c>
    </x:row>
    <x:row r="403">
      <x:c r="A403" t="str">
        <x:v>AT-00402</x:v>
      </x:c>
      <x:c r="B403" t="str">
        <x:v>Oliveira Paim Colégio</x:v>
      </x:c>
      <x:c r="C403" t="str">
        <x:v>Escola</x:v>
      </x:c>
      <x:c r="D403" t="str">
        <x:v>Colégio</x:v>
      </x:c>
      <x:c r="E403" t="str">
        <x:v>Guarulhos</x:v>
      </x:c>
      <x:c r="F403" t="str">
        <x:v>Vila Rosalia</x:v>
      </x:c>
      <x:c r="G403" t="str">
        <x:v>Avenida Avenida Sao Bento, 50, Vila Rosalia, Guarulhos, SP</x:v>
      </x:c>
      <x:c r="H403" t="str">
        <x:v>+55 (11) 2497-4094</x:v>
      </x:c>
      <x:c r="I403" t="str"/>
      <x:c r="J403" t="str"/>
      <x:c r="K403" t="str"/>
      <x:c r="L403" t="str"/>
      <x:c r="M403" t="str"/>
      <x:c r="N403" t="str"/>
      <x:c r="O403" t="str"/>
      <x:c r="P403" t="str"/>
      <x:c r="Q403" t="str">
        <x:v>https://www.google.com/maps/search/?api=1&amp;query=Avenida+Avenida+Sao+Bento%2C+50%2C+Vila+Rosalia%2C+Guarulhos-SP</x:v>
      </x:c>
      <x:c r="R403" t="str"/>
      <x:c r="S403" t="str"/>
      <x:c r="T403" t="str">
        <x:v>Não contatado</x:v>
      </x:c>
      <x:c r="U403" s="27" t="n">
        <x:f>IF(LEN(H403)&gt;0,25,0)+IF(L403="Sim",25,0)+IF(LEN(M403)&gt;0,15,0)+IF(LEN(J403)&gt;0,10,0)+IF(LEN(N403)&gt;0,5,0)+IF(LEN(O403)&gt;0,5,0)+IF(LEN(P403)&gt;0,5,0)+IF(AND(LEN(R403)&gt;0,LEN(S403)&gt;0),10,0)</x:f>
        <x:v>25</x:v>
      </x:c>
      <x:c r="V403" t="str">
        <x:f>IF(U403&gt;=60,"Prioridade Alta",IF(U403&gt;=35,"Prioridade Média","Prioridade Baixa"))</x:f>
        <x:v>Prioridade Baixa</x:v>
      </x:c>
      <x:c r="W403" t="str">
        <x:v>Não</x:v>
      </x:c>
      <x:c r="X403" t="str"/>
      <x:c r="Y403" t="str">
        <x:v>Base expandida 2026-07-27</x:v>
      </x:c>
      <x:c r="Z403" t="str">
        <x:v>(11) 2497-4094</x:v>
      </x:c>
      <x:c r="AA403" t="str"/>
      <x:c r="AB403" t="n">
        <x:v>50</x:v>
      </x:c>
      <x:c r="AC403" t="str">
        <x:v>Prioridade Média</x:v>
      </x:c>
      <x:c r="AD403" t="str">
        <x:v>Fonte Escolas.com.br: http://escolas.com.br/oliveira-paim-colegio-35009643; site oficial/redes não coletados nesta fonte</x:v>
      </x:c>
      <x:c r="AE403" t="n">
        <x:f>IF(LEN(H403)&gt;0,1,0)</x:f>
        <x:v>1</x:v>
      </x:c>
      <x:c r="AF403" t="n">
        <x:f>IF(LEN(M403)&gt;0,1,0)</x:f>
        <x:v>0</x:v>
      </x:c>
      <x:c r="AG403" t="n">
        <x:f>IF(AND(LEN(H403)=0,LEN(K403)=0,LEN(M403)=0),1,0)</x:f>
        <x:v>0</x:v>
      </x:c>
    </x:row>
    <x:row r="404">
      <x:c r="A404" t="str">
        <x:v>AT-00403</x:v>
      </x:c>
      <x:c r="B404" t="str">
        <x:v>Papiro Colégio</x:v>
      </x:c>
      <x:c r="C404" t="str">
        <x:v>Escola</x:v>
      </x:c>
      <x:c r="D404" t="str">
        <x:v>Colégio</x:v>
      </x:c>
      <x:c r="E404" t="str">
        <x:v>Guarulhos</x:v>
      </x:c>
      <x:c r="F404" t="str">
        <x:v>Jardim Centenario</x:v>
      </x:c>
      <x:c r="G404" t="str">
        <x:v>Santa Marina, 29, Rua, Jardim Centenario, Guarulhos, SP</x:v>
      </x:c>
      <x:c r="H404" t="str">
        <x:v>+55 (11) 2496-7576</x:v>
      </x:c>
      <x:c r="I404" t="str"/>
      <x:c r="J404" t="str"/>
      <x:c r="K404" t="str"/>
      <x:c r="L404" t="str"/>
      <x:c r="M404" t="str"/>
      <x:c r="N404" t="str"/>
      <x:c r="O404" t="str"/>
      <x:c r="P404" t="str"/>
      <x:c r="Q404" t="str">
        <x:v>https://www.google.com/maps/search/?api=1&amp;query=Santa+Marina%2C+29%2C+Rua%2C+Jardim+Centenario%2C+Guarulhos-SP</x:v>
      </x:c>
      <x:c r="R404" t="str"/>
      <x:c r="S404" t="str"/>
      <x:c r="T404" t="str">
        <x:v>Não contatado</x:v>
      </x:c>
      <x:c r="U404" s="27" t="n">
        <x:f>IF(LEN(H404)&gt;0,25,0)+IF(L404="Sim",25,0)+IF(LEN(M404)&gt;0,15,0)+IF(LEN(J404)&gt;0,10,0)+IF(LEN(N404)&gt;0,5,0)+IF(LEN(O404)&gt;0,5,0)+IF(LEN(P404)&gt;0,5,0)+IF(AND(LEN(R404)&gt;0,LEN(S404)&gt;0),10,0)</x:f>
        <x:v>25</x:v>
      </x:c>
      <x:c r="V404" t="str">
        <x:f>IF(U404&gt;=60,"Prioridade Alta",IF(U404&gt;=35,"Prioridade Média","Prioridade Baixa"))</x:f>
        <x:v>Prioridade Baixa</x:v>
      </x:c>
      <x:c r="W404" t="str">
        <x:v>Não</x:v>
      </x:c>
      <x:c r="X404" t="str"/>
      <x:c r="Y404" t="str">
        <x:v>Base expandida 2026-07-27</x:v>
      </x:c>
      <x:c r="Z404" t="str">
        <x:v>(11) 2496-7576</x:v>
      </x:c>
      <x:c r="AA404" t="str"/>
      <x:c r="AB404" t="n">
        <x:v>50</x:v>
      </x:c>
      <x:c r="AC404" t="str">
        <x:v>Prioridade Média</x:v>
      </x:c>
      <x:c r="AD404" t="str">
        <x:v>Fonte Escolas.com.br: http://escolas.com.br/papiro-colegio-35442471; site oficial/redes não coletados nesta fonte</x:v>
      </x:c>
      <x:c r="AE404" t="n">
        <x:f>IF(LEN(H404)&gt;0,1,0)</x:f>
        <x:v>1</x:v>
      </x:c>
      <x:c r="AF404" t="n">
        <x:f>IF(LEN(M404)&gt;0,1,0)</x:f>
        <x:v>0</x:v>
      </x:c>
      <x:c r="AG404" t="n">
        <x:f>IF(AND(LEN(H404)=0,LEN(K404)=0,LEN(M404)=0),1,0)</x:f>
        <x:v>0</x:v>
      </x:c>
    </x:row>
    <x:row r="405">
      <x:c r="A405" t="str">
        <x:v>AT-00404</x:v>
      </x:c>
      <x:c r="B405" t="str">
        <x:v>Parthenon Colégio</x:v>
      </x:c>
      <x:c r="C405" t="str">
        <x:v>Escola</x:v>
      </x:c>
      <x:c r="D405" t="str">
        <x:v>Colégio</x:v>
      </x:c>
      <x:c r="E405" t="str">
        <x:v>Guarulhos</x:v>
      </x:c>
      <x:c r="F405" t="str">
        <x:v>Vila Augusta</x:v>
      </x:c>
      <x:c r="G405" t="str">
        <x:v>Salvador Gaeta, 578, Rua, Vila Augusta, Guarulhos, SP</x:v>
      </x:c>
      <x:c r="H405" t="str">
        <x:v>+55 (11) 2421-5588</x:v>
      </x:c>
      <x:c r="I405" t="str"/>
      <x:c r="J405" t="str"/>
      <x:c r="K405" t="str"/>
      <x:c r="L405" t="str"/>
      <x:c r="M405" t="str"/>
      <x:c r="N405" t="str"/>
      <x:c r="O405" t="str"/>
      <x:c r="P405" t="str"/>
      <x:c r="Q405" t="str">
        <x:v>https://www.google.com/maps/search/?api=1&amp;query=Salvador+Gaeta%2C+578%2C+Rua%2C+Vila+Augusta%2C+Guarulhos-SP</x:v>
      </x:c>
      <x:c r="R405" t="str"/>
      <x:c r="S405" t="str"/>
      <x:c r="T405" t="str">
        <x:v>Não contatado</x:v>
      </x:c>
      <x:c r="U405" s="27" t="n">
        <x:f>IF(LEN(H405)&gt;0,25,0)+IF(L405="Sim",25,0)+IF(LEN(M405)&gt;0,15,0)+IF(LEN(J405)&gt;0,10,0)+IF(LEN(N405)&gt;0,5,0)+IF(LEN(O405)&gt;0,5,0)+IF(LEN(P405)&gt;0,5,0)+IF(AND(LEN(R405)&gt;0,LEN(S405)&gt;0),10,0)</x:f>
        <x:v>25</x:v>
      </x:c>
      <x:c r="V405" t="str">
        <x:f>IF(U405&gt;=60,"Prioridade Alta",IF(U405&gt;=35,"Prioridade Média","Prioridade Baixa"))</x:f>
        <x:v>Prioridade Baixa</x:v>
      </x:c>
      <x:c r="W405" t="str">
        <x:v>Não</x:v>
      </x:c>
      <x:c r="X405" t="str"/>
      <x:c r="Y405" t="str">
        <x:v>Base expandida 2026-07-27</x:v>
      </x:c>
      <x:c r="Z405" t="str">
        <x:v>(11) 2421-5588</x:v>
      </x:c>
      <x:c r="AA405" t="str"/>
      <x:c r="AB405" t="n">
        <x:v>50</x:v>
      </x:c>
      <x:c r="AC405" t="str">
        <x:v>Prioridade Média</x:v>
      </x:c>
      <x:c r="AD405" t="str">
        <x:v>Fonte Escolas.com.br: http://escolas.com.br/parthenon-colegio-35144216; site oficial/redes não coletados nesta fonte</x:v>
      </x:c>
      <x:c r="AE405" t="n">
        <x:f>IF(LEN(H405)&gt;0,1,0)</x:f>
        <x:v>1</x:v>
      </x:c>
      <x:c r="AF405" t="n">
        <x:f>IF(LEN(M405)&gt;0,1,0)</x:f>
        <x:v>0</x:v>
      </x:c>
      <x:c r="AG405" t="n">
        <x:f>IF(AND(LEN(H405)=0,LEN(K405)=0,LEN(M405)=0),1,0)</x:f>
        <x:v>0</x:v>
      </x:c>
    </x:row>
    <x:row r="406">
      <x:c r="A406" t="str">
        <x:v>AT-00405</x:v>
      </x:c>
      <x:c r="B406" t="str">
        <x:v>Parthenon Colégio Unid III</x:v>
      </x:c>
      <x:c r="C406" t="str">
        <x:v>Escola</x:v>
      </x:c>
      <x:c r="D406" t="str">
        <x:v>Colégio</x:v>
      </x:c>
      <x:c r="E406" t="str">
        <x:v>Guarulhos</x:v>
      </x:c>
      <x:c r="F406" t="str">
        <x:v>Macedo</x:v>
      </x:c>
      <x:c r="G406" t="str">
        <x:v>Rua Minnie Ida Perman, 234, Macedo, Guarulhos, SP</x:v>
      </x:c>
      <x:c r="H406" t="str">
        <x:v>+55 (11) 2479-3700</x:v>
      </x:c>
      <x:c r="I406" t="str"/>
      <x:c r="J406" t="str"/>
      <x:c r="K406" t="str"/>
      <x:c r="L406" t="str"/>
      <x:c r="M406" t="str"/>
      <x:c r="N406" t="str"/>
      <x:c r="O406" t="str"/>
      <x:c r="P406" t="str"/>
      <x:c r="Q406" t="str">
        <x:v>https://www.google.com/maps/search/?api=1&amp;query=Rua+Minnie+Ida+Perman%2C+234%2C+Macedo%2C+Guarulhos-SP</x:v>
      </x:c>
      <x:c r="R406" t="str"/>
      <x:c r="S406" t="str"/>
      <x:c r="T406" t="str">
        <x:v>Não contatado</x:v>
      </x:c>
      <x:c r="U406" s="27" t="n">
        <x:f>IF(LEN(H406)&gt;0,25,0)+IF(L406="Sim",25,0)+IF(LEN(M406)&gt;0,15,0)+IF(LEN(J406)&gt;0,10,0)+IF(LEN(N406)&gt;0,5,0)+IF(LEN(O406)&gt;0,5,0)+IF(LEN(P406)&gt;0,5,0)+IF(AND(LEN(R406)&gt;0,LEN(S406)&gt;0),10,0)</x:f>
        <x:v>25</x:v>
      </x:c>
      <x:c r="V406" t="str">
        <x:f>IF(U406&gt;=60,"Prioridade Alta",IF(U406&gt;=35,"Prioridade Média","Prioridade Baixa"))</x:f>
        <x:v>Prioridade Baixa</x:v>
      </x:c>
      <x:c r="W406" t="str">
        <x:v>Não</x:v>
      </x:c>
      <x:c r="X406" t="str"/>
      <x:c r="Y406" t="str">
        <x:v>Base expandida 2026-07-27</x:v>
      </x:c>
      <x:c r="Z406" t="str">
        <x:v>(11) 2479-3700</x:v>
      </x:c>
      <x:c r="AA406" t="str"/>
      <x:c r="AB406" t="n">
        <x:v>50</x:v>
      </x:c>
      <x:c r="AC406" t="str">
        <x:v>Prioridade Média</x:v>
      </x:c>
      <x:c r="AD406" t="str">
        <x:v>Fonte Escolas.com.br: http://escolas.com.br/parthenon-colegio-unid-iii-35114873; site oficial/redes não coletados nesta fonte</x:v>
      </x:c>
      <x:c r="AE406" t="n">
        <x:f>IF(LEN(H406)&gt;0,1,0)</x:f>
        <x:v>1</x:v>
      </x:c>
      <x:c r="AF406" t="n">
        <x:f>IF(LEN(M406)&gt;0,1,0)</x:f>
        <x:v>0</x:v>
      </x:c>
      <x:c r="AG406" t="n">
        <x:f>IF(AND(LEN(H406)=0,LEN(K406)=0,LEN(M406)=0),1,0)</x:f>
        <x:v>0</x:v>
      </x:c>
    </x:row>
    <x:row r="407">
      <x:c r="A407" t="str">
        <x:v>AT-00406</x:v>
      </x:c>
      <x:c r="B407" t="str">
        <x:v>Portal Dimensao 3 Colégio</x:v>
      </x:c>
      <x:c r="C407" t="str">
        <x:v>Escola</x:v>
      </x:c>
      <x:c r="D407" t="str">
        <x:v>Colégio</x:v>
      </x:c>
      <x:c r="E407" t="str">
        <x:v>Guarulhos</x:v>
      </x:c>
      <x:c r="F407" t="str">
        <x:v>Vila Sao Joao</x:v>
      </x:c>
      <x:c r="G407" t="str">
        <x:v>Cavadas, 472, Rua, Vila Sao Joao, Guarulhos, SP</x:v>
      </x:c>
      <x:c r="H407" t="str">
        <x:v>+55 (11) 2422-3739</x:v>
      </x:c>
      <x:c r="I407" t="str"/>
      <x:c r="J407" t="str"/>
      <x:c r="K407" t="str"/>
      <x:c r="L407" t="str"/>
      <x:c r="M407" t="str"/>
      <x:c r="N407" t="str"/>
      <x:c r="O407" t="str"/>
      <x:c r="P407" t="str"/>
      <x:c r="Q407" t="str">
        <x:v>https://www.google.com/maps/search/?api=1&amp;query=Cavadas%2C+472%2C+Rua%2C+Vila+Sao+Joao%2C+Guarulhos-SP</x:v>
      </x:c>
      <x:c r="R407" t="str"/>
      <x:c r="S407" t="str"/>
      <x:c r="T407" t="str">
        <x:v>Não contatado</x:v>
      </x:c>
      <x:c r="U407" s="27" t="n">
        <x:f>IF(LEN(H407)&gt;0,25,0)+IF(L407="Sim",25,0)+IF(LEN(M407)&gt;0,15,0)+IF(LEN(J407)&gt;0,10,0)+IF(LEN(N407)&gt;0,5,0)+IF(LEN(O407)&gt;0,5,0)+IF(LEN(P407)&gt;0,5,0)+IF(AND(LEN(R407)&gt;0,LEN(S407)&gt;0),10,0)</x:f>
        <x:v>25</x:v>
      </x:c>
      <x:c r="V407" t="str">
        <x:f>IF(U407&gt;=60,"Prioridade Alta",IF(U407&gt;=35,"Prioridade Média","Prioridade Baixa"))</x:f>
        <x:v>Prioridade Baixa</x:v>
      </x:c>
      <x:c r="W407" t="str">
        <x:v>Não</x:v>
      </x:c>
      <x:c r="X407" t="str"/>
      <x:c r="Y407" t="str">
        <x:v>Base expandida 2026-07-27</x:v>
      </x:c>
      <x:c r="Z407" t="str">
        <x:v>(11) 2422-3739</x:v>
      </x:c>
      <x:c r="AA407" t="str"/>
      <x:c r="AB407" t="n">
        <x:v>50</x:v>
      </x:c>
      <x:c r="AC407" t="str">
        <x:v>Prioridade Média</x:v>
      </x:c>
      <x:c r="AD407" t="str">
        <x:v>Fonte Escolas.com.br: http://escolas.com.br/portal-dimensao-3-colegio-35160672; site oficial/redes não coletados nesta fonte</x:v>
      </x:c>
      <x:c r="AE407" t="n">
        <x:f>IF(LEN(H407)&gt;0,1,0)</x:f>
        <x:v>1</x:v>
      </x:c>
      <x:c r="AF407" t="n">
        <x:f>IF(LEN(M407)&gt;0,1,0)</x:f>
        <x:v>0</x:v>
      </x:c>
      <x:c r="AG407" t="n">
        <x:f>IF(AND(LEN(H407)=0,LEN(K407)=0,LEN(M407)=0),1,0)</x:f>
        <x:v>0</x:v>
      </x:c>
    </x:row>
    <x:row r="408">
      <x:c r="A408" t="str">
        <x:v>AT-00407</x:v>
      </x:c>
      <x:c r="B408" t="str">
        <x:v>Policia Militar Colégio da</x:v>
      </x:c>
      <x:c r="C408" t="str">
        <x:v>Escola</x:v>
      </x:c>
      <x:c r="D408" t="str">
        <x:v>Colégio</x:v>
      </x:c>
      <x:c r="E408" t="str">
        <x:v>Guarulhos</x:v>
      </x:c>
      <x:c r="F408" t="str">
        <x:v>Centro</x:v>
      </x:c>
      <x:c r="G408" t="str">
        <x:v>Salgado Filho, 3025, Avenida, Centro, Guarulhos, SP</x:v>
      </x:c>
      <x:c r="H408" t="str">
        <x:v>+55 (11) 2458-5800</x:v>
      </x:c>
      <x:c r="I408" t="str"/>
      <x:c r="J408" t="str"/>
      <x:c r="K408" t="str"/>
      <x:c r="L408" t="str"/>
      <x:c r="M408" t="str"/>
      <x:c r="N408" t="str"/>
      <x:c r="O408" t="str"/>
      <x:c r="P408" t="str"/>
      <x:c r="Q408" t="str">
        <x:v>https://www.google.com/maps/search/?api=1&amp;query=Salgado+Filho%2C+3025%2C+Avenida%2C+Centro%2C+Guarulhos-SP</x:v>
      </x:c>
      <x:c r="R408" t="str"/>
      <x:c r="S408" t="str"/>
      <x:c r="T408" t="str">
        <x:v>Não contatado</x:v>
      </x:c>
      <x:c r="U408" s="27" t="n">
        <x:f>IF(LEN(H408)&gt;0,25,0)+IF(L408="Sim",25,0)+IF(LEN(M408)&gt;0,15,0)+IF(LEN(J408)&gt;0,10,0)+IF(LEN(N408)&gt;0,5,0)+IF(LEN(O408)&gt;0,5,0)+IF(LEN(P408)&gt;0,5,0)+IF(AND(LEN(R408)&gt;0,LEN(S408)&gt;0),10,0)</x:f>
        <x:v>25</x:v>
      </x:c>
      <x:c r="V408" t="str">
        <x:f>IF(U408&gt;=60,"Prioridade Alta",IF(U408&gt;=35,"Prioridade Média","Prioridade Baixa"))</x:f>
        <x:v>Prioridade Baixa</x:v>
      </x:c>
      <x:c r="W408" t="str">
        <x:v>Não</x:v>
      </x:c>
      <x:c r="X408" t="str"/>
      <x:c r="Y408" t="str">
        <x:v>Base expandida 2026-07-27</x:v>
      </x:c>
      <x:c r="Z408" t="str">
        <x:v>(11) 2458-5800</x:v>
      </x:c>
      <x:c r="AA408" t="str"/>
      <x:c r="AB408" t="n">
        <x:v>50</x:v>
      </x:c>
      <x:c r="AC408" t="str">
        <x:v>Prioridade Média</x:v>
      </x:c>
      <x:c r="AD408" t="str">
        <x:v>Fonte Escolas.com.br: http://escolas.com.br/policia-militar-colegio-da-35197269; site oficial/redes não coletados nesta fonte</x:v>
      </x:c>
      <x:c r="AE408" t="n">
        <x:f>IF(LEN(H408)&gt;0,1,0)</x:f>
        <x:v>1</x:v>
      </x:c>
      <x:c r="AF408" t="n">
        <x:f>IF(LEN(M408)&gt;0,1,0)</x:f>
        <x:v>0</x:v>
      </x:c>
      <x:c r="AG408" t="n">
        <x:f>IF(AND(LEN(H408)=0,LEN(K408)=0,LEN(M408)=0),1,0)</x:f>
        <x:v>0</x:v>
      </x:c>
    </x:row>
    <x:row r="409">
      <x:c r="A409" t="str">
        <x:v>AT-00408</x:v>
      </x:c>
      <x:c r="B409" t="str">
        <x:v>Presbiteriano de Guarulhos Colégio</x:v>
      </x:c>
      <x:c r="C409" t="str">
        <x:v>Escola</x:v>
      </x:c>
      <x:c r="D409" t="str">
        <x:v>Colégio</x:v>
      </x:c>
      <x:c r="E409" t="str">
        <x:v>Guarulhos</x:v>
      </x:c>
      <x:c r="F409" t="str">
        <x:v>Jardim Cocaia</x:v>
      </x:c>
      <x:c r="G409" t="str">
        <x:v>Pianura, 93, Rua, Jardim Cocaia, Guarulhos, SP</x:v>
      </x:c>
      <x:c r="H409" t="str">
        <x:v>+55 (11) 2403-3922</x:v>
      </x:c>
      <x:c r="I409" t="str"/>
      <x:c r="J409" t="str"/>
      <x:c r="K409" t="str"/>
      <x:c r="L409" t="str"/>
      <x:c r="M409" t="str"/>
      <x:c r="N409" t="str"/>
      <x:c r="O409" t="str"/>
      <x:c r="P409" t="str"/>
      <x:c r="Q409" t="str">
        <x:v>https://www.google.com/maps/search/?api=1&amp;query=Pianura%2C+93%2C+Rua%2C+Jardim+Cocaia%2C+Guarulhos-SP</x:v>
      </x:c>
      <x:c r="R409" t="str"/>
      <x:c r="S409" t="str"/>
      <x:c r="T409" t="str">
        <x:v>Não contatado</x:v>
      </x:c>
      <x:c r="U409" s="27" t="n">
        <x:f>IF(LEN(H409)&gt;0,25,0)+IF(L409="Sim",25,0)+IF(LEN(M409)&gt;0,15,0)+IF(LEN(J409)&gt;0,10,0)+IF(LEN(N409)&gt;0,5,0)+IF(LEN(O409)&gt;0,5,0)+IF(LEN(P409)&gt;0,5,0)+IF(AND(LEN(R409)&gt;0,LEN(S409)&gt;0),10,0)</x:f>
        <x:v>25</x:v>
      </x:c>
      <x:c r="V409" t="str">
        <x:f>IF(U409&gt;=60,"Prioridade Alta",IF(U409&gt;=35,"Prioridade Média","Prioridade Baixa"))</x:f>
        <x:v>Prioridade Baixa</x:v>
      </x:c>
      <x:c r="W409" t="str">
        <x:v>Não</x:v>
      </x:c>
      <x:c r="X409" t="str"/>
      <x:c r="Y409" t="str">
        <x:v>Base expandida 2026-07-27</x:v>
      </x:c>
      <x:c r="Z409" t="str">
        <x:v>(11) 2403-3922</x:v>
      </x:c>
      <x:c r="AA409" t="str"/>
      <x:c r="AB409" t="n">
        <x:v>50</x:v>
      </x:c>
      <x:c r="AC409" t="str">
        <x:v>Prioridade Média</x:v>
      </x:c>
      <x:c r="AD409" t="str">
        <x:v>Fonte Escolas.com.br: http://escolas.com.br/presbiteriano-de-guarulhos-colegio-35150198; site oficial/redes não coletados nesta fonte</x:v>
      </x:c>
      <x:c r="AE409" t="n">
        <x:f>IF(LEN(H409)&gt;0,1,0)</x:f>
        <x:v>1</x:v>
      </x:c>
      <x:c r="AF409" t="n">
        <x:f>IF(LEN(M409)&gt;0,1,0)</x:f>
        <x:v>0</x:v>
      </x:c>
      <x:c r="AG409" t="n">
        <x:f>IF(AND(LEN(H409)=0,LEN(K409)=0,LEN(M409)=0),1,0)</x:f>
        <x:v>0</x:v>
      </x:c>
    </x:row>
    <x:row r="410">
      <x:c r="A410" t="str">
        <x:v>AT-00409</x:v>
      </x:c>
      <x:c r="B410" t="str">
        <x:v>Progresso Colégio</x:v>
      </x:c>
      <x:c r="C410" t="str">
        <x:v>Escola</x:v>
      </x:c>
      <x:c r="D410" t="str">
        <x:v>Colégio</x:v>
      </x:c>
      <x:c r="E410" t="str">
        <x:v>Guarulhos</x:v>
      </x:c>
      <x:c r="F410" t="str">
        <x:v>Vila Galvao</x:v>
      </x:c>
      <x:c r="G410" t="str">
        <x:v>Timoteo Penteado Doutor, 4405, Avenida, Vila Galvao, Guarulhos, SP</x:v>
      </x:c>
      <x:c r="H410" t="str">
        <x:v>+55 (11) 2452-8844</x:v>
      </x:c>
      <x:c r="I410" t="str"/>
      <x:c r="J410" t="str"/>
      <x:c r="K410" t="str"/>
      <x:c r="L410" t="str"/>
      <x:c r="M410" t="str"/>
      <x:c r="N410" t="str"/>
      <x:c r="O410" t="str"/>
      <x:c r="P410" t="str"/>
      <x:c r="Q410" t="str">
        <x:v>https://www.google.com/maps/search/?api=1&amp;query=Timoteo+Penteado+Doutor%2C+4405%2C+Avenida%2C+Vila+Galvao%2C+Guarulhos-SP</x:v>
      </x:c>
      <x:c r="R410" t="str"/>
      <x:c r="S410" t="str"/>
      <x:c r="T410" t="str">
        <x:v>Não contatado</x:v>
      </x:c>
      <x:c r="U410" s="27" t="n">
        <x:f>IF(LEN(H410)&gt;0,25,0)+IF(L410="Sim",25,0)+IF(LEN(M410)&gt;0,15,0)+IF(LEN(J410)&gt;0,10,0)+IF(LEN(N410)&gt;0,5,0)+IF(LEN(O410)&gt;0,5,0)+IF(LEN(P410)&gt;0,5,0)+IF(AND(LEN(R410)&gt;0,LEN(S410)&gt;0),10,0)</x:f>
        <x:v>25</x:v>
      </x:c>
      <x:c r="V410" t="str">
        <x:f>IF(U410&gt;=60,"Prioridade Alta",IF(U410&gt;=35,"Prioridade Média","Prioridade Baixa"))</x:f>
        <x:v>Prioridade Baixa</x:v>
      </x:c>
      <x:c r="W410" t="str">
        <x:v>Não</x:v>
      </x:c>
      <x:c r="X410" t="str"/>
      <x:c r="Y410" t="str">
        <x:v>Base expandida 2026-07-27</x:v>
      </x:c>
      <x:c r="Z410" t="str">
        <x:v>(11) 2452-8844</x:v>
      </x:c>
      <x:c r="AA410" t="str"/>
      <x:c r="AB410" t="n">
        <x:v>50</x:v>
      </x:c>
      <x:c r="AC410" t="str">
        <x:v>Prioridade Média</x:v>
      </x:c>
      <x:c r="AD410" t="str">
        <x:v>Fonte Escolas.com.br: http://escolas.com.br/progresso-colegio-35140132; site oficial/redes não coletados nesta fonte</x:v>
      </x:c>
      <x:c r="AE410" t="n">
        <x:f>IF(LEN(H410)&gt;0,1,0)</x:f>
        <x:v>1</x:v>
      </x:c>
      <x:c r="AF410" t="n">
        <x:f>IF(LEN(M410)&gt;0,1,0)</x:f>
        <x:v>0</x:v>
      </x:c>
      <x:c r="AG410" t="n">
        <x:f>IF(AND(LEN(H410)=0,LEN(K410)=0,LEN(M410)=0),1,0)</x:f>
        <x:v>0</x:v>
      </x:c>
    </x:row>
    <x:row r="411">
      <x:c r="A411" t="str">
        <x:v>AT-00410</x:v>
      </x:c>
      <x:c r="B411" t="str">
        <x:v>Rede Decisao Colégio Unidade Guarulhos</x:v>
      </x:c>
      <x:c r="C411" t="str">
        <x:v>Escola</x:v>
      </x:c>
      <x:c r="D411" t="str">
        <x:v>Colégio</x:v>
      </x:c>
      <x:c r="E411" t="str">
        <x:v>Guarulhos</x:v>
      </x:c>
      <x:c r="F411" t="str">
        <x:v>Vila das Palmeiras</x:v>
      </x:c>
      <x:c r="G411" t="str">
        <x:v>Poeta Castro Alves, 78, Vila das Palmeiras, Guarulhos, SP</x:v>
      </x:c>
      <x:c r="H411" t="str">
        <x:v>+55 (11) 3195-9248</x:v>
      </x:c>
      <x:c r="I411" t="str"/>
      <x:c r="J411" t="str"/>
      <x:c r="K411" t="str"/>
      <x:c r="L411" t="str"/>
      <x:c r="M411" t="str"/>
      <x:c r="N411" t="str"/>
      <x:c r="O411" t="str"/>
      <x:c r="P411" t="str"/>
      <x:c r="Q411" t="str">
        <x:v>https://www.google.com/maps/search/?api=1&amp;query=Poeta+Castro+Alves%2C+78%2C+Vila+das+Palmeiras%2C+Guarulhos-SP</x:v>
      </x:c>
      <x:c r="R411" t="str"/>
      <x:c r="S411" t="str"/>
      <x:c r="T411" t="str">
        <x:v>Não contatado</x:v>
      </x:c>
      <x:c r="U411" s="27" t="n">
        <x:f>IF(LEN(H411)&gt;0,25,0)+IF(L411="Sim",25,0)+IF(LEN(M411)&gt;0,15,0)+IF(LEN(J411)&gt;0,10,0)+IF(LEN(N411)&gt;0,5,0)+IF(LEN(O411)&gt;0,5,0)+IF(LEN(P411)&gt;0,5,0)+IF(AND(LEN(R411)&gt;0,LEN(S411)&gt;0),10,0)</x:f>
        <x:v>25</x:v>
      </x:c>
      <x:c r="V411" t="str">
        <x:f>IF(U411&gt;=60,"Prioridade Alta",IF(U411&gt;=35,"Prioridade Média","Prioridade Baixa"))</x:f>
        <x:v>Prioridade Baixa</x:v>
      </x:c>
      <x:c r="W411" t="str">
        <x:v>Não</x:v>
      </x:c>
      <x:c r="X411" t="str"/>
      <x:c r="Y411" t="str">
        <x:v>Base expandida 2026-07-27</x:v>
      </x:c>
      <x:c r="Z411" t="str">
        <x:v>(11) 3195-9248</x:v>
      </x:c>
      <x:c r="AA411" t="str"/>
      <x:c r="AB411" t="n">
        <x:v>50</x:v>
      </x:c>
      <x:c r="AC411" t="str">
        <x:v>Prioridade Média</x:v>
      </x:c>
      <x:c r="AD411" t="str">
        <x:v>Fonte Escolas.com.br: http://escolas.com.br/rede-decisao-colegio-unidade-guarulhos-35008767; site oficial/redes não coletados nesta fonte</x:v>
      </x:c>
      <x:c r="AE411" t="n">
        <x:f>IF(LEN(H411)&gt;0,1,0)</x:f>
        <x:v>1</x:v>
      </x:c>
      <x:c r="AF411" t="n">
        <x:f>IF(LEN(M411)&gt;0,1,0)</x:f>
        <x:v>0</x:v>
      </x:c>
      <x:c r="AG411" t="n">
        <x:f>IF(AND(LEN(H411)=0,LEN(K411)=0,LEN(M411)=0),1,0)</x:f>
        <x:v>0</x:v>
      </x:c>
    </x:row>
    <x:row r="412">
      <x:c r="A412" t="str">
        <x:v>AT-00411</x:v>
      </x:c>
      <x:c r="B412" t="str">
        <x:v>Recanto dos Anjos Colégio</x:v>
      </x:c>
      <x:c r="C412" t="str">
        <x:v>Escola</x:v>
      </x:c>
      <x:c r="D412" t="str">
        <x:v>Colégio</x:v>
      </x:c>
      <x:c r="E412" t="str">
        <x:v>Guarulhos</x:v>
      </x:c>
      <x:c r="F412" t="str">
        <x:v>Jardim Rosa de Franca</x:v>
      </x:c>
      <x:c r="G412" t="str">
        <x:v>Amalia Golin Pagnoncelli Dona, 492, Avenida, Jardim Rosa de Franca, Guarulhos, SP</x:v>
      </x:c>
      <x:c r="H412" t="str">
        <x:v>+55 (11) 2451-8262</x:v>
      </x:c>
      <x:c r="I412" t="str"/>
      <x:c r="J412" t="str"/>
      <x:c r="K412" t="str"/>
      <x:c r="L412" t="str"/>
      <x:c r="M412" t="str"/>
      <x:c r="N412" t="str"/>
      <x:c r="O412" t="str"/>
      <x:c r="P412" t="str"/>
      <x:c r="Q412" t="str">
        <x:v>https://www.google.com/maps/search/?api=1&amp;query=Amalia+Golin+Pagnoncelli+Dona%2C+492%2C+Avenida%2C+Jardim+Rosa+de+Franca%2C+Guarulhos-SP</x:v>
      </x:c>
      <x:c r="R412" t="str"/>
      <x:c r="S412" t="str"/>
      <x:c r="T412" t="str">
        <x:v>Não contatado</x:v>
      </x:c>
      <x:c r="U412" s="27" t="n">
        <x:f>IF(LEN(H412)&gt;0,25,0)+IF(L412="Sim",25,0)+IF(LEN(M412)&gt;0,15,0)+IF(LEN(J412)&gt;0,10,0)+IF(LEN(N412)&gt;0,5,0)+IF(LEN(O412)&gt;0,5,0)+IF(LEN(P412)&gt;0,5,0)+IF(AND(LEN(R412)&gt;0,LEN(S412)&gt;0),10,0)</x:f>
        <x:v>25</x:v>
      </x:c>
      <x:c r="V412" t="str">
        <x:f>IF(U412&gt;=60,"Prioridade Alta",IF(U412&gt;=35,"Prioridade Média","Prioridade Baixa"))</x:f>
        <x:v>Prioridade Baixa</x:v>
      </x:c>
      <x:c r="W412" t="str">
        <x:v>Não</x:v>
      </x:c>
      <x:c r="X412" t="str"/>
      <x:c r="Y412" t="str">
        <x:v>Base expandida 2026-07-27</x:v>
      </x:c>
      <x:c r="Z412" t="str">
        <x:v>(11) 2451-8262</x:v>
      </x:c>
      <x:c r="AA412" t="str"/>
      <x:c r="AB412" t="n">
        <x:v>50</x:v>
      </x:c>
      <x:c r="AC412" t="str">
        <x:v>Prioridade Média</x:v>
      </x:c>
      <x:c r="AD412" t="str">
        <x:v>Fonte Escolas.com.br: http://escolas.com.br/recanto-dos-anjos-colegio-35290359; site oficial/redes não coletados nesta fonte</x:v>
      </x:c>
      <x:c r="AE412" t="n">
        <x:f>IF(LEN(H412)&gt;0,1,0)</x:f>
        <x:v>1</x:v>
      </x:c>
      <x:c r="AF412" t="n">
        <x:f>IF(LEN(M412)&gt;0,1,0)</x:f>
        <x:v>0</x:v>
      </x:c>
      <x:c r="AG412" t="n">
        <x:f>IF(AND(LEN(H412)=0,LEN(K412)=0,LEN(M412)=0),1,0)</x:f>
        <x:v>0</x:v>
      </x:c>
    </x:row>
    <x:row r="413">
      <x:c r="A413" t="str">
        <x:v>AT-00412</x:v>
      </x:c>
      <x:c r="B413" t="str">
        <x:v>Ruios Colégio</x:v>
      </x:c>
      <x:c r="C413" t="str">
        <x:v>Escola</x:v>
      </x:c>
      <x:c r="D413" t="str">
        <x:v>Colégio</x:v>
      </x:c>
      <x:c r="E413" t="str">
        <x:v>Guarulhos</x:v>
      </x:c>
      <x:c r="F413" t="str">
        <x:v>Vila Augusta</x:v>
      </x:c>
      <x:c r="G413" t="str">
        <x:v>Izabel Santa, 753, Rua, Vila Augusta, Guarulhos, SP</x:v>
      </x:c>
      <x:c r="H413" t="str">
        <x:v>+55 (11) 2304-5839</x:v>
      </x:c>
      <x:c r="I413" t="str"/>
      <x:c r="J413" t="str"/>
      <x:c r="K413" t="str"/>
      <x:c r="L413" t="str"/>
      <x:c r="M413" t="str"/>
      <x:c r="N413" t="str"/>
      <x:c r="O413" t="str"/>
      <x:c r="P413" t="str"/>
      <x:c r="Q413" t="str">
        <x:v>https://www.google.com/maps/search/?api=1&amp;query=Izabel+Santa%2C+753%2C+Rua%2C+Vila+Augusta%2C+Guarulhos-SP</x:v>
      </x:c>
      <x:c r="R413" t="str"/>
      <x:c r="S413" t="str"/>
      <x:c r="T413" t="str">
        <x:v>Não contatado</x:v>
      </x:c>
      <x:c r="U413" s="27" t="n">
        <x:f>IF(LEN(H413)&gt;0,25,0)+IF(L413="Sim",25,0)+IF(LEN(M413)&gt;0,15,0)+IF(LEN(J413)&gt;0,10,0)+IF(LEN(N413)&gt;0,5,0)+IF(LEN(O413)&gt;0,5,0)+IF(LEN(P413)&gt;0,5,0)+IF(AND(LEN(R413)&gt;0,LEN(S413)&gt;0),10,0)</x:f>
        <x:v>25</x:v>
      </x:c>
      <x:c r="V413" t="str">
        <x:f>IF(U413&gt;=60,"Prioridade Alta",IF(U413&gt;=35,"Prioridade Média","Prioridade Baixa"))</x:f>
        <x:v>Prioridade Baixa</x:v>
      </x:c>
      <x:c r="W413" t="str">
        <x:v>Não</x:v>
      </x:c>
      <x:c r="X413" t="str"/>
      <x:c r="Y413" t="str">
        <x:v>Base expandida 2026-07-27</x:v>
      </x:c>
      <x:c r="Z413" t="str">
        <x:v>(11) 2304-5839</x:v>
      </x:c>
      <x:c r="AA413" t="str"/>
      <x:c r="AB413" t="n">
        <x:v>50</x:v>
      </x:c>
      <x:c r="AC413" t="str">
        <x:v>Prioridade Média</x:v>
      </x:c>
      <x:c r="AD413" t="str">
        <x:v>Fonte Escolas.com.br: http://escolas.com.br/ruios-colegio-35448497; site oficial/redes não coletados nesta fonte</x:v>
      </x:c>
      <x:c r="AE413" t="n">
        <x:f>IF(LEN(H413)&gt;0,1,0)</x:f>
        <x:v>1</x:v>
      </x:c>
      <x:c r="AF413" t="n">
        <x:f>IF(LEN(M413)&gt;0,1,0)</x:f>
        <x:v>0</x:v>
      </x:c>
      <x:c r="AG413" t="n">
        <x:f>IF(AND(LEN(H413)=0,LEN(K413)=0,LEN(M413)=0),1,0)</x:f>
        <x:v>0</x:v>
      </x:c>
    </x:row>
    <x:row r="414">
      <x:c r="A414" t="str">
        <x:v>AT-00413</x:v>
      </x:c>
      <x:c r="B414" t="str">
        <x:v>Saint Germain Colégio</x:v>
      </x:c>
      <x:c r="C414" t="str">
        <x:v>Escola</x:v>
      </x:c>
      <x:c r="D414" t="str">
        <x:v>Colégio</x:v>
      </x:c>
      <x:c r="E414" t="str">
        <x:v>Guarulhos</x:v>
      </x:c>
      <x:c r="F414" t="str">
        <x:v>Vila Barros</x:v>
      </x:c>
      <x:c r="G414" t="str">
        <x:v>Rua Padre Claudio Arenal, 491, Vila Barros, Guarulhos, SP</x:v>
      </x:c>
      <x:c r="H414" t="str">
        <x:v>+55 (11) 2382-7218</x:v>
      </x:c>
      <x:c r="I414" t="str"/>
      <x:c r="J414" t="str"/>
      <x:c r="K414" t="str"/>
      <x:c r="L414" t="str"/>
      <x:c r="M414" t="str"/>
      <x:c r="N414" t="str"/>
      <x:c r="O414" t="str"/>
      <x:c r="P414" t="str"/>
      <x:c r="Q414" t="str">
        <x:v>https://www.google.com/maps/search/?api=1&amp;query=Rua+Padre+Claudio+Arenal%2C+491%2C+Vila+Barros%2C+Guarulhos-SP</x:v>
      </x:c>
      <x:c r="R414" t="str"/>
      <x:c r="S414" t="str"/>
      <x:c r="T414" t="str">
        <x:v>Não contatado</x:v>
      </x:c>
      <x:c r="U414" s="27" t="n">
        <x:f>IF(LEN(H414)&gt;0,25,0)+IF(L414="Sim",25,0)+IF(LEN(M414)&gt;0,15,0)+IF(LEN(J414)&gt;0,10,0)+IF(LEN(N414)&gt;0,5,0)+IF(LEN(O414)&gt;0,5,0)+IF(LEN(P414)&gt;0,5,0)+IF(AND(LEN(R414)&gt;0,LEN(S414)&gt;0),10,0)</x:f>
        <x:v>25</x:v>
      </x:c>
      <x:c r="V414" t="str">
        <x:f>IF(U414&gt;=60,"Prioridade Alta",IF(U414&gt;=35,"Prioridade Média","Prioridade Baixa"))</x:f>
        <x:v>Prioridade Baixa</x:v>
      </x:c>
      <x:c r="W414" t="str">
        <x:v>Não</x:v>
      </x:c>
      <x:c r="X414" t="str"/>
      <x:c r="Y414" t="str">
        <x:v>Base expandida 2026-07-27</x:v>
      </x:c>
      <x:c r="Z414" t="str">
        <x:v>(11) 2382-7218</x:v>
      </x:c>
      <x:c r="AA414" t="str"/>
      <x:c r="AB414" t="n">
        <x:v>50</x:v>
      </x:c>
      <x:c r="AC414" t="str">
        <x:v>Prioridade Média</x:v>
      </x:c>
      <x:c r="AD414" t="str">
        <x:v>Fonte Escolas.com.br: http://escolas.com.br/saint-germain-colegio-35160635; site oficial/redes não coletados nesta fonte</x:v>
      </x:c>
      <x:c r="AE414" t="n">
        <x:f>IF(LEN(H414)&gt;0,1,0)</x:f>
        <x:v>1</x:v>
      </x:c>
      <x:c r="AF414" t="n">
        <x:f>IF(LEN(M414)&gt;0,1,0)</x:f>
        <x:v>0</x:v>
      </x:c>
      <x:c r="AG414" t="n">
        <x:f>IF(AND(LEN(H414)=0,LEN(K414)=0,LEN(M414)=0),1,0)</x:f>
        <x:v>0</x:v>
      </x:c>
    </x:row>
    <x:row r="415">
      <x:c r="A415" t="str">
        <x:v>AT-00414</x:v>
      </x:c>
      <x:c r="B415" t="str">
        <x:v>Santa Rita Colégio</x:v>
      </x:c>
      <x:c r="C415" t="str">
        <x:v>Escola</x:v>
      </x:c>
      <x:c r="D415" t="str">
        <x:v>Colégio</x:v>
      </x:c>
      <x:c r="E415" t="str">
        <x:v>Guarulhos</x:v>
      </x:c>
      <x:c r="F415" t="str">
        <x:v>Macedo</x:v>
      </x:c>
      <x:c r="G415" t="str">
        <x:v>Barbosa, 189, Rua, Macedo, Guarulhos, SP</x:v>
      </x:c>
      <x:c r="H415" t="str">
        <x:v>+55 (11) 2447-0819</x:v>
      </x:c>
      <x:c r="I415" t="str"/>
      <x:c r="J415" t="str"/>
      <x:c r="K415" t="str"/>
      <x:c r="L415" t="str"/>
      <x:c r="M415" t="str"/>
      <x:c r="N415" t="str"/>
      <x:c r="O415" t="str"/>
      <x:c r="P415" t="str"/>
      <x:c r="Q415" t="str">
        <x:v>https://www.google.com/maps/search/?api=1&amp;query=Barbosa%2C+189%2C+Rua%2C+Macedo%2C+Guarulhos-SP</x:v>
      </x:c>
      <x:c r="R415" t="str"/>
      <x:c r="S415" t="str"/>
      <x:c r="T415" t="str">
        <x:v>Não contatado</x:v>
      </x:c>
      <x:c r="U415" s="27" t="n">
        <x:f>IF(LEN(H415)&gt;0,25,0)+IF(L415="Sim",25,0)+IF(LEN(M415)&gt;0,15,0)+IF(LEN(J415)&gt;0,10,0)+IF(LEN(N415)&gt;0,5,0)+IF(LEN(O415)&gt;0,5,0)+IF(LEN(P415)&gt;0,5,0)+IF(AND(LEN(R415)&gt;0,LEN(S415)&gt;0),10,0)</x:f>
        <x:v>25</x:v>
      </x:c>
      <x:c r="V415" t="str">
        <x:f>IF(U415&gt;=60,"Prioridade Alta",IF(U415&gt;=35,"Prioridade Média","Prioridade Baixa"))</x:f>
        <x:v>Prioridade Baixa</x:v>
      </x:c>
      <x:c r="W415" t="str">
        <x:v>Não</x:v>
      </x:c>
      <x:c r="X415" t="str"/>
      <x:c r="Y415" t="str">
        <x:v>Base expandida 2026-07-27</x:v>
      </x:c>
      <x:c r="Z415" t="str">
        <x:v>(11) 2447-0819</x:v>
      </x:c>
      <x:c r="AA415" t="str"/>
      <x:c r="AB415" t="n">
        <x:v>50</x:v>
      </x:c>
      <x:c r="AC415" t="str">
        <x:v>Prioridade Média</x:v>
      </x:c>
      <x:c r="AD415" t="str">
        <x:v>Fonte Escolas.com.br: http://escolas.com.br/santa-rita-colegio-35125179; site oficial/redes não coletados nesta fonte</x:v>
      </x:c>
      <x:c r="AE415" t="n">
        <x:f>IF(LEN(H415)&gt;0,1,0)</x:f>
        <x:v>1</x:v>
      </x:c>
      <x:c r="AF415" t="n">
        <x:f>IF(LEN(M415)&gt;0,1,0)</x:f>
        <x:v>0</x:v>
      </x:c>
      <x:c r="AG415" t="n">
        <x:f>IF(AND(LEN(H415)=0,LEN(K415)=0,LEN(M415)=0),1,0)</x:f>
        <x:v>0</x:v>
      </x:c>
    </x:row>
    <x:row r="416">
      <x:c r="A416" t="str">
        <x:v>AT-00415</x:v>
      </x:c>
      <x:c r="B416" t="str">
        <x:v>Santa Cecilia Colégio</x:v>
      </x:c>
      <x:c r="C416" t="str">
        <x:v>Escola</x:v>
      </x:c>
      <x:c r="D416" t="str">
        <x:v>Colégio</x:v>
      </x:c>
      <x:c r="E416" t="str">
        <x:v>Guarulhos</x:v>
      </x:c>
      <x:c r="F416" t="str">
        <x:v>Jardim Santa Cecilia</x:v>
      </x:c>
      <x:c r="G416" t="str">
        <x:v>Nova America, 765, Avenida, Jardim Santa Cecilia, Guarulhos, SP</x:v>
      </x:c>
      <x:c r="H416" t="str">
        <x:v>+55 (11) 2456-4492</x:v>
      </x:c>
      <x:c r="I416" t="str"/>
      <x:c r="J416" t="str"/>
      <x:c r="K416" t="str"/>
      <x:c r="L416" t="str"/>
      <x:c r="M416" t="str"/>
      <x:c r="N416" t="str"/>
      <x:c r="O416" t="str"/>
      <x:c r="P416" t="str"/>
      <x:c r="Q416" t="str">
        <x:v>https://www.google.com/maps/search/?api=1&amp;query=Nova+America%2C+765%2C+Avenida%2C+Jardim+Santa+Cecilia%2C+Guarulhos-SP</x:v>
      </x:c>
      <x:c r="R416" t="str"/>
      <x:c r="S416" t="str"/>
      <x:c r="T416" t="str">
        <x:v>Não contatado</x:v>
      </x:c>
      <x:c r="U416" s="27" t="n">
        <x:f>IF(LEN(H416)&gt;0,25,0)+IF(L416="Sim",25,0)+IF(LEN(M416)&gt;0,15,0)+IF(LEN(J416)&gt;0,10,0)+IF(LEN(N416)&gt;0,5,0)+IF(LEN(O416)&gt;0,5,0)+IF(LEN(P416)&gt;0,5,0)+IF(AND(LEN(R416)&gt;0,LEN(S416)&gt;0),10,0)</x:f>
        <x:v>25</x:v>
      </x:c>
      <x:c r="V416" t="str">
        <x:f>IF(U416&gt;=60,"Prioridade Alta",IF(U416&gt;=35,"Prioridade Média","Prioridade Baixa"))</x:f>
        <x:v>Prioridade Baixa</x:v>
      </x:c>
      <x:c r="W416" t="str">
        <x:v>Não</x:v>
      </x:c>
      <x:c r="X416" t="str"/>
      <x:c r="Y416" t="str">
        <x:v>Base expandida 2026-07-27</x:v>
      </x:c>
      <x:c r="Z416" t="str">
        <x:v>(11) 2456-4492</x:v>
      </x:c>
      <x:c r="AA416" t="str"/>
      <x:c r="AB416" t="n">
        <x:v>50</x:v>
      </x:c>
      <x:c r="AC416" t="str">
        <x:v>Prioridade Média</x:v>
      </x:c>
      <x:c r="AD416" t="str">
        <x:v>Fonte Escolas.com.br: http://escolas.com.br/santa-cecilia-colegio-35811993; site oficial/redes não coletados nesta fonte</x:v>
      </x:c>
      <x:c r="AE416" t="n">
        <x:f>IF(LEN(H416)&gt;0,1,0)</x:f>
        <x:v>1</x:v>
      </x:c>
      <x:c r="AF416" t="n">
        <x:f>IF(LEN(M416)&gt;0,1,0)</x:f>
        <x:v>0</x:v>
      </x:c>
      <x:c r="AG416" t="n">
        <x:f>IF(AND(LEN(H416)=0,LEN(K416)=0,LEN(M416)=0),1,0)</x:f>
        <x:v>0</x:v>
      </x:c>
    </x:row>
    <x:row r="417">
      <x:c r="A417" t="str">
        <x:v>AT-00416</x:v>
      </x:c>
      <x:c r="B417" t="str">
        <x:v>Silvia Regina Pirillo Colégio</x:v>
      </x:c>
      <x:c r="C417" t="str">
        <x:v>Escola</x:v>
      </x:c>
      <x:c r="D417" t="str">
        <x:v>Colégio</x:v>
      </x:c>
      <x:c r="E417" t="str">
        <x:v>Guarulhos</x:v>
      </x:c>
      <x:c r="F417" t="str">
        <x:v>Vila Milton</x:v>
      </x:c>
      <x:c r="G417" t="str">
        <x:v>Lourdes Rabello, 238, Rua, Vila Milton, Guarulhos, SP</x:v>
      </x:c>
      <x:c r="H417" t="str">
        <x:v>+55 (11) 2451-5222</x:v>
      </x:c>
      <x:c r="I417" t="str"/>
      <x:c r="J417" t="str"/>
      <x:c r="K417" t="str"/>
      <x:c r="L417" t="str"/>
      <x:c r="M417" t="str"/>
      <x:c r="N417" t="str"/>
      <x:c r="O417" t="str"/>
      <x:c r="P417" t="str"/>
      <x:c r="Q417" t="str">
        <x:v>https://www.google.com/maps/search/?api=1&amp;query=Lourdes+Rabello%2C+238%2C+Rua%2C+Vila+Milton%2C+Guarulhos-SP</x:v>
      </x:c>
      <x:c r="R417" t="str"/>
      <x:c r="S417" t="str"/>
      <x:c r="T417" t="str">
        <x:v>Não contatado</x:v>
      </x:c>
      <x:c r="U417" s="27" t="n">
        <x:f>IF(LEN(H417)&gt;0,25,0)+IF(L417="Sim",25,0)+IF(LEN(M417)&gt;0,15,0)+IF(LEN(J417)&gt;0,10,0)+IF(LEN(N417)&gt;0,5,0)+IF(LEN(O417)&gt;0,5,0)+IF(LEN(P417)&gt;0,5,0)+IF(AND(LEN(R417)&gt;0,LEN(S417)&gt;0),10,0)</x:f>
        <x:v>25</x:v>
      </x:c>
      <x:c r="V417" t="str">
        <x:f>IF(U417&gt;=60,"Prioridade Alta",IF(U417&gt;=35,"Prioridade Média","Prioridade Baixa"))</x:f>
        <x:v>Prioridade Baixa</x:v>
      </x:c>
      <x:c r="W417" t="str">
        <x:v>Não</x:v>
      </x:c>
      <x:c r="X417" t="str"/>
      <x:c r="Y417" t="str">
        <x:v>Base expandida 2026-07-27</x:v>
      </x:c>
      <x:c r="Z417" t="str">
        <x:v>(11) 2451-5222</x:v>
      </x:c>
      <x:c r="AA417" t="str"/>
      <x:c r="AB417" t="n">
        <x:v>50</x:v>
      </x:c>
      <x:c r="AC417" t="str">
        <x:v>Prioridade Média</x:v>
      </x:c>
      <x:c r="AD417" t="str">
        <x:v>Fonte Escolas.com.br: http://escolas.com.br/silvia-regina-pirillo-colegio-35442501; site oficial/redes não coletados nesta fonte</x:v>
      </x:c>
      <x:c r="AE417" t="n">
        <x:f>IF(LEN(H417)&gt;0,1,0)</x:f>
        <x:v>1</x:v>
      </x:c>
      <x:c r="AF417" t="n">
        <x:f>IF(LEN(M417)&gt;0,1,0)</x:f>
        <x:v>0</x:v>
      </x:c>
      <x:c r="AG417" t="n">
        <x:f>IF(AND(LEN(H417)=0,LEN(K417)=0,LEN(M417)=0),1,0)</x:f>
        <x:v>0</x:v>
      </x:c>
    </x:row>
    <x:row r="418">
      <x:c r="A418" t="str">
        <x:v>AT-00417</x:v>
      </x:c>
      <x:c r="B418" t="str">
        <x:v>Simetria Colégio</x:v>
      </x:c>
      <x:c r="C418" t="str">
        <x:v>Escola</x:v>
      </x:c>
      <x:c r="D418" t="str">
        <x:v>Colégio</x:v>
      </x:c>
      <x:c r="E418" t="str">
        <x:v>Guarulhos</x:v>
      </x:c>
      <x:c r="F418" t="str">
        <x:v>Jardim Gracinda</x:v>
      </x:c>
      <x:c r="G418" t="str">
        <x:v>Elias Rachid, 51, Rua, Jardim Gracinda, Guarulhos, SP</x:v>
      </x:c>
      <x:c r="H418" t="str">
        <x:v>+55 (11) 2457-6084</x:v>
      </x:c>
      <x:c r="I418" t="str"/>
      <x:c r="J418" t="str"/>
      <x:c r="K418" t="str"/>
      <x:c r="L418" t="str"/>
      <x:c r="M418" t="str"/>
      <x:c r="N418" t="str"/>
      <x:c r="O418" t="str"/>
      <x:c r="P418" t="str"/>
      <x:c r="Q418" t="str">
        <x:v>https://www.google.com/maps/search/?api=1&amp;query=Elias+Rachid%2C+51%2C+Rua%2C+Jardim+Gracinda%2C+Guarulhos-SP</x:v>
      </x:c>
      <x:c r="R418" t="str"/>
      <x:c r="S418" t="str"/>
      <x:c r="T418" t="str">
        <x:v>Não contatado</x:v>
      </x:c>
      <x:c r="U418" s="27" t="n">
        <x:f>IF(LEN(H418)&gt;0,25,0)+IF(L418="Sim",25,0)+IF(LEN(M418)&gt;0,15,0)+IF(LEN(J418)&gt;0,10,0)+IF(LEN(N418)&gt;0,5,0)+IF(LEN(O418)&gt;0,5,0)+IF(LEN(P418)&gt;0,5,0)+IF(AND(LEN(R418)&gt;0,LEN(S418)&gt;0),10,0)</x:f>
        <x:v>25</x:v>
      </x:c>
      <x:c r="V418" t="str">
        <x:f>IF(U418&gt;=60,"Prioridade Alta",IF(U418&gt;=35,"Prioridade Média","Prioridade Baixa"))</x:f>
        <x:v>Prioridade Baixa</x:v>
      </x:c>
      <x:c r="W418" t="str">
        <x:v>Não</x:v>
      </x:c>
      <x:c r="X418" t="str"/>
      <x:c r="Y418" t="str">
        <x:v>Base expandida 2026-07-27</x:v>
      </x:c>
      <x:c r="Z418" t="str">
        <x:v>(11) 2457-6084</x:v>
      </x:c>
      <x:c r="AA418" t="str"/>
      <x:c r="AB418" t="n">
        <x:v>50</x:v>
      </x:c>
      <x:c r="AC418" t="str">
        <x:v>Prioridade Média</x:v>
      </x:c>
      <x:c r="AD418" t="str">
        <x:v>Fonte Escolas.com.br: http://escolas.com.br/simetria-colegio-35173903; site oficial/redes não coletados nesta fonte</x:v>
      </x:c>
      <x:c r="AE418" t="n">
        <x:f>IF(LEN(H418)&gt;0,1,0)</x:f>
        <x:v>1</x:v>
      </x:c>
      <x:c r="AF418" t="n">
        <x:f>IF(LEN(M418)&gt;0,1,0)</x:f>
        <x:v>0</x:v>
      </x:c>
      <x:c r="AG418" t="n">
        <x:f>IF(AND(LEN(H418)=0,LEN(K418)=0,LEN(M418)=0),1,0)</x:f>
        <x:v>0</x:v>
      </x:c>
    </x:row>
    <x:row r="419">
      <x:c r="A419" t="str">
        <x:v>AT-00418</x:v>
      </x:c>
      <x:c r="B419" t="str">
        <x:v>Tec X Centro de Ensino Profissional Colégio</x:v>
      </x:c>
      <x:c r="C419" t="str">
        <x:v>Escola</x:v>
      </x:c>
      <x:c r="D419" t="str">
        <x:v>Colégio</x:v>
      </x:c>
      <x:c r="E419" t="str">
        <x:v>Guarulhos</x:v>
      </x:c>
      <x:c r="F419" t="str">
        <x:v>Centro</x:v>
      </x:c>
      <x:c r="G419" t="str">
        <x:v>Miguel Romano, 65, Rua, Centro, Guarulhos, SP</x:v>
      </x:c>
      <x:c r="H419" t="str">
        <x:v>+55 (11) 2443-0253</x:v>
      </x:c>
      <x:c r="I419" t="str"/>
      <x:c r="J419" t="str"/>
      <x:c r="K419" t="str"/>
      <x:c r="L419" t="str"/>
      <x:c r="M419" t="str"/>
      <x:c r="N419" t="str"/>
      <x:c r="O419" t="str"/>
      <x:c r="P419" t="str"/>
      <x:c r="Q419" t="str">
        <x:v>https://www.google.com/maps/search/?api=1&amp;query=Miguel+Romano%2C+65%2C+Rua%2C+Centro%2C+Guarulhos-SP</x:v>
      </x:c>
      <x:c r="R419" t="str"/>
      <x:c r="S419" t="str"/>
      <x:c r="T419" t="str">
        <x:v>Não contatado</x:v>
      </x:c>
      <x:c r="U419" s="27" t="n">
        <x:f>IF(LEN(H419)&gt;0,25,0)+IF(L419="Sim",25,0)+IF(LEN(M419)&gt;0,15,0)+IF(LEN(J419)&gt;0,10,0)+IF(LEN(N419)&gt;0,5,0)+IF(LEN(O419)&gt;0,5,0)+IF(LEN(P419)&gt;0,5,0)+IF(AND(LEN(R419)&gt;0,LEN(S419)&gt;0),10,0)</x:f>
        <x:v>25</x:v>
      </x:c>
      <x:c r="V419" t="str">
        <x:f>IF(U419&gt;=60,"Prioridade Alta",IF(U419&gt;=35,"Prioridade Média","Prioridade Baixa"))</x:f>
        <x:v>Prioridade Baixa</x:v>
      </x:c>
      <x:c r="W419" t="str">
        <x:v>Não</x:v>
      </x:c>
      <x:c r="X419" t="str"/>
      <x:c r="Y419" t="str">
        <x:v>Base expandida 2026-07-27</x:v>
      </x:c>
      <x:c r="Z419" t="str">
        <x:v>(11) 2443-0253</x:v>
      </x:c>
      <x:c r="AA419" t="str"/>
      <x:c r="AB419" t="n">
        <x:v>50</x:v>
      </x:c>
      <x:c r="AC419" t="str">
        <x:v>Prioridade Média</x:v>
      </x:c>
      <x:c r="AD419" t="str">
        <x:v>Fonte Escolas.com.br: http://escolas.com.br/tec-x-centro-de-ensino-profissional-colegio-35290361; site oficial/redes não coletados nesta fonte</x:v>
      </x:c>
      <x:c r="AE419" t="n">
        <x:f>IF(LEN(H419)&gt;0,1,0)</x:f>
        <x:v>1</x:v>
      </x:c>
      <x:c r="AF419" t="n">
        <x:f>IF(LEN(M419)&gt;0,1,0)</x:f>
        <x:v>0</x:v>
      </x:c>
      <x:c r="AG419" t="n">
        <x:f>IF(AND(LEN(H419)=0,LEN(K419)=0,LEN(M419)=0),1,0)</x:f>
        <x:v>0</x:v>
      </x:c>
    </x:row>
    <x:row r="420">
      <x:c r="A420" t="str">
        <x:v>AT-00419</x:v>
      </x:c>
      <x:c r="B420" t="str">
        <x:v>Sonho do Universo Colégio</x:v>
      </x:c>
      <x:c r="C420" t="str">
        <x:v>Escola</x:v>
      </x:c>
      <x:c r="D420" t="str">
        <x:v>Colégio</x:v>
      </x:c>
      <x:c r="E420" t="str">
        <x:v>Guarulhos</x:v>
      </x:c>
      <x:c r="F420" t="str">
        <x:v>Jardim Angelica</x:v>
      </x:c>
      <x:c r="G420" t="str">
        <x:v>Do Moinho Velho, 237, Estrada, Jardim Angelica, Guarulhos, SP</x:v>
      </x:c>
      <x:c r="H420" t="str">
        <x:v>+55 (11) 2484-3494</x:v>
      </x:c>
      <x:c r="I420" t="str"/>
      <x:c r="J420" t="str"/>
      <x:c r="K420" t="str"/>
      <x:c r="L420" t="str"/>
      <x:c r="M420" t="str"/>
      <x:c r="N420" t="str"/>
      <x:c r="O420" t="str"/>
      <x:c r="P420" t="str"/>
      <x:c r="Q420" t="str">
        <x:v>https://www.google.com/maps/search/?api=1&amp;query=Do+Moinho+Velho%2C+237%2C+Estrada%2C+Jardim+Angelica%2C+Guarulhos-SP</x:v>
      </x:c>
      <x:c r="R420" t="str"/>
      <x:c r="S420" t="str"/>
      <x:c r="T420" t="str">
        <x:v>Não contatado</x:v>
      </x:c>
      <x:c r="U420" s="27" t="n">
        <x:f>IF(LEN(H420)&gt;0,25,0)+IF(L420="Sim",25,0)+IF(LEN(M420)&gt;0,15,0)+IF(LEN(J420)&gt;0,10,0)+IF(LEN(N420)&gt;0,5,0)+IF(LEN(O420)&gt;0,5,0)+IF(LEN(P420)&gt;0,5,0)+IF(AND(LEN(R420)&gt;0,LEN(S420)&gt;0),10,0)</x:f>
        <x:v>25</x:v>
      </x:c>
      <x:c r="V420" t="str">
        <x:f>IF(U420&gt;=60,"Prioridade Alta",IF(U420&gt;=35,"Prioridade Média","Prioridade Baixa"))</x:f>
        <x:v>Prioridade Baixa</x:v>
      </x:c>
      <x:c r="W420" t="str">
        <x:v>Não</x:v>
      </x:c>
      <x:c r="X420" t="str"/>
      <x:c r="Y420" t="str">
        <x:v>Base expandida 2026-07-27</x:v>
      </x:c>
      <x:c r="Z420" t="str">
        <x:v>(11) 2484-3494</x:v>
      </x:c>
      <x:c r="AA420" t="str"/>
      <x:c r="AB420" t="n">
        <x:v>50</x:v>
      </x:c>
      <x:c r="AC420" t="str">
        <x:v>Prioridade Média</x:v>
      </x:c>
      <x:c r="AD420" t="str">
        <x:v>Fonte Escolas.com.br: http://escolas.com.br/sonho-do-universo-colegio-35566767; site oficial/redes não coletados nesta fonte</x:v>
      </x:c>
      <x:c r="AE420" t="n">
        <x:f>IF(LEN(H420)&gt;0,1,0)</x:f>
        <x:v>1</x:v>
      </x:c>
      <x:c r="AF420" t="n">
        <x:f>IF(LEN(M420)&gt;0,1,0)</x:f>
        <x:v>0</x:v>
      </x:c>
      <x:c r="AG420" t="n">
        <x:f>IF(AND(LEN(H420)=0,LEN(K420)=0,LEN(M420)=0),1,0)</x:f>
        <x:v>0</x:v>
      </x:c>
    </x:row>
    <x:row r="421">
      <x:c r="A421" t="str">
        <x:v>AT-00420</x:v>
      </x:c>
      <x:c r="B421" t="str">
        <x:v>Serrano Guardia Colégio</x:v>
      </x:c>
      <x:c r="C421" t="str">
        <x:v>Escola</x:v>
      </x:c>
      <x:c r="D421" t="str">
        <x:v>Colégio</x:v>
      </x:c>
      <x:c r="E421" t="str">
        <x:v>Guarulhos</x:v>
      </x:c>
      <x:c r="F421" t="str">
        <x:v>Jardim Almeida Prado</x:v>
      </x:c>
      <x:c r="G421" t="str">
        <x:v>Principe Mikasa, 136, Jardim Bela Vista Ta, Jardim Almeida Prado, Guarulhos, SP</x:v>
      </x:c>
      <x:c r="H421" t="str">
        <x:v>+55 (11) 2402-2815</x:v>
      </x:c>
      <x:c r="I421" t="str"/>
      <x:c r="J421" t="str"/>
      <x:c r="K421" t="str"/>
      <x:c r="L421" t="str"/>
      <x:c r="M421" t="str"/>
      <x:c r="N421" t="str"/>
      <x:c r="O421" t="str"/>
      <x:c r="P421" t="str"/>
      <x:c r="Q421" t="str">
        <x:v>https://www.google.com/maps/search/?api=1&amp;query=Principe+Mikasa%2C+136%2C+Jardim+Bela+Vista+Ta%2C+Jardim+Almeida+Prado%2C+Guarulhos-SP</x:v>
      </x:c>
      <x:c r="R421" t="str"/>
      <x:c r="S421" t="str"/>
      <x:c r="T421" t="str">
        <x:v>Não contatado</x:v>
      </x:c>
      <x:c r="U421" s="27" t="n">
        <x:f>IF(LEN(H421)&gt;0,25,0)+IF(L421="Sim",25,0)+IF(LEN(M421)&gt;0,15,0)+IF(LEN(J421)&gt;0,10,0)+IF(LEN(N421)&gt;0,5,0)+IF(LEN(O421)&gt;0,5,0)+IF(LEN(P421)&gt;0,5,0)+IF(AND(LEN(R421)&gt;0,LEN(S421)&gt;0),10,0)</x:f>
        <x:v>25</x:v>
      </x:c>
      <x:c r="V421" t="str">
        <x:f>IF(U421&gt;=60,"Prioridade Alta",IF(U421&gt;=35,"Prioridade Média","Prioridade Baixa"))</x:f>
        <x:v>Prioridade Baixa</x:v>
      </x:c>
      <x:c r="W421" t="str">
        <x:v>Não</x:v>
      </x:c>
      <x:c r="X421" t="str"/>
      <x:c r="Y421" t="str">
        <x:v>Base expandida 2026-07-27</x:v>
      </x:c>
      <x:c r="Z421" t="str">
        <x:v>(11) 2402-2815</x:v>
      </x:c>
      <x:c r="AA421" t="str"/>
      <x:c r="AB421" t="n">
        <x:v>50</x:v>
      </x:c>
      <x:c r="AC421" t="str">
        <x:v>Prioridade Média</x:v>
      </x:c>
      <x:c r="AD421" t="str">
        <x:v>Fonte Escolas.com.br: http://escolas.com.br/serrano-guardia-colegio-35119581; site oficial/redes não coletados nesta fonte</x:v>
      </x:c>
      <x:c r="AE421" t="n">
        <x:f>IF(LEN(H421)&gt;0,1,0)</x:f>
        <x:v>1</x:v>
      </x:c>
      <x:c r="AF421" t="n">
        <x:f>IF(LEN(M421)&gt;0,1,0)</x:f>
        <x:v>0</x:v>
      </x:c>
      <x:c r="AG421" t="n">
        <x:f>IF(AND(LEN(H421)=0,LEN(K421)=0,LEN(M421)=0),1,0)</x:f>
        <x:v>0</x:v>
      </x:c>
    </x:row>
    <x:row r="422">
      <x:c r="A422" t="str">
        <x:v>AT-00421</x:v>
      </x:c>
      <x:c r="B422" t="str">
        <x:v>Sol Encantado Colégio</x:v>
      </x:c>
      <x:c r="C422" t="str">
        <x:v>Escola</x:v>
      </x:c>
      <x:c r="D422" t="str">
        <x:v>Colégio</x:v>
      </x:c>
      <x:c r="E422" t="str">
        <x:v>Guarulhos</x:v>
      </x:c>
      <x:c r="F422" t="str">
        <x:v>Vila Galvao</x:v>
      </x:c>
      <x:c r="G422" t="str">
        <x:v>Sao Francisco, 35, Rua, Vila Galvao, Guarulhos, SP</x:v>
      </x:c>
      <x:c r="H422" t="str">
        <x:v>+55 (11) 2455-2479</x:v>
      </x:c>
      <x:c r="I422" t="str"/>
      <x:c r="J422" t="str"/>
      <x:c r="K422" t="str"/>
      <x:c r="L422" t="str"/>
      <x:c r="M422" t="str"/>
      <x:c r="N422" t="str"/>
      <x:c r="O422" t="str"/>
      <x:c r="P422" t="str"/>
      <x:c r="Q422" t="str">
        <x:v>https://www.google.com/maps/search/?api=1&amp;query=Sao+Francisco%2C+35%2C+Rua%2C+Vila+Galvao%2C+Guarulhos-SP</x:v>
      </x:c>
      <x:c r="R422" t="str"/>
      <x:c r="S422" t="str"/>
      <x:c r="T422" t="str">
        <x:v>Não contatado</x:v>
      </x:c>
      <x:c r="U422" s="27" t="n">
        <x:f>IF(LEN(H422)&gt;0,25,0)+IF(L422="Sim",25,0)+IF(LEN(M422)&gt;0,15,0)+IF(LEN(J422)&gt;0,10,0)+IF(LEN(N422)&gt;0,5,0)+IF(LEN(O422)&gt;0,5,0)+IF(LEN(P422)&gt;0,5,0)+IF(AND(LEN(R422)&gt;0,LEN(S422)&gt;0),10,0)</x:f>
        <x:v>25</x:v>
      </x:c>
      <x:c r="V422" t="str">
        <x:f>IF(U422&gt;=60,"Prioridade Alta",IF(U422&gt;=35,"Prioridade Média","Prioridade Baixa"))</x:f>
        <x:v>Prioridade Baixa</x:v>
      </x:c>
      <x:c r="W422" t="str">
        <x:v>Não</x:v>
      </x:c>
      <x:c r="X422" t="str"/>
      <x:c r="Y422" t="str">
        <x:v>Base expandida 2026-07-27</x:v>
      </x:c>
      <x:c r="Z422" t="str">
        <x:v>(11) 2455-2479</x:v>
      </x:c>
      <x:c r="AA422" t="str"/>
      <x:c r="AB422" t="n">
        <x:v>50</x:v>
      </x:c>
      <x:c r="AC422" t="str">
        <x:v>Prioridade Média</x:v>
      </x:c>
      <x:c r="AD422" t="str">
        <x:v>Fonte Escolas.com.br: http://escolas.com.br/sol-encantado-colegio-35125143; site oficial/redes não coletados nesta fonte</x:v>
      </x:c>
      <x:c r="AE422" t="n">
        <x:f>IF(LEN(H422)&gt;0,1,0)</x:f>
        <x:v>1</x:v>
      </x:c>
      <x:c r="AF422" t="n">
        <x:f>IF(LEN(M422)&gt;0,1,0)</x:f>
        <x:v>0</x:v>
      </x:c>
      <x:c r="AG422" t="n">
        <x:f>IF(AND(LEN(H422)=0,LEN(K422)=0,LEN(M422)=0),1,0)</x:f>
        <x:v>0</x:v>
      </x:c>
    </x:row>
    <x:row r="423">
      <x:c r="A423" t="str">
        <x:v>AT-00422</x:v>
      </x:c>
      <x:c r="B423" t="str">
        <x:v>Terceiro Milenio Colégio</x:v>
      </x:c>
      <x:c r="C423" t="str">
        <x:v>Escola</x:v>
      </x:c>
      <x:c r="D423" t="str">
        <x:v>Escola Infantil</x:v>
      </x:c>
      <x:c r="E423" t="str">
        <x:v>Guarulhos</x:v>
      </x:c>
      <x:c r="F423" t="str">
        <x:v>Jardim dos Pimentas</x:v>
      </x:c>
      <x:c r="G423" t="str">
        <x:v>Felicio Antonio Alves Prefeito, 11, Praca, Jardim dos Pimentas, Guarulhos, SP</x:v>
      </x:c>
      <x:c r="H423" t="str">
        <x:v>+55 (11) 2486-0222</x:v>
      </x:c>
      <x:c r="I423" t="str"/>
      <x:c r="J423" t="str"/>
      <x:c r="K423" t="str"/>
      <x:c r="L423" t="str"/>
      <x:c r="M423" t="str"/>
      <x:c r="N423" t="str"/>
      <x:c r="O423" t="str"/>
      <x:c r="P423" t="str"/>
      <x:c r="Q423" t="str">
        <x:v>https://www.google.com/maps/search/?api=1&amp;query=Felicio+Antonio+Alves+Prefeito%2C+11%2C+Praca%2C+Jardim+dos+Pimentas%2C+Guarulhos-SP</x:v>
      </x:c>
      <x:c r="R423" t="str"/>
      <x:c r="S423" t="str"/>
      <x:c r="T423" t="str">
        <x:v>Não contatado</x:v>
      </x:c>
      <x:c r="U423" s="27" t="n">
        <x:f>IF(LEN(H423)&gt;0,25,0)+IF(L423="Sim",25,0)+IF(LEN(M423)&gt;0,15,0)+IF(LEN(J423)&gt;0,10,0)+IF(LEN(N423)&gt;0,5,0)+IF(LEN(O423)&gt;0,5,0)+IF(LEN(P423)&gt;0,5,0)+IF(AND(LEN(R423)&gt;0,LEN(S423)&gt;0),10,0)</x:f>
        <x:v>25</x:v>
      </x:c>
      <x:c r="V423" t="str">
        <x:f>IF(U423&gt;=60,"Prioridade Alta",IF(U423&gt;=35,"Prioridade Média","Prioridade Baixa"))</x:f>
        <x:v>Prioridade Baixa</x:v>
      </x:c>
      <x:c r="W423" t="str">
        <x:v>Não</x:v>
      </x:c>
      <x:c r="X423" t="str"/>
      <x:c r="Y423" t="str">
        <x:v>Base expandida 2026-07-27</x:v>
      </x:c>
      <x:c r="Z423" t="str">
        <x:v>(11) 2486-0222</x:v>
      </x:c>
      <x:c r="AA423" t="str"/>
      <x:c r="AB423" t="n">
        <x:v>50</x:v>
      </x:c>
      <x:c r="AC423" t="str">
        <x:v>Prioridade Média</x:v>
      </x:c>
      <x:c r="AD423" t="str">
        <x:v>Fonte Escolas.com.br: http://escolas.com.br/terceiro-milenio-colegio-35188827; site oficial/redes não coletados nesta fonte</x:v>
      </x:c>
      <x:c r="AE423" t="n">
        <x:f>IF(LEN(H423)&gt;0,1,0)</x:f>
        <x:v>1</x:v>
      </x:c>
      <x:c r="AF423" t="n">
        <x:f>IF(LEN(M423)&gt;0,1,0)</x:f>
        <x:v>0</x:v>
      </x:c>
      <x:c r="AG423" t="n">
        <x:f>IF(AND(LEN(H423)=0,LEN(K423)=0,LEN(M423)=0),1,0)</x:f>
        <x:v>0</x:v>
      </x:c>
    </x:row>
    <x:row r="424">
      <x:c r="A424" t="str">
        <x:v>AT-00423</x:v>
      </x:c>
      <x:c r="B424" t="str">
        <x:v>Stella Maris Salus Infirmorum Escola de Enfermagem do Hospital</x:v>
      </x:c>
      <x:c r="C424" t="str">
        <x:v>Escola</x:v>
      </x:c>
      <x:c r="D424" t="str">
        <x:v>Escola</x:v>
      </x:c>
      <x:c r="E424" t="str">
        <x:v>Guarulhos</x:v>
      </x:c>
      <x:c r="F424" t="str">
        <x:v>Vila Sao Joao</x:v>
      </x:c>
      <x:c r="G424" t="str">
        <x:v>Joao Loprete, 151, Rua, Vila Sao Joao, Guarulhos, SP</x:v>
      </x:c>
      <x:c r="H424" t="str">
        <x:v>+55 (11) 4210-8585</x:v>
      </x:c>
      <x:c r="I424" t="str"/>
      <x:c r="J424" t="str"/>
      <x:c r="K424" t="str"/>
      <x:c r="L424" t="str"/>
      <x:c r="M424" t="str"/>
      <x:c r="N424" t="str"/>
      <x:c r="O424" t="str"/>
      <x:c r="P424" t="str"/>
      <x:c r="Q424" t="str">
        <x:v>https://www.google.com/maps/search/?api=1&amp;query=Joao+Loprete%2C+151%2C+Rua%2C+Vila+Sao+Joao%2C+Guarulhos-SP</x:v>
      </x:c>
      <x:c r="R424" t="str"/>
      <x:c r="S424" t="str"/>
      <x:c r="T424" t="str">
        <x:v>Não contatado</x:v>
      </x:c>
      <x:c r="U424" s="27" t="n">
        <x:f>IF(LEN(H424)&gt;0,25,0)+IF(L424="Sim",25,0)+IF(LEN(M424)&gt;0,15,0)+IF(LEN(J424)&gt;0,10,0)+IF(LEN(N424)&gt;0,5,0)+IF(LEN(O424)&gt;0,5,0)+IF(LEN(P424)&gt;0,5,0)+IF(AND(LEN(R424)&gt;0,LEN(S424)&gt;0),10,0)</x:f>
        <x:v>25</x:v>
      </x:c>
      <x:c r="V424" t="str">
        <x:f>IF(U424&gt;=60,"Prioridade Alta",IF(U424&gt;=35,"Prioridade Média","Prioridade Baixa"))</x:f>
        <x:v>Prioridade Baixa</x:v>
      </x:c>
      <x:c r="W424" t="str">
        <x:v>Não</x:v>
      </x:c>
      <x:c r="X424" t="str"/>
      <x:c r="Y424" t="str">
        <x:v>Base expandida 2026-07-27</x:v>
      </x:c>
      <x:c r="Z424" t="str">
        <x:v>(11) 4210-8585</x:v>
      </x:c>
      <x:c r="AA424" t="str"/>
      <x:c r="AB424" t="n">
        <x:v>50</x:v>
      </x:c>
      <x:c r="AC424" t="str">
        <x:v>Prioridade Média</x:v>
      </x:c>
      <x:c r="AD424" t="str">
        <x:v>Fonte Escolas.com.br: http://escolas.com.br/stella-maris-salus-infirmorum-escola-de-enfermagem-do-hospital-35257503; site oficial/redes não coletados nesta fonte</x:v>
      </x:c>
      <x:c r="AE424" t="n">
        <x:f>IF(LEN(H424)&gt;0,1,0)</x:f>
        <x:v>1</x:v>
      </x:c>
      <x:c r="AF424" t="n">
        <x:f>IF(LEN(M424)&gt;0,1,0)</x:f>
        <x:v>0</x:v>
      </x:c>
      <x:c r="AG424" t="n">
        <x:f>IF(AND(LEN(H424)=0,LEN(K424)=0,LEN(M424)=0),1,0)</x:f>
        <x:v>0</x:v>
      </x:c>
    </x:row>
    <x:row r="425">
      <x:c r="A425" t="str">
        <x:v>AT-00424</x:v>
      </x:c>
      <x:c r="B425" t="str">
        <x:v>Unicultura Colégio</x:v>
      </x:c>
      <x:c r="C425" t="str">
        <x:v>Escola</x:v>
      </x:c>
      <x:c r="D425" t="str">
        <x:v>Colégio</x:v>
      </x:c>
      <x:c r="E425" t="str">
        <x:v>Guarulhos</x:v>
      </x:c>
      <x:c r="F425" t="str">
        <x:v>Jardim Presidente Dutra</x:v>
      </x:c>
      <x:c r="G425" t="str">
        <x:v>Itirucu, 139, Rua, Jardim Presidente Dutra, Guarulhos, SP</x:v>
      </x:c>
      <x:c r="H425" t="str">
        <x:v>+55 (11) 2431-1825</x:v>
      </x:c>
      <x:c r="I425" t="str"/>
      <x:c r="J425" t="str"/>
      <x:c r="K425" t="str"/>
      <x:c r="L425" t="str"/>
      <x:c r="M425" t="str"/>
      <x:c r="N425" t="str"/>
      <x:c r="O425" t="str"/>
      <x:c r="P425" t="str"/>
      <x:c r="Q425" t="str">
        <x:v>https://www.google.com/maps/search/?api=1&amp;query=Itirucu%2C+139%2C+Rua%2C+Jardim+Presidente+Dutra%2C+Guarulhos-SP</x:v>
      </x:c>
      <x:c r="R425" t="str"/>
      <x:c r="S425" t="str"/>
      <x:c r="T425" t="str">
        <x:v>Não contatado</x:v>
      </x:c>
      <x:c r="U425" s="27" t="n">
        <x:f>IF(LEN(H425)&gt;0,25,0)+IF(L425="Sim",25,0)+IF(LEN(M425)&gt;0,15,0)+IF(LEN(J425)&gt;0,10,0)+IF(LEN(N425)&gt;0,5,0)+IF(LEN(O425)&gt;0,5,0)+IF(LEN(P425)&gt;0,5,0)+IF(AND(LEN(R425)&gt;0,LEN(S425)&gt;0),10,0)</x:f>
        <x:v>25</x:v>
      </x:c>
      <x:c r="V425" t="str">
        <x:f>IF(U425&gt;=60,"Prioridade Alta",IF(U425&gt;=35,"Prioridade Média","Prioridade Baixa"))</x:f>
        <x:v>Prioridade Baixa</x:v>
      </x:c>
      <x:c r="W425" t="str">
        <x:v>Não</x:v>
      </x:c>
      <x:c r="X425" t="str"/>
      <x:c r="Y425" t="str">
        <x:v>Base expandida 2026-07-27</x:v>
      </x:c>
      <x:c r="Z425" t="str">
        <x:v>(11) 2431-1825</x:v>
      </x:c>
      <x:c r="AA425" t="str"/>
      <x:c r="AB425" t="n">
        <x:v>50</x:v>
      </x:c>
      <x:c r="AC425" t="str">
        <x:v>Prioridade Média</x:v>
      </x:c>
      <x:c r="AD425" t="str">
        <x:v>Fonte Escolas.com.br: http://escolas.com.br/unicultura-colegio-35809559; site oficial/redes não coletados nesta fonte</x:v>
      </x:c>
      <x:c r="AE425" t="n">
        <x:f>IF(LEN(H425)&gt;0,1,0)</x:f>
        <x:v>1</x:v>
      </x:c>
      <x:c r="AF425" t="n">
        <x:f>IF(LEN(M425)&gt;0,1,0)</x:f>
        <x:v>0</x:v>
      </x:c>
      <x:c r="AG425" t="n">
        <x:f>IF(AND(LEN(H425)=0,LEN(K425)=0,LEN(M425)=0),1,0)</x:f>
        <x:v>0</x:v>
      </x:c>
    </x:row>
    <x:row r="426">
      <x:c r="A426" t="str">
        <x:v>AT-00425</x:v>
      </x:c>
      <x:c r="B426" t="str">
        <x:v>Vinicius de Moraes Colégio</x:v>
      </x:c>
      <x:c r="C426" t="str">
        <x:v>Escola</x:v>
      </x:c>
      <x:c r="D426" t="str">
        <x:v>Colégio</x:v>
      </x:c>
      <x:c r="E426" t="str">
        <x:v>Guarulhos</x:v>
      </x:c>
      <x:c r="F426" t="str">
        <x:v>Vila das Palmeiras</x:v>
      </x:c>
      <x:c r="G426" t="str">
        <x:v>Dona Antonia, 1270, Rua, Vila das Palmeiras, Guarulhos, SP</x:v>
      </x:c>
      <x:c r="H426" t="str">
        <x:v>+55 (11) 2463-3900</x:v>
      </x:c>
      <x:c r="I426" t="str"/>
      <x:c r="J426" t="str"/>
      <x:c r="K426" t="str"/>
      <x:c r="L426" t="str"/>
      <x:c r="M426" t="str"/>
      <x:c r="N426" t="str"/>
      <x:c r="O426" t="str"/>
      <x:c r="P426" t="str"/>
      <x:c r="Q426" t="str">
        <x:v>https://www.google.com/maps/search/?api=1&amp;query=Dona+Antonia%2C+1270%2C+Rua%2C+Vila+das+Palmeiras%2C+Guarulhos-SP</x:v>
      </x:c>
      <x:c r="R426" t="str"/>
      <x:c r="S426" t="str"/>
      <x:c r="T426" t="str">
        <x:v>Não contatado</x:v>
      </x:c>
      <x:c r="U426" s="27" t="n">
        <x:f>IF(LEN(H426)&gt;0,25,0)+IF(L426="Sim",25,0)+IF(LEN(M426)&gt;0,15,0)+IF(LEN(J426)&gt;0,10,0)+IF(LEN(N426)&gt;0,5,0)+IF(LEN(O426)&gt;0,5,0)+IF(LEN(P426)&gt;0,5,0)+IF(AND(LEN(R426)&gt;0,LEN(S426)&gt;0),10,0)</x:f>
        <x:v>25</x:v>
      </x:c>
      <x:c r="V426" t="str">
        <x:f>IF(U426&gt;=60,"Prioridade Alta",IF(U426&gt;=35,"Prioridade Média","Prioridade Baixa"))</x:f>
        <x:v>Prioridade Baixa</x:v>
      </x:c>
      <x:c r="W426" t="str">
        <x:v>Não</x:v>
      </x:c>
      <x:c r="X426" t="str"/>
      <x:c r="Y426" t="str">
        <x:v>Base expandida 2026-07-27</x:v>
      </x:c>
      <x:c r="Z426" t="str">
        <x:v>(11) 2463-3900</x:v>
      </x:c>
      <x:c r="AA426" t="str"/>
      <x:c r="AB426" t="n">
        <x:v>50</x:v>
      </x:c>
      <x:c r="AC426" t="str">
        <x:v>Prioridade Média</x:v>
      </x:c>
      <x:c r="AD426" t="str">
        <x:v>Fonte Escolas.com.br: http://escolas.com.br/vinicius-de-moraes-colegio-35155196; site oficial/redes não coletados nesta fonte</x:v>
      </x:c>
      <x:c r="AE426" t="n">
        <x:f>IF(LEN(H426)&gt;0,1,0)</x:f>
        <x:v>1</x:v>
      </x:c>
      <x:c r="AF426" t="n">
        <x:f>IF(LEN(M426)&gt;0,1,0)</x:f>
        <x:v>0</x:v>
      </x:c>
      <x:c r="AG426" t="n">
        <x:f>IF(AND(LEN(H426)=0,LEN(K426)=0,LEN(M426)=0),1,0)</x:f>
        <x:v>0</x:v>
      </x:c>
    </x:row>
    <x:row r="427">
      <x:c r="A427" t="str">
        <x:v>AT-00426</x:v>
      </x:c>
      <x:c r="B427" t="str">
        <x:v>Vitoreli Colégio</x:v>
      </x:c>
      <x:c r="C427" t="str">
        <x:v>Escola</x:v>
      </x:c>
      <x:c r="D427" t="str">
        <x:v>Colégio</x:v>
      </x:c>
      <x:c r="E427" t="str">
        <x:v>Guarulhos</x:v>
      </x:c>
      <x:c r="F427" t="str">
        <x:v>Jardim Angelica</x:v>
      </x:c>
      <x:c r="G427" t="str">
        <x:v>Guaraniacu, 47, Rua, Jardim Angelica, Guarulhos, SP</x:v>
      </x:c>
      <x:c r="H427" t="str">
        <x:v>+55 (11) 2484-3097</x:v>
      </x:c>
      <x:c r="I427" t="str"/>
      <x:c r="J427" t="str"/>
      <x:c r="K427" t="str"/>
      <x:c r="L427" t="str"/>
      <x:c r="M427" t="str"/>
      <x:c r="N427" t="str"/>
      <x:c r="O427" t="str"/>
      <x:c r="P427" t="str"/>
      <x:c r="Q427" t="str">
        <x:v>https://www.google.com/maps/search/?api=1&amp;query=Guaraniacu%2C+47%2C+Rua%2C+Jardim+Angelica%2C+Guarulhos-SP</x:v>
      </x:c>
      <x:c r="R427" t="str"/>
      <x:c r="S427" t="str"/>
      <x:c r="T427" t="str">
        <x:v>Não contatado</x:v>
      </x:c>
      <x:c r="U427" s="27" t="n">
        <x:f>IF(LEN(H427)&gt;0,25,0)+IF(L427="Sim",25,0)+IF(LEN(M427)&gt;0,15,0)+IF(LEN(J427)&gt;0,10,0)+IF(LEN(N427)&gt;0,5,0)+IF(LEN(O427)&gt;0,5,0)+IF(LEN(P427)&gt;0,5,0)+IF(AND(LEN(R427)&gt;0,LEN(S427)&gt;0),10,0)</x:f>
        <x:v>25</x:v>
      </x:c>
      <x:c r="V427" t="str">
        <x:f>IF(U427&gt;=60,"Prioridade Alta",IF(U427&gt;=35,"Prioridade Média","Prioridade Baixa"))</x:f>
        <x:v>Prioridade Baixa</x:v>
      </x:c>
      <x:c r="W427" t="str">
        <x:v>Não</x:v>
      </x:c>
      <x:c r="X427" t="str"/>
      <x:c r="Y427" t="str">
        <x:v>Base expandida 2026-07-27</x:v>
      </x:c>
      <x:c r="Z427" t="str">
        <x:v>(11) 2484-3097</x:v>
      </x:c>
      <x:c r="AA427" t="str"/>
      <x:c r="AB427" t="n">
        <x:v>50</x:v>
      </x:c>
      <x:c r="AC427" t="str">
        <x:v>Prioridade Média</x:v>
      </x:c>
      <x:c r="AD427" t="str">
        <x:v>Fonte Escolas.com.br: http://escolas.com.br/vitoreli-colegio-35122415; site oficial/redes não coletados nesta fonte</x:v>
      </x:c>
      <x:c r="AE427" t="n">
        <x:f>IF(LEN(H427)&gt;0,1,0)</x:f>
        <x:v>1</x:v>
      </x:c>
      <x:c r="AF427" t="n">
        <x:f>IF(LEN(M427)&gt;0,1,0)</x:f>
        <x:v>0</x:v>
      </x:c>
      <x:c r="AG427" t="n">
        <x:f>IF(AND(LEN(H427)=0,LEN(K427)=0,LEN(M427)=0),1,0)</x:f>
        <x:v>0</x:v>
      </x:c>
    </x:row>
    <x:row r="428">
      <x:c r="A428" t="str">
        <x:v>AT-00427</x:v>
      </x:c>
      <x:c r="B428" t="str">
        <x:v>Apollo Colégio</x:v>
      </x:c>
      <x:c r="C428" t="str">
        <x:v>Escola</x:v>
      </x:c>
      <x:c r="D428" t="str">
        <x:v>Colégio</x:v>
      </x:c>
      <x:c r="E428" t="str">
        <x:v>Itaquaquecetuba</x:v>
      </x:c>
      <x:c r="F428" t="str">
        <x:v>Centro</x:v>
      </x:c>
      <x:c r="G428" t="str">
        <x:v>Maria Josefina dos Passos, 54, Rua, Centro, Itaquaquecetuba, SP</x:v>
      </x:c>
      <x:c r="H428" t="str">
        <x:v>+55 (11) 4647-3900</x:v>
      </x:c>
      <x:c r="I428" t="str"/>
      <x:c r="J428" t="str"/>
      <x:c r="K428" t="str"/>
      <x:c r="L428" t="str"/>
      <x:c r="M428" t="str"/>
      <x:c r="N428" t="str"/>
      <x:c r="O428" t="str"/>
      <x:c r="P428" t="str"/>
      <x:c r="Q428" t="str">
        <x:v>https://www.google.com/maps/search/?api=1&amp;query=Maria+Josefina+dos+Passos%2C+54%2C+Rua%2C+Centro%2C+Itaquaquecetuba-SP</x:v>
      </x:c>
      <x:c r="R428" t="str"/>
      <x:c r="S428" t="str"/>
      <x:c r="T428" t="str">
        <x:v>Não contatado</x:v>
      </x:c>
      <x:c r="U428" s="27" t="n">
        <x:f>IF(LEN(H428)&gt;0,25,0)+IF(L428="Sim",25,0)+IF(LEN(M428)&gt;0,15,0)+IF(LEN(J428)&gt;0,10,0)+IF(LEN(N428)&gt;0,5,0)+IF(LEN(O428)&gt;0,5,0)+IF(LEN(P428)&gt;0,5,0)+IF(AND(LEN(R428)&gt;0,LEN(S428)&gt;0),10,0)</x:f>
        <x:v>25</x:v>
      </x:c>
      <x:c r="V428" t="str">
        <x:f>IF(U428&gt;=60,"Prioridade Alta",IF(U428&gt;=35,"Prioridade Média","Prioridade Baixa"))</x:f>
        <x:v>Prioridade Baixa</x:v>
      </x:c>
      <x:c r="W428" t="str">
        <x:v>Não</x:v>
      </x:c>
      <x:c r="X428" t="str"/>
      <x:c r="Y428" t="str">
        <x:v>Base expandida 2026-07-27</x:v>
      </x:c>
      <x:c r="Z428" t="str">
        <x:v>(11) 4647-3900</x:v>
      </x:c>
      <x:c r="AA428" t="str"/>
      <x:c r="AB428" t="n">
        <x:v>50</x:v>
      </x:c>
      <x:c r="AC428" t="str">
        <x:v>Prioridade Média</x:v>
      </x:c>
      <x:c r="AD428" t="str">
        <x:v>Fonte Escolas.com.br: http://escolas.com.br/apollo-colegio-35172856; site oficial/redes não coletados nesta fonte</x:v>
      </x:c>
      <x:c r="AE428" t="n">
        <x:f>IF(LEN(H428)&gt;0,1,0)</x:f>
        <x:v>1</x:v>
      </x:c>
      <x:c r="AF428" t="n">
        <x:f>IF(LEN(M428)&gt;0,1,0)</x:f>
        <x:v>0</x:v>
      </x:c>
      <x:c r="AG428" t="n">
        <x:f>IF(AND(LEN(H428)=0,LEN(K428)=0,LEN(M428)=0),1,0)</x:f>
        <x:v>0</x:v>
      </x:c>
    </x:row>
    <x:row r="429">
      <x:c r="A429" t="str">
        <x:v>AT-00428</x:v>
      </x:c>
      <x:c r="B429" t="str">
        <x:v>Atheneu Colégio</x:v>
      </x:c>
      <x:c r="C429" t="str">
        <x:v>Escola</x:v>
      </x:c>
      <x:c r="D429" t="str">
        <x:v>Colégio</x:v>
      </x:c>
      <x:c r="E429" t="str">
        <x:v>Itaquaquecetuba</x:v>
      </x:c>
      <x:c r="F429" t="str">
        <x:v>Vila Virginia</x:v>
      </x:c>
      <x:c r="G429" t="str">
        <x:v>Juiz de Fora, 185, Rua, Vila Virginia, Itaquaquecetuba, SP</x:v>
      </x:c>
      <x:c r="H429" t="str">
        <x:v>+55 (11) 4647-2000</x:v>
      </x:c>
      <x:c r="I429" t="str"/>
      <x:c r="J429" t="str"/>
      <x:c r="K429" t="str"/>
      <x:c r="L429" t="str"/>
      <x:c r="M429" t="str"/>
      <x:c r="N429" t="str"/>
      <x:c r="O429" t="str"/>
      <x:c r="P429" t="str"/>
      <x:c r="Q429" t="str">
        <x:v>https://www.google.com/maps/search/?api=1&amp;query=Juiz+de+Fora%2C+185%2C+Rua%2C+Vila+Virginia%2C+Itaquaquecetuba-SP</x:v>
      </x:c>
      <x:c r="R429" t="str"/>
      <x:c r="S429" t="str"/>
      <x:c r="T429" t="str">
        <x:v>Não contatado</x:v>
      </x:c>
      <x:c r="U429" s="27" t="n">
        <x:f>IF(LEN(H429)&gt;0,25,0)+IF(L429="Sim",25,0)+IF(LEN(M429)&gt;0,15,0)+IF(LEN(J429)&gt;0,10,0)+IF(LEN(N429)&gt;0,5,0)+IF(LEN(O429)&gt;0,5,0)+IF(LEN(P429)&gt;0,5,0)+IF(AND(LEN(R429)&gt;0,LEN(S429)&gt;0),10,0)</x:f>
        <x:v>25</x:v>
      </x:c>
      <x:c r="V429" t="str">
        <x:f>IF(U429&gt;=60,"Prioridade Alta",IF(U429&gt;=35,"Prioridade Média","Prioridade Baixa"))</x:f>
        <x:v>Prioridade Baixa</x:v>
      </x:c>
      <x:c r="W429" t="str">
        <x:v>Não</x:v>
      </x:c>
      <x:c r="X429" t="str"/>
      <x:c r="Y429" t="str">
        <x:v>Base expandida 2026-07-27</x:v>
      </x:c>
      <x:c r="Z429" t="str">
        <x:v>(11) 4647-2000</x:v>
      </x:c>
      <x:c r="AA429" t="str"/>
      <x:c r="AB429" t="n">
        <x:v>50</x:v>
      </x:c>
      <x:c r="AC429" t="str">
        <x:v>Prioridade Média</x:v>
      </x:c>
      <x:c r="AD429" t="str">
        <x:v>Fonte Escolas.com.br: http://escolas.com.br/atheneu-colegio-35805048; site oficial/redes não coletados nesta fonte</x:v>
      </x:c>
      <x:c r="AE429" t="n">
        <x:f>IF(LEN(H429)&gt;0,1,0)</x:f>
        <x:v>1</x:v>
      </x:c>
      <x:c r="AF429" t="n">
        <x:f>IF(LEN(M429)&gt;0,1,0)</x:f>
        <x:v>0</x:v>
      </x:c>
      <x:c r="AG429" t="n">
        <x:f>IF(AND(LEN(H429)=0,LEN(K429)=0,LEN(M429)=0),1,0)</x:f>
        <x:v>0</x:v>
      </x:c>
    </x:row>
    <x:row r="430">
      <x:c r="A430" t="str">
        <x:v>AT-00429</x:v>
      </x:c>
      <x:c r="B430" t="str">
        <x:v>Colégio Criativa</x:v>
      </x:c>
      <x:c r="C430" t="str">
        <x:v>Escola</x:v>
      </x:c>
      <x:c r="D430" t="str">
        <x:v>Colégio</x:v>
      </x:c>
      <x:c r="E430" t="str">
        <x:v>Itaquaquecetuba</x:v>
      </x:c>
      <x:c r="F430" t="str">
        <x:v>Vila Virginia</x:v>
      </x:c>
      <x:c r="G430" t="str">
        <x:v>Vereador Joao Fernandes da Silva, 840, Vila Virginia, Itaquaquecetuba, SP</x:v>
      </x:c>
      <x:c r="H430" t="str">
        <x:v>+55 (11) 4647-0921</x:v>
      </x:c>
      <x:c r="I430" t="str"/>
      <x:c r="J430" t="str"/>
      <x:c r="K430" t="str"/>
      <x:c r="L430" t="str"/>
      <x:c r="M430" t="str"/>
      <x:c r="N430" t="str"/>
      <x:c r="O430" t="str"/>
      <x:c r="P430" t="str"/>
      <x:c r="Q430" t="str">
        <x:v>https://www.google.com/maps/search/?api=1&amp;query=Vereador+Joao+Fernandes+da+Silva%2C+840%2C+Vila+Virginia%2C+Itaquaquecetuba-SP</x:v>
      </x:c>
      <x:c r="R430" t="str"/>
      <x:c r="S430" t="str"/>
      <x:c r="T430" t="str">
        <x:v>Não contatado</x:v>
      </x:c>
      <x:c r="U430" s="27" t="n">
        <x:f>IF(LEN(H430)&gt;0,25,0)+IF(L430="Sim",25,0)+IF(LEN(M430)&gt;0,15,0)+IF(LEN(J430)&gt;0,10,0)+IF(LEN(N430)&gt;0,5,0)+IF(LEN(O430)&gt;0,5,0)+IF(LEN(P430)&gt;0,5,0)+IF(AND(LEN(R430)&gt;0,LEN(S430)&gt;0),10,0)</x:f>
        <x:v>25</x:v>
      </x:c>
      <x:c r="V430" t="str">
        <x:f>IF(U430&gt;=60,"Prioridade Alta",IF(U430&gt;=35,"Prioridade Média","Prioridade Baixa"))</x:f>
        <x:v>Prioridade Baixa</x:v>
      </x:c>
      <x:c r="W430" t="str">
        <x:v>Não</x:v>
      </x:c>
      <x:c r="X430" t="str"/>
      <x:c r="Y430" t="str">
        <x:v>Base expandida 2026-07-27</x:v>
      </x:c>
      <x:c r="Z430" t="str">
        <x:v>(11) 4647-0921</x:v>
      </x:c>
      <x:c r="AA430" t="str"/>
      <x:c r="AB430" t="n">
        <x:v>50</x:v>
      </x:c>
      <x:c r="AC430" t="str">
        <x:v>Prioridade Média</x:v>
      </x:c>
      <x:c r="AD430" t="str">
        <x:v>Fonte Escolas.com.br: http://escolas.com.br/colegio-criativa-35005051; site oficial/redes não coletados nesta fonte</x:v>
      </x:c>
      <x:c r="AE430" t="n">
        <x:f>IF(LEN(H430)&gt;0,1,0)</x:f>
        <x:v>1</x:v>
      </x:c>
      <x:c r="AF430" t="n">
        <x:f>IF(LEN(M430)&gt;0,1,0)</x:f>
        <x:v>0</x:v>
      </x:c>
      <x:c r="AG430" t="n">
        <x:f>IF(AND(LEN(H430)=0,LEN(K430)=0,LEN(M430)=0),1,0)</x:f>
        <x:v>0</x:v>
      </x:c>
    </x:row>
    <x:row r="431">
      <x:c r="A431" t="str">
        <x:v>AT-00430</x:v>
      </x:c>
      <x:c r="B431" t="str">
        <x:v>Colégio de Educação Infantil Superativa</x:v>
      </x:c>
      <x:c r="C431" t="str">
        <x:v>Escola</x:v>
      </x:c>
      <x:c r="D431" t="str">
        <x:v>Escola Infantil</x:v>
      </x:c>
      <x:c r="E431" t="str">
        <x:v>Itaquaquecetuba</x:v>
      </x:c>
      <x:c r="F431" t="str">
        <x:v>Centro</x:v>
      </x:c>
      <x:c r="G431" t="str">
        <x:v>Duque de Caxias, 226, Centro, Itaquaquecetuba, SP</x:v>
      </x:c>
      <x:c r="H431" t="str">
        <x:v>+55 (11) 4640-3689</x:v>
      </x:c>
      <x:c r="I431" t="str"/>
      <x:c r="J431" t="str"/>
      <x:c r="K431" t="str"/>
      <x:c r="L431" t="str"/>
      <x:c r="M431" t="str"/>
      <x:c r="N431" t="str"/>
      <x:c r="O431" t="str"/>
      <x:c r="P431" t="str"/>
      <x:c r="Q431" t="str">
        <x:v>https://www.google.com/maps/search/?api=1&amp;query=Duque+de+Caxias%2C+226%2C+Centro%2C+Itaquaquecetuba-SP</x:v>
      </x:c>
      <x:c r="R431" t="str"/>
      <x:c r="S431" t="str"/>
      <x:c r="T431" t="str">
        <x:v>Não contatado</x:v>
      </x:c>
      <x:c r="U431" s="27" t="n">
        <x:f>IF(LEN(H431)&gt;0,25,0)+IF(L431="Sim",25,0)+IF(LEN(M431)&gt;0,15,0)+IF(LEN(J431)&gt;0,10,0)+IF(LEN(N431)&gt;0,5,0)+IF(LEN(O431)&gt;0,5,0)+IF(LEN(P431)&gt;0,5,0)+IF(AND(LEN(R431)&gt;0,LEN(S431)&gt;0),10,0)</x:f>
        <x:v>25</x:v>
      </x:c>
      <x:c r="V431" t="str">
        <x:f>IF(U431&gt;=60,"Prioridade Alta",IF(U431&gt;=35,"Prioridade Média","Prioridade Baixa"))</x:f>
        <x:v>Prioridade Baixa</x:v>
      </x:c>
      <x:c r="W431" t="str">
        <x:v>Não</x:v>
      </x:c>
      <x:c r="X431" t="str"/>
      <x:c r="Y431" t="str">
        <x:v>Base expandida 2026-07-27</x:v>
      </x:c>
      <x:c r="Z431" t="str">
        <x:v>(11) 4640-3689</x:v>
      </x:c>
      <x:c r="AA431" t="str"/>
      <x:c r="AB431" t="n">
        <x:v>50</x:v>
      </x:c>
      <x:c r="AC431" t="str">
        <x:v>Prioridade Média</x:v>
      </x:c>
      <x:c r="AD431" t="str">
        <x:v>Fonte Escolas.com.br: http://escolas.com.br/colegio-de-educacao-infantil-superativa-35006935; site oficial/redes não coletados nesta fonte</x:v>
      </x:c>
      <x:c r="AE431" t="n">
        <x:f>IF(LEN(H431)&gt;0,1,0)</x:f>
        <x:v>1</x:v>
      </x:c>
      <x:c r="AF431" t="n">
        <x:f>IF(LEN(M431)&gt;0,1,0)</x:f>
        <x:v>0</x:v>
      </x:c>
      <x:c r="AG431" t="n">
        <x:f>IF(AND(LEN(H431)=0,LEN(K431)=0,LEN(M431)=0),1,0)</x:f>
        <x:v>0</x:v>
      </x:c>
    </x:row>
    <x:row r="432">
      <x:c r="A432" t="str">
        <x:v>AT-00431</x:v>
      </x:c>
      <x:c r="B432" t="str">
        <x:v>Colégio Octeto Kids</x:v>
      </x:c>
      <x:c r="C432" t="str">
        <x:v>Escola</x:v>
      </x:c>
      <x:c r="D432" t="str">
        <x:v>Colégio</x:v>
      </x:c>
      <x:c r="E432" t="str">
        <x:v>Itaquaquecetuba</x:v>
      </x:c>
      <x:c r="F432" t="str">
        <x:v>Vila Virginia</x:v>
      </x:c>
      <x:c r="G432" t="str">
        <x:v>Uberaba, 949, Vila Virginia, Itaquaquecetuba, SP</x:v>
      </x:c>
      <x:c r="H432" t="str">
        <x:v>+55 (11) 4730-0250</x:v>
      </x:c>
      <x:c r="I432" t="str"/>
      <x:c r="J432" t="str"/>
      <x:c r="K432" t="str"/>
      <x:c r="L432" t="str"/>
      <x:c r="M432" t="str"/>
      <x:c r="N432" t="str"/>
      <x:c r="O432" t="str"/>
      <x:c r="P432" t="str"/>
      <x:c r="Q432" t="str">
        <x:v>https://www.google.com/maps/search/?api=1&amp;query=Uberaba%2C+949%2C+Vila+Virginia%2C+Itaquaquecetuba-SP</x:v>
      </x:c>
      <x:c r="R432" t="str"/>
      <x:c r="S432" t="str"/>
      <x:c r="T432" t="str">
        <x:v>Não contatado</x:v>
      </x:c>
      <x:c r="U432" s="27" t="n">
        <x:f>IF(LEN(H432)&gt;0,25,0)+IF(L432="Sim",25,0)+IF(LEN(M432)&gt;0,15,0)+IF(LEN(J432)&gt;0,10,0)+IF(LEN(N432)&gt;0,5,0)+IF(LEN(O432)&gt;0,5,0)+IF(LEN(P432)&gt;0,5,0)+IF(AND(LEN(R432)&gt;0,LEN(S432)&gt;0),10,0)</x:f>
        <x:v>25</x:v>
      </x:c>
      <x:c r="V432" t="str">
        <x:f>IF(U432&gt;=60,"Prioridade Alta",IF(U432&gt;=35,"Prioridade Média","Prioridade Baixa"))</x:f>
        <x:v>Prioridade Baixa</x:v>
      </x:c>
      <x:c r="W432" t="str">
        <x:v>Não</x:v>
      </x:c>
      <x:c r="X432" t="str"/>
      <x:c r="Y432" t="str">
        <x:v>Base expandida 2026-07-27</x:v>
      </x:c>
      <x:c r="Z432" t="str">
        <x:v>(11) 4730-0250</x:v>
      </x:c>
      <x:c r="AA432" t="str"/>
      <x:c r="AB432" t="n">
        <x:v>50</x:v>
      </x:c>
      <x:c r="AC432" t="str">
        <x:v>Prioridade Média</x:v>
      </x:c>
      <x:c r="AD432" t="str">
        <x:v>Fonte Escolas.com.br: http://escolas.com.br/colegio-octeto-kids-35007357; site oficial/redes não coletados nesta fonte</x:v>
      </x:c>
      <x:c r="AE432" t="n">
        <x:f>IF(LEN(H432)&gt;0,1,0)</x:f>
        <x:v>1</x:v>
      </x:c>
      <x:c r="AF432" t="n">
        <x:f>IF(LEN(M432)&gt;0,1,0)</x:f>
        <x:v>0</x:v>
      </x:c>
      <x:c r="AG432" t="n">
        <x:f>IF(AND(LEN(H432)=0,LEN(K432)=0,LEN(M432)=0),1,0)</x:f>
        <x:v>0</x:v>
      </x:c>
    </x:row>
    <x:row r="433">
      <x:c r="A433" t="str">
        <x:v>AT-00432</x:v>
      </x:c>
      <x:c r="B433" t="str">
        <x:v>Colégio Maria Teixeira</x:v>
      </x:c>
      <x:c r="C433" t="str">
        <x:v>Escola</x:v>
      </x:c>
      <x:c r="D433" t="str">
        <x:v>Colégio</x:v>
      </x:c>
      <x:c r="E433" t="str">
        <x:v>Itaquaquecetuba</x:v>
      </x:c>
      <x:c r="F433" t="str">
        <x:v>Jardim Luciana</x:v>
      </x:c>
      <x:c r="G433" t="str">
        <x:v>Jandaia, 175, Jardim Luciana, Itaquaquecetuba, SP</x:v>
      </x:c>
      <x:c r="H433" t="str">
        <x:v>+55 (11) 2470-5655</x:v>
      </x:c>
      <x:c r="I433" t="str"/>
      <x:c r="J433" t="str"/>
      <x:c r="K433" t="str"/>
      <x:c r="L433" t="str"/>
      <x:c r="M433" t="str"/>
      <x:c r="N433" t="str"/>
      <x:c r="O433" t="str"/>
      <x:c r="P433" t="str"/>
      <x:c r="Q433" t="str">
        <x:v>https://www.google.com/maps/search/?api=1&amp;query=Jandaia%2C+175%2C+Jardim+Luciana%2C+Itaquaquecetuba-SP</x:v>
      </x:c>
      <x:c r="R433" t="str"/>
      <x:c r="S433" t="str"/>
      <x:c r="T433" t="str">
        <x:v>Não contatado</x:v>
      </x:c>
      <x:c r="U433" s="27" t="n">
        <x:f>IF(LEN(H433)&gt;0,25,0)+IF(L433="Sim",25,0)+IF(LEN(M433)&gt;0,15,0)+IF(LEN(J433)&gt;0,10,0)+IF(LEN(N433)&gt;0,5,0)+IF(LEN(O433)&gt;0,5,0)+IF(LEN(P433)&gt;0,5,0)+IF(AND(LEN(R433)&gt;0,LEN(S433)&gt;0),10,0)</x:f>
        <x:v>25</x:v>
      </x:c>
      <x:c r="V433" t="str">
        <x:f>IF(U433&gt;=60,"Prioridade Alta",IF(U433&gt;=35,"Prioridade Média","Prioridade Baixa"))</x:f>
        <x:v>Prioridade Baixa</x:v>
      </x:c>
      <x:c r="W433" t="str">
        <x:v>Não</x:v>
      </x:c>
      <x:c r="X433" t="str"/>
      <x:c r="Y433" t="str">
        <x:v>Base expandida 2026-07-27</x:v>
      </x:c>
      <x:c r="Z433" t="str">
        <x:v>(11) 2470-5655</x:v>
      </x:c>
      <x:c r="AA433" t="str"/>
      <x:c r="AB433" t="n">
        <x:v>50</x:v>
      </x:c>
      <x:c r="AC433" t="str">
        <x:v>Prioridade Média</x:v>
      </x:c>
      <x:c r="AD433" t="str">
        <x:v>Fonte Escolas.com.br: http://escolas.com.br/colegio-maria-teixeira-35007509; site oficial/redes não coletados nesta fonte</x:v>
      </x:c>
      <x:c r="AE433" t="n">
        <x:f>IF(LEN(H433)&gt;0,1,0)</x:f>
        <x:v>1</x:v>
      </x:c>
      <x:c r="AF433" t="n">
        <x:f>IF(LEN(M433)&gt;0,1,0)</x:f>
        <x:v>0</x:v>
      </x:c>
      <x:c r="AG433" t="n">
        <x:f>IF(AND(LEN(H433)=0,LEN(K433)=0,LEN(M433)=0),1,0)</x:f>
        <x:v>0</x:v>
      </x:c>
    </x:row>
    <x:row r="434">
      <x:c r="A434" t="str">
        <x:v>AT-00433</x:v>
      </x:c>
      <x:c r="B434" t="str">
        <x:v>Colégio Menezes de Educação Infantil</x:v>
      </x:c>
      <x:c r="C434" t="str">
        <x:v>Escola</x:v>
      </x:c>
      <x:c r="D434" t="str">
        <x:v>Escola Infantil</x:v>
      </x:c>
      <x:c r="E434" t="str">
        <x:v>Itaquaquecetuba</x:v>
      </x:c>
      <x:c r="F434" t="str">
        <x:v>Jardim Caiubi</x:v>
      </x:c>
      <x:c r="G434" t="str">
        <x:v>Agudos, 24, Jardim Caiubi, Itaquaquecetuba, SP</x:v>
      </x:c>
      <x:c r="H434" t="str">
        <x:v>+55 (11) 4648-8906</x:v>
      </x:c>
      <x:c r="I434" t="str"/>
      <x:c r="J434" t="str"/>
      <x:c r="K434" t="str"/>
      <x:c r="L434" t="str"/>
      <x:c r="M434" t="str"/>
      <x:c r="N434" t="str"/>
      <x:c r="O434" t="str"/>
      <x:c r="P434" t="str"/>
      <x:c r="Q434" t="str">
        <x:v>https://www.google.com/maps/search/?api=1&amp;query=Agudos%2C+24%2C+Jardim+Caiubi%2C+Itaquaquecetuba-SP</x:v>
      </x:c>
      <x:c r="R434" t="str"/>
      <x:c r="S434" t="str"/>
      <x:c r="T434" t="str">
        <x:v>Não contatado</x:v>
      </x:c>
      <x:c r="U434" s="27" t="n">
        <x:f>IF(LEN(H434)&gt;0,25,0)+IF(L434="Sim",25,0)+IF(LEN(M434)&gt;0,15,0)+IF(LEN(J434)&gt;0,10,0)+IF(LEN(N434)&gt;0,5,0)+IF(LEN(O434)&gt;0,5,0)+IF(LEN(P434)&gt;0,5,0)+IF(AND(LEN(R434)&gt;0,LEN(S434)&gt;0),10,0)</x:f>
        <x:v>25</x:v>
      </x:c>
      <x:c r="V434" t="str">
        <x:f>IF(U434&gt;=60,"Prioridade Alta",IF(U434&gt;=35,"Prioridade Média","Prioridade Baixa"))</x:f>
        <x:v>Prioridade Baixa</x:v>
      </x:c>
      <x:c r="W434" t="str">
        <x:v>Não</x:v>
      </x:c>
      <x:c r="X434" t="str"/>
      <x:c r="Y434" t="str">
        <x:v>Base expandida 2026-07-27</x:v>
      </x:c>
      <x:c r="Z434" t="str">
        <x:v>(11) 4648-8906</x:v>
      </x:c>
      <x:c r="AA434" t="str"/>
      <x:c r="AB434" t="n">
        <x:v>50</x:v>
      </x:c>
      <x:c r="AC434" t="str">
        <x:v>Prioridade Média</x:v>
      </x:c>
      <x:c r="AD434" t="str">
        <x:v>Fonte Escolas.com.br: http://escolas.com.br/colegio-menezes-de-educacao-infantil-35005462; site oficial/redes não coletados nesta fonte</x:v>
      </x:c>
      <x:c r="AE434" t="n">
        <x:f>IF(LEN(H434)&gt;0,1,0)</x:f>
        <x:v>1</x:v>
      </x:c>
      <x:c r="AF434" t="n">
        <x:f>IF(LEN(M434)&gt;0,1,0)</x:f>
        <x:v>0</x:v>
      </x:c>
      <x:c r="AG434" t="n">
        <x:f>IF(AND(LEN(H434)=0,LEN(K434)=0,LEN(M434)=0),1,0)</x:f>
        <x:v>0</x:v>
      </x:c>
    </x:row>
    <x:row r="435">
      <x:c r="A435" t="str">
        <x:v>AT-00434</x:v>
      </x:c>
      <x:c r="B435" t="str">
        <x:v>Colégio Octeto</x:v>
      </x:c>
      <x:c r="C435" t="str">
        <x:v>Escola</x:v>
      </x:c>
      <x:c r="D435" t="str">
        <x:v>Colégio</x:v>
      </x:c>
      <x:c r="E435" t="str">
        <x:v>Itaquaquecetuba</x:v>
      </x:c>
      <x:c r="F435" t="str">
        <x:v>Vila Virginia</x:v>
      </x:c>
      <x:c r="G435" t="str">
        <x:v>Avenida Vereador Joao Fernandes da Silva, 981, Vila Virginia, Itaquaquecetuba, SP</x:v>
      </x:c>
      <x:c r="H435" t="str">
        <x:v>+55 (11) 3427-5835</x:v>
      </x:c>
      <x:c r="I435" t="str"/>
      <x:c r="J435" t="str"/>
      <x:c r="K435" t="str"/>
      <x:c r="L435" t="str"/>
      <x:c r="M435" t="str"/>
      <x:c r="N435" t="str"/>
      <x:c r="O435" t="str"/>
      <x:c r="P435" t="str"/>
      <x:c r="Q435" t="str">
        <x:v>https://www.google.com/maps/search/?api=1&amp;query=Avenida+Vereador+Joao+Fernandes+da+Silva%2C+981%2C+Vila+Virginia%2C+Itaquaquecetuba-SP</x:v>
      </x:c>
      <x:c r="R435" t="str"/>
      <x:c r="S435" t="str"/>
      <x:c r="T435" t="str">
        <x:v>Não contatado</x:v>
      </x:c>
      <x:c r="U435" s="27" t="n">
        <x:f>IF(LEN(H435)&gt;0,25,0)+IF(L435="Sim",25,0)+IF(LEN(M435)&gt;0,15,0)+IF(LEN(J435)&gt;0,10,0)+IF(LEN(N435)&gt;0,5,0)+IF(LEN(O435)&gt;0,5,0)+IF(LEN(P435)&gt;0,5,0)+IF(AND(LEN(R435)&gt;0,LEN(S435)&gt;0),10,0)</x:f>
        <x:v>25</x:v>
      </x:c>
      <x:c r="V435" t="str">
        <x:f>IF(U435&gt;=60,"Prioridade Alta",IF(U435&gt;=35,"Prioridade Média","Prioridade Baixa"))</x:f>
        <x:v>Prioridade Baixa</x:v>
      </x:c>
      <x:c r="W435" t="str">
        <x:v>Não</x:v>
      </x:c>
      <x:c r="X435" t="str"/>
      <x:c r="Y435" t="str">
        <x:v>Base expandida 2026-07-27</x:v>
      </x:c>
      <x:c r="Z435" t="str">
        <x:v>(11) 3427-5835</x:v>
      </x:c>
      <x:c r="AA435" t="str"/>
      <x:c r="AB435" t="n">
        <x:v>50</x:v>
      </x:c>
      <x:c r="AC435" t="str">
        <x:v>Prioridade Média</x:v>
      </x:c>
      <x:c r="AD435" t="str">
        <x:v>Fonte Escolas.com.br: http://escolas.com.br/colegio-octeto-35004462; site oficial/redes não coletados nesta fonte</x:v>
      </x:c>
      <x:c r="AE435" t="n">
        <x:f>IF(LEN(H435)&gt;0,1,0)</x:f>
        <x:v>1</x:v>
      </x:c>
      <x:c r="AF435" t="n">
        <x:f>IF(LEN(M435)&gt;0,1,0)</x:f>
        <x:v>0</x:v>
      </x:c>
      <x:c r="AG435" t="n">
        <x:f>IF(AND(LEN(H435)=0,LEN(K435)=0,LEN(M435)=0),1,0)</x:f>
        <x:v>0</x:v>
      </x:c>
    </x:row>
    <x:row r="436">
      <x:c r="A436" t="str">
        <x:v>AT-00435</x:v>
      </x:c>
      <x:c r="B436" t="str">
        <x:v>Dom Bosco Colégio</x:v>
      </x:c>
      <x:c r="C436" t="str">
        <x:v>Escola</x:v>
      </x:c>
      <x:c r="D436" t="str">
        <x:v>Colégio</x:v>
      </x:c>
      <x:c r="E436" t="str">
        <x:v>Itaquaquecetuba</x:v>
      </x:c>
      <x:c r="F436" t="str">
        <x:v>Estacao</x:v>
      </x:c>
      <x:c r="G436" t="str">
        <x:v>Presidente Tancredo Neves, 801, Avenida, Estacao, Itaquaquecetuba, SP</x:v>
      </x:c>
      <x:c r="H436" t="str">
        <x:v>+55 (11) 4640-2266</x:v>
      </x:c>
      <x:c r="I436" t="str"/>
      <x:c r="J436" t="str"/>
      <x:c r="K436" t="str"/>
      <x:c r="L436" t="str"/>
      <x:c r="M436" t="str"/>
      <x:c r="N436" t="str"/>
      <x:c r="O436" t="str"/>
      <x:c r="P436" t="str"/>
      <x:c r="Q436" t="str">
        <x:v>https://www.google.com/maps/search/?api=1&amp;query=Presidente+Tancredo+Neves%2C+801%2C+Avenida%2C+Estacao%2C+Itaquaquecetuba-SP</x:v>
      </x:c>
      <x:c r="R436" t="str"/>
      <x:c r="S436" t="str"/>
      <x:c r="T436" t="str">
        <x:v>Não contatado</x:v>
      </x:c>
      <x:c r="U436" s="27" t="n">
        <x:f>IF(LEN(H436)&gt;0,25,0)+IF(L436="Sim",25,0)+IF(LEN(M436)&gt;0,15,0)+IF(LEN(J436)&gt;0,10,0)+IF(LEN(N436)&gt;0,5,0)+IF(LEN(O436)&gt;0,5,0)+IF(LEN(P436)&gt;0,5,0)+IF(AND(LEN(R436)&gt;0,LEN(S436)&gt;0),10,0)</x:f>
        <x:v>25</x:v>
      </x:c>
      <x:c r="V436" t="str">
        <x:f>IF(U436&gt;=60,"Prioridade Alta",IF(U436&gt;=35,"Prioridade Média","Prioridade Baixa"))</x:f>
        <x:v>Prioridade Baixa</x:v>
      </x:c>
      <x:c r="W436" t="str">
        <x:v>Não</x:v>
      </x:c>
      <x:c r="X436" t="str"/>
      <x:c r="Y436" t="str">
        <x:v>Base expandida 2026-07-27</x:v>
      </x:c>
      <x:c r="Z436" t="str">
        <x:v>(11) 4640-2266</x:v>
      </x:c>
      <x:c r="AA436" t="str"/>
      <x:c r="AB436" t="n">
        <x:v>50</x:v>
      </x:c>
      <x:c r="AC436" t="str">
        <x:v>Prioridade Média</x:v>
      </x:c>
      <x:c r="AD436" t="str">
        <x:v>Fonte Escolas.com.br: http://escolas.com.br/dom-bosco-colegio-35169328; site oficial/redes não coletados nesta fonte</x:v>
      </x:c>
      <x:c r="AE436" t="n">
        <x:f>IF(LEN(H436)&gt;0,1,0)</x:f>
        <x:v>1</x:v>
      </x:c>
      <x:c r="AF436" t="n">
        <x:f>IF(LEN(M436)&gt;0,1,0)</x:f>
        <x:v>0</x:v>
      </x:c>
      <x:c r="AG436" t="n">
        <x:f>IF(AND(LEN(H436)=0,LEN(K436)=0,LEN(M436)=0),1,0)</x:f>
        <x:v>0</x:v>
      </x:c>
    </x:row>
    <x:row r="437">
      <x:c r="A437" t="str">
        <x:v>AT-00436</x:v>
      </x:c>
      <x:c r="B437" t="str">
        <x:v>Ferreira Bonifacio Colégio</x:v>
      </x:c>
      <x:c r="C437" t="str">
        <x:v>Escola</x:v>
      </x:c>
      <x:c r="D437" t="str">
        <x:v>Colégio</x:v>
      </x:c>
      <x:c r="E437" t="str">
        <x:v>Itaquaquecetuba</x:v>
      </x:c>
      <x:c r="F437" t="str">
        <x:v>Jardim Odete</x:v>
      </x:c>
      <x:c r="G437" t="str">
        <x:v>Girassol, 107, Rua, Jardim Odete, Itaquaquecetuba, SP</x:v>
      </x:c>
      <x:c r="H437" t="str">
        <x:v>+55 (11) 4647-7714</x:v>
      </x:c>
      <x:c r="I437" t="str"/>
      <x:c r="J437" t="str"/>
      <x:c r="K437" t="str"/>
      <x:c r="L437" t="str"/>
      <x:c r="M437" t="str"/>
      <x:c r="N437" t="str"/>
      <x:c r="O437" t="str"/>
      <x:c r="P437" t="str"/>
      <x:c r="Q437" t="str">
        <x:v>https://www.google.com/maps/search/?api=1&amp;query=Girassol%2C+107%2C+Rua%2C+Jardim+Odete%2C+Itaquaquecetuba-SP</x:v>
      </x:c>
      <x:c r="R437" t="str"/>
      <x:c r="S437" t="str"/>
      <x:c r="T437" t="str">
        <x:v>Não contatado</x:v>
      </x:c>
      <x:c r="U437" s="27" t="n">
        <x:f>IF(LEN(H437)&gt;0,25,0)+IF(L437="Sim",25,0)+IF(LEN(M437)&gt;0,15,0)+IF(LEN(J437)&gt;0,10,0)+IF(LEN(N437)&gt;0,5,0)+IF(LEN(O437)&gt;0,5,0)+IF(LEN(P437)&gt;0,5,0)+IF(AND(LEN(R437)&gt;0,LEN(S437)&gt;0),10,0)</x:f>
        <x:v>25</x:v>
      </x:c>
      <x:c r="V437" t="str">
        <x:f>IF(U437&gt;=60,"Prioridade Alta",IF(U437&gt;=35,"Prioridade Média","Prioridade Baixa"))</x:f>
        <x:v>Prioridade Baixa</x:v>
      </x:c>
      <x:c r="W437" t="str">
        <x:v>Não</x:v>
      </x:c>
      <x:c r="X437" t="str"/>
      <x:c r="Y437" t="str">
        <x:v>Base expandida 2026-07-27</x:v>
      </x:c>
      <x:c r="Z437" t="str">
        <x:v>(11) 4647-7714</x:v>
      </x:c>
      <x:c r="AA437" t="str"/>
      <x:c r="AB437" t="n">
        <x:v>50</x:v>
      </x:c>
      <x:c r="AC437" t="str">
        <x:v>Prioridade Média</x:v>
      </x:c>
      <x:c r="AD437" t="str">
        <x:v>Fonte Escolas.com.br: http://escolas.com.br/ferreira-bonifacio-colegio-35438479; site oficial/redes não coletados nesta fonte</x:v>
      </x:c>
      <x:c r="AE437" t="n">
        <x:f>IF(LEN(H437)&gt;0,1,0)</x:f>
        <x:v>1</x:v>
      </x:c>
      <x:c r="AF437" t="n">
        <x:f>IF(LEN(M437)&gt;0,1,0)</x:f>
        <x:v>0</x:v>
      </x:c>
      <x:c r="AG437" t="n">
        <x:f>IF(AND(LEN(H437)=0,LEN(K437)=0,LEN(M437)=0),1,0)</x:f>
        <x:v>0</x:v>
      </x:c>
    </x:row>
    <x:row r="438">
      <x:c r="A438" t="str">
        <x:v>AT-00437</x:v>
      </x:c>
      <x:c r="B438" t="str">
        <x:v>Plenitude Colégio</x:v>
      </x:c>
      <x:c r="C438" t="str">
        <x:v>Escola</x:v>
      </x:c>
      <x:c r="D438" t="str">
        <x:v>Colégio</x:v>
      </x:c>
      <x:c r="E438" t="str">
        <x:v>Itaquaquecetuba</x:v>
      </x:c>
      <x:c r="F438" t="str">
        <x:v>Vila Monte Belo</x:v>
      </x:c>
      <x:c r="G438" t="str">
        <x:v>Piraju, 85, Rua, Vila Monte Belo, Itaquaquecetuba, SP</x:v>
      </x:c>
      <x:c r="H438" t="str">
        <x:v>+55 (11) 4753-2398</x:v>
      </x:c>
      <x:c r="I438" t="str"/>
      <x:c r="J438" t="str"/>
      <x:c r="K438" t="str"/>
      <x:c r="L438" t="str"/>
      <x:c r="M438" t="str"/>
      <x:c r="N438" t="str"/>
      <x:c r="O438" t="str"/>
      <x:c r="P438" t="str"/>
      <x:c r="Q438" t="str">
        <x:v>https://www.google.com/maps/search/?api=1&amp;query=Piraju%2C+85%2C+Rua%2C+Vila+Monte+Belo%2C+Itaquaquecetuba-SP</x:v>
      </x:c>
      <x:c r="R438" t="str"/>
      <x:c r="S438" t="str"/>
      <x:c r="T438" t="str">
        <x:v>Não contatado</x:v>
      </x:c>
      <x:c r="U438" s="27" t="n">
        <x:f>IF(LEN(H438)&gt;0,25,0)+IF(L438="Sim",25,0)+IF(LEN(M438)&gt;0,15,0)+IF(LEN(J438)&gt;0,10,0)+IF(LEN(N438)&gt;0,5,0)+IF(LEN(O438)&gt;0,5,0)+IF(LEN(P438)&gt;0,5,0)+IF(AND(LEN(R438)&gt;0,LEN(S438)&gt;0),10,0)</x:f>
        <x:v>25</x:v>
      </x:c>
      <x:c r="V438" t="str">
        <x:f>IF(U438&gt;=60,"Prioridade Alta",IF(U438&gt;=35,"Prioridade Média","Prioridade Baixa"))</x:f>
        <x:v>Prioridade Baixa</x:v>
      </x:c>
      <x:c r="W438" t="str">
        <x:v>Não</x:v>
      </x:c>
      <x:c r="X438" t="str"/>
      <x:c r="Y438" t="str">
        <x:v>Base expandida 2026-07-27</x:v>
      </x:c>
      <x:c r="Z438" t="str">
        <x:v>(11) 4753-2398</x:v>
      </x:c>
      <x:c r="AA438" t="str"/>
      <x:c r="AB438" t="n">
        <x:v>50</x:v>
      </x:c>
      <x:c r="AC438" t="str">
        <x:v>Prioridade Média</x:v>
      </x:c>
      <x:c r="AD438" t="str">
        <x:v>Fonte Escolas.com.br: http://escolas.com.br/plenitude-colegio-35517409; site oficial/redes não coletados nesta fonte</x:v>
      </x:c>
      <x:c r="AE438" t="n">
        <x:f>IF(LEN(H438)&gt;0,1,0)</x:f>
        <x:v>1</x:v>
      </x:c>
      <x:c r="AF438" t="n">
        <x:f>IF(LEN(M438)&gt;0,1,0)</x:f>
        <x:v>0</x:v>
      </x:c>
      <x:c r="AG438" t="n">
        <x:f>IF(AND(LEN(H438)=0,LEN(K438)=0,LEN(M438)=0),1,0)</x:f>
        <x:v>0</x:v>
      </x:c>
    </x:row>
    <x:row r="439">
      <x:c r="A439" t="str">
        <x:v>AT-00438</x:v>
      </x:c>
      <x:c r="B439" t="str">
        <x:v>Presente Colégio Escola Dumbinho</x:v>
      </x:c>
      <x:c r="C439" t="str">
        <x:v>Escola</x:v>
      </x:c>
      <x:c r="D439" t="str">
        <x:v>Colégio</x:v>
      </x:c>
      <x:c r="E439" t="str">
        <x:v>Itaquaquecetuba</x:v>
      </x:c>
      <x:c r="F439" t="str">
        <x:v>Parque Residencial Marengo</x:v>
      </x:c>
      <x:c r="G439" t="str">
        <x:v>Silvio Romero, 40, Rua, Parque Residencial Marengo, Itaquaquecetuba, SP</x:v>
      </x:c>
      <x:c r="H439" t="str">
        <x:v>+55 (11) 4645-6051</x:v>
      </x:c>
      <x:c r="I439" t="str"/>
      <x:c r="J439" t="str"/>
      <x:c r="K439" t="str"/>
      <x:c r="L439" t="str"/>
      <x:c r="M439" t="str"/>
      <x:c r="N439" t="str"/>
      <x:c r="O439" t="str"/>
      <x:c r="P439" t="str"/>
      <x:c r="Q439" t="str">
        <x:v>https://www.google.com/maps/search/?api=1&amp;query=Silvio+Romero%2C+40%2C+Rua%2C+Parque+Residencial+Marengo%2C+Itaquaquecetuba-SP</x:v>
      </x:c>
      <x:c r="R439" t="str"/>
      <x:c r="S439" t="str"/>
      <x:c r="T439" t="str">
        <x:v>Não contatado</x:v>
      </x:c>
      <x:c r="U439" s="27" t="n">
        <x:f>IF(LEN(H439)&gt;0,25,0)+IF(L439="Sim",25,0)+IF(LEN(M439)&gt;0,15,0)+IF(LEN(J439)&gt;0,10,0)+IF(LEN(N439)&gt;0,5,0)+IF(LEN(O439)&gt;0,5,0)+IF(LEN(P439)&gt;0,5,0)+IF(AND(LEN(R439)&gt;0,LEN(S439)&gt;0),10,0)</x:f>
        <x:v>25</x:v>
      </x:c>
      <x:c r="V439" t="str">
        <x:f>IF(U439&gt;=60,"Prioridade Alta",IF(U439&gt;=35,"Prioridade Média","Prioridade Baixa"))</x:f>
        <x:v>Prioridade Baixa</x:v>
      </x:c>
      <x:c r="W439" t="str">
        <x:v>Não</x:v>
      </x:c>
      <x:c r="X439" t="str"/>
      <x:c r="Y439" t="str">
        <x:v>Base expandida 2026-07-27</x:v>
      </x:c>
      <x:c r="Z439" t="str">
        <x:v>(11) 4645-6051</x:v>
      </x:c>
      <x:c r="AA439" t="str"/>
      <x:c r="AB439" t="n">
        <x:v>50</x:v>
      </x:c>
      <x:c r="AC439" t="str">
        <x:v>Prioridade Média</x:v>
      </x:c>
      <x:c r="AD439" t="str">
        <x:v>Fonte Escolas.com.br: http://escolas.com.br/presente-colegio-escola-dumbinho-35435739; site oficial/redes não coletados nesta fonte</x:v>
      </x:c>
      <x:c r="AE439" t="n">
        <x:f>IF(LEN(H439)&gt;0,1,0)</x:f>
        <x:v>1</x:v>
      </x:c>
      <x:c r="AF439" t="n">
        <x:f>IF(LEN(M439)&gt;0,1,0)</x:f>
        <x:v>0</x:v>
      </x:c>
      <x:c r="AG439" t="n">
        <x:f>IF(AND(LEN(H439)=0,LEN(K439)=0,LEN(M439)=0),1,0)</x:f>
        <x:v>0</x:v>
      </x:c>
    </x:row>
    <x:row r="440">
      <x:c r="A440" t="str">
        <x:v>AT-00439</x:v>
      </x:c>
      <x:c r="B440" t="str">
        <x:v>Sentido Obrigatorio Colégio</x:v>
      </x:c>
      <x:c r="C440" t="str">
        <x:v>Escola</x:v>
      </x:c>
      <x:c r="D440" t="str">
        <x:v>Colégio</x:v>
      </x:c>
      <x:c r="E440" t="str">
        <x:v>Itaquaquecetuba</x:v>
      </x:c>
      <x:c r="F440" t="str">
        <x:v>Jardim Goncalves</x:v>
      </x:c>
      <x:c r="G440" t="str">
        <x:v>Itaqui, 85, Jardim Goncalves, Itaquaquecetuba, SP</x:v>
      </x:c>
      <x:c r="H440" t="str">
        <x:v>+55 (11) 4647-4995</x:v>
      </x:c>
      <x:c r="I440" t="str"/>
      <x:c r="J440" t="str"/>
      <x:c r="K440" t="str"/>
      <x:c r="L440" t="str"/>
      <x:c r="M440" t="str"/>
      <x:c r="N440" t="str"/>
      <x:c r="O440" t="str"/>
      <x:c r="P440" t="str"/>
      <x:c r="Q440" t="str">
        <x:v>https://www.google.com/maps/search/?api=1&amp;query=Itaqui%2C+85%2C+Jardim+Goncalves%2C+Itaquaquecetuba-SP</x:v>
      </x:c>
      <x:c r="R440" t="str"/>
      <x:c r="S440" t="str"/>
      <x:c r="T440" t="str">
        <x:v>Não contatado</x:v>
      </x:c>
      <x:c r="U440" s="27" t="n">
        <x:f>IF(LEN(H440)&gt;0,25,0)+IF(L440="Sim",25,0)+IF(LEN(M440)&gt;0,15,0)+IF(LEN(J440)&gt;0,10,0)+IF(LEN(N440)&gt;0,5,0)+IF(LEN(O440)&gt;0,5,0)+IF(LEN(P440)&gt;0,5,0)+IF(AND(LEN(R440)&gt;0,LEN(S440)&gt;0),10,0)</x:f>
        <x:v>25</x:v>
      </x:c>
      <x:c r="V440" t="str">
        <x:f>IF(U440&gt;=60,"Prioridade Alta",IF(U440&gt;=35,"Prioridade Média","Prioridade Baixa"))</x:f>
        <x:v>Prioridade Baixa</x:v>
      </x:c>
      <x:c r="W440" t="str">
        <x:v>Não</x:v>
      </x:c>
      <x:c r="X440" t="str"/>
      <x:c r="Y440" t="str">
        <x:v>Base expandida 2026-07-27</x:v>
      </x:c>
      <x:c r="Z440" t="str">
        <x:v>(11) 4647-4995</x:v>
      </x:c>
      <x:c r="AA440" t="str"/>
      <x:c r="AB440" t="n">
        <x:v>50</x:v>
      </x:c>
      <x:c r="AC440" t="str">
        <x:v>Prioridade Média</x:v>
      </x:c>
      <x:c r="AD440" t="str">
        <x:v>Fonte Escolas.com.br: http://escolas.com.br/sentido-obrigatorio-colegio-35179383; site oficial/redes não coletados nesta fonte</x:v>
      </x:c>
      <x:c r="AE440" t="n">
        <x:f>IF(LEN(H440)&gt;0,1,0)</x:f>
        <x:v>1</x:v>
      </x:c>
      <x:c r="AF440" t="n">
        <x:f>IF(LEN(M440)&gt;0,1,0)</x:f>
        <x:v>0</x:v>
      </x:c>
      <x:c r="AG440" t="n">
        <x:f>IF(AND(LEN(H440)=0,LEN(K440)=0,LEN(M440)=0),1,0)</x:f>
        <x:v>0</x:v>
      </x:c>
    </x:row>
    <x:row r="441">
      <x:c r="A441" t="str">
        <x:v>AT-00440</x:v>
      </x:c>
      <x:c r="B441" t="str">
        <x:v>Cetes Colégio</x:v>
      </x:c>
      <x:c r="C441" t="str">
        <x:v>Escola</x:v>
      </x:c>
      <x:c r="D441" t="str">
        <x:v>Colégio</x:v>
      </x:c>
      <x:c r="E441" t="str">
        <x:v>Suzano</x:v>
      </x:c>
      <x:c r="F441" t="str">
        <x:v>Parque Suzano</x:v>
      </x:c>
      <x:c r="G441" t="str">
        <x:v>Armando Salles de Oliveira, 386, Avenida, Parque Suzano, Suzano, SP</x:v>
      </x:c>
      <x:c r="H441" t="str">
        <x:v>+55 (11) 4747-1500</x:v>
      </x:c>
      <x:c r="I441" t="str"/>
      <x:c r="J441" t="str"/>
      <x:c r="K441" t="str"/>
      <x:c r="L441" t="str"/>
      <x:c r="M441" t="str"/>
      <x:c r="N441" t="str"/>
      <x:c r="O441" t="str"/>
      <x:c r="P441" t="str"/>
      <x:c r="Q441" t="str">
        <x:v>https://www.google.com/maps/search/?api=1&amp;query=Armando+Salles+de+Oliveira%2C+386%2C+Avenida%2C+Parque+Suzano%2C+Suzano-SP</x:v>
      </x:c>
      <x:c r="R441" t="str"/>
      <x:c r="S441" t="str"/>
      <x:c r="T441" t="str">
        <x:v>Não contatado</x:v>
      </x:c>
      <x:c r="U441" s="27" t="n">
        <x:f>IF(LEN(H441)&gt;0,25,0)+IF(L441="Sim",25,0)+IF(LEN(M441)&gt;0,15,0)+IF(LEN(J441)&gt;0,10,0)+IF(LEN(N441)&gt;0,5,0)+IF(LEN(O441)&gt;0,5,0)+IF(LEN(P441)&gt;0,5,0)+IF(AND(LEN(R441)&gt;0,LEN(S441)&gt;0),10,0)</x:f>
        <x:v>25</x:v>
      </x:c>
      <x:c r="V441" t="str">
        <x:f>IF(U441&gt;=60,"Prioridade Alta",IF(U441&gt;=35,"Prioridade Média","Prioridade Baixa"))</x:f>
        <x:v>Prioridade Baixa</x:v>
      </x:c>
      <x:c r="W441" t="str">
        <x:v>Não</x:v>
      </x:c>
      <x:c r="X441" t="str"/>
      <x:c r="Y441" t="str">
        <x:v>Base expandida 2026-07-27</x:v>
      </x:c>
      <x:c r="Z441" t="str">
        <x:v>(11) 4747-1500</x:v>
      </x:c>
      <x:c r="AA441" t="str"/>
      <x:c r="AB441" t="n">
        <x:v>50</x:v>
      </x:c>
      <x:c r="AC441" t="str">
        <x:v>Prioridade Média</x:v>
      </x:c>
      <x:c r="AD441" t="str">
        <x:v>Fonte Escolas.com.br: http://escolas.com.br/cetes-colegio-35130597; site oficial/redes não coletados nesta fonte</x:v>
      </x:c>
      <x:c r="AE441" t="n">
        <x:f>IF(LEN(H441)&gt;0,1,0)</x:f>
        <x:v>1</x:v>
      </x:c>
      <x:c r="AF441" t="n">
        <x:f>IF(LEN(M441)&gt;0,1,0)</x:f>
        <x:v>0</x:v>
      </x:c>
      <x:c r="AG441" t="n">
        <x:f>IF(AND(LEN(H441)=0,LEN(K441)=0,LEN(M441)=0),1,0)</x:f>
        <x:v>0</x:v>
      </x:c>
    </x:row>
    <x:row r="442">
      <x:c r="A442" t="str">
        <x:v>AT-00441</x:v>
      </x:c>
      <x:c r="B442" t="str">
        <x:v>Colégio Carvalho</x:v>
      </x:c>
      <x:c r="C442" t="str">
        <x:v>Escola</x:v>
      </x:c>
      <x:c r="D442" t="str">
        <x:v>Colégio</x:v>
      </x:c>
      <x:c r="E442" t="str">
        <x:v>Suzano</x:v>
      </x:c>
      <x:c r="F442" t="str">
        <x:v>Vila Nova Urupes</x:v>
      </x:c>
      <x:c r="G442" t="str">
        <x:v>Thadeu Jose de Moraes, 710, Rua, Vila Nova Urupes, Suzano, SP</x:v>
      </x:c>
      <x:c r="H442" t="str">
        <x:v>+55 (11) 4759-3478</x:v>
      </x:c>
      <x:c r="I442" t="str"/>
      <x:c r="J442" t="str"/>
      <x:c r="K442" t="str"/>
      <x:c r="L442" t="str"/>
      <x:c r="M442" t="str"/>
      <x:c r="N442" t="str"/>
      <x:c r="O442" t="str"/>
      <x:c r="P442" t="str"/>
      <x:c r="Q442" t="str">
        <x:v>https://www.google.com/maps/search/?api=1&amp;query=Thadeu+Jose+de+Moraes%2C+710%2C+Rua%2C+Vila+Nova+Urupes%2C+Suzano-SP</x:v>
      </x:c>
      <x:c r="R442" t="str"/>
      <x:c r="S442" t="str"/>
      <x:c r="T442" t="str">
        <x:v>Não contatado</x:v>
      </x:c>
      <x:c r="U442" s="27" t="n">
        <x:f>IF(LEN(H442)&gt;0,25,0)+IF(L442="Sim",25,0)+IF(LEN(M442)&gt;0,15,0)+IF(LEN(J442)&gt;0,10,0)+IF(LEN(N442)&gt;0,5,0)+IF(LEN(O442)&gt;0,5,0)+IF(LEN(P442)&gt;0,5,0)+IF(AND(LEN(R442)&gt;0,LEN(S442)&gt;0),10,0)</x:f>
        <x:v>25</x:v>
      </x:c>
      <x:c r="V442" t="str">
        <x:f>IF(U442&gt;=60,"Prioridade Alta",IF(U442&gt;=35,"Prioridade Média","Prioridade Baixa"))</x:f>
        <x:v>Prioridade Baixa</x:v>
      </x:c>
      <x:c r="W442" t="str">
        <x:v>Não</x:v>
      </x:c>
      <x:c r="X442" t="str"/>
      <x:c r="Y442" t="str">
        <x:v>Base expandida 2026-07-27</x:v>
      </x:c>
      <x:c r="Z442" t="str">
        <x:v>(11) 4759-3478</x:v>
      </x:c>
      <x:c r="AA442" t="str"/>
      <x:c r="AB442" t="n">
        <x:v>50</x:v>
      </x:c>
      <x:c r="AC442" t="str">
        <x:v>Prioridade Média</x:v>
      </x:c>
      <x:c r="AD442" t="str">
        <x:v>Fonte Escolas.com.br: http://escolas.com.br/colegio-carvalho-35586161; site oficial/redes não coletados nesta fonte</x:v>
      </x:c>
      <x:c r="AE442" t="n">
        <x:f>IF(LEN(H442)&gt;0,1,0)</x:f>
        <x:v>1</x:v>
      </x:c>
      <x:c r="AF442" t="n">
        <x:f>IF(LEN(M442)&gt;0,1,0)</x:f>
        <x:v>0</x:v>
      </x:c>
      <x:c r="AG442" t="n">
        <x:f>IF(AND(LEN(H442)=0,LEN(K442)=0,LEN(M442)=0),1,0)</x:f>
        <x:v>0</x:v>
      </x:c>
    </x:row>
    <x:row r="443">
      <x:c r="A443" t="str">
        <x:v>AT-00442</x:v>
      </x:c>
      <x:c r="B443" t="str">
        <x:v>Cetes Educação Infantil Colégio</x:v>
      </x:c>
      <x:c r="C443" t="str">
        <x:v>Escola</x:v>
      </x:c>
      <x:c r="D443" t="str">
        <x:v>Escola Infantil</x:v>
      </x:c>
      <x:c r="E443" t="str">
        <x:v>Suzano</x:v>
      </x:c>
      <x:c r="F443" t="str">
        <x:v>Parque Suzano</x:v>
      </x:c>
      <x:c r="G443" t="str">
        <x:v>Albert Oswald, 292, Rua, Parque Suzano, Suzano, SP</x:v>
      </x:c>
      <x:c r="H443" t="str">
        <x:v>+55 (11) 4747-1500</x:v>
      </x:c>
      <x:c r="I443" t="str"/>
      <x:c r="J443" t="str"/>
      <x:c r="K443" t="str"/>
      <x:c r="L443" t="str"/>
      <x:c r="M443" t="str"/>
      <x:c r="N443" t="str"/>
      <x:c r="O443" t="str"/>
      <x:c r="P443" t="str"/>
      <x:c r="Q443" t="str">
        <x:v>https://www.google.com/maps/search/?api=1&amp;query=Albert+Oswald%2C+292%2C+Rua%2C+Parque+Suzano%2C+Suzano-SP</x:v>
      </x:c>
      <x:c r="R443" t="str"/>
      <x:c r="S443" t="str"/>
      <x:c r="T443" t="str">
        <x:v>Não contatado</x:v>
      </x:c>
      <x:c r="U443" s="27" t="n">
        <x:f>IF(LEN(H443)&gt;0,25,0)+IF(L443="Sim",25,0)+IF(LEN(M443)&gt;0,15,0)+IF(LEN(J443)&gt;0,10,0)+IF(LEN(N443)&gt;0,5,0)+IF(LEN(O443)&gt;0,5,0)+IF(LEN(P443)&gt;0,5,0)+IF(AND(LEN(R443)&gt;0,LEN(S443)&gt;0),10,0)</x:f>
        <x:v>25</x:v>
      </x:c>
      <x:c r="V443" t="str">
        <x:f>IF(U443&gt;=60,"Prioridade Alta",IF(U443&gt;=35,"Prioridade Média","Prioridade Baixa"))</x:f>
        <x:v>Prioridade Baixa</x:v>
      </x:c>
      <x:c r="W443" t="str">
        <x:v>Não</x:v>
      </x:c>
      <x:c r="X443" t="str"/>
      <x:c r="Y443" t="str">
        <x:v>Base expandida 2026-07-27</x:v>
      </x:c>
      <x:c r="Z443" t="str">
        <x:v>(11) 4747-1500</x:v>
      </x:c>
      <x:c r="AA443" t="str"/>
      <x:c r="AB443" t="n">
        <x:v>50</x:v>
      </x:c>
      <x:c r="AC443" t="str">
        <x:v>Prioridade Média</x:v>
      </x:c>
      <x:c r="AD443" t="str">
        <x:v>Fonte Escolas.com.br: http://escolas.com.br/cetes-educacao-infantil-colegio-35564370; site oficial/redes não coletados nesta fonte</x:v>
      </x:c>
      <x:c r="AE443" t="n">
        <x:f>IF(LEN(H443)&gt;0,1,0)</x:f>
        <x:v>1</x:v>
      </x:c>
      <x:c r="AF443" t="n">
        <x:f>IF(LEN(M443)&gt;0,1,0)</x:f>
        <x:v>0</x:v>
      </x:c>
      <x:c r="AG443" t="n">
        <x:f>IF(AND(LEN(H443)=0,LEN(K443)=0,LEN(M443)=0),1,0)</x:f>
        <x:v>0</x:v>
      </x:c>
    </x:row>
    <x:row r="444">
      <x:c r="A444" t="str">
        <x:v>AT-00443</x:v>
      </x:c>
      <x:c r="B444" t="str">
        <x:v>Colégio Alicerce do Saber</x:v>
      </x:c>
      <x:c r="C444" t="str">
        <x:v>Escola</x:v>
      </x:c>
      <x:c r="D444" t="str">
        <x:v>Colégio</x:v>
      </x:c>
      <x:c r="E444" t="str">
        <x:v>Suzano</x:v>
      </x:c>
      <x:c r="F444" t="str">
        <x:v>Vila Bela Vista</x:v>
      </x:c>
      <x:c r="G444" t="str">
        <x:v>Militao Ramos da Silva, 139, Rua, Vila Bela Vista, Suzano, SP</x:v>
      </x:c>
      <x:c r="H444" t="str">
        <x:v>+55 (11) 4748-7168</x:v>
      </x:c>
      <x:c r="I444" t="str"/>
      <x:c r="J444" t="str"/>
      <x:c r="K444" t="str"/>
      <x:c r="L444" t="str"/>
      <x:c r="M444" t="str"/>
      <x:c r="N444" t="str"/>
      <x:c r="O444" t="str"/>
      <x:c r="P444" t="str"/>
      <x:c r="Q444" t="str">
        <x:v>https://www.google.com/maps/search/?api=1&amp;query=Militao+Ramos+da+Silva%2C+139%2C+Rua%2C+Vila+Bela+Vista%2C+Suzano-SP</x:v>
      </x:c>
      <x:c r="R444" t="str"/>
      <x:c r="S444" t="str"/>
      <x:c r="T444" t="str">
        <x:v>Não contatado</x:v>
      </x:c>
      <x:c r="U444" s="27" t="n">
        <x:f>IF(LEN(H444)&gt;0,25,0)+IF(L444="Sim",25,0)+IF(LEN(M444)&gt;0,15,0)+IF(LEN(J444)&gt;0,10,0)+IF(LEN(N444)&gt;0,5,0)+IF(LEN(O444)&gt;0,5,0)+IF(LEN(P444)&gt;0,5,0)+IF(AND(LEN(R444)&gt;0,LEN(S444)&gt;0),10,0)</x:f>
        <x:v>25</x:v>
      </x:c>
      <x:c r="V444" t="str">
        <x:f>IF(U444&gt;=60,"Prioridade Alta",IF(U444&gt;=35,"Prioridade Média","Prioridade Baixa"))</x:f>
        <x:v>Prioridade Baixa</x:v>
      </x:c>
      <x:c r="W444" t="str">
        <x:v>Não</x:v>
      </x:c>
      <x:c r="X444" t="str"/>
      <x:c r="Y444" t="str">
        <x:v>Base expandida 2026-07-27</x:v>
      </x:c>
      <x:c r="Z444" t="str">
        <x:v>(11) 4748-7168</x:v>
      </x:c>
      <x:c r="AA444" t="str"/>
      <x:c r="AB444" t="n">
        <x:v>50</x:v>
      </x:c>
      <x:c r="AC444" t="str">
        <x:v>Prioridade Média</x:v>
      </x:c>
      <x:c r="AD444" t="str">
        <x:v>Fonte Escolas.com.br: http://escolas.com.br/colegio-alicerce-do-saber-35120789; site oficial/redes não coletados nesta fonte</x:v>
      </x:c>
      <x:c r="AE444" t="n">
        <x:f>IF(LEN(H444)&gt;0,1,0)</x:f>
        <x:v>1</x:v>
      </x:c>
      <x:c r="AF444" t="n">
        <x:f>IF(LEN(M444)&gt;0,1,0)</x:f>
        <x:v>0</x:v>
      </x:c>
      <x:c r="AG444" t="n">
        <x:f>IF(AND(LEN(H444)=0,LEN(K444)=0,LEN(M444)=0),1,0)</x:f>
        <x:v>0</x:v>
      </x:c>
    </x:row>
    <x:row r="445">
      <x:c r="A445" t="str">
        <x:v>AT-00444</x:v>
      </x:c>
      <x:c r="B445" t="str">
        <x:v>Colégio Cristao Araujo Almeida</x:v>
      </x:c>
      <x:c r="C445" t="str">
        <x:v>Escola</x:v>
      </x:c>
      <x:c r="D445" t="str">
        <x:v>Colégio</x:v>
      </x:c>
      <x:c r="E445" t="str">
        <x:v>Suzano</x:v>
      </x:c>
      <x:c r="F445" t="str">
        <x:v>Vila Bela Vista</x:v>
      </x:c>
      <x:c r="G445" t="str">
        <x:v>Konoi Endo, 268, Vila Bela Vista, Suzano, SP</x:v>
      </x:c>
      <x:c r="H445" t="str">
        <x:v>+55 (11) 4751-0675</x:v>
      </x:c>
      <x:c r="I445" t="str"/>
      <x:c r="J445" t="str"/>
      <x:c r="K445" t="str"/>
      <x:c r="L445" t="str"/>
      <x:c r="M445" t="str"/>
      <x:c r="N445" t="str"/>
      <x:c r="O445" t="str"/>
      <x:c r="P445" t="str"/>
      <x:c r="Q445" t="str">
        <x:v>https://www.google.com/maps/search/?api=1&amp;query=Konoi+Endo%2C+268%2C+Vila+Bela+Vista%2C+Suzano-SP</x:v>
      </x:c>
      <x:c r="R445" t="str"/>
      <x:c r="S445" t="str"/>
      <x:c r="T445" t="str">
        <x:v>Não contatado</x:v>
      </x:c>
      <x:c r="U445" s="27" t="n">
        <x:f>IF(LEN(H445)&gt;0,25,0)+IF(L445="Sim",25,0)+IF(LEN(M445)&gt;0,15,0)+IF(LEN(J445)&gt;0,10,0)+IF(LEN(N445)&gt;0,5,0)+IF(LEN(O445)&gt;0,5,0)+IF(LEN(P445)&gt;0,5,0)+IF(AND(LEN(R445)&gt;0,LEN(S445)&gt;0),10,0)</x:f>
        <x:v>25</x:v>
      </x:c>
      <x:c r="V445" t="str">
        <x:f>IF(U445&gt;=60,"Prioridade Alta",IF(U445&gt;=35,"Prioridade Média","Prioridade Baixa"))</x:f>
        <x:v>Prioridade Baixa</x:v>
      </x:c>
      <x:c r="W445" t="str">
        <x:v>Não</x:v>
      </x:c>
      <x:c r="X445" t="str"/>
      <x:c r="Y445" t="str">
        <x:v>Base expandida 2026-07-27</x:v>
      </x:c>
      <x:c r="Z445" t="str">
        <x:v>(11) 4751-0675</x:v>
      </x:c>
      <x:c r="AA445" t="str"/>
      <x:c r="AB445" t="n">
        <x:v>50</x:v>
      </x:c>
      <x:c r="AC445" t="str">
        <x:v>Prioridade Média</x:v>
      </x:c>
      <x:c r="AD445" t="str">
        <x:v>Fonte Escolas.com.br: http://escolas.com.br/colegio-cristao-araujo-almeida-35006338; site oficial/redes não coletados nesta fonte</x:v>
      </x:c>
      <x:c r="AE445" t="n">
        <x:f>IF(LEN(H445)&gt;0,1,0)</x:f>
        <x:v>1</x:v>
      </x:c>
      <x:c r="AF445" t="n">
        <x:f>IF(LEN(M445)&gt;0,1,0)</x:f>
        <x:v>0</x:v>
      </x:c>
      <x:c r="AG445" t="n">
        <x:f>IF(AND(LEN(H445)=0,LEN(K445)=0,LEN(M445)=0),1,0)</x:f>
        <x:v>0</x:v>
      </x:c>
    </x:row>
    <x:row r="446">
      <x:c r="A446" t="str">
        <x:v>AT-00445</x:v>
      </x:c>
      <x:c r="B446" t="str">
        <x:v>Colégio Objetivo Unidade Suzano</x:v>
      </x:c>
      <x:c r="C446" t="str">
        <x:v>Escola</x:v>
      </x:c>
      <x:c r="D446" t="str">
        <x:v>Colégio</x:v>
      </x:c>
      <x:c r="E446" t="str">
        <x:v>Suzano</x:v>
      </x:c>
      <x:c r="F446" t="str">
        <x:v>Jardim Imperador</x:v>
      </x:c>
      <x:c r="G446" t="str">
        <x:v>Celestino Rodrigues, 34, Jardim Imperador, Suzano, SP</x:v>
      </x:c>
      <x:c r="H446" t="str">
        <x:v>+55 (11) 4748-4540</x:v>
      </x:c>
      <x:c r="I446" t="str"/>
      <x:c r="J446" t="str"/>
      <x:c r="K446" t="str"/>
      <x:c r="L446" t="str"/>
      <x:c r="M446" t="str"/>
      <x:c r="N446" t="str"/>
      <x:c r="O446" t="str"/>
      <x:c r="P446" t="str"/>
      <x:c r="Q446" t="str">
        <x:v>https://www.google.com/maps/search/?api=1&amp;query=Celestino+Rodrigues%2C+34%2C+Jardim+Imperador%2C+Suzano-SP</x:v>
      </x:c>
      <x:c r="R446" t="str"/>
      <x:c r="S446" t="str"/>
      <x:c r="T446" t="str">
        <x:v>Não contatado</x:v>
      </x:c>
      <x:c r="U446" s="27" t="n">
        <x:f>IF(LEN(H446)&gt;0,25,0)+IF(L446="Sim",25,0)+IF(LEN(M446)&gt;0,15,0)+IF(LEN(J446)&gt;0,10,0)+IF(LEN(N446)&gt;0,5,0)+IF(LEN(O446)&gt;0,5,0)+IF(LEN(P446)&gt;0,5,0)+IF(AND(LEN(R446)&gt;0,LEN(S446)&gt;0),10,0)</x:f>
        <x:v>25</x:v>
      </x:c>
      <x:c r="V446" t="str">
        <x:f>IF(U446&gt;=60,"Prioridade Alta",IF(U446&gt;=35,"Prioridade Média","Prioridade Baixa"))</x:f>
        <x:v>Prioridade Baixa</x:v>
      </x:c>
      <x:c r="W446" t="str">
        <x:v>Não</x:v>
      </x:c>
      <x:c r="X446" t="str"/>
      <x:c r="Y446" t="str">
        <x:v>Base expandida 2026-07-27</x:v>
      </x:c>
      <x:c r="Z446" t="str">
        <x:v>(11) 4748-4540</x:v>
      </x:c>
      <x:c r="AA446" t="str"/>
      <x:c r="AB446" t="n">
        <x:v>50</x:v>
      </x:c>
      <x:c r="AC446" t="str">
        <x:v>Prioridade Média</x:v>
      </x:c>
      <x:c r="AD446" t="str">
        <x:v>Fonte Escolas.com.br: http://escolas.com.br/colegio-objetivo-unidade-suzano-35142098; site oficial/redes não coletados nesta fonte</x:v>
      </x:c>
      <x:c r="AE446" t="n">
        <x:f>IF(LEN(H446)&gt;0,1,0)</x:f>
        <x:v>1</x:v>
      </x:c>
      <x:c r="AF446" t="n">
        <x:f>IF(LEN(M446)&gt;0,1,0)</x:f>
        <x:v>0</x:v>
      </x:c>
      <x:c r="AG446" t="n">
        <x:f>IF(AND(LEN(H446)=0,LEN(K446)=0,LEN(M446)=0),1,0)</x:f>
        <x:v>0</x:v>
      </x:c>
    </x:row>
    <x:row r="447">
      <x:c r="A447" t="str">
        <x:v>AT-00446</x:v>
      </x:c>
      <x:c r="B447" t="str">
        <x:v>Colégio Cristao Kairos</x:v>
      </x:c>
      <x:c r="C447" t="str">
        <x:v>Escola</x:v>
      </x:c>
      <x:c r="D447" t="str">
        <x:v>Colégio</x:v>
      </x:c>
      <x:c r="E447" t="str">
        <x:v>Suzano</x:v>
      </x:c>
      <x:c r="F447" t="str">
        <x:v>Jardim Santa Helena</x:v>
      </x:c>
      <x:c r="G447" t="str">
        <x:v>Nove de Julho, 864, Jardim Santa Helena, Suzano, SP</x:v>
      </x:c>
      <x:c r="H447" t="str">
        <x:v>+55 (11) 4751-0675</x:v>
      </x:c>
      <x:c r="I447" t="str"/>
      <x:c r="J447" t="str"/>
      <x:c r="K447" t="str"/>
      <x:c r="L447" t="str"/>
      <x:c r="M447" t="str"/>
      <x:c r="N447" t="str"/>
      <x:c r="O447" t="str"/>
      <x:c r="P447" t="str"/>
      <x:c r="Q447" t="str">
        <x:v>https://www.google.com/maps/search/?api=1&amp;query=Nove+de+Julho%2C+864%2C+Jardim+Santa+Helena%2C+Suzano-SP</x:v>
      </x:c>
      <x:c r="R447" t="str"/>
      <x:c r="S447" t="str"/>
      <x:c r="T447" t="str">
        <x:v>Não contatado</x:v>
      </x:c>
      <x:c r="U447" s="27" t="n">
        <x:f>IF(LEN(H447)&gt;0,25,0)+IF(L447="Sim",25,0)+IF(LEN(M447)&gt;0,15,0)+IF(LEN(J447)&gt;0,10,0)+IF(LEN(N447)&gt;0,5,0)+IF(LEN(O447)&gt;0,5,0)+IF(LEN(P447)&gt;0,5,0)+IF(AND(LEN(R447)&gt;0,LEN(S447)&gt;0),10,0)</x:f>
        <x:v>25</x:v>
      </x:c>
      <x:c r="V447" t="str">
        <x:f>IF(U447&gt;=60,"Prioridade Alta",IF(U447&gt;=35,"Prioridade Média","Prioridade Baixa"))</x:f>
        <x:v>Prioridade Baixa</x:v>
      </x:c>
      <x:c r="W447" t="str">
        <x:v>Não</x:v>
      </x:c>
      <x:c r="X447" t="str"/>
      <x:c r="Y447" t="str">
        <x:v>Base expandida 2026-07-27</x:v>
      </x:c>
      <x:c r="Z447" t="str">
        <x:v>(11) 4751-0675</x:v>
      </x:c>
      <x:c r="AA447" t="str"/>
      <x:c r="AB447" t="n">
        <x:v>50</x:v>
      </x:c>
      <x:c r="AC447" t="str">
        <x:v>Prioridade Média</x:v>
      </x:c>
      <x:c r="AD447" t="str">
        <x:v>Fonte Escolas.com.br: http://escolas.com.br/colegio-cristao-kairos-35586663; site oficial/redes não coletados nesta fonte</x:v>
      </x:c>
      <x:c r="AE447" t="n">
        <x:f>IF(LEN(H447)&gt;0,1,0)</x:f>
        <x:v>1</x:v>
      </x:c>
      <x:c r="AF447" t="n">
        <x:f>IF(LEN(M447)&gt;0,1,0)</x:f>
        <x:v>0</x:v>
      </x:c>
      <x:c r="AG447" t="n">
        <x:f>IF(AND(LEN(H447)=0,LEN(K447)=0,LEN(M447)=0),1,0)</x:f>
        <x:v>0</x:v>
      </x:c>
    </x:row>
    <x:row r="448">
      <x:c r="A448" t="str">
        <x:v>AT-00447</x:v>
      </x:c>
      <x:c r="B448" t="str">
        <x:v>Colégio Dom Bosco Primeiros Passos</x:v>
      </x:c>
      <x:c r="C448" t="str">
        <x:v>Escola</x:v>
      </x:c>
      <x:c r="D448" t="str">
        <x:v>Colégio</x:v>
      </x:c>
      <x:c r="E448" t="str">
        <x:v>Suzano</x:v>
      </x:c>
      <x:c r="F448" t="str">
        <x:v>Centro</x:v>
      </x:c>
      <x:c r="G448" t="str">
        <x:v>Campos Sales, 123, Centro, Suzano, SP</x:v>
      </x:c>
      <x:c r="H448" t="str">
        <x:v>+55 (11) 4744-5272</x:v>
      </x:c>
      <x:c r="I448" t="str"/>
      <x:c r="J448" t="str"/>
      <x:c r="K448" t="str"/>
      <x:c r="L448" t="str"/>
      <x:c r="M448" t="str"/>
      <x:c r="N448" t="str"/>
      <x:c r="O448" t="str"/>
      <x:c r="P448" t="str"/>
      <x:c r="Q448" t="str">
        <x:v>https://www.google.com/maps/search/?api=1&amp;query=Campos+Sales%2C+123%2C+Centro%2C+Suzano-SP</x:v>
      </x:c>
      <x:c r="R448" t="str"/>
      <x:c r="S448" t="str"/>
      <x:c r="T448" t="str">
        <x:v>Não contatado</x:v>
      </x:c>
      <x:c r="U448" s="27" t="n">
        <x:f>IF(LEN(H448)&gt;0,25,0)+IF(L448="Sim",25,0)+IF(LEN(M448)&gt;0,15,0)+IF(LEN(J448)&gt;0,10,0)+IF(LEN(N448)&gt;0,5,0)+IF(LEN(O448)&gt;0,5,0)+IF(LEN(P448)&gt;0,5,0)+IF(AND(LEN(R448)&gt;0,LEN(S448)&gt;0),10,0)</x:f>
        <x:v>25</x:v>
      </x:c>
      <x:c r="V448" t="str">
        <x:f>IF(U448&gt;=60,"Prioridade Alta",IF(U448&gt;=35,"Prioridade Média","Prioridade Baixa"))</x:f>
        <x:v>Prioridade Baixa</x:v>
      </x:c>
      <x:c r="W448" t="str">
        <x:v>Não</x:v>
      </x:c>
      <x:c r="X448" t="str"/>
      <x:c r="Y448" t="str">
        <x:v>Base expandida 2026-07-27</x:v>
      </x:c>
      <x:c r="Z448" t="str">
        <x:v>(11) 4744-5272</x:v>
      </x:c>
      <x:c r="AA448" t="str"/>
      <x:c r="AB448" t="n">
        <x:v>50</x:v>
      </x:c>
      <x:c r="AC448" t="str">
        <x:v>Prioridade Média</x:v>
      </x:c>
      <x:c r="AD448" t="str">
        <x:v>Fonte Escolas.com.br: http://escolas.com.br/colegio-dom-bosco-primeiros-passos-35007073; site oficial/redes não coletados nesta fonte</x:v>
      </x:c>
      <x:c r="AE448" t="n">
        <x:f>IF(LEN(H448)&gt;0,1,0)</x:f>
        <x:v>1</x:v>
      </x:c>
      <x:c r="AF448" t="n">
        <x:f>IF(LEN(M448)&gt;0,1,0)</x:f>
        <x:v>0</x:v>
      </x:c>
      <x:c r="AG448" t="n">
        <x:f>IF(AND(LEN(H448)=0,LEN(K448)=0,LEN(M448)=0),1,0)</x:f>
        <x:v>0</x:v>
      </x:c>
    </x:row>
    <x:row r="449">
      <x:c r="A449" t="str">
        <x:v>AT-00448</x:v>
      </x:c>
      <x:c r="B449" t="str">
        <x:v>Colégio Solidare</x:v>
      </x:c>
      <x:c r="C449" t="str">
        <x:v>Escola</x:v>
      </x:c>
      <x:c r="D449" t="str">
        <x:v>Colégio</x:v>
      </x:c>
      <x:c r="E449" t="str">
        <x:v>Suzano</x:v>
      </x:c>
      <x:c r="F449" t="str">
        <x:v>Cidade Edson</x:v>
      </x:c>
      <x:c r="G449" t="str">
        <x:v>Santa Isabel, 55, Cidade Edson, Suzano, SP</x:v>
      </x:c>
      <x:c r="H449" t="str">
        <x:v>+55 (11) 2891-3582</x:v>
      </x:c>
      <x:c r="I449" t="str"/>
      <x:c r="J449" t="str"/>
      <x:c r="K449" t="str"/>
      <x:c r="L449" t="str"/>
      <x:c r="M449" t="str"/>
      <x:c r="N449" t="str"/>
      <x:c r="O449" t="str"/>
      <x:c r="P449" t="str"/>
      <x:c r="Q449" t="str">
        <x:v>https://www.google.com/maps/search/?api=1&amp;query=Santa+Isabel%2C+55%2C+Cidade+Edson%2C+Suzano-SP</x:v>
      </x:c>
      <x:c r="R449" t="str"/>
      <x:c r="S449" t="str"/>
      <x:c r="T449" t="str">
        <x:v>Não contatado</x:v>
      </x:c>
      <x:c r="U449" s="27" t="n">
        <x:f>IF(LEN(H449)&gt;0,25,0)+IF(L449="Sim",25,0)+IF(LEN(M449)&gt;0,15,0)+IF(LEN(J449)&gt;0,10,0)+IF(LEN(N449)&gt;0,5,0)+IF(LEN(O449)&gt;0,5,0)+IF(LEN(P449)&gt;0,5,0)+IF(AND(LEN(R449)&gt;0,LEN(S449)&gt;0),10,0)</x:f>
        <x:v>25</x:v>
      </x:c>
      <x:c r="V449" t="str">
        <x:f>IF(U449&gt;=60,"Prioridade Alta",IF(U449&gt;=35,"Prioridade Média","Prioridade Baixa"))</x:f>
        <x:v>Prioridade Baixa</x:v>
      </x:c>
      <x:c r="W449" t="str">
        <x:v>Não</x:v>
      </x:c>
      <x:c r="X449" t="str"/>
      <x:c r="Y449" t="str">
        <x:v>Base expandida 2026-07-27</x:v>
      </x:c>
      <x:c r="Z449" t="str">
        <x:v>(11) 2891-3582</x:v>
      </x:c>
      <x:c r="AA449" t="str"/>
      <x:c r="AB449" t="n">
        <x:v>50</x:v>
      </x:c>
      <x:c r="AC449" t="str">
        <x:v>Prioridade Média</x:v>
      </x:c>
      <x:c r="AD449" t="str">
        <x:v>Fonte Escolas.com.br: http://escolas.com.br/colegio-solidare-35006370; site oficial/redes não coletados nesta fonte</x:v>
      </x:c>
      <x:c r="AE449" t="n">
        <x:f>IF(LEN(H449)&gt;0,1,0)</x:f>
        <x:v>1</x:v>
      </x:c>
      <x:c r="AF449" t="n">
        <x:f>IF(LEN(M449)&gt;0,1,0)</x:f>
        <x:v>0</x:v>
      </x:c>
      <x:c r="AG449" t="n">
        <x:f>IF(AND(LEN(H449)=0,LEN(K449)=0,LEN(M449)=0),1,0)</x:f>
        <x:v>0</x:v>
      </x:c>
    </x:row>
    <x:row r="450">
      <x:c r="A450" t="str">
        <x:v>AT-00449</x:v>
      </x:c>
      <x:c r="B450" t="str">
        <x:v>Colégio Cristao Nova Geracao</x:v>
      </x:c>
      <x:c r="C450" t="str">
        <x:v>Escola</x:v>
      </x:c>
      <x:c r="D450" t="str">
        <x:v>Colégio</x:v>
      </x:c>
      <x:c r="E450" t="str">
        <x:v>Suzano</x:v>
      </x:c>
      <x:c r="F450" t="str">
        <x:v>Jardim Cacique</x:v>
      </x:c>
      <x:c r="G450" t="str">
        <x:v>Catarina Parente Irente, 615, Jardim Cacique, Suzano, SP</x:v>
      </x:c>
      <x:c r="H450" t="str">
        <x:v>+55 (11) 4759-4850</x:v>
      </x:c>
      <x:c r="I450" t="str"/>
      <x:c r="J450" t="str"/>
      <x:c r="K450" t="str"/>
      <x:c r="L450" t="str"/>
      <x:c r="M450" t="str"/>
      <x:c r="N450" t="str"/>
      <x:c r="O450" t="str"/>
      <x:c r="P450" t="str"/>
      <x:c r="Q450" t="str">
        <x:v>https://www.google.com/maps/search/?api=1&amp;query=Catarina+Parente+Irente%2C+615%2C+Jardim+Cacique%2C+Suzano-SP</x:v>
      </x:c>
      <x:c r="R450" t="str"/>
      <x:c r="S450" t="str"/>
      <x:c r="T450" t="str">
        <x:v>Não contatado</x:v>
      </x:c>
      <x:c r="U450" s="27" t="n">
        <x:f>IF(LEN(H450)&gt;0,25,0)+IF(L450="Sim",25,0)+IF(LEN(M450)&gt;0,15,0)+IF(LEN(J450)&gt;0,10,0)+IF(LEN(N450)&gt;0,5,0)+IF(LEN(O450)&gt;0,5,0)+IF(LEN(P450)&gt;0,5,0)+IF(AND(LEN(R450)&gt;0,LEN(S450)&gt;0),10,0)</x:f>
        <x:v>25</x:v>
      </x:c>
      <x:c r="V450" t="str">
        <x:f>IF(U450&gt;=60,"Prioridade Alta",IF(U450&gt;=35,"Prioridade Média","Prioridade Baixa"))</x:f>
        <x:v>Prioridade Baixa</x:v>
      </x:c>
      <x:c r="W450" t="str">
        <x:v>Não</x:v>
      </x:c>
      <x:c r="X450" t="str"/>
      <x:c r="Y450" t="str">
        <x:v>Base expandida 2026-07-27</x:v>
      </x:c>
      <x:c r="Z450" t="str">
        <x:v>(11) 4759-4850</x:v>
      </x:c>
      <x:c r="AA450" t="str"/>
      <x:c r="AB450" t="n">
        <x:v>50</x:v>
      </x:c>
      <x:c r="AC450" t="str">
        <x:v>Prioridade Média</x:v>
      </x:c>
      <x:c r="AD450" t="str">
        <x:v>Fonte Escolas.com.br: http://escolas.com.br/colegio-cristao-nova-geracao-35010943; site oficial/redes não coletados nesta fonte</x:v>
      </x:c>
      <x:c r="AE450" t="n">
        <x:f>IF(LEN(H450)&gt;0,1,0)</x:f>
        <x:v>1</x:v>
      </x:c>
      <x:c r="AF450" t="n">
        <x:f>IF(LEN(M450)&gt;0,1,0)</x:f>
        <x:v>0</x:v>
      </x:c>
      <x:c r="AG450" t="n">
        <x:f>IF(AND(LEN(H450)=0,LEN(K450)=0,LEN(M450)=0),1,0)</x:f>
        <x:v>0</x:v>
      </x:c>
    </x:row>
    <x:row r="451">
      <x:c r="A451" t="str">
        <x:v>AT-00450</x:v>
      </x:c>
      <x:c r="B451" t="str">
        <x:v>Colégio Minelli Viscardi Berçário e Educação Infantil</x:v>
      </x:c>
      <x:c r="C451" t="str">
        <x:v>Escola</x:v>
      </x:c>
      <x:c r="D451" t="str">
        <x:v>Escola Infantil</x:v>
      </x:c>
      <x:c r="E451" t="str">
        <x:v>Suzano</x:v>
      </x:c>
      <x:c r="F451" t="str">
        <x:v>Vila Sao Francisco</x:v>
      </x:c>
      <x:c r="G451" t="str">
        <x:v>Aurora, 265, Vila Sao Francisco, Suzano, SP</x:v>
      </x:c>
      <x:c r="H451" t="str">
        <x:v>+55 (11) 3370-2249</x:v>
      </x:c>
      <x:c r="I451" t="str"/>
      <x:c r="J451" t="str"/>
      <x:c r="K451" t="str"/>
      <x:c r="L451" t="str"/>
      <x:c r="M451" t="str"/>
      <x:c r="N451" t="str"/>
      <x:c r="O451" t="str"/>
      <x:c r="P451" t="str"/>
      <x:c r="Q451" t="str">
        <x:v>https://www.google.com/maps/search/?api=1&amp;query=Aurora%2C+265%2C+Vila+Sao+Francisco%2C+Suzano-SP</x:v>
      </x:c>
      <x:c r="R451" t="str"/>
      <x:c r="S451" t="str"/>
      <x:c r="T451" t="str">
        <x:v>Não contatado</x:v>
      </x:c>
      <x:c r="U451" s="27" t="n">
        <x:f>IF(LEN(H451)&gt;0,25,0)+IF(L451="Sim",25,0)+IF(LEN(M451)&gt;0,15,0)+IF(LEN(J451)&gt;0,10,0)+IF(LEN(N451)&gt;0,5,0)+IF(LEN(O451)&gt;0,5,0)+IF(LEN(P451)&gt;0,5,0)+IF(AND(LEN(R451)&gt;0,LEN(S451)&gt;0),10,0)</x:f>
        <x:v>25</x:v>
      </x:c>
      <x:c r="V451" t="str">
        <x:f>IF(U451&gt;=60,"Prioridade Alta",IF(U451&gt;=35,"Prioridade Média","Prioridade Baixa"))</x:f>
        <x:v>Prioridade Baixa</x:v>
      </x:c>
      <x:c r="W451" t="str">
        <x:v>Não</x:v>
      </x:c>
      <x:c r="X451" t="str"/>
      <x:c r="Y451" t="str">
        <x:v>Base expandida 2026-07-27</x:v>
      </x:c>
      <x:c r="Z451" t="str">
        <x:v>(11) 3370-2249</x:v>
      </x:c>
      <x:c r="AA451" t="str"/>
      <x:c r="AB451" t="n">
        <x:v>50</x:v>
      </x:c>
      <x:c r="AC451" t="str">
        <x:v>Prioridade Média</x:v>
      </x:c>
      <x:c r="AD451" t="str">
        <x:v>Fonte Escolas.com.br: http://escolas.com.br/colegio-minelli-viscardi-bercario-e-educacao-infantil-35007998; site oficial/redes não coletados nesta fonte</x:v>
      </x:c>
      <x:c r="AE451" t="n">
        <x:f>IF(LEN(H451)&gt;0,1,0)</x:f>
        <x:v>1</x:v>
      </x:c>
      <x:c r="AF451" t="n">
        <x:f>IF(LEN(M451)&gt;0,1,0)</x:f>
        <x:v>0</x:v>
      </x:c>
      <x:c r="AG451" t="n">
        <x:f>IF(AND(LEN(H451)=0,LEN(K451)=0,LEN(M451)=0),1,0)</x:f>
        <x:v>0</x:v>
      </x:c>
    </x:row>
    <x:row r="452">
      <x:c r="A452" t="str">
        <x:v>AT-00451</x:v>
      </x:c>
      <x:c r="B452" t="str">
        <x:v>Colégio Sol</x:v>
      </x:c>
      <x:c r="C452" t="str">
        <x:v>Escola</x:v>
      </x:c>
      <x:c r="D452" t="str">
        <x:v>Colégio</x:v>
      </x:c>
      <x:c r="E452" t="str">
        <x:v>Suzano</x:v>
      </x:c>
      <x:c r="F452" t="str">
        <x:v>Vila Figueira</x:v>
      </x:c>
      <x:c r="G452" t="str">
        <x:v>Antonio Marques Figueira, 2319, Vila Figueira, Suzano, SP</x:v>
      </x:c>
      <x:c r="H452" t="str">
        <x:v>+55 (11) 4742-3183</x:v>
      </x:c>
      <x:c r="I452" t="str"/>
      <x:c r="J452" t="str"/>
      <x:c r="K452" t="str"/>
      <x:c r="L452" t="str"/>
      <x:c r="M452" t="str"/>
      <x:c r="N452" t="str"/>
      <x:c r="O452" t="str"/>
      <x:c r="P452" t="str"/>
      <x:c r="Q452" t="str">
        <x:v>https://www.google.com/maps/search/?api=1&amp;query=Antonio+Marques+Figueira%2C+2319%2C+Vila+Figueira%2C+Suzano-SP</x:v>
      </x:c>
      <x:c r="R452" t="str"/>
      <x:c r="S452" t="str"/>
      <x:c r="T452" t="str">
        <x:v>Não contatado</x:v>
      </x:c>
      <x:c r="U452" s="27" t="n">
        <x:f>IF(LEN(H452)&gt;0,25,0)+IF(L452="Sim",25,0)+IF(LEN(M452)&gt;0,15,0)+IF(LEN(J452)&gt;0,10,0)+IF(LEN(N452)&gt;0,5,0)+IF(LEN(O452)&gt;0,5,0)+IF(LEN(P452)&gt;0,5,0)+IF(AND(LEN(R452)&gt;0,LEN(S452)&gt;0),10,0)</x:f>
        <x:v>25</x:v>
      </x:c>
      <x:c r="V452" t="str">
        <x:f>IF(U452&gt;=60,"Prioridade Alta",IF(U452&gt;=35,"Prioridade Média","Prioridade Baixa"))</x:f>
        <x:v>Prioridade Baixa</x:v>
      </x:c>
      <x:c r="W452" t="str">
        <x:v>Não</x:v>
      </x:c>
      <x:c r="X452" t="str"/>
      <x:c r="Y452" t="str">
        <x:v>Base expandida 2026-07-27</x:v>
      </x:c>
      <x:c r="Z452" t="str">
        <x:v>(11) 4742-3183</x:v>
      </x:c>
      <x:c r="AA452" t="str"/>
      <x:c r="AB452" t="n">
        <x:v>50</x:v>
      </x:c>
      <x:c r="AC452" t="str">
        <x:v>Prioridade Média</x:v>
      </x:c>
      <x:c r="AD452" t="str">
        <x:v>Fonte Escolas.com.br: http://escolas.com.br/colegio-sol-35439997; site oficial/redes não coletados nesta fonte</x:v>
      </x:c>
      <x:c r="AE452" t="n">
        <x:f>IF(LEN(H452)&gt;0,1,0)</x:f>
        <x:v>1</x:v>
      </x:c>
      <x:c r="AF452" t="n">
        <x:f>IF(LEN(M452)&gt;0,1,0)</x:f>
        <x:v>0</x:v>
      </x:c>
      <x:c r="AG452" t="n">
        <x:f>IF(AND(LEN(H452)=0,LEN(K452)=0,LEN(M452)=0),1,0)</x:f>
        <x:v>0</x:v>
      </x:c>
    </x:row>
    <x:row r="453">
      <x:c r="A453" t="str">
        <x:v>AT-00452</x:v>
      </x:c>
      <x:c r="B453" t="str">
        <x:v>Coliseu Colégio</x:v>
      </x:c>
      <x:c r="C453" t="str">
        <x:v>Escola</x:v>
      </x:c>
      <x:c r="D453" t="str">
        <x:v>Colégio</x:v>
      </x:c>
      <x:c r="E453" t="str">
        <x:v>Suzano</x:v>
      </x:c>
      <x:c r="F453" t="str">
        <x:v>Jardim Santa Helena</x:v>
      </x:c>
      <x:c r="G453" t="str">
        <x:v>Getulio Vargas Presidente, 337, Rua, Jardim Santa Helena, Suzano, SP</x:v>
      </x:c>
      <x:c r="H453" t="str">
        <x:v>+55 (11) 4747-8624</x:v>
      </x:c>
      <x:c r="I453" t="str"/>
      <x:c r="J453" t="str"/>
      <x:c r="K453" t="str"/>
      <x:c r="L453" t="str"/>
      <x:c r="M453" t="str"/>
      <x:c r="N453" t="str"/>
      <x:c r="O453" t="str"/>
      <x:c r="P453" t="str"/>
      <x:c r="Q453" t="str">
        <x:v>https://www.google.com/maps/search/?api=1&amp;query=Getulio+Vargas+Presidente%2C+337%2C+Rua%2C+Jardim+Santa+Helena%2C+Suzano-SP</x:v>
      </x:c>
      <x:c r="R453" t="str"/>
      <x:c r="S453" t="str"/>
      <x:c r="T453" t="str">
        <x:v>Não contatado</x:v>
      </x:c>
      <x:c r="U453" s="27" t="n">
        <x:f>IF(LEN(H453)&gt;0,25,0)+IF(L453="Sim",25,0)+IF(LEN(M453)&gt;0,15,0)+IF(LEN(J453)&gt;0,10,0)+IF(LEN(N453)&gt;0,5,0)+IF(LEN(O453)&gt;0,5,0)+IF(LEN(P453)&gt;0,5,0)+IF(AND(LEN(R453)&gt;0,LEN(S453)&gt;0),10,0)</x:f>
        <x:v>25</x:v>
      </x:c>
      <x:c r="V453" t="str">
        <x:f>IF(U453&gt;=60,"Prioridade Alta",IF(U453&gt;=35,"Prioridade Média","Prioridade Baixa"))</x:f>
        <x:v>Prioridade Baixa</x:v>
      </x:c>
      <x:c r="W453" t="str">
        <x:v>Não</x:v>
      </x:c>
      <x:c r="X453" t="str"/>
      <x:c r="Y453" t="str">
        <x:v>Base expandida 2026-07-27</x:v>
      </x:c>
      <x:c r="Z453" t="str">
        <x:v>(11) 4747-8624</x:v>
      </x:c>
      <x:c r="AA453" t="str"/>
      <x:c r="AB453" t="n">
        <x:v>50</x:v>
      </x:c>
      <x:c r="AC453" t="str">
        <x:v>Prioridade Média</x:v>
      </x:c>
      <x:c r="AD453" t="str">
        <x:v>Fonte Escolas.com.br: http://escolas.com.br/coliseu-colegio-35438510; site oficial/redes não coletados nesta fonte</x:v>
      </x:c>
      <x:c r="AE453" t="n">
        <x:f>IF(LEN(H453)&gt;0,1,0)</x:f>
        <x:v>1</x:v>
      </x:c>
      <x:c r="AF453" t="n">
        <x:f>IF(LEN(M453)&gt;0,1,0)</x:f>
        <x:v>0</x:v>
      </x:c>
      <x:c r="AG453" t="n">
        <x:f>IF(AND(LEN(H453)=0,LEN(K453)=0,LEN(M453)=0),1,0)</x:f>
        <x:v>0</x:v>
      </x:c>
    </x:row>
    <x:row r="454">
      <x:c r="A454" t="str">
        <x:v>AT-00453</x:v>
      </x:c>
      <x:c r="B454" t="str">
        <x:v>Colégio Suzano</x:v>
      </x:c>
      <x:c r="C454" t="str">
        <x:v>Escola</x:v>
      </x:c>
      <x:c r="D454" t="str">
        <x:v>Colégio</x:v>
      </x:c>
      <x:c r="E454" t="str">
        <x:v>Suzano</x:v>
      </x:c>
      <x:c r="F454" t="str">
        <x:v>Parque Santa Rosa</x:v>
      </x:c>
      <x:c r="G454" t="str">
        <x:v>Masao Muramatsu, 130, Rua, Parque Santa Rosa, Suzano, SP</x:v>
      </x:c>
      <x:c r="H454" t="str">
        <x:v>+55 (11) 4292-1414</x:v>
      </x:c>
      <x:c r="I454" t="str"/>
      <x:c r="J454" t="str"/>
      <x:c r="K454" t="str"/>
      <x:c r="L454" t="str"/>
      <x:c r="M454" t="str"/>
      <x:c r="N454" t="str"/>
      <x:c r="O454" t="str"/>
      <x:c r="P454" t="str"/>
      <x:c r="Q454" t="str">
        <x:v>https://www.google.com/maps/search/?api=1&amp;query=Masao+Muramatsu%2C+130%2C+Rua%2C+Parque+Santa+Rosa%2C+Suzano-SP</x:v>
      </x:c>
      <x:c r="R454" t="str"/>
      <x:c r="S454" t="str"/>
      <x:c r="T454" t="str">
        <x:v>Não contatado</x:v>
      </x:c>
      <x:c r="U454" s="27" t="n">
        <x:f>IF(LEN(H454)&gt;0,25,0)+IF(L454="Sim",25,0)+IF(LEN(M454)&gt;0,15,0)+IF(LEN(J454)&gt;0,10,0)+IF(LEN(N454)&gt;0,5,0)+IF(LEN(O454)&gt;0,5,0)+IF(LEN(P454)&gt;0,5,0)+IF(AND(LEN(R454)&gt;0,LEN(S454)&gt;0),10,0)</x:f>
        <x:v>25</x:v>
      </x:c>
      <x:c r="V454" t="str">
        <x:f>IF(U454&gt;=60,"Prioridade Alta",IF(U454&gt;=35,"Prioridade Média","Prioridade Baixa"))</x:f>
        <x:v>Prioridade Baixa</x:v>
      </x:c>
      <x:c r="W454" t="str">
        <x:v>Não</x:v>
      </x:c>
      <x:c r="X454" t="str"/>
      <x:c r="Y454" t="str">
        <x:v>Base expandida 2026-07-27</x:v>
      </x:c>
      <x:c r="Z454" t="str">
        <x:v>(11) 4292-1414</x:v>
      </x:c>
      <x:c r="AA454" t="str"/>
      <x:c r="AB454" t="n">
        <x:v>50</x:v>
      </x:c>
      <x:c r="AC454" t="str">
        <x:v>Prioridade Média</x:v>
      </x:c>
      <x:c r="AD454" t="str">
        <x:v>Fonte Escolas.com.br: http://escolas.com.br/colegio-suzano-35119593; site oficial/redes não coletados nesta fonte</x:v>
      </x:c>
      <x:c r="AE454" t="n">
        <x:f>IF(LEN(H454)&gt;0,1,0)</x:f>
        <x:v>1</x:v>
      </x:c>
      <x:c r="AF454" t="n">
        <x:f>IF(LEN(M454)&gt;0,1,0)</x:f>
        <x:v>0</x:v>
      </x:c>
      <x:c r="AG454" t="n">
        <x:f>IF(AND(LEN(H454)=0,LEN(K454)=0,LEN(M454)=0),1,0)</x:f>
        <x:v>0</x:v>
      </x:c>
    </x:row>
    <x:row r="455">
      <x:c r="A455" t="str">
        <x:v>AT-00454</x:v>
      </x:c>
      <x:c r="B455" t="str">
        <x:v>Correa Colégio</x:v>
      </x:c>
      <x:c r="C455" t="str">
        <x:v>Escola</x:v>
      </x:c>
      <x:c r="D455" t="str">
        <x:v>Colégio</x:v>
      </x:c>
      <x:c r="E455" t="str">
        <x:v>Suzano</x:v>
      </x:c>
      <x:c r="F455" t="str">
        <x:v>Vila Amorim</x:v>
      </x:c>
      <x:c r="G455" t="str">
        <x:v>Shiojiro Mukai, 891, Rua, Vila Amorim, Suzano, SP</x:v>
      </x:c>
      <x:c r="H455" t="str">
        <x:v>+55 (11) 4745-0867</x:v>
      </x:c>
      <x:c r="I455" t="str"/>
      <x:c r="J455" t="str"/>
      <x:c r="K455" t="str"/>
      <x:c r="L455" t="str"/>
      <x:c r="M455" t="str"/>
      <x:c r="N455" t="str"/>
      <x:c r="O455" t="str"/>
      <x:c r="P455" t="str"/>
      <x:c r="Q455" t="str">
        <x:v>https://www.google.com/maps/search/?api=1&amp;query=Shiojiro+Mukai%2C+891%2C+Rua%2C+Vila+Amorim%2C+Suzano-SP</x:v>
      </x:c>
      <x:c r="R455" t="str"/>
      <x:c r="S455" t="str"/>
      <x:c r="T455" t="str">
        <x:v>Não contatado</x:v>
      </x:c>
      <x:c r="U455" s="27" t="n">
        <x:f>IF(LEN(H455)&gt;0,25,0)+IF(L455="Sim",25,0)+IF(LEN(M455)&gt;0,15,0)+IF(LEN(J455)&gt;0,10,0)+IF(LEN(N455)&gt;0,5,0)+IF(LEN(O455)&gt;0,5,0)+IF(LEN(P455)&gt;0,5,0)+IF(AND(LEN(R455)&gt;0,LEN(S455)&gt;0),10,0)</x:f>
        <x:v>25</x:v>
      </x:c>
      <x:c r="V455" t="str">
        <x:f>IF(U455&gt;=60,"Prioridade Alta",IF(U455&gt;=35,"Prioridade Média","Prioridade Baixa"))</x:f>
        <x:v>Prioridade Baixa</x:v>
      </x:c>
      <x:c r="W455" t="str">
        <x:v>Não</x:v>
      </x:c>
      <x:c r="X455" t="str"/>
      <x:c r="Y455" t="str">
        <x:v>Base expandida 2026-07-27</x:v>
      </x:c>
      <x:c r="Z455" t="str">
        <x:v>(11) 4745-0867</x:v>
      </x:c>
      <x:c r="AA455" t="str"/>
      <x:c r="AB455" t="n">
        <x:v>50</x:v>
      </x:c>
      <x:c r="AC455" t="str">
        <x:v>Prioridade Média</x:v>
      </x:c>
      <x:c r="AD455" t="str">
        <x:v>Fonte Escolas.com.br: http://escolas.com.br/correa-colegio-35286990; site oficial/redes não coletados nesta fonte</x:v>
      </x:c>
      <x:c r="AE455" t="n">
        <x:f>IF(LEN(H455)&gt;0,1,0)</x:f>
        <x:v>1</x:v>
      </x:c>
      <x:c r="AF455" t="n">
        <x:f>IF(LEN(M455)&gt;0,1,0)</x:f>
        <x:v>0</x:v>
      </x:c>
      <x:c r="AG455" t="n">
        <x:f>IF(AND(LEN(H455)=0,LEN(K455)=0,LEN(M455)=0),1,0)</x:f>
        <x:v>0</x:v>
      </x:c>
    </x:row>
    <x:row r="456">
      <x:c r="A456" t="str">
        <x:v>AT-00455</x:v>
      </x:c>
      <x:c r="B456" t="str">
        <x:v>Educar Colégio</x:v>
      </x:c>
      <x:c r="C456" t="str">
        <x:v>Escola</x:v>
      </x:c>
      <x:c r="D456" t="str">
        <x:v>Colégio</x:v>
      </x:c>
      <x:c r="E456" t="str">
        <x:v>Suzano</x:v>
      </x:c>
      <x:c r="F456" t="str">
        <x:v>Parque Suzano</x:v>
      </x:c>
      <x:c r="G456" t="str">
        <x:v>Armando Salles de Oliveira, 184, Avenida, Parque Suzano, Suzano, SP</x:v>
      </x:c>
      <x:c r="H456" t="str">
        <x:v>+55 (11) 4741-2005</x:v>
      </x:c>
      <x:c r="I456" t="str"/>
      <x:c r="J456" t="str"/>
      <x:c r="K456" t="str"/>
      <x:c r="L456" t="str"/>
      <x:c r="M456" t="str"/>
      <x:c r="N456" t="str"/>
      <x:c r="O456" t="str"/>
      <x:c r="P456" t="str"/>
      <x:c r="Q456" t="str">
        <x:v>https://www.google.com/maps/search/?api=1&amp;query=Armando+Salles+de+Oliveira%2C+184%2C+Avenida%2C+Parque+Suzano%2C+Suzano-SP</x:v>
      </x:c>
      <x:c r="R456" t="str"/>
      <x:c r="S456" t="str"/>
      <x:c r="T456" t="str">
        <x:v>Não contatado</x:v>
      </x:c>
      <x:c r="U456" s="27" t="n">
        <x:f>IF(LEN(H456)&gt;0,25,0)+IF(L456="Sim",25,0)+IF(LEN(M456)&gt;0,15,0)+IF(LEN(J456)&gt;0,10,0)+IF(LEN(N456)&gt;0,5,0)+IF(LEN(O456)&gt;0,5,0)+IF(LEN(P456)&gt;0,5,0)+IF(AND(LEN(R456)&gt;0,LEN(S456)&gt;0),10,0)</x:f>
        <x:v>25</x:v>
      </x:c>
      <x:c r="V456" t="str">
        <x:f>IF(U456&gt;=60,"Prioridade Alta",IF(U456&gt;=35,"Prioridade Média","Prioridade Baixa"))</x:f>
        <x:v>Prioridade Baixa</x:v>
      </x:c>
      <x:c r="W456" t="str">
        <x:v>Não</x:v>
      </x:c>
      <x:c r="X456" t="str"/>
      <x:c r="Y456" t="str">
        <x:v>Base expandida 2026-07-27</x:v>
      </x:c>
      <x:c r="Z456" t="str">
        <x:v>(11) 4741-2005</x:v>
      </x:c>
      <x:c r="AA456" t="str"/>
      <x:c r="AB456" t="n">
        <x:v>50</x:v>
      </x:c>
      <x:c r="AC456" t="str">
        <x:v>Prioridade Média</x:v>
      </x:c>
      <x:c r="AD456" t="str">
        <x:v>Fonte Escolas.com.br: http://escolas.com.br/educar-colegio-35429508; site oficial/redes não coletados nesta fonte</x:v>
      </x:c>
      <x:c r="AE456" t="n">
        <x:f>IF(LEN(H456)&gt;0,1,0)</x:f>
        <x:v>1</x:v>
      </x:c>
      <x:c r="AF456" t="n">
        <x:f>IF(LEN(M456)&gt;0,1,0)</x:f>
        <x:v>0</x:v>
      </x:c>
      <x:c r="AG456" t="n">
        <x:f>IF(AND(LEN(H456)=0,LEN(K456)=0,LEN(M456)=0),1,0)</x:f>
        <x:v>0</x:v>
      </x:c>
    </x:row>
    <x:row r="457">
      <x:c r="A457" t="str">
        <x:v>AT-00456</x:v>
      </x:c>
      <x:c r="B457" t="str">
        <x:v>Diocesano Paulo VI Colégio</x:v>
      </x:c>
      <x:c r="C457" t="str">
        <x:v>Escola</x:v>
      </x:c>
      <x:c r="D457" t="str">
        <x:v>Colégio</x:v>
      </x:c>
      <x:c r="E457" t="str">
        <x:v>Suzano</x:v>
      </x:c>
      <x:c r="F457" t="str">
        <x:v>Vila Figueira</x:v>
      </x:c>
      <x:c r="G457" t="str">
        <x:v>Firmino Mariano Dias, 36, Rua, Vila Figueira, Suzano, SP</x:v>
      </x:c>
      <x:c r="H457" t="str">
        <x:v>+55 (11) 4743-1329</x:v>
      </x:c>
      <x:c r="I457" t="str"/>
      <x:c r="J457" t="str"/>
      <x:c r="K457" t="str"/>
      <x:c r="L457" t="str"/>
      <x:c r="M457" t="str"/>
      <x:c r="N457" t="str"/>
      <x:c r="O457" t="str"/>
      <x:c r="P457" t="str"/>
      <x:c r="Q457" t="str">
        <x:v>https://www.google.com/maps/search/?api=1&amp;query=Firmino+Mariano+Dias%2C+36%2C+Rua%2C+Vila+Figueira%2C+Suzano-SP</x:v>
      </x:c>
      <x:c r="R457" t="str"/>
      <x:c r="S457" t="str"/>
      <x:c r="T457" t="str">
        <x:v>Não contatado</x:v>
      </x:c>
      <x:c r="U457" s="27" t="n">
        <x:f>IF(LEN(H457)&gt;0,25,0)+IF(L457="Sim",25,0)+IF(LEN(M457)&gt;0,15,0)+IF(LEN(J457)&gt;0,10,0)+IF(LEN(N457)&gt;0,5,0)+IF(LEN(O457)&gt;0,5,0)+IF(LEN(P457)&gt;0,5,0)+IF(AND(LEN(R457)&gt;0,LEN(S457)&gt;0),10,0)</x:f>
        <x:v>25</x:v>
      </x:c>
      <x:c r="V457" t="str">
        <x:f>IF(U457&gt;=60,"Prioridade Alta",IF(U457&gt;=35,"Prioridade Média","Prioridade Baixa"))</x:f>
        <x:v>Prioridade Baixa</x:v>
      </x:c>
      <x:c r="W457" t="str">
        <x:v>Não</x:v>
      </x:c>
      <x:c r="X457" t="str"/>
      <x:c r="Y457" t="str">
        <x:v>Base expandida 2026-07-27</x:v>
      </x:c>
      <x:c r="Z457" t="str">
        <x:v>(11) 4743-1329</x:v>
      </x:c>
      <x:c r="AA457" t="str"/>
      <x:c r="AB457" t="n">
        <x:v>50</x:v>
      </x:c>
      <x:c r="AC457" t="str">
        <x:v>Prioridade Média</x:v>
      </x:c>
      <x:c r="AD457" t="str">
        <x:v>Fonte Escolas.com.br: http://escolas.com.br/diocesano-paulo-vi-colegio-35121563; site oficial/redes não coletados nesta fonte</x:v>
      </x:c>
      <x:c r="AE457" t="n">
        <x:f>IF(LEN(H457)&gt;0,1,0)</x:f>
        <x:v>1</x:v>
      </x:c>
      <x:c r="AF457" t="n">
        <x:f>IF(LEN(M457)&gt;0,1,0)</x:f>
        <x:v>0</x:v>
      </x:c>
      <x:c r="AG457" t="n">
        <x:f>IF(AND(LEN(H457)=0,LEN(K457)=0,LEN(M457)=0),1,0)</x:f>
        <x:v>0</x:v>
      </x:c>
    </x:row>
    <x:row r="458">
      <x:c r="A458" t="str">
        <x:v>AT-00457</x:v>
      </x:c>
      <x:c r="B458" t="str">
        <x:v>Escola Sesi Betty Vaidergorn Feffer</x:v>
      </x:c>
      <x:c r="C458" t="str">
        <x:v>Escola</x:v>
      </x:c>
      <x:c r="D458" t="str">
        <x:v>Escola</x:v>
      </x:c>
      <x:c r="E458" t="str">
        <x:v>Suzano</x:v>
      </x:c>
      <x:c r="F458" t="str">
        <x:v>Jardim Imperador</x:v>
      </x:c>
      <x:c r="G458" t="str">
        <x:v>Senador Roberto Simonsen, 550, Jardim Imperador, Suzano, SP</x:v>
      </x:c>
      <x:c r="H458" t="str">
        <x:v>+55 (11) 4741-9678</x:v>
      </x:c>
      <x:c r="I458" t="str"/>
      <x:c r="J458" t="str"/>
      <x:c r="K458" t="str"/>
      <x:c r="L458" t="str"/>
      <x:c r="M458" t="str"/>
      <x:c r="N458" t="str"/>
      <x:c r="O458" t="str"/>
      <x:c r="P458" t="str"/>
      <x:c r="Q458" t="str">
        <x:v>https://www.google.com/maps/search/?api=1&amp;query=Senador+Roberto+Simonsen%2C+550%2C+Jardim+Imperador%2C+Suzano-SP</x:v>
      </x:c>
      <x:c r="R458" t="str"/>
      <x:c r="S458" t="str"/>
      <x:c r="T458" t="str">
        <x:v>Não contatado</x:v>
      </x:c>
      <x:c r="U458" s="27" t="n">
        <x:f>IF(LEN(H458)&gt;0,25,0)+IF(L458="Sim",25,0)+IF(LEN(M458)&gt;0,15,0)+IF(LEN(J458)&gt;0,10,0)+IF(LEN(N458)&gt;0,5,0)+IF(LEN(O458)&gt;0,5,0)+IF(LEN(P458)&gt;0,5,0)+IF(AND(LEN(R458)&gt;0,LEN(S458)&gt;0),10,0)</x:f>
        <x:v>25</x:v>
      </x:c>
      <x:c r="V458" t="str">
        <x:f>IF(U458&gt;=60,"Prioridade Alta",IF(U458&gt;=35,"Prioridade Média","Prioridade Baixa"))</x:f>
        <x:v>Prioridade Baixa</x:v>
      </x:c>
      <x:c r="W458" t="str">
        <x:v>Não</x:v>
      </x:c>
      <x:c r="X458" t="str"/>
      <x:c r="Y458" t="str">
        <x:v>Base expandida 2026-07-27</x:v>
      </x:c>
      <x:c r="Z458" t="str">
        <x:v>(11) 4741-9678</x:v>
      </x:c>
      <x:c r="AA458" t="str"/>
      <x:c r="AB458" t="n">
        <x:v>50</x:v>
      </x:c>
      <x:c r="AC458" t="str">
        <x:v>Prioridade Média</x:v>
      </x:c>
      <x:c r="AD458" t="str">
        <x:v>Fonte Escolas.com.br: http://escolas.com.br/escola-sesi-betty-vaidergorn-feffer-35108443; site oficial/redes não coletados nesta fonte</x:v>
      </x:c>
      <x:c r="AE458" t="n">
        <x:f>IF(LEN(H458)&gt;0,1,0)</x:f>
        <x:v>1</x:v>
      </x:c>
      <x:c r="AF458" t="n">
        <x:f>IF(LEN(M458)&gt;0,1,0)</x:f>
        <x:v>0</x:v>
      </x:c>
      <x:c r="AG458" t="n">
        <x:f>IF(AND(LEN(H458)=0,LEN(K458)=0,LEN(M458)=0),1,0)</x:f>
        <x:v>0</x:v>
      </x:c>
    </x:row>
    <x:row r="459">
      <x:c r="A459" t="str">
        <x:v>AT-00458</x:v>
      </x:c>
      <x:c r="B459" t="str">
        <x:v>Ferreira Master Colégio</x:v>
      </x:c>
      <x:c r="C459" t="str">
        <x:v>Escola</x:v>
      </x:c>
      <x:c r="D459" t="str">
        <x:v>Colégio</x:v>
      </x:c>
      <x:c r="E459" t="str">
        <x:v>Suzano</x:v>
      </x:c>
      <x:c r="F459" t="str">
        <x:v>Jardim dos Ipes</x:v>
      </x:c>
      <x:c r="G459" t="str">
        <x:v>Meyer Joseph Nigri, 1226, Alameda, Jardim dos Ipes, Suzano, SP</x:v>
      </x:c>
      <x:c r="H459" t="str">
        <x:v>+55 (11) 4742-8219</x:v>
      </x:c>
      <x:c r="I459" t="str"/>
      <x:c r="J459" t="str"/>
      <x:c r="K459" t="str"/>
      <x:c r="L459" t="str"/>
      <x:c r="M459" t="str"/>
      <x:c r="N459" t="str"/>
      <x:c r="O459" t="str"/>
      <x:c r="P459" t="str"/>
      <x:c r="Q459" t="str">
        <x:v>https://www.google.com/maps/search/?api=1&amp;query=Meyer+Joseph+Nigri%2C+1226%2C+Alameda%2C+Jardim+dos+Ipes%2C+Suzano-SP</x:v>
      </x:c>
      <x:c r="R459" t="str"/>
      <x:c r="S459" t="str"/>
      <x:c r="T459" t="str">
        <x:v>Não contatado</x:v>
      </x:c>
      <x:c r="U459" s="27" t="n">
        <x:f>IF(LEN(H459)&gt;0,25,0)+IF(L459="Sim",25,0)+IF(LEN(M459)&gt;0,15,0)+IF(LEN(J459)&gt;0,10,0)+IF(LEN(N459)&gt;0,5,0)+IF(LEN(O459)&gt;0,5,0)+IF(LEN(P459)&gt;0,5,0)+IF(AND(LEN(R459)&gt;0,LEN(S459)&gt;0),10,0)</x:f>
        <x:v>25</x:v>
      </x:c>
      <x:c r="V459" t="str">
        <x:f>IF(U459&gt;=60,"Prioridade Alta",IF(U459&gt;=35,"Prioridade Média","Prioridade Baixa"))</x:f>
        <x:v>Prioridade Baixa</x:v>
      </x:c>
      <x:c r="W459" t="str">
        <x:v>Não</x:v>
      </x:c>
      <x:c r="X459" t="str"/>
      <x:c r="Y459" t="str">
        <x:v>Base expandida 2026-07-27</x:v>
      </x:c>
      <x:c r="Z459" t="str">
        <x:v>(11) 4742-8219</x:v>
      </x:c>
      <x:c r="AA459" t="str"/>
      <x:c r="AB459" t="n">
        <x:v>50</x:v>
      </x:c>
      <x:c r="AC459" t="str">
        <x:v>Prioridade Média</x:v>
      </x:c>
      <x:c r="AD459" t="str">
        <x:v>Fonte Escolas.com.br: http://escolas.com.br/ferreira-master-colegio-35288378; site oficial/redes não coletados nesta fonte</x:v>
      </x:c>
      <x:c r="AE459" t="n">
        <x:f>IF(LEN(H459)&gt;0,1,0)</x:f>
        <x:v>1</x:v>
      </x:c>
      <x:c r="AF459" t="n">
        <x:f>IF(LEN(M459)&gt;0,1,0)</x:f>
        <x:v>0</x:v>
      </x:c>
      <x:c r="AG459" t="n">
        <x:f>IF(AND(LEN(H459)=0,LEN(K459)=0,LEN(M459)=0),1,0)</x:f>
        <x:v>0</x:v>
      </x:c>
    </x:row>
    <x:row r="460">
      <x:c r="A460" t="str">
        <x:v>AT-00459</x:v>
      </x:c>
      <x:c r="B460" t="str">
        <x:v>Lumbini Colégio Integrado</x:v>
      </x:c>
      <x:c r="C460" t="str">
        <x:v>Escola</x:v>
      </x:c>
      <x:c r="D460" t="str">
        <x:v>Colégio</x:v>
      </x:c>
      <x:c r="E460" t="str">
        <x:v>Suzano</x:v>
      </x:c>
      <x:c r="F460" t="str">
        <x:v>Vila Mazza</x:v>
      </x:c>
      <x:c r="G460" t="str">
        <x:v>Antonio Marin, 247, Rua, Vila Mazza, Suzano, SP</x:v>
      </x:c>
      <x:c r="H460" t="str">
        <x:v>+55 (11) 4747-4639</x:v>
      </x:c>
      <x:c r="I460" t="str"/>
      <x:c r="J460" t="str"/>
      <x:c r="K460" t="str"/>
      <x:c r="L460" t="str"/>
      <x:c r="M460" t="str"/>
      <x:c r="N460" t="str"/>
      <x:c r="O460" t="str"/>
      <x:c r="P460" t="str"/>
      <x:c r="Q460" t="str">
        <x:v>https://www.google.com/maps/search/?api=1&amp;query=Antonio+Marin%2C+247%2C+Rua%2C+Vila+Mazza%2C+Suzano-SP</x:v>
      </x:c>
      <x:c r="R460" t="str"/>
      <x:c r="S460" t="str"/>
      <x:c r="T460" t="str">
        <x:v>Não contatado</x:v>
      </x:c>
      <x:c r="U460" s="27" t="n">
        <x:f>IF(LEN(H460)&gt;0,25,0)+IF(L460="Sim",25,0)+IF(LEN(M460)&gt;0,15,0)+IF(LEN(J460)&gt;0,10,0)+IF(LEN(N460)&gt;0,5,0)+IF(LEN(O460)&gt;0,5,0)+IF(LEN(P460)&gt;0,5,0)+IF(AND(LEN(R460)&gt;0,LEN(S460)&gt;0),10,0)</x:f>
        <x:v>25</x:v>
      </x:c>
      <x:c r="V460" t="str">
        <x:f>IF(U460&gt;=60,"Prioridade Alta",IF(U460&gt;=35,"Prioridade Média","Prioridade Baixa"))</x:f>
        <x:v>Prioridade Baixa</x:v>
      </x:c>
      <x:c r="W460" t="str">
        <x:v>Não</x:v>
      </x:c>
      <x:c r="X460" t="str"/>
      <x:c r="Y460" t="str">
        <x:v>Base expandida 2026-07-27</x:v>
      </x:c>
      <x:c r="Z460" t="str">
        <x:v>(11) 4747-4639</x:v>
      </x:c>
      <x:c r="AA460" t="str"/>
      <x:c r="AB460" t="n">
        <x:v>50</x:v>
      </x:c>
      <x:c r="AC460" t="str">
        <x:v>Prioridade Média</x:v>
      </x:c>
      <x:c r="AD460" t="str">
        <x:v>Fonte Escolas.com.br: http://escolas.com.br/lumbini-colegio-integrado-35151774; site oficial/redes não coletados nesta fonte</x:v>
      </x:c>
      <x:c r="AE460" t="n">
        <x:f>IF(LEN(H460)&gt;0,1,0)</x:f>
        <x:v>1</x:v>
      </x:c>
      <x:c r="AF460" t="n">
        <x:f>IF(LEN(M460)&gt;0,1,0)</x:f>
        <x:v>0</x:v>
      </x:c>
      <x:c r="AG460" t="n">
        <x:f>IF(AND(LEN(H460)=0,LEN(K460)=0,LEN(M460)=0),1,0)</x:f>
        <x:v>0</x:v>
      </x:c>
    </x:row>
    <x:row r="461">
      <x:c r="A461" t="str">
        <x:v>AT-00460</x:v>
      </x:c>
      <x:c r="B461" t="str">
        <x:v>São Francisco Colégio Tecnico</x:v>
      </x:c>
      <x:c r="C461" t="str">
        <x:v>Escola</x:v>
      </x:c>
      <x:c r="D461" t="str">
        <x:v>Colégio</x:v>
      </x:c>
      <x:c r="E461" t="str">
        <x:v>Suzano</x:v>
      </x:c>
      <x:c r="F461" t="str">
        <x:v>Centro</x:v>
      </x:c>
      <x:c r="G461" t="str">
        <x:v>Monsenhor Nuno, 36, Rua, Centro, Suzano, SP</x:v>
      </x:c>
      <x:c r="H461" t="str">
        <x:v>+55 (11) 4743-3226</x:v>
      </x:c>
      <x:c r="I461" t="str"/>
      <x:c r="J461" t="str"/>
      <x:c r="K461" t="str"/>
      <x:c r="L461" t="str"/>
      <x:c r="M461" t="str"/>
      <x:c r="N461" t="str"/>
      <x:c r="O461" t="str"/>
      <x:c r="P461" t="str"/>
      <x:c r="Q461" t="str">
        <x:v>https://www.google.com/maps/search/?api=1&amp;query=Monsenhor+Nuno%2C+36%2C+Rua%2C+Centro%2C+Suzano-SP</x:v>
      </x:c>
      <x:c r="R461" t="str"/>
      <x:c r="S461" t="str"/>
      <x:c r="T461" t="str">
        <x:v>Não contatado</x:v>
      </x:c>
      <x:c r="U461" s="27" t="n">
        <x:f>IF(LEN(H461)&gt;0,25,0)+IF(L461="Sim",25,0)+IF(LEN(M461)&gt;0,15,0)+IF(LEN(J461)&gt;0,10,0)+IF(LEN(N461)&gt;0,5,0)+IF(LEN(O461)&gt;0,5,0)+IF(LEN(P461)&gt;0,5,0)+IF(AND(LEN(R461)&gt;0,LEN(S461)&gt;0),10,0)</x:f>
        <x:v>25</x:v>
      </x:c>
      <x:c r="V461" t="str">
        <x:f>IF(U461&gt;=60,"Prioridade Alta",IF(U461&gt;=35,"Prioridade Média","Prioridade Baixa"))</x:f>
        <x:v>Prioridade Baixa</x:v>
      </x:c>
      <x:c r="W461" t="str">
        <x:v>Não</x:v>
      </x:c>
      <x:c r="X461" t="str"/>
      <x:c r="Y461" t="str">
        <x:v>Base expandida 2026-07-27</x:v>
      </x:c>
      <x:c r="Z461" t="str">
        <x:v>(11) 4743-3226</x:v>
      </x:c>
      <x:c r="AA461" t="str"/>
      <x:c r="AB461" t="n">
        <x:v>50</x:v>
      </x:c>
      <x:c r="AC461" t="str">
        <x:v>Prioridade Média</x:v>
      </x:c>
      <x:c r="AD461" t="str">
        <x:v>Fonte Escolas.com.br: http://escolas.com.br/sao-francisco-colegio-tecnico-35262237; site oficial/redes não coletados nesta fonte</x:v>
      </x:c>
      <x:c r="AE461" t="n">
        <x:f>IF(LEN(H461)&gt;0,1,0)</x:f>
        <x:v>1</x:v>
      </x:c>
      <x:c r="AF461" t="n">
        <x:f>IF(LEN(M461)&gt;0,1,0)</x:f>
        <x:v>0</x:v>
      </x:c>
      <x:c r="AG461" t="n">
        <x:f>IF(AND(LEN(H461)=0,LEN(K461)=0,LEN(M461)=0),1,0)</x:f>
        <x:v>0</x:v>
      </x:c>
    </x:row>
    <x:row r="462">
      <x:c r="A462" t="str">
        <x:v>AT-00461</x:v>
      </x:c>
      <x:c r="B462" t="str">
        <x:v>Silogeu Colégio</x:v>
      </x:c>
      <x:c r="C462" t="str">
        <x:v>Escola</x:v>
      </x:c>
      <x:c r="D462" t="str">
        <x:v>Colégio</x:v>
      </x:c>
      <x:c r="E462" t="str">
        <x:v>Suzano</x:v>
      </x:c>
      <x:c r="F462" t="str">
        <x:v>Vila Figueira</x:v>
      </x:c>
      <x:c r="G462" t="str">
        <x:v>Rodrigo Antonio, 57, Rua, Vila Figueira, Suzano, SP</x:v>
      </x:c>
      <x:c r="H462" t="str">
        <x:v>+55 (11) 4747-4035</x:v>
      </x:c>
      <x:c r="I462" t="str"/>
      <x:c r="J462" t="str"/>
      <x:c r="K462" t="str"/>
      <x:c r="L462" t="str"/>
      <x:c r="M462" t="str"/>
      <x:c r="N462" t="str"/>
      <x:c r="O462" t="str"/>
      <x:c r="P462" t="str"/>
      <x:c r="Q462" t="str">
        <x:v>https://www.google.com/maps/search/?api=1&amp;query=Rodrigo+Antonio%2C+57%2C+Rua%2C+Vila+Figueira%2C+Suzano-SP</x:v>
      </x:c>
      <x:c r="R462" t="str"/>
      <x:c r="S462" t="str"/>
      <x:c r="T462" t="str">
        <x:v>Não contatado</x:v>
      </x:c>
      <x:c r="U462" s="27" t="n">
        <x:f>IF(LEN(H462)&gt;0,25,0)+IF(L462="Sim",25,0)+IF(LEN(M462)&gt;0,15,0)+IF(LEN(J462)&gt;0,10,0)+IF(LEN(N462)&gt;0,5,0)+IF(LEN(O462)&gt;0,5,0)+IF(LEN(P462)&gt;0,5,0)+IF(AND(LEN(R462)&gt;0,LEN(S462)&gt;0),10,0)</x:f>
        <x:v>25</x:v>
      </x:c>
      <x:c r="V462" t="str">
        <x:f>IF(U462&gt;=60,"Prioridade Alta",IF(U462&gt;=35,"Prioridade Média","Prioridade Baixa"))</x:f>
        <x:v>Prioridade Baixa</x:v>
      </x:c>
      <x:c r="W462" t="str">
        <x:v>Não</x:v>
      </x:c>
      <x:c r="X462" t="str"/>
      <x:c r="Y462" t="str">
        <x:v>Base expandida 2026-07-27</x:v>
      </x:c>
      <x:c r="Z462" t="str">
        <x:v>(11) 4747-4035</x:v>
      </x:c>
      <x:c r="AA462" t="str"/>
      <x:c r="AB462" t="n">
        <x:v>50</x:v>
      </x:c>
      <x:c r="AC462" t="str">
        <x:v>Prioridade Média</x:v>
      </x:c>
      <x:c r="AD462" t="str">
        <x:v>Fonte Escolas.com.br: http://escolas.com.br/silogeu-colegio-35155111; site oficial/redes não coletados nesta fonte</x:v>
      </x:c>
      <x:c r="AE462" t="n">
        <x:f>IF(LEN(H462)&gt;0,1,0)</x:f>
        <x:v>1</x:v>
      </x:c>
      <x:c r="AF462" t="n">
        <x:f>IF(LEN(M462)&gt;0,1,0)</x:f>
        <x:v>0</x:v>
      </x:c>
      <x:c r="AG462" t="n">
        <x:f>IF(AND(LEN(H462)=0,LEN(K462)=0,LEN(M462)=0),1,0)</x:f>
        <x:v>0</x:v>
      </x:c>
    </x:row>
    <x:row r="463">
      <x:c r="A463" t="str">
        <x:v>AT-00462</x:v>
      </x:c>
      <x:c r="B463" t="str">
        <x:v>Unisuz Colégio</x:v>
      </x:c>
      <x:c r="C463" t="str">
        <x:v>Escola</x:v>
      </x:c>
      <x:c r="D463" t="str">
        <x:v>Colégio</x:v>
      </x:c>
      <x:c r="E463" t="str">
        <x:v>Suzano</x:v>
      </x:c>
      <x:c r="F463" t="str">
        <x:v>Vila Costa</x:v>
      </x:c>
      <x:c r="G463" t="str">
        <x:v>Barao do Rio Branco, 397, Vila Costa, Suzano, SP</x:v>
      </x:c>
      <x:c r="H463" t="str">
        <x:v>+55 (11) 4748-6565</x:v>
      </x:c>
      <x:c r="I463" t="str"/>
      <x:c r="J463" t="str"/>
      <x:c r="K463" t="str"/>
      <x:c r="L463" t="str"/>
      <x:c r="M463" t="str"/>
      <x:c r="N463" t="str"/>
      <x:c r="O463" t="str"/>
      <x:c r="P463" t="str"/>
      <x:c r="Q463" t="str">
        <x:v>https://www.google.com/maps/search/?api=1&amp;query=Barao+do+Rio+Branco%2C+397%2C+Vila+Costa%2C+Suzano-SP</x:v>
      </x:c>
      <x:c r="R463" t="str"/>
      <x:c r="S463" t="str"/>
      <x:c r="T463" t="str">
        <x:v>Não contatado</x:v>
      </x:c>
      <x:c r="U463" s="27" t="n">
        <x:f>IF(LEN(H463)&gt;0,25,0)+IF(L463="Sim",25,0)+IF(LEN(M463)&gt;0,15,0)+IF(LEN(J463)&gt;0,10,0)+IF(LEN(N463)&gt;0,5,0)+IF(LEN(O463)&gt;0,5,0)+IF(LEN(P463)&gt;0,5,0)+IF(AND(LEN(R463)&gt;0,LEN(S463)&gt;0),10,0)</x:f>
        <x:v>25</x:v>
      </x:c>
      <x:c r="V463" t="str">
        <x:f>IF(U463&gt;=60,"Prioridade Alta",IF(U463&gt;=35,"Prioridade Média","Prioridade Baixa"))</x:f>
        <x:v>Prioridade Baixa</x:v>
      </x:c>
      <x:c r="W463" t="str">
        <x:v>Não</x:v>
      </x:c>
      <x:c r="X463" t="str"/>
      <x:c r="Y463" t="str">
        <x:v>Base expandida 2026-07-27</x:v>
      </x:c>
      <x:c r="Z463" t="str">
        <x:v>(11) 4748-6565</x:v>
      </x:c>
      <x:c r="AA463" t="str"/>
      <x:c r="AB463" t="n">
        <x:v>50</x:v>
      </x:c>
      <x:c r="AC463" t="str">
        <x:v>Prioridade Média</x:v>
      </x:c>
      <x:c r="AD463" t="str">
        <x:v>Fonte Escolas.com.br: http://escolas.com.br/unisuz-colegio-35151798; site oficial/redes não coletados nesta fonte</x:v>
      </x:c>
      <x:c r="AE463" t="n">
        <x:f>IF(LEN(H463)&gt;0,1,0)</x:f>
        <x:v>1</x:v>
      </x:c>
      <x:c r="AF463" t="n">
        <x:f>IF(LEN(M463)&gt;0,1,0)</x:f>
        <x:v>0</x:v>
      </x:c>
      <x:c r="AG463" t="n">
        <x:f>IF(AND(LEN(H463)=0,LEN(K463)=0,LEN(M463)=0),1,0)</x:f>
        <x:v>0</x:v>
      </x:c>
    </x:row>
    <x:row r="464">
      <x:c r="A464" t="str">
        <x:v>AT-00463</x:v>
      </x:c>
      <x:c r="B464" t="str">
        <x:v>Arujazinho Centro Educacional Colégio Dom Bosco</x:v>
      </x:c>
      <x:c r="C464" t="str">
        <x:v>Escola</x:v>
      </x:c>
      <x:c r="D464" t="str">
        <x:v>Colégio</x:v>
      </x:c>
      <x:c r="E464" t="str">
        <x:v>Arujá</x:v>
      </x:c>
      <x:c r="F464" t="str">
        <x:v>Vila Flora Regina</x:v>
      </x:c>
      <x:c r="G464" t="str">
        <x:v>Washington Luiz Pereira de Souza, 48, Vila Flora Regina, Arujá, SP</x:v>
      </x:c>
      <x:c r="H464" t="str">
        <x:v>+55 (11) 4653-2129</x:v>
      </x:c>
      <x:c r="I464" t="str"/>
      <x:c r="J464" t="str"/>
      <x:c r="K464" t="str"/>
      <x:c r="L464" t="str"/>
      <x:c r="M464" t="str"/>
      <x:c r="N464" t="str"/>
      <x:c r="O464" t="str"/>
      <x:c r="P464" t="str"/>
      <x:c r="Q464" t="str">
        <x:v>https://www.google.com/maps/search/?api=1&amp;query=Washington+Luiz+Pereira+de+Souza%2C+48%2C+Vila+Flora+Regina%2C+Aruj%C3%A1-SP</x:v>
      </x:c>
      <x:c r="R464" t="str"/>
      <x:c r="S464" t="str"/>
      <x:c r="T464" t="str">
        <x:v>Não contatado</x:v>
      </x:c>
      <x:c r="U464" s="27" t="n">
        <x:f>IF(LEN(H464)&gt;0,25,0)+IF(L464="Sim",25,0)+IF(LEN(M464)&gt;0,15,0)+IF(LEN(J464)&gt;0,10,0)+IF(LEN(N464)&gt;0,5,0)+IF(LEN(O464)&gt;0,5,0)+IF(LEN(P464)&gt;0,5,0)+IF(AND(LEN(R464)&gt;0,LEN(S464)&gt;0),10,0)</x:f>
        <x:v>25</x:v>
      </x:c>
      <x:c r="V464" t="str">
        <x:f>IF(U464&gt;=60,"Prioridade Alta",IF(U464&gt;=35,"Prioridade Média","Prioridade Baixa"))</x:f>
        <x:v>Prioridade Baixa</x:v>
      </x:c>
      <x:c r="W464" t="str">
        <x:v>Não</x:v>
      </x:c>
      <x:c r="X464" t="str"/>
      <x:c r="Y464" t="str">
        <x:v>Base expandida 2026-07-27</x:v>
      </x:c>
      <x:c r="Z464" t="str">
        <x:v>(11) 4653-2129</x:v>
      </x:c>
      <x:c r="AA464" t="str"/>
      <x:c r="AB464" t="n">
        <x:v>50</x:v>
      </x:c>
      <x:c r="AC464" t="str">
        <x:v>Prioridade Média</x:v>
      </x:c>
      <x:c r="AD464" t="str">
        <x:v>Fonte Escolas.com.br: http://escolas.com.br/arujazinho-centro-educacional-colegio-dom-bosco-35297987; site oficial/redes não coletados nesta fonte</x:v>
      </x:c>
      <x:c r="AE464" t="n">
        <x:f>IF(LEN(H464)&gt;0,1,0)</x:f>
        <x:v>1</x:v>
      </x:c>
      <x:c r="AF464" t="n">
        <x:f>IF(LEN(M464)&gt;0,1,0)</x:f>
        <x:v>0</x:v>
      </x:c>
      <x:c r="AG464" t="n">
        <x:f>IF(AND(LEN(H464)=0,LEN(K464)=0,LEN(M464)=0),1,0)</x:f>
        <x:v>0</x:v>
      </x:c>
    </x:row>
    <x:row r="465">
      <x:c r="A465" t="str">
        <x:v>AT-00464</x:v>
      </x:c>
      <x:c r="B465" t="str">
        <x:v>Colégio Hipercubo</x:v>
      </x:c>
      <x:c r="C465" t="str">
        <x:v>Escola</x:v>
      </x:c>
      <x:c r="D465" t="str">
        <x:v>Colégio</x:v>
      </x:c>
      <x:c r="E465" t="str">
        <x:v>Arujá</x:v>
      </x:c>
      <x:c r="F465" t="str">
        <x:v>Nossa Senhora do Carmo</x:v>
      </x:c>
      <x:c r="G465" t="str">
        <x:v>De Nossa Senhora de Lourdes, 300, Nossa Senhora do Carmo, Arujá, SP</x:v>
      </x:c>
      <x:c r="H465" t="str">
        <x:v>+55 (11) 2391-3979</x:v>
      </x:c>
      <x:c r="I465" t="str"/>
      <x:c r="J465" t="str"/>
      <x:c r="K465" t="str"/>
      <x:c r="L465" t="str"/>
      <x:c r="M465" t="str"/>
      <x:c r="N465" t="str"/>
      <x:c r="O465" t="str"/>
      <x:c r="P465" t="str"/>
      <x:c r="Q465" t="str">
        <x:v>https://www.google.com/maps/search/?api=1&amp;query=De+Nossa+Senhora+de+Lourdes%2C+300%2C+Nossa+Senhora+do+Carmo%2C+Aruj%C3%A1-SP</x:v>
      </x:c>
      <x:c r="R465" t="str"/>
      <x:c r="S465" t="str"/>
      <x:c r="T465" t="str">
        <x:v>Não contatado</x:v>
      </x:c>
      <x:c r="U465" s="27" t="n">
        <x:f>IF(LEN(H465)&gt;0,25,0)+IF(L465="Sim",25,0)+IF(LEN(M465)&gt;0,15,0)+IF(LEN(J465)&gt;0,10,0)+IF(LEN(N465)&gt;0,5,0)+IF(LEN(O465)&gt;0,5,0)+IF(LEN(P465)&gt;0,5,0)+IF(AND(LEN(R465)&gt;0,LEN(S465)&gt;0),10,0)</x:f>
        <x:v>25</x:v>
      </x:c>
      <x:c r="V465" t="str">
        <x:f>IF(U465&gt;=60,"Prioridade Alta",IF(U465&gt;=35,"Prioridade Média","Prioridade Baixa"))</x:f>
        <x:v>Prioridade Baixa</x:v>
      </x:c>
      <x:c r="W465" t="str">
        <x:v>Não</x:v>
      </x:c>
      <x:c r="X465" t="str"/>
      <x:c r="Y465" t="str">
        <x:v>Base expandida 2026-07-27</x:v>
      </x:c>
      <x:c r="Z465" t="str">
        <x:v>(11) 2391-3979</x:v>
      </x:c>
      <x:c r="AA465" t="str"/>
      <x:c r="AB465" t="n">
        <x:v>50</x:v>
      </x:c>
      <x:c r="AC465" t="str">
        <x:v>Prioridade Média</x:v>
      </x:c>
      <x:c r="AD465" t="str">
        <x:v>Fonte Escolas.com.br: http://escolas.com.br/colegio-hipercubo-35005148; site oficial/redes não coletados nesta fonte</x:v>
      </x:c>
      <x:c r="AE465" t="n">
        <x:f>IF(LEN(H465)&gt;0,1,0)</x:f>
        <x:v>1</x:v>
      </x:c>
      <x:c r="AF465" t="n">
        <x:f>IF(LEN(M465)&gt;0,1,0)</x:f>
        <x:v>0</x:v>
      </x:c>
      <x:c r="AG465" t="n">
        <x:f>IF(AND(LEN(H465)=0,LEN(K465)=0,LEN(M465)=0),1,0)</x:f>
        <x:v>0</x:v>
      </x:c>
    </x:row>
    <x:row r="466">
      <x:c r="A466" t="str">
        <x:v>AT-00465</x:v>
      </x:c>
      <x:c r="B466" t="str">
        <x:v>Cidade Natureza Instituto de Ensino Objetivo</x:v>
      </x:c>
      <x:c r="C466" t="str">
        <x:v>Escola</x:v>
      </x:c>
      <x:c r="D466" t="str">
        <x:v>Escola</x:v>
      </x:c>
      <x:c r="E466" t="str">
        <x:v>Arujá</x:v>
      </x:c>
      <x:c r="F466" t="str">
        <x:v>Area Rural de Aruja</x:v>
      </x:c>
      <x:c r="G466" t="str">
        <x:v>Rodovia Alberto Hinoto, 1386, Rua, Area Rural de Aruja, Arujá, SP</x:v>
      </x:c>
      <x:c r="H466" t="str">
        <x:v>+55 (11) 4654-2388</x:v>
      </x:c>
      <x:c r="I466" t="str"/>
      <x:c r="J466" t="str"/>
      <x:c r="K466" t="str"/>
      <x:c r="L466" t="str"/>
      <x:c r="M466" t="str"/>
      <x:c r="N466" t="str"/>
      <x:c r="O466" t="str"/>
      <x:c r="P466" t="str"/>
      <x:c r="Q466" t="str">
        <x:v>https://www.google.com/maps/search/?api=1&amp;query=Rodovia+Alberto+Hinoto%2C+1386%2C+Rua%2C+Area+Rural+de+Aruja%2C+Aruj%C3%A1-SP</x:v>
      </x:c>
      <x:c r="R466" t="str"/>
      <x:c r="S466" t="str"/>
      <x:c r="T466" t="str">
        <x:v>Não contatado</x:v>
      </x:c>
      <x:c r="U466" s="27" t="n">
        <x:f>IF(LEN(H466)&gt;0,25,0)+IF(L466="Sim",25,0)+IF(LEN(M466)&gt;0,15,0)+IF(LEN(J466)&gt;0,10,0)+IF(LEN(N466)&gt;0,5,0)+IF(LEN(O466)&gt;0,5,0)+IF(LEN(P466)&gt;0,5,0)+IF(AND(LEN(R466)&gt;0,LEN(S466)&gt;0),10,0)</x:f>
        <x:v>25</x:v>
      </x:c>
      <x:c r="V466" t="str">
        <x:f>IF(U466&gt;=60,"Prioridade Alta",IF(U466&gt;=35,"Prioridade Média","Prioridade Baixa"))</x:f>
        <x:v>Prioridade Baixa</x:v>
      </x:c>
      <x:c r="W466" t="str">
        <x:v>Não</x:v>
      </x:c>
      <x:c r="X466" t="str"/>
      <x:c r="Y466" t="str">
        <x:v>Base expandida 2026-07-27</x:v>
      </x:c>
      <x:c r="Z466" t="str">
        <x:v>(11) 4654-2388</x:v>
      </x:c>
      <x:c r="AA466" t="str"/>
      <x:c r="AB466" t="n">
        <x:v>50</x:v>
      </x:c>
      <x:c r="AC466" t="str">
        <x:v>Prioridade Média</x:v>
      </x:c>
      <x:c r="AD466" t="str">
        <x:v>Fonte Escolas.com.br: http://escolas.com.br/cidade-natureza-instituto-de-ensino-objetivo-35118850; site oficial/redes não coletados nesta fonte</x:v>
      </x:c>
      <x:c r="AE466" t="n">
        <x:f>IF(LEN(H466)&gt;0,1,0)</x:f>
        <x:v>1</x:v>
      </x:c>
      <x:c r="AF466" t="n">
        <x:f>IF(LEN(M466)&gt;0,1,0)</x:f>
        <x:v>0</x:v>
      </x:c>
      <x:c r="AG466" t="n">
        <x:f>IF(AND(LEN(H466)=0,LEN(K466)=0,LEN(M466)=0),1,0)</x:f>
        <x:v>0</x:v>
      </x:c>
    </x:row>
    <x:row r="467">
      <x:c r="A467" t="str">
        <x:v>AT-00466</x:v>
      </x:c>
      <x:c r="B467" t="str">
        <x:v>Colégio Assano</x:v>
      </x:c>
      <x:c r="C467" t="str">
        <x:v>Escola</x:v>
      </x:c>
      <x:c r="D467" t="str">
        <x:v>Colégio</x:v>
      </x:c>
      <x:c r="E467" t="str">
        <x:v>Arujá</x:v>
      </x:c>
      <x:c r="F467" t="str">
        <x:v>Jardim Rincao</x:v>
      </x:c>
      <x:c r="G467" t="str">
        <x:v>La Paz, 170, Jardim Rincao, Arujá, SP</x:v>
      </x:c>
      <x:c r="H467" t="str">
        <x:v>+55 (11) 3754-4345</x:v>
      </x:c>
      <x:c r="I467" t="str"/>
      <x:c r="J467" t="str"/>
      <x:c r="K467" t="str"/>
      <x:c r="L467" t="str"/>
      <x:c r="M467" t="str"/>
      <x:c r="N467" t="str"/>
      <x:c r="O467" t="str"/>
      <x:c r="P467" t="str"/>
      <x:c r="Q467" t="str">
        <x:v>https://www.google.com/maps/search/?api=1&amp;query=La+Paz%2C+170%2C+Jardim+Rincao%2C+Aruj%C3%A1-SP</x:v>
      </x:c>
      <x:c r="R467" t="str"/>
      <x:c r="S467" t="str"/>
      <x:c r="T467" t="str">
        <x:v>Não contatado</x:v>
      </x:c>
      <x:c r="U467" s="27" t="n">
        <x:f>IF(LEN(H467)&gt;0,25,0)+IF(L467="Sim",25,0)+IF(LEN(M467)&gt;0,15,0)+IF(LEN(J467)&gt;0,10,0)+IF(LEN(N467)&gt;0,5,0)+IF(LEN(O467)&gt;0,5,0)+IF(LEN(P467)&gt;0,5,0)+IF(AND(LEN(R467)&gt;0,LEN(S467)&gt;0),10,0)</x:f>
        <x:v>25</x:v>
      </x:c>
      <x:c r="V467" t="str">
        <x:f>IF(U467&gt;=60,"Prioridade Alta",IF(U467&gt;=35,"Prioridade Média","Prioridade Baixa"))</x:f>
        <x:v>Prioridade Baixa</x:v>
      </x:c>
      <x:c r="W467" t="str">
        <x:v>Não</x:v>
      </x:c>
      <x:c r="X467" t="str"/>
      <x:c r="Y467" t="str">
        <x:v>Base expandida 2026-07-27</x:v>
      </x:c>
      <x:c r="Z467" t="str">
        <x:v>(11) 3754-4345</x:v>
      </x:c>
      <x:c r="AA467" t="str"/>
      <x:c r="AB467" t="n">
        <x:v>50</x:v>
      </x:c>
      <x:c r="AC467" t="str">
        <x:v>Prioridade Média</x:v>
      </x:c>
      <x:c r="AD467" t="str">
        <x:v>Fonte Escolas.com.br: http://escolas.com.br/colegio-assano-35006211; site oficial/redes não coletados nesta fonte</x:v>
      </x:c>
      <x:c r="AE467" t="n">
        <x:f>IF(LEN(H467)&gt;0,1,0)</x:f>
        <x:v>1</x:v>
      </x:c>
      <x:c r="AF467" t="n">
        <x:f>IF(LEN(M467)&gt;0,1,0)</x:f>
        <x:v>0</x:v>
      </x:c>
      <x:c r="AG467" t="n">
        <x:f>IF(AND(LEN(H467)=0,LEN(K467)=0,LEN(M467)=0),1,0)</x:f>
        <x:v>0</x:v>
      </x:c>
    </x:row>
    <x:row r="468">
      <x:c r="A468" t="str">
        <x:v>AT-00467</x:v>
      </x:c>
      <x:c r="B468" t="str">
        <x:v>Ideal Colégio</x:v>
      </x:c>
      <x:c r="C468" t="str">
        <x:v>Escola</x:v>
      </x:c>
      <x:c r="D468" t="str">
        <x:v>Colégio</x:v>
      </x:c>
      <x:c r="E468" t="str">
        <x:v>Arujá</x:v>
      </x:c>
      <x:c r="F468" t="str">
        <x:v>Jardim Rincao</x:v>
      </x:c>
      <x:c r="G468" t="str">
        <x:v>Marechal Castelo Branco, 166, Avenida, Jardim Rincao, Arujá, SP</x:v>
      </x:c>
      <x:c r="H468" t="str">
        <x:v>+55 (11) 4655-1552</x:v>
      </x:c>
      <x:c r="I468" t="str"/>
      <x:c r="J468" t="str"/>
      <x:c r="K468" t="str"/>
      <x:c r="L468" t="str"/>
      <x:c r="M468" t="str"/>
      <x:c r="N468" t="str"/>
      <x:c r="O468" t="str"/>
      <x:c r="P468" t="str"/>
      <x:c r="Q468" t="str">
        <x:v>https://www.google.com/maps/search/?api=1&amp;query=Marechal+Castelo+Branco%2C+166%2C+Avenida%2C+Jardim+Rincao%2C+Aruj%C3%A1-SP</x:v>
      </x:c>
      <x:c r="R468" t="str"/>
      <x:c r="S468" t="str"/>
      <x:c r="T468" t="str">
        <x:v>Não contatado</x:v>
      </x:c>
      <x:c r="U468" s="27" t="n">
        <x:f>IF(LEN(H468)&gt;0,25,0)+IF(L468="Sim",25,0)+IF(LEN(M468)&gt;0,15,0)+IF(LEN(J468)&gt;0,10,0)+IF(LEN(N468)&gt;0,5,0)+IF(LEN(O468)&gt;0,5,0)+IF(LEN(P468)&gt;0,5,0)+IF(AND(LEN(R468)&gt;0,LEN(S468)&gt;0),10,0)</x:f>
        <x:v>25</x:v>
      </x:c>
      <x:c r="V468" t="str">
        <x:f>IF(U468&gt;=60,"Prioridade Alta",IF(U468&gt;=35,"Prioridade Média","Prioridade Baixa"))</x:f>
        <x:v>Prioridade Baixa</x:v>
      </x:c>
      <x:c r="W468" t="str">
        <x:v>Não</x:v>
      </x:c>
      <x:c r="X468" t="str"/>
      <x:c r="Y468" t="str">
        <x:v>Base expandida 2026-07-27</x:v>
      </x:c>
      <x:c r="Z468" t="str">
        <x:v>(11) 4655-1552</x:v>
      </x:c>
      <x:c r="AA468" t="str"/>
      <x:c r="AB468" t="n">
        <x:v>50</x:v>
      </x:c>
      <x:c r="AC468" t="str">
        <x:v>Prioridade Média</x:v>
      </x:c>
      <x:c r="AD468" t="str">
        <x:v>Fonte Escolas.com.br: http://escolas.com.br/ideal-colegio-35195601; site oficial/redes não coletados nesta fonte</x:v>
      </x:c>
      <x:c r="AE468" t="n">
        <x:f>IF(LEN(H468)&gt;0,1,0)</x:f>
        <x:v>1</x:v>
      </x:c>
      <x:c r="AF468" t="n">
        <x:f>IF(LEN(M468)&gt;0,1,0)</x:f>
        <x:v>0</x:v>
      </x:c>
      <x:c r="AG468" t="n">
        <x:f>IF(AND(LEN(H468)=0,LEN(K468)=0,LEN(M468)=0),1,0)</x:f>
        <x:v>0</x:v>
      </x:c>
    </x:row>
    <x:row r="469">
      <x:c r="A469" t="str">
        <x:v>AT-00468</x:v>
      </x:c>
      <x:c r="B469" t="str">
        <x:v>Ipe Colégio</x:v>
      </x:c>
      <x:c r="C469" t="str">
        <x:v>Escola</x:v>
      </x:c>
      <x:c r="D469" t="str">
        <x:v>Colégio</x:v>
      </x:c>
      <x:c r="E469" t="str">
        <x:v>Arujá</x:v>
      </x:c>
      <x:c r="F469" t="str">
        <x:v>Vila Pedroso</x:v>
      </x:c>
      <x:c r="G469" t="str">
        <x:v>Jurandir Sanches Maiolino, 36, Vila Pedroso, Arujá, SP</x:v>
      </x:c>
      <x:c r="H469" t="str">
        <x:v>+55 (11) 4654-2427</x:v>
      </x:c>
      <x:c r="I469" t="str"/>
      <x:c r="J469" t="str"/>
      <x:c r="K469" t="str"/>
      <x:c r="L469" t="str"/>
      <x:c r="M469" t="str"/>
      <x:c r="N469" t="str"/>
      <x:c r="O469" t="str"/>
      <x:c r="P469" t="str"/>
      <x:c r="Q469" t="str">
        <x:v>https://www.google.com/maps/search/?api=1&amp;query=Jurandir+Sanches+Maiolino%2C+36%2C+Vila+Pedroso%2C+Aruj%C3%A1-SP</x:v>
      </x:c>
      <x:c r="R469" t="str"/>
      <x:c r="S469" t="str"/>
      <x:c r="T469" t="str">
        <x:v>Não contatado</x:v>
      </x:c>
      <x:c r="U469" s="27" t="n">
        <x:f>IF(LEN(H469)&gt;0,25,0)+IF(L469="Sim",25,0)+IF(LEN(M469)&gt;0,15,0)+IF(LEN(J469)&gt;0,10,0)+IF(LEN(N469)&gt;0,5,0)+IF(LEN(O469)&gt;0,5,0)+IF(LEN(P469)&gt;0,5,0)+IF(AND(LEN(R469)&gt;0,LEN(S469)&gt;0),10,0)</x:f>
        <x:v>25</x:v>
      </x:c>
      <x:c r="V469" t="str">
        <x:f>IF(U469&gt;=60,"Prioridade Alta",IF(U469&gt;=35,"Prioridade Média","Prioridade Baixa"))</x:f>
        <x:v>Prioridade Baixa</x:v>
      </x:c>
      <x:c r="W469" t="str">
        <x:v>Não</x:v>
      </x:c>
      <x:c r="X469" t="str"/>
      <x:c r="Y469" t="str">
        <x:v>Base expandida 2026-07-27</x:v>
      </x:c>
      <x:c r="Z469" t="str">
        <x:v>(11) 4654-2427</x:v>
      </x:c>
      <x:c r="AA469" t="str"/>
      <x:c r="AB469" t="n">
        <x:v>50</x:v>
      </x:c>
      <x:c r="AC469" t="str">
        <x:v>Prioridade Média</x:v>
      </x:c>
      <x:c r="AD469" t="str">
        <x:v>Fonte Escolas.com.br: http://escolas.com.br/ipe-colegio-35161950; site oficial/redes não coletados nesta fonte</x:v>
      </x:c>
      <x:c r="AE469" t="n">
        <x:f>IF(LEN(H469)&gt;0,1,0)</x:f>
        <x:v>1</x:v>
      </x:c>
      <x:c r="AF469" t="n">
        <x:f>IF(LEN(M469)&gt;0,1,0)</x:f>
        <x:v>0</x:v>
      </x:c>
      <x:c r="AG469" t="n">
        <x:f>IF(AND(LEN(H469)=0,LEN(K469)=0,LEN(M469)=0),1,0)</x:f>
        <x:v>0</x:v>
      </x:c>
    </x:row>
    <x:row r="470">
      <x:c r="A470" t="str">
        <x:v>AT-00469</x:v>
      </x:c>
      <x:c r="B470" t="str">
        <x:v>Nova Herah Colégio</x:v>
      </x:c>
      <x:c r="C470" t="str">
        <x:v>Escola</x:v>
      </x:c>
      <x:c r="D470" t="str">
        <x:v>Colégio</x:v>
      </x:c>
      <x:c r="E470" t="str">
        <x:v>Arujá</x:v>
      </x:c>
      <x:c r="F470" t="str">
        <x:v>Jordanopolis</x:v>
      </x:c>
      <x:c r="G470" t="str">
        <x:v>Santo Antonio, 325, Rua, Jordanopolis, Arujá, SP</x:v>
      </x:c>
      <x:c r="H470" t="str">
        <x:v>+55 (11) 4653-2582</x:v>
      </x:c>
      <x:c r="I470" t="str"/>
      <x:c r="J470" t="str"/>
      <x:c r="K470" t="str"/>
      <x:c r="L470" t="str"/>
      <x:c r="M470" t="str"/>
      <x:c r="N470" t="str"/>
      <x:c r="O470" t="str"/>
      <x:c r="P470" t="str"/>
      <x:c r="Q470" t="str">
        <x:v>https://www.google.com/maps/search/?api=1&amp;query=Santo+Antonio%2C+325%2C+Rua%2C+Jordanopolis%2C+Aruj%C3%A1-SP</x:v>
      </x:c>
      <x:c r="R470" t="str"/>
      <x:c r="S470" t="str"/>
      <x:c r="T470" t="str">
        <x:v>Não contatado</x:v>
      </x:c>
      <x:c r="U470" s="27" t="n">
        <x:f>IF(LEN(H470)&gt;0,25,0)+IF(L470="Sim",25,0)+IF(LEN(M470)&gt;0,15,0)+IF(LEN(J470)&gt;0,10,0)+IF(LEN(N470)&gt;0,5,0)+IF(LEN(O470)&gt;0,5,0)+IF(LEN(P470)&gt;0,5,0)+IF(AND(LEN(R470)&gt;0,LEN(S470)&gt;0),10,0)</x:f>
        <x:v>25</x:v>
      </x:c>
      <x:c r="V470" t="str">
        <x:f>IF(U470&gt;=60,"Prioridade Alta",IF(U470&gt;=35,"Prioridade Média","Prioridade Baixa"))</x:f>
        <x:v>Prioridade Baixa</x:v>
      </x:c>
      <x:c r="W470" t="str">
        <x:v>Não</x:v>
      </x:c>
      <x:c r="X470" t="str"/>
      <x:c r="Y470" t="str">
        <x:v>Base expandida 2026-07-27</x:v>
      </x:c>
      <x:c r="Z470" t="str">
        <x:v>(11) 4653-2582</x:v>
      </x:c>
      <x:c r="AA470" t="str"/>
      <x:c r="AB470" t="n">
        <x:v>50</x:v>
      </x:c>
      <x:c r="AC470" t="str">
        <x:v>Prioridade Média</x:v>
      </x:c>
      <x:c r="AD470" t="str">
        <x:v>Fonte Escolas.com.br: http://escolas.com.br/nova-herah-colegio-35195613; site oficial/redes não coletados nesta fonte</x:v>
      </x:c>
      <x:c r="AE470" t="n">
        <x:f>IF(LEN(H470)&gt;0,1,0)</x:f>
        <x:v>1</x:v>
      </x:c>
      <x:c r="AF470" t="n">
        <x:f>IF(LEN(M470)&gt;0,1,0)</x:f>
        <x:v>0</x:v>
      </x:c>
      <x:c r="AG470" t="n">
        <x:f>IF(AND(LEN(H470)=0,LEN(K470)=0,LEN(M470)=0),1,0)</x:f>
        <x:v>0</x:v>
      </x:c>
    </x:row>
    <x:row r="471">
      <x:c r="A471" t="str">
        <x:v>AT-00470</x:v>
      </x:c>
      <x:c r="B471" t="str">
        <x:v>Valf Colégio Cristao de Educação Infantil</x:v>
      </x:c>
      <x:c r="C471" t="str">
        <x:v>Escola</x:v>
      </x:c>
      <x:c r="D471" t="str">
        <x:v>Escola Infantil</x:v>
      </x:c>
      <x:c r="E471" t="str">
        <x:v>Arujá</x:v>
      </x:c>
      <x:c r="F471" t="str">
        <x:v>Barbosas</x:v>
      </x:c>
      <x:c r="G471" t="str">
        <x:v>Rua Professor Joa Feliciano, 185, Barbosas, Arujá, SP</x:v>
      </x:c>
      <x:c r="H471" t="str">
        <x:v>+55 (11) 4655-2253</x:v>
      </x:c>
      <x:c r="I471" t="str"/>
      <x:c r="J471" t="str"/>
      <x:c r="K471" t="str"/>
      <x:c r="L471" t="str"/>
      <x:c r="M471" t="str"/>
      <x:c r="N471" t="str"/>
      <x:c r="O471" t="str"/>
      <x:c r="P471" t="str"/>
      <x:c r="Q471" t="str">
        <x:v>https://www.google.com/maps/search/?api=1&amp;query=Rua+Professor+Joa+Feliciano%2C+185%2C+Barbosas%2C+Aruj%C3%A1-SP</x:v>
      </x:c>
      <x:c r="R471" t="str"/>
      <x:c r="S471" t="str"/>
      <x:c r="T471" t="str">
        <x:v>Não contatado</x:v>
      </x:c>
      <x:c r="U471" s="27" t="n">
        <x:f>IF(LEN(H471)&gt;0,25,0)+IF(L471="Sim",25,0)+IF(LEN(M471)&gt;0,15,0)+IF(LEN(J471)&gt;0,10,0)+IF(LEN(N471)&gt;0,5,0)+IF(LEN(O471)&gt;0,5,0)+IF(LEN(P471)&gt;0,5,0)+IF(AND(LEN(R471)&gt;0,LEN(S471)&gt;0),10,0)</x:f>
        <x:v>25</x:v>
      </x:c>
      <x:c r="V471" t="str">
        <x:f>IF(U471&gt;=60,"Prioridade Alta",IF(U471&gt;=35,"Prioridade Média","Prioridade Baixa"))</x:f>
        <x:v>Prioridade Baixa</x:v>
      </x:c>
      <x:c r="W471" t="str">
        <x:v>Não</x:v>
      </x:c>
      <x:c r="X471" t="str"/>
      <x:c r="Y471" t="str">
        <x:v>Base expandida 2026-07-27</x:v>
      </x:c>
      <x:c r="Z471" t="str">
        <x:v>(11) 4655-2253</x:v>
      </x:c>
      <x:c r="AA471" t="str"/>
      <x:c r="AB471" t="n">
        <x:v>50</x:v>
      </x:c>
      <x:c r="AC471" t="str">
        <x:v>Prioridade Média</x:v>
      </x:c>
      <x:c r="AD471" t="str">
        <x:v>Fonte Escolas.com.br: http://escolas.com.br/valf-colegio-cristao-de-educacao-infantil-35007672; site oficial/redes não coletados nesta fonte</x:v>
      </x:c>
      <x:c r="AE471" t="n">
        <x:f>IF(LEN(H471)&gt;0,1,0)</x:f>
        <x:v>1</x:v>
      </x:c>
      <x:c r="AF471" t="n">
        <x:f>IF(LEN(M471)&gt;0,1,0)</x:f>
        <x:v>0</x:v>
      </x:c>
      <x:c r="AG471" t="n">
        <x:f>IF(AND(LEN(H471)=0,LEN(K471)=0,LEN(M471)=0),1,0)</x:f>
        <x:v>0</x:v>
      </x:c>
    </x:row>
    <x:row r="472">
      <x:c r="A472" t="str">
        <x:v>AT-00471</x:v>
      </x:c>
      <x:c r="B472" t="str">
        <x:v>Sion Colégio</x:v>
      </x:c>
      <x:c r="C472" t="str">
        <x:v>Escola</x:v>
      </x:c>
      <x:c r="D472" t="str">
        <x:v>Colégio</x:v>
      </x:c>
      <x:c r="E472" t="str">
        <x:v>Arujá</x:v>
      </x:c>
      <x:c r="F472" t="str">
        <x:v>Jardim Limoeiro</x:v>
      </x:c>
      <x:c r="G472" t="str">
        <x:v>Limoeiro, Jardim Limoeiro, Arujá, SP</x:v>
      </x:c>
      <x:c r="H472" t="str">
        <x:v>+55 (11) 4652-1585</x:v>
      </x:c>
      <x:c r="I472" t="str"/>
      <x:c r="J472" t="str"/>
      <x:c r="K472" t="str"/>
      <x:c r="L472" t="str"/>
      <x:c r="M472" t="str"/>
      <x:c r="N472" t="str"/>
      <x:c r="O472" t="str"/>
      <x:c r="P472" t="str"/>
      <x:c r="Q472" t="str">
        <x:v>https://www.google.com/maps/search/?api=1&amp;query=Limoeiro%2C+Jardim+Limoeiro%2C+Aruj%C3%A1-SP</x:v>
      </x:c>
      <x:c r="R472" t="str"/>
      <x:c r="S472" t="str"/>
      <x:c r="T472" t="str">
        <x:v>Não contatado</x:v>
      </x:c>
      <x:c r="U472" s="27" t="n">
        <x:f>IF(LEN(H472)&gt;0,25,0)+IF(L472="Sim",25,0)+IF(LEN(M472)&gt;0,15,0)+IF(LEN(J472)&gt;0,10,0)+IF(LEN(N472)&gt;0,5,0)+IF(LEN(O472)&gt;0,5,0)+IF(LEN(P472)&gt;0,5,0)+IF(AND(LEN(R472)&gt;0,LEN(S472)&gt;0),10,0)</x:f>
        <x:v>25</x:v>
      </x:c>
      <x:c r="V472" t="str">
        <x:f>IF(U472&gt;=60,"Prioridade Alta",IF(U472&gt;=35,"Prioridade Média","Prioridade Baixa"))</x:f>
        <x:v>Prioridade Baixa</x:v>
      </x:c>
      <x:c r="W472" t="str">
        <x:v>Não</x:v>
      </x:c>
      <x:c r="X472" t="str"/>
      <x:c r="Y472" t="str">
        <x:v>Base expandida 2026-07-27</x:v>
      </x:c>
      <x:c r="Z472" t="str">
        <x:v>(11) 4652-1585</x:v>
      </x:c>
      <x:c r="AA472" t="str"/>
      <x:c r="AB472" t="n">
        <x:v>50</x:v>
      </x:c>
      <x:c r="AC472" t="str">
        <x:v>Prioridade Média</x:v>
      </x:c>
      <x:c r="AD472" t="str">
        <x:v>Fonte Escolas.com.br: http://escolas.com.br/sion-colegio-35144150; site oficial/redes não coletados nesta fonte</x:v>
      </x:c>
      <x:c r="AE472" t="n">
        <x:f>IF(LEN(H472)&gt;0,1,0)</x:f>
        <x:v>1</x:v>
      </x:c>
      <x:c r="AF472" t="n">
        <x:f>IF(LEN(M472)&gt;0,1,0)</x:f>
        <x:v>0</x:v>
      </x:c>
      <x:c r="AG472" t="n">
        <x:f>IF(AND(LEN(H472)=0,LEN(K472)=0,LEN(M472)=0),1,0)</x:f>
        <x:v>0</x:v>
      </x:c>
    </x:row>
    <x:row r="473">
      <x:c r="A473" t="str">
        <x:v>AT-00472</x:v>
      </x:c>
      <x:c r="B473" t="str">
        <x:v>Ame Ambulatorio Medico De Especialidades De Mogi Das Cruzes</x:v>
      </x:c>
      <x:c r="C473" t="str">
        <x:v>Saúde</x:v>
      </x:c>
      <x:c r="D473" t="str">
        <x:v>Clínica</x:v>
      </x:c>
      <x:c r="E473" t="str">
        <x:v>Mogi das Cruzes</x:v>
      </x:c>
      <x:c r="F473" t="str">
        <x:v>Jardim Santista</x:v>
      </x:c>
      <x:c r="G473" t="str">
        <x:v>Secretaria De Estado Da Saude De Sao Paulo, 313, Jardim Santista, Mogi Das Cruzes, Sp</x:v>
      </x:c>
      <x:c r="H473" t="str">
        <x:v>+55 (11) 2139-0318</x:v>
      </x:c>
      <x:c r="I473" t="str"/>
      <x:c r="J473" t="str"/>
      <x:c r="K473" t="str">
        <x:v>luiz.barbosa@amemogi.spdm.org.br</x:v>
      </x:c>
      <x:c r="L473" t="str">
        <x:v>Sim</x:v>
      </x:c>
      <x:c r="M473" t="str"/>
      <x:c r="N473" t="str"/>
      <x:c r="O473" t="str"/>
      <x:c r="P473" t="str"/>
      <x:c r="Q473" t="str">
        <x:v>https://www.google.com/maps/search/?api=1&amp;query=Ame+Ambulatorio+Medico+De+Especialidades+De+Mogi+Das+Cruzes+SECRETARIA+DE+ESTADO+DA+SAUDE+DE+SAO+PAULO%2C+313%2C+JARDIM+SANTISTA%2C+MOGI+DAS+CRUZES%2C+SP+Mogi+das+Cruzes+SP</x:v>
      </x:c>
      <x:c r="R473" t="str"/>
      <x:c r="S473" t="str"/>
      <x:c r="T473" t="str">
        <x:v>Não contatado</x:v>
      </x:c>
      <x:c r="U473" s="27" t="n">
        <x:f>IF(LEN(H473)&gt;0,25,0)+IF(L473="Sim",25,0)+IF(LEN(M473)&gt;0,15,0)+IF(LEN(J473)&gt;0,10,0)+IF(LEN(N473)&gt;0,5,0)+IF(LEN(O473)&gt;0,5,0)+IF(LEN(P473)&gt;0,5,0)+IF(AND(LEN(R473)&gt;0,LEN(S473)&gt;0),10,0)</x:f>
        <x:v>50</x:v>
      </x:c>
      <x:c r="V473" t="str">
        <x:f>IF(U473&gt;=60,"Prioridade Alta",IF(U473&gt;=35,"Prioridade Média","Prioridade Baixa"))</x:f>
        <x:v>Prioridade Média</x:v>
      </x:c>
      <x:c r="W473" t="str">
        <x:v>Não</x:v>
      </x:c>
      <x:c r="X473" t="str"/>
      <x:c r="Y473" t="str">
        <x:v>Base expandida 2026-07-27</x:v>
      </x:c>
      <x:c r="Z473" t="str">
        <x:v>(11) 2139-0318</x:v>
      </x:c>
      <x:c r="AA473" t="str">
        <x:v>luiz.barbosa@amemogi.spdm.org.br</x:v>
      </x:c>
      <x:c r="AB473" t="n">
        <x:v>50</x:v>
      </x:c>
      <x:c r="AC473" t="str">
        <x:v>Prioridade Média</x:v>
      </x:c>
      <x:c r="AD473" t="str">
        <x:v>Fonte CNES/DATASUS: https://cnes2.datasus.gov.br/Mod_Basico.asp?VCo_Unidade=3530607021801; CNES 7021801; CNPJ 46374500023054; site oficial/redes não coletados nesta fonte</x:v>
      </x:c>
      <x:c r="AE473" t="n">
        <x:f>IF(LEN(H473)&gt;0,1,0)</x:f>
        <x:v>1</x:v>
      </x:c>
      <x:c r="AF473" t="n">
        <x:f>IF(LEN(M473)&gt;0,1,0)</x:f>
        <x:v>0</x:v>
      </x:c>
      <x:c r="AG473" t="n">
        <x:f>IF(AND(LEN(H473)=0,LEN(K473)=0,LEN(M473)=0),1,0)</x:f>
        <x:v>0</x:v>
      </x:c>
    </x:row>
    <x:row r="474">
      <x:c r="A474" t="str">
        <x:v>AT-00473</x:v>
      </x:c>
      <x:c r="B474" t="str">
        <x:v>Afeto Em Movimento Psicologia E Especialidades</x:v>
      </x:c>
      <x:c r="C474" t="str">
        <x:v>Saúde</x:v>
      </x:c>
      <x:c r="D474" t="str">
        <x:v>Clínica</x:v>
      </x:c>
      <x:c r="E474" t="str">
        <x:v>Mogi das Cruzes</x:v>
      </x:c>
      <x:c r="F474" t="str">
        <x:v>Vila Oliveira</x:v>
      </x:c>
      <x:c r="G474" t="str">
        <x:v>Thayssa Hoff Psicologia Ltda, 421, Vila Oliveira, Mogi Das Cruzes, Sp</x:v>
      </x:c>
      <x:c r="H474" t="str">
        <x:v>+55 (11) 2610-2949</x:v>
      </x:c>
      <x:c r="I474" t="str"/>
      <x:c r="J474" t="str"/>
      <x:c r="K474" t="str">
        <x:v>afetoemmovimento.psi@gmail.com</x:v>
      </x:c>
      <x:c r="L474" t="str">
        <x:v>Sim</x:v>
      </x:c>
      <x:c r="M474" t="str"/>
      <x:c r="N474" t="str"/>
      <x:c r="O474" t="str"/>
      <x:c r="P474" t="str"/>
      <x:c r="Q474" t="str">
        <x:v>https://www.google.com/maps/search/?api=1&amp;query=Afeto+Em+Movimento+Psicologia+E+Especialidades+THAYSSA+HOFF+PSICOLOGIA+LTDA%2C+421%2C+VILA+OLIVEIRA%2C+MOGI+DAS+CRUZES%2C+SP+Mogi+das+Cruzes+SP</x:v>
      </x:c>
      <x:c r="R474" t="str"/>
      <x:c r="S474" t="str"/>
      <x:c r="T474" t="str">
        <x:v>Não contatado</x:v>
      </x:c>
      <x:c r="U474" s="27" t="n">
        <x:f>IF(LEN(H474)&gt;0,25,0)+IF(L474="Sim",25,0)+IF(LEN(M474)&gt;0,15,0)+IF(LEN(J474)&gt;0,10,0)+IF(LEN(N474)&gt;0,5,0)+IF(LEN(O474)&gt;0,5,0)+IF(LEN(P474)&gt;0,5,0)+IF(AND(LEN(R474)&gt;0,LEN(S474)&gt;0),10,0)</x:f>
        <x:v>50</x:v>
      </x:c>
      <x:c r="V474" t="str">
        <x:f>IF(U474&gt;=60,"Prioridade Alta",IF(U474&gt;=35,"Prioridade Média","Prioridade Baixa"))</x:f>
        <x:v>Prioridade Média</x:v>
      </x:c>
      <x:c r="W474" t="str">
        <x:v>Não</x:v>
      </x:c>
      <x:c r="X474" t="str"/>
      <x:c r="Y474" t="str">
        <x:v>Base expandida 2026-07-27</x:v>
      </x:c>
      <x:c r="Z474" t="str">
        <x:v>(11) 2610-2949</x:v>
      </x:c>
      <x:c r="AA474" t="str">
        <x:v>afetoemmovimento.psi@gmail.com</x:v>
      </x:c>
      <x:c r="AB474" t="n">
        <x:v>50</x:v>
      </x:c>
      <x:c r="AC474" t="str">
        <x:v>Prioridade Média</x:v>
      </x:c>
      <x:c r="AD474" t="str">
        <x:v>Fonte CNES/DATASUS: https://cnes2.datasus.gov.br/Mod_Basico.asp?VCo_Unidade=3530604406133; CNES 4406133; CNPJ 51358230000168; site oficial/redes não coletados nesta fonte</x:v>
      </x:c>
      <x:c r="AE474" t="n">
        <x:f>IF(LEN(H474)&gt;0,1,0)</x:f>
        <x:v>1</x:v>
      </x:c>
      <x:c r="AF474" t="n">
        <x:f>IF(LEN(M474)&gt;0,1,0)</x:f>
        <x:v>0</x:v>
      </x:c>
      <x:c r="AG474" t="n">
        <x:f>IF(AND(LEN(H474)=0,LEN(K474)=0,LEN(M474)=0),1,0)</x:f>
        <x:v>0</x:v>
      </x:c>
    </x:row>
    <x:row r="475">
      <x:c r="A475" t="str">
        <x:v>AT-00474</x:v>
      </x:c>
      <x:c r="B475" t="str">
        <x:v>Alvarez Fidalgo Fisioterapia Ltda</x:v>
      </x:c>
      <x:c r="C475" t="str">
        <x:v>Saúde</x:v>
      </x:c>
      <x:c r="D475" t="str">
        <x:v>Clínica</x:v>
      </x:c>
      <x:c r="E475" t="str">
        <x:v>Mogi das Cruzes</x:v>
      </x:c>
      <x:c r="F475" t="str">
        <x:v>Vila Oliveira</x:v>
      </x:c>
      <x:c r="G475" t="str">
        <x:v>Alvarez Fidalgo Fisioterapia Ltda, 111, Vila Oliveira, Mogi Das Cruzes, Sp</x:v>
      </x:c>
      <x:c r="H475" t="str">
        <x:v>+55 (11) 8251-4606</x:v>
      </x:c>
      <x:c r="I475" t="str"/>
      <x:c r="J475" t="str"/>
      <x:c r="K475" t="str">
        <x:v>alvarezfisio@hotmail.com</x:v>
      </x:c>
      <x:c r="L475" t="str">
        <x:v>Sim</x:v>
      </x:c>
      <x:c r="M475" t="str"/>
      <x:c r="N475" t="str"/>
      <x:c r="O475" t="str"/>
      <x:c r="P475" t="str"/>
      <x:c r="Q475" t="str">
        <x:v>https://www.google.com/maps/search/?api=1&amp;query=Alvarez+Fidalgo+Fisioterapia+Ltda+ALVAREZ+FIDALGO+FISIOTERAPIA+LTDA%2C+111%2C+VILA+OLIVEIRA%2C+MOGI+DAS+CRUZES%2C+SP+Mogi+das+Cruzes+SP</x:v>
      </x:c>
      <x:c r="R475" t="str"/>
      <x:c r="S475" t="str"/>
      <x:c r="T475" t="str">
        <x:v>Não contatado</x:v>
      </x:c>
      <x:c r="U475" s="27" t="n">
        <x:f>IF(LEN(H475)&gt;0,25,0)+IF(L475="Sim",25,0)+IF(LEN(M475)&gt;0,15,0)+IF(LEN(J475)&gt;0,10,0)+IF(LEN(N475)&gt;0,5,0)+IF(LEN(O475)&gt;0,5,0)+IF(LEN(P475)&gt;0,5,0)+IF(AND(LEN(R475)&gt;0,LEN(S475)&gt;0),10,0)</x:f>
        <x:v>50</x:v>
      </x:c>
      <x:c r="V475" t="str">
        <x:f>IF(U475&gt;=60,"Prioridade Alta",IF(U475&gt;=35,"Prioridade Média","Prioridade Baixa"))</x:f>
        <x:v>Prioridade Média</x:v>
      </x:c>
      <x:c r="W475" t="str">
        <x:v>Não</x:v>
      </x:c>
      <x:c r="X475" t="str"/>
      <x:c r="Y475" t="str">
        <x:v>Base expandida 2026-07-27</x:v>
      </x:c>
      <x:c r="Z475" t="str">
        <x:v>(11) 8251-4606</x:v>
      </x:c>
      <x:c r="AA475" t="str">
        <x:v>alvarezfisio@hotmail.com</x:v>
      </x:c>
      <x:c r="AB475" t="n">
        <x:v>50</x:v>
      </x:c>
      <x:c r="AC475" t="str">
        <x:v>Prioridade Média</x:v>
      </x:c>
      <x:c r="AD475" t="str">
        <x:v>Fonte CNES/DATASUS: https://cnes2.datasus.gov.br/Mod_Basico.asp?VCo_Unidade=3530604984781; CNES 4984781; CNPJ 35008423000132; site oficial/redes não coletados nesta fonte</x:v>
      </x:c>
      <x:c r="AE475" t="n">
        <x:f>IF(LEN(H475)&gt;0,1,0)</x:f>
        <x:v>1</x:v>
      </x:c>
      <x:c r="AF475" t="n">
        <x:f>IF(LEN(M475)&gt;0,1,0)</x:f>
        <x:v>0</x:v>
      </x:c>
      <x:c r="AG475" t="n">
        <x:f>IF(AND(LEN(H475)=0,LEN(K475)=0,LEN(M475)=0),1,0)</x:f>
        <x:v>0</x:v>
      </x:c>
    </x:row>
    <x:row r="476">
      <x:c r="A476" t="str">
        <x:v>AT-00475</x:v>
      </x:c>
      <x:c r="B476" t="str">
        <x:v>Aacd Mogi</x:v>
      </x:c>
      <x:c r="C476" t="str">
        <x:v>Saúde</x:v>
      </x:c>
      <x:c r="D476" t="str">
        <x:v>Clínica</x:v>
      </x:c>
      <x:c r="E476" t="str">
        <x:v>Mogi das Cruzes</x:v>
      </x:c>
      <x:c r="F476" t="str">
        <x:v>Rodeio</x:v>
      </x:c>
      <x:c r="G476" t="str">
        <x:v>Associacao De Assistencia A Crianca Deficiente, 241, Rodeio, Mogi Das Cruzes, Sp</x:v>
      </x:c>
      <x:c r="H476" t="str">
        <x:v>+55 (11) 5576-0882</x:v>
      </x:c>
      <x:c r="I476" t="str"/>
      <x:c r="J476" t="str"/>
      <x:c r="K476" t="str">
        <x:v>fiscal@aacd.org.br</x:v>
      </x:c>
      <x:c r="L476" t="str">
        <x:v>Sim</x:v>
      </x:c>
      <x:c r="M476" t="str"/>
      <x:c r="N476" t="str"/>
      <x:c r="O476" t="str"/>
      <x:c r="P476" t="str"/>
      <x:c r="Q476" t="str">
        <x:v>https://www.google.com/maps/search/?api=1&amp;query=Aacd+Mogi+ASSOCIACAO+DE+ASSISTENCIA+A+CRIANCA+DEFICIENTE%2C+241%2C+RODEIO%2C+MOGI+DAS+CRUZES%2C+SP+Mogi+das+Cruzes+SP</x:v>
      </x:c>
      <x:c r="R476" t="str"/>
      <x:c r="S476" t="str"/>
      <x:c r="T476" t="str">
        <x:v>Não contatado</x:v>
      </x:c>
      <x:c r="U476" s="27" t="n">
        <x:f>IF(LEN(H476)&gt;0,25,0)+IF(L476="Sim",25,0)+IF(LEN(M476)&gt;0,15,0)+IF(LEN(J476)&gt;0,10,0)+IF(LEN(N476)&gt;0,5,0)+IF(LEN(O476)&gt;0,5,0)+IF(LEN(P476)&gt;0,5,0)+IF(AND(LEN(R476)&gt;0,LEN(S476)&gt;0),10,0)</x:f>
        <x:v>50</x:v>
      </x:c>
      <x:c r="V476" t="str">
        <x:f>IF(U476&gt;=60,"Prioridade Alta",IF(U476&gt;=35,"Prioridade Média","Prioridade Baixa"))</x:f>
        <x:v>Prioridade Média</x:v>
      </x:c>
      <x:c r="W476" t="str">
        <x:v>Não</x:v>
      </x:c>
      <x:c r="X476" t="str"/>
      <x:c r="Y476" t="str">
        <x:v>Base expandida 2026-07-27</x:v>
      </x:c>
      <x:c r="Z476" t="str">
        <x:v>(11) 5576-0882</x:v>
      </x:c>
      <x:c r="AA476" t="str">
        <x:v>fiscal@aacd.org.br</x:v>
      </x:c>
      <x:c r="AB476" t="n">
        <x:v>50</x:v>
      </x:c>
      <x:c r="AC476" t="str">
        <x:v>Prioridade Média</x:v>
      </x:c>
      <x:c r="AD476" t="str">
        <x:v>Fonte CNES/DATASUS: https://cnes2.datasus.gov.br/Mod_Basico.asp?VCo_Unidade=3530607126883; CNES 7126883; CNPJ 60979457001002; site oficial/redes não coletados nesta fonte</x:v>
      </x:c>
      <x:c r="AE476" t="n">
        <x:f>IF(LEN(H476)&gt;0,1,0)</x:f>
        <x:v>1</x:v>
      </x:c>
      <x:c r="AF476" t="n">
        <x:f>IF(LEN(M476)&gt;0,1,0)</x:f>
        <x:v>0</x:v>
      </x:c>
      <x:c r="AG476" t="n">
        <x:f>IF(AND(LEN(H476)=0,LEN(K476)=0,LEN(M476)=0),1,0)</x:f>
        <x:v>0</x:v>
      </x:c>
    </x:row>
    <x:row r="477">
      <x:c r="A477" t="str">
        <x:v>AT-00476</x:v>
      </x:c>
      <x:c r="B477" t="str">
        <x:v>Amarelo Ipe Espaco De Psicologia E Saude</x:v>
      </x:c>
      <x:c r="C477" t="str">
        <x:v>Saúde</x:v>
      </x:c>
      <x:c r="D477" t="str">
        <x:v>Clínica</x:v>
      </x:c>
      <x:c r="E477" t="str">
        <x:v>Mogi das Cruzes</x:v>
      </x:c>
      <x:c r="F477" t="str">
        <x:v>Vila Mogilar</x:v>
      </x:c>
      <x:c r="G477" t="str">
        <x:v>Amarelo Ipe Espaco De Psicologia E Saude Ltda, 195, Vila Mogilar, Mogi Das Cruzes, Sp</x:v>
      </x:c>
      <x:c r="H477" t="str">
        <x:v>+55 (19) 3420-1058</x:v>
      </x:c>
      <x:c r="I477" t="str"/>
      <x:c r="J477" t="str"/>
      <x:c r="K477" t="str">
        <x:v>contato@amarelopsi.com.br</x:v>
      </x:c>
      <x:c r="L477" t="str">
        <x:v>Sim</x:v>
      </x:c>
      <x:c r="M477" t="str"/>
      <x:c r="N477" t="str"/>
      <x:c r="O477" t="str"/>
      <x:c r="P477" t="str"/>
      <x:c r="Q477" t="str">
        <x:v>https://www.google.com/maps/search/?api=1&amp;query=Amarelo+Ipe+Espaco+De+Psicologia+E+Saude+AMARELO+IPE+ESPACO+DE+PSICOLOGIA+E+SAUDE+LTDA%2C+195%2C+VILA+MOGILAR%2C+MOGI+DAS+CRUZES%2C+SP+Mogi+das+Cruzes+SP</x:v>
      </x:c>
      <x:c r="R477" t="str"/>
      <x:c r="S477" t="str"/>
      <x:c r="T477" t="str">
        <x:v>Não contatado</x:v>
      </x:c>
      <x:c r="U477" s="27" t="n">
        <x:f>IF(LEN(H477)&gt;0,25,0)+IF(L477="Sim",25,0)+IF(LEN(M477)&gt;0,15,0)+IF(LEN(J477)&gt;0,10,0)+IF(LEN(N477)&gt;0,5,0)+IF(LEN(O477)&gt;0,5,0)+IF(LEN(P477)&gt;0,5,0)+IF(AND(LEN(R477)&gt;0,LEN(S477)&gt;0),10,0)</x:f>
        <x:v>50</x:v>
      </x:c>
      <x:c r="V477" t="str">
        <x:f>IF(U477&gt;=60,"Prioridade Alta",IF(U477&gt;=35,"Prioridade Média","Prioridade Baixa"))</x:f>
        <x:v>Prioridade Média</x:v>
      </x:c>
      <x:c r="W477" t="str">
        <x:v>Não</x:v>
      </x:c>
      <x:c r="X477" t="str"/>
      <x:c r="Y477" t="str">
        <x:v>Base expandida 2026-07-27</x:v>
      </x:c>
      <x:c r="Z477" t="str">
        <x:v>(19) 3420-1058</x:v>
      </x:c>
      <x:c r="AA477" t="str">
        <x:v>contato@amarelopsi.com.br</x:v>
      </x:c>
      <x:c r="AB477" t="n">
        <x:v>50</x:v>
      </x:c>
      <x:c r="AC477" t="str">
        <x:v>Prioridade Média</x:v>
      </x:c>
      <x:c r="AD477" t="str">
        <x:v>Fonte CNES/DATASUS: https://cnes2.datasus.gov.br/Mod_Basico.asp?VCo_Unidade=3530600648949; CNES 0648949; CNPJ 39768702000155; site oficial/redes não coletados nesta fonte</x:v>
      </x:c>
      <x:c r="AE477" t="n">
        <x:f>IF(LEN(H477)&gt;0,1,0)</x:f>
        <x:v>1</x:v>
      </x:c>
      <x:c r="AF477" t="n">
        <x:f>IF(LEN(M477)&gt;0,1,0)</x:f>
        <x:v>0</x:v>
      </x:c>
      <x:c r="AG477" t="n">
        <x:f>IF(AND(LEN(H477)=0,LEN(K477)=0,LEN(M477)=0),1,0)</x:f>
        <x:v>0</x:v>
      </x:c>
    </x:row>
    <x:row r="478">
      <x:c r="A478" t="str">
        <x:v>AT-00477</x:v>
      </x:c>
      <x:c r="B478" t="str">
        <x:v>Andrade E Malatesta Servicos Medicos Especializados Ltda</x:v>
      </x:c>
      <x:c r="C478" t="str">
        <x:v>Saúde</x:v>
      </x:c>
      <x:c r="D478" t="str">
        <x:v>Clínica</x:v>
      </x:c>
      <x:c r="E478" t="str">
        <x:v>Mogi das Cruzes</x:v>
      </x:c>
      <x:c r="F478" t="str">
        <x:v>Vila Vitoria</x:v>
      </x:c>
      <x:c r="G478" t="str">
        <x:v>Andrade E Malatesta Servicos Medicos Especializados Ltda, 90, Vila Vitoria, Mogi Das Cruzes, Sp</x:v>
      </x:c>
      <x:c r="H478" t="str">
        <x:v>+55 (11) 4723-5353</x:v>
      </x:c>
      <x:c r="I478" t="str"/>
      <x:c r="J478" t="str"/>
      <x:c r="K478" t="str">
        <x:v>ceman@centromedicoandrade.com.br</x:v>
      </x:c>
      <x:c r="L478" t="str">
        <x:v>Sim</x:v>
      </x:c>
      <x:c r="M478" t="str"/>
      <x:c r="N478" t="str"/>
      <x:c r="O478" t="str"/>
      <x:c r="P478" t="str"/>
      <x:c r="Q478" t="str">
        <x:v>https://www.google.com/maps/search/?api=1&amp;query=Andrade+E+Malatesta+Servicos+Medicos+Especializados+Ltda+ANDRADE+E+MALATESTA+SERVICOS+MEDICOS+ESPECIALIZADOS+LTDA%2C+90%2C+VILA+VITORIA%2C+MOGI+DAS+CRUZES%2C+SP+Mogi+das+Cruzes+SP</x:v>
      </x:c>
      <x:c r="R478" t="str"/>
      <x:c r="S478" t="str"/>
      <x:c r="T478" t="str">
        <x:v>Não contatado</x:v>
      </x:c>
      <x:c r="U478" s="27" t="n">
        <x:f>IF(LEN(H478)&gt;0,25,0)+IF(L478="Sim",25,0)+IF(LEN(M478)&gt;0,15,0)+IF(LEN(J478)&gt;0,10,0)+IF(LEN(N478)&gt;0,5,0)+IF(LEN(O478)&gt;0,5,0)+IF(LEN(P478)&gt;0,5,0)+IF(AND(LEN(R478)&gt;0,LEN(S478)&gt;0),10,0)</x:f>
        <x:v>50</x:v>
      </x:c>
      <x:c r="V478" t="str">
        <x:f>IF(U478&gt;=60,"Prioridade Alta",IF(U478&gt;=35,"Prioridade Média","Prioridade Baixa"))</x:f>
        <x:v>Prioridade Média</x:v>
      </x:c>
      <x:c r="W478" t="str">
        <x:v>Não</x:v>
      </x:c>
      <x:c r="X478" t="str"/>
      <x:c r="Y478" t="str">
        <x:v>Base expandida 2026-07-27</x:v>
      </x:c>
      <x:c r="Z478" t="str">
        <x:v>(11) 4723-5353</x:v>
      </x:c>
      <x:c r="AA478" t="str">
        <x:v>ceman@centromedicoandrade.com.br</x:v>
      </x:c>
      <x:c r="AB478" t="n">
        <x:v>50</x:v>
      </x:c>
      <x:c r="AC478" t="str">
        <x:v>Prioridade Média</x:v>
      </x:c>
      <x:c r="AD478" t="str">
        <x:v>Fonte CNES/DATASUS: https://cnes2.datasus.gov.br/Mod_Basico.asp?VCo_Unidade=3530607405251; CNES 7405251; CNPJ 16721715000173; site oficial/redes não coletados nesta fonte</x:v>
      </x:c>
      <x:c r="AE478" t="n">
        <x:f>IF(LEN(H478)&gt;0,1,0)</x:f>
        <x:v>1</x:v>
      </x:c>
      <x:c r="AF478" t="n">
        <x:f>IF(LEN(M478)&gt;0,1,0)</x:f>
        <x:v>0</x:v>
      </x:c>
      <x:c r="AG478" t="n">
        <x:f>IF(AND(LEN(H478)=0,LEN(K478)=0,LEN(M478)=0),1,0)</x:f>
        <x:v>0</x:v>
      </x:c>
    </x:row>
    <x:row r="479">
      <x:c r="A479" t="str">
        <x:v>AT-00478</x:v>
      </x:c>
      <x:c r="B479" t="str">
        <x:v>Banco De Leite Humano De Mogi Das Cruzes</x:v>
      </x:c>
      <x:c r="C479" t="str">
        <x:v>Saúde</x:v>
      </x:c>
      <x:c r="D479" t="str">
        <x:v>Clínica</x:v>
      </x:c>
      <x:c r="E479" t="str">
        <x:v>Mogi das Cruzes</x:v>
      </x:c>
      <x:c r="F479" t="str">
        <x:v>Braz Cubas</x:v>
      </x:c>
      <x:c r="G479" t="str">
        <x:v>Prefeitura Municipal De Mogi Das Cruzes, 500, Braz Cubas, Mogi Das Cruzes, Sp</x:v>
      </x:c>
      <x:c r="H479" t="str">
        <x:v>+55 (11) 4798-7344</x:v>
      </x:c>
      <x:c r="I479" t="str"/>
      <x:c r="J479" t="str"/>
      <x:c r="K479" t="str">
        <x:v>blh.mogidascruzes@mogidascruzes.sp.gov.br</x:v>
      </x:c>
      <x:c r="L479" t="str">
        <x:v>Sim</x:v>
      </x:c>
      <x:c r="M479" t="str"/>
      <x:c r="N479" t="str"/>
      <x:c r="O479" t="str"/>
      <x:c r="P479" t="str"/>
      <x:c r="Q479" t="str">
        <x:v>https://www.google.com/maps/search/?api=1&amp;query=Banco+De+Leite+Humano+De+Mogi+Das+Cruzes+PREFEITURA+MUNICIPAL+DE+MOGI+DAS+CRUZES%2C+500%2C+BRAZ+CUBAS%2C+MOGI+DAS+CRUZES%2C+SP+Mogi+das+Cruzes+SP</x:v>
      </x:c>
      <x:c r="R479" t="str"/>
      <x:c r="S479" t="str"/>
      <x:c r="T479" t="str">
        <x:v>Não contatado</x:v>
      </x:c>
      <x:c r="U479" s="27" t="n">
        <x:f>IF(LEN(H479)&gt;0,25,0)+IF(L479="Sim",25,0)+IF(LEN(M479)&gt;0,15,0)+IF(LEN(J479)&gt;0,10,0)+IF(LEN(N479)&gt;0,5,0)+IF(LEN(O479)&gt;0,5,0)+IF(LEN(P479)&gt;0,5,0)+IF(AND(LEN(R479)&gt;0,LEN(S479)&gt;0),10,0)</x:f>
        <x:v>50</x:v>
      </x:c>
      <x:c r="V479" t="str">
        <x:f>IF(U479&gt;=60,"Prioridade Alta",IF(U479&gt;=35,"Prioridade Média","Prioridade Baixa"))</x:f>
        <x:v>Prioridade Média</x:v>
      </x:c>
      <x:c r="W479" t="str">
        <x:v>Não</x:v>
      </x:c>
      <x:c r="X479" t="str"/>
      <x:c r="Y479" t="str">
        <x:v>Base expandida 2026-07-27</x:v>
      </x:c>
      <x:c r="Z479" t="str">
        <x:v>47987344</x:v>
      </x:c>
      <x:c r="AA479" t="str">
        <x:v>blh.mogidascruzes@mogidascruzes.sp.gov.br</x:v>
      </x:c>
      <x:c r="AB479" t="n">
        <x:v>50</x:v>
      </x:c>
      <x:c r="AC479" t="str">
        <x:v>Prioridade Média</x:v>
      </x:c>
      <x:c r="AD479" t="str">
        <x:v>Fonte CNES/DATASUS: https://cnes2.datasus.gov.br/Mod_Basico.asp?VCo_Unidade=3530607449917; CNES 7449917; CNPJ -; site oficial/redes não coletados nesta fonte</x:v>
      </x:c>
      <x:c r="AE479" t="n">
        <x:f>IF(LEN(H479)&gt;0,1,0)</x:f>
        <x:v>1</x:v>
      </x:c>
      <x:c r="AF479" t="n">
        <x:f>IF(LEN(M479)&gt;0,1,0)</x:f>
        <x:v>0</x:v>
      </x:c>
      <x:c r="AG479" t="n">
        <x:f>IF(AND(LEN(H479)=0,LEN(K479)=0,LEN(M479)=0),1,0)</x:f>
        <x:v>0</x:v>
      </x:c>
    </x:row>
    <x:row r="480">
      <x:c r="A480" t="str">
        <x:v>AT-00479</x:v>
      </x:c>
      <x:c r="B480" t="str">
        <x:v>Animo Integri Saude Centro De Tratamento Multidisciplinar</x:v>
      </x:c>
      <x:c r="C480" t="str">
        <x:v>Saúde</x:v>
      </x:c>
      <x:c r="D480" t="str">
        <x:v>Clínica</x:v>
      </x:c>
      <x:c r="E480" t="str">
        <x:v>Mogi das Cruzes</x:v>
      </x:c>
      <x:c r="F480" t="str">
        <x:v>Vila Mogilar</x:v>
      </x:c>
      <x:c r="G480" t="str">
        <x:v>Animo Integri Saude Centro De Tratamento Multidisciplinar, 269, Vila Mogilar, Mogi Das Cruzes, Sp</x:v>
      </x:c>
      <x:c r="H480" t="str">
        <x:v>+55 (11) 4790-3619</x:v>
      </x:c>
      <x:c r="I480" t="str"/>
      <x:c r="J480" t="str"/>
      <x:c r="K480" t="str">
        <x:v>angela.stasi@gmail.com</x:v>
      </x:c>
      <x:c r="L480" t="str">
        <x:v>Sim</x:v>
      </x:c>
      <x:c r="M480" t="str"/>
      <x:c r="N480" t="str"/>
      <x:c r="O480" t="str"/>
      <x:c r="P480" t="str"/>
      <x:c r="Q480" t="str">
        <x:v>https://www.google.com/maps/search/?api=1&amp;query=Animo+Integri+Saude+Centro+De+Tratamento+Multidisciplinar+ANIMO+INTEGRI+SAUDE+CENTRO+DE+TRATAMENTO+MULTIDISCIPLINAR%2C+269%2C+VILA+MOGILAR%2C+MOGI+DAS+CRUZES%2C+SP+Mogi+das+Cruzes+SP</x:v>
      </x:c>
      <x:c r="R480" t="str"/>
      <x:c r="S480" t="str"/>
      <x:c r="T480" t="str">
        <x:v>Não contatado</x:v>
      </x:c>
      <x:c r="U480" s="27" t="n">
        <x:f>IF(LEN(H480)&gt;0,25,0)+IF(L480="Sim",25,0)+IF(LEN(M480)&gt;0,15,0)+IF(LEN(J480)&gt;0,10,0)+IF(LEN(N480)&gt;0,5,0)+IF(LEN(O480)&gt;0,5,0)+IF(LEN(P480)&gt;0,5,0)+IF(AND(LEN(R480)&gt;0,LEN(S480)&gt;0),10,0)</x:f>
        <x:v>50</x:v>
      </x:c>
      <x:c r="V480" t="str">
        <x:f>IF(U480&gt;=60,"Prioridade Alta",IF(U480&gt;=35,"Prioridade Média","Prioridade Baixa"))</x:f>
        <x:v>Prioridade Média</x:v>
      </x:c>
      <x:c r="W480" t="str">
        <x:v>Não</x:v>
      </x:c>
      <x:c r="X480" t="str"/>
      <x:c r="Y480" t="str">
        <x:v>Base expandida 2026-07-27</x:v>
      </x:c>
      <x:c r="Z480" t="str">
        <x:v>(11) 4790-3619</x:v>
      </x:c>
      <x:c r="AA480" t="str">
        <x:v>angela.stasi@gmail.com</x:v>
      </x:c>
      <x:c r="AB480" t="n">
        <x:v>50</x:v>
      </x:c>
      <x:c r="AC480" t="str">
        <x:v>Prioridade Média</x:v>
      </x:c>
      <x:c r="AD480" t="str">
        <x:v>Fonte CNES/DATASUS: https://cnes2.datasus.gov.br/Mod_Basico.asp?VCo_Unidade=3530603828204; CNES 3828204; CNPJ 42361583000126; site oficial/redes não coletados nesta fonte</x:v>
      </x:c>
      <x:c r="AE480" t="n">
        <x:f>IF(LEN(H480)&gt;0,1,0)</x:f>
        <x:v>1</x:v>
      </x:c>
      <x:c r="AF480" t="n">
        <x:f>IF(LEN(M480)&gt;0,1,0)</x:f>
        <x:v>0</x:v>
      </x:c>
      <x:c r="AG480" t="n">
        <x:f>IF(AND(LEN(H480)=0,LEN(K480)=0,LEN(M480)=0),1,0)</x:f>
        <x:v>0</x:v>
      </x:c>
    </x:row>
    <x:row r="481">
      <x:c r="A481" t="str">
        <x:v>AT-00480</x:v>
      </x:c>
      <x:c r="B481" t="str">
        <x:v>Aurora Clinica Terapeutica Por Karen Isahlem Ltda</x:v>
      </x:c>
      <x:c r="C481" t="str">
        <x:v>Saúde</x:v>
      </x:c>
      <x:c r="D481" t="str">
        <x:v>Clínica</x:v>
      </x:c>
      <x:c r="E481" t="str">
        <x:v>Mogi das Cruzes</x:v>
      </x:c>
      <x:c r="F481" t="str">
        <x:v>Vila Oliveira</x:v>
      </x:c>
      <x:c r="G481" t="str">
        <x:v>Aurora Clinica Terapeutica Por Karen Isahlem Ltda, 360, Vila Oliveira, Mogi Das Cruzes, Sp</x:v>
      </x:c>
      <x:c r="H481" t="str">
        <x:v>+55 (11) 7339-9623</x:v>
      </x:c>
      <x:c r="I481" t="str"/>
      <x:c r="J481" t="str"/>
      <x:c r="K481" t="str">
        <x:v>alessandraisalem@gmail.com</x:v>
      </x:c>
      <x:c r="L481" t="str">
        <x:v>Sim</x:v>
      </x:c>
      <x:c r="M481" t="str"/>
      <x:c r="N481" t="str"/>
      <x:c r="O481" t="str"/>
      <x:c r="P481" t="str"/>
      <x:c r="Q481" t="str">
        <x:v>https://www.google.com/maps/search/?api=1&amp;query=Aurora+Clinica+Terapeutica+Por+Karen+Isahlem+Ltda+AURORA+CLINICA+TERAPEUTICA+POR+KAREN+ISAHLEM+LTDA%2C+360%2C+VILA+OLIVEIRA%2C+MOGI+DAS+CRUZES%2C+SP+Mogi+das+Cruzes+SP</x:v>
      </x:c>
      <x:c r="R481" t="str"/>
      <x:c r="S481" t="str"/>
      <x:c r="T481" t="str">
        <x:v>Não contatado</x:v>
      </x:c>
      <x:c r="U481" s="27" t="n">
        <x:f>IF(LEN(H481)&gt;0,25,0)+IF(L481="Sim",25,0)+IF(LEN(M481)&gt;0,15,0)+IF(LEN(J481)&gt;0,10,0)+IF(LEN(N481)&gt;0,5,0)+IF(LEN(O481)&gt;0,5,0)+IF(LEN(P481)&gt;0,5,0)+IF(AND(LEN(R481)&gt;0,LEN(S481)&gt;0),10,0)</x:f>
        <x:v>50</x:v>
      </x:c>
      <x:c r="V481" t="str">
        <x:f>IF(U481&gt;=60,"Prioridade Alta",IF(U481&gt;=35,"Prioridade Média","Prioridade Baixa"))</x:f>
        <x:v>Prioridade Média</x:v>
      </x:c>
      <x:c r="W481" t="str">
        <x:v>Não</x:v>
      </x:c>
      <x:c r="X481" t="str"/>
      <x:c r="Y481" t="str">
        <x:v>Base expandida 2026-07-27</x:v>
      </x:c>
      <x:c r="Z481" t="str">
        <x:v>(11) 7339-9623</x:v>
      </x:c>
      <x:c r="AA481" t="str">
        <x:v>alessandraisalem@gmail.com</x:v>
      </x:c>
      <x:c r="AB481" t="n">
        <x:v>50</x:v>
      </x:c>
      <x:c r="AC481" t="str">
        <x:v>Prioridade Média</x:v>
      </x:c>
      <x:c r="AD481" t="str">
        <x:v>Fonte CNES/DATASUS: https://cnes2.datasus.gov.br/Mod_Basico.asp?VCo_Unidade=3530608402329; CNES 8402329; CNPJ 63481919000164; site oficial/redes não coletados nesta fonte</x:v>
      </x:c>
      <x:c r="AE481" t="n">
        <x:f>IF(LEN(H481)&gt;0,1,0)</x:f>
        <x:v>1</x:v>
      </x:c>
      <x:c r="AF481" t="n">
        <x:f>IF(LEN(M481)&gt;0,1,0)</x:f>
        <x:v>0</x:v>
      </x:c>
      <x:c r="AG481" t="n">
        <x:f>IF(AND(LEN(H481)=0,LEN(K481)=0,LEN(M481)=0),1,0)</x:f>
        <x:v>0</x:v>
      </x:c>
    </x:row>
    <x:row r="482">
      <x:c r="A482" t="str">
        <x:v>AT-00481</x:v>
      </x:c>
      <x:c r="B482" t="str">
        <x:v>Bb Kids Clinica Medica E Odontologica Ltda</x:v>
      </x:c>
      <x:c r="C482" t="str">
        <x:v>Saúde</x:v>
      </x:c>
      <x:c r="D482" t="str">
        <x:v>Clínica</x:v>
      </x:c>
      <x:c r="E482" t="str">
        <x:v>Mogi das Cruzes</x:v>
      </x:c>
      <x:c r="F482" t="str">
        <x:v>Vila Oliveira</x:v>
      </x:c>
      <x:c r="G482" t="str">
        <x:v>Bb Kids Clinica Medica E Odontologica Ltda, 1115, Vila Oliveira, Mogi Das Cruzes, Sp</x:v>
      </x:c>
      <x:c r="H482" t="str">
        <x:v>+55 (11) 7558-0100</x:v>
      </x:c>
      <x:c r="I482" t="str"/>
      <x:c r="J482" t="str"/>
      <x:c r="K482" t="str">
        <x:v>draerika@bennaton.com.br</x:v>
      </x:c>
      <x:c r="L482" t="str">
        <x:v>Sim</x:v>
      </x:c>
      <x:c r="M482" t="str"/>
      <x:c r="N482" t="str"/>
      <x:c r="O482" t="str"/>
      <x:c r="P482" t="str"/>
      <x:c r="Q482" t="str">
        <x:v>https://www.google.com/maps/search/?api=1&amp;query=Bb+Kids+Clinica+Medica+E+Odontologica+Ltda+BB+KIDS+CLINICA+MEDICA+E+ODONTOLOGICA+LTDA%2C+1115%2C+VILA+OLIVEIRA%2C+MOGI+DAS+CRUZES%2C+SP+Mogi+das+Cruzes+SP</x:v>
      </x:c>
      <x:c r="R482" t="str"/>
      <x:c r="S482" t="str"/>
      <x:c r="T482" t="str">
        <x:v>Não contatado</x:v>
      </x:c>
      <x:c r="U482" s="27" t="n">
        <x:f>IF(LEN(H482)&gt;0,25,0)+IF(L482="Sim",25,0)+IF(LEN(M482)&gt;0,15,0)+IF(LEN(J482)&gt;0,10,0)+IF(LEN(N482)&gt;0,5,0)+IF(LEN(O482)&gt;0,5,0)+IF(LEN(P482)&gt;0,5,0)+IF(AND(LEN(R482)&gt;0,LEN(S482)&gt;0),10,0)</x:f>
        <x:v>50</x:v>
      </x:c>
      <x:c r="V482" t="str">
        <x:f>IF(U482&gt;=60,"Prioridade Alta",IF(U482&gt;=35,"Prioridade Média","Prioridade Baixa"))</x:f>
        <x:v>Prioridade Média</x:v>
      </x:c>
      <x:c r="W482" t="str">
        <x:v>Não</x:v>
      </x:c>
      <x:c r="X482" t="str"/>
      <x:c r="Y482" t="str">
        <x:v>Base expandida 2026-07-27</x:v>
      </x:c>
      <x:c r="Z482" t="str">
        <x:v>(11) 7558-0100</x:v>
      </x:c>
      <x:c r="AA482" t="str">
        <x:v>draerika@bennaton.com.br</x:v>
      </x:c>
      <x:c r="AB482" t="n">
        <x:v>50</x:v>
      </x:c>
      <x:c r="AC482" t="str">
        <x:v>Prioridade Média</x:v>
      </x:c>
      <x:c r="AD482" t="str">
        <x:v>Fonte CNES/DATASUS: https://cnes2.datasus.gov.br/Mod_Basico.asp?VCo_Unidade=3530602904152; CNES 2904152; CNPJ 40588767000106; site oficial/redes não coletados nesta fonte</x:v>
      </x:c>
      <x:c r="AE482" t="n">
        <x:f>IF(LEN(H482)&gt;0,1,0)</x:f>
        <x:v>1</x:v>
      </x:c>
      <x:c r="AF482" t="n">
        <x:f>IF(LEN(M482)&gt;0,1,0)</x:f>
        <x:v>0</x:v>
      </x:c>
      <x:c r="AG482" t="n">
        <x:f>IF(AND(LEN(H482)=0,LEN(K482)=0,LEN(M482)=0),1,0)</x:f>
        <x:v>0</x:v>
      </x:c>
    </x:row>
    <x:row r="483">
      <x:c r="A483" t="str">
        <x:v>AT-00482</x:v>
      </x:c>
      <x:c r="B483" t="str">
        <x:v>Bem Te Vi Terapia Ocupacional Ltda</x:v>
      </x:c>
      <x:c r="C483" t="str">
        <x:v>Saúde</x:v>
      </x:c>
      <x:c r="D483" t="str">
        <x:v>Pronto Atendimento / UPA</x:v>
      </x:c>
      <x:c r="E483" t="str">
        <x:v>Mogi das Cruzes</x:v>
      </x:c>
      <x:c r="F483" t="str">
        <x:v>Centro</x:v>
      </x:c>
      <x:c r="G483" t="str">
        <x:v>Bem Te Vi Terapia Ocupacional Ltda, 455, Centro, Mogi Das Cruzes, Sp</x:v>
      </x:c>
      <x:c r="H483" t="str">
        <x:v>+55 (11) 8226-3731</x:v>
      </x:c>
      <x:c r="I483" t="str"/>
      <x:c r="J483" t="str"/>
      <x:c r="K483" t="str">
        <x:v>clinicabemtevito@gmail.com</x:v>
      </x:c>
      <x:c r="L483" t="str">
        <x:v>Sim</x:v>
      </x:c>
      <x:c r="M483" t="str"/>
      <x:c r="N483" t="str"/>
      <x:c r="O483" t="str"/>
      <x:c r="P483" t="str"/>
      <x:c r="Q483" t="str">
        <x:v>https://www.google.com/maps/search/?api=1&amp;query=Bem+Te+Vi+Terapia+Ocupacional+Ltda+BEM+TE+VI+TERAPIA+OCUPACIONAL+LTDA%2C+455%2C+CENTRO%2C+MOGI+DAS+CRUZES%2C+SP+Mogi+das+Cruzes+SP</x:v>
      </x:c>
      <x:c r="R483" t="str"/>
      <x:c r="S483" t="str"/>
      <x:c r="T483" t="str">
        <x:v>Não contatado</x:v>
      </x:c>
      <x:c r="U483" s="27" t="n">
        <x:f>IF(LEN(H483)&gt;0,25,0)+IF(L483="Sim",25,0)+IF(LEN(M483)&gt;0,15,0)+IF(LEN(J483)&gt;0,10,0)+IF(LEN(N483)&gt;0,5,0)+IF(LEN(O483)&gt;0,5,0)+IF(LEN(P483)&gt;0,5,0)+IF(AND(LEN(R483)&gt;0,LEN(S483)&gt;0),10,0)</x:f>
        <x:v>50</x:v>
      </x:c>
      <x:c r="V483" t="str">
        <x:f>IF(U483&gt;=60,"Prioridade Alta",IF(U483&gt;=35,"Prioridade Média","Prioridade Baixa"))</x:f>
        <x:v>Prioridade Média</x:v>
      </x:c>
      <x:c r="W483" t="str">
        <x:v>Não</x:v>
      </x:c>
      <x:c r="X483" t="str"/>
      <x:c r="Y483" t="str">
        <x:v>Base expandida 2026-07-27</x:v>
      </x:c>
      <x:c r="Z483" t="str">
        <x:v>(11) 8226-3731</x:v>
      </x:c>
      <x:c r="AA483" t="str">
        <x:v>clinicabemtevito@gmail.com</x:v>
      </x:c>
      <x:c r="AB483" t="n">
        <x:v>50</x:v>
      </x:c>
      <x:c r="AC483" t="str">
        <x:v>Prioridade Média</x:v>
      </x:c>
      <x:c r="AD483" t="str">
        <x:v>Fonte CNES/DATASUS: https://cnes2.datasus.gov.br/Mod_Basico.asp?VCo_Unidade=3530604480708; CNES 4480708; CNPJ 47935399000166; site oficial/redes não coletados nesta fonte</x:v>
      </x:c>
      <x:c r="AE483" t="n">
        <x:f>IF(LEN(H483)&gt;0,1,0)</x:f>
        <x:v>1</x:v>
      </x:c>
      <x:c r="AF483" t="n">
        <x:f>IF(LEN(M483)&gt;0,1,0)</x:f>
        <x:v>0</x:v>
      </x:c>
      <x:c r="AG483" t="n">
        <x:f>IF(AND(LEN(H483)=0,LEN(K483)=0,LEN(M483)=0),1,0)</x:f>
        <x:v>0</x:v>
      </x:c>
    </x:row>
    <x:row r="484">
      <x:c r="A484" t="str">
        <x:v>AT-00483</x:v>
      </x:c>
      <x:c r="B484" t="str">
        <x:v>Banco De Sangue Paulista Ltda</x:v>
      </x:c>
      <x:c r="C484" t="str">
        <x:v>Saúde</x:v>
      </x:c>
      <x:c r="D484" t="str">
        <x:v>Clínica</x:v>
      </x:c>
      <x:c r="E484" t="str">
        <x:v>Mogi das Cruzes</x:v>
      </x:c>
      <x:c r="F484" t="str">
        <x:v>Centro</x:v>
      </x:c>
      <x:c r="G484" t="str">
        <x:v>Banco De Sangue Paulista Ltda, 3371, Centro, Mogi Das Cruzes, Sp</x:v>
      </x:c>
      <x:c r="H484" t="str">
        <x:v>+55 (11) 3048-8942</x:v>
      </x:c>
      <x:c r="I484" t="str"/>
      <x:c r="J484" t="str"/>
      <x:c r="K484" t="str">
        <x:v>edna.dias@bancodesanguepaulista.com.br</x:v>
      </x:c>
      <x:c r="L484" t="str">
        <x:v>Sim</x:v>
      </x:c>
      <x:c r="M484" t="str"/>
      <x:c r="N484" t="str"/>
      <x:c r="O484" t="str"/>
      <x:c r="P484" t="str"/>
      <x:c r="Q484" t="str">
        <x:v>https://www.google.com/maps/search/?api=1&amp;query=Banco+De+Sangue+Paulista+Ltda+BANCO+DE+SANGUE+PAULISTA+LTDA%2C+3371%2C+CENTRO%2C+MOGI+DAS+CRUZES%2C+SP+Mogi+das+Cruzes+SP</x:v>
      </x:c>
      <x:c r="R484" t="str"/>
      <x:c r="S484" t="str"/>
      <x:c r="T484" t="str">
        <x:v>Não contatado</x:v>
      </x:c>
      <x:c r="U484" s="27" t="n">
        <x:f>IF(LEN(H484)&gt;0,25,0)+IF(L484="Sim",25,0)+IF(LEN(M484)&gt;0,15,0)+IF(LEN(J484)&gt;0,10,0)+IF(LEN(N484)&gt;0,5,0)+IF(LEN(O484)&gt;0,5,0)+IF(LEN(P484)&gt;0,5,0)+IF(AND(LEN(R484)&gt;0,LEN(S484)&gt;0),10,0)</x:f>
        <x:v>50</x:v>
      </x:c>
      <x:c r="V484" t="str">
        <x:f>IF(U484&gt;=60,"Prioridade Alta",IF(U484&gt;=35,"Prioridade Média","Prioridade Baixa"))</x:f>
        <x:v>Prioridade Média</x:v>
      </x:c>
      <x:c r="W484" t="str">
        <x:v>Não</x:v>
      </x:c>
      <x:c r="X484" t="str"/>
      <x:c r="Y484" t="str">
        <x:v>Base expandida 2026-07-27</x:v>
      </x:c>
      <x:c r="Z484" t="str">
        <x:v>(11) 3048-8942</x:v>
      </x:c>
      <x:c r="AA484" t="str">
        <x:v>edna.dias@bancodesanguepaulista.com.br</x:v>
      </x:c>
      <x:c r="AB484" t="n">
        <x:v>50</x:v>
      </x:c>
      <x:c r="AC484" t="str">
        <x:v>Prioridade Média</x:v>
      </x:c>
      <x:c r="AD484" t="str">
        <x:v>Fonte CNES/DATASUS: https://cnes2.datasus.gov.br/Mod_Basico.asp?VCo_Unidade=3530604448200; CNES 4448200; CNPJ 62100680004089; site oficial/redes não coletados nesta fonte</x:v>
      </x:c>
      <x:c r="AE484" t="n">
        <x:f>IF(LEN(H484)&gt;0,1,0)</x:f>
        <x:v>1</x:v>
      </x:c>
      <x:c r="AF484" t="n">
        <x:f>IF(LEN(M484)&gt;0,1,0)</x:f>
        <x:v>0</x:v>
      </x:c>
      <x:c r="AG484" t="n">
        <x:f>IF(AND(LEN(H484)=0,LEN(K484)=0,LEN(M484)=0),1,0)</x:f>
        <x:v>0</x:v>
      </x:c>
    </x:row>
    <x:row r="485">
      <x:c r="A485" t="str">
        <x:v>AT-00484</x:v>
      </x:c>
      <x:c r="B485" t="str">
        <x:v>Banco De Olhos De Mogi Das Cruzes</x:v>
      </x:c>
      <x:c r="C485" t="str">
        <x:v>Saúde</x:v>
      </x:c>
      <x:c r="D485" t="str">
        <x:v>Clínica</x:v>
      </x:c>
      <x:c r="E485" t="str">
        <x:v>Mogi das Cruzes</x:v>
      </x:c>
      <x:c r="F485" t="str">
        <x:v>Centro</x:v>
      </x:c>
      <x:c r="G485" t="str">
        <x:v>Banco De Olhos De Mogi Das Cruzes, 1148, Centro, Mogi Das Cruzes, Sp</x:v>
      </x:c>
      <x:c r="H485" t="str">
        <x:v>+55 (11) 4799-6333</x:v>
      </x:c>
      <x:c r="I485" t="str"/>
      <x:c r="J485" t="str"/>
      <x:c r="K485" t="str">
        <x:v>bancodeolhosmogi@uol.com.br</x:v>
      </x:c>
      <x:c r="L485" t="str">
        <x:v>Sim</x:v>
      </x:c>
      <x:c r="M485" t="str"/>
      <x:c r="N485" t="str"/>
      <x:c r="O485" t="str"/>
      <x:c r="P485" t="str"/>
      <x:c r="Q485" t="str">
        <x:v>https://www.google.com/maps/search/?api=1&amp;query=Banco+De+Olhos+De+Mogi+Das+Cruzes+BANCO+DE+OLHOS+DE+MOGI+DAS+CRUZES%2C+1148%2C+CENTRO%2C+MOGI+DAS+CRUZES%2C+SP+Mogi+das+Cruzes+SP</x:v>
      </x:c>
      <x:c r="R485" t="str"/>
      <x:c r="S485" t="str"/>
      <x:c r="T485" t="str">
        <x:v>Não contatado</x:v>
      </x:c>
      <x:c r="U485" s="27" t="n">
        <x:f>IF(LEN(H485)&gt;0,25,0)+IF(L485="Sim",25,0)+IF(LEN(M485)&gt;0,15,0)+IF(LEN(J485)&gt;0,10,0)+IF(LEN(N485)&gt;0,5,0)+IF(LEN(O485)&gt;0,5,0)+IF(LEN(P485)&gt;0,5,0)+IF(AND(LEN(R485)&gt;0,LEN(S485)&gt;0),10,0)</x:f>
        <x:v>50</x:v>
      </x:c>
      <x:c r="V485" t="str">
        <x:f>IF(U485&gt;=60,"Prioridade Alta",IF(U485&gt;=35,"Prioridade Média","Prioridade Baixa"))</x:f>
        <x:v>Prioridade Média</x:v>
      </x:c>
      <x:c r="W485" t="str">
        <x:v>Não</x:v>
      </x:c>
      <x:c r="X485" t="str"/>
      <x:c r="Y485" t="str">
        <x:v>Base expandida 2026-07-27</x:v>
      </x:c>
      <x:c r="Z485" t="str">
        <x:v>(11) 4799-6333</x:v>
      </x:c>
      <x:c r="AA485" t="str">
        <x:v>bancodeolhosmogi@uol.com.br</x:v>
      </x:c>
      <x:c r="AB485" t="n">
        <x:v>50</x:v>
      </x:c>
      <x:c r="AC485" t="str">
        <x:v>Prioridade Média</x:v>
      </x:c>
      <x:c r="AD485" t="str">
        <x:v>Fonte CNES/DATASUS: https://cnes2.datasus.gov.br/Mod_Basico.asp?VCo_Unidade=3530605975905; CNES 5975905; CNPJ 59641159000138; site oficial/redes não coletados nesta fonte</x:v>
      </x:c>
      <x:c r="AE485" t="n">
        <x:f>IF(LEN(H485)&gt;0,1,0)</x:f>
        <x:v>1</x:v>
      </x:c>
      <x:c r="AF485" t="n">
        <x:f>IF(LEN(M485)&gt;0,1,0)</x:f>
        <x:v>0</x:v>
      </x:c>
      <x:c r="AG485" t="n">
        <x:f>IF(AND(LEN(H485)=0,LEN(K485)=0,LEN(M485)=0),1,0)</x:f>
        <x:v>0</x:v>
      </x:c>
    </x:row>
    <x:row r="486">
      <x:c r="A486" t="str">
        <x:v>AT-00485</x:v>
      </x:c>
      <x:c r="B486" t="str">
        <x:v>Bio Campos Analises Clinicas Eireli Me</x:v>
      </x:c>
      <x:c r="C486" t="str">
        <x:v>Saúde</x:v>
      </x:c>
      <x:c r="D486" t="str">
        <x:v>Clínica</x:v>
      </x:c>
      <x:c r="E486" t="str">
        <x:v>Mogi das Cruzes</x:v>
      </x:c>
      <x:c r="F486" t="str">
        <x:v>Centro</x:v>
      </x:c>
      <x:c r="G486" t="str">
        <x:v>Bio Campos Analises Clinicas Eireli, 90, Centro, Mogi Das Cruzes, Sp</x:v>
      </x:c>
      <x:c r="H486" t="str">
        <x:v>+55 (11) 2668-9269</x:v>
      </x:c>
      <x:c r="I486" t="str"/>
      <x:c r="J486" t="str"/>
      <x:c r="K486" t="str">
        <x:v>renata.campos@biocampos.com.br</x:v>
      </x:c>
      <x:c r="L486" t="str">
        <x:v>Sim</x:v>
      </x:c>
      <x:c r="M486" t="str"/>
      <x:c r="N486" t="str"/>
      <x:c r="O486" t="str"/>
      <x:c r="P486" t="str"/>
      <x:c r="Q486" t="str">
        <x:v>https://www.google.com/maps/search/?api=1&amp;query=Bio+Campos+Analises+Clinicas+Eireli+Me+BIO+CAMPOS+ANALISES+CLINICAS+EIRELI%2C+90%2C+CENTRO%2C+MOGI+DAS+CRUZES%2C+SP+Mogi+das+Cruzes+SP</x:v>
      </x:c>
      <x:c r="R486" t="str"/>
      <x:c r="S486" t="str"/>
      <x:c r="T486" t="str">
        <x:v>Não contatado</x:v>
      </x:c>
      <x:c r="U486" s="27" t="n">
        <x:f>IF(LEN(H486)&gt;0,25,0)+IF(L486="Sim",25,0)+IF(LEN(M486)&gt;0,15,0)+IF(LEN(J486)&gt;0,10,0)+IF(LEN(N486)&gt;0,5,0)+IF(LEN(O486)&gt;0,5,0)+IF(LEN(P486)&gt;0,5,0)+IF(AND(LEN(R486)&gt;0,LEN(S486)&gt;0),10,0)</x:f>
        <x:v>50</x:v>
      </x:c>
      <x:c r="V486" t="str">
        <x:f>IF(U486&gt;=60,"Prioridade Alta",IF(U486&gt;=35,"Prioridade Média","Prioridade Baixa"))</x:f>
        <x:v>Prioridade Média</x:v>
      </x:c>
      <x:c r="W486" t="str">
        <x:v>Não</x:v>
      </x:c>
      <x:c r="X486" t="str"/>
      <x:c r="Y486" t="str">
        <x:v>Base expandida 2026-07-27</x:v>
      </x:c>
      <x:c r="Z486" t="str">
        <x:v>(11) 2668-9269</x:v>
      </x:c>
      <x:c r="AA486" t="str">
        <x:v>renata.campos@biocampos.com.br</x:v>
      </x:c>
      <x:c r="AB486" t="n">
        <x:v>50</x:v>
      </x:c>
      <x:c r="AC486" t="str">
        <x:v>Prioridade Média</x:v>
      </x:c>
      <x:c r="AD486" t="str">
        <x:v>Fonte CNES/DATASUS: https://cnes2.datasus.gov.br/Mod_Basico.asp?VCo_Unidade=3530609134492; CNES 9134492; CNPJ 24263722000105; site oficial/redes não coletados nesta fonte</x:v>
      </x:c>
      <x:c r="AE486" t="n">
        <x:f>IF(LEN(H486)&gt;0,1,0)</x:f>
        <x:v>1</x:v>
      </x:c>
      <x:c r="AF486" t="n">
        <x:f>IF(LEN(M486)&gt;0,1,0)</x:f>
        <x:v>0</x:v>
      </x:c>
      <x:c r="AG486" t="n">
        <x:f>IF(AND(LEN(H486)=0,LEN(K486)=0,LEN(M486)=0),1,0)</x:f>
        <x:v>0</x:v>
      </x:c>
    </x:row>
    <x:row r="487">
      <x:c r="A487" t="str">
        <x:v>AT-00486</x:v>
      </x:c>
      <x:c r="B487" t="str">
        <x:v>B2Mj Servicos Medicos Ltda</x:v>
      </x:c>
      <x:c r="C487" t="str">
        <x:v>Saúde</x:v>
      </x:c>
      <x:c r="D487" t="str">
        <x:v>Clínica</x:v>
      </x:c>
      <x:c r="E487" t="str">
        <x:v>Mogi das Cruzes</x:v>
      </x:c>
      <x:c r="F487" t="str">
        <x:v>Centro Civico</x:v>
      </x:c>
      <x:c r="G487" t="str">
        <x:v>B2Mj Servicos Medicos Ltda, 1145, Centro Civico, Mogi Das Cruzes, Sp</x:v>
      </x:c>
      <x:c r="H487" t="str">
        <x:v>+55 (11) 4739-8873</x:v>
      </x:c>
      <x:c r="I487" t="str"/>
      <x:c r="J487" t="str"/>
      <x:c r="K487" t="str">
        <x:v>agendamentodelgrossietorres@gmail.com</x:v>
      </x:c>
      <x:c r="L487" t="str">
        <x:v>Sim</x:v>
      </x:c>
      <x:c r="M487" t="str"/>
      <x:c r="N487" t="str"/>
      <x:c r="O487" t="str"/>
      <x:c r="P487" t="str"/>
      <x:c r="Q487" t="str">
        <x:v>https://www.google.com/maps/search/?api=1&amp;query=B2Mj+Servicos+Medicos+Ltda+B2MJ+SERVICOS+MEDICOS+LTDA%2C+1145%2C+CENTRO+CIVICO%2C+MOGI+DAS+CRUZES%2C+SP+Mogi+das+Cruzes+SP</x:v>
      </x:c>
      <x:c r="R487" t="str"/>
      <x:c r="S487" t="str"/>
      <x:c r="T487" t="str">
        <x:v>Não contatado</x:v>
      </x:c>
      <x:c r="U487" s="27" t="n">
        <x:f>IF(LEN(H487)&gt;0,25,0)+IF(L487="Sim",25,0)+IF(LEN(M487)&gt;0,15,0)+IF(LEN(J487)&gt;0,10,0)+IF(LEN(N487)&gt;0,5,0)+IF(LEN(O487)&gt;0,5,0)+IF(LEN(P487)&gt;0,5,0)+IF(AND(LEN(R487)&gt;0,LEN(S487)&gt;0),10,0)</x:f>
        <x:v>50</x:v>
      </x:c>
      <x:c r="V487" t="str">
        <x:f>IF(U487&gt;=60,"Prioridade Alta",IF(U487&gt;=35,"Prioridade Média","Prioridade Baixa"))</x:f>
        <x:v>Prioridade Média</x:v>
      </x:c>
      <x:c r="W487" t="str">
        <x:v>Não</x:v>
      </x:c>
      <x:c r="X487" t="str"/>
      <x:c r="Y487" t="str">
        <x:v>Base expandida 2026-07-27</x:v>
      </x:c>
      <x:c r="Z487" t="str">
        <x:v>(11) 4739-8873</x:v>
      </x:c>
      <x:c r="AA487" t="str">
        <x:v>agendamentodelgrossietorres@gmail.com</x:v>
      </x:c>
      <x:c r="AB487" t="n">
        <x:v>50</x:v>
      </x:c>
      <x:c r="AC487" t="str">
        <x:v>Prioridade Média</x:v>
      </x:c>
      <x:c r="AD487" t="str">
        <x:v>Fonte CNES/DATASUS: https://cnes2.datasus.gov.br/Mod_Basico.asp?VCo_Unidade=3530605818923; CNES 5818923; CNPJ 22235835000163; site oficial/redes não coletados nesta fonte</x:v>
      </x:c>
      <x:c r="AE487" t="n">
        <x:f>IF(LEN(H487)&gt;0,1,0)</x:f>
        <x:v>1</x:v>
      </x:c>
      <x:c r="AF487" t="n">
        <x:f>IF(LEN(M487)&gt;0,1,0)</x:f>
        <x:v>0</x:v>
      </x:c>
      <x:c r="AG487" t="n">
        <x:f>IF(AND(LEN(H487)=0,LEN(K487)=0,LEN(M487)=0),1,0)</x:f>
        <x:v>0</x:v>
      </x:c>
    </x:row>
    <x:row r="488">
      <x:c r="A488" t="str">
        <x:v>AT-00487</x:v>
      </x:c>
      <x:c r="B488" t="str">
        <x:v>Burnato Servicos Medicos Ltda</x:v>
      </x:c>
      <x:c r="C488" t="str">
        <x:v>Saúde</x:v>
      </x:c>
      <x:c r="D488" t="str">
        <x:v>Clínica</x:v>
      </x:c>
      <x:c r="E488" t="str">
        <x:v>Mogi das Cruzes</x:v>
      </x:c>
      <x:c r="F488" t="str">
        <x:v>Vila Partenio</x:v>
      </x:c>
      <x:c r="G488" t="str">
        <x:v>Burnato Servicos Medicos Ltda, 117, Vila Partenio, Mogi Das Cruzes, Sp</x:v>
      </x:c>
      <x:c r="H488" t="str">
        <x:v>+55 (11) 4726-8475</x:v>
      </x:c>
      <x:c r="I488" t="str"/>
      <x:c r="J488" t="str"/>
      <x:c r="K488" t="str">
        <x:v>clinicaceoot@clinicaceoot.com.br</x:v>
      </x:c>
      <x:c r="L488" t="str">
        <x:v>Sim</x:v>
      </x:c>
      <x:c r="M488" t="str"/>
      <x:c r="N488" t="str"/>
      <x:c r="O488" t="str"/>
      <x:c r="P488" t="str"/>
      <x:c r="Q488" t="str">
        <x:v>https://www.google.com/maps/search/?api=1&amp;query=Burnato+Servicos+Medicos+Ltda+BURNATO+SERVICOS+MEDICOS+LTDA%2C+117%2C+VILA+PARTENIO%2C+MOGI+DAS+CRUZES%2C+SP+Mogi+das+Cruzes+SP</x:v>
      </x:c>
      <x:c r="R488" t="str"/>
      <x:c r="S488" t="str"/>
      <x:c r="T488" t="str">
        <x:v>Não contatado</x:v>
      </x:c>
      <x:c r="U488" s="27" t="n">
        <x:f>IF(LEN(H488)&gt;0,25,0)+IF(L488="Sim",25,0)+IF(LEN(M488)&gt;0,15,0)+IF(LEN(J488)&gt;0,10,0)+IF(LEN(N488)&gt;0,5,0)+IF(LEN(O488)&gt;0,5,0)+IF(LEN(P488)&gt;0,5,0)+IF(AND(LEN(R488)&gt;0,LEN(S488)&gt;0),10,0)</x:f>
        <x:v>50</x:v>
      </x:c>
      <x:c r="V488" t="str">
        <x:f>IF(U488&gt;=60,"Prioridade Alta",IF(U488&gt;=35,"Prioridade Média","Prioridade Baixa"))</x:f>
        <x:v>Prioridade Média</x:v>
      </x:c>
      <x:c r="W488" t="str">
        <x:v>Não</x:v>
      </x:c>
      <x:c r="X488" t="str"/>
      <x:c r="Y488" t="str">
        <x:v>Base expandida 2026-07-27</x:v>
      </x:c>
      <x:c r="Z488" t="str">
        <x:v>(11) 4726-8475</x:v>
      </x:c>
      <x:c r="AA488" t="str">
        <x:v>clinicaceoot@clinicaceoot.com.br</x:v>
      </x:c>
      <x:c r="AB488" t="n">
        <x:v>50</x:v>
      </x:c>
      <x:c r="AC488" t="str">
        <x:v>Prioridade Média</x:v>
      </x:c>
      <x:c r="AD488" t="str">
        <x:v>Fonte CNES/DATASUS: https://cnes2.datasus.gov.br/Mod_Basico.asp?VCo_Unidade=3530604470702; CNES 4470702; CNPJ 07556215000132; site oficial/redes não coletados nesta fonte</x:v>
      </x:c>
      <x:c r="AE488" t="n">
        <x:f>IF(LEN(H488)&gt;0,1,0)</x:f>
        <x:v>1</x:v>
      </x:c>
      <x:c r="AF488" t="n">
        <x:f>IF(LEN(M488)&gt;0,1,0)</x:f>
        <x:v>0</x:v>
      </x:c>
      <x:c r="AG488" t="n">
        <x:f>IF(AND(LEN(H488)=0,LEN(K488)=0,LEN(M488)=0),1,0)</x:f>
        <x:v>0</x:v>
      </x:c>
    </x:row>
    <x:row r="489">
      <x:c r="A489" t="str">
        <x:v>AT-00488</x:v>
      </x:c>
      <x:c r="B489" t="str">
        <x:v>Bm Clinica Medica</x:v>
      </x:c>
      <x:c r="C489" t="str">
        <x:v>Saúde</x:v>
      </x:c>
      <x:c r="D489" t="str">
        <x:v>Clínica</x:v>
      </x:c>
      <x:c r="E489" t="str">
        <x:v>Mogi das Cruzes</x:v>
      </x:c>
      <x:c r="F489" t="str">
        <x:v>Centro</x:v>
      </x:c>
      <x:c r="G489" t="str">
        <x:v>Clinica Medica Pericles Ramalho Bauab Alex Sander Jose Mig, 187, Centro, Mogi Das Cruzes, Sp</x:v>
      </x:c>
      <x:c r="H489" t="str">
        <x:v>+55 (11) 4727-7261</x:v>
      </x:c>
      <x:c r="I489" t="str"/>
      <x:c r="J489" t="str"/>
      <x:c r="K489" t="str">
        <x:v>bmclinicamedica@gmail.com</x:v>
      </x:c>
      <x:c r="L489" t="str">
        <x:v>Sim</x:v>
      </x:c>
      <x:c r="M489" t="str"/>
      <x:c r="N489" t="str"/>
      <x:c r="O489" t="str"/>
      <x:c r="P489" t="str"/>
      <x:c r="Q489" t="str">
        <x:v>https://www.google.com/maps/search/?api=1&amp;query=Bm+Clinica+Medica+CLINICA+MEDICA+PERICLES+RAMALHO+BAUAB+ALEX+SANDER+JOSE+MIG%2C+187%2C+CENTRO%2C+MOGI+DAS+CRUZES%2C+SP+Mogi+das+Cruzes+SP</x:v>
      </x:c>
      <x:c r="R489" t="str"/>
      <x:c r="S489" t="str"/>
      <x:c r="T489" t="str">
        <x:v>Não contatado</x:v>
      </x:c>
      <x:c r="U489" s="27" t="n">
        <x:f>IF(LEN(H489)&gt;0,25,0)+IF(L489="Sim",25,0)+IF(LEN(M489)&gt;0,15,0)+IF(LEN(J489)&gt;0,10,0)+IF(LEN(N489)&gt;0,5,0)+IF(LEN(O489)&gt;0,5,0)+IF(LEN(P489)&gt;0,5,0)+IF(AND(LEN(R489)&gt;0,LEN(S489)&gt;0),10,0)</x:f>
        <x:v>50</x:v>
      </x:c>
      <x:c r="V489" t="str">
        <x:f>IF(U489&gt;=60,"Prioridade Alta",IF(U489&gt;=35,"Prioridade Média","Prioridade Baixa"))</x:f>
        <x:v>Prioridade Média</x:v>
      </x:c>
      <x:c r="W489" t="str">
        <x:v>Não</x:v>
      </x:c>
      <x:c r="X489" t="str"/>
      <x:c r="Y489" t="str">
        <x:v>Base expandida 2026-07-27</x:v>
      </x:c>
      <x:c r="Z489" t="str">
        <x:v>(11) 4727-7261</x:v>
      </x:c>
      <x:c r="AA489" t="str">
        <x:v>bmclinicamedica@gmail.com</x:v>
      </x:c>
      <x:c r="AB489" t="n">
        <x:v>50</x:v>
      </x:c>
      <x:c r="AC489" t="str">
        <x:v>Prioridade Média</x:v>
      </x:c>
      <x:c r="AD489" t="str">
        <x:v>Fonte CNES/DATASUS: https://cnes2.datasus.gov.br/Mod_Basico.asp?VCo_Unidade=3530606079628; CNES 6079628; CNPJ 01040350000144; site oficial/redes não coletados nesta fonte</x:v>
      </x:c>
      <x:c r="AE489" t="n">
        <x:f>IF(LEN(H489)&gt;0,1,0)</x:f>
        <x:v>1</x:v>
      </x:c>
      <x:c r="AF489" t="n">
        <x:f>IF(LEN(M489)&gt;0,1,0)</x:f>
        <x:v>0</x:v>
      </x:c>
      <x:c r="AG489" t="n">
        <x:f>IF(AND(LEN(H489)=0,LEN(K489)=0,LEN(M489)=0),1,0)</x:f>
        <x:v>0</x:v>
      </x:c>
    </x:row>
    <x:row r="490">
      <x:c r="A490" t="str">
        <x:v>AT-00489</x:v>
      </x:c>
      <x:c r="B490" t="str">
        <x:v>Caj Oxigenoterapia Hiperbarica</x:v>
      </x:c>
      <x:c r="C490" t="str">
        <x:v>Saúde</x:v>
      </x:c>
      <x:c r="D490" t="str">
        <x:v>Clínica</x:v>
      </x:c>
      <x:c r="E490" t="str">
        <x:v>Mogi das Cruzes</x:v>
      </x:c>
      <x:c r="F490" t="str">
        <x:v>Centro</x:v>
      </x:c>
      <x:c r="G490" t="str">
        <x:v>Caj Servicos Medicos Ltda, 303, Centro, Mogi Das Cruzes, Sp</x:v>
      </x:c>
      <x:c r="H490" t="str">
        <x:v>+55 (11) 4312-7085</x:v>
      </x:c>
      <x:c r="I490" t="str"/>
      <x:c r="J490" t="str"/>
      <x:c r="K490" t="str">
        <x:v>cajmed@yahoo.com</x:v>
      </x:c>
      <x:c r="L490" t="str">
        <x:v>Sim</x:v>
      </x:c>
      <x:c r="M490" t="str"/>
      <x:c r="N490" t="str"/>
      <x:c r="O490" t="str"/>
      <x:c r="P490" t="str"/>
      <x:c r="Q490" t="str">
        <x:v>https://www.google.com/maps/search/?api=1&amp;query=Caj+Oxigenoterapia+Hiperbarica+CAJ+SERVICOS+MEDICOS+LTDA%2C+303%2C+CENTRO%2C+MOGI+DAS+CRUZES%2C+SP+Mogi+das+Cruzes+SP</x:v>
      </x:c>
      <x:c r="R490" t="str"/>
      <x:c r="S490" t="str"/>
      <x:c r="T490" t="str">
        <x:v>Não contatado</x:v>
      </x:c>
      <x:c r="U490" s="27" t="n">
        <x:f>IF(LEN(H490)&gt;0,25,0)+IF(L490="Sim",25,0)+IF(LEN(M490)&gt;0,15,0)+IF(LEN(J490)&gt;0,10,0)+IF(LEN(N490)&gt;0,5,0)+IF(LEN(O490)&gt;0,5,0)+IF(LEN(P490)&gt;0,5,0)+IF(AND(LEN(R490)&gt;0,LEN(S490)&gt;0),10,0)</x:f>
        <x:v>50</x:v>
      </x:c>
      <x:c r="V490" t="str">
        <x:f>IF(U490&gt;=60,"Prioridade Alta",IF(U490&gt;=35,"Prioridade Média","Prioridade Baixa"))</x:f>
        <x:v>Prioridade Média</x:v>
      </x:c>
      <x:c r="W490" t="str">
        <x:v>Não</x:v>
      </x:c>
      <x:c r="X490" t="str"/>
      <x:c r="Y490" t="str">
        <x:v>Base expandida 2026-07-27</x:v>
      </x:c>
      <x:c r="Z490" t="str">
        <x:v>43127085</x:v>
      </x:c>
      <x:c r="AA490" t="str">
        <x:v>cajmed@yahoo.com</x:v>
      </x:c>
      <x:c r="AB490" t="n">
        <x:v>50</x:v>
      </x:c>
      <x:c r="AC490" t="str">
        <x:v>Prioridade Média</x:v>
      </x:c>
      <x:c r="AD490" t="str">
        <x:v>Fonte CNES/DATASUS: https://cnes2.datasus.gov.br/Mod_Basico.asp?VCo_Unidade=3530607646984; CNES 7646984; CNPJ 17241864000106; site oficial/redes não coletados nesta fonte</x:v>
      </x:c>
      <x:c r="AE490" t="n">
        <x:f>IF(LEN(H490)&gt;0,1,0)</x:f>
        <x:v>1</x:v>
      </x:c>
      <x:c r="AF490" t="n">
        <x:f>IF(LEN(M490)&gt;0,1,0)</x:f>
        <x:v>0</x:v>
      </x:c>
      <x:c r="AG490" t="n">
        <x:f>IF(AND(LEN(H490)=0,LEN(K490)=0,LEN(M490)=0),1,0)</x:f>
        <x:v>0</x:v>
      </x:c>
    </x:row>
    <x:row r="491">
      <x:c r="A491" t="str">
        <x:v>AT-00490</x:v>
      </x:c>
      <x:c r="B491" t="str">
        <x:v>Caps Ad</x:v>
      </x:c>
      <x:c r="C491" t="str">
        <x:v>Saúde</x:v>
      </x:c>
      <x:c r="D491" t="str">
        <x:v>Clínica</x:v>
      </x:c>
      <x:c r="E491" t="str">
        <x:v>Mogi das Cruzes</x:v>
      </x:c>
      <x:c r="F491" t="str">
        <x:v>Vila Sao Francisco</x:v>
      </x:c>
      <x:c r="G491" t="str">
        <x:v>Prefeitura Municipal De Mogi Das Cruzes, 764, Vila Sao Francisco, Mogi Das Cruzes, Sp</x:v>
      </x:c>
      <x:c r="H491" t="str">
        <x:v>+55 (11) 4722-3689</x:v>
      </x:c>
      <x:c r="I491" t="str"/>
      <x:c r="J491" t="str"/>
      <x:c r="K491" t="str">
        <x:v>capsad@mogidascruzes.sp.gov.br</x:v>
      </x:c>
      <x:c r="L491" t="str">
        <x:v>Sim</x:v>
      </x:c>
      <x:c r="M491" t="str"/>
      <x:c r="N491" t="str"/>
      <x:c r="O491" t="str"/>
      <x:c r="P491" t="str"/>
      <x:c r="Q491" t="str">
        <x:v>https://www.google.com/maps/search/?api=1&amp;query=Caps+Ad+PREFEITURA+MUNICIPAL+DE+MOGI+DAS+CRUZES%2C+764%2C+VILA+SAO+FRANCISCO%2C+MOGI+DAS+CRUZES%2C+SP+Mogi+das+Cruzes+SP</x:v>
      </x:c>
      <x:c r="R491" t="str"/>
      <x:c r="S491" t="str"/>
      <x:c r="T491" t="str">
        <x:v>Não contatado</x:v>
      </x:c>
      <x:c r="U491" s="27" t="n">
        <x:f>IF(LEN(H491)&gt;0,25,0)+IF(L491="Sim",25,0)+IF(LEN(M491)&gt;0,15,0)+IF(LEN(J491)&gt;0,10,0)+IF(LEN(N491)&gt;0,5,0)+IF(LEN(O491)&gt;0,5,0)+IF(LEN(P491)&gt;0,5,0)+IF(AND(LEN(R491)&gt;0,LEN(S491)&gt;0),10,0)</x:f>
        <x:v>50</x:v>
      </x:c>
      <x:c r="V491" t="str">
        <x:f>IF(U491&gt;=60,"Prioridade Alta",IF(U491&gt;=35,"Prioridade Média","Prioridade Baixa"))</x:f>
        <x:v>Prioridade Média</x:v>
      </x:c>
      <x:c r="W491" t="str">
        <x:v>Não</x:v>
      </x:c>
      <x:c r="X491" t="str"/>
      <x:c r="Y491" t="str">
        <x:v>Base expandida 2026-07-27</x:v>
      </x:c>
      <x:c r="Z491" t="str">
        <x:v>(11) 4722-3689</x:v>
      </x:c>
      <x:c r="AA491" t="str">
        <x:v>capsad@mogidascruzes.sp.gov.br</x:v>
      </x:c>
      <x:c r="AB491" t="n">
        <x:v>50</x:v>
      </x:c>
      <x:c r="AC491" t="str">
        <x:v>Prioridade Média</x:v>
      </x:c>
      <x:c r="AD491" t="str">
        <x:v>Fonte CNES/DATASUS: https://cnes2.datasus.gov.br/Mod_Basico.asp?VCo_Unidade=3530609687483; CNES 9687483; CNPJ -; site oficial/redes não coletados nesta fonte</x:v>
      </x:c>
      <x:c r="AE491" t="n">
        <x:f>IF(LEN(H491)&gt;0,1,0)</x:f>
        <x:v>1</x:v>
      </x:c>
      <x:c r="AF491" t="n">
        <x:f>IF(LEN(M491)&gt;0,1,0)</x:f>
        <x:v>0</x:v>
      </x:c>
      <x:c r="AG491" t="n">
        <x:f>IF(AND(LEN(H491)=0,LEN(K491)=0,LEN(M491)=0),1,0)</x:f>
        <x:v>0</x:v>
      </x:c>
    </x:row>
    <x:row r="492">
      <x:c r="A492" t="str">
        <x:v>AT-00491</x:v>
      </x:c>
      <x:c r="B492" t="str">
        <x:v>Caic Centro De Atencao Integral A Crianca</x:v>
      </x:c>
      <x:c r="C492" t="str">
        <x:v>Saúde</x:v>
      </x:c>
      <x:c r="D492" t="str">
        <x:v>Clínica</x:v>
      </x:c>
      <x:c r="E492" t="str">
        <x:v>Mogi das Cruzes</x:v>
      </x:c>
      <x:c r="F492" t="str">
        <x:v>Parque Santana</x:v>
      </x:c>
      <x:c r="G492" t="str">
        <x:v>Prefeitura Municipal De Mogi Das Cruzes, S/N, Parque Santana, Mogi Das Cruzes, Sp</x:v>
      </x:c>
      <x:c r="H492" t="str">
        <x:v>+55 (11) 4727-1518</x:v>
      </x:c>
      <x:c r="I492" t="str"/>
      <x:c r="J492" t="str"/>
      <x:c r="K492" t="str">
        <x:v>saude@pmmc.com.br</x:v>
      </x:c>
      <x:c r="L492" t="str">
        <x:v>Sim</x:v>
      </x:c>
      <x:c r="M492" t="str"/>
      <x:c r="N492" t="str"/>
      <x:c r="O492" t="str"/>
      <x:c r="P492" t="str"/>
      <x:c r="Q492" t="str">
        <x:v>https://www.google.com/maps/search/?api=1&amp;query=Caic+Centro+De+Atencao+Integral+A+Crianca+PREFEITURA+MUNICIPAL+DE+MOGI+DAS+CRUZES%2C+S%2FN%2C+PARQUE+SANTANA%2C+MOGI+DAS+CRUZES%2C+SP+Mogi+das+Cruzes+SP</x:v>
      </x:c>
      <x:c r="R492" t="str"/>
      <x:c r="S492" t="str"/>
      <x:c r="T492" t="str">
        <x:v>Não contatado</x:v>
      </x:c>
      <x:c r="U492" s="27" t="n">
        <x:f>IF(LEN(H492)&gt;0,25,0)+IF(L492="Sim",25,0)+IF(LEN(M492)&gt;0,15,0)+IF(LEN(J492)&gt;0,10,0)+IF(LEN(N492)&gt;0,5,0)+IF(LEN(O492)&gt;0,5,0)+IF(LEN(P492)&gt;0,5,0)+IF(AND(LEN(R492)&gt;0,LEN(S492)&gt;0),10,0)</x:f>
        <x:v>50</x:v>
      </x:c>
      <x:c r="V492" t="str">
        <x:f>IF(U492&gt;=60,"Prioridade Alta",IF(U492&gt;=35,"Prioridade Média","Prioridade Baixa"))</x:f>
        <x:v>Prioridade Média</x:v>
      </x:c>
      <x:c r="W492" t="str">
        <x:v>Não</x:v>
      </x:c>
      <x:c r="X492" t="str"/>
      <x:c r="Y492" t="str">
        <x:v>Base expandida 2026-07-27</x:v>
      </x:c>
      <x:c r="Z492" t="str">
        <x:v>(11) 4727-1518</x:v>
      </x:c>
      <x:c r="AA492" t="str">
        <x:v>saude@pmmc.com.br</x:v>
      </x:c>
      <x:c r="AB492" t="n">
        <x:v>50</x:v>
      </x:c>
      <x:c r="AC492" t="str">
        <x:v>Prioridade Média</x:v>
      </x:c>
      <x:c r="AD492" t="str">
        <x:v>Fonte CNES/DATASUS: https://cnes2.datasus.gov.br/Mod_Basico.asp?VCo_Unidade=3530602773104; CNES 2773104; CNPJ -; site oficial/redes não coletados nesta fonte</x:v>
      </x:c>
      <x:c r="AE492" t="n">
        <x:f>IF(LEN(H492)&gt;0,1,0)</x:f>
        <x:v>1</x:v>
      </x:c>
      <x:c r="AF492" t="n">
        <x:f>IF(LEN(M492)&gt;0,1,0)</x:f>
        <x:v>0</x:v>
      </x:c>
      <x:c r="AG492" t="n">
        <x:f>IF(AND(LEN(H492)=0,LEN(K492)=0,LEN(M492)=0),1,0)</x:f>
        <x:v>0</x:v>
      </x:c>
    </x:row>
    <x:row r="493">
      <x:c r="A493" t="str">
        <x:v>AT-00492</x:v>
      </x:c>
      <x:c r="B493" t="str">
        <x:v>Caps Ii</x:v>
      </x:c>
      <x:c r="C493" t="str">
        <x:v>Saúde</x:v>
      </x:c>
      <x:c r="D493" t="str">
        <x:v>Clínica</x:v>
      </x:c>
      <x:c r="E493" t="str">
        <x:v>Mogi das Cruzes</x:v>
      </x:c>
      <x:c r="F493" t="str">
        <x:v>Jardim Marica</x:v>
      </x:c>
      <x:c r="G493" t="str">
        <x:v>Prefeitura Municipal De Mogi Das Cruzes, 350, Jardim Marica, Mogi Das Cruzes, Sp</x:v>
      </x:c>
      <x:c r="H493" t="str">
        <x:v>+55 (11) 4791-2269</x:v>
      </x:c>
      <x:c r="I493" t="str"/>
      <x:c r="J493" t="str"/>
      <x:c r="K493" t="str">
        <x:v>capsii@mogidascruzes.sp.gov.br</x:v>
      </x:c>
      <x:c r="L493" t="str">
        <x:v>Sim</x:v>
      </x:c>
      <x:c r="M493" t="str"/>
      <x:c r="N493" t="str"/>
      <x:c r="O493" t="str"/>
      <x:c r="P493" t="str"/>
      <x:c r="Q493" t="str">
        <x:v>https://www.google.com/maps/search/?api=1&amp;query=Caps+Ii+PREFEITURA+MUNICIPAL+DE+MOGI+DAS+CRUZES%2C+350%2C+JARDIM+MARICA%2C+MOGI+DAS+CRUZES%2C+SP+Mogi+das+Cruzes+SP</x:v>
      </x:c>
      <x:c r="R493" t="str"/>
      <x:c r="S493" t="str"/>
      <x:c r="T493" t="str">
        <x:v>Não contatado</x:v>
      </x:c>
      <x:c r="U493" s="27" t="n">
        <x:f>IF(LEN(H493)&gt;0,25,0)+IF(L493="Sim",25,0)+IF(LEN(M493)&gt;0,15,0)+IF(LEN(J493)&gt;0,10,0)+IF(LEN(N493)&gt;0,5,0)+IF(LEN(O493)&gt;0,5,0)+IF(LEN(P493)&gt;0,5,0)+IF(AND(LEN(R493)&gt;0,LEN(S493)&gt;0),10,0)</x:f>
        <x:v>50</x:v>
      </x:c>
      <x:c r="V493" t="str">
        <x:f>IF(U493&gt;=60,"Prioridade Alta",IF(U493&gt;=35,"Prioridade Média","Prioridade Baixa"))</x:f>
        <x:v>Prioridade Média</x:v>
      </x:c>
      <x:c r="W493" t="str">
        <x:v>Não</x:v>
      </x:c>
      <x:c r="X493" t="str"/>
      <x:c r="Y493" t="str">
        <x:v>Base expandida 2026-07-27</x:v>
      </x:c>
      <x:c r="Z493" t="str">
        <x:v>47912269</x:v>
      </x:c>
      <x:c r="AA493" t="str">
        <x:v>capsii@mogidascruzes.sp.gov.br</x:v>
      </x:c>
      <x:c r="AB493" t="n">
        <x:v>50</x:v>
      </x:c>
      <x:c r="AC493" t="str">
        <x:v>Prioridade Média</x:v>
      </x:c>
      <x:c r="AD493" t="str">
        <x:v>Fonte CNES/DATASUS: https://cnes2.datasus.gov.br/Mod_Basico.asp?VCo_Unidade=3530606418589; CNES 6418589; CNPJ -; site oficial/redes não coletados nesta fonte</x:v>
      </x:c>
      <x:c r="AE493" t="n">
        <x:f>IF(LEN(H493)&gt;0,1,0)</x:f>
        <x:v>1</x:v>
      </x:c>
      <x:c r="AF493" t="n">
        <x:f>IF(LEN(M493)&gt;0,1,0)</x:f>
        <x:v>0</x:v>
      </x:c>
      <x:c r="AG493" t="n">
        <x:f>IF(AND(LEN(H493)=0,LEN(K493)=0,LEN(M493)=0),1,0)</x:f>
        <x:v>0</x:v>
      </x:c>
    </x:row>
    <x:row r="494">
      <x:c r="A494" t="str">
        <x:v>AT-00493</x:v>
      </x:c>
      <x:c r="B494" t="str">
        <x:v>Cardioclin Servicos Medicos S C Ltda</x:v>
      </x:c>
      <x:c r="C494" t="str">
        <x:v>Saúde</x:v>
      </x:c>
      <x:c r="D494" t="str">
        <x:v>Clínica</x:v>
      </x:c>
      <x:c r="E494" t="str">
        <x:v>Mogi das Cruzes</x:v>
      </x:c>
      <x:c r="F494" t="str">
        <x:v>Vila Mogilar</x:v>
      </x:c>
      <x:c r="G494" t="str">
        <x:v>Cardioclin Servicos Medicos Ltda, 754, Vila Mogilar, Mogi Das Cruzes, Sp</x:v>
      </x:c>
      <x:c r="H494" t="str">
        <x:v>+55 (11) 4790-2863</x:v>
      </x:c>
      <x:c r="I494" t="str"/>
      <x:c r="J494" t="str"/>
      <x:c r="K494" t="str">
        <x:v>cardioclinmogi@hotmail.com</x:v>
      </x:c>
      <x:c r="L494" t="str">
        <x:v>Sim</x:v>
      </x:c>
      <x:c r="M494" t="str"/>
      <x:c r="N494" t="str"/>
      <x:c r="O494" t="str"/>
      <x:c r="P494" t="str"/>
      <x:c r="Q494" t="str">
        <x:v>https://www.google.com/maps/search/?api=1&amp;query=Cardioclin+Servicos+Medicos+S+C+Ltda+CARDIOCLIN+SERVICOS+MEDICOS+LTDA%2C+754%2C+VILA+MOGILAR%2C+MOGI+DAS+CRUZES%2C+SP+Mogi+das+Cruzes+SP</x:v>
      </x:c>
      <x:c r="R494" t="str"/>
      <x:c r="S494" t="str"/>
      <x:c r="T494" t="str">
        <x:v>Não contatado</x:v>
      </x:c>
      <x:c r="U494" s="27" t="n">
        <x:f>IF(LEN(H494)&gt;0,25,0)+IF(L494="Sim",25,0)+IF(LEN(M494)&gt;0,15,0)+IF(LEN(J494)&gt;0,10,0)+IF(LEN(N494)&gt;0,5,0)+IF(LEN(O494)&gt;0,5,0)+IF(LEN(P494)&gt;0,5,0)+IF(AND(LEN(R494)&gt;0,LEN(S494)&gt;0),10,0)</x:f>
        <x:v>50</x:v>
      </x:c>
      <x:c r="V494" t="str">
        <x:f>IF(U494&gt;=60,"Prioridade Alta",IF(U494&gt;=35,"Prioridade Média","Prioridade Baixa"))</x:f>
        <x:v>Prioridade Média</x:v>
      </x:c>
      <x:c r="W494" t="str">
        <x:v>Não</x:v>
      </x:c>
      <x:c r="X494" t="str"/>
      <x:c r="Y494" t="str">
        <x:v>Base expandida 2026-07-27</x:v>
      </x:c>
      <x:c r="Z494" t="str">
        <x:v>47902863</x:v>
      </x:c>
      <x:c r="AA494" t="str">
        <x:v>cardioclinmogi@hotmail.com</x:v>
      </x:c>
      <x:c r="AB494" t="n">
        <x:v>50</x:v>
      </x:c>
      <x:c r="AC494" t="str">
        <x:v>Prioridade Média</x:v>
      </x:c>
      <x:c r="AD494" t="str">
        <x:v>Fonte CNES/DATASUS: https://cnes2.datasus.gov.br/Mod_Basico.asp?VCo_Unidade=3530603195325; CNES 3195325; CNPJ 02153485000189; site oficial/redes não coletados nesta fonte</x:v>
      </x:c>
      <x:c r="AE494" t="n">
        <x:f>IF(LEN(H494)&gt;0,1,0)</x:f>
        <x:v>1</x:v>
      </x:c>
      <x:c r="AF494" t="n">
        <x:f>IF(LEN(M494)&gt;0,1,0)</x:f>
        <x:v>0</x:v>
      </x:c>
      <x:c r="AG494" t="n">
        <x:f>IF(AND(LEN(H494)=0,LEN(K494)=0,LEN(M494)=0),1,0)</x:f>
        <x:v>0</x:v>
      </x:c>
    </x:row>
    <x:row r="495">
      <x:c r="A495" t="str">
        <x:v>AT-00494</x:v>
      </x:c>
      <x:c r="B495" t="str">
        <x:v>Cecan Centro De Convi E Apoio Ao Paciente Com Cancer</x:v>
      </x:c>
      <x:c r="C495" t="str">
        <x:v>Saúde</x:v>
      </x:c>
      <x:c r="D495" t="str">
        <x:v>Clínica</x:v>
      </x:c>
      <x:c r="E495" t="str">
        <x:v>Mogi das Cruzes</x:v>
      </x:c>
      <x:c r="F495" t="str">
        <x:v>Vila Vitoria</x:v>
      </x:c>
      <x:c r="G495" t="str">
        <x:v>Icds Instituto De Cooperacao Para O Desenvolvimento Da Sau, 26, Vila Vitoria, Mogi Das Cruzes, Sp</x:v>
      </x:c>
      <x:c r="H495" t="str">
        <x:v>+55 (11) 4794-7003</x:v>
      </x:c>
      <x:c r="I495" t="str"/>
      <x:c r="J495" t="str"/>
      <x:c r="K495" t="str">
        <x:v>cecan@cecan.org.br</x:v>
      </x:c>
      <x:c r="L495" t="str">
        <x:v>Sim</x:v>
      </x:c>
      <x:c r="M495" t="str"/>
      <x:c r="N495" t="str"/>
      <x:c r="O495" t="str"/>
      <x:c r="P495" t="str"/>
      <x:c r="Q495" t="str">
        <x:v>https://www.google.com/maps/search/?api=1&amp;query=Cecan+Centro+De+Convi+E+Apoio+Ao+Paciente+Com+Cancer+ICDS+INSTITUTO+DE+COOPERACAO+PARA+O+DESENVOLVIMENTO+DA+SAU%2C+26%2C+VILA+VITORIA%2C+MOGI+DAS+CRUZES%2C+SP+Mogi+das+Cruzes+SP</x:v>
      </x:c>
      <x:c r="R495" t="str"/>
      <x:c r="S495" t="str"/>
      <x:c r="T495" t="str">
        <x:v>Não contatado</x:v>
      </x:c>
      <x:c r="U495" s="27" t="n">
        <x:f>IF(LEN(H495)&gt;0,25,0)+IF(L495="Sim",25,0)+IF(LEN(M495)&gt;0,15,0)+IF(LEN(J495)&gt;0,10,0)+IF(LEN(N495)&gt;0,5,0)+IF(LEN(O495)&gt;0,5,0)+IF(LEN(P495)&gt;0,5,0)+IF(AND(LEN(R495)&gt;0,LEN(S495)&gt;0),10,0)</x:f>
        <x:v>50</x:v>
      </x:c>
      <x:c r="V495" t="str">
        <x:f>IF(U495&gt;=60,"Prioridade Alta",IF(U495&gt;=35,"Prioridade Média","Prioridade Baixa"))</x:f>
        <x:v>Prioridade Média</x:v>
      </x:c>
      <x:c r="W495" t="str">
        <x:v>Não</x:v>
      </x:c>
      <x:c r="X495" t="str"/>
      <x:c r="Y495" t="str">
        <x:v>Base expandida 2026-07-27</x:v>
      </x:c>
      <x:c r="Z495" t="str">
        <x:v>(11) 4794-7003</x:v>
      </x:c>
      <x:c r="AA495" t="str">
        <x:v>cecan@cecan.org.br</x:v>
      </x:c>
      <x:c r="AB495" t="n">
        <x:v>50</x:v>
      </x:c>
      <x:c r="AC495" t="str">
        <x:v>Prioridade Média</x:v>
      </x:c>
      <x:c r="AD495" t="str">
        <x:v>Fonte CNES/DATASUS: https://cnes2.datasus.gov.br/Mod_Basico.asp?VCo_Unidade=3530607234791; CNES 7234791; CNPJ 06288135000504; site oficial/redes não coletados nesta fonte; Fonte CNES/DATASUS: https://cnes2.datasus.gov.br/Mod_Basico.asp?VCo_Unidade=3530604420438; CNES 4420438; CNPJ 06288135000504; site oficial/redes não coletados nesta fonte</x:v>
      </x:c>
      <x:c r="AE495" t="n">
        <x:f>IF(LEN(H495)&gt;0,1,0)</x:f>
        <x:v>1</x:v>
      </x:c>
      <x:c r="AF495" t="n">
        <x:f>IF(LEN(M495)&gt;0,1,0)</x:f>
        <x:v>0</x:v>
      </x:c>
      <x:c r="AG495" t="n">
        <x:f>IF(AND(LEN(H495)=0,LEN(K495)=0,LEN(M495)=0),1,0)</x:f>
        <x:v>0</x:v>
      </x:c>
    </x:row>
    <x:row r="496">
      <x:c r="A496" t="str">
        <x:v>AT-00495</x:v>
      </x:c>
      <x:c r="B496" t="str">
        <x:v>Casa Lab</x:v>
      </x:c>
      <x:c r="C496" t="str">
        <x:v>Saúde</x:v>
      </x:c>
      <x:c r="D496" t="str">
        <x:v>Clínica</x:v>
      </x:c>
      <x:c r="E496" t="str">
        <x:v>Mogi das Cruzes</x:v>
      </x:c>
      <x:c r="F496" t="str">
        <x:v>Vila Mogilar</x:v>
      </x:c>
      <x:c r="G496" t="str">
        <x:v>Casa Lab Assessoria E Diagnosticos Ltda, 322, Vila Mogilar, Mogi Das Cruzes, Sp</x:v>
      </x:c>
      <x:c r="H496" t="str">
        <x:v>+55 (11) 4791-3344</x:v>
      </x:c>
      <x:c r="I496" t="str"/>
      <x:c r="J496" t="str"/>
      <x:c r="K496" t="str">
        <x:v>walterbarrosjr@uol.com.br</x:v>
      </x:c>
      <x:c r="L496" t="str">
        <x:v>Sim</x:v>
      </x:c>
      <x:c r="M496" t="str"/>
      <x:c r="N496" t="str"/>
      <x:c r="O496" t="str"/>
      <x:c r="P496" t="str"/>
      <x:c r="Q496" t="str">
        <x:v>https://www.google.com/maps/search/?api=1&amp;query=Casa+Lab+CASA+LAB+ASSESSORIA+E+DIAGNOSTICOS+LTDA%2C+322%2C+VILA+MOGILAR%2C+MOGI+DAS+CRUZES%2C+SP+Mogi+das+Cruzes+SP</x:v>
      </x:c>
      <x:c r="R496" t="str"/>
      <x:c r="S496" t="str"/>
      <x:c r="T496" t="str">
        <x:v>Não contatado</x:v>
      </x:c>
      <x:c r="U496" s="27" t="n">
        <x:f>IF(LEN(H496)&gt;0,25,0)+IF(L496="Sim",25,0)+IF(LEN(M496)&gt;0,15,0)+IF(LEN(J496)&gt;0,10,0)+IF(LEN(N496)&gt;0,5,0)+IF(LEN(O496)&gt;0,5,0)+IF(LEN(P496)&gt;0,5,0)+IF(AND(LEN(R496)&gt;0,LEN(S496)&gt;0),10,0)</x:f>
        <x:v>50</x:v>
      </x:c>
      <x:c r="V496" t="str">
        <x:f>IF(U496&gt;=60,"Prioridade Alta",IF(U496&gt;=35,"Prioridade Média","Prioridade Baixa"))</x:f>
        <x:v>Prioridade Média</x:v>
      </x:c>
      <x:c r="W496" t="str">
        <x:v>Não</x:v>
      </x:c>
      <x:c r="X496" t="str"/>
      <x:c r="Y496" t="str">
        <x:v>Base expandida 2026-07-27</x:v>
      </x:c>
      <x:c r="Z496" t="str">
        <x:v>(11) 4791-3344</x:v>
      </x:c>
      <x:c r="AA496" t="str">
        <x:v>walterbarrosjr@uol.com.br</x:v>
      </x:c>
      <x:c r="AB496" t="n">
        <x:v>50</x:v>
      </x:c>
      <x:c r="AC496" t="str">
        <x:v>Prioridade Média</x:v>
      </x:c>
      <x:c r="AD496" t="str">
        <x:v>Fonte CNES/DATASUS: https://cnes2.datasus.gov.br/Mod_Basico.asp?VCo_Unidade=3530600769215; CNES 0769215; CNPJ 39348759000103; site oficial/redes não coletados nesta fonte</x:v>
      </x:c>
      <x:c r="AE496" t="n">
        <x:f>IF(LEN(H496)&gt;0,1,0)</x:f>
        <x:v>1</x:v>
      </x:c>
      <x:c r="AF496" t="n">
        <x:f>IF(LEN(M496)&gt;0,1,0)</x:f>
        <x:v>0</x:v>
      </x:c>
      <x:c r="AG496" t="n">
        <x:f>IF(AND(LEN(H496)=0,LEN(K496)=0,LEN(M496)=0),1,0)</x:f>
        <x:v>0</x:v>
      </x:c>
    </x:row>
    <x:row r="497">
      <x:c r="A497" t="str">
        <x:v>AT-00496</x:v>
      </x:c>
      <x:c r="B497" t="str">
        <x:v>Cedeco Diagnosticos Medicos Ltda</x:v>
      </x:c>
      <x:c r="C497" t="str">
        <x:v>Saúde</x:v>
      </x:c>
      <x:c r="D497" t="str">
        <x:v>Clínica</x:v>
      </x:c>
      <x:c r="E497" t="str">
        <x:v>Mogi das Cruzes</x:v>
      </x:c>
      <x:c r="F497" t="str">
        <x:v>Centro</x:v>
      </x:c>
      <x:c r="G497" t="str">
        <x:v>Cedeco Diagnosticos Medicos Ltda, 1378, Centro, Mogi Das Cruzes, Sp</x:v>
      </x:c>
      <x:c r="H497" t="str">
        <x:v>+55 (11) 4746-1774</x:v>
      </x:c>
      <x:c r="I497" t="str"/>
      <x:c r="J497" t="str"/>
      <x:c r="K497" t="str">
        <x:v>ramoscont@uol.com.br</x:v>
      </x:c>
      <x:c r="L497" t="str">
        <x:v>Sim</x:v>
      </x:c>
      <x:c r="M497" t="str"/>
      <x:c r="N497" t="str"/>
      <x:c r="O497" t="str"/>
      <x:c r="P497" t="str"/>
      <x:c r="Q497" t="str">
        <x:v>https://www.google.com/maps/search/?api=1&amp;query=Cedeco+Diagnosticos+Medicos+Ltda+CEDECO+DIAGNOSTICOS+MEDICOS+LTDA%2C+1378%2C+CENTRO%2C+MOGI+DAS+CRUZES%2C+SP+Mogi+das+Cruzes+SP</x:v>
      </x:c>
      <x:c r="R497" t="str"/>
      <x:c r="S497" t="str"/>
      <x:c r="T497" t="str">
        <x:v>Não contatado</x:v>
      </x:c>
      <x:c r="U497" s="27" t="n">
        <x:f>IF(LEN(H497)&gt;0,25,0)+IF(L497="Sim",25,0)+IF(LEN(M497)&gt;0,15,0)+IF(LEN(J497)&gt;0,10,0)+IF(LEN(N497)&gt;0,5,0)+IF(LEN(O497)&gt;0,5,0)+IF(LEN(P497)&gt;0,5,0)+IF(AND(LEN(R497)&gt;0,LEN(S497)&gt;0),10,0)</x:f>
        <x:v>50</x:v>
      </x:c>
      <x:c r="V497" t="str">
        <x:f>IF(U497&gt;=60,"Prioridade Alta",IF(U497&gt;=35,"Prioridade Média","Prioridade Baixa"))</x:f>
        <x:v>Prioridade Média</x:v>
      </x:c>
      <x:c r="W497" t="str">
        <x:v>Não</x:v>
      </x:c>
      <x:c r="X497" t="str"/>
      <x:c r="Y497" t="str">
        <x:v>Base expandida 2026-07-27</x:v>
      </x:c>
      <x:c r="Z497" t="str">
        <x:v>(11) 4746-1774</x:v>
      </x:c>
      <x:c r="AA497" t="str">
        <x:v>ramoscont@uol.com.br</x:v>
      </x:c>
      <x:c r="AB497" t="n">
        <x:v>50</x:v>
      </x:c>
      <x:c r="AC497" t="str">
        <x:v>Prioridade Média</x:v>
      </x:c>
      <x:c r="AD497" t="str">
        <x:v>Fonte CNES/DATASUS: https://cnes2.datasus.gov.br/Mod_Basico.asp?VCo_Unidade=3530603393410; CNES 3393410; CNPJ 01463474000213; site oficial/redes não coletados nesta fonte</x:v>
      </x:c>
      <x:c r="AE497" t="n">
        <x:f>IF(LEN(H497)&gt;0,1,0)</x:f>
        <x:v>1</x:v>
      </x:c>
      <x:c r="AF497" t="n">
        <x:f>IF(LEN(M497)&gt;0,1,0)</x:f>
        <x:v>0</x:v>
      </x:c>
      <x:c r="AG497" t="n">
        <x:f>IF(AND(LEN(H497)=0,LEN(K497)=0,LEN(M497)=0),1,0)</x:f>
        <x:v>0</x:v>
      </x:c>
    </x:row>
    <x:row r="498">
      <x:c r="A498" t="str">
        <x:v>AT-00497</x:v>
      </x:c>
      <x:c r="B498" t="str">
        <x:v>Ceme Consultorio De Especialidades Medicas</x:v>
      </x:c>
      <x:c r="C498" t="str">
        <x:v>Saúde</x:v>
      </x:c>
      <x:c r="D498" t="str">
        <x:v>Clínica</x:v>
      </x:c>
      <x:c r="E498" t="str">
        <x:v>Mogi das Cruzes</x:v>
      </x:c>
      <x:c r="F498" t="str">
        <x:v>Centro</x:v>
      </x:c>
      <x:c r="G498" t="str">
        <x:v>Ceme Consultorio De Especialidades Medicas Ltda, 335, Centro, Mogi Das Cruzes, Sp</x:v>
      </x:c>
      <x:c r="H498" t="str">
        <x:v>+55 (11) 4727-3908</x:v>
      </x:c>
      <x:c r="I498" t="str"/>
      <x:c r="J498" t="str"/>
      <x:c r="K498" t="str">
        <x:v>anatole@netsun.com.br</x:v>
      </x:c>
      <x:c r="L498" t="str">
        <x:v>Sim</x:v>
      </x:c>
      <x:c r="M498" t="str"/>
      <x:c r="N498" t="str"/>
      <x:c r="O498" t="str"/>
      <x:c r="P498" t="str"/>
      <x:c r="Q498" t="str">
        <x:v>https://www.google.com/maps/search/?api=1&amp;query=Ceme+Consultorio+De+Especialidades+Medicas+CEME+CONSULTORIO+DE+ESPECIALIDADES+MEDICAS+LTDA%2C+335%2C+CENTRO%2C+MOGI+DAS+CRUZES%2C+SP+Mogi+das+Cruzes+SP</x:v>
      </x:c>
      <x:c r="R498" t="str"/>
      <x:c r="S498" t="str"/>
      <x:c r="T498" t="str">
        <x:v>Não contatado</x:v>
      </x:c>
      <x:c r="U498" s="27" t="n">
        <x:f>IF(LEN(H498)&gt;0,25,0)+IF(L498="Sim",25,0)+IF(LEN(M498)&gt;0,15,0)+IF(LEN(J498)&gt;0,10,0)+IF(LEN(N498)&gt;0,5,0)+IF(LEN(O498)&gt;0,5,0)+IF(LEN(P498)&gt;0,5,0)+IF(AND(LEN(R498)&gt;0,LEN(S498)&gt;0),10,0)</x:f>
        <x:v>50</x:v>
      </x:c>
      <x:c r="V498" t="str">
        <x:f>IF(U498&gt;=60,"Prioridade Alta",IF(U498&gt;=35,"Prioridade Média","Prioridade Baixa"))</x:f>
        <x:v>Prioridade Média</x:v>
      </x:c>
      <x:c r="W498" t="str">
        <x:v>Não</x:v>
      </x:c>
      <x:c r="X498" t="str"/>
      <x:c r="Y498" t="str">
        <x:v>Base expandida 2026-07-27</x:v>
      </x:c>
      <x:c r="Z498" t="str">
        <x:v>(11) 4727-3908</x:v>
      </x:c>
      <x:c r="AA498" t="str">
        <x:v>anatole@netsun.com.br</x:v>
      </x:c>
      <x:c r="AB498" t="n">
        <x:v>50</x:v>
      </x:c>
      <x:c r="AC498" t="str">
        <x:v>Prioridade Média</x:v>
      </x:c>
      <x:c r="AD498" t="str">
        <x:v>Fonte CNES/DATASUS: https://cnes2.datasus.gov.br/Mod_Basico.asp?VCo_Unidade=3530605628156; CNES 5628156; CNPJ 03966641000193; site oficial/redes não coletados nesta fonte</x:v>
      </x:c>
      <x:c r="AE498" t="n">
        <x:f>IF(LEN(H498)&gt;0,1,0)</x:f>
        <x:v>1</x:v>
      </x:c>
      <x:c r="AF498" t="n">
        <x:f>IF(LEN(M498)&gt;0,1,0)</x:f>
        <x:v>0</x:v>
      </x:c>
      <x:c r="AG498" t="n">
        <x:f>IF(AND(LEN(H498)=0,LEN(K498)=0,LEN(M498)=0),1,0)</x:f>
        <x:v>0</x:v>
      </x:c>
    </x:row>
    <x:row r="499">
      <x:c r="A499" t="str">
        <x:v>AT-00498</x:v>
      </x:c>
      <x:c r="B499" t="str">
        <x:v>Cedor Centro De Docum Odontologica E Radiodiagnostico Ltda</x:v>
      </x:c>
      <x:c r="C499" t="str">
        <x:v>Saúde</x:v>
      </x:c>
      <x:c r="D499" t="str">
        <x:v>Clínica</x:v>
      </x:c>
      <x:c r="E499" t="str">
        <x:v>Mogi das Cruzes</x:v>
      </x:c>
      <x:c r="F499" t="str">
        <x:v>Centro</x:v>
      </x:c>
      <x:c r="G499" t="str">
        <x:v>Cedor Centro De Documentacao Odontologica E Radiodiagnostico, 732, Centro, Mogi Das Cruzes, Sp</x:v>
      </x:c>
      <x:c r="H499" t="str">
        <x:v>+55 (11) 4727-5610</x:v>
      </x:c>
      <x:c r="I499" t="str"/>
      <x:c r="J499" t="str"/>
      <x:c r="K499" t="str">
        <x:v>clinicacedor@gmail.com</x:v>
      </x:c>
      <x:c r="L499" t="str">
        <x:v>Sim</x:v>
      </x:c>
      <x:c r="M499" t="str"/>
      <x:c r="N499" t="str"/>
      <x:c r="O499" t="str"/>
      <x:c r="P499" t="str"/>
      <x:c r="Q499" t="str">
        <x:v>https://www.google.com/maps/search/?api=1&amp;query=Cedor+Centro+De+Docum+Odontologica+E+Radiodiagnostico+Ltda+CEDOR+CENTRO+DE+DOCUMENTACAO+ODONTOLOGICA+E+RADIODIAGNOSTICO%2C+732%2C+CENTRO%2C+MOGI+DAS+CRUZES%2C+SP+Mogi+das+Cruzes+SP</x:v>
      </x:c>
      <x:c r="R499" t="str"/>
      <x:c r="S499" t="str"/>
      <x:c r="T499" t="str">
        <x:v>Não contatado</x:v>
      </x:c>
      <x:c r="U499" s="27" t="n">
        <x:f>IF(LEN(H499)&gt;0,25,0)+IF(L499="Sim",25,0)+IF(LEN(M499)&gt;0,15,0)+IF(LEN(J499)&gt;0,10,0)+IF(LEN(N499)&gt;0,5,0)+IF(LEN(O499)&gt;0,5,0)+IF(LEN(P499)&gt;0,5,0)+IF(AND(LEN(R499)&gt;0,LEN(S499)&gt;0),10,0)</x:f>
        <x:v>50</x:v>
      </x:c>
      <x:c r="V499" t="str">
        <x:f>IF(U499&gt;=60,"Prioridade Alta",IF(U499&gt;=35,"Prioridade Média","Prioridade Baixa"))</x:f>
        <x:v>Prioridade Média</x:v>
      </x:c>
      <x:c r="W499" t="str">
        <x:v>Não</x:v>
      </x:c>
      <x:c r="X499" t="str"/>
      <x:c r="Y499" t="str">
        <x:v>Base expandida 2026-07-27</x:v>
      </x:c>
      <x:c r="Z499" t="str">
        <x:v>(11) 4727-5610</x:v>
      </x:c>
      <x:c r="AA499" t="str">
        <x:v>clinicacedor@gmail.com</x:v>
      </x:c>
      <x:c r="AB499" t="n">
        <x:v>50</x:v>
      </x:c>
      <x:c r="AC499" t="str">
        <x:v>Prioridade Média</x:v>
      </x:c>
      <x:c r="AD499" t="str">
        <x:v>Fonte CNES/DATASUS: https://cnes2.datasus.gov.br/Mod_Basico.asp?VCo_Unidade=3530603371697; CNES 3371697; CNPJ 01584219000148; site oficial/redes não coletados nesta fonte</x:v>
      </x:c>
      <x:c r="AE499" t="n">
        <x:f>IF(LEN(H499)&gt;0,1,0)</x:f>
        <x:v>1</x:v>
      </x:c>
      <x:c r="AF499" t="n">
        <x:f>IF(LEN(M499)&gt;0,1,0)</x:f>
        <x:v>0</x:v>
      </x:c>
      <x:c r="AG499" t="n">
        <x:f>IF(AND(LEN(H499)=0,LEN(K499)=0,LEN(M499)=0),1,0)</x:f>
        <x:v>0</x:v>
      </x:c>
    </x:row>
    <x:row r="500">
      <x:c r="A500" t="str">
        <x:v>AT-00499</x:v>
      </x:c>
      <x:c r="B500" t="str">
        <x:v>Cemc Clinica Especializada Mogi Das Cruzes Ltda</x:v>
      </x:c>
      <x:c r="C500" t="str">
        <x:v>Saúde</x:v>
      </x:c>
      <x:c r="D500" t="str">
        <x:v>Clínica</x:v>
      </x:c>
      <x:c r="E500" t="str">
        <x:v>Mogi das Cruzes</x:v>
      </x:c>
      <x:c r="F500" t="str">
        <x:v>Centro Civico</x:v>
      </x:c>
      <x:c r="G500" t="str">
        <x:v>Cemc Clinica Especializada Mogi Das Cruzes Ltda, 1145, Centro Civico, Mogi Das Cruzes, Sp</x:v>
      </x:c>
      <x:c r="H500" t="str">
        <x:v>+55 (11) 4790-4597</x:v>
      </x:c>
      <x:c r="I500" t="str"/>
      <x:c r="J500" t="str"/>
      <x:c r="K500" t="str">
        <x:v>cemc.financeiro1@gmail.com</x:v>
      </x:c>
      <x:c r="L500" t="str">
        <x:v>Sim</x:v>
      </x:c>
      <x:c r="M500" t="str"/>
      <x:c r="N500" t="str"/>
      <x:c r="O500" t="str"/>
      <x:c r="P500" t="str"/>
      <x:c r="Q500" t="str">
        <x:v>https://www.google.com/maps/search/?api=1&amp;query=Cemc+Clinica+Especializada+Mogi+Das+Cruzes+Ltda+CEMC+CLINICA+ESPECIALIZADA+MOGI+DAS+CRUZES+LTDA%2C+1145%2C+CENTRO+CIVICO%2C+MOGI+DAS+CRUZES%2C+SP+Mogi+das+Cruzes+SP</x:v>
      </x:c>
      <x:c r="R500" t="str"/>
      <x:c r="S500" t="str"/>
      <x:c r="T500" t="str">
        <x:v>Não contatado</x:v>
      </x:c>
      <x:c r="U500" s="27" t="n">
        <x:f>IF(LEN(H500)&gt;0,25,0)+IF(L500="Sim",25,0)+IF(LEN(M500)&gt;0,15,0)+IF(LEN(J500)&gt;0,10,0)+IF(LEN(N500)&gt;0,5,0)+IF(LEN(O500)&gt;0,5,0)+IF(LEN(P500)&gt;0,5,0)+IF(AND(LEN(R500)&gt;0,LEN(S500)&gt;0),10,0)</x:f>
        <x:v>50</x:v>
      </x:c>
      <x:c r="V500" t="str">
        <x:f>IF(U500&gt;=60,"Prioridade Alta",IF(U500&gt;=35,"Prioridade Média","Prioridade Baixa"))</x:f>
        <x:v>Prioridade Média</x:v>
      </x:c>
      <x:c r="W500" t="str">
        <x:v>Não</x:v>
      </x:c>
      <x:c r="X500" t="str"/>
      <x:c r="Y500" t="str">
        <x:v>Base expandida 2026-07-27</x:v>
      </x:c>
      <x:c r="Z500" t="str">
        <x:v>(11) 4790-4597</x:v>
      </x:c>
      <x:c r="AA500" t="str">
        <x:v>cemc.financeiro1@gmail.com</x:v>
      </x:c>
      <x:c r="AB500" t="n">
        <x:v>50</x:v>
      </x:c>
      <x:c r="AC500" t="str">
        <x:v>Prioridade Média</x:v>
      </x:c>
      <x:c r="AD500" t="str">
        <x:v>Fonte CNES/DATASUS: https://cnes2.datasus.gov.br/Mod_Basico.asp?VCo_Unidade=3530600479144; CNES 0479144; CNPJ 37830447000106; site oficial/redes não coletados nesta fonte</x:v>
      </x:c>
      <x:c r="AE500" t="n">
        <x:f>IF(LEN(H500)&gt;0,1,0)</x:f>
        <x:v>1</x:v>
      </x:c>
      <x:c r="AF500" t="n">
        <x:f>IF(LEN(M500)&gt;0,1,0)</x:f>
        <x:v>0</x:v>
      </x:c>
      <x:c r="AG500" t="n">
        <x:f>IF(AND(LEN(H500)=0,LEN(K500)=0,LEN(M500)=0),1,0)</x:f>
        <x:v>0</x:v>
      </x:c>
    </x:row>
    <x:row r="501">
      <x:c r="A501" t="str">
        <x:v>AT-00500</x:v>
      </x:c>
      <x:c r="B501" t="str">
        <x:v>Cemeap Centro Medico Exame Admissional E Periodico Ltda Ep</x:v>
      </x:c>
      <x:c r="C501" t="str">
        <x:v>Saúde</x:v>
      </x:c>
      <x:c r="D501" t="str">
        <x:v>Clínica</x:v>
      </x:c>
      <x:c r="E501" t="str">
        <x:v>Mogi das Cruzes</x:v>
      </x:c>
      <x:c r="F501" t="str">
        <x:v>Centro</x:v>
      </x:c>
      <x:c r="G501" t="str">
        <x:v>Cemeap Centro Medico Exame Admissional E Periodico Ltda, 145, Centro, Mogi Das Cruzes, Sp</x:v>
      </x:c>
      <x:c r="H501" t="str">
        <x:v>+55 (11) 4799-0111</x:v>
      </x:c>
      <x:c r="I501" t="str"/>
      <x:c r="J501" t="str"/>
      <x:c r="K501" t="str">
        <x:v>segurancaocupacional@cemeap.com.br</x:v>
      </x:c>
      <x:c r="L501" t="str">
        <x:v>Sim</x:v>
      </x:c>
      <x:c r="M501" t="str"/>
      <x:c r="N501" t="str"/>
      <x:c r="O501" t="str"/>
      <x:c r="P501" t="str"/>
      <x:c r="Q501" t="str">
        <x:v>https://www.google.com/maps/search/?api=1&amp;query=Cemeap+Centro+Medico+Exame+Admissional+E+Periodico+Ltda+Ep+CEMEAP+CENTRO+MEDICO+EXAME+ADMISSIONAL+E+PERIODICO+LTDA%2C+145%2C+CENTRO%2C+MOGI+DAS+CRUZES%2C+SP+Mogi+das+Cruzes+SP</x:v>
      </x:c>
      <x:c r="R501" t="str"/>
      <x:c r="S501" t="str"/>
      <x:c r="T501" t="str">
        <x:v>Não contatado</x:v>
      </x:c>
      <x:c r="U501" s="27" t="n">
        <x:f>IF(LEN(H501)&gt;0,25,0)+IF(L501="Sim",25,0)+IF(LEN(M501)&gt;0,15,0)+IF(LEN(J501)&gt;0,10,0)+IF(LEN(N501)&gt;0,5,0)+IF(LEN(O501)&gt;0,5,0)+IF(LEN(P501)&gt;0,5,0)+IF(AND(LEN(R501)&gt;0,LEN(S501)&gt;0),10,0)</x:f>
        <x:v>50</x:v>
      </x:c>
      <x:c r="V501" t="str">
        <x:f>IF(U501&gt;=60,"Prioridade Alta",IF(U501&gt;=35,"Prioridade Média","Prioridade Baixa"))</x:f>
        <x:v>Prioridade Média</x:v>
      </x:c>
      <x:c r="W501" t="str">
        <x:v>Não</x:v>
      </x:c>
      <x:c r="X501" t="str"/>
      <x:c r="Y501" t="str">
        <x:v>Base expandida 2026-07-27</x:v>
      </x:c>
      <x:c r="Z501" t="str">
        <x:v>(11) 4799-0111</x:v>
      </x:c>
      <x:c r="AA501" t="str">
        <x:v>segurancaocupacional@cemeap.com.br</x:v>
      </x:c>
      <x:c r="AB501" t="n">
        <x:v>50</x:v>
      </x:c>
      <x:c r="AC501" t="str">
        <x:v>Prioridade Média</x:v>
      </x:c>
      <x:c r="AD501" t="str">
        <x:v>Fonte CNES/DATASUS: https://cnes2.datasus.gov.br/Mod_Basico.asp?VCo_Unidade=3530605107148; CNES 5107148; CNPJ 01223898000120; site oficial/redes não coletados nesta fonte</x:v>
      </x:c>
      <x:c r="AE501" t="n">
        <x:f>IF(LEN(H501)&gt;0,1,0)</x:f>
        <x:v>1</x:v>
      </x:c>
      <x:c r="AF501" t="n">
        <x:f>IF(LEN(M501)&gt;0,1,0)</x:f>
        <x:v>0</x:v>
      </x:c>
      <x:c r="AG501" t="n">
        <x:f>IF(AND(LEN(H501)=0,LEN(K501)=0,LEN(M501)=0),1,0)</x:f>
        <x:v>0</x:v>
      </x:c>
    </x:row>
    <x:row r="502">
      <x:c r="A502" t="str">
        <x:v>AT-00501</x:v>
      </x:c>
      <x:c r="B502" t="str">
        <x:v>Centrho De Hematologia E Hemoterapia De Mogi Das Cruzes Ltda</x:v>
      </x:c>
      <x:c r="C502" t="str">
        <x:v>Saúde</x:v>
      </x:c>
      <x:c r="D502" t="str">
        <x:v>Clínica</x:v>
      </x:c>
      <x:c r="E502" t="str">
        <x:v>Mogi das Cruzes</x:v>
      </x:c>
      <x:c r="F502" t="str">
        <x:v>Vila Industrial</x:v>
      </x:c>
      <x:c r="G502" t="str">
        <x:v>Centrho De Hematologia E Hemoterapia De Mogi Das Cruzes Ltda, 223, Vila Industrial, Mogi Das Cruzes, Sp</x:v>
      </x:c>
      <x:c r="H502" t="str">
        <x:v>+55 (11) 4799-2892</x:v>
      </x:c>
      <x:c r="I502" t="str"/>
      <x:c r="J502" t="str"/>
      <x:c r="K502" t="str">
        <x:v>centrho@centrho.com.br</x:v>
      </x:c>
      <x:c r="L502" t="str">
        <x:v>Sim</x:v>
      </x:c>
      <x:c r="M502" t="str"/>
      <x:c r="N502" t="str"/>
      <x:c r="O502" t="str"/>
      <x:c r="P502" t="str"/>
      <x:c r="Q502" t="str">
        <x:v>https://www.google.com/maps/search/?api=1&amp;query=Centrho+De+Hematologia+E+Hemoterapia+De+Mogi+Das+Cruzes+Ltda+CENTRHO+DE+HEMATOLOGIA+E+HEMOTERAPIA+DE+MOGI+DAS+CRUZES+LTDA%2C+223%2C+VILA+INDUSTRIAL%2C+MOGI+DAS+CRUZES%2C+SP+Mogi+das+Cruzes+SP</x:v>
      </x:c>
      <x:c r="R502" t="str"/>
      <x:c r="S502" t="str"/>
      <x:c r="T502" t="str">
        <x:v>Não contatado</x:v>
      </x:c>
      <x:c r="U502" s="27" t="n">
        <x:f>IF(LEN(H502)&gt;0,25,0)+IF(L502="Sim",25,0)+IF(LEN(M502)&gt;0,15,0)+IF(LEN(J502)&gt;0,10,0)+IF(LEN(N502)&gt;0,5,0)+IF(LEN(O502)&gt;0,5,0)+IF(LEN(P502)&gt;0,5,0)+IF(AND(LEN(R502)&gt;0,LEN(S502)&gt;0),10,0)</x:f>
        <x:v>50</x:v>
      </x:c>
      <x:c r="V502" t="str">
        <x:f>IF(U502&gt;=60,"Prioridade Alta",IF(U502&gt;=35,"Prioridade Média","Prioridade Baixa"))</x:f>
        <x:v>Prioridade Média</x:v>
      </x:c>
      <x:c r="W502" t="str">
        <x:v>Não</x:v>
      </x:c>
      <x:c r="X502" t="str"/>
      <x:c r="Y502" t="str">
        <x:v>Base expandida 2026-07-27</x:v>
      </x:c>
      <x:c r="Z502" t="str">
        <x:v>(11) 4799-2892</x:v>
      </x:c>
      <x:c r="AA502" t="str">
        <x:v>centrho@centrho.com.br</x:v>
      </x:c>
      <x:c r="AB502" t="n">
        <x:v>50</x:v>
      </x:c>
      <x:c r="AC502" t="str">
        <x:v>Prioridade Média</x:v>
      </x:c>
      <x:c r="AD502" t="str">
        <x:v>Fonte CNES/DATASUS: https://cnes2.datasus.gov.br/Mod_Basico.asp?VCo_Unidade=3530602784734; CNES 2784734; CNPJ 54787338000407; site oficial/redes não coletados nesta fonte; Fonte CNES/DATASUS: https://cnes2.datasus.gov.br/Mod_Basico.asp?VCo_Unidade=3530602784807; CNES 2784807; CNPJ 54787338000164; site oficial/redes não coletados nesta fonte; Fonte CNES/DATASUS: https://cnes2.datasus.gov.br/Mod_Basico.asp?VCo_Unidade=3530602784696; CNES 2784696; CNPJ 54787338000598; site oficial/redes não coletados nesta fonte</x:v>
      </x:c>
      <x:c r="AE502" t="n">
        <x:f>IF(LEN(H502)&gt;0,1,0)</x:f>
        <x:v>1</x:v>
      </x:c>
      <x:c r="AF502" t="n">
        <x:f>IF(LEN(M502)&gt;0,1,0)</x:f>
        <x:v>0</x:v>
      </x:c>
      <x:c r="AG502" t="n">
        <x:f>IF(AND(LEN(H502)=0,LEN(K502)=0,LEN(M502)=0),1,0)</x:f>
        <x:v>0</x:v>
      </x:c>
    </x:row>
    <x:row r="503">
      <x:c r="A503" t="str">
        <x:v>AT-00502</x:v>
      </x:c>
      <x:c r="B503" t="str">
        <x:v>Centrho Hematologia E Hemoterapia De Mogi Das Cruzes Ltda</x:v>
      </x:c>
      <x:c r="C503" t="str">
        <x:v>Saúde</x:v>
      </x:c>
      <x:c r="D503" t="str">
        <x:v>Clínica</x:v>
      </x:c>
      <x:c r="E503" t="str">
        <x:v>Mogi das Cruzes</x:v>
      </x:c>
      <x:c r="F503" t="str">
        <x:v>Parque Monte Libano</x:v>
      </x:c>
      <x:c r="G503" t="str">
        <x:v>Centrho Hematologia E Hemoterapia De Mogi Das Cruzes Ltda, 646, Parque Monte Libano, Mogi Das Cruzes, Sp</x:v>
      </x:c>
      <x:c r="H503" t="str">
        <x:v>+55 (11) 4790-1617</x:v>
      </x:c>
      <x:c r="I503" t="str"/>
      <x:c r="J503" t="str"/>
      <x:c r="K503" t="str">
        <x:v>centrho@centrho.com.br</x:v>
      </x:c>
      <x:c r="L503" t="str">
        <x:v>Sim</x:v>
      </x:c>
      <x:c r="M503" t="str"/>
      <x:c r="N503" t="str"/>
      <x:c r="O503" t="str"/>
      <x:c r="P503" t="str"/>
      <x:c r="Q503" t="str">
        <x:v>https://www.google.com/maps/search/?api=1&amp;query=Centrho+Hematologia+E+Hemoterapia+De+Mogi+Das+Cruzes+Ltda+CENTRHO+HEMATOLOGIA+E+HEMOTERAPIA+DE+MOGI+DAS+CRUZES+LTDA%2C+646%2C+PARQUE+MONTE+LIBANO%2C+MOGI+DAS+CRUZES%2C+SP+Mogi+das+Cruzes+SP</x:v>
      </x:c>
      <x:c r="R503" t="str"/>
      <x:c r="S503" t="str"/>
      <x:c r="T503" t="str">
        <x:v>Não contatado</x:v>
      </x:c>
      <x:c r="U503" s="27" t="n">
        <x:f>IF(LEN(H503)&gt;0,25,0)+IF(L503="Sim",25,0)+IF(LEN(M503)&gt;0,15,0)+IF(LEN(J503)&gt;0,10,0)+IF(LEN(N503)&gt;0,5,0)+IF(LEN(O503)&gt;0,5,0)+IF(LEN(P503)&gt;0,5,0)+IF(AND(LEN(R503)&gt;0,LEN(S503)&gt;0),10,0)</x:f>
        <x:v>50</x:v>
      </x:c>
      <x:c r="V503" t="str">
        <x:f>IF(U503&gt;=60,"Prioridade Alta",IF(U503&gt;=35,"Prioridade Média","Prioridade Baixa"))</x:f>
        <x:v>Prioridade Média</x:v>
      </x:c>
      <x:c r="W503" t="str">
        <x:v>Não</x:v>
      </x:c>
      <x:c r="X503" t="str"/>
      <x:c r="Y503" t="str">
        <x:v>Base expandida 2026-07-27</x:v>
      </x:c>
      <x:c r="Z503" t="str">
        <x:v>47901617</x:v>
      </x:c>
      <x:c r="AA503" t="str">
        <x:v>centrho@centrho.com.br</x:v>
      </x:c>
      <x:c r="AB503" t="n">
        <x:v>50</x:v>
      </x:c>
      <x:c r="AC503" t="str">
        <x:v>Prioridade Média</x:v>
      </x:c>
      <x:c r="AD503" t="str">
        <x:v>Fonte CNES/DATASUS: https://cnes2.datasus.gov.br/Mod_Basico.asp?VCo_Unidade=3530606908608; CNES 6908608; CNPJ 54787338000245; site oficial/redes não coletados nesta fonte</x:v>
      </x:c>
      <x:c r="AE503" t="n">
        <x:f>IF(LEN(H503)&gt;0,1,0)</x:f>
        <x:v>1</x:v>
      </x:c>
      <x:c r="AF503" t="n">
        <x:f>IF(LEN(M503)&gt;0,1,0)</x:f>
        <x:v>0</x:v>
      </x:c>
      <x:c r="AG503" t="n">
        <x:f>IF(AND(LEN(H503)=0,LEN(K503)=0,LEN(M503)=0),1,0)</x:f>
        <x:v>0</x:v>
      </x:c>
    </x:row>
    <x:row r="504">
      <x:c r="A504" t="str">
        <x:v>AT-00503</x:v>
      </x:c>
      <x:c r="B504" t="str">
        <x:v>Cemofi Clinica Esp Med Odont Fisio E Imagens</x:v>
      </x:c>
      <x:c r="C504" t="str">
        <x:v>Saúde</x:v>
      </x:c>
      <x:c r="D504" t="str">
        <x:v>Clínica</x:v>
      </x:c>
      <x:c r="E504" t="str">
        <x:v>Mogi das Cruzes</x:v>
      </x:c>
      <x:c r="F504" t="str">
        <x:v>Jardim Santista</x:v>
      </x:c>
      <x:c r="G504" t="str">
        <x:v>Cemofi Clinica Esp Med Odont Fisio E Imagens, 158, Jardim Santista, Mogi Das Cruzes, Sp</x:v>
      </x:c>
      <x:c r="H504" t="str">
        <x:v>+55 (11) 4735-4324</x:v>
      </x:c>
      <x:c r="I504" t="str"/>
      <x:c r="J504" t="str"/>
      <x:c r="K504" t="str">
        <x:v>clinicacemofi@yahoo.com.br</x:v>
      </x:c>
      <x:c r="L504" t="str">
        <x:v>Sim</x:v>
      </x:c>
      <x:c r="M504" t="str"/>
      <x:c r="N504" t="str"/>
      <x:c r="O504" t="str"/>
      <x:c r="P504" t="str"/>
      <x:c r="Q504" t="str">
        <x:v>https://www.google.com/maps/search/?api=1&amp;query=Cemofi+Clinica+Esp+Med+Odont+Fisio+E+Imagens+CEMOFI+CLINICA+ESP+MED+ODONT+FISIO+E+IMAGENS%2C+158%2C+JARDIM+SANTISTA%2C+MOGI+DAS+CRUZES%2C+SP+Mogi+das+Cruzes+SP</x:v>
      </x:c>
      <x:c r="R504" t="str"/>
      <x:c r="S504" t="str"/>
      <x:c r="T504" t="str">
        <x:v>Não contatado</x:v>
      </x:c>
      <x:c r="U504" s="27" t="n">
        <x:f>IF(LEN(H504)&gt;0,25,0)+IF(L504="Sim",25,0)+IF(LEN(M504)&gt;0,15,0)+IF(LEN(J504)&gt;0,10,0)+IF(LEN(N504)&gt;0,5,0)+IF(LEN(O504)&gt;0,5,0)+IF(LEN(P504)&gt;0,5,0)+IF(AND(LEN(R504)&gt;0,LEN(S504)&gt;0),10,0)</x:f>
        <x:v>50</x:v>
      </x:c>
      <x:c r="V504" t="str">
        <x:f>IF(U504&gt;=60,"Prioridade Alta",IF(U504&gt;=35,"Prioridade Média","Prioridade Baixa"))</x:f>
        <x:v>Prioridade Média</x:v>
      </x:c>
      <x:c r="W504" t="str">
        <x:v>Não</x:v>
      </x:c>
      <x:c r="X504" t="str"/>
      <x:c r="Y504" t="str">
        <x:v>Base expandida 2026-07-27</x:v>
      </x:c>
      <x:c r="Z504" t="str">
        <x:v>(11) 4735-4324</x:v>
      </x:c>
      <x:c r="AA504" t="str">
        <x:v>clinicacemofi@yahoo.com.br</x:v>
      </x:c>
      <x:c r="AB504" t="n">
        <x:v>50</x:v>
      </x:c>
      <x:c r="AC504" t="str">
        <x:v>Prioridade Média</x:v>
      </x:c>
      <x:c r="AD504" t="str">
        <x:v>Fonte CNES/DATASUS: https://cnes2.datasus.gov.br/Mod_Basico.asp?VCo_Unidade=3530605528518; CNES 5528518; CNPJ 08259680000174; site oficial/redes não coletados nesta fonte</x:v>
      </x:c>
      <x:c r="AE504" t="n">
        <x:f>IF(LEN(H504)&gt;0,1,0)</x:f>
        <x:v>1</x:v>
      </x:c>
      <x:c r="AF504" t="n">
        <x:f>IF(LEN(M504)&gt;0,1,0)</x:f>
        <x:v>0</x:v>
      </x:c>
      <x:c r="AG504" t="n">
        <x:f>IF(AND(LEN(H504)=0,LEN(K504)=0,LEN(M504)=0),1,0)</x:f>
        <x:v>0</x:v>
      </x:c>
    </x:row>
    <x:row r="505">
      <x:c r="A505" t="str">
        <x:v>AT-00504</x:v>
      </x:c>
      <x:c r="B505" t="str">
        <x:v>Cedem Centro De Desenvolvimento Multidisciplinar Ltda Me</x:v>
      </x:c>
      <x:c r="C505" t="str">
        <x:v>Saúde</x:v>
      </x:c>
      <x:c r="D505" t="str">
        <x:v>Clínica</x:v>
      </x:c>
      <x:c r="E505" t="str">
        <x:v>Mogi das Cruzes</x:v>
      </x:c>
      <x:c r="F505" t="str">
        <x:v>Vila Bras Cubas</x:v>
      </x:c>
      <x:c r="G505" t="str">
        <x:v>Cedem Centro De Desenvolvimento Multidisciplinar Ltda, 26, Vila Bras Cubas, Mogi Das Cruzes, Sp</x:v>
      </x:c>
      <x:c r="H505" t="str">
        <x:v>+55 (11) 4738-1042</x:v>
      </x:c>
      <x:c r="I505" t="str"/>
      <x:c r="J505" t="str"/>
      <x:c r="K505" t="str">
        <x:v>atendimento@cedemmogi.com.br</x:v>
      </x:c>
      <x:c r="L505" t="str">
        <x:v>Sim</x:v>
      </x:c>
      <x:c r="M505" t="str"/>
      <x:c r="N505" t="str"/>
      <x:c r="O505" t="str"/>
      <x:c r="P505" t="str"/>
      <x:c r="Q505" t="str">
        <x:v>https://www.google.com/maps/search/?api=1&amp;query=Cedem+Centro+De+Desenvolvimento+Multidisciplinar+Ltda+Me+CEDEM+CENTRO+DE+DESENVOLVIMENTO+MULTIDISCIPLINAR+LTDA%2C+26%2C+VILA+BRAS+CUBAS%2C+MOGI+DAS+CRUZES%2C+SP+Mogi+das+Cruzes+SP</x:v>
      </x:c>
      <x:c r="R505" t="str"/>
      <x:c r="S505" t="str"/>
      <x:c r="T505" t="str">
        <x:v>Não contatado</x:v>
      </x:c>
      <x:c r="U505" s="27" t="n">
        <x:f>IF(LEN(H505)&gt;0,25,0)+IF(L505="Sim",25,0)+IF(LEN(M505)&gt;0,15,0)+IF(LEN(J505)&gt;0,10,0)+IF(LEN(N505)&gt;0,5,0)+IF(LEN(O505)&gt;0,5,0)+IF(LEN(P505)&gt;0,5,0)+IF(AND(LEN(R505)&gt;0,LEN(S505)&gt;0),10,0)</x:f>
        <x:v>50</x:v>
      </x:c>
      <x:c r="V505" t="str">
        <x:f>IF(U505&gt;=60,"Prioridade Alta",IF(U505&gt;=35,"Prioridade Média","Prioridade Baixa"))</x:f>
        <x:v>Prioridade Média</x:v>
      </x:c>
      <x:c r="W505" t="str">
        <x:v>Não</x:v>
      </x:c>
      <x:c r="X505" t="str"/>
      <x:c r="Y505" t="str">
        <x:v>Base expandida 2026-07-27</x:v>
      </x:c>
      <x:c r="Z505" t="str">
        <x:v>(11) 4738-1042</x:v>
      </x:c>
      <x:c r="AA505" t="str">
        <x:v>atendimento@cedemmogi.com.br</x:v>
      </x:c>
      <x:c r="AB505" t="n">
        <x:v>50</x:v>
      </x:c>
      <x:c r="AC505" t="str">
        <x:v>Prioridade Média</x:v>
      </x:c>
      <x:c r="AD505" t="str">
        <x:v>Fonte CNES/DATASUS: https://cnes2.datasus.gov.br/Mod_Basico.asp?VCo_Unidade=3530609154094; CNES 9154094; CNPJ 24390449000171; site oficial/redes não coletados nesta fonte</x:v>
      </x:c>
      <x:c r="AE505" t="n">
        <x:f>IF(LEN(H505)&gt;0,1,0)</x:f>
        <x:v>1</x:v>
      </x:c>
      <x:c r="AF505" t="n">
        <x:f>IF(LEN(M505)&gt;0,1,0)</x:f>
        <x:v>0</x:v>
      </x:c>
      <x:c r="AG505" t="n">
        <x:f>IF(AND(LEN(H505)=0,LEN(K505)=0,LEN(M505)=0),1,0)</x:f>
        <x:v>0</x:v>
      </x:c>
    </x:row>
    <x:row r="506">
      <x:c r="A506" t="str">
        <x:v>AT-00505</x:v>
      </x:c>
      <x:c r="B506" t="str">
        <x:v>Centro Boucault De Especialidades Medicas E Vacinacao Ltda</x:v>
      </x:c>
      <x:c r="C506" t="str">
        <x:v>Saúde</x:v>
      </x:c>
      <x:c r="D506" t="str">
        <x:v>Clínica</x:v>
      </x:c>
      <x:c r="E506" t="str">
        <x:v>Mogi das Cruzes</x:v>
      </x:c>
      <x:c r="F506" t="str">
        <x:v>Vila Oliveira</x:v>
      </x:c>
      <x:c r="G506" t="str">
        <x:v>Centro Boucault De Especialidades Medicas E Vacinacao Ltda, 396, Vila Oliveira, Mogi Das Cruzes, Sp</x:v>
      </x:c>
      <x:c r="H506" t="str">
        <x:v>+55 (11) 2781-3846</x:v>
      </x:c>
      <x:c r="I506" t="str"/>
      <x:c r="J506" t="str"/>
      <x:c r="K506" t="str">
        <x:v>financeiro_d¿@centrooncologico.com.br</x:v>
      </x:c>
      <x:c r="L506" t="str">
        <x:v>Sim</x:v>
      </x:c>
      <x:c r="M506" t="str"/>
      <x:c r="N506" t="str"/>
      <x:c r="O506" t="str"/>
      <x:c r="P506" t="str"/>
      <x:c r="Q506" t="str">
        <x:v>https://www.google.com/maps/search/?api=1&amp;query=Centro+Boucault+De+Especialidades+Medicas+E+Vacinacao+Ltda+CENTRO+BOUCAULT+DE+ESPECIALIDADES+MEDICAS+E+VACINACAO+LTDA%2C+396%2C+VILA+OLIVEIRA%2C+MOGI+DAS+CRUZES%2C+SP+Mogi+das+Cruzes+SP</x:v>
      </x:c>
      <x:c r="R506" t="str"/>
      <x:c r="S506" t="str"/>
      <x:c r="T506" t="str">
        <x:v>Não contatado</x:v>
      </x:c>
      <x:c r="U506" s="27" t="n">
        <x:f>IF(LEN(H506)&gt;0,25,0)+IF(L506="Sim",25,0)+IF(LEN(M506)&gt;0,15,0)+IF(LEN(J506)&gt;0,10,0)+IF(LEN(N506)&gt;0,5,0)+IF(LEN(O506)&gt;0,5,0)+IF(LEN(P506)&gt;0,5,0)+IF(AND(LEN(R506)&gt;0,LEN(S506)&gt;0),10,0)</x:f>
        <x:v>50</x:v>
      </x:c>
      <x:c r="V506" t="str">
        <x:f>IF(U506&gt;=60,"Prioridade Alta",IF(U506&gt;=35,"Prioridade Média","Prioridade Baixa"))</x:f>
        <x:v>Prioridade Média</x:v>
      </x:c>
      <x:c r="W506" t="str">
        <x:v>Não</x:v>
      </x:c>
      <x:c r="X506" t="str"/>
      <x:c r="Y506" t="str">
        <x:v>Base expandida 2026-07-27</x:v>
      </x:c>
      <x:c r="Z506" t="str">
        <x:v>(11) 2781-3846</x:v>
      </x:c>
      <x:c r="AA506" t="str">
        <x:v>financeiro_d¿@centrooncologico.com.br</x:v>
      </x:c>
      <x:c r="AB506" t="n">
        <x:v>50</x:v>
      </x:c>
      <x:c r="AC506" t="str">
        <x:v>Prioridade Média</x:v>
      </x:c>
      <x:c r="AD506" t="str">
        <x:v>Fonte CNES/DATASUS: https://cnes2.datasus.gov.br/Mod_Basico.asp?VCo_Unidade=3530606811477; CNES 6811477; CNPJ 10214140000116; site oficial/redes não coletados nesta fonte</x:v>
      </x:c>
      <x:c r="AE506" t="n">
        <x:f>IF(LEN(H506)&gt;0,1,0)</x:f>
        <x:v>1</x:v>
      </x:c>
      <x:c r="AF506" t="n">
        <x:f>IF(LEN(M506)&gt;0,1,0)</x:f>
        <x:v>0</x:v>
      </x:c>
      <x:c r="AG506" t="n">
        <x:f>IF(AND(LEN(H506)=0,LEN(K506)=0,LEN(M506)=0),1,0)</x:f>
        <x:v>0</x:v>
      </x:c>
    </x:row>
    <x:row r="507">
      <x:c r="A507" t="str">
        <x:v>AT-00506</x:v>
      </x:c>
      <x:c r="B507" t="str">
        <x:v>Centro Avancado De Dermatologia Skin S S Ltda</x:v>
      </x:c>
      <x:c r="C507" t="str">
        <x:v>Saúde</x:v>
      </x:c>
      <x:c r="D507" t="str">
        <x:v>Clínica</x:v>
      </x:c>
      <x:c r="E507" t="str">
        <x:v>Mogi das Cruzes</x:v>
      </x:c>
      <x:c r="F507" t="str">
        <x:v>Centro</x:v>
      </x:c>
      <x:c r="G507" t="str">
        <x:v>Centro Avancado De Dermatologia Skin Ltda, 235, Centro, Mogi Das Cruzes, Sp</x:v>
      </x:c>
      <x:c r="H507" t="str"/>
      <x:c r="I507" t="str"/>
      <x:c r="J507" t="str"/>
      <x:c r="K507" t="str">
        <x:v>dermatologiaskin@hotmail.com</x:v>
      </x:c>
      <x:c r="L507" t="str">
        <x:v>Sim</x:v>
      </x:c>
      <x:c r="M507" t="str"/>
      <x:c r="N507" t="str"/>
      <x:c r="O507" t="str"/>
      <x:c r="P507" t="str"/>
      <x:c r="Q507" t="str">
        <x:v>https://www.google.com/maps/search/?api=1&amp;query=Centro+Avancado+De+Dermatologia+Skin+S+S+Ltda+CENTRO+AVANCADO+DE+DERMATOLOGIA+SKIN+LTDA%2C+235%2C+CENTRO%2C+MOGI+DAS+CRUZES%2C+SP+Mogi+das+Cruzes+SP</x:v>
      </x:c>
      <x:c r="R507" t="str"/>
      <x:c r="S507" t="str"/>
      <x:c r="T507" t="str">
        <x:v>Não contatado</x:v>
      </x:c>
      <x:c r="U507" s="27" t="n">
        <x:f>IF(LEN(H507)&gt;0,25,0)+IF(L507="Sim",25,0)+IF(LEN(M507)&gt;0,15,0)+IF(LEN(J507)&gt;0,10,0)+IF(LEN(N507)&gt;0,5,0)+IF(LEN(O507)&gt;0,5,0)+IF(LEN(P507)&gt;0,5,0)+IF(AND(LEN(R507)&gt;0,LEN(S507)&gt;0),10,0)</x:f>
        <x:v>25</x:v>
      </x:c>
      <x:c r="V507" t="str">
        <x:f>IF(U507&gt;=60,"Prioridade Alta",IF(U507&gt;=35,"Prioridade Média","Prioridade Baixa"))</x:f>
        <x:v>Prioridade Baixa</x:v>
      </x:c>
      <x:c r="W507" t="str">
        <x:v>Sim</x:v>
      </x:c>
      <x:c r="X507" t="str">
        <x:v>Possível CNPJ no telefone: 06043253000129</x:v>
      </x:c>
      <x:c r="Y507" t="str">
        <x:v>Base expandida 2026-07-27</x:v>
      </x:c>
      <x:c r="Z507" t="str">
        <x:v>06043253000129</x:v>
      </x:c>
      <x:c r="AA507" t="str">
        <x:v>dermatologiaskin@hotmail.com</x:v>
      </x:c>
      <x:c r="AB507" t="n">
        <x:v>50</x:v>
      </x:c>
      <x:c r="AC507" t="str">
        <x:v>Prioridade Média</x:v>
      </x:c>
      <x:c r="AD507" t="str">
        <x:v>Fonte CNES/DATASUS: https://cnes2.datasus.gov.br/Mod_Basico.asp?VCo_Unidade=3530605520037; CNES 5520037; CNPJ 06043253000129; site oficial/redes não coletados nesta fonte</x:v>
      </x:c>
      <x:c r="AE507" t="n">
        <x:f>IF(LEN(H507)&gt;0,1,0)</x:f>
        <x:v>0</x:v>
      </x:c>
      <x:c r="AF507" t="n">
        <x:f>IF(LEN(M507)&gt;0,1,0)</x:f>
        <x:v>0</x:v>
      </x:c>
      <x:c r="AG507" t="n">
        <x:f>IF(AND(LEN(H507)=0,LEN(K507)=0,LEN(M507)=0),1,0)</x:f>
        <x:v>0</x:v>
      </x:c>
    </x:row>
    <x:row r="508">
      <x:c r="A508" t="str">
        <x:v>AT-00507</x:v>
      </x:c>
      <x:c r="B508" t="str">
        <x:v>Andrade E Valente Servicos Medicos Especializados Ltda</x:v>
      </x:c>
      <x:c r="C508" t="str">
        <x:v>Saúde</x:v>
      </x:c>
      <x:c r="D508" t="str">
        <x:v>Clínica</x:v>
      </x:c>
      <x:c r="E508" t="str">
        <x:v>Mogi das Cruzes</x:v>
      </x:c>
      <x:c r="F508" t="str">
        <x:v>Centro</x:v>
      </x:c>
      <x:c r="G508" t="str">
        <x:v>Andrade E Valente Servicos Medicos Especializados Ltda, 160, Centro, Mogi Das Cruzes, Sp</x:v>
      </x:c>
      <x:c r="H508" t="str">
        <x:v>+55 (11) 4723-5353</x:v>
      </x:c>
      <x:c r="I508" t="str"/>
      <x:c r="J508" t="str"/>
      <x:c r="K508" t="str">
        <x:v>ceman@centromedicoandrade.com.br</x:v>
      </x:c>
      <x:c r="L508" t="str">
        <x:v>Sim</x:v>
      </x:c>
      <x:c r="M508" t="str"/>
      <x:c r="N508" t="str"/>
      <x:c r="O508" t="str"/>
      <x:c r="P508" t="str"/>
      <x:c r="Q508" t="str">
        <x:v>https://www.google.com/maps/search/?api=1&amp;query=Andrade+E+Valente+Servicos+Medicos+Especializados+Ltda+ANDRADE+E+VALENTE+SERVICOS+MEDICOS+ESPECIALIZADOS+LTDA%2C+160%2C+CENTRO%2C+MOGI+DAS+CRUZES%2C+SP+Mogi+das+Cruzes+SP</x:v>
      </x:c>
      <x:c r="R508" t="str"/>
      <x:c r="S508" t="str"/>
      <x:c r="T508" t="str">
        <x:v>Não contatado</x:v>
      </x:c>
      <x:c r="U508" s="27" t="n">
        <x:f>IF(LEN(H508)&gt;0,25,0)+IF(L508="Sim",25,0)+IF(LEN(M508)&gt;0,15,0)+IF(LEN(J508)&gt;0,10,0)+IF(LEN(N508)&gt;0,5,0)+IF(LEN(O508)&gt;0,5,0)+IF(LEN(P508)&gt;0,5,0)+IF(AND(LEN(R508)&gt;0,LEN(S508)&gt;0),10,0)</x:f>
        <x:v>50</x:v>
      </x:c>
      <x:c r="V508" t="str">
        <x:f>IF(U508&gt;=60,"Prioridade Alta",IF(U508&gt;=35,"Prioridade Média","Prioridade Baixa"))</x:f>
        <x:v>Prioridade Média</x:v>
      </x:c>
      <x:c r="W508" t="str">
        <x:v>Não</x:v>
      </x:c>
      <x:c r="X508" t="str"/>
      <x:c r="Y508" t="str">
        <x:v>Base expandida 2026-07-27</x:v>
      </x:c>
      <x:c r="Z508" t="str">
        <x:v>(11) 4723-5353</x:v>
      </x:c>
      <x:c r="AA508" t="str">
        <x:v>ceman@centromedicoandrade.com.br</x:v>
      </x:c>
      <x:c r="AB508" t="n">
        <x:v>50</x:v>
      </x:c>
      <x:c r="AC508" t="str">
        <x:v>Prioridade Média</x:v>
      </x:c>
      <x:c r="AD508" t="str">
        <x:v>Fonte CNES/DATASUS: https://cnes2.datasus.gov.br/Mod_Basico.asp?VCo_Unidade=3530609931023; CNES 9931023; CNPJ 30972778000123; site oficial/redes não coletados nesta fonte</x:v>
      </x:c>
      <x:c r="AE508" t="n">
        <x:f>IF(LEN(H508)&gt;0,1,0)</x:f>
        <x:v>1</x:v>
      </x:c>
      <x:c r="AF508" t="n">
        <x:f>IF(LEN(M508)&gt;0,1,0)</x:f>
        <x:v>0</x:v>
      </x:c>
      <x:c r="AG508" t="n">
        <x:f>IF(AND(LEN(H508)=0,LEN(K508)=0,LEN(M508)=0),1,0)</x:f>
        <x:v>0</x:v>
      </x:c>
    </x:row>
    <x:row r="509">
      <x:c r="A509" t="str">
        <x:v>AT-00508</x:v>
      </x:c>
      <x:c r="B509" t="str">
        <x:v>Centro Clinico Panhozzi Clinica Medica E Odontologica Ltda</x:v>
      </x:c>
      <x:c r="C509" t="str">
        <x:v>Saúde</x:v>
      </x:c>
      <x:c r="D509" t="str">
        <x:v>Clínica</x:v>
      </x:c>
      <x:c r="E509" t="str">
        <x:v>Mogi das Cruzes</x:v>
      </x:c>
      <x:c r="F509" t="str">
        <x:v>Centro</x:v>
      </x:c>
      <x:c r="G509" t="str">
        <x:v>Centro Clinico Panhozzi Clinica Medica E Odontologica Ltda, 790, Centro, Mogi Das Cruzes, Sp</x:v>
      </x:c>
      <x:c r="H509" t="str">
        <x:v>+55 (14) 3815-1120</x:v>
      </x:c>
      <x:c r="I509" t="str"/>
      <x:c r="J509" t="str"/>
      <x:c r="K509" t="str">
        <x:v>performanceassessoriacontabil@gmail.com</x:v>
      </x:c>
      <x:c r="L509" t="str">
        <x:v>Sim</x:v>
      </x:c>
      <x:c r="M509" t="str"/>
      <x:c r="N509" t="str"/>
      <x:c r="O509" t="str"/>
      <x:c r="P509" t="str"/>
      <x:c r="Q509" t="str">
        <x:v>https://www.google.com/maps/search/?api=1&amp;query=Centro+Clinico+Panhozzi+Clinica+Medica+E+Odontologica+Ltda+CENTRO+CLINICO+PANHOZZI+CLINICA+MEDICA+E+ODONTOLOGICA+LTDA%2C+790%2C+CENTRO%2C+MOGI+DAS+CRUZES%2C+SP+Mogi+das+Cruzes+SP</x:v>
      </x:c>
      <x:c r="R509" t="str"/>
      <x:c r="S509" t="str"/>
      <x:c r="T509" t="str">
        <x:v>Não contatado</x:v>
      </x:c>
      <x:c r="U509" s="27" t="n">
        <x:f>IF(LEN(H509)&gt;0,25,0)+IF(L509="Sim",25,0)+IF(LEN(M509)&gt;0,15,0)+IF(LEN(J509)&gt;0,10,0)+IF(LEN(N509)&gt;0,5,0)+IF(LEN(O509)&gt;0,5,0)+IF(LEN(P509)&gt;0,5,0)+IF(AND(LEN(R509)&gt;0,LEN(S509)&gt;0),10,0)</x:f>
        <x:v>50</x:v>
      </x:c>
      <x:c r="V509" t="str">
        <x:f>IF(U509&gt;=60,"Prioridade Alta",IF(U509&gt;=35,"Prioridade Média","Prioridade Baixa"))</x:f>
        <x:v>Prioridade Média</x:v>
      </x:c>
      <x:c r="W509" t="str">
        <x:v>Não</x:v>
      </x:c>
      <x:c r="X509" t="str"/>
      <x:c r="Y509" t="str">
        <x:v>Base expandida 2026-07-27</x:v>
      </x:c>
      <x:c r="Z509" t="str">
        <x:v>(14) 3815-1120</x:v>
      </x:c>
      <x:c r="AA509" t="str">
        <x:v>performanceassessoriacontabil@gmail.com</x:v>
      </x:c>
      <x:c r="AB509" t="n">
        <x:v>50</x:v>
      </x:c>
      <x:c r="AC509" t="str">
        <x:v>Prioridade Média</x:v>
      </x:c>
      <x:c r="AD509" t="str">
        <x:v>Fonte CNES/DATASUS: https://cnes2.datasus.gov.br/Mod_Basico.asp?VCo_Unidade=3530605945402; CNES 5945402; CNPJ 43173737000119; site oficial/redes não coletados nesta fonte</x:v>
      </x:c>
      <x:c r="AE509" t="n">
        <x:f>IF(LEN(H509)&gt;0,1,0)</x:f>
        <x:v>1</x:v>
      </x:c>
      <x:c r="AF509" t="n">
        <x:f>IF(LEN(M509)&gt;0,1,0)</x:f>
        <x:v>0</x:v>
      </x:c>
      <x:c r="AG509" t="n">
        <x:f>IF(AND(LEN(H509)=0,LEN(K509)=0,LEN(M509)=0),1,0)</x:f>
        <x:v>0</x:v>
      </x:c>
    </x:row>
    <x:row r="510">
      <x:c r="A510" t="str">
        <x:v>AT-00509</x:v>
      </x:c>
      <x:c r="B510" t="str">
        <x:v>Centro Clinico Sao Lucas Ltda</x:v>
      </x:c>
      <x:c r="C510" t="str">
        <x:v>Saúde</x:v>
      </x:c>
      <x:c r="D510" t="str">
        <x:v>Clínica</x:v>
      </x:c>
      <x:c r="E510" t="str">
        <x:v>Mogi das Cruzes</x:v>
      </x:c>
      <x:c r="F510" t="str">
        <x:v>Vila Victoria</x:v>
      </x:c>
      <x:c r="G510" t="str">
        <x:v>Centro Clinico Sao Lucas Ltda, 388, Vila Victoria, Mogi Das Cruzes, Sp</x:v>
      </x:c>
      <x:c r="H510" t="str">
        <x:v>+55 (11) 4726-2868</x:v>
      </x:c>
      <x:c r="I510" t="str"/>
      <x:c r="J510" t="str"/>
      <x:c r="K510" t="str">
        <x:v>cl.saolucas@terra.com.br</x:v>
      </x:c>
      <x:c r="L510" t="str">
        <x:v>Sim</x:v>
      </x:c>
      <x:c r="M510" t="str"/>
      <x:c r="N510" t="str"/>
      <x:c r="O510" t="str"/>
      <x:c r="P510" t="str"/>
      <x:c r="Q510" t="str">
        <x:v>https://www.google.com/maps/search/?api=1&amp;query=Centro+Clinico+Sao+Lucas+Ltda+CENTRO+CLINICO+SAO+LUCAS+LTDA%2C+388%2C+VILA+VICTORIA%2C+MOGI+DAS+CRUZES%2C+SP+Mogi+das+Cruzes+SP</x:v>
      </x:c>
      <x:c r="R510" t="str"/>
      <x:c r="S510" t="str"/>
      <x:c r="T510" t="str">
        <x:v>Não contatado</x:v>
      </x:c>
      <x:c r="U510" s="27" t="n">
        <x:f>IF(LEN(H510)&gt;0,25,0)+IF(L510="Sim",25,0)+IF(LEN(M510)&gt;0,15,0)+IF(LEN(J510)&gt;0,10,0)+IF(LEN(N510)&gt;0,5,0)+IF(LEN(O510)&gt;0,5,0)+IF(LEN(P510)&gt;0,5,0)+IF(AND(LEN(R510)&gt;0,LEN(S510)&gt;0),10,0)</x:f>
        <x:v>50</x:v>
      </x:c>
      <x:c r="V510" t="str">
        <x:f>IF(U510&gt;=60,"Prioridade Alta",IF(U510&gt;=35,"Prioridade Média","Prioridade Baixa"))</x:f>
        <x:v>Prioridade Média</x:v>
      </x:c>
      <x:c r="W510" t="str">
        <x:v>Não</x:v>
      </x:c>
      <x:c r="X510" t="str"/>
      <x:c r="Y510" t="str">
        <x:v>Base expandida 2026-07-27</x:v>
      </x:c>
      <x:c r="Z510" t="str">
        <x:v>(11) 4726-2868</x:v>
      </x:c>
      <x:c r="AA510" t="str">
        <x:v>cl.saolucas@terra.com.br</x:v>
      </x:c>
      <x:c r="AB510" t="n">
        <x:v>50</x:v>
      </x:c>
      <x:c r="AC510" t="str">
        <x:v>Prioridade Média</x:v>
      </x:c>
      <x:c r="AD510" t="str">
        <x:v>Fonte CNES/DATASUS: https://cnes2.datasus.gov.br/Mod_Basico.asp?VCo_Unidade=3530609950141; CNES 9950141; CNPJ 00723926000296; site oficial/redes não coletados nesta fonte</x:v>
      </x:c>
      <x:c r="AE510" t="n">
        <x:f>IF(LEN(H510)&gt;0,1,0)</x:f>
        <x:v>1</x:v>
      </x:c>
      <x:c r="AF510" t="n">
        <x:f>IF(LEN(M510)&gt;0,1,0)</x:f>
        <x:v>0</x:v>
      </x:c>
      <x:c r="AG510" t="n">
        <x:f>IF(AND(LEN(H510)=0,LEN(K510)=0,LEN(M510)=0),1,0)</x:f>
        <x:v>0</x:v>
      </x:c>
    </x:row>
    <x:row r="511">
      <x:c r="A511" t="str">
        <x:v>AT-00510</x:v>
      </x:c>
      <x:c r="B511" t="str">
        <x:v>Centro Clinico Sao Lucas Ltda Epp</x:v>
      </x:c>
      <x:c r="C511" t="str">
        <x:v>Saúde</x:v>
      </x:c>
      <x:c r="D511" t="str">
        <x:v>Clínica</x:v>
      </x:c>
      <x:c r="E511" t="str">
        <x:v>Mogi das Cruzes</x:v>
      </x:c>
      <x:c r="F511" t="str">
        <x:v>Jardim Armenia</x:v>
      </x:c>
      <x:c r="G511" t="str">
        <x:v>Centro Clinico Sao Lucas Ltda, 190, Jardim Armenia, Mogi Das Cruzes, Sp</x:v>
      </x:c>
      <x:c r="H511" t="str">
        <x:v>+55 (11) 4796-2896</x:v>
      </x:c>
      <x:c r="I511" t="str"/>
      <x:c r="J511" t="str"/>
      <x:c r="K511" t="str">
        <x:v>administrativo@saolucasmogi.com.br</x:v>
      </x:c>
      <x:c r="L511" t="str">
        <x:v>Sim</x:v>
      </x:c>
      <x:c r="M511" t="str"/>
      <x:c r="N511" t="str"/>
      <x:c r="O511" t="str"/>
      <x:c r="P511" t="str"/>
      <x:c r="Q511" t="str">
        <x:v>https://www.google.com/maps/search/?api=1&amp;query=Centro+Clinico+Sao+Lucas+Ltda+Epp+CENTRO+CLINICO+SAO+LUCAS+LTDA%2C+190%2C+JARDIM+ARMENIA%2C+MOGI+DAS+CRUZES%2C+SP+Mogi+das+Cruzes+SP</x:v>
      </x:c>
      <x:c r="R511" t="str"/>
      <x:c r="S511" t="str"/>
      <x:c r="T511" t="str">
        <x:v>Não contatado</x:v>
      </x:c>
      <x:c r="U511" s="27" t="n">
        <x:f>IF(LEN(H511)&gt;0,25,0)+IF(L511="Sim",25,0)+IF(LEN(M511)&gt;0,15,0)+IF(LEN(J511)&gt;0,10,0)+IF(LEN(N511)&gt;0,5,0)+IF(LEN(O511)&gt;0,5,0)+IF(LEN(P511)&gt;0,5,0)+IF(AND(LEN(R511)&gt;0,LEN(S511)&gt;0),10,0)</x:f>
        <x:v>50</x:v>
      </x:c>
      <x:c r="V511" t="str">
        <x:f>IF(U511&gt;=60,"Prioridade Alta",IF(U511&gt;=35,"Prioridade Média","Prioridade Baixa"))</x:f>
        <x:v>Prioridade Média</x:v>
      </x:c>
      <x:c r="W511" t="str">
        <x:v>Não</x:v>
      </x:c>
      <x:c r="X511" t="str"/>
      <x:c r="Y511" t="str">
        <x:v>Base expandida 2026-07-27</x:v>
      </x:c>
      <x:c r="Z511" t="str">
        <x:v>(11) 4796-2896</x:v>
      </x:c>
      <x:c r="AA511" t="str">
        <x:v>administrativo@saolucasmogi.com.br</x:v>
      </x:c>
      <x:c r="AB511" t="n">
        <x:v>50</x:v>
      </x:c>
      <x:c r="AC511" t="str">
        <x:v>Prioridade Média</x:v>
      </x:c>
      <x:c r="AD511" t="str">
        <x:v>Fonte CNES/DATASUS: https://cnes2.datasus.gov.br/Mod_Basico.asp?VCo_Unidade=3530603224791; CNES 3224791; CNPJ 00723926000105; site oficial/redes não coletados nesta fonte</x:v>
      </x:c>
      <x:c r="AE511" t="n">
        <x:f>IF(LEN(H511)&gt;0,1,0)</x:f>
        <x:v>1</x:v>
      </x:c>
      <x:c r="AF511" t="n">
        <x:f>IF(LEN(M511)&gt;0,1,0)</x:f>
        <x:v>0</x:v>
      </x:c>
      <x:c r="AG511" t="n">
        <x:f>IF(AND(LEN(H511)=0,LEN(K511)=0,LEN(M511)=0),1,0)</x:f>
        <x:v>0</x:v>
      </x:c>
    </x:row>
    <x:row r="512">
      <x:c r="A512" t="str">
        <x:v>AT-00511</x:v>
      </x:c>
      <x:c r="B512" t="str">
        <x:v>Centro De Detencao Provisoria Mogi Das Cruzes</x:v>
      </x:c>
      <x:c r="C512" t="str">
        <x:v>Saúde</x:v>
      </x:c>
      <x:c r="D512" t="str">
        <x:v>Clínica</x:v>
      </x:c>
      <x:c r="E512" t="str">
        <x:v>Mogi das Cruzes</x:v>
      </x:c>
      <x:c r="F512" t="str">
        <x:v>Distrito Industrial</x:v>
      </x:c>
      <x:c r="G512" t="str">
        <x:v>Sao Paulo Secretaria Da Adminstracao Penintenciaria, 236, Distrito Industrial, Mogi Das Cruzes, Sp</x:v>
      </x:c>
      <x:c r="H512" t="str">
        <x:v>+55 (11) 4727-4533</x:v>
      </x:c>
      <x:c r="I512" t="str"/>
      <x:c r="J512" t="str"/>
      <x:c r="K512" t="str">
        <x:v>cdpmogidascruzes@cdpmogi.sap.sp.gov.br</x:v>
      </x:c>
      <x:c r="L512" t="str">
        <x:v>Sim</x:v>
      </x:c>
      <x:c r="M512" t="str"/>
      <x:c r="N512" t="str"/>
      <x:c r="O512" t="str"/>
      <x:c r="P512" t="str"/>
      <x:c r="Q512" t="str">
        <x:v>https://www.google.com/maps/search/?api=1&amp;query=Centro+De+Detencao+Provisoria+Mogi+Das+Cruzes+SAO+PAULO+SECRETARIA+DA+ADMINSTRACAO+PENINTENCIARIA%2C+236%2C+DISTRITO+INDUSTRIAL%2C+MOGI+DAS+CRUZES%2C+SP+Mogi+das+Cruzes+SP</x:v>
      </x:c>
      <x:c r="R512" t="str"/>
      <x:c r="S512" t="str"/>
      <x:c r="T512" t="str">
        <x:v>Não contatado</x:v>
      </x:c>
      <x:c r="U512" s="27" t="n">
        <x:f>IF(LEN(H512)&gt;0,25,0)+IF(L512="Sim",25,0)+IF(LEN(M512)&gt;0,15,0)+IF(LEN(J512)&gt;0,10,0)+IF(LEN(N512)&gt;0,5,0)+IF(LEN(O512)&gt;0,5,0)+IF(LEN(P512)&gt;0,5,0)+IF(AND(LEN(R512)&gt;0,LEN(S512)&gt;0),10,0)</x:f>
        <x:v>50</x:v>
      </x:c>
      <x:c r="V512" t="str">
        <x:f>IF(U512&gt;=60,"Prioridade Alta",IF(U512&gt;=35,"Prioridade Média","Prioridade Baixa"))</x:f>
        <x:v>Prioridade Média</x:v>
      </x:c>
      <x:c r="W512" t="str">
        <x:v>Não</x:v>
      </x:c>
      <x:c r="X512" t="str"/>
      <x:c r="Y512" t="str">
        <x:v>Base expandida 2026-07-27</x:v>
      </x:c>
      <x:c r="Z512" t="str">
        <x:v>47274533</x:v>
      </x:c>
      <x:c r="AA512" t="str">
        <x:v>cdpmogidascruzes@cdpmogi.sap.sp.gov.br</x:v>
      </x:c>
      <x:c r="AB512" t="n">
        <x:v>50</x:v>
      </x:c>
      <x:c r="AC512" t="str">
        <x:v>Prioridade Média</x:v>
      </x:c>
      <x:c r="AD512" t="str">
        <x:v>Fonte CNES/DATASUS: https://cnes2.datasus.gov.br/Mod_Basico.asp?VCo_Unidade=3530603000303; CNES 3000303; CNPJ 96291141010657; site oficial/redes não coletados nesta fonte</x:v>
      </x:c>
      <x:c r="AE512" t="n">
        <x:f>IF(LEN(H512)&gt;0,1,0)</x:f>
        <x:v>1</x:v>
      </x:c>
      <x:c r="AF512" t="n">
        <x:f>IF(LEN(M512)&gt;0,1,0)</x:f>
        <x:v>0</x:v>
      </x:c>
      <x:c r="AG512" t="n">
        <x:f>IF(AND(LEN(H512)=0,LEN(K512)=0,LEN(M512)=0),1,0)</x:f>
        <x:v>0</x:v>
      </x:c>
    </x:row>
    <x:row r="513">
      <x:c r="A513" t="str">
        <x:v>AT-00512</x:v>
      </x:c>
      <x:c r="B513" t="str">
        <x:v>Centrho Unidade 1</x:v>
      </x:c>
      <x:c r="C513" t="str">
        <x:v>Saúde</x:v>
      </x:c>
      <x:c r="D513" t="str">
        <x:v>Clínica</x:v>
      </x:c>
      <x:c r="E513" t="str">
        <x:v>Mogi das Cruzes</x:v>
      </x:c>
      <x:c r="F513" t="str">
        <x:v>Centro</x:v>
      </x:c>
      <x:c r="G513" t="str">
        <x:v>Centrho Hematologia E Hemoterapia De Mogi Das Cruzes Ltda, 391, Centro, Mogi Das Cruzes, Sp</x:v>
      </x:c>
      <x:c r="H513" t="str">
        <x:v>+55 (11) 4794-4847</x:v>
      </x:c>
      <x:c r="I513" t="str"/>
      <x:c r="J513" t="str"/>
      <x:c r="K513" t="str">
        <x:v>unidade1@centrho.com.br</x:v>
      </x:c>
      <x:c r="L513" t="str">
        <x:v>Sim</x:v>
      </x:c>
      <x:c r="M513" t="str"/>
      <x:c r="N513" t="str"/>
      <x:c r="O513" t="str"/>
      <x:c r="P513" t="str"/>
      <x:c r="Q513" t="str">
        <x:v>https://www.google.com/maps/search/?api=1&amp;query=Centrho+Unidade+1+CENTRHO+HEMATOLOGIA+E+HEMOTERAPIA+DE+MOGI+DAS+CRUZES+LTDA%2C+391%2C+CENTRO%2C+MOGI+DAS+CRUZES%2C+SP+Mogi+das+Cruzes+SP</x:v>
      </x:c>
      <x:c r="R513" t="str"/>
      <x:c r="S513" t="str"/>
      <x:c r="T513" t="str">
        <x:v>Não contatado</x:v>
      </x:c>
      <x:c r="U513" s="27" t="n">
        <x:f>IF(LEN(H513)&gt;0,25,0)+IF(L513="Sim",25,0)+IF(LEN(M513)&gt;0,15,0)+IF(LEN(J513)&gt;0,10,0)+IF(LEN(N513)&gt;0,5,0)+IF(LEN(O513)&gt;0,5,0)+IF(LEN(P513)&gt;0,5,0)+IF(AND(LEN(R513)&gt;0,LEN(S513)&gt;0),10,0)</x:f>
        <x:v>50</x:v>
      </x:c>
      <x:c r="V513" t="str">
        <x:f>IF(U513&gt;=60,"Prioridade Alta",IF(U513&gt;=35,"Prioridade Média","Prioridade Baixa"))</x:f>
        <x:v>Prioridade Média</x:v>
      </x:c>
      <x:c r="W513" t="str">
        <x:v>Não</x:v>
      </x:c>
      <x:c r="X513" t="str"/>
      <x:c r="Y513" t="str">
        <x:v>Base expandida 2026-07-27</x:v>
      </x:c>
      <x:c r="Z513" t="str">
        <x:v>47944847</x:v>
      </x:c>
      <x:c r="AA513" t="str">
        <x:v>unidade1@centrho.com.br</x:v>
      </x:c>
      <x:c r="AB513" t="n">
        <x:v>50</x:v>
      </x:c>
      <x:c r="AC513" t="str">
        <x:v>Prioridade Média</x:v>
      </x:c>
      <x:c r="AD513" t="str">
        <x:v>Fonte CNES/DATASUS: https://cnes2.datasus.gov.br/Mod_Basico.asp?VCo_Unidade=3530603842460; CNES 3842460; CNPJ 54787338000326; site oficial/redes não coletados nesta fonte</x:v>
      </x:c>
      <x:c r="AE513" t="n">
        <x:f>IF(LEN(H513)&gt;0,1,0)</x:f>
        <x:v>1</x:v>
      </x:c>
      <x:c r="AF513" t="n">
        <x:f>IF(LEN(M513)&gt;0,1,0)</x:f>
        <x:v>0</x:v>
      </x:c>
      <x:c r="AG513" t="n">
        <x:f>IF(AND(LEN(H513)=0,LEN(K513)=0,LEN(M513)=0),1,0)</x:f>
        <x:v>0</x:v>
      </x:c>
    </x:row>
    <x:row r="514">
      <x:c r="A514" t="str">
        <x:v>AT-00513</x:v>
      </x:c>
      <x:c r="B514" t="str">
        <x:v>Centro De Diagnostico Em Cardiologia</x:v>
      </x:c>
      <x:c r="C514" t="str">
        <x:v>Saúde</x:v>
      </x:c>
      <x:c r="D514" t="str">
        <x:v>Clínica</x:v>
      </x:c>
      <x:c r="E514" t="str">
        <x:v>Mogi das Cruzes</x:v>
      </x:c>
      <x:c r="F514" t="str">
        <x:v>Centro</x:v>
      </x:c>
      <x:c r="G514" t="str">
        <x:v>Centro De Diagnostico Em Cardiologia S S Ltda, 226, Centro, Mogi Das Cruzes, Sp</x:v>
      </x:c>
      <x:c r="H514" t="str">
        <x:v>+55 (11) 4796-7978</x:v>
      </x:c>
      <x:c r="I514" t="str"/>
      <x:c r="J514" t="str"/>
      <x:c r="K514" t="str">
        <x:v>cdcardio@hotmail.com</x:v>
      </x:c>
      <x:c r="L514" t="str">
        <x:v>Sim</x:v>
      </x:c>
      <x:c r="M514" t="str"/>
      <x:c r="N514" t="str"/>
      <x:c r="O514" t="str"/>
      <x:c r="P514" t="str"/>
      <x:c r="Q514" t="str">
        <x:v>https://www.google.com/maps/search/?api=1&amp;query=Centro+De+Diagnostico+Em+Cardiologia+CENTRO+DE+DIAGNOSTICO+EM+CARDIOLOGIA+S+S+LTDA%2C+226%2C+CENTRO%2C+MOGI+DAS+CRUZES%2C+SP+Mogi+das+Cruzes+SP</x:v>
      </x:c>
      <x:c r="R514" t="str"/>
      <x:c r="S514" t="str"/>
      <x:c r="T514" t="str">
        <x:v>Não contatado</x:v>
      </x:c>
      <x:c r="U514" s="27" t="n">
        <x:f>IF(LEN(H514)&gt;0,25,0)+IF(L514="Sim",25,0)+IF(LEN(M514)&gt;0,15,0)+IF(LEN(J514)&gt;0,10,0)+IF(LEN(N514)&gt;0,5,0)+IF(LEN(O514)&gt;0,5,0)+IF(LEN(P514)&gt;0,5,0)+IF(AND(LEN(R514)&gt;0,LEN(S514)&gt;0),10,0)</x:f>
        <x:v>50</x:v>
      </x:c>
      <x:c r="V514" t="str">
        <x:f>IF(U514&gt;=60,"Prioridade Alta",IF(U514&gt;=35,"Prioridade Média","Prioridade Baixa"))</x:f>
        <x:v>Prioridade Média</x:v>
      </x:c>
      <x:c r="W514" t="str">
        <x:v>Não</x:v>
      </x:c>
      <x:c r="X514" t="str"/>
      <x:c r="Y514" t="str">
        <x:v>Base expandida 2026-07-27</x:v>
      </x:c>
      <x:c r="Z514" t="str">
        <x:v>(11) 4796-7978</x:v>
      </x:c>
      <x:c r="AA514" t="str">
        <x:v>cdcardio@hotmail.com</x:v>
      </x:c>
      <x:c r="AB514" t="n">
        <x:v>50</x:v>
      </x:c>
      <x:c r="AC514" t="str">
        <x:v>Prioridade Média</x:v>
      </x:c>
      <x:c r="AD514" t="str">
        <x:v>Fonte CNES/DATASUS: https://cnes2.datasus.gov.br/Mod_Basico.asp?VCo_Unidade=3530606087388; CNES 6087388; CNPJ 02609250000159; site oficial/redes não coletados nesta fonte</x:v>
      </x:c>
      <x:c r="AE514" t="n">
        <x:f>IF(LEN(H514)&gt;0,1,0)</x:f>
        <x:v>1</x:v>
      </x:c>
      <x:c r="AF514" t="n">
        <x:f>IF(LEN(M514)&gt;0,1,0)</x:f>
        <x:v>0</x:v>
      </x:c>
      <x:c r="AG514" t="n">
        <x:f>IF(AND(LEN(H514)=0,LEN(K514)=0,LEN(M514)=0),1,0)</x:f>
        <x:v>0</x:v>
      </x:c>
    </x:row>
    <x:row r="515">
      <x:c r="A515" t="str">
        <x:v>AT-00514</x:v>
      </x:c>
      <x:c r="B515" t="str">
        <x:v>Centro De Imunobiologicos Imunecare Ltda</x:v>
      </x:c>
      <x:c r="C515" t="str">
        <x:v>Saúde</x:v>
      </x:c>
      <x:c r="D515" t="str">
        <x:v>Clínica</x:v>
      </x:c>
      <x:c r="E515" t="str">
        <x:v>Mogi das Cruzes</x:v>
      </x:c>
      <x:c r="F515" t="str">
        <x:v>Centro</x:v>
      </x:c>
      <x:c r="G515" t="str">
        <x:v>Centro De Imunobiologicos Imunecare Ltda, 335, Centro, Mogi Das Cruzes, Sp</x:v>
      </x:c>
      <x:c r="H515" t="str">
        <x:v>+55 (11) 4725-4685</x:v>
      </x:c>
      <x:c r="I515" t="str"/>
      <x:c r="J515" t="str"/>
      <x:c r="K515" t="str">
        <x:v>contato@imunecare.com.br</x:v>
      </x:c>
      <x:c r="L515" t="str">
        <x:v>Sim</x:v>
      </x:c>
      <x:c r="M515" t="str"/>
      <x:c r="N515" t="str"/>
      <x:c r="O515" t="str"/>
      <x:c r="P515" t="str"/>
      <x:c r="Q515" t="str">
        <x:v>https://www.google.com/maps/search/?api=1&amp;query=Centro+De+Imunobiologicos+Imunecare+Ltda+CENTRO+DE+IMUNOBIOLOGICOS+IMUNECARE+LTDA%2C+335%2C+CENTRO%2C+MOGI+DAS+CRUZES%2C+SP+Mogi+das+Cruzes+SP</x:v>
      </x:c>
      <x:c r="R515" t="str"/>
      <x:c r="S515" t="str"/>
      <x:c r="T515" t="str">
        <x:v>Não contatado</x:v>
      </x:c>
      <x:c r="U515" s="27" t="n">
        <x:f>IF(LEN(H515)&gt;0,25,0)+IF(L515="Sim",25,0)+IF(LEN(M515)&gt;0,15,0)+IF(LEN(J515)&gt;0,10,0)+IF(LEN(N515)&gt;0,5,0)+IF(LEN(O515)&gt;0,5,0)+IF(LEN(P515)&gt;0,5,0)+IF(AND(LEN(R515)&gt;0,LEN(S515)&gt;0),10,0)</x:f>
        <x:v>50</x:v>
      </x:c>
      <x:c r="V515" t="str">
        <x:f>IF(U515&gt;=60,"Prioridade Alta",IF(U515&gt;=35,"Prioridade Média","Prioridade Baixa"))</x:f>
        <x:v>Prioridade Média</x:v>
      </x:c>
      <x:c r="W515" t="str">
        <x:v>Não</x:v>
      </x:c>
      <x:c r="X515" t="str"/>
      <x:c r="Y515" t="str">
        <x:v>Base expandida 2026-07-27</x:v>
      </x:c>
      <x:c r="Z515" t="str">
        <x:v>(11) 4725-4685</x:v>
      </x:c>
      <x:c r="AA515" t="str">
        <x:v>contato@imunecare.com.br</x:v>
      </x:c>
      <x:c r="AB515" t="n">
        <x:v>50</x:v>
      </x:c>
      <x:c r="AC515" t="str">
        <x:v>Prioridade Média</x:v>
      </x:c>
      <x:c r="AD515" t="str">
        <x:v>Fonte CNES/DATASUS: https://cnes2.datasus.gov.br/Mod_Basico.asp?VCo_Unidade=3530604348885; CNES 4348885; CNPJ 46635533000140; site oficial/redes não coletados nesta fonte; Fonte CNES/DATASUS: https://cnes2.datasus.gov.br/Mod_Basico.asp?VCo_Unidade=3530609906339; CNES 9906339; CNPJ 07894503000288; site oficial/redes não coletados nesta fonte</x:v>
      </x:c>
      <x:c r="AE515" t="n">
        <x:f>IF(LEN(H515)&gt;0,1,0)</x:f>
        <x:v>1</x:v>
      </x:c>
      <x:c r="AF515" t="n">
        <x:f>IF(LEN(M515)&gt;0,1,0)</x:f>
        <x:v>0</x:v>
      </x:c>
      <x:c r="AG515" t="n">
        <x:f>IF(AND(LEN(H515)=0,LEN(K515)=0,LEN(M515)=0),1,0)</x:f>
        <x:v>0</x:v>
      </x:c>
    </x:row>
    <x:row r="516">
      <x:c r="A516" t="str">
        <x:v>AT-00515</x:v>
      </x:c>
      <x:c r="B516" t="str">
        <x:v>Centro De Dianostico Por Imagem Cejam</x:v>
      </x:c>
      <x:c r="C516" t="str">
        <x:v>Saúde</x:v>
      </x:c>
      <x:c r="D516" t="str">
        <x:v>Clínica</x:v>
      </x:c>
      <x:c r="E516" t="str">
        <x:v>Mogi das Cruzes</x:v>
      </x:c>
      <x:c r="F516" t="str">
        <x:v>Centro</x:v>
      </x:c>
      <x:c r="G516" t="str">
        <x:v>Centro De Estudos E Pesquisas Dr Joao Amorim, 1128, Centro, Mogi Das Cruzes, Sp</x:v>
      </x:c>
      <x:c r="H516" t="str">
        <x:v>+55 (11) 4726-6970</x:v>
      </x:c>
      <x:c r="I516" t="str"/>
      <x:c r="J516" t="str"/>
      <x:c r="K516" t="str">
        <x:v>ressonanciamagnetica@cejam.org.br</x:v>
      </x:c>
      <x:c r="L516" t="str">
        <x:v>Sim</x:v>
      </x:c>
      <x:c r="M516" t="str"/>
      <x:c r="N516" t="str"/>
      <x:c r="O516" t="str"/>
      <x:c r="P516" t="str"/>
      <x:c r="Q516" t="str">
        <x:v>https://www.google.com/maps/search/?api=1&amp;query=Centro+De+Dianostico+Por+Imagem+Cejam+CENTRO+DE+ESTUDOS+E+PESQUISAS+DR+JOAO+AMORIM%2C+1128%2C+CENTRO%2C+MOGI+DAS+CRUZES%2C+SP+Mogi+das+Cruzes+SP</x:v>
      </x:c>
      <x:c r="R516" t="str"/>
      <x:c r="S516" t="str"/>
      <x:c r="T516" t="str">
        <x:v>Não contatado</x:v>
      </x:c>
      <x:c r="U516" s="27" t="n">
        <x:f>IF(LEN(H516)&gt;0,25,0)+IF(L516="Sim",25,0)+IF(LEN(M516)&gt;0,15,0)+IF(LEN(J516)&gt;0,10,0)+IF(LEN(N516)&gt;0,5,0)+IF(LEN(O516)&gt;0,5,0)+IF(LEN(P516)&gt;0,5,0)+IF(AND(LEN(R516)&gt;0,LEN(S516)&gt;0),10,0)</x:f>
        <x:v>50</x:v>
      </x:c>
      <x:c r="V516" t="str">
        <x:f>IF(U516&gt;=60,"Prioridade Alta",IF(U516&gt;=35,"Prioridade Média","Prioridade Baixa"))</x:f>
        <x:v>Prioridade Média</x:v>
      </x:c>
      <x:c r="W516" t="str">
        <x:v>Não</x:v>
      </x:c>
      <x:c r="X516" t="str"/>
      <x:c r="Y516" t="str">
        <x:v>Base expandida 2026-07-27</x:v>
      </x:c>
      <x:c r="Z516" t="str">
        <x:v>(11) 4726-6970</x:v>
      </x:c>
      <x:c r="AA516" t="str">
        <x:v>ressonanciamagnetica@cejam.org.br</x:v>
      </x:c>
      <x:c r="AB516" t="n">
        <x:v>50</x:v>
      </x:c>
      <x:c r="AC516" t="str">
        <x:v>Prioridade Média</x:v>
      </x:c>
      <x:c r="AD516" t="str">
        <x:v>Fonte CNES/DATASUS: https://cnes2.datasus.gov.br/Mod_Basico.asp?VCo_Unidade=3530607846142; CNES 7846142; CNPJ 66518267001317; site oficial/redes não coletados nesta fonte</x:v>
      </x:c>
      <x:c r="AE516" t="n">
        <x:f>IF(LEN(H516)&gt;0,1,0)</x:f>
        <x:v>1</x:v>
      </x:c>
      <x:c r="AF516" t="n">
        <x:f>IF(LEN(M516)&gt;0,1,0)</x:f>
        <x:v>0</x:v>
      </x:c>
      <x:c r="AG516" t="n">
        <x:f>IF(AND(LEN(H516)=0,LEN(K516)=0,LEN(M516)=0),1,0)</x:f>
        <x:v>0</x:v>
      </x:c>
    </x:row>
    <x:row r="517">
      <x:c r="A517" t="str">
        <x:v>AT-00516</x:v>
      </x:c>
      <x:c r="B517" t="str">
        <x:v>Centro De Ultrassonografia Dra Sonia</x:v>
      </x:c>
      <x:c r="C517" t="str">
        <x:v>Saúde</x:v>
      </x:c>
      <x:c r="D517" t="str">
        <x:v>Clínica</x:v>
      </x:c>
      <x:c r="E517" t="str">
        <x:v>Mogi das Cruzes</x:v>
      </x:c>
      <x:c r="F517" t="str">
        <x:v>Alto Do Ipiranga</x:v>
      </x:c>
      <x:c r="G517" t="str">
        <x:v>Centro De Ultrassonografia Dra Sonia Torres R Martins Soci, 1064, Alto Do Ipiranga, Mogi Das Cruzes, Sp</x:v>
      </x:c>
      <x:c r="H517" t="str"/>
      <x:c r="I517" t="str"/>
      <x:c r="J517" t="str"/>
      <x:c r="K517" t="str">
        <x:v>centrouro@hotmail.com</x:v>
      </x:c>
      <x:c r="L517" t="str">
        <x:v>Sim</x:v>
      </x:c>
      <x:c r="M517" t="str"/>
      <x:c r="N517" t="str"/>
      <x:c r="O517" t="str"/>
      <x:c r="P517" t="str"/>
      <x:c r="Q517" t="str">
        <x:v>https://www.google.com/maps/search/?api=1&amp;query=Centro+De+Ultrassonografia+Dra+Sonia+CENTRO+DE+ULTRASSONOGRAFIA+DRA+SONIA+TORRES+R+MARTINS+SOCI%2C+1064%2C+ALTO+DO+IPIRANGA%2C+MOGI+DAS+CRUZES%2C+SP+Mogi+das+Cruzes+SP</x:v>
      </x:c>
      <x:c r="R517" t="str"/>
      <x:c r="S517" t="str"/>
      <x:c r="T517" t="str">
        <x:v>Não contatado</x:v>
      </x:c>
      <x:c r="U517" s="27" t="n">
        <x:f>IF(LEN(H517)&gt;0,25,0)+IF(L517="Sim",25,0)+IF(LEN(M517)&gt;0,15,0)+IF(LEN(J517)&gt;0,10,0)+IF(LEN(N517)&gt;0,5,0)+IF(LEN(O517)&gt;0,5,0)+IF(LEN(P517)&gt;0,5,0)+IF(AND(LEN(R517)&gt;0,LEN(S517)&gt;0),10,0)</x:f>
        <x:v>25</x:v>
      </x:c>
      <x:c r="V517" t="str">
        <x:f>IF(U517&gt;=60,"Prioridade Alta",IF(U517&gt;=35,"Prioridade Média","Prioridade Baixa"))</x:f>
        <x:v>Prioridade Baixa</x:v>
      </x:c>
      <x:c r="W517" t="str">
        <x:v>Sim</x:v>
      </x:c>
      <x:c r="X517" t="str">
        <x:v>Telefone com formato não reconhecido: 001147993450</x:v>
      </x:c>
      <x:c r="Y517" t="str">
        <x:v>Base expandida 2026-07-27</x:v>
      </x:c>
      <x:c r="Z517" t="str">
        <x:v>001147993450</x:v>
      </x:c>
      <x:c r="AA517" t="str">
        <x:v>centrouro@hotmail.com</x:v>
      </x:c>
      <x:c r="AB517" t="n">
        <x:v>50</x:v>
      </x:c>
      <x:c r="AC517" t="str">
        <x:v>Prioridade Média</x:v>
      </x:c>
      <x:c r="AD517" t="str">
        <x:v>Fonte CNES/DATASUS: https://cnes2.datasus.gov.br/Mod_Basico.asp?VCo_Unidade=3530603670074; CNES 3670074; CNPJ 58483520000182; site oficial/redes não coletados nesta fonte</x:v>
      </x:c>
      <x:c r="AE517" t="n">
        <x:f>IF(LEN(H517)&gt;0,1,0)</x:f>
        <x:v>0</x:v>
      </x:c>
      <x:c r="AF517" t="n">
        <x:f>IF(LEN(M517)&gt;0,1,0)</x:f>
        <x:v>0</x:v>
      </x:c>
      <x:c r="AG517" t="n">
        <x:f>IF(AND(LEN(H517)=0,LEN(K517)=0,LEN(M517)=0),1,0)</x:f>
        <x:v>0</x:v>
      </x:c>
    </x:row>
    <x:row r="518">
      <x:c r="A518" t="str">
        <x:v>AT-00517</x:v>
      </x:c>
      <x:c r="B518" t="str">
        <x:v>Centro De Saude Jota Arantes Ltda Me</x:v>
      </x:c>
      <x:c r="C518" t="str">
        <x:v>Saúde</x:v>
      </x:c>
      <x:c r="D518" t="str">
        <x:v>Clínica</x:v>
      </x:c>
      <x:c r="E518" t="str">
        <x:v>Mogi das Cruzes</x:v>
      </x:c>
      <x:c r="F518" t="str">
        <x:v>Vila Mogilar</x:v>
      </x:c>
      <x:c r="G518" t="str">
        <x:v>Centro De Saude Jota Arantes Ltda Me, 269, Vila Mogilar, Mogi Das Cruzes, Sp</x:v>
      </x:c>
      <x:c r="H518" t="str">
        <x:v>+55 (11) 2988-9599</x:v>
      </x:c>
      <x:c r="I518" t="str"/>
      <x:c r="J518" t="str"/>
      <x:c r="K518" t="str">
        <x:v>cesar@acconfis.com.br</x:v>
      </x:c>
      <x:c r="L518" t="str">
        <x:v>Sim</x:v>
      </x:c>
      <x:c r="M518" t="str"/>
      <x:c r="N518" t="str"/>
      <x:c r="O518" t="str"/>
      <x:c r="P518" t="str"/>
      <x:c r="Q518" t="str">
        <x:v>https://www.google.com/maps/search/?api=1&amp;query=Centro+De+Saude+Jota+Arantes+Ltda+Me+CENTRO+DE+SAUDE+JOTA+ARANTES+LTDA+ME%2C+269%2C+VILA+MOGILAR%2C+MOGI+DAS+CRUZES%2C+SP+Mogi+das+Cruzes+SP</x:v>
      </x:c>
      <x:c r="R518" t="str"/>
      <x:c r="S518" t="str"/>
      <x:c r="T518" t="str">
        <x:v>Não contatado</x:v>
      </x:c>
      <x:c r="U518" s="27" t="n">
        <x:f>IF(LEN(H518)&gt;0,25,0)+IF(L518="Sim",25,0)+IF(LEN(M518)&gt;0,15,0)+IF(LEN(J518)&gt;0,10,0)+IF(LEN(N518)&gt;0,5,0)+IF(LEN(O518)&gt;0,5,0)+IF(LEN(P518)&gt;0,5,0)+IF(AND(LEN(R518)&gt;0,LEN(S518)&gt;0),10,0)</x:f>
        <x:v>50</x:v>
      </x:c>
      <x:c r="V518" t="str">
        <x:f>IF(U518&gt;=60,"Prioridade Alta",IF(U518&gt;=35,"Prioridade Média","Prioridade Baixa"))</x:f>
        <x:v>Prioridade Média</x:v>
      </x:c>
      <x:c r="W518" t="str">
        <x:v>Não</x:v>
      </x:c>
      <x:c r="X518" t="str"/>
      <x:c r="Y518" t="str">
        <x:v>Base expandida 2026-07-27</x:v>
      </x:c>
      <x:c r="Z518" t="str">
        <x:v>(11) 2988-9599</x:v>
      </x:c>
      <x:c r="AA518" t="str">
        <x:v>cesar@acconfis.com.br</x:v>
      </x:c>
      <x:c r="AB518" t="n">
        <x:v>50</x:v>
      </x:c>
      <x:c r="AC518" t="str">
        <x:v>Prioridade Média</x:v>
      </x:c>
      <x:c r="AD518" t="str">
        <x:v>Fonte CNES/DATASUS: https://cnes2.datasus.gov.br/Mod_Basico.asp?VCo_Unidade=3530604957172; CNES 4957172; CNPJ 13244369000191; site oficial/redes não coletados nesta fonte</x:v>
      </x:c>
      <x:c r="AE518" t="n">
        <x:f>IF(LEN(H518)&gt;0,1,0)</x:f>
        <x:v>1</x:v>
      </x:c>
      <x:c r="AF518" t="n">
        <x:f>IF(LEN(M518)&gt;0,1,0)</x:f>
        <x:v>0</x:v>
      </x:c>
      <x:c r="AG518" t="n">
        <x:f>IF(AND(LEN(H518)=0,LEN(K518)=0,LEN(M518)=0),1,0)</x:f>
        <x:v>0</x:v>
      </x:c>
    </x:row>
    <x:row r="519">
      <x:c r="A519" t="str">
        <x:v>AT-00518</x:v>
      </x:c>
      <x:c r="B519" t="str">
        <x:v>Centro Medico E Odontologico Fioravanti Ltda Me</x:v>
      </x:c>
      <x:c r="C519" t="str">
        <x:v>Saúde</x:v>
      </x:c>
      <x:c r="D519" t="str">
        <x:v>Clínica</x:v>
      </x:c>
      <x:c r="E519" t="str">
        <x:v>Mogi das Cruzes</x:v>
      </x:c>
      <x:c r="F519" t="str">
        <x:v>Vila Oliveira</x:v>
      </x:c>
      <x:c r="G519" t="str">
        <x:v>Centro Medico E Odontologico Fioravanti Ltda, 96, Vila Oliveira, Mogi Das Cruzes, Sp</x:v>
      </x:c>
      <x:c r="H519" t="str">
        <x:v>+55 (11) 4722-2244</x:v>
      </x:c>
      <x:c r="I519" t="str"/>
      <x:c r="J519" t="str"/>
      <x:c r="K519" t="str">
        <x:v>jbfiori@uol.com.br</x:v>
      </x:c>
      <x:c r="L519" t="str">
        <x:v>Sim</x:v>
      </x:c>
      <x:c r="M519" t="str"/>
      <x:c r="N519" t="str"/>
      <x:c r="O519" t="str"/>
      <x:c r="P519" t="str"/>
      <x:c r="Q519" t="str">
        <x:v>https://www.google.com/maps/search/?api=1&amp;query=Centro+Medico+E+Odontologico+Fioravanti+Ltda+Me+CENTRO+MEDICO+E+ODONTOLOGICO+FIORAVANTI+LTDA%2C+96%2C+VILA+OLIVEIRA%2C+MOGI+DAS+CRUZES%2C+SP+Mogi+das+Cruzes+SP</x:v>
      </x:c>
      <x:c r="R519" t="str"/>
      <x:c r="S519" t="str"/>
      <x:c r="T519" t="str">
        <x:v>Não contatado</x:v>
      </x:c>
      <x:c r="U519" s="27" t="n">
        <x:f>IF(LEN(H519)&gt;0,25,0)+IF(L519="Sim",25,0)+IF(LEN(M519)&gt;0,15,0)+IF(LEN(J519)&gt;0,10,0)+IF(LEN(N519)&gt;0,5,0)+IF(LEN(O519)&gt;0,5,0)+IF(LEN(P519)&gt;0,5,0)+IF(AND(LEN(R519)&gt;0,LEN(S519)&gt;0),10,0)</x:f>
        <x:v>50</x:v>
      </x:c>
      <x:c r="V519" t="str">
        <x:f>IF(U519&gt;=60,"Prioridade Alta",IF(U519&gt;=35,"Prioridade Média","Prioridade Baixa"))</x:f>
        <x:v>Prioridade Média</x:v>
      </x:c>
      <x:c r="W519" t="str">
        <x:v>Não</x:v>
      </x:c>
      <x:c r="X519" t="str"/>
      <x:c r="Y519" t="str">
        <x:v>Base expandida 2026-07-27</x:v>
      </x:c>
      <x:c r="Z519" t="str">
        <x:v>(11) 4722-2244</x:v>
      </x:c>
      <x:c r="AA519" t="str">
        <x:v>jbfiori@uol.com.br</x:v>
      </x:c>
      <x:c r="AB519" t="n">
        <x:v>50</x:v>
      </x:c>
      <x:c r="AC519" t="str">
        <x:v>Prioridade Média</x:v>
      </x:c>
      <x:c r="AD519" t="str">
        <x:v>Fonte CNES/DATASUS: https://cnes2.datasus.gov.br/Mod_Basico.asp?VCo_Unidade=3530607942265; CNES 7942265; CNPJ 23442078000161; site oficial/redes não coletados nesta fonte</x:v>
      </x:c>
      <x:c r="AE519" t="n">
        <x:f>IF(LEN(H519)&gt;0,1,0)</x:f>
        <x:v>1</x:v>
      </x:c>
      <x:c r="AF519" t="n">
        <x:f>IF(LEN(M519)&gt;0,1,0)</x:f>
        <x:v>0</x:v>
      </x:c>
      <x:c r="AG519" t="n">
        <x:f>IF(AND(LEN(H519)=0,LEN(K519)=0,LEN(M519)=0),1,0)</x:f>
        <x:v>0</x:v>
      </x:c>
    </x:row>
    <x:row r="520">
      <x:c r="A520" t="str">
        <x:v>AT-00519</x:v>
      </x:c>
      <x:c r="B520" t="str">
        <x:v>Centro Especializado De Fisioterapia E Reabilitacao Ltda Me</x:v>
      </x:c>
      <x:c r="C520" t="str">
        <x:v>Saúde</x:v>
      </x:c>
      <x:c r="D520" t="str">
        <x:v>Clínica</x:v>
      </x:c>
      <x:c r="E520" t="str">
        <x:v>Mogi das Cruzes</x:v>
      </x:c>
      <x:c r="F520" t="str">
        <x:v>Jardim Santista</x:v>
      </x:c>
      <x:c r="G520" t="str">
        <x:v>Centro Especializado De Fisioterapia E Reabilitacao Ltda, 177, Jardim Santista, Mogi Das Cruzes, Sp</x:v>
      </x:c>
      <x:c r="H520" t="str">
        <x:v>+55 (11) 4795-3337</x:v>
      </x:c>
      <x:c r="I520" t="str"/>
      <x:c r="J520" t="str"/>
      <x:c r="K520" t="str">
        <x:v>paloma.cefir@gmail.com</x:v>
      </x:c>
      <x:c r="L520" t="str">
        <x:v>Sim</x:v>
      </x:c>
      <x:c r="M520" t="str"/>
      <x:c r="N520" t="str"/>
      <x:c r="O520" t="str"/>
      <x:c r="P520" t="str"/>
      <x:c r="Q520" t="str">
        <x:v>https://www.google.com/maps/search/?api=1&amp;query=Centro+Especializado+De+Fisioterapia+E+Reabilitacao+Ltda+Me+CENTRO+ESPECIALIZADO+DE+FISIOTERAPIA+E+REABILITACAO+LTDA%2C+177%2C+JARDIM+SANTISTA%2C+MOGI+DAS+CRUZES%2C+SP+Mogi+das+Cruzes+SP</x:v>
      </x:c>
      <x:c r="R520" t="str"/>
      <x:c r="S520" t="str"/>
      <x:c r="T520" t="str">
        <x:v>Não contatado</x:v>
      </x:c>
      <x:c r="U520" s="27" t="n">
        <x:f>IF(LEN(H520)&gt;0,25,0)+IF(L520="Sim",25,0)+IF(LEN(M520)&gt;0,15,0)+IF(LEN(J520)&gt;0,10,0)+IF(LEN(N520)&gt;0,5,0)+IF(LEN(O520)&gt;0,5,0)+IF(LEN(P520)&gt;0,5,0)+IF(AND(LEN(R520)&gt;0,LEN(S520)&gt;0),10,0)</x:f>
        <x:v>50</x:v>
      </x:c>
      <x:c r="V520" t="str">
        <x:f>IF(U520&gt;=60,"Prioridade Alta",IF(U520&gt;=35,"Prioridade Média","Prioridade Baixa"))</x:f>
        <x:v>Prioridade Média</x:v>
      </x:c>
      <x:c r="W520" t="str">
        <x:v>Não</x:v>
      </x:c>
      <x:c r="X520" t="str"/>
      <x:c r="Y520" t="str">
        <x:v>Base expandida 2026-07-27</x:v>
      </x:c>
      <x:c r="Z520" t="str">
        <x:v>(11) 4795-3337</x:v>
      </x:c>
      <x:c r="AA520" t="str">
        <x:v>paloma.cefir@gmail.com</x:v>
      </x:c>
      <x:c r="AB520" t="n">
        <x:v>50</x:v>
      </x:c>
      <x:c r="AC520" t="str">
        <x:v>Prioridade Média</x:v>
      </x:c>
      <x:c r="AD520" t="str">
        <x:v>Fonte CNES/DATASUS: https://cnes2.datasus.gov.br/Mod_Basico.asp?VCo_Unidade=3530606330517; CNES 6330517; CNPJ 07338443000136; site oficial/redes não coletados nesta fonte</x:v>
      </x:c>
      <x:c r="AE520" t="n">
        <x:f>IF(LEN(H520)&gt;0,1,0)</x:f>
        <x:v>1</x:v>
      </x:c>
      <x:c r="AF520" t="n">
        <x:f>IF(LEN(M520)&gt;0,1,0)</x:f>
        <x:v>0</x:v>
      </x:c>
      <x:c r="AG520" t="n">
        <x:f>IF(AND(LEN(H520)=0,LEN(K520)=0,LEN(M520)=0),1,0)</x:f>
        <x:v>0</x:v>
      </x:c>
    </x:row>
    <x:row r="521">
      <x:c r="A521" t="str">
        <x:v>AT-00520</x:v>
      </x:c>
      <x:c r="B521" t="str">
        <x:v>Centro Mogiano De Endocrinologia Integrada Ltda</x:v>
      </x:c>
      <x:c r="C521" t="str">
        <x:v>Saúde</x:v>
      </x:c>
      <x:c r="D521" t="str">
        <x:v>Clínica</x:v>
      </x:c>
      <x:c r="E521" t="str">
        <x:v>Mogi das Cruzes</x:v>
      </x:c>
      <x:c r="F521" t="str">
        <x:v>Parque Santana</x:v>
      </x:c>
      <x:c r="G521" t="str">
        <x:v>Centro Mogiano De Endocrinologia Integrada Ltda, 327, Parque Santana, Mogi Das Cruzes, Sp</x:v>
      </x:c>
      <x:c r="H521" t="str">
        <x:v>+55 (11) 4727-7353</x:v>
      </x:c>
      <x:c r="I521" t="str"/>
      <x:c r="J521" t="str"/>
      <x:c r="K521" t="str">
        <x:v>flavio@pluscontabil.com.br</x:v>
      </x:c>
      <x:c r="L521" t="str">
        <x:v>Sim</x:v>
      </x:c>
      <x:c r="M521" t="str"/>
      <x:c r="N521" t="str"/>
      <x:c r="O521" t="str"/>
      <x:c r="P521" t="str"/>
      <x:c r="Q521" t="str">
        <x:v>https://www.google.com/maps/search/?api=1&amp;query=Centro+Mogiano+De+Endocrinologia+Integrada+Ltda+CENTRO+MOGIANO+DE+ENDOCRINOLOGIA+INTEGRADA+LTDA%2C+327%2C+PARQUE+SANTANA%2C+MOGI+DAS+CRUZES%2C+SP+Mogi+das+Cruzes+SP</x:v>
      </x:c>
      <x:c r="R521" t="str"/>
      <x:c r="S521" t="str"/>
      <x:c r="T521" t="str">
        <x:v>Não contatado</x:v>
      </x:c>
      <x:c r="U521" s="27" t="n">
        <x:f>IF(LEN(H521)&gt;0,25,0)+IF(L521="Sim",25,0)+IF(LEN(M521)&gt;0,15,0)+IF(LEN(J521)&gt;0,10,0)+IF(LEN(N521)&gt;0,5,0)+IF(LEN(O521)&gt;0,5,0)+IF(LEN(P521)&gt;0,5,0)+IF(AND(LEN(R521)&gt;0,LEN(S521)&gt;0),10,0)</x:f>
        <x:v>50</x:v>
      </x:c>
      <x:c r="V521" t="str">
        <x:f>IF(U521&gt;=60,"Prioridade Alta",IF(U521&gt;=35,"Prioridade Média","Prioridade Baixa"))</x:f>
        <x:v>Prioridade Média</x:v>
      </x:c>
      <x:c r="W521" t="str">
        <x:v>Não</x:v>
      </x:c>
      <x:c r="X521" t="str"/>
      <x:c r="Y521" t="str">
        <x:v>Base expandida 2026-07-27</x:v>
      </x:c>
      <x:c r="Z521" t="str">
        <x:v>(11) 4727-7353</x:v>
      </x:c>
      <x:c r="AA521" t="str">
        <x:v>flavio@pluscontabil.com.br</x:v>
      </x:c>
      <x:c r="AB521" t="n">
        <x:v>50</x:v>
      </x:c>
      <x:c r="AC521" t="str">
        <x:v>Prioridade Média</x:v>
      </x:c>
      <x:c r="AD521" t="str">
        <x:v>Fonte CNES/DATASUS: https://cnes2.datasus.gov.br/Mod_Basico.asp?VCo_Unidade=3530606710948; CNES 6710948; CNPJ 07296499000175; site oficial/redes não coletados nesta fonte</x:v>
      </x:c>
      <x:c r="AE521" t="n">
        <x:f>IF(LEN(H521)&gt;0,1,0)</x:f>
        <x:v>1</x:v>
      </x:c>
      <x:c r="AF521" t="n">
        <x:f>IF(LEN(M521)&gt;0,1,0)</x:f>
        <x:v>0</x:v>
      </x:c>
      <x:c r="AG521" t="n">
        <x:f>IF(AND(LEN(H521)=0,LEN(K521)=0,LEN(M521)=0),1,0)</x:f>
        <x:v>0</x:v>
      </x:c>
    </x:row>
    <x:row r="522">
      <x:c r="A522" t="str">
        <x:v>AT-00521</x:v>
      </x:c>
      <x:c r="B522" t="str">
        <x:v>Centro Oncologico Mogi Das Cruzes Ltda</x:v>
      </x:c>
      <x:c r="C522" t="str">
        <x:v>Saúde</x:v>
      </x:c>
      <x:c r="D522" t="str">
        <x:v>Clínica</x:v>
      </x:c>
      <x:c r="E522" t="str">
        <x:v>Mogi das Cruzes</x:v>
      </x:c>
      <x:c r="F522" t="str">
        <x:v>Alto Do Ipiranga</x:v>
      </x:c>
      <x:c r="G522" t="str">
        <x:v>Centro Oncologico Mogi Das Cruzes Ltda, S/N, Alto Do Ipiranga, Mogi Das Cruzes, Sp</x:v>
      </x:c>
      <x:c r="H522" t="str">
        <x:v>+55 (11) 4795-4797</x:v>
      </x:c>
      <x:c r="I522" t="str"/>
      <x:c r="J522" t="str"/>
      <x:c r="K522" t="str">
        <x:v>financeiro_dp@centrooncologico.com.br</x:v>
      </x:c>
      <x:c r="L522" t="str">
        <x:v>Sim</x:v>
      </x:c>
      <x:c r="M522" t="str"/>
      <x:c r="N522" t="str"/>
      <x:c r="O522" t="str"/>
      <x:c r="P522" t="str"/>
      <x:c r="Q522" t="str">
        <x:v>https://www.google.com/maps/search/?api=1&amp;query=Centro+Oncologico+Mogi+Das+Cruzes+Ltda+CENTRO+ONCOLOGICO+MOGI+DAS+CRUZES+LTDA%2C+S%2FN%2C+ALTO+DO+IPIRANGA%2C+MOGI+DAS+CRUZES%2C+SP+Mogi+das+Cruzes+SP</x:v>
      </x:c>
      <x:c r="R522" t="str"/>
      <x:c r="S522" t="str"/>
      <x:c r="T522" t="str">
        <x:v>Não contatado</x:v>
      </x:c>
      <x:c r="U522" s="27" t="n">
        <x:f>IF(LEN(H522)&gt;0,25,0)+IF(L522="Sim",25,0)+IF(LEN(M522)&gt;0,15,0)+IF(LEN(J522)&gt;0,10,0)+IF(LEN(N522)&gt;0,5,0)+IF(LEN(O522)&gt;0,5,0)+IF(LEN(P522)&gt;0,5,0)+IF(AND(LEN(R522)&gt;0,LEN(S522)&gt;0),10,0)</x:f>
        <x:v>50</x:v>
      </x:c>
      <x:c r="V522" t="str">
        <x:f>IF(U522&gt;=60,"Prioridade Alta",IF(U522&gt;=35,"Prioridade Média","Prioridade Baixa"))</x:f>
        <x:v>Prioridade Média</x:v>
      </x:c>
      <x:c r="W522" t="str">
        <x:v>Não</x:v>
      </x:c>
      <x:c r="X522" t="str"/>
      <x:c r="Y522" t="str">
        <x:v>Base expandida 2026-07-27</x:v>
      </x:c>
      <x:c r="Z522" t="str">
        <x:v>47954797</x:v>
      </x:c>
      <x:c r="AA522" t="str">
        <x:v>financeiro_dp@centrooncologico.com.br</x:v>
      </x:c>
      <x:c r="AB522" t="n">
        <x:v>50</x:v>
      </x:c>
      <x:c r="AC522" t="str">
        <x:v>Prioridade Média</x:v>
      </x:c>
      <x:c r="AD522" t="str">
        <x:v>Fonte CNES/DATASUS: https://cnes2.datasus.gov.br/Mod_Basico.asp?VCo_Unidade=3530607726538; CNES 7726538; CNPJ 48095202000190; site oficial/redes não coletados nesta fonte</x:v>
      </x:c>
      <x:c r="AE522" t="n">
        <x:f>IF(LEN(H522)&gt;0,1,0)</x:f>
        <x:v>1</x:v>
      </x:c>
      <x:c r="AF522" t="n">
        <x:f>IF(LEN(M522)&gt;0,1,0)</x:f>
        <x:v>0</x:v>
      </x:c>
      <x:c r="AG522" t="n">
        <x:f>IF(AND(LEN(H522)=0,LEN(K522)=0,LEN(M522)=0),1,0)</x:f>
        <x:v>0</x:v>
      </x:c>
    </x:row>
    <x:row r="523">
      <x:c r="A523" t="str">
        <x:v>AT-00522</x:v>
      </x:c>
      <x:c r="B523" t="str">
        <x:v>Centro Municipal De Saude Mental</x:v>
      </x:c>
      <x:c r="C523" t="str">
        <x:v>Saúde</x:v>
      </x:c>
      <x:c r="D523" t="str">
        <x:v>Clínica</x:v>
      </x:c>
      <x:c r="E523" t="str">
        <x:v>Mogi das Cruzes</x:v>
      </x:c>
      <x:c r="F523" t="str">
        <x:v>Jardim Marica</x:v>
      </x:c>
      <x:c r="G523" t="str">
        <x:v>Prefeitura Municipal De Mogi Das Cruzes, S/N, Jardim Marica, Mogi Das Cruzes, Sp</x:v>
      </x:c>
      <x:c r="H523" t="str"/>
      <x:c r="I523" t="str"/>
      <x:c r="J523" t="str"/>
      <x:c r="K523" t="str">
        <x:v>saudemental.sms@mogidascruzes.sp.gov.br</x:v>
      </x:c>
      <x:c r="L523" t="str">
        <x:v>Sim</x:v>
      </x:c>
      <x:c r="M523" t="str"/>
      <x:c r="N523" t="str"/>
      <x:c r="O523" t="str"/>
      <x:c r="P523" t="str"/>
      <x:c r="Q523" t="str">
        <x:v>https://www.google.com/maps/search/?api=1&amp;query=Centro+Municipal+De+Saude+Mental+PREFEITURA+MUNICIPAL+DE+MOGI+DAS+CRUZES%2C+S%2FN%2C+JARDIM+MARICA%2C+MOGI+DAS+CRUZES%2C+SP+Mogi+das+Cruzes+SP</x:v>
      </x:c>
      <x:c r="R523" t="str"/>
      <x:c r="S523" t="str"/>
      <x:c r="T523" t="str">
        <x:v>Não contatado</x:v>
      </x:c>
      <x:c r="U523" s="27" t="n">
        <x:f>IF(LEN(H523)&gt;0,25,0)+IF(L523="Sim",25,0)+IF(LEN(M523)&gt;0,15,0)+IF(LEN(J523)&gt;0,10,0)+IF(LEN(N523)&gt;0,5,0)+IF(LEN(O523)&gt;0,5,0)+IF(LEN(P523)&gt;0,5,0)+IF(AND(LEN(R523)&gt;0,LEN(S523)&gt;0),10,0)</x:f>
        <x:v>25</x:v>
      </x:c>
      <x:c r="V523" t="str">
        <x:f>IF(U523&gt;=60,"Prioridade Alta",IF(U523&gt;=35,"Prioridade Média","Prioridade Baixa"))</x:f>
        <x:v>Prioridade Baixa</x:v>
      </x:c>
      <x:c r="W523" t="str">
        <x:v>Sim</x:v>
      </x:c>
      <x:c r="X523" t="str">
        <x:v>Possível CNPJ no telefone: 46523270000188</x:v>
      </x:c>
      <x:c r="Y523" t="str">
        <x:v>Base expandida 2026-07-27</x:v>
      </x:c>
      <x:c r="Z523" t="str">
        <x:v>46523270000188</x:v>
      </x:c>
      <x:c r="AA523" t="str">
        <x:v>saudemental.sms@mogidascruzes.sp.gov.br</x:v>
      </x:c>
      <x:c r="AB523" t="n">
        <x:v>50</x:v>
      </x:c>
      <x:c r="AC523" t="str">
        <x:v>Prioridade Média</x:v>
      </x:c>
      <x:c r="AD523" t="str">
        <x:v>Fonte CNES/DATASUS: https://cnes2.datasus.gov.br/Mod_Basico.asp?VCo_Unidade=3530602033100; CNES 2033100; CNPJ -; site oficial/redes não coletados nesta fonte</x:v>
      </x:c>
      <x:c r="AE523" t="n">
        <x:f>IF(LEN(H523)&gt;0,1,0)</x:f>
        <x:v>0</x:v>
      </x:c>
      <x:c r="AF523" t="n">
        <x:f>IF(LEN(M523)&gt;0,1,0)</x:f>
        <x:v>0</x:v>
      </x:c>
      <x:c r="AG523" t="n">
        <x:f>IF(AND(LEN(H523)=0,LEN(K523)=0,LEN(M523)=0),1,0)</x:f>
        <x:v>0</x:v>
      </x:c>
    </x:row>
    <x:row r="524">
      <x:c r="A524" t="str">
        <x:v>AT-00523</x:v>
      </x:c>
      <x:c r="B524" t="str">
        <x:v>Ceoot Centro Especializado Em Oftalmologia Ortopedia E Trau</x:v>
      </x:c>
      <x:c r="C524" t="str">
        <x:v>Saúde</x:v>
      </x:c>
      <x:c r="D524" t="str">
        <x:v>Clínica</x:v>
      </x:c>
      <x:c r="E524" t="str">
        <x:v>Mogi das Cruzes</x:v>
      </x:c>
      <x:c r="F524" t="str">
        <x:v>Vila Partenio</x:v>
      </x:c>
      <x:c r="G524" t="str">
        <x:v>Ceoot Centro Especializado Em Oftalmologia Ortopedia E Trau, 94, Vila Partenio, Mogi Das Cruzes, Sp</x:v>
      </x:c>
      <x:c r="H524" t="str">
        <x:v>+55 (11) 4799-3460</x:v>
      </x:c>
      <x:c r="I524" t="str"/>
      <x:c r="J524" t="str"/>
      <x:c r="K524" t="str">
        <x:v>clinicaceoot@clinicaceoot.com.br</x:v>
      </x:c>
      <x:c r="L524" t="str">
        <x:v>Sim</x:v>
      </x:c>
      <x:c r="M524" t="str"/>
      <x:c r="N524" t="str"/>
      <x:c r="O524" t="str"/>
      <x:c r="P524" t="str"/>
      <x:c r="Q524" t="str">
        <x:v>https://www.google.com/maps/search/?api=1&amp;query=Ceoot+Centro+Especializado+Em+Oftalmologia+Ortopedia+E+Trau+CEOOT+CENTRO+ESPECIALIZADO+EM+OFTALMOLOGIA+ORTOPEDIA+E+TRAU%2C+94%2C+VILA+PARTENIO%2C+MOGI+DAS+CRUZES%2C+SP+Mogi+das+Cruzes+SP</x:v>
      </x:c>
      <x:c r="R524" t="str"/>
      <x:c r="S524" t="str"/>
      <x:c r="T524" t="str">
        <x:v>Não contatado</x:v>
      </x:c>
      <x:c r="U524" s="27" t="n">
        <x:f>IF(LEN(H524)&gt;0,25,0)+IF(L524="Sim",25,0)+IF(LEN(M524)&gt;0,15,0)+IF(LEN(J524)&gt;0,10,0)+IF(LEN(N524)&gt;0,5,0)+IF(LEN(O524)&gt;0,5,0)+IF(LEN(P524)&gt;0,5,0)+IF(AND(LEN(R524)&gt;0,LEN(S524)&gt;0),10,0)</x:f>
        <x:v>50</x:v>
      </x:c>
      <x:c r="V524" t="str">
        <x:f>IF(U524&gt;=60,"Prioridade Alta",IF(U524&gt;=35,"Prioridade Média","Prioridade Baixa"))</x:f>
        <x:v>Prioridade Média</x:v>
      </x:c>
      <x:c r="W524" t="str">
        <x:v>Não</x:v>
      </x:c>
      <x:c r="X524" t="str"/>
      <x:c r="Y524" t="str">
        <x:v>Base expandida 2026-07-27</x:v>
      </x:c>
      <x:c r="Z524" t="str">
        <x:v>(11) 4799-3460</x:v>
      </x:c>
      <x:c r="AA524" t="str">
        <x:v>clinicaceoot@clinicaceoot.com.br</x:v>
      </x:c>
      <x:c r="AB524" t="n">
        <x:v>50</x:v>
      </x:c>
      <x:c r="AC524" t="str">
        <x:v>Prioridade Média</x:v>
      </x:c>
      <x:c r="AD524" t="str">
        <x:v>Fonte CNES/DATASUS: https://cnes2.datasus.gov.br/Mod_Basico.asp?VCo_Unidade=3530607856849; CNES 7856849; CNPJ 10329618000234; site oficial/redes não coletados nesta fonte</x:v>
      </x:c>
      <x:c r="AE524" t="n">
        <x:f>IF(LEN(H524)&gt;0,1,0)</x:f>
        <x:v>1</x:v>
      </x:c>
      <x:c r="AF524" t="n">
        <x:f>IF(LEN(M524)&gt;0,1,0)</x:f>
        <x:v>0</x:v>
      </x:c>
      <x:c r="AG524" t="n">
        <x:f>IF(AND(LEN(H524)=0,LEN(K524)=0,LEN(M524)=0),1,0)</x:f>
        <x:v>0</x:v>
      </x:c>
    </x:row>
    <x:row r="525">
      <x:c r="A525" t="str">
        <x:v>AT-00524</x:v>
      </x:c>
      <x:c r="B525" t="str">
        <x:v>Chalouhi Clinica Medica Ltda</x:v>
      </x:c>
      <x:c r="C525" t="str">
        <x:v>Saúde</x:v>
      </x:c>
      <x:c r="D525" t="str">
        <x:v>Clínica</x:v>
      </x:c>
      <x:c r="E525" t="str">
        <x:v>Mogi das Cruzes</x:v>
      </x:c>
      <x:c r="F525" t="str">
        <x:v>Centro Civico</x:v>
      </x:c>
      <x:c r="G525" t="str">
        <x:v>Chalouhi Clinica Medica Ltda, 1145, Centro Civico, Mogi Das Cruzes, Sp</x:v>
      </x:c>
      <x:c r="H525" t="str">
        <x:v>+55 (11) 4312-7318</x:v>
      </x:c>
      <x:c r="I525" t="str"/>
      <x:c r="J525" t="str"/>
      <x:c r="K525" t="str">
        <x:v>contato@rscontroller.com.br</x:v>
      </x:c>
      <x:c r="L525" t="str">
        <x:v>Sim</x:v>
      </x:c>
      <x:c r="M525" t="str"/>
      <x:c r="N525" t="str"/>
      <x:c r="O525" t="str"/>
      <x:c r="P525" t="str"/>
      <x:c r="Q525" t="str">
        <x:v>https://www.google.com/maps/search/?api=1&amp;query=Chalouhi+Clinica+Medica+Ltda+CHALOUHI+CLINICA+MEDICA+LTDA%2C+1145%2C+CENTRO+CIVICO%2C+MOGI+DAS+CRUZES%2C+SP+Mogi+das+Cruzes+SP</x:v>
      </x:c>
      <x:c r="R525" t="str"/>
      <x:c r="S525" t="str"/>
      <x:c r="T525" t="str">
        <x:v>Não contatado</x:v>
      </x:c>
      <x:c r="U525" s="27" t="n">
        <x:f>IF(LEN(H525)&gt;0,25,0)+IF(L525="Sim",25,0)+IF(LEN(M525)&gt;0,15,0)+IF(LEN(J525)&gt;0,10,0)+IF(LEN(N525)&gt;0,5,0)+IF(LEN(O525)&gt;0,5,0)+IF(LEN(P525)&gt;0,5,0)+IF(AND(LEN(R525)&gt;0,LEN(S525)&gt;0),10,0)</x:f>
        <x:v>50</x:v>
      </x:c>
      <x:c r="V525" t="str">
        <x:f>IF(U525&gt;=60,"Prioridade Alta",IF(U525&gt;=35,"Prioridade Média","Prioridade Baixa"))</x:f>
        <x:v>Prioridade Média</x:v>
      </x:c>
      <x:c r="W525" t="str">
        <x:v>Não</x:v>
      </x:c>
      <x:c r="X525" t="str"/>
      <x:c r="Y525" t="str">
        <x:v>Base expandida 2026-07-27</x:v>
      </x:c>
      <x:c r="Z525" t="str">
        <x:v>(11) 4312-7318</x:v>
      </x:c>
      <x:c r="AA525" t="str">
        <x:v>contato@rscontroller.com.br</x:v>
      </x:c>
      <x:c r="AB525" t="n">
        <x:v>50</x:v>
      </x:c>
      <x:c r="AC525" t="str">
        <x:v>Prioridade Média</x:v>
      </x:c>
      <x:c r="AD525" t="str">
        <x:v>Fonte CNES/DATASUS: https://cnes2.datasus.gov.br/Mod_Basico.asp?VCo_Unidade=3530600061743; CNES 0061743; CNPJ 08541147000281; site oficial/redes não coletados nesta fonte</x:v>
      </x:c>
      <x:c r="AE525" t="n">
        <x:f>IF(LEN(H525)&gt;0,1,0)</x:f>
        <x:v>1</x:v>
      </x:c>
      <x:c r="AF525" t="n">
        <x:f>IF(LEN(M525)&gt;0,1,0)</x:f>
        <x:v>0</x:v>
      </x:c>
      <x:c r="AG525" t="n">
        <x:f>IF(AND(LEN(H525)=0,LEN(K525)=0,LEN(M525)=0),1,0)</x:f>
        <x:v>0</x:v>
      </x:c>
    </x:row>
    <x:row r="526">
      <x:c r="A526" t="str">
        <x:v>AT-00525</x:v>
      </x:c>
      <x:c r="B526" t="str">
        <x:v>Ciat Centro De Infusao Alto Tiete Ltda Epp</x:v>
      </x:c>
      <x:c r="C526" t="str">
        <x:v>Saúde</x:v>
      </x:c>
      <x:c r="D526" t="str">
        <x:v>Clínica</x:v>
      </x:c>
      <x:c r="E526" t="str">
        <x:v>Mogi das Cruzes</x:v>
      </x:c>
      <x:c r="F526" t="str">
        <x:v>Centro Civico</x:v>
      </x:c>
      <x:c r="G526" t="str">
        <x:v>Ciat Centro De Infusao Alto Tiete Ltda, 1145, Centro Civico, Mogi Das Cruzes, Sp</x:v>
      </x:c>
      <x:c r="H526" t="str">
        <x:v>+55 (11) 4799-0007</x:v>
      </x:c>
      <x:c r="I526" t="str"/>
      <x:c r="J526" t="str"/>
      <x:c r="K526" t="str">
        <x:v>ciat.adm@uol.com.br</x:v>
      </x:c>
      <x:c r="L526" t="str">
        <x:v>Sim</x:v>
      </x:c>
      <x:c r="M526" t="str"/>
      <x:c r="N526" t="str"/>
      <x:c r="O526" t="str"/>
      <x:c r="P526" t="str"/>
      <x:c r="Q526" t="str">
        <x:v>https://www.google.com/maps/search/?api=1&amp;query=Ciat+Centro+De+Infusao+Alto+Tiete+Ltda+Epp+CIAT+CENTRO+DE+INFUSAO+ALTO+TIETE+LTDA%2C+1145%2C+CENTRO+CIVICO%2C+MOGI+DAS+CRUZES%2C+SP+Mogi+das+Cruzes+SP</x:v>
      </x:c>
      <x:c r="R526" t="str"/>
      <x:c r="S526" t="str"/>
      <x:c r="T526" t="str">
        <x:v>Não contatado</x:v>
      </x:c>
      <x:c r="U526" s="27" t="n">
        <x:f>IF(LEN(H526)&gt;0,25,0)+IF(L526="Sim",25,0)+IF(LEN(M526)&gt;0,15,0)+IF(LEN(J526)&gt;0,10,0)+IF(LEN(N526)&gt;0,5,0)+IF(LEN(O526)&gt;0,5,0)+IF(LEN(P526)&gt;0,5,0)+IF(AND(LEN(R526)&gt;0,LEN(S526)&gt;0),10,0)</x:f>
        <x:v>50</x:v>
      </x:c>
      <x:c r="V526" t="str">
        <x:f>IF(U526&gt;=60,"Prioridade Alta",IF(U526&gt;=35,"Prioridade Média","Prioridade Baixa"))</x:f>
        <x:v>Prioridade Média</x:v>
      </x:c>
      <x:c r="W526" t="str">
        <x:v>Não</x:v>
      </x:c>
      <x:c r="X526" t="str"/>
      <x:c r="Y526" t="str">
        <x:v>Base expandida 2026-07-27</x:v>
      </x:c>
      <x:c r="Z526" t="str">
        <x:v>(11) 4799-0007</x:v>
      </x:c>
      <x:c r="AA526" t="str">
        <x:v>ciat.adm@uol.com.br</x:v>
      </x:c>
      <x:c r="AB526" t="n">
        <x:v>50</x:v>
      </x:c>
      <x:c r="AC526" t="str">
        <x:v>Prioridade Média</x:v>
      </x:c>
      <x:c r="AD526" t="str">
        <x:v>Fonte CNES/DATASUS: https://cnes2.datasus.gov.br/Mod_Basico.asp?VCo_Unidade=3530607863853; CNES 7863853; CNPJ 21925244000155; site oficial/redes não coletados nesta fonte</x:v>
      </x:c>
      <x:c r="AE526" t="n">
        <x:f>IF(LEN(H526)&gt;0,1,0)</x:f>
        <x:v>1</x:v>
      </x:c>
      <x:c r="AF526" t="n">
        <x:f>IF(LEN(M526)&gt;0,1,0)</x:f>
        <x:v>0</x:v>
      </x:c>
      <x:c r="AG526" t="n">
        <x:f>IF(AND(LEN(H526)=0,LEN(K526)=0,LEN(M526)=0),1,0)</x:f>
        <x:v>0</x:v>
      </x:c>
    </x:row>
    <x:row r="527">
      <x:c r="A527" t="str">
        <x:v>AT-00526</x:v>
      </x:c>
      <x:c r="B527" t="str">
        <x:v>Charleston Odontologia</x:v>
      </x:c>
      <x:c r="C527" t="str">
        <x:v>Saúde</x:v>
      </x:c>
      <x:c r="D527" t="str">
        <x:v>Clínica</x:v>
      </x:c>
      <x:c r="E527" t="str">
        <x:v>Mogi das Cruzes</x:v>
      </x:c>
      <x:c r="F527" t="str">
        <x:v>Vila Mogilar</x:v>
      </x:c>
      <x:c r="G527" t="str">
        <x:v>Bispo Odontologia Ltda, 360, Vila Mogilar, Mogi Das Cruzes, Sp</x:v>
      </x:c>
      <x:c r="H527" t="str">
        <x:v>+55 (11) 4790-5744</x:v>
      </x:c>
      <x:c r="I527" t="str"/>
      <x:c r="J527" t="str"/>
      <x:c r="K527" t="str">
        <x:v>consultorio@charleston.odo.br</x:v>
      </x:c>
      <x:c r="L527" t="str">
        <x:v>Sim</x:v>
      </x:c>
      <x:c r="M527" t="str"/>
      <x:c r="N527" t="str"/>
      <x:c r="O527" t="str"/>
      <x:c r="P527" t="str"/>
      <x:c r="Q527" t="str">
        <x:v>https://www.google.com/maps/search/?api=1&amp;query=Charleston+Odontologia+BISPO+ODONTOLOGIA+LTDA%2C+360%2C+VILA+MOGILAR%2C+MOGI+DAS+CRUZES%2C+SP+Mogi+das+Cruzes+SP</x:v>
      </x:c>
      <x:c r="R527" t="str"/>
      <x:c r="S527" t="str"/>
      <x:c r="T527" t="str">
        <x:v>Não contatado</x:v>
      </x:c>
      <x:c r="U527" s="27" t="n">
        <x:f>IF(LEN(H527)&gt;0,25,0)+IF(L527="Sim",25,0)+IF(LEN(M527)&gt;0,15,0)+IF(LEN(J527)&gt;0,10,0)+IF(LEN(N527)&gt;0,5,0)+IF(LEN(O527)&gt;0,5,0)+IF(LEN(P527)&gt;0,5,0)+IF(AND(LEN(R527)&gt;0,LEN(S527)&gt;0),10,0)</x:f>
        <x:v>50</x:v>
      </x:c>
      <x:c r="V527" t="str">
        <x:f>IF(U527&gt;=60,"Prioridade Alta",IF(U527&gt;=35,"Prioridade Média","Prioridade Baixa"))</x:f>
        <x:v>Prioridade Média</x:v>
      </x:c>
      <x:c r="W527" t="str">
        <x:v>Não</x:v>
      </x:c>
      <x:c r="X527" t="str"/>
      <x:c r="Y527" t="str">
        <x:v>Base expandida 2026-07-27</x:v>
      </x:c>
      <x:c r="Z527" t="str">
        <x:v>(11) 4790-5744</x:v>
      </x:c>
      <x:c r="AA527" t="str">
        <x:v>consultorio@charleston.odo.br</x:v>
      </x:c>
      <x:c r="AB527" t="n">
        <x:v>50</x:v>
      </x:c>
      <x:c r="AC527" t="str">
        <x:v>Prioridade Média</x:v>
      </x:c>
      <x:c r="AD527" t="str">
        <x:v>Fonte CNES/DATASUS: https://cnes2.datasus.gov.br/Mod_Basico.asp?VCo_Unidade=3530600980358; CNES 0980358; CNPJ 07268468000100; site oficial/redes não coletados nesta fonte</x:v>
      </x:c>
      <x:c r="AE527" t="n">
        <x:f>IF(LEN(H527)&gt;0,1,0)</x:f>
        <x:v>1</x:v>
      </x:c>
      <x:c r="AF527" t="n">
        <x:f>IF(LEN(M527)&gt;0,1,0)</x:f>
        <x:v>0</x:v>
      </x:c>
      <x:c r="AG527" t="n">
        <x:f>IF(AND(LEN(H527)=0,LEN(K527)=0,LEN(M527)=0),1,0)</x:f>
        <x:v>0</x:v>
      </x:c>
    </x:row>
    <x:row r="528">
      <x:c r="A528" t="str">
        <x:v>AT-00527</x:v>
      </x:c>
      <x:c r="B528" t="str">
        <x:v>Climes Clinica Medica Especializada</x:v>
      </x:c>
      <x:c r="C528" t="str">
        <x:v>Saúde</x:v>
      </x:c>
      <x:c r="D528" t="str">
        <x:v>Clínica</x:v>
      </x:c>
      <x:c r="E528" t="str">
        <x:v>Mogi das Cruzes</x:v>
      </x:c>
      <x:c r="F528" t="str">
        <x:v>Vila Mogilar</x:v>
      </x:c>
      <x:c r="G528" t="str">
        <x:v>Em Cima Assistencia Medica Ltda, 269, Vila Mogilar, Mogi Das Cruzes, Sp</x:v>
      </x:c>
      <x:c r="H528" t="str">
        <x:v>+55 (11) 4799-9690</x:v>
      </x:c>
      <x:c r="I528" t="str"/>
      <x:c r="J528" t="str"/>
      <x:c r="K528" t="str">
        <x:v>climesclinica@yahoo.com.br</x:v>
      </x:c>
      <x:c r="L528" t="str">
        <x:v>Sim</x:v>
      </x:c>
      <x:c r="M528" t="str"/>
      <x:c r="N528" t="str"/>
      <x:c r="O528" t="str"/>
      <x:c r="P528" t="str"/>
      <x:c r="Q528" t="str">
        <x:v>https://www.google.com/maps/search/?api=1&amp;query=Climes+Clinica+Medica+Especializada+EM+CIMA+ASSISTENCIA+MEDICA+LTDA%2C+269%2C+VILA+MOGILAR%2C+MOGI+DAS+CRUZES%2C+SP+Mogi+das+Cruzes+SP</x:v>
      </x:c>
      <x:c r="R528" t="str"/>
      <x:c r="S528" t="str"/>
      <x:c r="T528" t="str">
        <x:v>Não contatado</x:v>
      </x:c>
      <x:c r="U528" s="27" t="n">
        <x:f>IF(LEN(H528)&gt;0,25,0)+IF(L528="Sim",25,0)+IF(LEN(M528)&gt;0,15,0)+IF(LEN(J528)&gt;0,10,0)+IF(LEN(N528)&gt;0,5,0)+IF(LEN(O528)&gt;0,5,0)+IF(LEN(P528)&gt;0,5,0)+IF(AND(LEN(R528)&gt;0,LEN(S528)&gt;0),10,0)</x:f>
        <x:v>50</x:v>
      </x:c>
      <x:c r="V528" t="str">
        <x:f>IF(U528&gt;=60,"Prioridade Alta",IF(U528&gt;=35,"Prioridade Média","Prioridade Baixa"))</x:f>
        <x:v>Prioridade Média</x:v>
      </x:c>
      <x:c r="W528" t="str">
        <x:v>Não</x:v>
      </x:c>
      <x:c r="X528" t="str"/>
      <x:c r="Y528" t="str">
        <x:v>Base expandida 2026-07-27</x:v>
      </x:c>
      <x:c r="Z528" t="str">
        <x:v>(11) 4799-9690</x:v>
      </x:c>
      <x:c r="AA528" t="str">
        <x:v>climesclinica@yahoo.com.br</x:v>
      </x:c>
      <x:c r="AB528" t="n">
        <x:v>50</x:v>
      </x:c>
      <x:c r="AC528" t="str">
        <x:v>Prioridade Média</x:v>
      </x:c>
      <x:c r="AD528" t="str">
        <x:v>Fonte CNES/DATASUS: https://cnes2.datasus.gov.br/Mod_Basico.asp?VCo_Unidade=3530605260566; CNES 5260566; CNPJ 06974663000193; site oficial/redes não coletados nesta fonte</x:v>
      </x:c>
      <x:c r="AE528" t="n">
        <x:f>IF(LEN(H528)&gt;0,1,0)</x:f>
        <x:v>1</x:v>
      </x:c>
      <x:c r="AF528" t="n">
        <x:f>IF(LEN(M528)&gt;0,1,0)</x:f>
        <x:v>0</x:v>
      </x:c>
      <x:c r="AG528" t="n">
        <x:f>IF(AND(LEN(H528)=0,LEN(K528)=0,LEN(M528)=0),1,0)</x:f>
        <x:v>0</x:v>
      </x:c>
    </x:row>
    <x:row r="529">
      <x:c r="A529" t="str">
        <x:v>AT-00528</x:v>
      </x:c>
      <x:c r="B529" t="str">
        <x:v>Clihoclinica Medica Hematologica E Oncologica</x:v>
      </x:c>
      <x:c r="C529" t="str">
        <x:v>Saúde</x:v>
      </x:c>
      <x:c r="D529" t="str">
        <x:v>Clínica</x:v>
      </x:c>
      <x:c r="E529" t="str">
        <x:v>Mogi das Cruzes</x:v>
      </x:c>
      <x:c r="F529" t="str">
        <x:v>Vila Mogilar</x:v>
      </x:c>
      <x:c r="G529" t="str">
        <x:v>Clinica Medica Hematologica E Oncologica S S Ltda, 703, Vila Mogilar, Mogi Das Cruzes, Sp</x:v>
      </x:c>
      <x:c r="H529" t="str">
        <x:v>+55 (11) 4990-7010</x:v>
      </x:c>
      <x:c r="I529" t="str"/>
      <x:c r="J529" t="str"/>
      <x:c r="K529" t="str">
        <x:v>paulo@cilho.com.br</x:v>
      </x:c>
      <x:c r="L529" t="str">
        <x:v>Sim</x:v>
      </x:c>
      <x:c r="M529" t="str"/>
      <x:c r="N529" t="str"/>
      <x:c r="O529" t="str"/>
      <x:c r="P529" t="str"/>
      <x:c r="Q529" t="str">
        <x:v>https://www.google.com/maps/search/?api=1&amp;query=Clihoclinica+Medica+Hematologica+E+Oncologica+CLINICA+MEDICA+HEMATOLOGICA+E+ONCOLOGICA+S+S+LTDA%2C+703%2C+VILA+MOGILAR%2C+MOGI+DAS+CRUZES%2C+SP+Mogi+das+Cruzes+SP</x:v>
      </x:c>
      <x:c r="R529" t="str"/>
      <x:c r="S529" t="str"/>
      <x:c r="T529" t="str">
        <x:v>Não contatado</x:v>
      </x:c>
      <x:c r="U529" s="27" t="n">
        <x:f>IF(LEN(H529)&gt;0,25,0)+IF(L529="Sim",25,0)+IF(LEN(M529)&gt;0,15,0)+IF(LEN(J529)&gt;0,10,0)+IF(LEN(N529)&gt;0,5,0)+IF(LEN(O529)&gt;0,5,0)+IF(LEN(P529)&gt;0,5,0)+IF(AND(LEN(R529)&gt;0,LEN(S529)&gt;0),10,0)</x:f>
        <x:v>50</x:v>
      </x:c>
      <x:c r="V529" t="str">
        <x:f>IF(U529&gt;=60,"Prioridade Alta",IF(U529&gt;=35,"Prioridade Média","Prioridade Baixa"))</x:f>
        <x:v>Prioridade Média</x:v>
      </x:c>
      <x:c r="W529" t="str">
        <x:v>Não</x:v>
      </x:c>
      <x:c r="X529" t="str"/>
      <x:c r="Y529" t="str">
        <x:v>Base expandida 2026-07-27</x:v>
      </x:c>
      <x:c r="Z529" t="str">
        <x:v>(11) 4990-7010</x:v>
      </x:c>
      <x:c r="AA529" t="str">
        <x:v>paulo@cilho.com.br</x:v>
      </x:c>
      <x:c r="AB529" t="n">
        <x:v>50</x:v>
      </x:c>
      <x:c r="AC529" t="str">
        <x:v>Prioridade Média</x:v>
      </x:c>
      <x:c r="AD529" t="str">
        <x:v>Fonte CNES/DATASUS: https://cnes2.datasus.gov.br/Mod_Basico.asp?VCo_Unidade=3530602784815; CNES 2784815; CNPJ 02991047000190; site oficial/redes não coletados nesta fonte</x:v>
      </x:c>
      <x:c r="AE529" t="n">
        <x:f>IF(LEN(H529)&gt;0,1,0)</x:f>
        <x:v>1</x:v>
      </x:c>
      <x:c r="AF529" t="n">
        <x:f>IF(LEN(M529)&gt;0,1,0)</x:f>
        <x:v>0</x:v>
      </x:c>
      <x:c r="AG529" t="n">
        <x:f>IF(AND(LEN(H529)=0,LEN(K529)=0,LEN(M529)=0),1,0)</x:f>
        <x:v>0</x:v>
      </x:c>
    </x:row>
    <x:row r="530">
      <x:c r="A530" t="str">
        <x:v>AT-00529</x:v>
      </x:c>
      <x:c r="B530" t="str">
        <x:v>Centro De Reabilitacao Neurologica Joyce De Mello Yamato</x:v>
      </x:c>
      <x:c r="C530" t="str">
        <x:v>Saúde</x:v>
      </x:c>
      <x:c r="D530" t="str">
        <x:v>Clínica</x:v>
      </x:c>
      <x:c r="E530" t="str">
        <x:v>Mogi das Cruzes</x:v>
      </x:c>
      <x:c r="F530" t="str">
        <x:v>Mogi Moderno</x:v>
      </x:c>
      <x:c r="G530" t="str">
        <x:v>Centro De Reabilitacao Joyce De Mello Yamato, 478, Mogi Moderno, Mogi Das Cruzes, Sp</x:v>
      </x:c>
      <x:c r="H530" t="str">
        <x:v>+55 (11) 2378-2888</x:v>
      </x:c>
      <x:c r="I530" t="str"/>
      <x:c r="J530" t="str"/>
      <x:c r="K530" t="str">
        <x:v>jmyreabilitacao@outlook.com</x:v>
      </x:c>
      <x:c r="L530" t="str">
        <x:v>Sim</x:v>
      </x:c>
      <x:c r="M530" t="str"/>
      <x:c r="N530" t="str"/>
      <x:c r="O530" t="str"/>
      <x:c r="P530" t="str"/>
      <x:c r="Q530" t="str">
        <x:v>https://www.google.com/maps/search/?api=1&amp;query=Centro+De+Reabilitacao+Neurologica+Joyce+De+Mello+Yamato+CENTRO+DE+REABILITACAO+JOYCE+DE+MELLO+YAMATO%2C+478%2C+MOGI+MODERNO%2C+MOGI+DAS+CRUZES%2C+SP+Mogi+das+Cruzes+SP</x:v>
      </x:c>
      <x:c r="R530" t="str"/>
      <x:c r="S530" t="str"/>
      <x:c r="T530" t="str">
        <x:v>Não contatado</x:v>
      </x:c>
      <x:c r="U530" s="27" t="n">
        <x:f>IF(LEN(H530)&gt;0,25,0)+IF(L530="Sim",25,0)+IF(LEN(M530)&gt;0,15,0)+IF(LEN(J530)&gt;0,10,0)+IF(LEN(N530)&gt;0,5,0)+IF(LEN(O530)&gt;0,5,0)+IF(LEN(P530)&gt;0,5,0)+IF(AND(LEN(R530)&gt;0,LEN(S530)&gt;0),10,0)</x:f>
        <x:v>50</x:v>
      </x:c>
      <x:c r="V530" t="str">
        <x:f>IF(U530&gt;=60,"Prioridade Alta",IF(U530&gt;=35,"Prioridade Média","Prioridade Baixa"))</x:f>
        <x:v>Prioridade Média</x:v>
      </x:c>
      <x:c r="W530" t="str">
        <x:v>Não</x:v>
      </x:c>
      <x:c r="X530" t="str"/>
      <x:c r="Y530" t="str">
        <x:v>Base expandida 2026-07-27</x:v>
      </x:c>
      <x:c r="Z530" t="str">
        <x:v>(11) 2378-2888</x:v>
      </x:c>
      <x:c r="AA530" t="str">
        <x:v>jmyreabilitacao@outlook.com</x:v>
      </x:c>
      <x:c r="AB530" t="n">
        <x:v>50</x:v>
      </x:c>
      <x:c r="AC530" t="str">
        <x:v>Prioridade Média</x:v>
      </x:c>
      <x:c r="AD530" t="str">
        <x:v>Fonte CNES/DATASUS: https://cnes2.datasus.gov.br/Mod_Basico.asp?VCo_Unidade=3530607197683; CNES 7197683; CNPJ 12886090000149; site oficial/redes não coletados nesta fonte</x:v>
      </x:c>
      <x:c r="AE530" t="n">
        <x:f>IF(LEN(H530)&gt;0,1,0)</x:f>
        <x:v>1</x:v>
      </x:c>
      <x:c r="AF530" t="n">
        <x:f>IF(LEN(M530)&gt;0,1,0)</x:f>
        <x:v>0</x:v>
      </x:c>
      <x:c r="AG530" t="n">
        <x:f>IF(AND(LEN(H530)=0,LEN(K530)=0,LEN(M530)=0),1,0)</x:f>
        <x:v>0</x:v>
      </x:c>
    </x:row>
    <x:row r="531">
      <x:c r="A531" t="str">
        <x:v>AT-00530</x:v>
      </x:c>
      <x:c r="B531" t="str">
        <x:v>Chame Saude S S Ltda</x:v>
      </x:c>
      <x:c r="C531" t="str">
        <x:v>Saúde</x:v>
      </x:c>
      <x:c r="D531" t="str">
        <x:v>Clínica</x:v>
      </x:c>
      <x:c r="E531" t="str">
        <x:v>Mogi das Cruzes</x:v>
      </x:c>
      <x:c r="F531" t="str">
        <x:v>Centro</x:v>
      </x:c>
      <x:c r="G531" t="str">
        <x:v>Chame Saude S S Ltda, 71, Centro, Mogi Das Cruzes, Sp</x:v>
      </x:c>
      <x:c r="H531" t="str">
        <x:v>+55 (11) 4729-4672</x:v>
      </x:c>
      <x:c r="I531" t="str"/>
      <x:c r="J531" t="str"/>
      <x:c r="K531" t="str">
        <x:v>mogi@clinicaflama.com.br</x:v>
      </x:c>
      <x:c r="L531" t="str">
        <x:v>Sim</x:v>
      </x:c>
      <x:c r="M531" t="str"/>
      <x:c r="N531" t="str"/>
      <x:c r="O531" t="str"/>
      <x:c r="P531" t="str"/>
      <x:c r="Q531" t="str">
        <x:v>https://www.google.com/maps/search/?api=1&amp;query=Chame+Saude+S+S+Ltda+CHAME+SAUDE+S+S+LTDA%2C+71%2C+CENTRO%2C+MOGI+DAS+CRUZES%2C+SP+Mogi+das+Cruzes+SP</x:v>
      </x:c>
      <x:c r="R531" t="str"/>
      <x:c r="S531" t="str"/>
      <x:c r="T531" t="str">
        <x:v>Não contatado</x:v>
      </x:c>
      <x:c r="U531" s="27" t="n">
        <x:f>IF(LEN(H531)&gt;0,25,0)+IF(L531="Sim",25,0)+IF(LEN(M531)&gt;0,15,0)+IF(LEN(J531)&gt;0,10,0)+IF(LEN(N531)&gt;0,5,0)+IF(LEN(O531)&gt;0,5,0)+IF(LEN(P531)&gt;0,5,0)+IF(AND(LEN(R531)&gt;0,LEN(S531)&gt;0),10,0)</x:f>
        <x:v>50</x:v>
      </x:c>
      <x:c r="V531" t="str">
        <x:f>IF(U531&gt;=60,"Prioridade Alta",IF(U531&gt;=35,"Prioridade Média","Prioridade Baixa"))</x:f>
        <x:v>Prioridade Média</x:v>
      </x:c>
      <x:c r="W531" t="str">
        <x:v>Não</x:v>
      </x:c>
      <x:c r="X531" t="str"/>
      <x:c r="Y531" t="str">
        <x:v>Base expandida 2026-07-27</x:v>
      </x:c>
      <x:c r="Z531" t="str">
        <x:v>(11) 4729-4672</x:v>
      </x:c>
      <x:c r="AA531" t="str">
        <x:v>mogi@clinicaflama.com.br</x:v>
      </x:c>
      <x:c r="AB531" t="n">
        <x:v>50</x:v>
      </x:c>
      <x:c r="AC531" t="str">
        <x:v>Prioridade Média</x:v>
      </x:c>
      <x:c r="AD531" t="str">
        <x:v>Fonte CNES/DATASUS: https://cnes2.datasus.gov.br/Mod_Basico.asp?VCo_Unidade=3530606537847; CNES 6537847; CNPJ 10972780000195; site oficial/redes não coletados nesta fonte</x:v>
      </x:c>
      <x:c r="AE531" t="n">
        <x:f>IF(LEN(H531)&gt;0,1,0)</x:f>
        <x:v>1</x:v>
      </x:c>
      <x:c r="AF531" t="n">
        <x:f>IF(LEN(M531)&gt;0,1,0)</x:f>
        <x:v>0</x:v>
      </x:c>
      <x:c r="AG531" t="n">
        <x:f>IF(AND(LEN(H531)=0,LEN(K531)=0,LEN(M531)=0),1,0)</x:f>
        <x:v>0</x:v>
      </x:c>
    </x:row>
    <x:row r="532">
      <x:c r="A532" t="str">
        <x:v>AT-00531</x:v>
      </x:c>
      <x:c r="B532" t="str">
        <x:v>Clinica Amor Saude De Cesar De Souza Ltda</x:v>
      </x:c>
      <x:c r="C532" t="str">
        <x:v>Saúde</x:v>
      </x:c>
      <x:c r="D532" t="str">
        <x:v>Clínica</x:v>
      </x:c>
      <x:c r="E532" t="str">
        <x:v>Mogi das Cruzes</x:v>
      </x:c>
      <x:c r="F532" t="str">
        <x:v>Vila Suissa</x:v>
      </x:c>
      <x:c r="G532" t="str">
        <x:v>Clinica Amor Saude De Cesar De Souza Ltda, 611, Vila Suissa, Mogi Das Cruzes, Sp</x:v>
      </x:c>
      <x:c r="H532" t="str">
        <x:v>+55 (11) 4394-5433</x:v>
      </x:c>
      <x:c r="I532" t="str"/>
      <x:c r="J532" t="str"/>
      <x:c r="K532" t="str">
        <x:v>mogidascruzesvilasuissa.sp@amorsaude.com</x:v>
      </x:c>
      <x:c r="L532" t="str">
        <x:v>Sim</x:v>
      </x:c>
      <x:c r="M532" t="str"/>
      <x:c r="N532" t="str"/>
      <x:c r="O532" t="str"/>
      <x:c r="P532" t="str"/>
      <x:c r="Q532" t="str">
        <x:v>https://www.google.com/maps/search/?api=1&amp;query=Clinica+Amor+Saude+De+Cesar+De+Souza+Ltda+CLINICA+AMOR+SAUDE+DE+CESAR+DE+SOUZA+LTDA%2C+611%2C+VILA+SUISSA%2C+MOGI+DAS+CRUZES%2C+SP+Mogi+das+Cruzes+SP</x:v>
      </x:c>
      <x:c r="R532" t="str"/>
      <x:c r="S532" t="str"/>
      <x:c r="T532" t="str">
        <x:v>Não contatado</x:v>
      </x:c>
      <x:c r="U532" s="27" t="n">
        <x:f>IF(LEN(H532)&gt;0,25,0)+IF(L532="Sim",25,0)+IF(LEN(M532)&gt;0,15,0)+IF(LEN(J532)&gt;0,10,0)+IF(LEN(N532)&gt;0,5,0)+IF(LEN(O532)&gt;0,5,0)+IF(LEN(P532)&gt;0,5,0)+IF(AND(LEN(R532)&gt;0,LEN(S532)&gt;0),10,0)</x:f>
        <x:v>50</x:v>
      </x:c>
      <x:c r="V532" t="str">
        <x:f>IF(U532&gt;=60,"Prioridade Alta",IF(U532&gt;=35,"Prioridade Média","Prioridade Baixa"))</x:f>
        <x:v>Prioridade Média</x:v>
      </x:c>
      <x:c r="W532" t="str">
        <x:v>Não</x:v>
      </x:c>
      <x:c r="X532" t="str"/>
      <x:c r="Y532" t="str">
        <x:v>Base expandida 2026-07-27</x:v>
      </x:c>
      <x:c r="Z532" t="str">
        <x:v>(11) 4394-5433</x:v>
      </x:c>
      <x:c r="AA532" t="str">
        <x:v>mogidascruzesvilasuissa.sp@amorsaude.com</x:v>
      </x:c>
      <x:c r="AB532" t="n">
        <x:v>50</x:v>
      </x:c>
      <x:c r="AC532" t="str">
        <x:v>Prioridade Média</x:v>
      </x:c>
      <x:c r="AD532" t="str">
        <x:v>Fonte CNES/DATASUS: https://cnes2.datasus.gov.br/Mod_Basico.asp?VCo_Unidade=3530605579007; CNES 5579007; CNPJ 49612523000188; site oficial/redes não coletados nesta fonte</x:v>
      </x:c>
      <x:c r="AE532" t="n">
        <x:f>IF(LEN(H532)&gt;0,1,0)</x:f>
        <x:v>1</x:v>
      </x:c>
      <x:c r="AF532" t="n">
        <x:f>IF(LEN(M532)&gt;0,1,0)</x:f>
        <x:v>0</x:v>
      </x:c>
      <x:c r="AG532" t="n">
        <x:f>IF(AND(LEN(H532)=0,LEN(K532)=0,LEN(M532)=0),1,0)</x:f>
        <x:v>0</x:v>
      </x:c>
    </x:row>
    <x:row r="533">
      <x:c r="A533" t="str">
        <x:v>AT-00532</x:v>
      </x:c>
      <x:c r="B533" t="str">
        <x:v>Cline Servicos Medicos S S Ltda</x:v>
      </x:c>
      <x:c r="C533" t="str">
        <x:v>Saúde</x:v>
      </x:c>
      <x:c r="D533" t="str">
        <x:v>Clínica</x:v>
      </x:c>
      <x:c r="E533" t="str">
        <x:v>Mogi das Cruzes</x:v>
      </x:c>
      <x:c r="F533" t="str">
        <x:v>Centro</x:v>
      </x:c>
      <x:c r="G533" t="str">
        <x:v>Cline Servicos Medicos S S Ltda, 1495, Centro, Mogi Das Cruzes, Sp</x:v>
      </x:c>
      <x:c r="H533" t="str">
        <x:v>+55 (11) 4799-7884</x:v>
      </x:c>
      <x:c r="I533" t="str"/>
      <x:c r="J533" t="str"/>
      <x:c r="K533" t="str">
        <x:v>clineserv@terra.com.br</x:v>
      </x:c>
      <x:c r="L533" t="str">
        <x:v>Sim</x:v>
      </x:c>
      <x:c r="M533" t="str"/>
      <x:c r="N533" t="str"/>
      <x:c r="O533" t="str"/>
      <x:c r="P533" t="str"/>
      <x:c r="Q533" t="str">
        <x:v>https://www.google.com/maps/search/?api=1&amp;query=Cline+Servicos+Medicos+S+S+Ltda+CLINE+SERVICOS+MEDICOS+S+S+LTDA%2C+1495%2C+CENTRO%2C+MOGI+DAS+CRUZES%2C+SP+Mogi+das+Cruzes+SP</x:v>
      </x:c>
      <x:c r="R533" t="str"/>
      <x:c r="S533" t="str"/>
      <x:c r="T533" t="str">
        <x:v>Não contatado</x:v>
      </x:c>
      <x:c r="U533" s="27" t="n">
        <x:f>IF(LEN(H533)&gt;0,25,0)+IF(L533="Sim",25,0)+IF(LEN(M533)&gt;0,15,0)+IF(LEN(J533)&gt;0,10,0)+IF(LEN(N533)&gt;0,5,0)+IF(LEN(O533)&gt;0,5,0)+IF(LEN(P533)&gt;0,5,0)+IF(AND(LEN(R533)&gt;0,LEN(S533)&gt;0),10,0)</x:f>
        <x:v>50</x:v>
      </x:c>
      <x:c r="V533" t="str">
        <x:f>IF(U533&gt;=60,"Prioridade Alta",IF(U533&gt;=35,"Prioridade Média","Prioridade Baixa"))</x:f>
        <x:v>Prioridade Média</x:v>
      </x:c>
      <x:c r="W533" t="str">
        <x:v>Não</x:v>
      </x:c>
      <x:c r="X533" t="str"/>
      <x:c r="Y533" t="str">
        <x:v>Base expandida 2026-07-27</x:v>
      </x:c>
      <x:c r="Z533" t="str">
        <x:v>(11) 4799-7884</x:v>
      </x:c>
      <x:c r="AA533" t="str">
        <x:v>clineserv@terra.com.br</x:v>
      </x:c>
      <x:c r="AB533" t="n">
        <x:v>50</x:v>
      </x:c>
      <x:c r="AC533" t="str">
        <x:v>Prioridade Média</x:v>
      </x:c>
      <x:c r="AD533" t="str">
        <x:v>Fonte CNES/DATASUS: https://cnes2.datasus.gov.br/Mod_Basico.asp?VCo_Unidade=3530603694909; CNES 3694909; CNPJ 01676671000130; site oficial/redes não coletados nesta fonte</x:v>
      </x:c>
      <x:c r="AE533" t="n">
        <x:f>IF(LEN(H533)&gt;0,1,0)</x:f>
        <x:v>1</x:v>
      </x:c>
      <x:c r="AF533" t="n">
        <x:f>IF(LEN(M533)&gt;0,1,0)</x:f>
        <x:v>0</x:v>
      </x:c>
      <x:c r="AG533" t="n">
        <x:f>IF(AND(LEN(H533)=0,LEN(K533)=0,LEN(M533)=0),1,0)</x:f>
        <x:v>0</x:v>
      </x:c>
    </x:row>
    <x:row r="534">
      <x:c r="A534" t="str">
        <x:v>AT-00533</x:v>
      </x:c>
      <x:c r="B534" t="str">
        <x:v>Clinica Arte De Viver Bem</x:v>
      </x:c>
      <x:c r="C534" t="str">
        <x:v>Saúde</x:v>
      </x:c>
      <x:c r="D534" t="str">
        <x:v>Clínica</x:v>
      </x:c>
      <x:c r="E534" t="str">
        <x:v>Mogi das Cruzes</x:v>
      </x:c>
      <x:c r="F534" t="str">
        <x:v>Vila Oliveira</x:v>
      </x:c>
      <x:c r="G534" t="str">
        <x:v>Clinica Arte De Viver Bem Ltda, 84, Vila Oliveira, Mogi Das Cruzes, Sp</x:v>
      </x:c>
      <x:c r="H534" t="str">
        <x:v>+55 (11) 4725-2063</x:v>
      </x:c>
      <x:c r="I534" t="str"/>
      <x:c r="J534" t="str"/>
      <x:c r="K534" t="str">
        <x:v>clinicafisiosport.com@gmail.com</x:v>
      </x:c>
      <x:c r="L534" t="str">
        <x:v>Sim</x:v>
      </x:c>
      <x:c r="M534" t="str"/>
      <x:c r="N534" t="str"/>
      <x:c r="O534" t="str"/>
      <x:c r="P534" t="str"/>
      <x:c r="Q534" t="str">
        <x:v>https://www.google.com/maps/search/?api=1&amp;query=Clinica+Arte+De+Viver+Bem+CLINICA+ARTE+DE+VIVER+BEM+LTDA%2C+84%2C+VILA+OLIVEIRA%2C+MOGI+DAS+CRUZES%2C+SP+Mogi+das+Cruzes+SP</x:v>
      </x:c>
      <x:c r="R534" t="str"/>
      <x:c r="S534" t="str"/>
      <x:c r="T534" t="str">
        <x:v>Não contatado</x:v>
      </x:c>
      <x:c r="U534" s="27" t="n">
        <x:f>IF(LEN(H534)&gt;0,25,0)+IF(L534="Sim",25,0)+IF(LEN(M534)&gt;0,15,0)+IF(LEN(J534)&gt;0,10,0)+IF(LEN(N534)&gt;0,5,0)+IF(LEN(O534)&gt;0,5,0)+IF(LEN(P534)&gt;0,5,0)+IF(AND(LEN(R534)&gt;0,LEN(S534)&gt;0),10,0)</x:f>
        <x:v>50</x:v>
      </x:c>
      <x:c r="V534" t="str">
        <x:f>IF(U534&gt;=60,"Prioridade Alta",IF(U534&gt;=35,"Prioridade Média","Prioridade Baixa"))</x:f>
        <x:v>Prioridade Média</x:v>
      </x:c>
      <x:c r="W534" t="str">
        <x:v>Não</x:v>
      </x:c>
      <x:c r="X534" t="str"/>
      <x:c r="Y534" t="str">
        <x:v>Base expandida 2026-07-27</x:v>
      </x:c>
      <x:c r="Z534" t="str">
        <x:v>(11) 4725-2063</x:v>
      </x:c>
      <x:c r="AA534" t="str">
        <x:v>clinicafisiosport.com@gmail.com</x:v>
      </x:c>
      <x:c r="AB534" t="n">
        <x:v>50</x:v>
      </x:c>
      <x:c r="AC534" t="str">
        <x:v>Prioridade Média</x:v>
      </x:c>
      <x:c r="AD534" t="str">
        <x:v>Fonte CNES/DATASUS: https://cnes2.datasus.gov.br/Mod_Basico.asp?VCo_Unidade=3530607894783; CNES 7894783; CNPJ 04290238000230; site oficial/redes não coletados nesta fonte</x:v>
      </x:c>
      <x:c r="AE534" t="n">
        <x:f>IF(LEN(H534)&gt;0,1,0)</x:f>
        <x:v>1</x:v>
      </x:c>
      <x:c r="AF534" t="n">
        <x:f>IF(LEN(M534)&gt;0,1,0)</x:f>
        <x:v>0</x:v>
      </x:c>
      <x:c r="AG534" t="n">
        <x:f>IF(AND(LEN(H534)=0,LEN(K534)=0,LEN(M534)=0),1,0)</x:f>
        <x:v>0</x:v>
      </x:c>
    </x:row>
    <x:row r="535">
      <x:c r="A535" t="str">
        <x:v>AT-00534</x:v>
      </x:c>
      <x:c r="B535" t="str">
        <x:v>Clinica Assistencia Neurologica De Mogi Das Cruzes Ltda</x:v>
      </x:c>
      <x:c r="C535" t="str">
        <x:v>Saúde</x:v>
      </x:c>
      <x:c r="D535" t="str">
        <x:v>Clínica</x:v>
      </x:c>
      <x:c r="E535" t="str">
        <x:v>Mogi das Cruzes</x:v>
      </x:c>
      <x:c r="F535" t="str">
        <x:v>Alto Do Ipiranga</x:v>
      </x:c>
      <x:c r="G535" t="str">
        <x:v>Clinica Assistencia Neurologica De Mogi Das Cruzes Ltda, 42, Alto Do Ipiranga, Mogi Das Cruzes, Sp</x:v>
      </x:c>
      <x:c r="H535" t="str">
        <x:v>+55 (11) 2312-0996</x:v>
      </x:c>
      <x:c r="I535" t="str"/>
      <x:c r="J535" t="str"/>
      <x:c r="K535" t="str">
        <x:v>assistencianeurologicamogi@gmail.com</x:v>
      </x:c>
      <x:c r="L535" t="str">
        <x:v>Sim</x:v>
      </x:c>
      <x:c r="M535" t="str"/>
      <x:c r="N535" t="str"/>
      <x:c r="O535" t="str"/>
      <x:c r="P535" t="str"/>
      <x:c r="Q535" t="str">
        <x:v>https://www.google.com/maps/search/?api=1&amp;query=Clinica+Assistencia+Neurologica+De+Mogi+Das+Cruzes+Ltda+CLINICA+ASSISTENCIA+NEUROLOGICA+DE+MOGI+DAS+CRUZES+LTDA%2C+42%2C+ALTO+DO+IPIRANGA%2C+MOGI+DAS+CRUZES%2C+SP+Mogi+das+Cruzes+SP</x:v>
      </x:c>
      <x:c r="R535" t="str"/>
      <x:c r="S535" t="str"/>
      <x:c r="T535" t="str">
        <x:v>Não contatado</x:v>
      </x:c>
      <x:c r="U535" s="27" t="n">
        <x:f>IF(LEN(H535)&gt;0,25,0)+IF(L535="Sim",25,0)+IF(LEN(M535)&gt;0,15,0)+IF(LEN(J535)&gt;0,10,0)+IF(LEN(N535)&gt;0,5,0)+IF(LEN(O535)&gt;0,5,0)+IF(LEN(P535)&gt;0,5,0)+IF(AND(LEN(R535)&gt;0,LEN(S535)&gt;0),10,0)</x:f>
        <x:v>50</x:v>
      </x:c>
      <x:c r="V535" t="str">
        <x:f>IF(U535&gt;=60,"Prioridade Alta",IF(U535&gt;=35,"Prioridade Média","Prioridade Baixa"))</x:f>
        <x:v>Prioridade Média</x:v>
      </x:c>
      <x:c r="W535" t="str">
        <x:v>Não</x:v>
      </x:c>
      <x:c r="X535" t="str"/>
      <x:c r="Y535" t="str">
        <x:v>Base expandida 2026-07-27</x:v>
      </x:c>
      <x:c r="Z535" t="str">
        <x:v>23120996</x:v>
      </x:c>
      <x:c r="AA535" t="str">
        <x:v>assistencianeurologicamogi@gmail.com</x:v>
      </x:c>
      <x:c r="AB535" t="n">
        <x:v>50</x:v>
      </x:c>
      <x:c r="AC535" t="str">
        <x:v>Prioridade Média</x:v>
      </x:c>
      <x:c r="AD535" t="str">
        <x:v>Fonte CNES/DATASUS: https://cnes2.datasus.gov.br/Mod_Basico.asp?VCo_Unidade=3530607647247; CNES 7647247; CNPJ 19475619000180; site oficial/redes não coletados nesta fonte</x:v>
      </x:c>
      <x:c r="AE535" t="n">
        <x:f>IF(LEN(H535)&gt;0,1,0)</x:f>
        <x:v>1</x:v>
      </x:c>
      <x:c r="AF535" t="n">
        <x:f>IF(LEN(M535)&gt;0,1,0)</x:f>
        <x:v>0</x:v>
      </x:c>
      <x:c r="AG535" t="n">
        <x:f>IF(AND(LEN(H535)=0,LEN(K535)=0,LEN(M535)=0),1,0)</x:f>
        <x:v>0</x:v>
      </x:c>
    </x:row>
    <x:row r="536">
      <x:c r="A536" t="str">
        <x:v>AT-00535</x:v>
      </x:c>
      <x:c r="B536" t="str">
        <x:v>Clinica Auxilium Vita Eireli</x:v>
      </x:c>
      <x:c r="C536" t="str">
        <x:v>Saúde</x:v>
      </x:c>
      <x:c r="D536" t="str">
        <x:v>Clínica</x:v>
      </x:c>
      <x:c r="E536" t="str">
        <x:v>Mogi das Cruzes</x:v>
      </x:c>
      <x:c r="F536" t="str">
        <x:v>Jardim Esplanada</x:v>
      </x:c>
      <x:c r="G536" t="str">
        <x:v>Clinica Auxilium Vita Eireli, 132, Jardim Esplanada, Mogi Das Cruzes, Sp</x:v>
      </x:c>
      <x:c r="H536" t="str">
        <x:v>+55 (11) 4799-9701</x:v>
      </x:c>
      <x:c r="I536" t="str"/>
      <x:c r="J536" t="str"/>
      <x:c r="K536" t="str">
        <x:v>clinicaauxiliumvita@gmail.com</x:v>
      </x:c>
      <x:c r="L536" t="str">
        <x:v>Sim</x:v>
      </x:c>
      <x:c r="M536" t="str"/>
      <x:c r="N536" t="str"/>
      <x:c r="O536" t="str"/>
      <x:c r="P536" t="str"/>
      <x:c r="Q536" t="str">
        <x:v>https://www.google.com/maps/search/?api=1&amp;query=Clinica+Auxilium+Vita+Eireli+CLINICA+AUXILIUM+VITA+EIRELI%2C+132%2C+JARDIM+ESPLANADA%2C+MOGI+DAS+CRUZES%2C+SP+Mogi+das+Cruzes+SP</x:v>
      </x:c>
      <x:c r="R536" t="str"/>
      <x:c r="S536" t="str"/>
      <x:c r="T536" t="str">
        <x:v>Não contatado</x:v>
      </x:c>
      <x:c r="U536" s="27" t="n">
        <x:f>IF(LEN(H536)&gt;0,25,0)+IF(L536="Sim",25,0)+IF(LEN(M536)&gt;0,15,0)+IF(LEN(J536)&gt;0,10,0)+IF(LEN(N536)&gt;0,5,0)+IF(LEN(O536)&gt;0,5,0)+IF(LEN(P536)&gt;0,5,0)+IF(AND(LEN(R536)&gt;0,LEN(S536)&gt;0),10,0)</x:f>
        <x:v>50</x:v>
      </x:c>
      <x:c r="V536" t="str">
        <x:f>IF(U536&gt;=60,"Prioridade Alta",IF(U536&gt;=35,"Prioridade Média","Prioridade Baixa"))</x:f>
        <x:v>Prioridade Média</x:v>
      </x:c>
      <x:c r="W536" t="str">
        <x:v>Não</x:v>
      </x:c>
      <x:c r="X536" t="str"/>
      <x:c r="Y536" t="str">
        <x:v>Base expandida 2026-07-27</x:v>
      </x:c>
      <x:c r="Z536" t="str">
        <x:v>47999701</x:v>
      </x:c>
      <x:c r="AA536" t="str">
        <x:v>clinicaauxiliumvita@gmail.com</x:v>
      </x:c>
      <x:c r="AB536" t="n">
        <x:v>50</x:v>
      </x:c>
      <x:c r="AC536" t="str">
        <x:v>Prioridade Média</x:v>
      </x:c>
      <x:c r="AD536" t="str">
        <x:v>Fonte CNES/DATASUS: https://cnes2.datasus.gov.br/Mod_Basico.asp?VCo_Unidade=3530607567936; CNES 7567936; CNPJ 20114041000116; site oficial/redes não coletados nesta fonte</x:v>
      </x:c>
      <x:c r="AE536" t="n">
        <x:f>IF(LEN(H536)&gt;0,1,0)</x:f>
        <x:v>1</x:v>
      </x:c>
      <x:c r="AF536" t="n">
        <x:f>IF(LEN(M536)&gt;0,1,0)</x:f>
        <x:v>0</x:v>
      </x:c>
      <x:c r="AG536" t="n">
        <x:f>IF(AND(LEN(H536)=0,LEN(K536)=0,LEN(M536)=0),1,0)</x:f>
        <x:v>0</x:v>
      </x:c>
    </x:row>
    <x:row r="537">
      <x:c r="A537" t="str">
        <x:v>AT-00536</x:v>
      </x:c>
      <x:c r="B537" t="str">
        <x:v>Clinica Biocor</x:v>
      </x:c>
      <x:c r="C537" t="str">
        <x:v>Saúde</x:v>
      </x:c>
      <x:c r="D537" t="str">
        <x:v>Clínica</x:v>
      </x:c>
      <x:c r="E537" t="str">
        <x:v>Mogi das Cruzes</x:v>
      </x:c>
      <x:c r="F537" t="str">
        <x:v>Centro</x:v>
      </x:c>
      <x:c r="G537" t="str">
        <x:v>Biocor T Servicos Medicos Ltda, 245, Centro, Mogi Das Cruzes, Sp</x:v>
      </x:c>
      <x:c r="H537" t="str">
        <x:v>+55 (11) 4798-2000</x:v>
      </x:c>
      <x:c r="I537" t="str"/>
      <x:c r="J537" t="str"/>
      <x:c r="K537" t="str">
        <x:v>verabiocor@gmail.com</x:v>
      </x:c>
      <x:c r="L537" t="str">
        <x:v>Sim</x:v>
      </x:c>
      <x:c r="M537" t="str"/>
      <x:c r="N537" t="str"/>
      <x:c r="O537" t="str"/>
      <x:c r="P537" t="str"/>
      <x:c r="Q537" t="str">
        <x:v>https://www.google.com/maps/search/?api=1&amp;query=Clinica+Biocor+BIOCOR+T+SERVICOS+MEDICOS+LTDA%2C+245%2C+CENTRO%2C+MOGI+DAS+CRUZES%2C+SP+Mogi+das+Cruzes+SP</x:v>
      </x:c>
      <x:c r="R537" t="str"/>
      <x:c r="S537" t="str"/>
      <x:c r="T537" t="str">
        <x:v>Não contatado</x:v>
      </x:c>
      <x:c r="U537" s="27" t="n">
        <x:f>IF(LEN(H537)&gt;0,25,0)+IF(L537="Sim",25,0)+IF(LEN(M537)&gt;0,15,0)+IF(LEN(J537)&gt;0,10,0)+IF(LEN(N537)&gt;0,5,0)+IF(LEN(O537)&gt;0,5,0)+IF(LEN(P537)&gt;0,5,0)+IF(AND(LEN(R537)&gt;0,LEN(S537)&gt;0),10,0)</x:f>
        <x:v>50</x:v>
      </x:c>
      <x:c r="V537" t="str">
        <x:f>IF(U537&gt;=60,"Prioridade Alta",IF(U537&gt;=35,"Prioridade Média","Prioridade Baixa"))</x:f>
        <x:v>Prioridade Média</x:v>
      </x:c>
      <x:c r="W537" t="str">
        <x:v>Não</x:v>
      </x:c>
      <x:c r="X537" t="str"/>
      <x:c r="Y537" t="str">
        <x:v>Base expandida 2026-07-27</x:v>
      </x:c>
      <x:c r="Z537" t="str">
        <x:v>(11) 4798-2000</x:v>
      </x:c>
      <x:c r="AA537" t="str">
        <x:v>verabiocor@gmail.com</x:v>
      </x:c>
      <x:c r="AB537" t="n">
        <x:v>50</x:v>
      </x:c>
      <x:c r="AC537" t="str">
        <x:v>Prioridade Média</x:v>
      </x:c>
      <x:c r="AD537" t="str">
        <x:v>Fonte CNES/DATASUS: https://cnes2.datasus.gov.br/Mod_Basico.asp?VCo_Unidade=3530604073584; CNES 4073584; CNPJ 58474800000124; site oficial/redes não coletados nesta fonte</x:v>
      </x:c>
      <x:c r="AE537" t="n">
        <x:f>IF(LEN(H537)&gt;0,1,0)</x:f>
        <x:v>1</x:v>
      </x:c>
      <x:c r="AF537" t="n">
        <x:f>IF(LEN(M537)&gt;0,1,0)</x:f>
        <x:v>0</x:v>
      </x:c>
      <x:c r="AG537" t="n">
        <x:f>IF(AND(LEN(H537)=0,LEN(K537)=0,LEN(M537)=0),1,0)</x:f>
        <x:v>0</x:v>
      </x:c>
    </x:row>
    <x:row r="538">
      <x:c r="A538" t="str">
        <x:v>AT-00537</x:v>
      </x:c>
      <x:c r="B538" t="str">
        <x:v>Clinica Buani De Fisioterapia E Reabilitacao</x:v>
      </x:c>
      <x:c r="C538" t="str">
        <x:v>Saúde</x:v>
      </x:c>
      <x:c r="D538" t="str">
        <x:v>Clínica</x:v>
      </x:c>
      <x:c r="E538" t="str">
        <x:v>Mogi das Cruzes</x:v>
      </x:c>
      <x:c r="F538" t="str">
        <x:v>Centro</x:v>
      </x:c>
      <x:c r="G538" t="str">
        <x:v>Clinica Buani De Fisioterapia E Reabilitacao Sc Ltda, 1378, Centro, Mogi Das Cruzes, Sp</x:v>
      </x:c>
      <x:c r="H538" t="str">
        <x:v>+55 (11) 4799-9888</x:v>
      </x:c>
      <x:c r="I538" t="str"/>
      <x:c r="J538" t="str"/>
      <x:c r="K538" t="str">
        <x:v>clinicabuani@ig.com.br</x:v>
      </x:c>
      <x:c r="L538" t="str">
        <x:v>Sim</x:v>
      </x:c>
      <x:c r="M538" t="str"/>
      <x:c r="N538" t="str"/>
      <x:c r="O538" t="str"/>
      <x:c r="P538" t="str"/>
      <x:c r="Q538" t="str">
        <x:v>https://www.google.com/maps/search/?api=1&amp;query=Clinica+Buani+De+Fisioterapia+E+Reabilitacao+CLINICA+BUANI+DE+FISIOTERAPIA+E+REABILITACAO+SC+LTDA%2C+1378%2C+CENTRO%2C+MOGI+DAS+CRUZES%2C+SP+Mogi+das+Cruzes+SP</x:v>
      </x:c>
      <x:c r="R538" t="str"/>
      <x:c r="S538" t="str"/>
      <x:c r="T538" t="str">
        <x:v>Não contatado</x:v>
      </x:c>
      <x:c r="U538" s="27" t="n">
        <x:f>IF(LEN(H538)&gt;0,25,0)+IF(L538="Sim",25,0)+IF(LEN(M538)&gt;0,15,0)+IF(LEN(J538)&gt;0,10,0)+IF(LEN(N538)&gt;0,5,0)+IF(LEN(O538)&gt;0,5,0)+IF(LEN(P538)&gt;0,5,0)+IF(AND(LEN(R538)&gt;0,LEN(S538)&gt;0),10,0)</x:f>
        <x:v>50</x:v>
      </x:c>
      <x:c r="V538" t="str">
        <x:f>IF(U538&gt;=60,"Prioridade Alta",IF(U538&gt;=35,"Prioridade Média","Prioridade Baixa"))</x:f>
        <x:v>Prioridade Média</x:v>
      </x:c>
      <x:c r="W538" t="str">
        <x:v>Não</x:v>
      </x:c>
      <x:c r="X538" t="str"/>
      <x:c r="Y538" t="str">
        <x:v>Base expandida 2026-07-27</x:v>
      </x:c>
      <x:c r="Z538" t="str">
        <x:v>(11) 4799-9888</x:v>
      </x:c>
      <x:c r="AA538" t="str">
        <x:v>clinicabuani@ig.com.br</x:v>
      </x:c>
      <x:c r="AB538" t="n">
        <x:v>50</x:v>
      </x:c>
      <x:c r="AC538" t="str">
        <x:v>Prioridade Média</x:v>
      </x:c>
      <x:c r="AD538" t="str">
        <x:v>Fonte CNES/DATASUS: https://cnes2.datasus.gov.br/Mod_Basico.asp?VCo_Unidade=3530602784823; CNES 2784823; CNPJ 48094031000185; site oficial/redes não coletados nesta fonte</x:v>
      </x:c>
      <x:c r="AE538" t="n">
        <x:f>IF(LEN(H538)&gt;0,1,0)</x:f>
        <x:v>1</x:v>
      </x:c>
      <x:c r="AF538" t="n">
        <x:f>IF(LEN(M538)&gt;0,1,0)</x:f>
        <x:v>0</x:v>
      </x:c>
      <x:c r="AG538" t="n">
        <x:f>IF(AND(LEN(H538)=0,LEN(K538)=0,LEN(M538)=0),1,0)</x:f>
        <x:v>0</x:v>
      </x:c>
    </x:row>
    <x:row r="539">
      <x:c r="A539" t="str">
        <x:v>AT-00538</x:v>
      </x:c>
      <x:c r="B539" t="str">
        <x:v>Clinica Da Mente Mogi Das Cruzes</x:v>
      </x:c>
      <x:c r="C539" t="str">
        <x:v>Saúde</x:v>
      </x:c>
      <x:c r="D539" t="str">
        <x:v>Clínica</x:v>
      </x:c>
      <x:c r="E539" t="str">
        <x:v>Mogi das Cruzes</x:v>
      </x:c>
      <x:c r="F539" t="str">
        <x:v>Centro</x:v>
      </x:c>
      <x:c r="G539" t="str">
        <x:v>William Gregorio Clinica De Psicologia, 888, Centro, Mogi Das Cruzes, Sp</x:v>
      </x:c>
      <x:c r="H539" t="str">
        <x:v>+55 (11) 2668-6544</x:v>
      </x:c>
      <x:c r="I539" t="str"/>
      <x:c r="J539" t="str"/>
      <x:c r="K539" t="str">
        <x:v>clinicadamentemogi@gmail.com</x:v>
      </x:c>
      <x:c r="L539" t="str">
        <x:v>Sim</x:v>
      </x:c>
      <x:c r="M539" t="str"/>
      <x:c r="N539" t="str"/>
      <x:c r="O539" t="str"/>
      <x:c r="P539" t="str"/>
      <x:c r="Q539" t="str">
        <x:v>https://www.google.com/maps/search/?api=1&amp;query=Clinica+Da+Mente+Mogi+Das+Cruzes+WILLIAM+GREGORIO+CLINICA+DE+PSICOLOGIA%2C+888%2C+CENTRO%2C+MOGI+DAS+CRUZES%2C+SP+Mogi+das+Cruzes+SP</x:v>
      </x:c>
      <x:c r="R539" t="str"/>
      <x:c r="S539" t="str"/>
      <x:c r="T539" t="str">
        <x:v>Não contatado</x:v>
      </x:c>
      <x:c r="U539" s="27" t="n">
        <x:f>IF(LEN(H539)&gt;0,25,0)+IF(L539="Sim",25,0)+IF(LEN(M539)&gt;0,15,0)+IF(LEN(J539)&gt;0,10,0)+IF(LEN(N539)&gt;0,5,0)+IF(LEN(O539)&gt;0,5,0)+IF(LEN(P539)&gt;0,5,0)+IF(AND(LEN(R539)&gt;0,LEN(S539)&gt;0),10,0)</x:f>
        <x:v>50</x:v>
      </x:c>
      <x:c r="V539" t="str">
        <x:f>IF(U539&gt;=60,"Prioridade Alta",IF(U539&gt;=35,"Prioridade Média","Prioridade Baixa"))</x:f>
        <x:v>Prioridade Média</x:v>
      </x:c>
      <x:c r="W539" t="str">
        <x:v>Não</x:v>
      </x:c>
      <x:c r="X539" t="str"/>
      <x:c r="Y539" t="str">
        <x:v>Base expandida 2026-07-27</x:v>
      </x:c>
      <x:c r="Z539" t="str">
        <x:v>(11) 2668-6544</x:v>
      </x:c>
      <x:c r="AA539" t="str">
        <x:v>clinicadamentemogi@gmail.com</x:v>
      </x:c>
      <x:c r="AB539" t="n">
        <x:v>50</x:v>
      </x:c>
      <x:c r="AC539" t="str">
        <x:v>Prioridade Média</x:v>
      </x:c>
      <x:c r="AD539" t="str">
        <x:v>Fonte CNES/DATASUS: https://cnes2.datasus.gov.br/Mod_Basico.asp?VCo_Unidade=3530609733736; CNES 9733736; CNPJ 30535505000111; site oficial/redes não coletados nesta fonte</x:v>
      </x:c>
      <x:c r="AE539" t="n">
        <x:f>IF(LEN(H539)&gt;0,1,0)</x:f>
        <x:v>1</x:v>
      </x:c>
      <x:c r="AF539" t="n">
        <x:f>IF(LEN(M539)&gt;0,1,0)</x:f>
        <x:v>0</x:v>
      </x:c>
      <x:c r="AG539" t="n">
        <x:f>IF(AND(LEN(H539)=0,LEN(K539)=0,LEN(M539)=0),1,0)</x:f>
        <x:v>0</x:v>
      </x:c>
    </x:row>
    <x:row r="540">
      <x:c r="A540" t="str">
        <x:v>AT-00539</x:v>
      </x:c>
      <x:c r="B540" t="str">
        <x:v>Clinica Crozera</x:v>
      </x:c>
      <x:c r="C540" t="str">
        <x:v>Saúde</x:v>
      </x:c>
      <x:c r="D540" t="str">
        <x:v>Clínica</x:v>
      </x:c>
      <x:c r="E540" t="str">
        <x:v>Mogi das Cruzes</x:v>
      </x:c>
      <x:c r="F540" t="str">
        <x:v>Centro</x:v>
      </x:c>
      <x:c r="G540" t="str">
        <x:v>Clinica Medica Crozera Ltda, 1261, Centro, Mogi Das Cruzes, Sp</x:v>
      </x:c>
      <x:c r="H540" t="str">
        <x:v>+55 (11) 4796-3229</x:v>
      </x:c>
      <x:c r="I540" t="str"/>
      <x:c r="J540" t="str"/>
      <x:c r="K540" t="str">
        <x:v>brunocrozera@gmail.com</x:v>
      </x:c>
      <x:c r="L540" t="str">
        <x:v>Sim</x:v>
      </x:c>
      <x:c r="M540" t="str"/>
      <x:c r="N540" t="str"/>
      <x:c r="O540" t="str"/>
      <x:c r="P540" t="str"/>
      <x:c r="Q540" t="str">
        <x:v>https://www.google.com/maps/search/?api=1&amp;query=Clinica+Crozera+CLINICA+MEDICA+CROZERA+LTDA%2C+1261%2C+CENTRO%2C+MOGI+DAS+CRUZES%2C+SP+Mogi+das+Cruzes+SP</x:v>
      </x:c>
      <x:c r="R540" t="str"/>
      <x:c r="S540" t="str"/>
      <x:c r="T540" t="str">
        <x:v>Não contatado</x:v>
      </x:c>
      <x:c r="U540" s="27" t="n">
        <x:f>IF(LEN(H540)&gt;0,25,0)+IF(L540="Sim",25,0)+IF(LEN(M540)&gt;0,15,0)+IF(LEN(J540)&gt;0,10,0)+IF(LEN(N540)&gt;0,5,0)+IF(LEN(O540)&gt;0,5,0)+IF(LEN(P540)&gt;0,5,0)+IF(AND(LEN(R540)&gt;0,LEN(S540)&gt;0),10,0)</x:f>
        <x:v>50</x:v>
      </x:c>
      <x:c r="V540" t="str">
        <x:f>IF(U540&gt;=60,"Prioridade Alta",IF(U540&gt;=35,"Prioridade Média","Prioridade Baixa"))</x:f>
        <x:v>Prioridade Média</x:v>
      </x:c>
      <x:c r="W540" t="str">
        <x:v>Não</x:v>
      </x:c>
      <x:c r="X540" t="str"/>
      <x:c r="Y540" t="str">
        <x:v>Base expandida 2026-07-27</x:v>
      </x:c>
      <x:c r="Z540" t="str">
        <x:v>47963229</x:v>
      </x:c>
      <x:c r="AA540" t="str">
        <x:v>brunocrozera@gmail.com</x:v>
      </x:c>
      <x:c r="AB540" t="n">
        <x:v>50</x:v>
      </x:c>
      <x:c r="AC540" t="str">
        <x:v>Prioridade Média</x:v>
      </x:c>
      <x:c r="AD540" t="str">
        <x:v>Fonte CNES/DATASUS: https://cnes2.datasus.gov.br/Mod_Basico.asp?VCo_Unidade=3530600298352; CNES 0298352; CNPJ 37943031000196; site oficial/redes não coletados nesta fonte</x:v>
      </x:c>
      <x:c r="AE540" t="n">
        <x:f>IF(LEN(H540)&gt;0,1,0)</x:f>
        <x:v>1</x:v>
      </x:c>
      <x:c r="AF540" t="n">
        <x:f>IF(LEN(M540)&gt;0,1,0)</x:f>
        <x:v>0</x:v>
      </x:c>
      <x:c r="AG540" t="n">
        <x:f>IF(AND(LEN(H540)=0,LEN(K540)=0,LEN(M540)=0),1,0)</x:f>
        <x:v>0</x:v>
      </x:c>
    </x:row>
    <x:row r="541">
      <x:c r="A541" t="str">
        <x:v>AT-00540</x:v>
      </x:c>
      <x:c r="B541" t="str">
        <x:v>Clinica De Angiologia E Cir Vascular Dr Wilson Salti Ltda</x:v>
      </x:c>
      <x:c r="C541" t="str">
        <x:v>Saúde</x:v>
      </x:c>
      <x:c r="D541" t="str">
        <x:v>Clínica</x:v>
      </x:c>
      <x:c r="E541" t="str">
        <x:v>Mogi das Cruzes</x:v>
      </x:c>
      <x:c r="F541" t="str">
        <x:v>Carmo</x:v>
      </x:c>
      <x:c r="G541" t="str">
        <x:v>Clinica De Angiologia E Cir Vascular Dr Wilson Salti Ltda, 937, Carmo, Mogi Das Cruzes, Sp</x:v>
      </x:c>
      <x:c r="H541" t="str">
        <x:v>+55 (11) 4722-8322</x:v>
      </x:c>
      <x:c r="I541" t="str"/>
      <x:c r="J541" t="str"/>
      <x:c r="K541" t="str">
        <x:v>wilsonsalti@yahoo.com.br</x:v>
      </x:c>
      <x:c r="L541" t="str">
        <x:v>Sim</x:v>
      </x:c>
      <x:c r="M541" t="str"/>
      <x:c r="N541" t="str"/>
      <x:c r="O541" t="str"/>
      <x:c r="P541" t="str"/>
      <x:c r="Q541" t="str">
        <x:v>https://www.google.com/maps/search/?api=1&amp;query=Clinica+De+Angiologia+E+Cir+Vascular+Dr+Wilson+Salti+Ltda+CLINICA+DE+ANGIOLOGIA+E+CIR+VASCULAR+DR+WILSON+SALTI+LTDA%2C+937%2C+CARMO%2C+MOGI+DAS+CRUZES%2C+SP+Mogi+das+Cruzes+SP</x:v>
      </x:c>
      <x:c r="R541" t="str"/>
      <x:c r="S541" t="str"/>
      <x:c r="T541" t="str">
        <x:v>Não contatado</x:v>
      </x:c>
      <x:c r="U541" s="27" t="n">
        <x:f>IF(LEN(H541)&gt;0,25,0)+IF(L541="Sim",25,0)+IF(LEN(M541)&gt;0,15,0)+IF(LEN(J541)&gt;0,10,0)+IF(LEN(N541)&gt;0,5,0)+IF(LEN(O541)&gt;0,5,0)+IF(LEN(P541)&gt;0,5,0)+IF(AND(LEN(R541)&gt;0,LEN(S541)&gt;0),10,0)</x:f>
        <x:v>50</x:v>
      </x:c>
      <x:c r="V541" t="str">
        <x:f>IF(U541&gt;=60,"Prioridade Alta",IF(U541&gt;=35,"Prioridade Média","Prioridade Baixa"))</x:f>
        <x:v>Prioridade Média</x:v>
      </x:c>
      <x:c r="W541" t="str">
        <x:v>Não</x:v>
      </x:c>
      <x:c r="X541" t="str"/>
      <x:c r="Y541" t="str">
        <x:v>Base expandida 2026-07-27</x:v>
      </x:c>
      <x:c r="Z541" t="str">
        <x:v>47228322</x:v>
      </x:c>
      <x:c r="AA541" t="str">
        <x:v>wilsonsalti@yahoo.com.br</x:v>
      </x:c>
      <x:c r="AB541" t="n">
        <x:v>50</x:v>
      </x:c>
      <x:c r="AC541" t="str">
        <x:v>Prioridade Média</x:v>
      </x:c>
      <x:c r="AD541" t="str">
        <x:v>Fonte CNES/DATASUS: https://cnes2.datasus.gov.br/Mod_Basico.asp?VCo_Unidade=3530606113907; CNES 6113907; CNPJ 08353357000165; site oficial/redes não coletados nesta fonte</x:v>
      </x:c>
      <x:c r="AE541" t="n">
        <x:f>IF(LEN(H541)&gt;0,1,0)</x:f>
        <x:v>1</x:v>
      </x:c>
      <x:c r="AF541" t="n">
        <x:f>IF(LEN(M541)&gt;0,1,0)</x:f>
        <x:v>0</x:v>
      </x:c>
      <x:c r="AG541" t="n">
        <x:f>IF(AND(LEN(H541)=0,LEN(K541)=0,LEN(M541)=0),1,0)</x:f>
        <x:v>0</x:v>
      </x:c>
    </x:row>
    <x:row r="542">
      <x:c r="A542" t="str">
        <x:v>AT-00541</x:v>
      </x:c>
      <x:c r="B542" t="str">
        <x:v>Clinica De Cardiologia Cota Pacheco Ltda</x:v>
      </x:c>
      <x:c r="C542" t="str">
        <x:v>Saúde</x:v>
      </x:c>
      <x:c r="D542" t="str">
        <x:v>Clínica</x:v>
      </x:c>
      <x:c r="E542" t="str">
        <x:v>Mogi das Cruzes</x:v>
      </x:c>
      <x:c r="F542" t="str">
        <x:v>Alto Do Ipiranga</x:v>
      </x:c>
      <x:c r="G542" t="str">
        <x:v>Clinica De Cardiologia Cota Pacheco Ltda, 544, Alto Do Ipiranga, Mogi Das Cruzes, Sp</x:v>
      </x:c>
      <x:c r="H542" t="str">
        <x:v>+55 (11) 4727-7600</x:v>
      </x:c>
      <x:c r="I542" t="str"/>
      <x:c r="J542" t="str"/>
      <x:c r="K542" t="str">
        <x:v>clinica.pacheco@uol.com.br</x:v>
      </x:c>
      <x:c r="L542" t="str">
        <x:v>Sim</x:v>
      </x:c>
      <x:c r="M542" t="str"/>
      <x:c r="N542" t="str"/>
      <x:c r="O542" t="str"/>
      <x:c r="P542" t="str"/>
      <x:c r="Q542" t="str">
        <x:v>https://www.google.com/maps/search/?api=1&amp;query=Clinica+De+Cardiologia+Cota+Pacheco+Ltda+CLINICA+DE+CARDIOLOGIA+COTA+PACHECO+LTDA%2C+544%2C+ALTO+DO+IPIRANGA%2C+MOGI+DAS+CRUZES%2C+SP+Mogi+das+Cruzes+SP</x:v>
      </x:c>
      <x:c r="R542" t="str"/>
      <x:c r="S542" t="str"/>
      <x:c r="T542" t="str">
        <x:v>Não contatado</x:v>
      </x:c>
      <x:c r="U542" s="27" t="n">
        <x:f>IF(LEN(H542)&gt;0,25,0)+IF(L542="Sim",25,0)+IF(LEN(M542)&gt;0,15,0)+IF(LEN(J542)&gt;0,10,0)+IF(LEN(N542)&gt;0,5,0)+IF(LEN(O542)&gt;0,5,0)+IF(LEN(P542)&gt;0,5,0)+IF(AND(LEN(R542)&gt;0,LEN(S542)&gt;0),10,0)</x:f>
        <x:v>50</x:v>
      </x:c>
      <x:c r="V542" t="str">
        <x:f>IF(U542&gt;=60,"Prioridade Alta",IF(U542&gt;=35,"Prioridade Média","Prioridade Baixa"))</x:f>
        <x:v>Prioridade Média</x:v>
      </x:c>
      <x:c r="W542" t="str">
        <x:v>Não</x:v>
      </x:c>
      <x:c r="X542" t="str"/>
      <x:c r="Y542" t="str">
        <x:v>Base expandida 2026-07-27</x:v>
      </x:c>
      <x:c r="Z542" t="str">
        <x:v>47277600</x:v>
      </x:c>
      <x:c r="AA542" t="str">
        <x:v>clinica.pacheco@uol.com.br</x:v>
      </x:c>
      <x:c r="AB542" t="n">
        <x:v>50</x:v>
      </x:c>
      <x:c r="AC542" t="str">
        <x:v>Prioridade Média</x:v>
      </x:c>
      <x:c r="AD542" t="str">
        <x:v>Fonte CNES/DATASUS: https://cnes2.datasus.gov.br/Mod_Basico.asp?VCo_Unidade=3530603260054; CNES 3260054; CNPJ 45991577000140; site oficial/redes não coletados nesta fonte</x:v>
      </x:c>
      <x:c r="AE542" t="n">
        <x:f>IF(LEN(H542)&gt;0,1,0)</x:f>
        <x:v>1</x:v>
      </x:c>
      <x:c r="AF542" t="n">
        <x:f>IF(LEN(M542)&gt;0,1,0)</x:f>
        <x:v>0</x:v>
      </x:c>
      <x:c r="AG542" t="n">
        <x:f>IF(AND(LEN(H542)=0,LEN(K542)=0,LEN(M542)=0),1,0)</x:f>
        <x:v>0</x:v>
      </x:c>
    </x:row>
    <x:row r="543">
      <x:c r="A543" t="str">
        <x:v>AT-00542</x:v>
      </x:c>
      <x:c r="B543" t="str">
        <x:v>Clinica De Cirurgia E Dermatologia Paraiso Ltda</x:v>
      </x:c>
      <x:c r="C543" t="str">
        <x:v>Saúde</x:v>
      </x:c>
      <x:c r="D543" t="str">
        <x:v>Clínica</x:v>
      </x:c>
      <x:c r="E543" t="str">
        <x:v>Mogi das Cruzes</x:v>
      </x:c>
      <x:c r="F543" t="str">
        <x:v>Centro</x:v>
      </x:c>
      <x:c r="G543" t="str">
        <x:v>Silicone Center Ltda, 595, Centro, Mogi Das Cruzes, Sp</x:v>
      </x:c>
      <x:c r="H543" t="str">
        <x:v>+55 (11) 3199-3590</x:v>
      </x:c>
      <x:c r="I543" t="str"/>
      <x:c r="J543" t="str"/>
      <x:c r="K543" t="str">
        <x:v>freitasadv@msfreitas.com.br</x:v>
      </x:c>
      <x:c r="L543" t="str">
        <x:v>Sim</x:v>
      </x:c>
      <x:c r="M543" t="str"/>
      <x:c r="N543" t="str"/>
      <x:c r="O543" t="str"/>
      <x:c r="P543" t="str"/>
      <x:c r="Q543" t="str">
        <x:v>https://www.google.com/maps/search/?api=1&amp;query=Clinica+De+Cirurgia+E+Dermatologia+Paraiso+Ltda+SILICONE+CENTER+LTDA%2C+595%2C+CENTRO%2C+MOGI+DAS+CRUZES%2C+SP+Mogi+das+Cruzes+SP</x:v>
      </x:c>
      <x:c r="R543" t="str"/>
      <x:c r="S543" t="str"/>
      <x:c r="T543" t="str">
        <x:v>Não contatado</x:v>
      </x:c>
      <x:c r="U543" s="27" t="n">
        <x:f>IF(LEN(H543)&gt;0,25,0)+IF(L543="Sim",25,0)+IF(LEN(M543)&gt;0,15,0)+IF(LEN(J543)&gt;0,10,0)+IF(LEN(N543)&gt;0,5,0)+IF(LEN(O543)&gt;0,5,0)+IF(LEN(P543)&gt;0,5,0)+IF(AND(LEN(R543)&gt;0,LEN(S543)&gt;0),10,0)</x:f>
        <x:v>50</x:v>
      </x:c>
      <x:c r="V543" t="str">
        <x:f>IF(U543&gt;=60,"Prioridade Alta",IF(U543&gt;=35,"Prioridade Média","Prioridade Baixa"))</x:f>
        <x:v>Prioridade Média</x:v>
      </x:c>
      <x:c r="W543" t="str">
        <x:v>Não</x:v>
      </x:c>
      <x:c r="X543" t="str"/>
      <x:c r="Y543" t="str">
        <x:v>Base expandida 2026-07-27</x:v>
      </x:c>
      <x:c r="Z543" t="str">
        <x:v>(11) 3199-3590</x:v>
      </x:c>
      <x:c r="AA543" t="str">
        <x:v>freitasadv@msfreitas.com.br</x:v>
      </x:c>
      <x:c r="AB543" t="n">
        <x:v>50</x:v>
      </x:c>
      <x:c r="AC543" t="str">
        <x:v>Prioridade Média</x:v>
      </x:c>
      <x:c r="AD543" t="str">
        <x:v>Fonte CNES/DATASUS: https://cnes2.datasus.gov.br/Mod_Basico.asp?VCo_Unidade=3530602890453; CNES 2890453; CNPJ 04914489000753; site oficial/redes não coletados nesta fonte</x:v>
      </x:c>
      <x:c r="AE543" t="n">
        <x:f>IF(LEN(H543)&gt;0,1,0)</x:f>
        <x:v>1</x:v>
      </x:c>
      <x:c r="AF543" t="n">
        <x:f>IF(LEN(M543)&gt;0,1,0)</x:f>
        <x:v>0</x:v>
      </x:c>
      <x:c r="AG543" t="n">
        <x:f>IF(AND(LEN(H543)=0,LEN(K543)=0,LEN(M543)=0),1,0)</x:f>
        <x:v>0</x:v>
      </x:c>
    </x:row>
    <x:row r="544">
      <x:c r="A544" t="str">
        <x:v>AT-00543</x:v>
      </x:c>
      <x:c r="B544" t="str">
        <x:v>Clinica De Especialidades Salzgeber Santos Mogi Ltda</x:v>
      </x:c>
      <x:c r="C544" t="str">
        <x:v>Saúde</x:v>
      </x:c>
      <x:c r="D544" t="str">
        <x:v>Clínica</x:v>
      </x:c>
      <x:c r="E544" t="str">
        <x:v>Mogi das Cruzes</x:v>
      </x:c>
      <x:c r="F544" t="str">
        <x:v>Vila Oliveira</x:v>
      </x:c>
      <x:c r="G544" t="str">
        <x:v>Salz Ii Ltda, 236, Vila Oliveira, Mogi Das Cruzes, Sp</x:v>
      </x:c>
      <x:c r="H544" t="str">
        <x:v>+55 (13) 3313-2893</x:v>
      </x:c>
      <x:c r="I544" t="str"/>
      <x:c r="J544" t="str"/>
      <x:c r="K544" t="str">
        <x:v>gerunidades.salzgeberesantos@gmail.com</x:v>
      </x:c>
      <x:c r="L544" t="str">
        <x:v>Sim</x:v>
      </x:c>
      <x:c r="M544" t="str"/>
      <x:c r="N544" t="str"/>
      <x:c r="O544" t="str"/>
      <x:c r="P544" t="str"/>
      <x:c r="Q544" t="str">
        <x:v>https://www.google.com/maps/search/?api=1&amp;query=Clinica+De+Especialidades+Salzgeber+Santos+Mogi+Ltda+SALZ+II+LTDA%2C+236%2C+VILA+OLIVEIRA%2C+MOGI+DAS+CRUZES%2C+SP+Mogi+das+Cruzes+SP</x:v>
      </x:c>
      <x:c r="R544" t="str"/>
      <x:c r="S544" t="str"/>
      <x:c r="T544" t="str">
        <x:v>Não contatado</x:v>
      </x:c>
      <x:c r="U544" s="27" t="n">
        <x:f>IF(LEN(H544)&gt;0,25,0)+IF(L544="Sim",25,0)+IF(LEN(M544)&gt;0,15,0)+IF(LEN(J544)&gt;0,10,0)+IF(LEN(N544)&gt;0,5,0)+IF(LEN(O544)&gt;0,5,0)+IF(LEN(P544)&gt;0,5,0)+IF(AND(LEN(R544)&gt;0,LEN(S544)&gt;0),10,0)</x:f>
        <x:v>50</x:v>
      </x:c>
      <x:c r="V544" t="str">
        <x:f>IF(U544&gt;=60,"Prioridade Alta",IF(U544&gt;=35,"Prioridade Média","Prioridade Baixa"))</x:f>
        <x:v>Prioridade Média</x:v>
      </x:c>
      <x:c r="W544" t="str">
        <x:v>Não</x:v>
      </x:c>
      <x:c r="X544" t="str"/>
      <x:c r="Y544" t="str">
        <x:v>Base expandida 2026-07-27</x:v>
      </x:c>
      <x:c r="Z544" t="str">
        <x:v>(13) 3313-2893</x:v>
      </x:c>
      <x:c r="AA544" t="str">
        <x:v>gerunidades.salzgeberesantos@gmail.com</x:v>
      </x:c>
      <x:c r="AB544" t="n">
        <x:v>50</x:v>
      </x:c>
      <x:c r="AC544" t="str">
        <x:v>Prioridade Média</x:v>
      </x:c>
      <x:c r="AD544" t="str">
        <x:v>Fonte CNES/DATASUS: https://cnes2.datasus.gov.br/Mod_Basico.asp?VCo_Unidade=3530600429368; CNES 0429368; CNPJ 10676342000422; site oficial/redes não coletados nesta fonte</x:v>
      </x:c>
      <x:c r="AE544" t="n">
        <x:f>IF(LEN(H544)&gt;0,1,0)</x:f>
        <x:v>1</x:v>
      </x:c>
      <x:c r="AF544" t="n">
        <x:f>IF(LEN(M544)&gt;0,1,0)</x:f>
        <x:v>0</x:v>
      </x:c>
      <x:c r="AG544" t="n">
        <x:f>IF(AND(LEN(H544)=0,LEN(K544)=0,LEN(M544)=0),1,0)</x:f>
        <x:v>0</x:v>
      </x:c>
    </x:row>
    <x:row r="545">
      <x:c r="A545" t="str">
        <x:v>AT-00544</x:v>
      </x:c>
      <x:c r="B545" t="str">
        <x:v>Clinica De Especialidades Salzgeber Santos Mogi Ltda Me</x:v>
      </x:c>
      <x:c r="C545" t="str">
        <x:v>Saúde</x:v>
      </x:c>
      <x:c r="D545" t="str">
        <x:v>Clínica</x:v>
      </x:c>
      <x:c r="E545" t="str">
        <x:v>Mogi das Cruzes</x:v>
      </x:c>
      <x:c r="F545" t="str">
        <x:v>Centro</x:v>
      </x:c>
      <x:c r="G545" t="str">
        <x:v>Salz Ii Ltda, 71, Centro, Mogi Das Cruzes, Sp</x:v>
      </x:c>
      <x:c r="H545" t="str">
        <x:v>+55 (11) 2088-4110</x:v>
      </x:c>
      <x:c r="I545" t="str"/>
      <x:c r="J545" t="str"/>
      <x:c r="K545" t="str">
        <x:v>legalizacao@conpos.com.br</x:v>
      </x:c>
      <x:c r="L545" t="str">
        <x:v>Sim</x:v>
      </x:c>
      <x:c r="M545" t="str"/>
      <x:c r="N545" t="str"/>
      <x:c r="O545" t="str"/>
      <x:c r="P545" t="str"/>
      <x:c r="Q545" t="str">
        <x:v>https://www.google.com/maps/search/?api=1&amp;query=Clinica+De+Especialidades+Salzgeber+Santos+Mogi+Ltda+Me+SALZ+II+LTDA%2C+71%2C+CENTRO%2C+MOGI+DAS+CRUZES%2C+SP+Mogi+das+Cruzes+SP</x:v>
      </x:c>
      <x:c r="R545" t="str"/>
      <x:c r="S545" t="str"/>
      <x:c r="T545" t="str">
        <x:v>Não contatado</x:v>
      </x:c>
      <x:c r="U545" s="27" t="n">
        <x:f>IF(LEN(H545)&gt;0,25,0)+IF(L545="Sim",25,0)+IF(LEN(M545)&gt;0,15,0)+IF(LEN(J545)&gt;0,10,0)+IF(LEN(N545)&gt;0,5,0)+IF(LEN(O545)&gt;0,5,0)+IF(LEN(P545)&gt;0,5,0)+IF(AND(LEN(R545)&gt;0,LEN(S545)&gt;0),10,0)</x:f>
        <x:v>50</x:v>
      </x:c>
      <x:c r="V545" t="str">
        <x:f>IF(U545&gt;=60,"Prioridade Alta",IF(U545&gt;=35,"Prioridade Média","Prioridade Baixa"))</x:f>
        <x:v>Prioridade Média</x:v>
      </x:c>
      <x:c r="W545" t="str">
        <x:v>Não</x:v>
      </x:c>
      <x:c r="X545" t="str"/>
      <x:c r="Y545" t="str">
        <x:v>Base expandida 2026-07-27</x:v>
      </x:c>
      <x:c r="Z545" t="str">
        <x:v>(11) 2088-4110</x:v>
      </x:c>
      <x:c r="AA545" t="str">
        <x:v>legalizacao@conpos.com.br</x:v>
      </x:c>
      <x:c r="AB545" t="n">
        <x:v>50</x:v>
      </x:c>
      <x:c r="AC545" t="str">
        <x:v>Prioridade Média</x:v>
      </x:c>
      <x:c r="AD545" t="str">
        <x:v>Fonte CNES/DATASUS: https://cnes2.datasus.gov.br/Mod_Basico.asp?VCo_Unidade=3530606200982; CNES 6200982; CNPJ 10676342000180; site oficial/redes não coletados nesta fonte</x:v>
      </x:c>
      <x:c r="AE545" t="n">
        <x:f>IF(LEN(H545)&gt;0,1,0)</x:f>
        <x:v>1</x:v>
      </x:c>
      <x:c r="AF545" t="n">
        <x:f>IF(LEN(M545)&gt;0,1,0)</x:f>
        <x:v>0</x:v>
      </x:c>
      <x:c r="AG545" t="n">
        <x:f>IF(AND(LEN(H545)=0,LEN(K545)=0,LEN(M545)=0),1,0)</x:f>
        <x:v>0</x:v>
      </x:c>
    </x:row>
    <x:row r="546">
      <x:c r="A546" t="str">
        <x:v>AT-00545</x:v>
      </x:c>
      <x:c r="B546" t="str">
        <x:v>Clinica De Especialidades Vitally</x:v>
      </x:c>
      <x:c r="C546" t="str">
        <x:v>Saúde</x:v>
      </x:c>
      <x:c r="D546" t="str">
        <x:v>Clínica</x:v>
      </x:c>
      <x:c r="E546" t="str">
        <x:v>Mogi das Cruzes</x:v>
      </x:c>
      <x:c r="F546" t="str">
        <x:v>Centro</x:v>
      </x:c>
      <x:c r="G546" t="str">
        <x:v>Clinica De Especialidades Vitally Ltda, 386, Centro, Mogi Das Cruzes, Sp</x:v>
      </x:c>
      <x:c r="H546" t="str">
        <x:v>+55 (11) 2312-2159</x:v>
      </x:c>
      <x:c r="I546" t="str"/>
      <x:c r="J546" t="str"/>
      <x:c r="K546" t="str">
        <x:v>vitallyespecialidades@gmail.com</x:v>
      </x:c>
      <x:c r="L546" t="str">
        <x:v>Sim</x:v>
      </x:c>
      <x:c r="M546" t="str"/>
      <x:c r="N546" t="str"/>
      <x:c r="O546" t="str"/>
      <x:c r="P546" t="str"/>
      <x:c r="Q546" t="str">
        <x:v>https://www.google.com/maps/search/?api=1&amp;query=Clinica+De+Especialidades+Vitally+CLINICA+DE+ESPECIALIDADES+VITALLY+LTDA%2C+386%2C+CENTRO%2C+MOGI+DAS+CRUZES%2C+SP+Mogi+das+Cruzes+SP</x:v>
      </x:c>
      <x:c r="R546" t="str"/>
      <x:c r="S546" t="str"/>
      <x:c r="T546" t="str">
        <x:v>Não contatado</x:v>
      </x:c>
      <x:c r="U546" s="27" t="n">
        <x:f>IF(LEN(H546)&gt;0,25,0)+IF(L546="Sim",25,0)+IF(LEN(M546)&gt;0,15,0)+IF(LEN(J546)&gt;0,10,0)+IF(LEN(N546)&gt;0,5,0)+IF(LEN(O546)&gt;0,5,0)+IF(LEN(P546)&gt;0,5,0)+IF(AND(LEN(R546)&gt;0,LEN(S546)&gt;0),10,0)</x:f>
        <x:v>50</x:v>
      </x:c>
      <x:c r="V546" t="str">
        <x:f>IF(U546&gt;=60,"Prioridade Alta",IF(U546&gt;=35,"Prioridade Média","Prioridade Baixa"))</x:f>
        <x:v>Prioridade Média</x:v>
      </x:c>
      <x:c r="W546" t="str">
        <x:v>Não</x:v>
      </x:c>
      <x:c r="X546" t="str"/>
      <x:c r="Y546" t="str">
        <x:v>Base expandida 2026-07-27</x:v>
      </x:c>
      <x:c r="Z546" t="str">
        <x:v>(11) 2312-2159</x:v>
      </x:c>
      <x:c r="AA546" t="str">
        <x:v>vitallyespecialidades@gmail.com</x:v>
      </x:c>
      <x:c r="AB546" t="n">
        <x:v>50</x:v>
      </x:c>
      <x:c r="AC546" t="str">
        <x:v>Prioridade Média</x:v>
      </x:c>
      <x:c r="AD546" t="str">
        <x:v>Fonte CNES/DATASUS: https://cnes2.datasus.gov.br/Mod_Basico.asp?VCo_Unidade=3530609510524; CNES 9510524; CNPJ 29333753000109; site oficial/redes não coletados nesta fonte</x:v>
      </x:c>
      <x:c r="AE546" t="n">
        <x:f>IF(LEN(H546)&gt;0,1,0)</x:f>
        <x:v>1</x:v>
      </x:c>
      <x:c r="AF546" t="n">
        <x:f>IF(LEN(M546)&gt;0,1,0)</x:f>
        <x:v>0</x:v>
      </x:c>
      <x:c r="AG546" t="n">
        <x:f>IF(AND(LEN(H546)=0,LEN(K546)=0,LEN(M546)=0),1,0)</x:f>
        <x:v>0</x:v>
      </x:c>
    </x:row>
    <x:row r="547">
      <x:c r="A547" t="str">
        <x:v>AT-00546</x:v>
      </x:c>
      <x:c r="B547" t="str">
        <x:v>Clinica De Fisioterapia E Reabilitacao Ikegaya Eireli</x:v>
      </x:c>
      <x:c r="C547" t="str">
        <x:v>Saúde</x:v>
      </x:c>
      <x:c r="D547" t="str">
        <x:v>Clínica</x:v>
      </x:c>
      <x:c r="E547" t="str">
        <x:v>Mogi das Cruzes</x:v>
      </x:c>
      <x:c r="F547" t="str">
        <x:v>Parque Santana</x:v>
      </x:c>
      <x:c r="G547" t="str">
        <x:v>Clinica De Fisioterapia E Reabilitacao Ikegaya Eireli, 336, Parque Santana, Mogi Das Cruzes, Sp</x:v>
      </x:c>
      <x:c r="H547" t="str">
        <x:v>+55 (11) 4723-3311</x:v>
      </x:c>
      <x:c r="I547" t="str"/>
      <x:c r="J547" t="str"/>
      <x:c r="K547" t="str">
        <x:v>erika@habilitate.com.br</x:v>
      </x:c>
      <x:c r="L547" t="str">
        <x:v>Sim</x:v>
      </x:c>
      <x:c r="M547" t="str"/>
      <x:c r="N547" t="str"/>
      <x:c r="O547" t="str"/>
      <x:c r="P547" t="str"/>
      <x:c r="Q547" t="str">
        <x:v>https://www.google.com/maps/search/?api=1&amp;query=Clinica+De+Fisioterapia+E+Reabilitacao+Ikegaya+Eireli+CLINICA+DE+FISIOTERAPIA+E+REABILITACAO+IKEGAYA+EIRELI%2C+336%2C+PARQUE+SANTANA%2C+MOGI+DAS+CRUZES%2C+SP+Mogi+das+Cruzes+SP</x:v>
      </x:c>
      <x:c r="R547" t="str"/>
      <x:c r="S547" t="str"/>
      <x:c r="T547" t="str">
        <x:v>Não contatado</x:v>
      </x:c>
      <x:c r="U547" s="27" t="n">
        <x:f>IF(LEN(H547)&gt;0,25,0)+IF(L547="Sim",25,0)+IF(LEN(M547)&gt;0,15,0)+IF(LEN(J547)&gt;0,10,0)+IF(LEN(N547)&gt;0,5,0)+IF(LEN(O547)&gt;0,5,0)+IF(LEN(P547)&gt;0,5,0)+IF(AND(LEN(R547)&gt;0,LEN(S547)&gt;0),10,0)</x:f>
        <x:v>50</x:v>
      </x:c>
      <x:c r="V547" t="str">
        <x:f>IF(U547&gt;=60,"Prioridade Alta",IF(U547&gt;=35,"Prioridade Média","Prioridade Baixa"))</x:f>
        <x:v>Prioridade Média</x:v>
      </x:c>
      <x:c r="W547" t="str">
        <x:v>Não</x:v>
      </x:c>
      <x:c r="X547" t="str"/>
      <x:c r="Y547" t="str">
        <x:v>Base expandida 2026-07-27</x:v>
      </x:c>
      <x:c r="Z547" t="str">
        <x:v>(11) 4723-3311</x:v>
      </x:c>
      <x:c r="AA547" t="str">
        <x:v>erika@habilitate.com.br</x:v>
      </x:c>
      <x:c r="AB547" t="n">
        <x:v>50</x:v>
      </x:c>
      <x:c r="AC547" t="str">
        <x:v>Prioridade Média</x:v>
      </x:c>
      <x:c r="AD547" t="str">
        <x:v>Fonte CNES/DATASUS: https://cnes2.datasus.gov.br/Mod_Basico.asp?VCo_Unidade=3530609894209; CNES 9894209; CNPJ 15669354000109; site oficial/redes não coletados nesta fonte</x:v>
      </x:c>
      <x:c r="AE547" t="n">
        <x:f>IF(LEN(H547)&gt;0,1,0)</x:f>
        <x:v>1</x:v>
      </x:c>
      <x:c r="AF547" t="n">
        <x:f>IF(LEN(M547)&gt;0,1,0)</x:f>
        <x:v>0</x:v>
      </x:c>
      <x:c r="AG547" t="n">
        <x:f>IF(AND(LEN(H547)=0,LEN(K547)=0,LEN(M547)=0),1,0)</x:f>
        <x:v>0</x:v>
      </x:c>
    </x:row>
    <x:row r="548">
      <x:c r="A548" t="str">
        <x:v>AT-00547</x:v>
      </x:c>
      <x:c r="B548" t="str">
        <x:v>Clinica De Molestias Do Aparelho Digestivo E Vascular Cadiva</x:v>
      </x:c>
      <x:c r="C548" t="str">
        <x:v>Saúde</x:v>
      </x:c>
      <x:c r="D548" t="str">
        <x:v>Clínica</x:v>
      </x:c>
      <x:c r="E548" t="str">
        <x:v>Mogi das Cruzes</x:v>
      </x:c>
      <x:c r="F548" t="str">
        <x:v>Centro</x:v>
      </x:c>
      <x:c r="G548" t="str">
        <x:v>Clinica De Molestias Do Aparelho Digestivo E Vascular Cadiva, 18, Centro, Mogi Das Cruzes, Sp</x:v>
      </x:c>
      <x:c r="H548" t="str">
        <x:v>+55 (11) 4799-1121</x:v>
      </x:c>
      <x:c r="I548" t="str"/>
      <x:c r="J548" t="str"/>
      <x:c r="K548" t="str">
        <x:v>clinicacadiva@gmail.com</x:v>
      </x:c>
      <x:c r="L548" t="str">
        <x:v>Sim</x:v>
      </x:c>
      <x:c r="M548" t="str"/>
      <x:c r="N548" t="str"/>
      <x:c r="O548" t="str"/>
      <x:c r="P548" t="str"/>
      <x:c r="Q548" t="str">
        <x:v>https://www.google.com/maps/search/?api=1&amp;query=Clinica+De+Molestias+Do+Aparelho+Digestivo+E+Vascular+Cadiva+CLINICA+DE+MOLESTIAS+DO+APARELHO+DIGESTIVO+E+VASCULAR+CADIVA%2C+18%2C+CENTRO%2C+MOGI+DAS+CRUZES%2C+SP+Mogi+das+Cruzes+SP</x:v>
      </x:c>
      <x:c r="R548" t="str"/>
      <x:c r="S548" t="str"/>
      <x:c r="T548" t="str">
        <x:v>Não contatado</x:v>
      </x:c>
      <x:c r="U548" s="27" t="n">
        <x:f>IF(LEN(H548)&gt;0,25,0)+IF(L548="Sim",25,0)+IF(LEN(M548)&gt;0,15,0)+IF(LEN(J548)&gt;0,10,0)+IF(LEN(N548)&gt;0,5,0)+IF(LEN(O548)&gt;0,5,0)+IF(LEN(P548)&gt;0,5,0)+IF(AND(LEN(R548)&gt;0,LEN(S548)&gt;0),10,0)</x:f>
        <x:v>50</x:v>
      </x:c>
      <x:c r="V548" t="str">
        <x:f>IF(U548&gt;=60,"Prioridade Alta",IF(U548&gt;=35,"Prioridade Média","Prioridade Baixa"))</x:f>
        <x:v>Prioridade Média</x:v>
      </x:c>
      <x:c r="W548" t="str">
        <x:v>Não</x:v>
      </x:c>
      <x:c r="X548" t="str"/>
      <x:c r="Y548" t="str">
        <x:v>Base expandida 2026-07-27</x:v>
      </x:c>
      <x:c r="Z548" t="str">
        <x:v>(11) 4799-1121</x:v>
      </x:c>
      <x:c r="AA548" t="str">
        <x:v>clinicacadiva@gmail.com</x:v>
      </x:c>
      <x:c r="AB548" t="n">
        <x:v>50</x:v>
      </x:c>
      <x:c r="AC548" t="str">
        <x:v>Prioridade Média</x:v>
      </x:c>
      <x:c r="AD548" t="str">
        <x:v>Fonte CNES/DATASUS: https://cnes2.datasus.gov.br/Mod_Basico.asp?VCo_Unidade=3530603011550; CNES 3011550; CNPJ 58475500000160; site oficial/redes não coletados nesta fonte</x:v>
      </x:c>
      <x:c r="AE548" t="n">
        <x:f>IF(LEN(H548)&gt;0,1,0)</x:f>
        <x:v>1</x:v>
      </x:c>
      <x:c r="AF548" t="n">
        <x:f>IF(LEN(M548)&gt;0,1,0)</x:f>
        <x:v>0</x:v>
      </x:c>
      <x:c r="AG548" t="n">
        <x:f>IF(AND(LEN(H548)=0,LEN(K548)=0,LEN(M548)=0),1,0)</x:f>
        <x:v>0</x:v>
      </x:c>
    </x:row>
    <x:row r="549">
      <x:c r="A549" t="str">
        <x:v>AT-00548</x:v>
      </x:c>
      <x:c r="B549" t="str">
        <x:v>Clinica De Psicologia Dr Freud</x:v>
      </x:c>
      <x:c r="C549" t="str">
        <x:v>Saúde</x:v>
      </x:c>
      <x:c r="D549" t="str">
        <x:v>Clínica</x:v>
      </x:c>
      <x:c r="E549" t="str">
        <x:v>Mogi das Cruzes</x:v>
      </x:c>
      <x:c r="F549" t="str">
        <x:v>Centro</x:v>
      </x:c>
      <x:c r="G549" t="str">
        <x:v>Clinica De Psicologia Dr Freud Ltda, 399, Centro, Mogi Das Cruzes, Sp</x:v>
      </x:c>
      <x:c r="H549" t="str">
        <x:v>+55 (11) 4727-7308</x:v>
      </x:c>
      <x:c r="I549" t="str"/>
      <x:c r="J549" t="str"/>
      <x:c r="K549" t="str">
        <x:v>anderson_mit@hotmail.com</x:v>
      </x:c>
      <x:c r="L549" t="str">
        <x:v>Sim</x:v>
      </x:c>
      <x:c r="M549" t="str"/>
      <x:c r="N549" t="str"/>
      <x:c r="O549" t="str"/>
      <x:c r="P549" t="str"/>
      <x:c r="Q549" t="str">
        <x:v>https://www.google.com/maps/search/?api=1&amp;query=Clinica+De+Psicologia+Dr+Freud+CLINICA+DE+PSICOLOGIA+DR+FREUD+LTDA%2C+399%2C+CENTRO%2C+MOGI+DAS+CRUZES%2C+SP+Mogi+das+Cruzes+SP</x:v>
      </x:c>
      <x:c r="R549" t="str"/>
      <x:c r="S549" t="str"/>
      <x:c r="T549" t="str">
        <x:v>Não contatado</x:v>
      </x:c>
      <x:c r="U549" s="27" t="n">
        <x:f>IF(LEN(H549)&gt;0,25,0)+IF(L549="Sim",25,0)+IF(LEN(M549)&gt;0,15,0)+IF(LEN(J549)&gt;0,10,0)+IF(LEN(N549)&gt;0,5,0)+IF(LEN(O549)&gt;0,5,0)+IF(LEN(P549)&gt;0,5,0)+IF(AND(LEN(R549)&gt;0,LEN(S549)&gt;0),10,0)</x:f>
        <x:v>50</x:v>
      </x:c>
      <x:c r="V549" t="str">
        <x:f>IF(U549&gt;=60,"Prioridade Alta",IF(U549&gt;=35,"Prioridade Média","Prioridade Baixa"))</x:f>
        <x:v>Prioridade Média</x:v>
      </x:c>
      <x:c r="W549" t="str">
        <x:v>Não</x:v>
      </x:c>
      <x:c r="X549" t="str"/>
      <x:c r="Y549" t="str">
        <x:v>Base expandida 2026-07-27</x:v>
      </x:c>
      <x:c r="Z549" t="str">
        <x:v>(11) 4727-7308</x:v>
      </x:c>
      <x:c r="AA549" t="str">
        <x:v>anderson_mit@hotmail.com</x:v>
      </x:c>
      <x:c r="AB549" t="n">
        <x:v>50</x:v>
      </x:c>
      <x:c r="AC549" t="str">
        <x:v>Prioridade Média</x:v>
      </x:c>
      <x:c r="AD549" t="str">
        <x:v>Fonte CNES/DATASUS: https://cnes2.datasus.gov.br/Mod_Basico.asp?VCo_Unidade=3530600044776; CNES 0044776; CNPJ 35577731000189; site oficial/redes não coletados nesta fonte</x:v>
      </x:c>
      <x:c r="AE549" t="n">
        <x:f>IF(LEN(H549)&gt;0,1,0)</x:f>
        <x:v>1</x:v>
      </x:c>
      <x:c r="AF549" t="n">
        <x:f>IF(LEN(M549)&gt;0,1,0)</x:f>
        <x:v>0</x:v>
      </x:c>
      <x:c r="AG549" t="n">
        <x:f>IF(AND(LEN(H549)=0,LEN(K549)=0,LEN(M549)=0),1,0)</x:f>
        <x:v>0</x:v>
      </x:c>
    </x:row>
    <x:row r="550">
      <x:c r="A550" t="str">
        <x:v>AT-00549</x:v>
      </x:c>
      <x:c r="B550" t="str">
        <x:v>Clinica De Reabilitacao E Fisioterapia Fisio Vitae Ltda</x:v>
      </x:c>
      <x:c r="C550" t="str">
        <x:v>Saúde</x:v>
      </x:c>
      <x:c r="D550" t="str">
        <x:v>Clínica</x:v>
      </x:c>
      <x:c r="E550" t="str">
        <x:v>Mogi das Cruzes</x:v>
      </x:c>
      <x:c r="F550" t="str">
        <x:v>Jardim Esplanada</x:v>
      </x:c>
      <x:c r="G550" t="str">
        <x:v>Clinica De Reabilitacao E Fisioterapia Fisio Vitae Ltda, 367, Jardim Esplanada, Mogi Das Cruzes, Sp</x:v>
      </x:c>
      <x:c r="H550" t="str">
        <x:v>+55 (18) 3265-7720</x:v>
      </x:c>
      <x:c r="I550" t="str"/>
      <x:c r="J550" t="str"/>
      <x:c r="K550" t="str">
        <x:v>renato-paes@hotmail.com</x:v>
      </x:c>
      <x:c r="L550" t="str">
        <x:v>Sim</x:v>
      </x:c>
      <x:c r="M550" t="str"/>
      <x:c r="N550" t="str"/>
      <x:c r="O550" t="str"/>
      <x:c r="P550" t="str"/>
      <x:c r="Q550" t="str">
        <x:v>https://www.google.com/maps/search/?api=1&amp;query=Clinica+De+Reabilitacao+E+Fisioterapia+Fisio+Vitae+Ltda+CLINICA+DE+REABILITACAO+E+FISIOTERAPIA+FISIO+VITAE+LTDA%2C+367%2C+JARDIM+ESPLANADA%2C+MOGI+DAS+CRUZES%2C+SP+Mogi+das+Cruzes+SP</x:v>
      </x:c>
      <x:c r="R550" t="str"/>
      <x:c r="S550" t="str"/>
      <x:c r="T550" t="str">
        <x:v>Não contatado</x:v>
      </x:c>
      <x:c r="U550" s="27" t="n">
        <x:f>IF(LEN(H550)&gt;0,25,0)+IF(L550="Sim",25,0)+IF(LEN(M550)&gt;0,15,0)+IF(LEN(J550)&gt;0,10,0)+IF(LEN(N550)&gt;0,5,0)+IF(LEN(O550)&gt;0,5,0)+IF(LEN(P550)&gt;0,5,0)+IF(AND(LEN(R550)&gt;0,LEN(S550)&gt;0),10,0)</x:f>
        <x:v>50</x:v>
      </x:c>
      <x:c r="V550" t="str">
        <x:f>IF(U550&gt;=60,"Prioridade Alta",IF(U550&gt;=35,"Prioridade Média","Prioridade Baixa"))</x:f>
        <x:v>Prioridade Média</x:v>
      </x:c>
      <x:c r="W550" t="str">
        <x:v>Não</x:v>
      </x:c>
      <x:c r="X550" t="str"/>
      <x:c r="Y550" t="str">
        <x:v>Base expandida 2026-07-27</x:v>
      </x:c>
      <x:c r="Z550" t="str">
        <x:v>(18) 3265-7720</x:v>
      </x:c>
      <x:c r="AA550" t="str">
        <x:v>renato-paes@hotmail.com</x:v>
      </x:c>
      <x:c r="AB550" t="n">
        <x:v>50</x:v>
      </x:c>
      <x:c r="AC550" t="str">
        <x:v>Prioridade Média</x:v>
      </x:c>
      <x:c r="AD550" t="str">
        <x:v>Fonte CNES/DATASUS: https://cnes2.datasus.gov.br/Mod_Basico.asp?VCo_Unidade=3530600157406; CNES 0157406; CNPJ 00341986000244; site oficial/redes não coletados nesta fonte</x:v>
      </x:c>
      <x:c r="AE550" t="n">
        <x:f>IF(LEN(H550)&gt;0,1,0)</x:f>
        <x:v>1</x:v>
      </x:c>
      <x:c r="AF550" t="n">
        <x:f>IF(LEN(M550)&gt;0,1,0)</x:f>
        <x:v>0</x:v>
      </x:c>
      <x:c r="AG550" t="n">
        <x:f>IF(AND(LEN(H550)=0,LEN(K550)=0,LEN(M550)=0),1,0)</x:f>
        <x:v>0</x:v>
      </x:c>
    </x:row>
    <x:row r="551">
      <x:c r="A551" t="str">
        <x:v>AT-00550</x:v>
      </x:c>
      <x:c r="B551" t="str">
        <x:v>Clinica De Terapia Aba Sepaco</x:v>
      </x:c>
      <x:c r="C551" t="str">
        <x:v>Saúde</x:v>
      </x:c>
      <x:c r="D551" t="str">
        <x:v>Clínica</x:v>
      </x:c>
      <x:c r="E551" t="str">
        <x:v>Mogi das Cruzes</x:v>
      </x:c>
      <x:c r="F551" t="str">
        <x:v>Alto Ipiranga</x:v>
      </x:c>
      <x:c r="G551" t="str">
        <x:v>Serv Social Da Ind Do Papel Papelao E Cort Do Est De Sp, 42, Alto Ipiranga, Mogi Das Cruzes, Sp</x:v>
      </x:c>
      <x:c r="H551" t="str">
        <x:v>+55 (11) 2182-4596</x:v>
      </x:c>
      <x:c r="I551" t="str"/>
      <x:c r="J551" t="str"/>
      <x:c r="K551" t="str">
        <x:v>contabilidade@sepaco.org.br</x:v>
      </x:c>
      <x:c r="L551" t="str">
        <x:v>Sim</x:v>
      </x:c>
      <x:c r="M551" t="str"/>
      <x:c r="N551" t="str"/>
      <x:c r="O551" t="str"/>
      <x:c r="P551" t="str"/>
      <x:c r="Q551" t="str">
        <x:v>https://www.google.com/maps/search/?api=1&amp;query=Clinica+De+Terapia+Aba+Sepaco+SERV+SOCIAL+DA+IND+DO+PAPEL+PAPELAO+E+CORT+DO+EST+DE+SP%2C+42%2C+ALTO+IPIRANGA%2C+MOGI+DAS+CRUZES%2C+SP+Mogi+das+Cruzes+SP</x:v>
      </x:c>
      <x:c r="R551" t="str"/>
      <x:c r="S551" t="str"/>
      <x:c r="T551" t="str">
        <x:v>Não contatado</x:v>
      </x:c>
      <x:c r="U551" s="27" t="n">
        <x:f>IF(LEN(H551)&gt;0,25,0)+IF(L551="Sim",25,0)+IF(LEN(M551)&gt;0,15,0)+IF(LEN(J551)&gt;0,10,0)+IF(LEN(N551)&gt;0,5,0)+IF(LEN(O551)&gt;0,5,0)+IF(LEN(P551)&gt;0,5,0)+IF(AND(LEN(R551)&gt;0,LEN(S551)&gt;0),10,0)</x:f>
        <x:v>50</x:v>
      </x:c>
      <x:c r="V551" t="str">
        <x:f>IF(U551&gt;=60,"Prioridade Alta",IF(U551&gt;=35,"Prioridade Média","Prioridade Baixa"))</x:f>
        <x:v>Prioridade Média</x:v>
      </x:c>
      <x:c r="W551" t="str">
        <x:v>Não</x:v>
      </x:c>
      <x:c r="X551" t="str"/>
      <x:c r="Y551" t="str">
        <x:v>Base expandida 2026-07-27</x:v>
      </x:c>
      <x:c r="Z551" t="str">
        <x:v>(11) 2182-4596</x:v>
      </x:c>
      <x:c r="AA551" t="str">
        <x:v>contabilidade@sepaco.org.br</x:v>
      </x:c>
      <x:c r="AB551" t="n">
        <x:v>50</x:v>
      </x:c>
      <x:c r="AC551" t="str">
        <x:v>Prioridade Média</x:v>
      </x:c>
      <x:c r="AD551" t="str">
        <x:v>Fonte CNES/DATASUS: https://cnes2.datasus.gov.br/Mod_Basico.asp?VCo_Unidade=3530604289463; CNES 4289463; CNPJ 60961422001550; site oficial/redes não coletados nesta fonte</x:v>
      </x:c>
      <x:c r="AE551" t="n">
        <x:f>IF(LEN(H551)&gt;0,1,0)</x:f>
        <x:v>1</x:v>
      </x:c>
      <x:c r="AF551" t="n">
        <x:f>IF(LEN(M551)&gt;0,1,0)</x:f>
        <x:v>0</x:v>
      </x:c>
      <x:c r="AG551" t="n">
        <x:f>IF(AND(LEN(H551)=0,LEN(K551)=0,LEN(M551)=0),1,0)</x:f>
        <x:v>0</x:v>
      </x:c>
    </x:row>
    <x:row r="552">
      <x:c r="A552" t="str">
        <x:v>AT-00551</x:v>
      </x:c>
      <x:c r="B552" t="str">
        <x:v>Clinica De Fonoaudiologia Integrada Audifon Mogi Ltda Me</x:v>
      </x:c>
      <x:c r="C552" t="str">
        <x:v>Saúde</x:v>
      </x:c>
      <x:c r="D552" t="str">
        <x:v>Clínica</x:v>
      </x:c>
      <x:c r="E552" t="str">
        <x:v>Mogi das Cruzes</x:v>
      </x:c>
      <x:c r="F552" t="str">
        <x:v>Socorro</x:v>
      </x:c>
      <x:c r="G552" t="str">
        <x:v>Clinica De Fonoaudiologia Integrada Audiofon Ltda, 350, Socorro, Mogi Das Cruzes, Sp</x:v>
      </x:c>
      <x:c r="H552" t="str">
        <x:v>+55 (11) 4726-5799</x:v>
      </x:c>
      <x:c r="I552" t="str"/>
      <x:c r="J552" t="str"/>
      <x:c r="K552" t="str">
        <x:v>audiofon.mogi@gmail.com</x:v>
      </x:c>
      <x:c r="L552" t="str">
        <x:v>Sim</x:v>
      </x:c>
      <x:c r="M552" t="str"/>
      <x:c r="N552" t="str"/>
      <x:c r="O552" t="str"/>
      <x:c r="P552" t="str"/>
      <x:c r="Q552" t="str">
        <x:v>https://www.google.com/maps/search/?api=1&amp;query=Clinica+De+Fonoaudiologia+Integrada+Audifon+Mogi+Ltda+Me+CLINICA+DE+FONOAUDIOLOGIA+INTEGRADA+AUDIOFON+LTDA%2C+350%2C+SOCORRO%2C+MOGI+DAS+CRUZES%2C+SP+Mogi+das+Cruzes+SP</x:v>
      </x:c>
      <x:c r="R552" t="str"/>
      <x:c r="S552" t="str"/>
      <x:c r="T552" t="str">
        <x:v>Não contatado</x:v>
      </x:c>
      <x:c r="U552" s="27" t="n">
        <x:f>IF(LEN(H552)&gt;0,25,0)+IF(L552="Sim",25,0)+IF(LEN(M552)&gt;0,15,0)+IF(LEN(J552)&gt;0,10,0)+IF(LEN(N552)&gt;0,5,0)+IF(LEN(O552)&gt;0,5,0)+IF(LEN(P552)&gt;0,5,0)+IF(AND(LEN(R552)&gt;0,LEN(S552)&gt;0),10,0)</x:f>
        <x:v>50</x:v>
      </x:c>
      <x:c r="V552" t="str">
        <x:f>IF(U552&gt;=60,"Prioridade Alta",IF(U552&gt;=35,"Prioridade Média","Prioridade Baixa"))</x:f>
        <x:v>Prioridade Média</x:v>
      </x:c>
      <x:c r="W552" t="str">
        <x:v>Não</x:v>
      </x:c>
      <x:c r="X552" t="str"/>
      <x:c r="Y552" t="str">
        <x:v>Base expandida 2026-07-27</x:v>
      </x:c>
      <x:c r="Z552" t="str">
        <x:v>(11) 4726-5799</x:v>
      </x:c>
      <x:c r="AA552" t="str">
        <x:v>audiofon.mogi@gmail.com</x:v>
      </x:c>
      <x:c r="AB552" t="n">
        <x:v>50</x:v>
      </x:c>
      <x:c r="AC552" t="str">
        <x:v>Prioridade Média</x:v>
      </x:c>
      <x:c r="AD552" t="str">
        <x:v>Fonte CNES/DATASUS: https://cnes2.datasus.gov.br/Mod_Basico.asp?VCo_Unidade=3530607336594; CNES 7336594; CNPJ 11606862000189; site oficial/redes não coletados nesta fonte</x:v>
      </x:c>
      <x:c r="AE552" t="n">
        <x:f>IF(LEN(H552)&gt;0,1,0)</x:f>
        <x:v>1</x:v>
      </x:c>
      <x:c r="AF552" t="n">
        <x:f>IF(LEN(M552)&gt;0,1,0)</x:f>
        <x:v>0</x:v>
      </x:c>
      <x:c r="AG552" t="n">
        <x:f>IF(AND(LEN(H552)=0,LEN(K552)=0,LEN(M552)=0),1,0)</x:f>
        <x:v>0</x:v>
      </x:c>
    </x:row>
    <x:row r="553">
      <x:c r="A553" t="str">
        <x:v>AT-00552</x:v>
      </x:c>
      <x:c r="B553" t="str">
        <x:v>Clinica Dra Maria Bussade Mogi Das Cruzes</x:v>
      </x:c>
      <x:c r="C553" t="str">
        <x:v>Saúde</x:v>
      </x:c>
      <x:c r="D553" t="str">
        <x:v>Clínica</x:v>
      </x:c>
      <x:c r="E553" t="str">
        <x:v>Mogi das Cruzes</x:v>
      </x:c>
      <x:c r="F553" t="str">
        <x:v>Jardim Esplanada</x:v>
      </x:c>
      <x:c r="G553" t="str">
        <x:v>Maria Bussade Gomes De Freitas Me, 595, Jardim Esplanada, Mogi Das Cruzes, Sp</x:v>
      </x:c>
      <x:c r="H553" t="str">
        <x:v>+55 (11) 4796-7255</x:v>
      </x:c>
      <x:c r="I553" t="str"/>
      <x:c r="J553" t="str"/>
      <x:c r="K553" t="str">
        <x:v>mbussade@hotmail.com</x:v>
      </x:c>
      <x:c r="L553" t="str">
        <x:v>Sim</x:v>
      </x:c>
      <x:c r="M553" t="str"/>
      <x:c r="N553" t="str"/>
      <x:c r="O553" t="str"/>
      <x:c r="P553" t="str"/>
      <x:c r="Q553" t="str">
        <x:v>https://www.google.com/maps/search/?api=1&amp;query=Clinica+Dra+Maria+Bussade+Mogi+Das+Cruzes+MARIA+BUSSADE+GOMES+DE+FREITAS+ME%2C+595%2C+JARDIM+ESPLANADA%2C+MOGI+DAS+CRUZES%2C+SP+Mogi+das+Cruzes+SP</x:v>
      </x:c>
      <x:c r="R553" t="str"/>
      <x:c r="S553" t="str"/>
      <x:c r="T553" t="str">
        <x:v>Não contatado</x:v>
      </x:c>
      <x:c r="U553" s="27" t="n">
        <x:f>IF(LEN(H553)&gt;0,25,0)+IF(L553="Sim",25,0)+IF(LEN(M553)&gt;0,15,0)+IF(LEN(J553)&gt;0,10,0)+IF(LEN(N553)&gt;0,5,0)+IF(LEN(O553)&gt;0,5,0)+IF(LEN(P553)&gt;0,5,0)+IF(AND(LEN(R553)&gt;0,LEN(S553)&gt;0),10,0)</x:f>
        <x:v>50</x:v>
      </x:c>
      <x:c r="V553" t="str">
        <x:f>IF(U553&gt;=60,"Prioridade Alta",IF(U553&gt;=35,"Prioridade Média","Prioridade Baixa"))</x:f>
        <x:v>Prioridade Média</x:v>
      </x:c>
      <x:c r="W553" t="str">
        <x:v>Não</x:v>
      </x:c>
      <x:c r="X553" t="str"/>
      <x:c r="Y553" t="str">
        <x:v>Base expandida 2026-07-27</x:v>
      </x:c>
      <x:c r="Z553" t="str">
        <x:v>(11) 4796-7255</x:v>
      </x:c>
      <x:c r="AA553" t="str">
        <x:v>mbussade@hotmail.com</x:v>
      </x:c>
      <x:c r="AB553" t="n">
        <x:v>50</x:v>
      </x:c>
      <x:c r="AC553" t="str">
        <x:v>Prioridade Média</x:v>
      </x:c>
      <x:c r="AD553" t="str">
        <x:v>Fonte CNES/DATASUS: https://cnes2.datasus.gov.br/Mod_Basico.asp?VCo_Unidade=3530603788075; CNES 3788075; CNPJ 07787905000100; site oficial/redes não coletados nesta fonte</x:v>
      </x:c>
      <x:c r="AE553" t="n">
        <x:f>IF(LEN(H553)&gt;0,1,0)</x:f>
        <x:v>1</x:v>
      </x:c>
      <x:c r="AF553" t="n">
        <x:f>IF(LEN(M553)&gt;0,1,0)</x:f>
        <x:v>0</x:v>
      </x:c>
      <x:c r="AG553" t="n">
        <x:f>IF(AND(LEN(H553)=0,LEN(K553)=0,LEN(M553)=0),1,0)</x:f>
        <x:v>0</x:v>
      </x:c>
    </x:row>
    <x:row r="554">
      <x:c r="A554" t="str">
        <x:v>AT-00553</x:v>
      </x:c>
      <x:c r="B554" t="str">
        <x:v>Clinica Dura Mater Ss Ltda Me</x:v>
      </x:c>
      <x:c r="C554" t="str">
        <x:v>Saúde</x:v>
      </x:c>
      <x:c r="D554" t="str">
        <x:v>Clínica</x:v>
      </x:c>
      <x:c r="E554" t="str">
        <x:v>Mogi das Cruzes</x:v>
      </x:c>
      <x:c r="F554" t="str">
        <x:v>Centro</x:v>
      </x:c>
      <x:c r="G554" t="str">
        <x:v>Clinica Dura Mater S S Ltda, 747, Centro, Mogi Das Cruzes, Sp</x:v>
      </x:c>
      <x:c r="H554" t="str">
        <x:v>+55 (11) 2988-8245</x:v>
      </x:c>
      <x:c r="I554" t="str"/>
      <x:c r="J554" t="str"/>
      <x:c r="K554" t="str">
        <x:v>duramater44@yahoo.com.br</x:v>
      </x:c>
      <x:c r="L554" t="str">
        <x:v>Sim</x:v>
      </x:c>
      <x:c r="M554" t="str"/>
      <x:c r="N554" t="str"/>
      <x:c r="O554" t="str"/>
      <x:c r="P554" t="str"/>
      <x:c r="Q554" t="str">
        <x:v>https://www.google.com/maps/search/?api=1&amp;query=Clinica+Dura+Mater+Ss+Ltda+Me+CLINICA+DURA+MATER+S+S+LTDA%2C+747%2C+CENTRO%2C+MOGI+DAS+CRUZES%2C+SP+Mogi+das+Cruzes+SP</x:v>
      </x:c>
      <x:c r="R554" t="str"/>
      <x:c r="S554" t="str"/>
      <x:c r="T554" t="str">
        <x:v>Não contatado</x:v>
      </x:c>
      <x:c r="U554" s="27" t="n">
        <x:f>IF(LEN(H554)&gt;0,25,0)+IF(L554="Sim",25,0)+IF(LEN(M554)&gt;0,15,0)+IF(LEN(J554)&gt;0,10,0)+IF(LEN(N554)&gt;0,5,0)+IF(LEN(O554)&gt;0,5,0)+IF(LEN(P554)&gt;0,5,0)+IF(AND(LEN(R554)&gt;0,LEN(S554)&gt;0),10,0)</x:f>
        <x:v>50</x:v>
      </x:c>
      <x:c r="V554" t="str">
        <x:f>IF(U554&gt;=60,"Prioridade Alta",IF(U554&gt;=35,"Prioridade Média","Prioridade Baixa"))</x:f>
        <x:v>Prioridade Média</x:v>
      </x:c>
      <x:c r="W554" t="str">
        <x:v>Não</x:v>
      </x:c>
      <x:c r="X554" t="str"/>
      <x:c r="Y554" t="str">
        <x:v>Base expandida 2026-07-27</x:v>
      </x:c>
      <x:c r="Z554" t="str">
        <x:v>29888245</x:v>
      </x:c>
      <x:c r="AA554" t="str">
        <x:v>duramater44@yahoo.com.br</x:v>
      </x:c>
      <x:c r="AB554" t="n">
        <x:v>50</x:v>
      </x:c>
      <x:c r="AC554" t="str">
        <x:v>Prioridade Média</x:v>
      </x:c>
      <x:c r="AD554" t="str">
        <x:v>Fonte CNES/DATASUS: https://cnes2.datasus.gov.br/Mod_Basico.asp?VCo_Unidade=3530606303838; CNES 6303838; CNPJ 58474347000156; site oficial/redes não coletados nesta fonte</x:v>
      </x:c>
      <x:c r="AE554" t="n">
        <x:f>IF(LEN(H554)&gt;0,1,0)</x:f>
        <x:v>1</x:v>
      </x:c>
      <x:c r="AF554" t="n">
        <x:f>IF(LEN(M554)&gt;0,1,0)</x:f>
        <x:v>0</x:v>
      </x:c>
      <x:c r="AG554" t="n">
        <x:f>IF(AND(LEN(H554)=0,LEN(K554)=0,LEN(M554)=0),1,0)</x:f>
        <x:v>0</x:v>
      </x:c>
    </x:row>
    <x:row r="555">
      <x:c r="A555" t="str">
        <x:v>AT-00554</x:v>
      </x:c>
      <x:c r="B555" t="str">
        <x:v>Clinica Ennes Ltda</x:v>
      </x:c>
      <x:c r="C555" t="str">
        <x:v>Saúde</x:v>
      </x:c>
      <x:c r="D555" t="str">
        <x:v>Clínica</x:v>
      </x:c>
      <x:c r="E555" t="str">
        <x:v>Mogi das Cruzes</x:v>
      </x:c>
      <x:c r="F555" t="str">
        <x:v>Jd Monte Libano</x:v>
      </x:c>
      <x:c r="G555" t="str">
        <x:v>Clinica Ennes Ltda, 1483, Jd Monte Libano, Mogi Das Cruzes, Sp</x:v>
      </x:c>
      <x:c r="H555" t="str">
        <x:v>+55 (11) 4798-1999</x:v>
      </x:c>
      <x:c r="I555" t="str"/>
      <x:c r="J555" t="str"/>
      <x:c r="K555" t="str">
        <x:v>clinicaennes@superig.com.br</x:v>
      </x:c>
      <x:c r="L555" t="str">
        <x:v>Sim</x:v>
      </x:c>
      <x:c r="M555" t="str"/>
      <x:c r="N555" t="str"/>
      <x:c r="O555" t="str"/>
      <x:c r="P555" t="str"/>
      <x:c r="Q555" t="str">
        <x:v>https://www.google.com/maps/search/?api=1&amp;query=Clinica+Ennes+Ltda+CLINICA+ENNES+LTDA%2C+1483%2C+JD+MONTE+LIBANO%2C+MOGI+DAS+CRUZES%2C+SP+Mogi+das+Cruzes+SP</x:v>
      </x:c>
      <x:c r="R555" t="str"/>
      <x:c r="S555" t="str"/>
      <x:c r="T555" t="str">
        <x:v>Não contatado</x:v>
      </x:c>
      <x:c r="U555" s="27" t="n">
        <x:f>IF(LEN(H555)&gt;0,25,0)+IF(L555="Sim",25,0)+IF(LEN(M555)&gt;0,15,0)+IF(LEN(J555)&gt;0,10,0)+IF(LEN(N555)&gt;0,5,0)+IF(LEN(O555)&gt;0,5,0)+IF(LEN(P555)&gt;0,5,0)+IF(AND(LEN(R555)&gt;0,LEN(S555)&gt;0),10,0)</x:f>
        <x:v>50</x:v>
      </x:c>
      <x:c r="V555" t="str">
        <x:f>IF(U555&gt;=60,"Prioridade Alta",IF(U555&gt;=35,"Prioridade Média","Prioridade Baixa"))</x:f>
        <x:v>Prioridade Média</x:v>
      </x:c>
      <x:c r="W555" t="str">
        <x:v>Não</x:v>
      </x:c>
      <x:c r="X555" t="str"/>
      <x:c r="Y555" t="str">
        <x:v>Base expandida 2026-07-27</x:v>
      </x:c>
      <x:c r="Z555" t="str">
        <x:v>(11) 4798-1999</x:v>
      </x:c>
      <x:c r="AA555" t="str">
        <x:v>clinicaennes@superig.com.br</x:v>
      </x:c>
      <x:c r="AB555" t="n">
        <x:v>50</x:v>
      </x:c>
      <x:c r="AC555" t="str">
        <x:v>Prioridade Média</x:v>
      </x:c>
      <x:c r="AD555" t="str">
        <x:v>Fonte CNES/DATASUS: https://cnes2.datasus.gov.br/Mod_Basico.asp?VCo_Unidade=3530606086713; CNES 6086713; CNPJ 01080968000138; site oficial/redes não coletados nesta fonte</x:v>
      </x:c>
      <x:c r="AE555" t="n">
        <x:f>IF(LEN(H555)&gt;0,1,0)</x:f>
        <x:v>1</x:v>
      </x:c>
      <x:c r="AF555" t="n">
        <x:f>IF(LEN(M555)&gt;0,1,0)</x:f>
        <x:v>0</x:v>
      </x:c>
      <x:c r="AG555" t="n">
        <x:f>IF(AND(LEN(H555)=0,LEN(K555)=0,LEN(M555)=0),1,0)</x:f>
        <x:v>0</x:v>
      </x:c>
    </x:row>
    <x:row r="556">
      <x:c r="A556" t="str">
        <x:v>AT-00555</x:v>
      </x:c>
      <x:c r="B556" t="str">
        <x:v>Clinica Fip</x:v>
      </x:c>
      <x:c r="C556" t="str">
        <x:v>Saúde</x:v>
      </x:c>
      <x:c r="D556" t="str">
        <x:v>Clínica</x:v>
      </x:c>
      <x:c r="E556" t="str">
        <x:v>Mogi das Cruzes</x:v>
      </x:c>
      <x:c r="F556" t="str">
        <x:v>Vila Nancy</x:v>
      </x:c>
      <x:c r="G556" t="str">
        <x:v>Clinica Fip Especialidades Saude Mental E Fisica Ltda, 223, Vila Nancy, Mogi Das Cruzes, Sp</x:v>
      </x:c>
      <x:c r="H556" t="str">
        <x:v>+55 (11) 2847-2453</x:v>
      </x:c>
      <x:c r="I556" t="str"/>
      <x:c r="J556" t="str"/>
      <x:c r="K556" t="str">
        <x:v>financeiro@clinicafip.com.br</x:v>
      </x:c>
      <x:c r="L556" t="str">
        <x:v>Sim</x:v>
      </x:c>
      <x:c r="M556" t="str"/>
      <x:c r="N556" t="str"/>
      <x:c r="O556" t="str"/>
      <x:c r="P556" t="str"/>
      <x:c r="Q556" t="str">
        <x:v>https://www.google.com/maps/search/?api=1&amp;query=Clinica+Fip+CLINICA+FIP+ESPECIALIDADES+SAUDE+MENTAL+E+FISICA+LTDA%2C+223%2C+VILA+NANCY%2C+MOGI+DAS+CRUZES%2C+SP+Mogi+das+Cruzes+SP</x:v>
      </x:c>
      <x:c r="R556" t="str"/>
      <x:c r="S556" t="str"/>
      <x:c r="T556" t="str">
        <x:v>Não contatado</x:v>
      </x:c>
      <x:c r="U556" s="27" t="n">
        <x:f>IF(LEN(H556)&gt;0,25,0)+IF(L556="Sim",25,0)+IF(LEN(M556)&gt;0,15,0)+IF(LEN(J556)&gt;0,10,0)+IF(LEN(N556)&gt;0,5,0)+IF(LEN(O556)&gt;0,5,0)+IF(LEN(P556)&gt;0,5,0)+IF(AND(LEN(R556)&gt;0,LEN(S556)&gt;0),10,0)</x:f>
        <x:v>50</x:v>
      </x:c>
      <x:c r="V556" t="str">
        <x:f>IF(U556&gt;=60,"Prioridade Alta",IF(U556&gt;=35,"Prioridade Média","Prioridade Baixa"))</x:f>
        <x:v>Prioridade Média</x:v>
      </x:c>
      <x:c r="W556" t="str">
        <x:v>Não</x:v>
      </x:c>
      <x:c r="X556" t="str"/>
      <x:c r="Y556" t="str">
        <x:v>Base expandida 2026-07-27</x:v>
      </x:c>
      <x:c r="Z556" t="str">
        <x:v>(11) 2847-2453</x:v>
      </x:c>
      <x:c r="AA556" t="str">
        <x:v>financeiro@clinicafip.com.br</x:v>
      </x:c>
      <x:c r="AB556" t="n">
        <x:v>50</x:v>
      </x:c>
      <x:c r="AC556" t="str">
        <x:v>Prioridade Média</x:v>
      </x:c>
      <x:c r="AD556" t="str">
        <x:v>Fonte CNES/DATASUS: https://cnes2.datasus.gov.br/Mod_Basico.asp?VCo_Unidade=3530603596869; CNES 3596869; CNPJ 47409433000169; site oficial/redes não coletados nesta fonte</x:v>
      </x:c>
      <x:c r="AE556" t="n">
        <x:f>IF(LEN(H556)&gt;0,1,0)</x:f>
        <x:v>1</x:v>
      </x:c>
      <x:c r="AF556" t="n">
        <x:f>IF(LEN(M556)&gt;0,1,0)</x:f>
        <x:v>0</x:v>
      </x:c>
      <x:c r="AG556" t="n">
        <x:f>IF(AND(LEN(H556)=0,LEN(K556)=0,LEN(M556)=0),1,0)</x:f>
        <x:v>0</x:v>
      </x:c>
    </x:row>
    <x:row r="557">
      <x:c r="A557" t="str">
        <x:v>AT-00556</x:v>
      </x:c>
      <x:c r="B557" t="str">
        <x:v>Clinica Foncatti Mogi Das Cruzes</x:v>
      </x:c>
      <x:c r="C557" t="str">
        <x:v>Saúde</x:v>
      </x:c>
      <x:c r="D557" t="str">
        <x:v>Clínica</x:v>
      </x:c>
      <x:c r="E557" t="str">
        <x:v>Mogi das Cruzes</x:v>
      </x:c>
      <x:c r="F557" t="str">
        <x:v>Centro</x:v>
      </x:c>
      <x:c r="G557" t="str">
        <x:v>Clinica Dr Foncatti S S Ltda, 216, Centro, Mogi Das Cruzes, Sp</x:v>
      </x:c>
      <x:c r="H557" t="str">
        <x:v>+55 (11) 4723-9400</x:v>
      </x:c>
      <x:c r="I557" t="str"/>
      <x:c r="J557" t="str"/>
      <x:c r="K557" t="str">
        <x:v>recepcao@clinicafoncatti.com.br</x:v>
      </x:c>
      <x:c r="L557" t="str">
        <x:v>Sim</x:v>
      </x:c>
      <x:c r="M557" t="str"/>
      <x:c r="N557" t="str"/>
      <x:c r="O557" t="str"/>
      <x:c r="P557" t="str"/>
      <x:c r="Q557" t="str">
        <x:v>https://www.google.com/maps/search/?api=1&amp;query=Clinica+Foncatti+Mogi+Das+Cruzes+CLINICA+DR+FONCATTI+S+S+LTDA%2C+216%2C+CENTRO%2C+MOGI+DAS+CRUZES%2C+SP+Mogi+das+Cruzes+SP</x:v>
      </x:c>
      <x:c r="R557" t="str"/>
      <x:c r="S557" t="str"/>
      <x:c r="T557" t="str">
        <x:v>Não contatado</x:v>
      </x:c>
      <x:c r="U557" s="27" t="n">
        <x:f>IF(LEN(H557)&gt;0,25,0)+IF(L557="Sim",25,0)+IF(LEN(M557)&gt;0,15,0)+IF(LEN(J557)&gt;0,10,0)+IF(LEN(N557)&gt;0,5,0)+IF(LEN(O557)&gt;0,5,0)+IF(LEN(P557)&gt;0,5,0)+IF(AND(LEN(R557)&gt;0,LEN(S557)&gt;0),10,0)</x:f>
        <x:v>50</x:v>
      </x:c>
      <x:c r="V557" t="str">
        <x:f>IF(U557&gt;=60,"Prioridade Alta",IF(U557&gt;=35,"Prioridade Média","Prioridade Baixa"))</x:f>
        <x:v>Prioridade Média</x:v>
      </x:c>
      <x:c r="W557" t="str">
        <x:v>Não</x:v>
      </x:c>
      <x:c r="X557" t="str"/>
      <x:c r="Y557" t="str">
        <x:v>Base expandida 2026-07-27</x:v>
      </x:c>
      <x:c r="Z557" t="str">
        <x:v>(11) 4723-9400</x:v>
      </x:c>
      <x:c r="AA557" t="str">
        <x:v>recepcao@clinicafoncatti.com.br</x:v>
      </x:c>
      <x:c r="AB557" t="n">
        <x:v>50</x:v>
      </x:c>
      <x:c r="AC557" t="str">
        <x:v>Prioridade Média</x:v>
      </x:c>
      <x:c r="AD557" t="str">
        <x:v>Fonte CNES/DATASUS: https://cnes2.datasus.gov.br/Mod_Basico.asp?VCo_Unidade=3530603488314; CNES 3488314; CNPJ 07070522000109; site oficial/redes não coletados nesta fonte</x:v>
      </x:c>
      <x:c r="AE557" t="n">
        <x:f>IF(LEN(H557)&gt;0,1,0)</x:f>
        <x:v>1</x:v>
      </x:c>
      <x:c r="AF557" t="n">
        <x:f>IF(LEN(M557)&gt;0,1,0)</x:f>
        <x:v>0</x:v>
      </x:c>
      <x:c r="AG557" t="n">
        <x:f>IF(AND(LEN(H557)=0,LEN(K557)=0,LEN(M557)=0),1,0)</x:f>
        <x:v>0</x:v>
      </x:c>
    </x:row>
    <x:row r="558">
      <x:c r="A558" t="str">
        <x:v>AT-00557</x:v>
      </x:c>
      <x:c r="B558" t="str">
        <x:v>Clinica Iaso</x:v>
      </x:c>
      <x:c r="C558" t="str">
        <x:v>Saúde</x:v>
      </x:c>
      <x:c r="D558" t="str">
        <x:v>Clínica</x:v>
      </x:c>
      <x:c r="E558" t="str">
        <x:v>Mogi das Cruzes</x:v>
      </x:c>
      <x:c r="F558" t="str">
        <x:v>Centro</x:v>
      </x:c>
      <x:c r="G558" t="str">
        <x:v>Clinica Iaso Medicina E Psicologia Ltda, 1708, Centro, Mogi Das Cruzes, Sp</x:v>
      </x:c>
      <x:c r="H558" t="str">
        <x:v>+55 (11) 4555-7713</x:v>
      </x:c>
      <x:c r="I558" t="str"/>
      <x:c r="J558" t="str"/>
      <x:c r="K558" t="str">
        <x:v>fernandarmms@gmail.com</x:v>
      </x:c>
      <x:c r="L558" t="str">
        <x:v>Sim</x:v>
      </x:c>
      <x:c r="M558" t="str"/>
      <x:c r="N558" t="str"/>
      <x:c r="O558" t="str"/>
      <x:c r="P558" t="str"/>
      <x:c r="Q558" t="str">
        <x:v>https://www.google.com/maps/search/?api=1&amp;query=Clinica+Iaso+CLINICA+IASO+MEDICINA+E+PSICOLOGIA+LTDA%2C+1708%2C+CENTRO%2C+MOGI+DAS+CRUZES%2C+SP+Mogi+das+Cruzes+SP</x:v>
      </x:c>
      <x:c r="R558" t="str"/>
      <x:c r="S558" t="str"/>
      <x:c r="T558" t="str">
        <x:v>Não contatado</x:v>
      </x:c>
      <x:c r="U558" s="27" t="n">
        <x:f>IF(LEN(H558)&gt;0,25,0)+IF(L558="Sim",25,0)+IF(LEN(M558)&gt;0,15,0)+IF(LEN(J558)&gt;0,10,0)+IF(LEN(N558)&gt;0,5,0)+IF(LEN(O558)&gt;0,5,0)+IF(LEN(P558)&gt;0,5,0)+IF(AND(LEN(R558)&gt;0,LEN(S558)&gt;0),10,0)</x:f>
        <x:v>50</x:v>
      </x:c>
      <x:c r="V558" t="str">
        <x:f>IF(U558&gt;=60,"Prioridade Alta",IF(U558&gt;=35,"Prioridade Média","Prioridade Baixa"))</x:f>
        <x:v>Prioridade Média</x:v>
      </x:c>
      <x:c r="W558" t="str">
        <x:v>Não</x:v>
      </x:c>
      <x:c r="X558" t="str"/>
      <x:c r="Y558" t="str">
        <x:v>Base expandida 2026-07-27</x:v>
      </x:c>
      <x:c r="Z558" t="str">
        <x:v>(11) 4555-7713</x:v>
      </x:c>
      <x:c r="AA558" t="str">
        <x:v>fernandarmms@gmail.com</x:v>
      </x:c>
      <x:c r="AB558" t="n">
        <x:v>50</x:v>
      </x:c>
      <x:c r="AC558" t="str">
        <x:v>Prioridade Média</x:v>
      </x:c>
      <x:c r="AD558" t="str">
        <x:v>Fonte CNES/DATASUS: https://cnes2.datasus.gov.br/Mod_Basico.asp?VCo_Unidade=3530604165799; CNES 4165799; CNPJ 48976562000100; site oficial/redes não coletados nesta fonte</x:v>
      </x:c>
      <x:c r="AE558" t="n">
        <x:f>IF(LEN(H558)&gt;0,1,0)</x:f>
        <x:v>1</x:v>
      </x:c>
      <x:c r="AF558" t="n">
        <x:f>IF(LEN(M558)&gt;0,1,0)</x:f>
        <x:v>0</x:v>
      </x:c>
      <x:c r="AG558" t="n">
        <x:f>IF(AND(LEN(H558)=0,LEN(K558)=0,LEN(M558)=0),1,0)</x:f>
        <x:v>0</x:v>
      </x:c>
    </x:row>
    <x:row r="559">
      <x:c r="A559" t="str">
        <x:v>AT-00558</x:v>
      </x:c>
      <x:c r="B559" t="str">
        <x:v>Clinica Itapeti</x:v>
      </x:c>
      <x:c r="C559" t="str">
        <x:v>Saúde</x:v>
      </x:c>
      <x:c r="D559" t="str">
        <x:v>Clínica</x:v>
      </x:c>
      <x:c r="E559" t="str">
        <x:v>Mogi das Cruzes</x:v>
      </x:c>
      <x:c r="F559" t="str">
        <x:v>Centro</x:v>
      </x:c>
      <x:c r="G559" t="str">
        <x:v>Clinica Itapeti Ltda, 1708, Centro, Mogi Das Cruzes, Sp</x:v>
      </x:c>
      <x:c r="H559" t="str">
        <x:v>+55 (11) 4726-4044</x:v>
      </x:c>
      <x:c r="I559" t="str"/>
      <x:c r="J559" t="str"/>
      <x:c r="K559" t="str">
        <x:v>citapeti@uol.com.br</x:v>
      </x:c>
      <x:c r="L559" t="str">
        <x:v>Sim</x:v>
      </x:c>
      <x:c r="M559" t="str"/>
      <x:c r="N559" t="str"/>
      <x:c r="O559" t="str"/>
      <x:c r="P559" t="str"/>
      <x:c r="Q559" t="str">
        <x:v>https://www.google.com/maps/search/?api=1&amp;query=Clinica+Itapeti+CLINICA+ITAPETI+LTDA%2C+1708%2C+CENTRO%2C+MOGI+DAS+CRUZES%2C+SP+Mogi+das+Cruzes+SP</x:v>
      </x:c>
      <x:c r="R559" t="str"/>
      <x:c r="S559" t="str"/>
      <x:c r="T559" t="str">
        <x:v>Não contatado</x:v>
      </x:c>
      <x:c r="U559" s="27" t="n">
        <x:f>IF(LEN(H559)&gt;0,25,0)+IF(L559="Sim",25,0)+IF(LEN(M559)&gt;0,15,0)+IF(LEN(J559)&gt;0,10,0)+IF(LEN(N559)&gt;0,5,0)+IF(LEN(O559)&gt;0,5,0)+IF(LEN(P559)&gt;0,5,0)+IF(AND(LEN(R559)&gt;0,LEN(S559)&gt;0),10,0)</x:f>
        <x:v>50</x:v>
      </x:c>
      <x:c r="V559" t="str">
        <x:f>IF(U559&gt;=60,"Prioridade Alta",IF(U559&gt;=35,"Prioridade Média","Prioridade Baixa"))</x:f>
        <x:v>Prioridade Média</x:v>
      </x:c>
      <x:c r="W559" t="str">
        <x:v>Não</x:v>
      </x:c>
      <x:c r="X559" t="str"/>
      <x:c r="Y559" t="str">
        <x:v>Base expandida 2026-07-27</x:v>
      </x:c>
      <x:c r="Z559" t="str">
        <x:v>(11) 4726-4044</x:v>
      </x:c>
      <x:c r="AA559" t="str">
        <x:v>citapeti@uol.com.br</x:v>
      </x:c>
      <x:c r="AB559" t="n">
        <x:v>50</x:v>
      </x:c>
      <x:c r="AC559" t="str">
        <x:v>Prioridade Média</x:v>
      </x:c>
      <x:c r="AD559" t="str">
        <x:v>Fonte CNES/DATASUS: https://cnes2.datasus.gov.br/Mod_Basico.asp?VCo_Unidade=3530602784858; CNES 2784858; CNPJ 48099519000103; site oficial/redes não coletados nesta fonte</x:v>
      </x:c>
      <x:c r="AE559" t="n">
        <x:f>IF(LEN(H559)&gt;0,1,0)</x:f>
        <x:v>1</x:v>
      </x:c>
      <x:c r="AF559" t="n">
        <x:f>IF(LEN(M559)&gt;0,1,0)</x:f>
        <x:v>0</x:v>
      </x:c>
      <x:c r="AG559" t="n">
        <x:f>IF(AND(LEN(H559)=0,LEN(K559)=0,LEN(M559)=0),1,0)</x:f>
        <x:v>0</x:v>
      </x:c>
    </x:row>
    <x:row r="560">
      <x:c r="A560" t="str">
        <x:v>AT-00559</x:v>
      </x:c>
      <x:c r="B560" t="str">
        <x:v>Clinica Infantil Sao Nicolau Ss Ltda</x:v>
      </x:c>
      <x:c r="C560" t="str">
        <x:v>Saúde</x:v>
      </x:c>
      <x:c r="D560" t="str">
        <x:v>Clínica</x:v>
      </x:c>
      <x:c r="E560" t="str">
        <x:v>Mogi das Cruzes</x:v>
      </x:c>
      <x:c r="F560" t="str">
        <x:v>Centro</x:v>
      </x:c>
      <x:c r="G560" t="str">
        <x:v>Clinica Infantil Sao Nicolau S S Ltda, 365, Centro, Mogi Das Cruzes, Sp</x:v>
      </x:c>
      <x:c r="H560" t="str">
        <x:v>+55 (11) 4798-1385</x:v>
      </x:c>
      <x:c r="I560" t="str"/>
      <x:c r="J560" t="str"/>
      <x:c r="K560" t="str">
        <x:v>clinicasaonicolau@ig.com.br</x:v>
      </x:c>
      <x:c r="L560" t="str">
        <x:v>Sim</x:v>
      </x:c>
      <x:c r="M560" t="str"/>
      <x:c r="N560" t="str"/>
      <x:c r="O560" t="str"/>
      <x:c r="P560" t="str"/>
      <x:c r="Q560" t="str">
        <x:v>https://www.google.com/maps/search/?api=1&amp;query=Clinica+Infantil+Sao+Nicolau+Ss+Ltda+CLINICA+INFANTIL+SAO+NICOLAU+S+S+LTDA%2C+365%2C+CENTRO%2C+MOGI+DAS+CRUZES%2C+SP+Mogi+das+Cruzes+SP</x:v>
      </x:c>
      <x:c r="R560" t="str"/>
      <x:c r="S560" t="str"/>
      <x:c r="T560" t="str">
        <x:v>Não contatado</x:v>
      </x:c>
      <x:c r="U560" s="27" t="n">
        <x:f>IF(LEN(H560)&gt;0,25,0)+IF(L560="Sim",25,0)+IF(LEN(M560)&gt;0,15,0)+IF(LEN(J560)&gt;0,10,0)+IF(LEN(N560)&gt;0,5,0)+IF(LEN(O560)&gt;0,5,0)+IF(LEN(P560)&gt;0,5,0)+IF(AND(LEN(R560)&gt;0,LEN(S560)&gt;0),10,0)</x:f>
        <x:v>50</x:v>
      </x:c>
      <x:c r="V560" t="str">
        <x:f>IF(U560&gt;=60,"Prioridade Alta",IF(U560&gt;=35,"Prioridade Média","Prioridade Baixa"))</x:f>
        <x:v>Prioridade Média</x:v>
      </x:c>
      <x:c r="W560" t="str">
        <x:v>Não</x:v>
      </x:c>
      <x:c r="X560" t="str"/>
      <x:c r="Y560" t="str">
        <x:v>Base expandida 2026-07-27</x:v>
      </x:c>
      <x:c r="Z560" t="str">
        <x:v>(11) 4798-1385</x:v>
      </x:c>
      <x:c r="AA560" t="str">
        <x:v>clinicasaonicolau@ig.com.br</x:v>
      </x:c>
      <x:c r="AB560" t="n">
        <x:v>50</x:v>
      </x:c>
      <x:c r="AC560" t="str">
        <x:v>Prioridade Média</x:v>
      </x:c>
      <x:c r="AD560" t="str">
        <x:v>Fonte CNES/DATASUS: https://cnes2.datasus.gov.br/Mod_Basico.asp?VCo_Unidade=3530603202097; CNES 3202097; CNPJ 52578028000104; site oficial/redes não coletados nesta fonte</x:v>
      </x:c>
      <x:c r="AE560" t="n">
        <x:f>IF(LEN(H560)&gt;0,1,0)</x:f>
        <x:v>1</x:v>
      </x:c>
      <x:c r="AF560" t="n">
        <x:f>IF(LEN(M560)&gt;0,1,0)</x:f>
        <x:v>0</x:v>
      </x:c>
      <x:c r="AG560" t="n">
        <x:f>IF(AND(LEN(H560)=0,LEN(K560)=0,LEN(M560)=0),1,0)</x:f>
        <x:v>0</x:v>
      </x:c>
    </x:row>
    <x:row r="561">
      <x:c r="A561" t="str">
        <x:v>AT-00560</x:v>
      </x:c>
      <x:c r="B561" t="str">
        <x:v>Clinica J Jacintho Sanchez Cirurgia Plastica S S Ltda</x:v>
      </x:c>
      <x:c r="C561" t="str">
        <x:v>Saúde</x:v>
      </x:c>
      <x:c r="D561" t="str">
        <x:v>Clínica</x:v>
      </x:c>
      <x:c r="E561" t="str">
        <x:v>Mogi das Cruzes</x:v>
      </x:c>
      <x:c r="F561" t="str">
        <x:v>Vila Vitoria</x:v>
      </x:c>
      <x:c r="G561" t="str">
        <x:v>Clinica J Jacintho Sanchez Cirurgia Plastica S S Ltda, 360, Vila Vitoria, Mogi Das Cruzes, Sp</x:v>
      </x:c>
      <x:c r="H561" t="str">
        <x:v>+55 (11) 4727-1661</x:v>
      </x:c>
      <x:c r="I561" t="str"/>
      <x:c r="J561" t="str"/>
      <x:c r="K561" t="str">
        <x:v>atendimento@dayclinic.med.br</x:v>
      </x:c>
      <x:c r="L561" t="str">
        <x:v>Sim</x:v>
      </x:c>
      <x:c r="M561" t="str"/>
      <x:c r="N561" t="str"/>
      <x:c r="O561" t="str"/>
      <x:c r="P561" t="str"/>
      <x:c r="Q561" t="str">
        <x:v>https://www.google.com/maps/search/?api=1&amp;query=Clinica+J+Jacintho+Sanchez+Cirurgia+Plastica+S+S+Ltda+CLINICA+J+JACINTHO+SANCHEZ+CIRURGIA+PLASTICA+S+S+LTDA%2C+360%2C+VILA+VITORIA%2C+MOGI+DAS+CRUZES%2C+SP+Mogi+das+Cruzes+SP</x:v>
      </x:c>
      <x:c r="R561" t="str"/>
      <x:c r="S561" t="str"/>
      <x:c r="T561" t="str">
        <x:v>Não contatado</x:v>
      </x:c>
      <x:c r="U561" s="27" t="n">
        <x:f>IF(LEN(H561)&gt;0,25,0)+IF(L561="Sim",25,0)+IF(LEN(M561)&gt;0,15,0)+IF(LEN(J561)&gt;0,10,0)+IF(LEN(N561)&gt;0,5,0)+IF(LEN(O561)&gt;0,5,0)+IF(LEN(P561)&gt;0,5,0)+IF(AND(LEN(R561)&gt;0,LEN(S561)&gt;0),10,0)</x:f>
        <x:v>50</x:v>
      </x:c>
      <x:c r="V561" t="str">
        <x:f>IF(U561&gt;=60,"Prioridade Alta",IF(U561&gt;=35,"Prioridade Média","Prioridade Baixa"))</x:f>
        <x:v>Prioridade Média</x:v>
      </x:c>
      <x:c r="W561" t="str">
        <x:v>Não</x:v>
      </x:c>
      <x:c r="X561" t="str"/>
      <x:c r="Y561" t="str">
        <x:v>Base expandida 2026-07-27</x:v>
      </x:c>
      <x:c r="Z561" t="str">
        <x:v>(11) 4727-1661</x:v>
      </x:c>
      <x:c r="AA561" t="str">
        <x:v>atendimento@dayclinic.med.br</x:v>
      </x:c>
      <x:c r="AB561" t="n">
        <x:v>50</x:v>
      </x:c>
      <x:c r="AC561" t="str">
        <x:v>Prioridade Média</x:v>
      </x:c>
      <x:c r="AD561" t="str">
        <x:v>Fonte CNES/DATASUS: https://cnes2.datasus.gov.br/Mod_Basico.asp?VCo_Unidade=3530600658197; CNES 0658197; CNPJ 03680884000160; site oficial/redes não coletados nesta fonte</x:v>
      </x:c>
      <x:c r="AE561" t="n">
        <x:f>IF(LEN(H561)&gt;0,1,0)</x:f>
        <x:v>1</x:v>
      </x:c>
      <x:c r="AF561" t="n">
        <x:f>IF(LEN(M561)&gt;0,1,0)</x:f>
        <x:v>0</x:v>
      </x:c>
      <x:c r="AG561" t="n">
        <x:f>IF(AND(LEN(H561)=0,LEN(K561)=0,LEN(M561)=0),1,0)</x:f>
        <x:v>0</x:v>
      </x:c>
    </x:row>
    <x:row r="562">
      <x:c r="A562" t="str">
        <x:v>AT-00561</x:v>
      </x:c>
      <x:c r="B562" t="str">
        <x:v>Clinica Jayme Paulillo Mogi Das Cruizes</x:v>
      </x:c>
      <x:c r="C562" t="str">
        <x:v>Saúde</x:v>
      </x:c>
      <x:c r="D562" t="str">
        <x:v>Clínica</x:v>
      </x:c>
      <x:c r="E562" t="str">
        <x:v>Mogi das Cruzes</x:v>
      </x:c>
      <x:c r="F562" t="str">
        <x:v>Jardim Armenia</x:v>
      </x:c>
      <x:c r="G562" t="str">
        <x:v>Clinica De Cirurgia Plastica Dr Jayme Paulillo Eireli, 276, Jardim Armenia, Mogi Das Cruzes, Sp</x:v>
      </x:c>
      <x:c r="H562" t="str">
        <x:v>+55 (11) 4796-9789</x:v>
      </x:c>
      <x:c r="I562" t="str"/>
      <x:c r="J562" t="str"/>
      <x:c r="K562" t="str">
        <x:v>drjaymepaulillo@clinicapaulillo.com.br</x:v>
      </x:c>
      <x:c r="L562" t="str">
        <x:v>Sim</x:v>
      </x:c>
      <x:c r="M562" t="str"/>
      <x:c r="N562" t="str"/>
      <x:c r="O562" t="str"/>
      <x:c r="P562" t="str"/>
      <x:c r="Q562" t="str">
        <x:v>https://www.google.com/maps/search/?api=1&amp;query=Clinica+Jayme+Paulillo+Mogi+Das+Cruizes+CLINICA+DE+CIRURGIA+PLASTICA+DR+JAYME+PAULILLO+EIRELI%2C+276%2C+JARDIM+ARMENIA%2C+MOGI+DAS+CRUZES%2C+SP+Mogi+das+Cruzes+SP</x:v>
      </x:c>
      <x:c r="R562" t="str"/>
      <x:c r="S562" t="str"/>
      <x:c r="T562" t="str">
        <x:v>Não contatado</x:v>
      </x:c>
      <x:c r="U562" s="27" t="n">
        <x:f>IF(LEN(H562)&gt;0,25,0)+IF(L562="Sim",25,0)+IF(LEN(M562)&gt;0,15,0)+IF(LEN(J562)&gt;0,10,0)+IF(LEN(N562)&gt;0,5,0)+IF(LEN(O562)&gt;0,5,0)+IF(LEN(P562)&gt;0,5,0)+IF(AND(LEN(R562)&gt;0,LEN(S562)&gt;0),10,0)</x:f>
        <x:v>50</x:v>
      </x:c>
      <x:c r="V562" t="str">
        <x:f>IF(U562&gt;=60,"Prioridade Alta",IF(U562&gt;=35,"Prioridade Média","Prioridade Baixa"))</x:f>
        <x:v>Prioridade Média</x:v>
      </x:c>
      <x:c r="W562" t="str">
        <x:v>Não</x:v>
      </x:c>
      <x:c r="X562" t="str"/>
      <x:c r="Y562" t="str">
        <x:v>Base expandida 2026-07-27</x:v>
      </x:c>
      <x:c r="Z562" t="str">
        <x:v>(11) 4796-9789</x:v>
      </x:c>
      <x:c r="AA562" t="str">
        <x:v>drjaymepaulillo@clinicapaulillo.com.br</x:v>
      </x:c>
      <x:c r="AB562" t="n">
        <x:v>50</x:v>
      </x:c>
      <x:c r="AC562" t="str">
        <x:v>Prioridade Média</x:v>
      </x:c>
      <x:c r="AD562" t="str">
        <x:v>Fonte CNES/DATASUS: https://cnes2.datasus.gov.br/Mod_Basico.asp?VCo_Unidade=3530603574806; CNES 3574806; CNPJ 05386939000150; site oficial/redes não coletados nesta fonte</x:v>
      </x:c>
      <x:c r="AE562" t="n">
        <x:f>IF(LEN(H562)&gt;0,1,0)</x:f>
        <x:v>1</x:v>
      </x:c>
      <x:c r="AF562" t="n">
        <x:f>IF(LEN(M562)&gt;0,1,0)</x:f>
        <x:v>0</x:v>
      </x:c>
      <x:c r="AG562" t="n">
        <x:f>IF(AND(LEN(H562)=0,LEN(K562)=0,LEN(M562)=0),1,0)</x:f>
        <x:v>0</x:v>
      </x:c>
    </x:row>
    <x:row r="563">
      <x:c r="A563" t="str">
        <x:v>AT-00562</x:v>
      </x:c>
      <x:c r="B563" t="str">
        <x:v>Clinica Hyodo</x:v>
      </x:c>
      <x:c r="C563" t="str">
        <x:v>Saúde</x:v>
      </x:c>
      <x:c r="D563" t="str">
        <x:v>Clínica</x:v>
      </x:c>
      <x:c r="E563" t="str">
        <x:v>Mogi das Cruzes</x:v>
      </x:c>
      <x:c r="F563" t="str">
        <x:v>Centro</x:v>
      </x:c>
      <x:c r="G563" t="str">
        <x:v>Hyodo Assistencia E Consultoria Em Saude Ltda, 136, Centro, Mogi Das Cruzes, Sp</x:v>
      </x:c>
      <x:c r="H563" t="str">
        <x:v>+55 (11) 4799-3174</x:v>
      </x:c>
      <x:c r="I563" t="str"/>
      <x:c r="J563" t="str"/>
      <x:c r="K563" t="str">
        <x:v>sandrahyodo@uol.com.br</x:v>
      </x:c>
      <x:c r="L563" t="str">
        <x:v>Sim</x:v>
      </x:c>
      <x:c r="M563" t="str"/>
      <x:c r="N563" t="str"/>
      <x:c r="O563" t="str"/>
      <x:c r="P563" t="str"/>
      <x:c r="Q563" t="str">
        <x:v>https://www.google.com/maps/search/?api=1&amp;query=Clinica+Hyodo+HYODO+ASSISTENCIA+E+CONSULTORIA+EM+SAUDE+LTDA%2C+136%2C+CENTRO%2C+MOGI+DAS+CRUZES%2C+SP+Mogi+das+Cruzes+SP</x:v>
      </x:c>
      <x:c r="R563" t="str"/>
      <x:c r="S563" t="str"/>
      <x:c r="T563" t="str">
        <x:v>Não contatado</x:v>
      </x:c>
      <x:c r="U563" s="27" t="n">
        <x:f>IF(LEN(H563)&gt;0,25,0)+IF(L563="Sim",25,0)+IF(LEN(M563)&gt;0,15,0)+IF(LEN(J563)&gt;0,10,0)+IF(LEN(N563)&gt;0,5,0)+IF(LEN(O563)&gt;0,5,0)+IF(LEN(P563)&gt;0,5,0)+IF(AND(LEN(R563)&gt;0,LEN(S563)&gt;0),10,0)</x:f>
        <x:v>50</x:v>
      </x:c>
      <x:c r="V563" t="str">
        <x:f>IF(U563&gt;=60,"Prioridade Alta",IF(U563&gt;=35,"Prioridade Média","Prioridade Baixa"))</x:f>
        <x:v>Prioridade Média</x:v>
      </x:c>
      <x:c r="W563" t="str">
        <x:v>Não</x:v>
      </x:c>
      <x:c r="X563" t="str"/>
      <x:c r="Y563" t="str">
        <x:v>Base expandida 2026-07-27</x:v>
      </x:c>
      <x:c r="Z563" t="str">
        <x:v>(11) 4799-3174</x:v>
      </x:c>
      <x:c r="AA563" t="str">
        <x:v>sandrahyodo@uol.com.br</x:v>
      </x:c>
      <x:c r="AB563" t="n">
        <x:v>50</x:v>
      </x:c>
      <x:c r="AC563" t="str">
        <x:v>Prioridade Média</x:v>
      </x:c>
      <x:c r="AD563" t="str">
        <x:v>Fonte CNES/DATASUS: https://cnes2.datasus.gov.br/Mod_Basico.asp?VCo_Unidade=3530605009693; CNES 5009693; CNPJ 03868420000182; site oficial/redes não coletados nesta fonte</x:v>
      </x:c>
      <x:c r="AE563" t="n">
        <x:f>IF(LEN(H563)&gt;0,1,0)</x:f>
        <x:v>1</x:v>
      </x:c>
      <x:c r="AF563" t="n">
        <x:f>IF(LEN(M563)&gt;0,1,0)</x:f>
        <x:v>0</x:v>
      </x:c>
      <x:c r="AG563" t="n">
        <x:f>IF(AND(LEN(H563)=0,LEN(K563)=0,LEN(M563)=0),1,0)</x:f>
        <x:v>0</x:v>
      </x:c>
    </x:row>
    <x:row r="564">
      <x:c r="A564" t="str">
        <x:v>AT-00563</x:v>
      </x:c>
      <x:c r="B564" t="str">
        <x:v>Clinica Jp Odontologia</x:v>
      </x:c>
      <x:c r="C564" t="str">
        <x:v>Saúde</x:v>
      </x:c>
      <x:c r="D564" t="str">
        <x:v>Clínica</x:v>
      </x:c>
      <x:c r="E564" t="str">
        <x:v>Mogi das Cruzes</x:v>
      </x:c>
      <x:c r="F564" t="str">
        <x:v>Centro</x:v>
      </x:c>
      <x:c r="G564" t="str">
        <x:v>Clinica Jp Odontologia Ltda, 118, Centro, Mogi Das Cruzes, Sp</x:v>
      </x:c>
      <x:c r="H564" t="str">
        <x:v>+55 (11) 4799-8625</x:v>
      </x:c>
      <x:c r="I564" t="str"/>
      <x:c r="J564" t="str"/>
      <x:c r="K564" t="str">
        <x:v>assessorial.mogi@uol.com.br</x:v>
      </x:c>
      <x:c r="L564" t="str">
        <x:v>Sim</x:v>
      </x:c>
      <x:c r="M564" t="str"/>
      <x:c r="N564" t="str"/>
      <x:c r="O564" t="str"/>
      <x:c r="P564" t="str"/>
      <x:c r="Q564" t="str">
        <x:v>https://www.google.com/maps/search/?api=1&amp;query=Clinica+Jp+Odontologia+CLINICA+JP+ODONTOLOGIA+LTDA%2C+118%2C+CENTRO%2C+MOGI+DAS+CRUZES%2C+SP+Mogi+das+Cruzes+SP</x:v>
      </x:c>
      <x:c r="R564" t="str"/>
      <x:c r="S564" t="str"/>
      <x:c r="T564" t="str">
        <x:v>Não contatado</x:v>
      </x:c>
      <x:c r="U564" s="27" t="n">
        <x:f>IF(LEN(H564)&gt;0,25,0)+IF(L564="Sim",25,0)+IF(LEN(M564)&gt;0,15,0)+IF(LEN(J564)&gt;0,10,0)+IF(LEN(N564)&gt;0,5,0)+IF(LEN(O564)&gt;0,5,0)+IF(LEN(P564)&gt;0,5,0)+IF(AND(LEN(R564)&gt;0,LEN(S564)&gt;0),10,0)</x:f>
        <x:v>50</x:v>
      </x:c>
      <x:c r="V564" t="str">
        <x:f>IF(U564&gt;=60,"Prioridade Alta",IF(U564&gt;=35,"Prioridade Média","Prioridade Baixa"))</x:f>
        <x:v>Prioridade Média</x:v>
      </x:c>
      <x:c r="W564" t="str">
        <x:v>Não</x:v>
      </x:c>
      <x:c r="X564" t="str"/>
      <x:c r="Y564" t="str">
        <x:v>Base expandida 2026-07-27</x:v>
      </x:c>
      <x:c r="Z564" t="str">
        <x:v>(11) 4799-8625</x:v>
      </x:c>
      <x:c r="AA564" t="str">
        <x:v>assessorial.mogi@uol.com.br</x:v>
      </x:c>
      <x:c r="AB564" t="n">
        <x:v>50</x:v>
      </x:c>
      <x:c r="AC564" t="str">
        <x:v>Prioridade Média</x:v>
      </x:c>
      <x:c r="AD564" t="str">
        <x:v>Fonte CNES/DATASUS: https://cnes2.datasus.gov.br/Mod_Basico.asp?VCo_Unidade=3530608172021; CNES 8172021; CNPJ 43293896000157; site oficial/redes não coletados nesta fonte</x:v>
      </x:c>
      <x:c r="AE564" t="n">
        <x:f>IF(LEN(H564)&gt;0,1,0)</x:f>
        <x:v>1</x:v>
      </x:c>
      <x:c r="AF564" t="n">
        <x:f>IF(LEN(M564)&gt;0,1,0)</x:f>
        <x:v>0</x:v>
      </x:c>
      <x:c r="AG564" t="n">
        <x:f>IF(AND(LEN(H564)=0,LEN(K564)=0,LEN(M564)=0),1,0)</x:f>
        <x:v>0</x:v>
      </x:c>
    </x:row>
    <x:row r="565">
      <x:c r="A565" t="str">
        <x:v>AT-00564</x:v>
      </x:c>
      <x:c r="B565" t="str">
        <x:v>Clinica Medica Alencar</x:v>
      </x:c>
      <x:c r="C565" t="str">
        <x:v>Saúde</x:v>
      </x:c>
      <x:c r="D565" t="str">
        <x:v>Clínica</x:v>
      </x:c>
      <x:c r="E565" t="str">
        <x:v>Mogi das Cruzes</x:v>
      </x:c>
      <x:c r="F565" t="str">
        <x:v>Centro Civico</x:v>
      </x:c>
      <x:c r="G565" t="str">
        <x:v>Clinica Medica Alencar Ltda, 1145, Centro Civico, Mogi Das Cruzes, Sp</x:v>
      </x:c>
      <x:c r="H565" t="str">
        <x:v>+55 (11) 4722-2516</x:v>
      </x:c>
      <x:c r="I565" t="str"/>
      <x:c r="J565" t="str"/>
      <x:c r="K565" t="str">
        <x:v>adm2012.consultorio@gmail.com</x:v>
      </x:c>
      <x:c r="L565" t="str">
        <x:v>Sim</x:v>
      </x:c>
      <x:c r="M565" t="str"/>
      <x:c r="N565" t="str"/>
      <x:c r="O565" t="str"/>
      <x:c r="P565" t="str"/>
      <x:c r="Q565" t="str">
        <x:v>https://www.google.com/maps/search/?api=1&amp;query=Clinica+Medica+Alencar+CLINICA+MEDICA+ALENCAR+LTDA%2C+1145%2C+CENTRO+CIVICO%2C+MOGI+DAS+CRUZES%2C+SP+Mogi+das+Cruzes+SP</x:v>
      </x:c>
      <x:c r="R565" t="str"/>
      <x:c r="S565" t="str"/>
      <x:c r="T565" t="str">
        <x:v>Não contatado</x:v>
      </x:c>
      <x:c r="U565" s="27" t="n">
        <x:f>IF(LEN(H565)&gt;0,25,0)+IF(L565="Sim",25,0)+IF(LEN(M565)&gt;0,15,0)+IF(LEN(J565)&gt;0,10,0)+IF(LEN(N565)&gt;0,5,0)+IF(LEN(O565)&gt;0,5,0)+IF(LEN(P565)&gt;0,5,0)+IF(AND(LEN(R565)&gt;0,LEN(S565)&gt;0),10,0)</x:f>
        <x:v>50</x:v>
      </x:c>
      <x:c r="V565" t="str">
        <x:f>IF(U565&gt;=60,"Prioridade Alta",IF(U565&gt;=35,"Prioridade Média","Prioridade Baixa"))</x:f>
        <x:v>Prioridade Média</x:v>
      </x:c>
      <x:c r="W565" t="str">
        <x:v>Não</x:v>
      </x:c>
      <x:c r="X565" t="str"/>
      <x:c r="Y565" t="str">
        <x:v>Base expandida 2026-07-27</x:v>
      </x:c>
      <x:c r="Z565" t="str">
        <x:v>(11) 4722-2516</x:v>
      </x:c>
      <x:c r="AA565" t="str">
        <x:v>adm2012.consultorio@gmail.com</x:v>
      </x:c>
      <x:c r="AB565" t="n">
        <x:v>50</x:v>
      </x:c>
      <x:c r="AC565" t="str">
        <x:v>Prioridade Média</x:v>
      </x:c>
      <x:c r="AD565" t="str">
        <x:v>Fonte CNES/DATASUS: https://cnes2.datasus.gov.br/Mod_Basico.asp?VCo_Unidade=3530607398808; CNES 7398808; CNPJ 18181854000187; site oficial/redes não coletados nesta fonte</x:v>
      </x:c>
      <x:c r="AE565" t="n">
        <x:f>IF(LEN(H565)&gt;0,1,0)</x:f>
        <x:v>1</x:v>
      </x:c>
      <x:c r="AF565" t="n">
        <x:f>IF(LEN(M565)&gt;0,1,0)</x:f>
        <x:v>0</x:v>
      </x:c>
      <x:c r="AG565" t="n">
        <x:f>IF(AND(LEN(H565)=0,LEN(K565)=0,LEN(M565)=0),1,0)</x:f>
        <x:v>0</x:v>
      </x:c>
    </x:row>
    <x:row r="566">
      <x:c r="A566" t="str">
        <x:v>AT-00565</x:v>
      </x:c>
      <x:c r="B566" t="str">
        <x:v>Clinica Medica Amor Saude De Mogi Das Cruzes Ltda</x:v>
      </x:c>
      <x:c r="C566" t="str">
        <x:v>Saúde</x:v>
      </x:c>
      <x:c r="D566" t="str">
        <x:v>Clínica</x:v>
      </x:c>
      <x:c r="E566" t="str">
        <x:v>Mogi das Cruzes</x:v>
      </x:c>
      <x:c r="F566" t="str">
        <x:v>Vila Vitoria</x:v>
      </x:c>
      <x:c r="G566" t="str">
        <x:v>Clinica Medica Amor Saude De Mogi Das Cruzes Ltda, 149, Vila Vitoria, Mogi Das Cruzes, Sp</x:v>
      </x:c>
      <x:c r="H566" t="str">
        <x:v>+55 (11) 4394-5433</x:v>
      </x:c>
      <x:c r="I566" t="str"/>
      <x:c r="J566" t="str"/>
      <x:c r="K566" t="str">
        <x:v>mogidascruzes.sp@amorsaude.com</x:v>
      </x:c>
      <x:c r="L566" t="str">
        <x:v>Sim</x:v>
      </x:c>
      <x:c r="M566" t="str"/>
      <x:c r="N566" t="str"/>
      <x:c r="O566" t="str"/>
      <x:c r="P566" t="str"/>
      <x:c r="Q566" t="str">
        <x:v>https://www.google.com/maps/search/?api=1&amp;query=Clinica+Medica+Amor+Saude+De+Mogi+Das+Cruzes+Ltda+CLINICA+MEDICA+AMOR+SAUDE+DE+MOGI+DAS+CRUZES+LTDA%2C+149%2C+VILA+VITORIA%2C+MOGI+DAS+CRUZES%2C+SP+Mogi+das+Cruzes+SP</x:v>
      </x:c>
      <x:c r="R566" t="str"/>
      <x:c r="S566" t="str"/>
      <x:c r="T566" t="str">
        <x:v>Não contatado</x:v>
      </x:c>
      <x:c r="U566" s="27" t="n">
        <x:f>IF(LEN(H566)&gt;0,25,0)+IF(L566="Sim",25,0)+IF(LEN(M566)&gt;0,15,0)+IF(LEN(J566)&gt;0,10,0)+IF(LEN(N566)&gt;0,5,0)+IF(LEN(O566)&gt;0,5,0)+IF(LEN(P566)&gt;0,5,0)+IF(AND(LEN(R566)&gt;0,LEN(S566)&gt;0),10,0)</x:f>
        <x:v>50</x:v>
      </x:c>
      <x:c r="V566" t="str">
        <x:f>IF(U566&gt;=60,"Prioridade Alta",IF(U566&gt;=35,"Prioridade Média","Prioridade Baixa"))</x:f>
        <x:v>Prioridade Média</x:v>
      </x:c>
      <x:c r="W566" t="str">
        <x:v>Não</x:v>
      </x:c>
      <x:c r="X566" t="str"/>
      <x:c r="Y566" t="str">
        <x:v>Base expandida 2026-07-27</x:v>
      </x:c>
      <x:c r="Z566" t="str">
        <x:v>(11) 4394-5433</x:v>
      </x:c>
      <x:c r="AA566" t="str">
        <x:v>mogidascruzes.sp@amorsaude.com</x:v>
      </x:c>
      <x:c r="AB566" t="n">
        <x:v>50</x:v>
      </x:c>
      <x:c r="AC566" t="str">
        <x:v>Prioridade Média</x:v>
      </x:c>
      <x:c r="AD566" t="str">
        <x:v>Fonte CNES/DATASUS: https://cnes2.datasus.gov.br/Mod_Basico.asp?VCo_Unidade=3530606932878; CNES 6932878; CNPJ 12252236000102; site oficial/redes não coletados nesta fonte</x:v>
      </x:c>
      <x:c r="AE566" t="n">
        <x:f>IF(LEN(H566)&gt;0,1,0)</x:f>
        <x:v>1</x:v>
      </x:c>
      <x:c r="AF566" t="n">
        <x:f>IF(LEN(M566)&gt;0,1,0)</x:f>
        <x:v>0</x:v>
      </x:c>
      <x:c r="AG566" t="n">
        <x:f>IF(AND(LEN(H566)=0,LEN(K566)=0,LEN(M566)=0),1,0)</x:f>
        <x:v>0</x:v>
      </x:c>
    </x:row>
    <x:row r="567">
      <x:c r="A567" t="str">
        <x:v>AT-00566</x:v>
      </x:c>
      <x:c r="B567" t="str">
        <x:v>Clinica Medica Breviglieri Ss Ltda Epp</x:v>
      </x:c>
      <x:c r="C567" t="str">
        <x:v>Saúde</x:v>
      </x:c>
      <x:c r="D567" t="str">
        <x:v>Clínica</x:v>
      </x:c>
      <x:c r="E567" t="str">
        <x:v>Mogi das Cruzes</x:v>
      </x:c>
      <x:c r="F567" t="str">
        <x:v>Vila Mogilar</x:v>
      </x:c>
      <x:c r="G567" t="str">
        <x:v>Clinica Medica Breviglieri Ltda, 269, Vila Mogilar, Mogi Das Cruzes, Sp</x:v>
      </x:c>
      <x:c r="H567" t="str">
        <x:v>+55 (11) 3276-4260</x:v>
      </x:c>
      <x:c r="I567" t="str"/>
      <x:c r="J567" t="str"/>
      <x:c r="K567" t="str">
        <x:v>ines@realixcontabilidade.com.br</x:v>
      </x:c>
      <x:c r="L567" t="str">
        <x:v>Sim</x:v>
      </x:c>
      <x:c r="M567" t="str"/>
      <x:c r="N567" t="str"/>
      <x:c r="O567" t="str"/>
      <x:c r="P567" t="str"/>
      <x:c r="Q567" t="str">
        <x:v>https://www.google.com/maps/search/?api=1&amp;query=Clinica+Medica+Breviglieri+Ss+Ltda+Epp+CLINICA+MEDICA+BREVIGLIERI+LTDA%2C+269%2C+VILA+MOGILAR%2C+MOGI+DAS+CRUZES%2C+SP+Mogi+das+Cruzes+SP</x:v>
      </x:c>
      <x:c r="R567" t="str"/>
      <x:c r="S567" t="str"/>
      <x:c r="T567" t="str">
        <x:v>Não contatado</x:v>
      </x:c>
      <x:c r="U567" s="27" t="n">
        <x:f>IF(LEN(H567)&gt;0,25,0)+IF(L567="Sim",25,0)+IF(LEN(M567)&gt;0,15,0)+IF(LEN(J567)&gt;0,10,0)+IF(LEN(N567)&gt;0,5,0)+IF(LEN(O567)&gt;0,5,0)+IF(LEN(P567)&gt;0,5,0)+IF(AND(LEN(R567)&gt;0,LEN(S567)&gt;0),10,0)</x:f>
        <x:v>50</x:v>
      </x:c>
      <x:c r="V567" t="str">
        <x:f>IF(U567&gt;=60,"Prioridade Alta",IF(U567&gt;=35,"Prioridade Média","Prioridade Baixa"))</x:f>
        <x:v>Prioridade Média</x:v>
      </x:c>
      <x:c r="W567" t="str">
        <x:v>Não</x:v>
      </x:c>
      <x:c r="X567" t="str"/>
      <x:c r="Y567" t="str">
        <x:v>Base expandida 2026-07-27</x:v>
      </x:c>
      <x:c r="Z567" t="str">
        <x:v>(11) 3276-4260</x:v>
      </x:c>
      <x:c r="AA567" t="str">
        <x:v>ines@realixcontabilidade.com.br</x:v>
      </x:c>
      <x:c r="AB567" t="n">
        <x:v>50</x:v>
      </x:c>
      <x:c r="AC567" t="str">
        <x:v>Prioridade Média</x:v>
      </x:c>
      <x:c r="AD567" t="str">
        <x:v>Fonte CNES/DATASUS: https://cnes2.datasus.gov.br/Mod_Basico.asp?VCo_Unidade=3530603594513; CNES 3594513; CNPJ 02861860000145; site oficial/redes não coletados nesta fonte</x:v>
      </x:c>
      <x:c r="AE567" t="n">
        <x:f>IF(LEN(H567)&gt;0,1,0)</x:f>
        <x:v>1</x:v>
      </x:c>
      <x:c r="AF567" t="n">
        <x:f>IF(LEN(M567)&gt;0,1,0)</x:f>
        <x:v>0</x:v>
      </x:c>
      <x:c r="AG567" t="n">
        <x:f>IF(AND(LEN(H567)=0,LEN(K567)=0,LEN(M567)=0),1,0)</x:f>
        <x:v>0</x:v>
      </x:c>
    </x:row>
    <x:row r="568">
      <x:c r="A568" t="str">
        <x:v>AT-00567</x:v>
      </x:c>
      <x:c r="B568" t="str">
        <x:v>Clinica Medica Assis Ltda</x:v>
      </x:c>
      <x:c r="C568" t="str">
        <x:v>Saúde</x:v>
      </x:c>
      <x:c r="D568" t="str">
        <x:v>Clínica</x:v>
      </x:c>
      <x:c r="E568" t="str">
        <x:v>Mogi das Cruzes</x:v>
      </x:c>
      <x:c r="F568" t="str">
        <x:v>Centro</x:v>
      </x:c>
      <x:c r="G568" t="str">
        <x:v>Clinica Medica Assis Ltda, 551, Centro, Mogi Das Cruzes, Sp</x:v>
      </x:c>
      <x:c r="H568" t="str">
        <x:v>+55 (11) 4798-4114</x:v>
      </x:c>
      <x:c r="I568" t="str"/>
      <x:c r="J568" t="str"/>
      <x:c r="K568" t="str">
        <x:v>centromedicoleandro@hotmail.com</x:v>
      </x:c>
      <x:c r="L568" t="str">
        <x:v>Sim</x:v>
      </x:c>
      <x:c r="M568" t="str"/>
      <x:c r="N568" t="str"/>
      <x:c r="O568" t="str"/>
      <x:c r="P568" t="str"/>
      <x:c r="Q568" t="str">
        <x:v>https://www.google.com/maps/search/?api=1&amp;query=Clinica+Medica+Assis+Ltda+CLINICA+MEDICA+ASSIS+LTDA%2C+551%2C+CENTRO%2C+MOGI+DAS+CRUZES%2C+SP+Mogi+das+Cruzes+SP</x:v>
      </x:c>
      <x:c r="R568" t="str"/>
      <x:c r="S568" t="str"/>
      <x:c r="T568" t="str">
        <x:v>Não contatado</x:v>
      </x:c>
      <x:c r="U568" s="27" t="n">
        <x:f>IF(LEN(H568)&gt;0,25,0)+IF(L568="Sim",25,0)+IF(LEN(M568)&gt;0,15,0)+IF(LEN(J568)&gt;0,10,0)+IF(LEN(N568)&gt;0,5,0)+IF(LEN(O568)&gt;0,5,0)+IF(LEN(P568)&gt;0,5,0)+IF(AND(LEN(R568)&gt;0,LEN(S568)&gt;0),10,0)</x:f>
        <x:v>50</x:v>
      </x:c>
      <x:c r="V568" t="str">
        <x:f>IF(U568&gt;=60,"Prioridade Alta",IF(U568&gt;=35,"Prioridade Média","Prioridade Baixa"))</x:f>
        <x:v>Prioridade Média</x:v>
      </x:c>
      <x:c r="W568" t="str">
        <x:v>Não</x:v>
      </x:c>
      <x:c r="X568" t="str"/>
      <x:c r="Y568" t="str">
        <x:v>Base expandida 2026-07-27</x:v>
      </x:c>
      <x:c r="Z568" t="str">
        <x:v>(11) 4798-4114</x:v>
      </x:c>
      <x:c r="AA568" t="str">
        <x:v>centromedicoleandro@hotmail.com</x:v>
      </x:c>
      <x:c r="AB568" t="n">
        <x:v>50</x:v>
      </x:c>
      <x:c r="AC568" t="str">
        <x:v>Prioridade Média</x:v>
      </x:c>
      <x:c r="AD568" t="str">
        <x:v>Fonte CNES/DATASUS: https://cnes2.datasus.gov.br/Mod_Basico.asp?VCo_Unidade=3530606207103; CNES 6207103; CNPJ 08723222000144; site oficial/redes não coletados nesta fonte</x:v>
      </x:c>
      <x:c r="AE568" t="n">
        <x:f>IF(LEN(H568)&gt;0,1,0)</x:f>
        <x:v>1</x:v>
      </x:c>
      <x:c r="AF568" t="n">
        <x:f>IF(LEN(M568)&gt;0,1,0)</x:f>
        <x:v>0</x:v>
      </x:c>
      <x:c r="AG568" t="n">
        <x:f>IF(AND(LEN(H568)=0,LEN(K568)=0,LEN(M568)=0),1,0)</x:f>
        <x:v>0</x:v>
      </x:c>
    </x:row>
    <x:row r="569">
      <x:c r="A569" t="str">
        <x:v>AT-00568</x:v>
      </x:c>
      <x:c r="B569" t="str">
        <x:v>Clinica Medica Cezar Crozera Moji Das Cruzes</x:v>
      </x:c>
      <x:c r="C569" t="str">
        <x:v>Saúde</x:v>
      </x:c>
      <x:c r="D569" t="str">
        <x:v>Clínica</x:v>
      </x:c>
      <x:c r="E569" t="str">
        <x:v>Mogi das Cruzes</x:v>
      </x:c>
      <x:c r="F569" t="str">
        <x:v>Centro</x:v>
      </x:c>
      <x:c r="G569" t="str">
        <x:v>Clinica Medica Cezar Crozera Sociedade Simples Limitada, 1261, Centro, Mogi Das Cruzes, Sp</x:v>
      </x:c>
      <x:c r="H569" t="str">
        <x:v>+55 (11) 4798-3827</x:v>
      </x:c>
      <x:c r="I569" t="str"/>
      <x:c r="J569" t="str"/>
      <x:c r="K569" t="str">
        <x:v>katiaminari@yahoo.com.br</x:v>
      </x:c>
      <x:c r="L569" t="str">
        <x:v>Sim</x:v>
      </x:c>
      <x:c r="M569" t="str"/>
      <x:c r="N569" t="str"/>
      <x:c r="O569" t="str"/>
      <x:c r="P569" t="str"/>
      <x:c r="Q569" t="str">
        <x:v>https://www.google.com/maps/search/?api=1&amp;query=Clinica+Medica+Cezar+Crozera+Moji+Das+Cruzes+CLINICA+MEDICA+CEZAR+CROZERA+SOCIEDADE+SIMPLES+LIMITADA%2C+1261%2C+CENTRO%2C+MOGI+DAS+CRUZES%2C+SP+Mogi+das+Cruzes+SP</x:v>
      </x:c>
      <x:c r="R569" t="str"/>
      <x:c r="S569" t="str"/>
      <x:c r="T569" t="str">
        <x:v>Não contatado</x:v>
      </x:c>
      <x:c r="U569" s="27" t="n">
        <x:f>IF(LEN(H569)&gt;0,25,0)+IF(L569="Sim",25,0)+IF(LEN(M569)&gt;0,15,0)+IF(LEN(J569)&gt;0,10,0)+IF(LEN(N569)&gt;0,5,0)+IF(LEN(O569)&gt;0,5,0)+IF(LEN(P569)&gt;0,5,0)+IF(AND(LEN(R569)&gt;0,LEN(S569)&gt;0),10,0)</x:f>
        <x:v>50</x:v>
      </x:c>
      <x:c r="V569" t="str">
        <x:f>IF(U569&gt;=60,"Prioridade Alta",IF(U569&gt;=35,"Prioridade Média","Prioridade Baixa"))</x:f>
        <x:v>Prioridade Média</x:v>
      </x:c>
      <x:c r="W569" t="str">
        <x:v>Não</x:v>
      </x:c>
      <x:c r="X569" t="str"/>
      <x:c r="Y569" t="str">
        <x:v>Base expandida 2026-07-27</x:v>
      </x:c>
      <x:c r="Z569" t="str">
        <x:v>(11) 4798-3827</x:v>
      </x:c>
      <x:c r="AA569" t="str">
        <x:v>katiaminari@yahoo.com.br</x:v>
      </x:c>
      <x:c r="AB569" t="n">
        <x:v>50</x:v>
      </x:c>
      <x:c r="AC569" t="str">
        <x:v>Prioridade Média</x:v>
      </x:c>
      <x:c r="AD569" t="str">
        <x:v>Fonte CNES/DATASUS: https://cnes2.datasus.gov.br/Mod_Basico.asp?VCo_Unidade=3530603842444; CNES 3842444; CNPJ 07444559000150; site oficial/redes não coletados nesta fonte</x:v>
      </x:c>
      <x:c r="AE569" t="n">
        <x:f>IF(LEN(H569)&gt;0,1,0)</x:f>
        <x:v>1</x:v>
      </x:c>
      <x:c r="AF569" t="n">
        <x:f>IF(LEN(M569)&gt;0,1,0)</x:f>
        <x:v>0</x:v>
      </x:c>
      <x:c r="AG569" t="n">
        <x:f>IF(AND(LEN(H569)=0,LEN(K569)=0,LEN(M569)=0),1,0)</x:f>
        <x:v>0</x:v>
      </x:c>
    </x:row>
    <x:row r="570">
      <x:c r="A570" t="str">
        <x:v>AT-00569</x:v>
      </x:c>
      <x:c r="B570" t="str">
        <x:v>Clinica Medica Clinikids Ltda Epp</x:v>
      </x:c>
      <x:c r="C570" t="str">
        <x:v>Saúde</x:v>
      </x:c>
      <x:c r="D570" t="str">
        <x:v>Clínica</x:v>
      </x:c>
      <x:c r="E570" t="str">
        <x:v>Mogi das Cruzes</x:v>
      </x:c>
      <x:c r="F570" t="str">
        <x:v>Centro</x:v>
      </x:c>
      <x:c r="G570" t="str">
        <x:v>Clinica Medica Clinikids Ltda, 29, Centro, Mogi Das Cruzes, Sp</x:v>
      </x:c>
      <x:c r="H570" t="str">
        <x:v>+55 (11) 4726-7280</x:v>
      </x:c>
      <x:c r="I570" t="str"/>
      <x:c r="J570" t="str"/>
      <x:c r="K570" t="str">
        <x:v>wcpconsultoria@gmail.com</x:v>
      </x:c>
      <x:c r="L570" t="str">
        <x:v>Sim</x:v>
      </x:c>
      <x:c r="M570" t="str"/>
      <x:c r="N570" t="str"/>
      <x:c r="O570" t="str"/>
      <x:c r="P570" t="str"/>
      <x:c r="Q570" t="str">
        <x:v>https://www.google.com/maps/search/?api=1&amp;query=Clinica+Medica+Clinikids+Ltda+Epp+CLINICA+MEDICA+CLINIKIDS+LTDA%2C+29%2C+CENTRO%2C+MOGI+DAS+CRUZES%2C+SP+Mogi+das+Cruzes+SP</x:v>
      </x:c>
      <x:c r="R570" t="str"/>
      <x:c r="S570" t="str"/>
      <x:c r="T570" t="str">
        <x:v>Não contatado</x:v>
      </x:c>
      <x:c r="U570" s="27" t="n">
        <x:f>IF(LEN(H570)&gt;0,25,0)+IF(L570="Sim",25,0)+IF(LEN(M570)&gt;0,15,0)+IF(LEN(J570)&gt;0,10,0)+IF(LEN(N570)&gt;0,5,0)+IF(LEN(O570)&gt;0,5,0)+IF(LEN(P570)&gt;0,5,0)+IF(AND(LEN(R570)&gt;0,LEN(S570)&gt;0),10,0)</x:f>
        <x:v>50</x:v>
      </x:c>
      <x:c r="V570" t="str">
        <x:f>IF(U570&gt;=60,"Prioridade Alta",IF(U570&gt;=35,"Prioridade Média","Prioridade Baixa"))</x:f>
        <x:v>Prioridade Média</x:v>
      </x:c>
      <x:c r="W570" t="str">
        <x:v>Não</x:v>
      </x:c>
      <x:c r="X570" t="str"/>
      <x:c r="Y570" t="str">
        <x:v>Base expandida 2026-07-27</x:v>
      </x:c>
      <x:c r="Z570" t="str">
        <x:v>(11) 4726-7280</x:v>
      </x:c>
      <x:c r="AA570" t="str">
        <x:v>wcpconsultoria@gmail.com</x:v>
      </x:c>
      <x:c r="AB570" t="n">
        <x:v>50</x:v>
      </x:c>
      <x:c r="AC570" t="str">
        <x:v>Prioridade Média</x:v>
      </x:c>
      <x:c r="AD570" t="str">
        <x:v>Fonte CNES/DATASUS: https://cnes2.datasus.gov.br/Mod_Basico.asp?VCo_Unidade=3530607687818; CNES 7687818; CNPJ 20414791000103; site oficial/redes não coletados nesta fonte</x:v>
      </x:c>
      <x:c r="AE570" t="n">
        <x:f>IF(LEN(H570)&gt;0,1,0)</x:f>
        <x:v>1</x:v>
      </x:c>
      <x:c r="AF570" t="n">
        <x:f>IF(LEN(M570)&gt;0,1,0)</x:f>
        <x:v>0</x:v>
      </x:c>
      <x:c r="AG570" t="n">
        <x:f>IF(AND(LEN(H570)=0,LEN(K570)=0,LEN(M570)=0),1,0)</x:f>
        <x:v>0</x:v>
      </x:c>
    </x:row>
    <x:row r="571">
      <x:c r="A571" t="str">
        <x:v>AT-00570</x:v>
      </x:c>
      <x:c r="B571" t="str">
        <x:v>Clinica Medica Dr Miguel Cury Ltda</x:v>
      </x:c>
      <x:c r="C571" t="str">
        <x:v>Saúde</x:v>
      </x:c>
      <x:c r="D571" t="str">
        <x:v>Clínica</x:v>
      </x:c>
      <x:c r="E571" t="str">
        <x:v>Mogi das Cruzes</x:v>
      </x:c>
      <x:c r="F571" t="str">
        <x:v>Vila Oliveira</x:v>
      </x:c>
      <x:c r="G571" t="str">
        <x:v>Clinica Medica Dr Miguel Cury Ltda, 673, Vila Oliveira, Mogi Das Cruzes, Sp</x:v>
      </x:c>
      <x:c r="H571" t="str">
        <x:v>+55 (11) 4724-9901</x:v>
      </x:c>
      <x:c r="I571" t="str"/>
      <x:c r="J571" t="str"/>
      <x:c r="K571" t="str">
        <x:v>clinicamedicamc@hotmail.com</x:v>
      </x:c>
      <x:c r="L571" t="str">
        <x:v>Sim</x:v>
      </x:c>
      <x:c r="M571" t="str"/>
      <x:c r="N571" t="str"/>
      <x:c r="O571" t="str"/>
      <x:c r="P571" t="str"/>
      <x:c r="Q571" t="str">
        <x:v>https://www.google.com/maps/search/?api=1&amp;query=Clinica+Medica+Dr+Miguel+Cury+Ltda+CLINICA+MEDICA+DR+MIGUEL+CURY+LTDA%2C+673%2C+VILA+OLIVEIRA%2C+MOGI+DAS+CRUZES%2C+SP+Mogi+das+Cruzes+SP</x:v>
      </x:c>
      <x:c r="R571" t="str"/>
      <x:c r="S571" t="str"/>
      <x:c r="T571" t="str">
        <x:v>Não contatado</x:v>
      </x:c>
      <x:c r="U571" s="27" t="n">
        <x:f>IF(LEN(H571)&gt;0,25,0)+IF(L571="Sim",25,0)+IF(LEN(M571)&gt;0,15,0)+IF(LEN(J571)&gt;0,10,0)+IF(LEN(N571)&gt;0,5,0)+IF(LEN(O571)&gt;0,5,0)+IF(LEN(P571)&gt;0,5,0)+IF(AND(LEN(R571)&gt;0,LEN(S571)&gt;0),10,0)</x:f>
        <x:v>50</x:v>
      </x:c>
      <x:c r="V571" t="str">
        <x:f>IF(U571&gt;=60,"Prioridade Alta",IF(U571&gt;=35,"Prioridade Média","Prioridade Baixa"))</x:f>
        <x:v>Prioridade Média</x:v>
      </x:c>
      <x:c r="W571" t="str">
        <x:v>Não</x:v>
      </x:c>
      <x:c r="X571" t="str"/>
      <x:c r="Y571" t="str">
        <x:v>Base expandida 2026-07-27</x:v>
      </x:c>
      <x:c r="Z571" t="str">
        <x:v>(11) 4724-9901</x:v>
      </x:c>
      <x:c r="AA571" t="str">
        <x:v>clinicamedicamc@hotmail.com</x:v>
      </x:c>
      <x:c r="AB571" t="n">
        <x:v>50</x:v>
      </x:c>
      <x:c r="AC571" t="str">
        <x:v>Prioridade Média</x:v>
      </x:c>
      <x:c r="AD571" t="str">
        <x:v>Fonte CNES/DATASUS: https://cnes2.datasus.gov.br/Mod_Basico.asp?VCo_Unidade=3530603371700; CNES 3371700; CNPJ 59640771000196; site oficial/redes não coletados nesta fonte</x:v>
      </x:c>
      <x:c r="AE571" t="n">
        <x:f>IF(LEN(H571)&gt;0,1,0)</x:f>
        <x:v>1</x:v>
      </x:c>
      <x:c r="AF571" t="n">
        <x:f>IF(LEN(M571)&gt;0,1,0)</x:f>
        <x:v>0</x:v>
      </x:c>
      <x:c r="AG571" t="n">
        <x:f>IF(AND(LEN(H571)=0,LEN(K571)=0,LEN(M571)=0),1,0)</x:f>
        <x:v>0</x:v>
      </x:c>
    </x:row>
    <x:row r="572">
      <x:c r="A572" t="str">
        <x:v>AT-00571</x:v>
      </x:c>
      <x:c r="B572" t="str">
        <x:v>Clinica Medica Nova Itaim</x:v>
      </x:c>
      <x:c r="C572" t="str">
        <x:v>Saúde</x:v>
      </x:c>
      <x:c r="D572" t="str">
        <x:v>Clínica</x:v>
      </x:c>
      <x:c r="E572" t="str">
        <x:v>Mogi das Cruzes</x:v>
      </x:c>
      <x:c r="F572" t="str">
        <x:v>Alto Ipiranga</x:v>
      </x:c>
      <x:c r="G572" t="str">
        <x:v>Campos E Suto Clinica Medica Eireli, 396, Alto Ipiranga, Mogi Das Cruzes, Sp</x:v>
      </x:c>
      <x:c r="H572" t="str">
        <x:v>+55 (11) 3678-4949</x:v>
      </x:c>
      <x:c r="I572" t="str"/>
      <x:c r="J572" t="str"/>
      <x:c r="K572" t="str">
        <x:v>clinicanovaitaimpta@terra.com.br</x:v>
      </x:c>
      <x:c r="L572" t="str">
        <x:v>Sim</x:v>
      </x:c>
      <x:c r="M572" t="str"/>
      <x:c r="N572" t="str"/>
      <x:c r="O572" t="str"/>
      <x:c r="P572" t="str"/>
      <x:c r="Q572" t="str">
        <x:v>https://www.google.com/maps/search/?api=1&amp;query=Clinica+Medica+Nova+Itaim+CAMPOS+E+SUTO+CLINICA+MEDICA+EIRELI%2C+396%2C+ALTO+IPIRANGA%2C+MOGI+DAS+CRUZES%2C+SP+Mogi+das+Cruzes+SP</x:v>
      </x:c>
      <x:c r="R572" t="str"/>
      <x:c r="S572" t="str"/>
      <x:c r="T572" t="str">
        <x:v>Não contatado</x:v>
      </x:c>
      <x:c r="U572" s="27" t="n">
        <x:f>IF(LEN(H572)&gt;0,25,0)+IF(L572="Sim",25,0)+IF(LEN(M572)&gt;0,15,0)+IF(LEN(J572)&gt;0,10,0)+IF(LEN(N572)&gt;0,5,0)+IF(LEN(O572)&gt;0,5,0)+IF(LEN(P572)&gt;0,5,0)+IF(AND(LEN(R572)&gt;0,LEN(S572)&gt;0),10,0)</x:f>
        <x:v>50</x:v>
      </x:c>
      <x:c r="V572" t="str">
        <x:f>IF(U572&gt;=60,"Prioridade Alta",IF(U572&gt;=35,"Prioridade Média","Prioridade Baixa"))</x:f>
        <x:v>Prioridade Média</x:v>
      </x:c>
      <x:c r="W572" t="str">
        <x:v>Não</x:v>
      </x:c>
      <x:c r="X572" t="str"/>
      <x:c r="Y572" t="str">
        <x:v>Base expandida 2026-07-27</x:v>
      </x:c>
      <x:c r="Z572" t="str">
        <x:v>(11) 3678-4949</x:v>
      </x:c>
      <x:c r="AA572" t="str">
        <x:v>clinicanovaitaimpta@terra.com.br</x:v>
      </x:c>
      <x:c r="AB572" t="n">
        <x:v>50</x:v>
      </x:c>
      <x:c r="AC572" t="str">
        <x:v>Prioridade Média</x:v>
      </x:c>
      <x:c r="AD572" t="str">
        <x:v>Fonte CNES/DATASUS: https://cnes2.datasus.gov.br/Mod_Basico.asp?VCo_Unidade=3530609746463; CNES 9746463; CNPJ 11342770000309; site oficial/redes não coletados nesta fonte</x:v>
      </x:c>
      <x:c r="AE572" t="n">
        <x:f>IF(LEN(H572)&gt;0,1,0)</x:f>
        <x:v>1</x:v>
      </x:c>
      <x:c r="AF572" t="n">
        <x:f>IF(LEN(M572)&gt;0,1,0)</x:f>
        <x:v>0</x:v>
      </x:c>
      <x:c r="AG572" t="n">
        <x:f>IF(AND(LEN(H572)=0,LEN(K572)=0,LEN(M572)=0),1,0)</x:f>
        <x:v>0</x:v>
      </x:c>
    </x:row>
    <x:row r="573">
      <x:c r="A573" t="str">
        <x:v>AT-00572</x:v>
      </x:c>
      <x:c r="B573" t="str">
        <x:v>Clinica Medica Sao Francisco Mogi Das Cruzes Ltda Epp</x:v>
      </x:c>
      <x:c r="C573" t="str">
        <x:v>Saúde</x:v>
      </x:c>
      <x:c r="D573" t="str">
        <x:v>Clínica</x:v>
      </x:c>
      <x:c r="E573" t="str">
        <x:v>Mogi das Cruzes</x:v>
      </x:c>
      <x:c r="F573" t="str">
        <x:v>Vila Oliveira</x:v>
      </x:c>
      <x:c r="G573" t="str">
        <x:v>Clinica Medica Sao Francisco Mogi Das Cruzes Ltda Epp, 1180, Vila Oliveira, Mogi Das Cruzes, Sp</x:v>
      </x:c>
      <x:c r="H573" t="str">
        <x:v>+55 (11) 4799-1854</x:v>
      </x:c>
      <x:c r="I573" t="str"/>
      <x:c r="J573" t="str"/>
      <x:c r="K573" t="str">
        <x:v>contato@centromedicosaofrancisco.com.br</x:v>
      </x:c>
      <x:c r="L573" t="str">
        <x:v>Sim</x:v>
      </x:c>
      <x:c r="M573" t="str"/>
      <x:c r="N573" t="str"/>
      <x:c r="O573" t="str"/>
      <x:c r="P573" t="str"/>
      <x:c r="Q573" t="str">
        <x:v>https://www.google.com/maps/search/?api=1&amp;query=Clinica+Medica+Sao+Francisco+Mogi+Das+Cruzes+Ltda+Epp+CLINICA+MEDICA+SAO+FRANCISCO+MOGI+DAS+CRUZES+LTDA+EPP%2C+1180%2C+VILA+OLIVEIRA%2C+MOGI+DAS+CRUZES%2C+SP+Mogi+das+Cruzes+SP</x:v>
      </x:c>
      <x:c r="R573" t="str"/>
      <x:c r="S573" t="str"/>
      <x:c r="T573" t="str">
        <x:v>Não contatado</x:v>
      </x:c>
      <x:c r="U573" s="27" t="n">
        <x:f>IF(LEN(H573)&gt;0,25,0)+IF(L573="Sim",25,0)+IF(LEN(M573)&gt;0,15,0)+IF(LEN(J573)&gt;0,10,0)+IF(LEN(N573)&gt;0,5,0)+IF(LEN(O573)&gt;0,5,0)+IF(LEN(P573)&gt;0,5,0)+IF(AND(LEN(R573)&gt;0,LEN(S573)&gt;0),10,0)</x:f>
        <x:v>50</x:v>
      </x:c>
      <x:c r="V573" t="str">
        <x:f>IF(U573&gt;=60,"Prioridade Alta",IF(U573&gt;=35,"Prioridade Média","Prioridade Baixa"))</x:f>
        <x:v>Prioridade Média</x:v>
      </x:c>
      <x:c r="W573" t="str">
        <x:v>Não</x:v>
      </x:c>
      <x:c r="X573" t="str"/>
      <x:c r="Y573" t="str">
        <x:v>Base expandida 2026-07-27</x:v>
      </x:c>
      <x:c r="Z573" t="str">
        <x:v>47991854</x:v>
      </x:c>
      <x:c r="AA573" t="str">
        <x:v>contato@centromedicosaofrancisco.com.br</x:v>
      </x:c>
      <x:c r="AB573" t="n">
        <x:v>50</x:v>
      </x:c>
      <x:c r="AC573" t="str">
        <x:v>Prioridade Média</x:v>
      </x:c>
      <x:c r="AD573" t="str">
        <x:v>Fonte CNES/DATASUS: https://cnes2.datasus.gov.br/Mod_Basico.asp?VCo_Unidade=3530607997523; CNES 7997523; CNPJ 21941817000134; site oficial/redes não coletados nesta fonte</x:v>
      </x:c>
      <x:c r="AE573" t="n">
        <x:f>IF(LEN(H573)&gt;0,1,0)</x:f>
        <x:v>1</x:v>
      </x:c>
      <x:c r="AF573" t="n">
        <x:f>IF(LEN(M573)&gt;0,1,0)</x:f>
        <x:v>0</x:v>
      </x:c>
      <x:c r="AG573" t="n">
        <x:f>IF(AND(LEN(H573)=0,LEN(K573)=0,LEN(M573)=0),1,0)</x:f>
        <x:v>0</x:v>
      </x:c>
    </x:row>
    <x:row r="574">
      <x:c r="A574" t="str">
        <x:v>AT-00573</x:v>
      </x:c>
      <x:c r="B574" t="str">
        <x:v>Clinica Odontologica Silva Barreto</x:v>
      </x:c>
      <x:c r="C574" t="str">
        <x:v>Saúde</x:v>
      </x:c>
      <x:c r="D574" t="str">
        <x:v>Clínica</x:v>
      </x:c>
      <x:c r="E574" t="str">
        <x:v>Mogi das Cruzes</x:v>
      </x:c>
      <x:c r="F574" t="str">
        <x:v>Centro</x:v>
      </x:c>
      <x:c r="G574" t="str">
        <x:v>Clinica Odontologica Silva Barreto Ltda, 177, Centro, Mogi Das Cruzes, Sp</x:v>
      </x:c>
      <x:c r="H574" t="str">
        <x:v>+55 (11) 4747-3253</x:v>
      </x:c>
      <x:c r="I574" t="str"/>
      <x:c r="J574" t="str"/>
      <x:c r="K574" t="str">
        <x:v>mogidascruzes@sorrix.com.br</x:v>
      </x:c>
      <x:c r="L574" t="str">
        <x:v>Sim</x:v>
      </x:c>
      <x:c r="M574" t="str"/>
      <x:c r="N574" t="str"/>
      <x:c r="O574" t="str"/>
      <x:c r="P574" t="str"/>
      <x:c r="Q574" t="str">
        <x:v>https://www.google.com/maps/search/?api=1&amp;query=Clinica+Odontologica+Silva+Barreto+CLINICA+ODONTOLOGICA+SILVA+BARRETO+LTDA%2C+177%2C+CENTRO%2C+MOGI+DAS+CRUZES%2C+SP+Mogi+das+Cruzes+SP</x:v>
      </x:c>
      <x:c r="R574" t="str"/>
      <x:c r="S574" t="str"/>
      <x:c r="T574" t="str">
        <x:v>Não contatado</x:v>
      </x:c>
      <x:c r="U574" s="27" t="n">
        <x:f>IF(LEN(H574)&gt;0,25,0)+IF(L574="Sim",25,0)+IF(LEN(M574)&gt;0,15,0)+IF(LEN(J574)&gt;0,10,0)+IF(LEN(N574)&gt;0,5,0)+IF(LEN(O574)&gt;0,5,0)+IF(LEN(P574)&gt;0,5,0)+IF(AND(LEN(R574)&gt;0,LEN(S574)&gt;0),10,0)</x:f>
        <x:v>50</x:v>
      </x:c>
      <x:c r="V574" t="str">
        <x:f>IF(U574&gt;=60,"Prioridade Alta",IF(U574&gt;=35,"Prioridade Média","Prioridade Baixa"))</x:f>
        <x:v>Prioridade Média</x:v>
      </x:c>
      <x:c r="W574" t="str">
        <x:v>Não</x:v>
      </x:c>
      <x:c r="X574" t="str"/>
      <x:c r="Y574" t="str">
        <x:v>Base expandida 2026-07-27</x:v>
      </x:c>
      <x:c r="Z574" t="str">
        <x:v>(11) 4747-3253</x:v>
      </x:c>
      <x:c r="AA574" t="str">
        <x:v>mogidascruzes@sorrix.com.br</x:v>
      </x:c>
      <x:c r="AB574" t="n">
        <x:v>50</x:v>
      </x:c>
      <x:c r="AC574" t="str">
        <x:v>Prioridade Média</x:v>
      </x:c>
      <x:c r="AD574" t="str">
        <x:v>Fonte CNES/DATASUS: https://cnes2.datasus.gov.br/Mod_Basico.asp?VCo_Unidade=3530604058062; CNES 4058062; CNPJ 37621060000131; site oficial/redes não coletados nesta fonte</x:v>
      </x:c>
      <x:c r="AE574" t="n">
        <x:f>IF(LEN(H574)&gt;0,1,0)</x:f>
        <x:v>1</x:v>
      </x:c>
      <x:c r="AF574" t="n">
        <x:f>IF(LEN(M574)&gt;0,1,0)</x:f>
        <x:v>0</x:v>
      </x:c>
      <x:c r="AG574" t="n">
        <x:f>IF(AND(LEN(H574)=0,LEN(K574)=0,LEN(M574)=0),1,0)</x:f>
        <x:v>0</x:v>
      </x:c>
    </x:row>
    <x:row r="575">
      <x:c r="A575" t="str">
        <x:v>AT-00574</x:v>
      </x:c>
      <x:c r="B575" t="str">
        <x:v>Clinica Pediatrics Ss Ltda</x:v>
      </x:c>
      <x:c r="C575" t="str">
        <x:v>Saúde</x:v>
      </x:c>
      <x:c r="D575" t="str">
        <x:v>Clínica</x:v>
      </x:c>
      <x:c r="E575" t="str">
        <x:v>Mogi das Cruzes</x:v>
      </x:c>
      <x:c r="F575" t="str">
        <x:v>Alto Ipiranga</x:v>
      </x:c>
      <x:c r="G575" t="str">
        <x:v>Clinica Pediatrics S S Ltda, 99, Alto Ipiranga, Mogi Das Cruzes, Sp</x:v>
      </x:c>
      <x:c r="H575" t="str">
        <x:v>+55 (11) 4312-1312</x:v>
      </x:c>
      <x:c r="I575" t="str"/>
      <x:c r="J575" t="str"/>
      <x:c r="K575" t="str">
        <x:v>pediatricsmogi@gmail.com</x:v>
      </x:c>
      <x:c r="L575" t="str">
        <x:v>Sim</x:v>
      </x:c>
      <x:c r="M575" t="str"/>
      <x:c r="N575" t="str"/>
      <x:c r="O575" t="str"/>
      <x:c r="P575" t="str"/>
      <x:c r="Q575" t="str">
        <x:v>https://www.google.com/maps/search/?api=1&amp;query=Clinica+Pediatrics+Ss+Ltda+CLINICA+PEDIATRICS+S+S+LTDA%2C+99%2C+ALTO+IPIRANGA%2C+MOGI+DAS+CRUZES%2C+SP+Mogi+das+Cruzes+SP</x:v>
      </x:c>
      <x:c r="R575" t="str"/>
      <x:c r="S575" t="str"/>
      <x:c r="T575" t="str">
        <x:v>Não contatado</x:v>
      </x:c>
      <x:c r="U575" s="27" t="n">
        <x:f>IF(LEN(H575)&gt;0,25,0)+IF(L575="Sim",25,0)+IF(LEN(M575)&gt;0,15,0)+IF(LEN(J575)&gt;0,10,0)+IF(LEN(N575)&gt;0,5,0)+IF(LEN(O575)&gt;0,5,0)+IF(LEN(P575)&gt;0,5,0)+IF(AND(LEN(R575)&gt;0,LEN(S575)&gt;0),10,0)</x:f>
        <x:v>50</x:v>
      </x:c>
      <x:c r="V575" t="str">
        <x:f>IF(U575&gt;=60,"Prioridade Alta",IF(U575&gt;=35,"Prioridade Média","Prioridade Baixa"))</x:f>
        <x:v>Prioridade Média</x:v>
      </x:c>
      <x:c r="W575" t="str">
        <x:v>Não</x:v>
      </x:c>
      <x:c r="X575" t="str"/>
      <x:c r="Y575" t="str">
        <x:v>Base expandida 2026-07-27</x:v>
      </x:c>
      <x:c r="Z575" t="str">
        <x:v>(11) 4312-1312</x:v>
      </x:c>
      <x:c r="AA575" t="str">
        <x:v>pediatricsmogi@gmail.com</x:v>
      </x:c>
      <x:c r="AB575" t="n">
        <x:v>50</x:v>
      </x:c>
      <x:c r="AC575" t="str">
        <x:v>Prioridade Média</x:v>
      </x:c>
      <x:c r="AD575" t="str">
        <x:v>Fonte CNES/DATASUS: https://cnes2.datasus.gov.br/Mod_Basico.asp?VCo_Unidade=3530609379193; CNES 9379193; CNPJ 03837683000124; site oficial/redes não coletados nesta fonte</x:v>
      </x:c>
      <x:c r="AE575" t="n">
        <x:f>IF(LEN(H575)&gt;0,1,0)</x:f>
        <x:v>1</x:v>
      </x:c>
      <x:c r="AF575" t="n">
        <x:f>IF(LEN(M575)&gt;0,1,0)</x:f>
        <x:v>0</x:v>
      </x:c>
      <x:c r="AG575" t="n">
        <x:f>IF(AND(LEN(H575)=0,LEN(K575)=0,LEN(M575)=0),1,0)</x:f>
        <x:v>0</x:v>
      </x:c>
    </x:row>
    <x:row r="576">
      <x:c r="A576" t="str">
        <x:v>AT-00575</x:v>
      </x:c>
      <x:c r="B576" t="str">
        <x:v>Clinica Pio Xii Ss Ltda Epp</x:v>
      </x:c>
      <x:c r="C576" t="str">
        <x:v>Saúde</x:v>
      </x:c>
      <x:c r="D576" t="str">
        <x:v>Clínica</x:v>
      </x:c>
      <x:c r="E576" t="str">
        <x:v>Mogi das Cruzes</x:v>
      </x:c>
      <x:c r="F576" t="str">
        <x:v>Carmo</x:v>
      </x:c>
      <x:c r="G576" t="str">
        <x:v>Clinica Pio Xii Ss Ltda, 155, Carmo, Mogi Das Cruzes, Sp</x:v>
      </x:c>
      <x:c r="H576" t="str">
        <x:v>+55 (11) 4799-9281</x:v>
      </x:c>
      <x:c r="I576" t="str"/>
      <x:c r="J576" t="str"/>
      <x:c r="K576" t="str">
        <x:v>clinpioxii@gmail.com</x:v>
      </x:c>
      <x:c r="L576" t="str">
        <x:v>Sim</x:v>
      </x:c>
      <x:c r="M576" t="str"/>
      <x:c r="N576" t="str"/>
      <x:c r="O576" t="str"/>
      <x:c r="P576" t="str"/>
      <x:c r="Q576" t="str">
        <x:v>https://www.google.com/maps/search/?api=1&amp;query=Clinica+Pio+Xii+Ss+Ltda+Epp+CLINICA+PIO+XII+SS+LTDA%2C+155%2C+CARMO%2C+MOGI+DAS+CRUZES%2C+SP+Mogi+das+Cruzes+SP</x:v>
      </x:c>
      <x:c r="R576" t="str"/>
      <x:c r="S576" t="str"/>
      <x:c r="T576" t="str">
        <x:v>Não contatado</x:v>
      </x:c>
      <x:c r="U576" s="27" t="n">
        <x:f>IF(LEN(H576)&gt;0,25,0)+IF(L576="Sim",25,0)+IF(LEN(M576)&gt;0,15,0)+IF(LEN(J576)&gt;0,10,0)+IF(LEN(N576)&gt;0,5,0)+IF(LEN(O576)&gt;0,5,0)+IF(LEN(P576)&gt;0,5,0)+IF(AND(LEN(R576)&gt;0,LEN(S576)&gt;0),10,0)</x:f>
        <x:v>50</x:v>
      </x:c>
      <x:c r="V576" t="str">
        <x:f>IF(U576&gt;=60,"Prioridade Alta",IF(U576&gt;=35,"Prioridade Média","Prioridade Baixa"))</x:f>
        <x:v>Prioridade Média</x:v>
      </x:c>
      <x:c r="W576" t="str">
        <x:v>Não</x:v>
      </x:c>
      <x:c r="X576" t="str"/>
      <x:c r="Y576" t="str">
        <x:v>Base expandida 2026-07-27</x:v>
      </x:c>
      <x:c r="Z576" t="str">
        <x:v>(11) 4799-9281</x:v>
      </x:c>
      <x:c r="AA576" t="str">
        <x:v>clinpioxii@gmail.com</x:v>
      </x:c>
      <x:c r="AB576" t="n">
        <x:v>50</x:v>
      </x:c>
      <x:c r="AC576" t="str">
        <x:v>Prioridade Média</x:v>
      </x:c>
      <x:c r="AD576" t="str">
        <x:v>Fonte CNES/DATASUS: https://cnes2.datasus.gov.br/Mod_Basico.asp?VCo_Unidade=3530603309282; CNES 3309282; CNPJ 44294486000193; site oficial/redes não coletados nesta fonte</x:v>
      </x:c>
      <x:c r="AE576" t="n">
        <x:f>IF(LEN(H576)&gt;0,1,0)</x:f>
        <x:v>1</x:v>
      </x:c>
      <x:c r="AF576" t="n">
        <x:f>IF(LEN(M576)&gt;0,1,0)</x:f>
        <x:v>0</x:v>
      </x:c>
      <x:c r="AG576" t="n">
        <x:f>IF(AND(LEN(H576)=0,LEN(K576)=0,LEN(M576)=0),1,0)</x:f>
        <x:v>0</x:v>
      </x:c>
    </x:row>
    <x:row r="577">
      <x:c r="A577" t="str">
        <x:v>AT-00576</x:v>
      </x:c>
      <x:c r="B577" t="str">
        <x:v>Clinica Psiquiatrica De Mogi Das Cruzes Ltda</x:v>
      </x:c>
      <x:c r="C577" t="str">
        <x:v>Saúde</x:v>
      </x:c>
      <x:c r="D577" t="str">
        <x:v>Clínica</x:v>
      </x:c>
      <x:c r="E577" t="str">
        <x:v>Mogi das Cruzes</x:v>
      </x:c>
      <x:c r="F577" t="str">
        <x:v>Alto Do Ipiranga</x:v>
      </x:c>
      <x:c r="G577" t="str">
        <x:v>Clinica Psiquiatrica De Mogi Das Cruzes Ltda, 271, Alto Do Ipiranga, Mogi Das Cruzes, Sp</x:v>
      </x:c>
      <x:c r="H577" t="str">
        <x:v>+55 (11) 4724-8418</x:v>
      </x:c>
      <x:c r="I577" t="str"/>
      <x:c r="J577" t="str"/>
      <x:c r="K577" t="str">
        <x:v>joseluiz46@yahoo.com.br</x:v>
      </x:c>
      <x:c r="L577" t="str">
        <x:v>Sim</x:v>
      </x:c>
      <x:c r="M577" t="str"/>
      <x:c r="N577" t="str"/>
      <x:c r="O577" t="str"/>
      <x:c r="P577" t="str"/>
      <x:c r="Q577" t="str">
        <x:v>https://www.google.com/maps/search/?api=1&amp;query=Clinica+Psiquiatrica+De+Mogi+Das+Cruzes+Ltda+CLINICA+PSIQUIATRICA+DE+MOGI+DAS+CRUZES+LTDA%2C+271%2C+ALTO+DO+IPIRANGA%2C+MOGI+DAS+CRUZES%2C+SP+Mogi+das+Cruzes+SP</x:v>
      </x:c>
      <x:c r="R577" t="str"/>
      <x:c r="S577" t="str"/>
      <x:c r="T577" t="str">
        <x:v>Não contatado</x:v>
      </x:c>
      <x:c r="U577" s="27" t="n">
        <x:f>IF(LEN(H577)&gt;0,25,0)+IF(L577="Sim",25,0)+IF(LEN(M577)&gt;0,15,0)+IF(LEN(J577)&gt;0,10,0)+IF(LEN(N577)&gt;0,5,0)+IF(LEN(O577)&gt;0,5,0)+IF(LEN(P577)&gt;0,5,0)+IF(AND(LEN(R577)&gt;0,LEN(S577)&gt;0),10,0)</x:f>
        <x:v>50</x:v>
      </x:c>
      <x:c r="V577" t="str">
        <x:f>IF(U577&gt;=60,"Prioridade Alta",IF(U577&gt;=35,"Prioridade Média","Prioridade Baixa"))</x:f>
        <x:v>Prioridade Média</x:v>
      </x:c>
      <x:c r="W577" t="str">
        <x:v>Não</x:v>
      </x:c>
      <x:c r="X577" t="str"/>
      <x:c r="Y577" t="str">
        <x:v>Base expandida 2026-07-27</x:v>
      </x:c>
      <x:c r="Z577" t="str">
        <x:v>(11) 4724-8418</x:v>
      </x:c>
      <x:c r="AA577" t="str">
        <x:v>joseluiz46@yahoo.com.br</x:v>
      </x:c>
      <x:c r="AB577" t="n">
        <x:v>50</x:v>
      </x:c>
      <x:c r="AC577" t="str">
        <x:v>Prioridade Média</x:v>
      </x:c>
      <x:c r="AD577" t="str">
        <x:v>Fonte CNES/DATASUS: https://cnes2.datasus.gov.br/Mod_Basico.asp?VCo_Unidade=3530609655840; CNES 9655840; CNPJ 48098982000122; site oficial/redes não coletados nesta fonte</x:v>
      </x:c>
      <x:c r="AE577" t="n">
        <x:f>IF(LEN(H577)&gt;0,1,0)</x:f>
        <x:v>1</x:v>
      </x:c>
      <x:c r="AF577" t="n">
        <x:f>IF(LEN(M577)&gt;0,1,0)</x:f>
        <x:v>0</x:v>
      </x:c>
      <x:c r="AG577" t="n">
        <x:f>IF(AND(LEN(H577)=0,LEN(K577)=0,LEN(M577)=0),1,0)</x:f>
        <x:v>0</x:v>
      </x:c>
    </x:row>
    <x:row r="578">
      <x:c r="A578" t="str">
        <x:v>AT-00577</x:v>
      </x:c>
      <x:c r="B578" t="str">
        <x:v>Clinica Rizzi Ltda</x:v>
      </x:c>
      <x:c r="C578" t="str">
        <x:v>Saúde</x:v>
      </x:c>
      <x:c r="D578" t="str">
        <x:v>Clínica</x:v>
      </x:c>
      <x:c r="E578" t="str">
        <x:v>Mogi das Cruzes</x:v>
      </x:c>
      <x:c r="F578" t="str">
        <x:v>Jardim Santista</x:v>
      </x:c>
      <x:c r="G578" t="str">
        <x:v>Clinica Rizzi Ltda, 20, Jardim Santista, Mogi Das Cruzes, Sp</x:v>
      </x:c>
      <x:c r="H578" t="str">
        <x:v>+55 (11) 4727-1460</x:v>
      </x:c>
      <x:c r="I578" t="str"/>
      <x:c r="J578" t="str"/>
      <x:c r="K578" t="str">
        <x:v>clinicarizzi@gmail.com</x:v>
      </x:c>
      <x:c r="L578" t="str">
        <x:v>Sim</x:v>
      </x:c>
      <x:c r="M578" t="str"/>
      <x:c r="N578" t="str"/>
      <x:c r="O578" t="str"/>
      <x:c r="P578" t="str"/>
      <x:c r="Q578" t="str">
        <x:v>https://www.google.com/maps/search/?api=1&amp;query=Clinica+Rizzi+Ltda+CLINICA+RIZZI+LTDA%2C+20%2C+JARDIM+SANTISTA%2C+MOGI+DAS+CRUZES%2C+SP+Mogi+das+Cruzes+SP</x:v>
      </x:c>
      <x:c r="R578" t="str"/>
      <x:c r="S578" t="str"/>
      <x:c r="T578" t="str">
        <x:v>Não contatado</x:v>
      </x:c>
      <x:c r="U578" s="27" t="n">
        <x:f>IF(LEN(H578)&gt;0,25,0)+IF(L578="Sim",25,0)+IF(LEN(M578)&gt;0,15,0)+IF(LEN(J578)&gt;0,10,0)+IF(LEN(N578)&gt;0,5,0)+IF(LEN(O578)&gt;0,5,0)+IF(LEN(P578)&gt;0,5,0)+IF(AND(LEN(R578)&gt;0,LEN(S578)&gt;0),10,0)</x:f>
        <x:v>50</x:v>
      </x:c>
      <x:c r="V578" t="str">
        <x:f>IF(U578&gt;=60,"Prioridade Alta",IF(U578&gt;=35,"Prioridade Média","Prioridade Baixa"))</x:f>
        <x:v>Prioridade Média</x:v>
      </x:c>
      <x:c r="W578" t="str">
        <x:v>Não</x:v>
      </x:c>
      <x:c r="X578" t="str"/>
      <x:c r="Y578" t="str">
        <x:v>Base expandida 2026-07-27</x:v>
      </x:c>
      <x:c r="Z578" t="str">
        <x:v>(11) 4727-1460</x:v>
      </x:c>
      <x:c r="AA578" t="str">
        <x:v>clinicarizzi@gmail.com</x:v>
      </x:c>
      <x:c r="AB578" t="n">
        <x:v>50</x:v>
      </x:c>
      <x:c r="AC578" t="str">
        <x:v>Prioridade Média</x:v>
      </x:c>
      <x:c r="AD578" t="str">
        <x:v>Fonte CNES/DATASUS: https://cnes2.datasus.gov.br/Mod_Basico.asp?VCo_Unidade=3530606284396; CNES 6284396; CNPJ 11636010000134; site oficial/redes não coletados nesta fonte</x:v>
      </x:c>
      <x:c r="AE578" t="n">
        <x:f>IF(LEN(H578)&gt;0,1,0)</x:f>
        <x:v>1</x:v>
      </x:c>
      <x:c r="AF578" t="n">
        <x:f>IF(LEN(M578)&gt;0,1,0)</x:f>
        <x:v>0</x:v>
      </x:c>
      <x:c r="AG578" t="n">
        <x:f>IF(AND(LEN(H578)=0,LEN(K578)=0,LEN(M578)=0),1,0)</x:f>
        <x:v>0</x:v>
      </x:c>
    </x:row>
    <x:row r="579">
      <x:c r="A579" t="str">
        <x:v>AT-00578</x:v>
      </x:c>
      <x:c r="B579" t="str">
        <x:v>Clinica Santa Rita Ss Ltda</x:v>
      </x:c>
      <x:c r="C579" t="str">
        <x:v>Saúde</x:v>
      </x:c>
      <x:c r="D579" t="str">
        <x:v>Clínica</x:v>
      </x:c>
      <x:c r="E579" t="str">
        <x:v>Mogi das Cruzes</x:v>
      </x:c>
      <x:c r="F579" t="str">
        <x:v>Centro</x:v>
      </x:c>
      <x:c r="G579" t="str">
        <x:v>Clinica Santa Rita S S Ltda, 655, Centro, Mogi Das Cruzes, Sp</x:v>
      </x:c>
      <x:c r="H579" t="str">
        <x:v>+55 (11) 4799-0531</x:v>
      </x:c>
      <x:c r="I579" t="str"/>
      <x:c r="J579" t="str"/>
      <x:c r="K579" t="str">
        <x:v>clinsantarita@uol.com.br</x:v>
      </x:c>
      <x:c r="L579" t="str">
        <x:v>Sim</x:v>
      </x:c>
      <x:c r="M579" t="str"/>
      <x:c r="N579" t="str"/>
      <x:c r="O579" t="str"/>
      <x:c r="P579" t="str"/>
      <x:c r="Q579" t="str">
        <x:v>https://www.google.com/maps/search/?api=1&amp;query=Clinica+Santa+Rita+Ss+Ltda+CLINICA+SANTA+RITA+S+S+LTDA%2C+655%2C+CENTRO%2C+MOGI+DAS+CRUZES%2C+SP+Mogi+das+Cruzes+SP</x:v>
      </x:c>
      <x:c r="R579" t="str"/>
      <x:c r="S579" t="str"/>
      <x:c r="T579" t="str">
        <x:v>Não contatado</x:v>
      </x:c>
      <x:c r="U579" s="27" t="n">
        <x:f>IF(LEN(H579)&gt;0,25,0)+IF(L579="Sim",25,0)+IF(LEN(M579)&gt;0,15,0)+IF(LEN(J579)&gt;0,10,0)+IF(LEN(N579)&gt;0,5,0)+IF(LEN(O579)&gt;0,5,0)+IF(LEN(P579)&gt;0,5,0)+IF(AND(LEN(R579)&gt;0,LEN(S579)&gt;0),10,0)</x:f>
        <x:v>50</x:v>
      </x:c>
      <x:c r="V579" t="str">
        <x:f>IF(U579&gt;=60,"Prioridade Alta",IF(U579&gt;=35,"Prioridade Média","Prioridade Baixa"))</x:f>
        <x:v>Prioridade Média</x:v>
      </x:c>
      <x:c r="W579" t="str">
        <x:v>Não</x:v>
      </x:c>
      <x:c r="X579" t="str"/>
      <x:c r="Y579" t="str">
        <x:v>Base expandida 2026-07-27</x:v>
      </x:c>
      <x:c r="Z579" t="str">
        <x:v>(11) 4799-0531</x:v>
      </x:c>
      <x:c r="AA579" t="str">
        <x:v>clinsantarita@uol.com.br</x:v>
      </x:c>
      <x:c r="AB579" t="n">
        <x:v>50</x:v>
      </x:c>
      <x:c r="AC579" t="str">
        <x:v>Prioridade Média</x:v>
      </x:c>
      <x:c r="AD579" t="str">
        <x:v>Fonte CNES/DATASUS: https://cnes2.datasus.gov.br/Mod_Basico.asp?VCo_Unidade=3530603174492; CNES 3174492; CNPJ 45998945000182; site oficial/redes não coletados nesta fonte</x:v>
      </x:c>
      <x:c r="AE579" t="n">
        <x:f>IF(LEN(H579)&gt;0,1,0)</x:f>
        <x:v>1</x:v>
      </x:c>
      <x:c r="AF579" t="n">
        <x:f>IF(LEN(M579)&gt;0,1,0)</x:f>
        <x:v>0</x:v>
      </x:c>
      <x:c r="AG579" t="n">
        <x:f>IF(AND(LEN(H579)=0,LEN(K579)=0,LEN(M579)=0),1,0)</x:f>
        <x:v>0</x:v>
      </x:c>
    </x:row>
    <x:row r="580">
      <x:c r="A580" t="str">
        <x:v>AT-00579</x:v>
      </x:c>
      <x:c r="B580" t="str">
        <x:v>Clinica Sinapses</x:v>
      </x:c>
      <x:c r="C580" t="str">
        <x:v>Saúde</x:v>
      </x:c>
      <x:c r="D580" t="str">
        <x:v>Clínica</x:v>
      </x:c>
      <x:c r="E580" t="str">
        <x:v>Mogi das Cruzes</x:v>
      </x:c>
      <x:c r="F580" t="str">
        <x:v>Mogi Moderno</x:v>
      </x:c>
      <x:c r="G580" t="str">
        <x:v>Clinica Sinapses Ltda, 517, Mogi Moderno, Mogi Das Cruzes, Sp</x:v>
      </x:c>
      <x:c r="H580" t="str">
        <x:v>+55 (11) 4726-1734</x:v>
      </x:c>
      <x:c r="I580" t="str"/>
      <x:c r="J580" t="str"/>
      <x:c r="K580" t="str">
        <x:v>sinapsespagamentos@gmail.com</x:v>
      </x:c>
      <x:c r="L580" t="str">
        <x:v>Sim</x:v>
      </x:c>
      <x:c r="M580" t="str"/>
      <x:c r="N580" t="str"/>
      <x:c r="O580" t="str"/>
      <x:c r="P580" t="str"/>
      <x:c r="Q580" t="str">
        <x:v>https://www.google.com/maps/search/?api=1&amp;query=Clinica+Sinapses+CLINICA+SINAPSES+LTDA%2C+517%2C+MOGI+MODERNO%2C+MOGI+DAS+CRUZES%2C+SP+Mogi+das+Cruzes+SP</x:v>
      </x:c>
      <x:c r="R580" t="str"/>
      <x:c r="S580" t="str"/>
      <x:c r="T580" t="str">
        <x:v>Não contatado</x:v>
      </x:c>
      <x:c r="U580" s="27" t="n">
        <x:f>IF(LEN(H580)&gt;0,25,0)+IF(L580="Sim",25,0)+IF(LEN(M580)&gt;0,15,0)+IF(LEN(J580)&gt;0,10,0)+IF(LEN(N580)&gt;0,5,0)+IF(LEN(O580)&gt;0,5,0)+IF(LEN(P580)&gt;0,5,0)+IF(AND(LEN(R580)&gt;0,LEN(S580)&gt;0),10,0)</x:f>
        <x:v>50</x:v>
      </x:c>
      <x:c r="V580" t="str">
        <x:f>IF(U580&gt;=60,"Prioridade Alta",IF(U580&gt;=35,"Prioridade Média","Prioridade Baixa"))</x:f>
        <x:v>Prioridade Média</x:v>
      </x:c>
      <x:c r="W580" t="str">
        <x:v>Não</x:v>
      </x:c>
      <x:c r="X580" t="str"/>
      <x:c r="Y580" t="str">
        <x:v>Base expandida 2026-07-27</x:v>
      </x:c>
      <x:c r="Z580" t="str">
        <x:v>(11) 4726-1734</x:v>
      </x:c>
      <x:c r="AA580" t="str">
        <x:v>sinapsespagamentos@gmail.com</x:v>
      </x:c>
      <x:c r="AB580" t="n">
        <x:v>50</x:v>
      </x:c>
      <x:c r="AC580" t="str">
        <x:v>Prioridade Média</x:v>
      </x:c>
      <x:c r="AD580" t="str">
        <x:v>Fonte CNES/DATASUS: https://cnes2.datasus.gov.br/Mod_Basico.asp?VCo_Unidade=3530604198735; CNES 4198735; CNPJ 27774477000180; site oficial/redes não coletados nesta fonte</x:v>
      </x:c>
      <x:c r="AE580" t="n">
        <x:f>IF(LEN(H580)&gt;0,1,0)</x:f>
        <x:v>1</x:v>
      </x:c>
      <x:c r="AF580" t="n">
        <x:f>IF(LEN(M580)&gt;0,1,0)</x:f>
        <x:v>0</x:v>
      </x:c>
      <x:c r="AG580" t="n">
        <x:f>IF(AND(LEN(H580)=0,LEN(K580)=0,LEN(M580)=0),1,0)</x:f>
        <x:v>0</x:v>
      </x:c>
    </x:row>
    <x:row r="581">
      <x:c r="A581" t="str">
        <x:v>AT-00580</x:v>
      </x:c>
      <x:c r="B581" t="str">
        <x:v>Clinica Soll</x:v>
      </x:c>
      <x:c r="C581" t="str">
        <x:v>Saúde</x:v>
      </x:c>
      <x:c r="D581" t="str">
        <x:v>Clínica</x:v>
      </x:c>
      <x:c r="E581" t="str">
        <x:v>Mogi das Cruzes</x:v>
      </x:c>
      <x:c r="F581" t="str">
        <x:v>Centro</x:v>
      </x:c>
      <x:c r="G581" t="str">
        <x:v>Centro Odontologico E Medico Soll Ltda, 235, Centro, Mogi Das Cruzes, Sp</x:v>
      </x:c>
      <x:c r="H581" t="str">
        <x:v>+55 (11) 4798-5477</x:v>
      </x:c>
      <x:c r="I581" t="str"/>
      <x:c r="J581" t="str"/>
      <x:c r="K581" t="str">
        <x:v>clinicasoll@hotmail.com</x:v>
      </x:c>
      <x:c r="L581" t="str">
        <x:v>Sim</x:v>
      </x:c>
      <x:c r="M581" t="str"/>
      <x:c r="N581" t="str"/>
      <x:c r="O581" t="str"/>
      <x:c r="P581" t="str"/>
      <x:c r="Q581" t="str">
        <x:v>https://www.google.com/maps/search/?api=1&amp;query=Clinica+Soll+CENTRO+ODONTOLOGICO+E+MEDICO+SOLL+LTDA%2C+235%2C+CENTRO%2C+MOGI+DAS+CRUZES%2C+SP+Mogi+das+Cruzes+SP</x:v>
      </x:c>
      <x:c r="R581" t="str"/>
      <x:c r="S581" t="str"/>
      <x:c r="T581" t="str">
        <x:v>Não contatado</x:v>
      </x:c>
      <x:c r="U581" s="27" t="n">
        <x:f>IF(LEN(H581)&gt;0,25,0)+IF(L581="Sim",25,0)+IF(LEN(M581)&gt;0,15,0)+IF(LEN(J581)&gt;0,10,0)+IF(LEN(N581)&gt;0,5,0)+IF(LEN(O581)&gt;0,5,0)+IF(LEN(P581)&gt;0,5,0)+IF(AND(LEN(R581)&gt;0,LEN(S581)&gt;0),10,0)</x:f>
        <x:v>50</x:v>
      </x:c>
      <x:c r="V581" t="str">
        <x:f>IF(U581&gt;=60,"Prioridade Alta",IF(U581&gt;=35,"Prioridade Média","Prioridade Baixa"))</x:f>
        <x:v>Prioridade Média</x:v>
      </x:c>
      <x:c r="W581" t="str">
        <x:v>Não</x:v>
      </x:c>
      <x:c r="X581" t="str"/>
      <x:c r="Y581" t="str">
        <x:v>Base expandida 2026-07-27</x:v>
      </x:c>
      <x:c r="Z581" t="str">
        <x:v>(11) 4798-5477</x:v>
      </x:c>
      <x:c r="AA581" t="str">
        <x:v>clinicasoll@hotmail.com</x:v>
      </x:c>
      <x:c r="AB581" t="n">
        <x:v>50</x:v>
      </x:c>
      <x:c r="AC581" t="str">
        <x:v>Prioridade Média</x:v>
      </x:c>
      <x:c r="AD581" t="str">
        <x:v>Fonte CNES/DATASUS: https://cnes2.datasus.gov.br/Mod_Basico.asp?VCo_Unidade=3530609380604; CNES 9380604; CNPJ 23784593000120; site oficial/redes não coletados nesta fonte</x:v>
      </x:c>
      <x:c r="AE581" t="n">
        <x:f>IF(LEN(H581)&gt;0,1,0)</x:f>
        <x:v>1</x:v>
      </x:c>
      <x:c r="AF581" t="n">
        <x:f>IF(LEN(M581)&gt;0,1,0)</x:f>
        <x:v>0</x:v>
      </x:c>
      <x:c r="AG581" t="n">
        <x:f>IF(AND(LEN(H581)=0,LEN(K581)=0,LEN(M581)=0),1,0)</x:f>
        <x:v>0</x:v>
      </x:c>
    </x:row>
    <x:row r="582">
      <x:c r="A582" t="str">
        <x:v>AT-00581</x:v>
      </x:c>
      <x:c r="B582" t="str">
        <x:v>Clinica Stimulus Especialidades De Psicologia Eireli</x:v>
      </x:c>
      <x:c r="C582" t="str">
        <x:v>Saúde</x:v>
      </x:c>
      <x:c r="D582" t="str">
        <x:v>Clínica</x:v>
      </x:c>
      <x:c r="E582" t="str">
        <x:v>Mogi das Cruzes</x:v>
      </x:c>
      <x:c r="F582" t="str">
        <x:v>Alto Ipiranga</x:v>
      </x:c>
      <x:c r="G582" t="str">
        <x:v>Clinica Stimulus Especialidades De Psicologia Ltda, 406, Alto Ipiranga, Mogi Das Cruzes, Sp</x:v>
      </x:c>
      <x:c r="H582" t="str">
        <x:v>+55 (11) 4738-1466</x:v>
      </x:c>
      <x:c r="I582" t="str"/>
      <x:c r="J582" t="str"/>
      <x:c r="K582" t="str">
        <x:v>plenitudecontabilidade@yahoo.com.br</x:v>
      </x:c>
      <x:c r="L582" t="str">
        <x:v>Sim</x:v>
      </x:c>
      <x:c r="M582" t="str"/>
      <x:c r="N582" t="str"/>
      <x:c r="O582" t="str"/>
      <x:c r="P582" t="str"/>
      <x:c r="Q582" t="str">
        <x:v>https://www.google.com/maps/search/?api=1&amp;query=Clinica+Stimulus+Especialidades+De+Psicologia+Eireli+CLINICA+STIMULUS+ESPECIALIDADES+DE+PSICOLOGIA+LTDA%2C+406%2C+ALTO+IPIRANGA%2C+MOGI+DAS+CRUZES%2C+SP+Mogi+das+Cruzes+SP</x:v>
      </x:c>
      <x:c r="R582" t="str"/>
      <x:c r="S582" t="str"/>
      <x:c r="T582" t="str">
        <x:v>Não contatado</x:v>
      </x:c>
      <x:c r="U582" s="27" t="n">
        <x:f>IF(LEN(H582)&gt;0,25,0)+IF(L582="Sim",25,0)+IF(LEN(M582)&gt;0,15,0)+IF(LEN(J582)&gt;0,10,0)+IF(LEN(N582)&gt;0,5,0)+IF(LEN(O582)&gt;0,5,0)+IF(LEN(P582)&gt;0,5,0)+IF(AND(LEN(R582)&gt;0,LEN(S582)&gt;0),10,0)</x:f>
        <x:v>50</x:v>
      </x:c>
      <x:c r="V582" t="str">
        <x:f>IF(U582&gt;=60,"Prioridade Alta",IF(U582&gt;=35,"Prioridade Média","Prioridade Baixa"))</x:f>
        <x:v>Prioridade Média</x:v>
      </x:c>
      <x:c r="W582" t="str">
        <x:v>Não</x:v>
      </x:c>
      <x:c r="X582" t="str"/>
      <x:c r="Y582" t="str">
        <x:v>Base expandida 2026-07-27</x:v>
      </x:c>
      <x:c r="Z582" t="str">
        <x:v>(11) 4738-1466</x:v>
      </x:c>
      <x:c r="AA582" t="str">
        <x:v>plenitudecontabilidade@yahoo.com.br</x:v>
      </x:c>
      <x:c r="AB582" t="n">
        <x:v>50</x:v>
      </x:c>
      <x:c r="AC582" t="str">
        <x:v>Prioridade Média</x:v>
      </x:c>
      <x:c r="AD582" t="str">
        <x:v>Fonte CNES/DATASUS: https://cnes2.datasus.gov.br/Mod_Basico.asp?VCo_Unidade=3530600922854; CNES 0922854; CNPJ 38222385000104; site oficial/redes não coletados nesta fonte</x:v>
      </x:c>
      <x:c r="AE582" t="n">
        <x:f>IF(LEN(H582)&gt;0,1,0)</x:f>
        <x:v>1</x:v>
      </x:c>
      <x:c r="AF582" t="n">
        <x:f>IF(LEN(M582)&gt;0,1,0)</x:f>
        <x:v>0</x:v>
      </x:c>
      <x:c r="AG582" t="n">
        <x:f>IF(AND(LEN(H582)=0,LEN(K582)=0,LEN(M582)=0),1,0)</x:f>
        <x:v>0</x:v>
      </x:c>
    </x:row>
    <x:row r="583">
      <x:c r="A583" t="str">
        <x:v>AT-00582</x:v>
      </x:c>
      <x:c r="B583" t="str">
        <x:v>Clinical Endoscopia Digestiva Ltda</x:v>
      </x:c>
      <x:c r="C583" t="str">
        <x:v>Saúde</x:v>
      </x:c>
      <x:c r="D583" t="str">
        <x:v>Clínica</x:v>
      </x:c>
      <x:c r="E583" t="str">
        <x:v>Mogi das Cruzes</x:v>
      </x:c>
      <x:c r="F583" t="str">
        <x:v>Alto Do Ipiranga</x:v>
      </x:c>
      <x:c r="G583" t="str">
        <x:v>Clinical Endoscopia Digestiva Ltda, 101, Alto Do Ipiranga, Mogi Das Cruzes, Sp</x:v>
      </x:c>
      <x:c r="H583" t="str">
        <x:v>+55 (11) 4724-8749</x:v>
      </x:c>
      <x:c r="I583" t="str"/>
      <x:c r="J583" t="str"/>
      <x:c r="K583" t="str">
        <x:v>clinical@netmogi.com.br</x:v>
      </x:c>
      <x:c r="L583" t="str">
        <x:v>Sim</x:v>
      </x:c>
      <x:c r="M583" t="str"/>
      <x:c r="N583" t="str"/>
      <x:c r="O583" t="str"/>
      <x:c r="P583" t="str"/>
      <x:c r="Q583" t="str">
        <x:v>https://www.google.com/maps/search/?api=1&amp;query=Clinical+Endoscopia+Digestiva+Ltda+CLINICAL+ENDOSCOPIA+DIGESTIVA+LTDA%2C+101%2C+ALTO+DO+IPIRANGA%2C+MOGI+DAS+CRUZES%2C+SP+Mogi+das+Cruzes+SP</x:v>
      </x:c>
      <x:c r="R583" t="str"/>
      <x:c r="S583" t="str"/>
      <x:c r="T583" t="str">
        <x:v>Não contatado</x:v>
      </x:c>
      <x:c r="U583" s="27" t="n">
        <x:f>IF(LEN(H583)&gt;0,25,0)+IF(L583="Sim",25,0)+IF(LEN(M583)&gt;0,15,0)+IF(LEN(J583)&gt;0,10,0)+IF(LEN(N583)&gt;0,5,0)+IF(LEN(O583)&gt;0,5,0)+IF(LEN(P583)&gt;0,5,0)+IF(AND(LEN(R583)&gt;0,LEN(S583)&gt;0),10,0)</x:f>
        <x:v>50</x:v>
      </x:c>
      <x:c r="V583" t="str">
        <x:f>IF(U583&gt;=60,"Prioridade Alta",IF(U583&gt;=35,"Prioridade Média","Prioridade Baixa"))</x:f>
        <x:v>Prioridade Média</x:v>
      </x:c>
      <x:c r="W583" t="str">
        <x:v>Não</x:v>
      </x:c>
      <x:c r="X583" t="str"/>
      <x:c r="Y583" t="str">
        <x:v>Base expandida 2026-07-27</x:v>
      </x:c>
      <x:c r="Z583" t="str">
        <x:v>(11) 4724-8749</x:v>
      </x:c>
      <x:c r="AA583" t="str">
        <x:v>clinical@netmogi.com.br</x:v>
      </x:c>
      <x:c r="AB583" t="n">
        <x:v>50</x:v>
      </x:c>
      <x:c r="AC583" t="str">
        <x:v>Prioridade Média</x:v>
      </x:c>
      <x:c r="AD583" t="str">
        <x:v>Fonte CNES/DATASUS: https://cnes2.datasus.gov.br/Mod_Basico.asp?VCo_Unidade=3530603273792; CNES 3273792; CNPJ 59640839000137; site oficial/redes não coletados nesta fonte</x:v>
      </x:c>
      <x:c r="AE583" t="n">
        <x:f>IF(LEN(H583)&gt;0,1,0)</x:f>
        <x:v>1</x:v>
      </x:c>
      <x:c r="AF583" t="n">
        <x:f>IF(LEN(M583)&gt;0,1,0)</x:f>
        <x:v>0</x:v>
      </x:c>
      <x:c r="AG583" t="n">
        <x:f>IF(AND(LEN(H583)=0,LEN(K583)=0,LEN(M583)=0),1,0)</x:f>
        <x:v>0</x:v>
      </x:c>
    </x:row>
    <x:row r="584">
      <x:c r="A584" t="str">
        <x:v>AT-00583</x:v>
      </x:c>
      <x:c r="B584" t="str">
        <x:v>Clinical Med Odonto Prestacao De Servicos Medicos E Odonto</x:v>
      </x:c>
      <x:c r="C584" t="str">
        <x:v>Saúde</x:v>
      </x:c>
      <x:c r="D584" t="str">
        <x:v>Clínica</x:v>
      </x:c>
      <x:c r="E584" t="str">
        <x:v>Mogi das Cruzes</x:v>
      </x:c>
      <x:c r="F584" t="str">
        <x:v>Centro</x:v>
      </x:c>
      <x:c r="G584" t="str">
        <x:v>Clinical Med Odonto Prestacao De Servicos Medicos E Odonto, 303, Centro, Mogi Das Cruzes, Sp</x:v>
      </x:c>
      <x:c r="H584" t="str">
        <x:v>+55 (11) 4724-8749</x:v>
      </x:c>
      <x:c r="I584" t="str"/>
      <x:c r="J584" t="str"/>
      <x:c r="K584" t="str">
        <x:v>clinical.adm@globo.com</x:v>
      </x:c>
      <x:c r="L584" t="str">
        <x:v>Sim</x:v>
      </x:c>
      <x:c r="M584" t="str"/>
      <x:c r="N584" t="str"/>
      <x:c r="O584" t="str"/>
      <x:c r="P584" t="str"/>
      <x:c r="Q584" t="str">
        <x:v>https://www.google.com/maps/search/?api=1&amp;query=Clinical+Med+Odonto+Prestacao+De+Servicos+Medicos+E+Odonto+CLINICAL+MED+ODONTO+PRESTACAO+DE+SERVICOS+MEDICOS+E+ODONTO%2C+303%2C+CENTRO%2C+MOGI+DAS+CRUZES%2C+SP+Mogi+das+Cruzes+SP</x:v>
      </x:c>
      <x:c r="R584" t="str"/>
      <x:c r="S584" t="str"/>
      <x:c r="T584" t="str">
        <x:v>Não contatado</x:v>
      </x:c>
      <x:c r="U584" s="27" t="n">
        <x:f>IF(LEN(H584)&gt;0,25,0)+IF(L584="Sim",25,0)+IF(LEN(M584)&gt;0,15,0)+IF(LEN(J584)&gt;0,10,0)+IF(LEN(N584)&gt;0,5,0)+IF(LEN(O584)&gt;0,5,0)+IF(LEN(P584)&gt;0,5,0)+IF(AND(LEN(R584)&gt;0,LEN(S584)&gt;0),10,0)</x:f>
        <x:v>50</x:v>
      </x:c>
      <x:c r="V584" t="str">
        <x:f>IF(U584&gt;=60,"Prioridade Alta",IF(U584&gt;=35,"Prioridade Média","Prioridade Baixa"))</x:f>
        <x:v>Prioridade Média</x:v>
      </x:c>
      <x:c r="W584" t="str">
        <x:v>Não</x:v>
      </x:c>
      <x:c r="X584" t="str"/>
      <x:c r="Y584" t="str">
        <x:v>Base expandida 2026-07-27</x:v>
      </x:c>
      <x:c r="Z584" t="str">
        <x:v>(11) 4724-8749</x:v>
      </x:c>
      <x:c r="AA584" t="str">
        <x:v>clinical.adm@globo.com</x:v>
      </x:c>
      <x:c r="AB584" t="n">
        <x:v>50</x:v>
      </x:c>
      <x:c r="AC584" t="str">
        <x:v>Prioridade Média</x:v>
      </x:c>
      <x:c r="AD584" t="str">
        <x:v>Fonte CNES/DATASUS: https://cnes2.datasus.gov.br/Mod_Basico.asp?VCo_Unidade=3530606284574; CNES 6284574; CNPJ 09376509000108; site oficial/redes não coletados nesta fonte</x:v>
      </x:c>
      <x:c r="AE584" t="n">
        <x:f>IF(LEN(H584)&gt;0,1,0)</x:f>
        <x:v>1</x:v>
      </x:c>
      <x:c r="AF584" t="n">
        <x:f>IF(LEN(M584)&gt;0,1,0)</x:f>
        <x:v>0</x:v>
      </x:c>
      <x:c r="AG584" t="n">
        <x:f>IF(AND(LEN(H584)=0,LEN(K584)=0,LEN(M584)=0),1,0)</x:f>
        <x:v>0</x:v>
      </x:c>
    </x:row>
    <x:row r="585">
      <x:c r="A585" t="str">
        <x:v>AT-00584</x:v>
      </x:c>
      <x:c r="B585" t="str">
        <x:v>Clinimed Ltda</x:v>
      </x:c>
      <x:c r="C585" t="str">
        <x:v>Saúde</x:v>
      </x:c>
      <x:c r="D585" t="str">
        <x:v>Clínica</x:v>
      </x:c>
      <x:c r="E585" t="str">
        <x:v>Mogi das Cruzes</x:v>
      </x:c>
      <x:c r="F585" t="str">
        <x:v>Centro</x:v>
      </x:c>
      <x:c r="G585" t="str">
        <x:v>Clinimed Ltda, 400, Centro, Mogi Das Cruzes, Sp</x:v>
      </x:c>
      <x:c r="H585" t="str">
        <x:v>+55 (11) 2629-1899</x:v>
      </x:c>
      <x:c r="I585" t="str"/>
      <x:c r="J585" t="str"/>
      <x:c r="K585" t="str">
        <x:v>jamal@clinimed.com.br</x:v>
      </x:c>
      <x:c r="L585" t="str">
        <x:v>Sim</x:v>
      </x:c>
      <x:c r="M585" t="str"/>
      <x:c r="N585" t="str"/>
      <x:c r="O585" t="str"/>
      <x:c r="P585" t="str"/>
      <x:c r="Q585" t="str">
        <x:v>https://www.google.com/maps/search/?api=1&amp;query=Clinimed+Ltda+CLINIMED+LTDA%2C+400%2C+CENTRO%2C+MOGI+DAS+CRUZES%2C+SP+Mogi+das+Cruzes+SP</x:v>
      </x:c>
      <x:c r="R585" t="str"/>
      <x:c r="S585" t="str"/>
      <x:c r="T585" t="str">
        <x:v>Não contatado</x:v>
      </x:c>
      <x:c r="U585" s="27" t="n">
        <x:f>IF(LEN(H585)&gt;0,25,0)+IF(L585="Sim",25,0)+IF(LEN(M585)&gt;0,15,0)+IF(LEN(J585)&gt;0,10,0)+IF(LEN(N585)&gt;0,5,0)+IF(LEN(O585)&gt;0,5,0)+IF(LEN(P585)&gt;0,5,0)+IF(AND(LEN(R585)&gt;0,LEN(S585)&gt;0),10,0)</x:f>
        <x:v>50</x:v>
      </x:c>
      <x:c r="V585" t="str">
        <x:f>IF(U585&gt;=60,"Prioridade Alta",IF(U585&gt;=35,"Prioridade Média","Prioridade Baixa"))</x:f>
        <x:v>Prioridade Média</x:v>
      </x:c>
      <x:c r="W585" t="str">
        <x:v>Não</x:v>
      </x:c>
      <x:c r="X585" t="str"/>
      <x:c r="Y585" t="str">
        <x:v>Base expandida 2026-07-27</x:v>
      </x:c>
      <x:c r="Z585" t="str">
        <x:v>(11) 2629-1899</x:v>
      </x:c>
      <x:c r="AA585" t="str">
        <x:v>jamal@clinimed.com.br</x:v>
      </x:c>
      <x:c r="AB585" t="n">
        <x:v>50</x:v>
      </x:c>
      <x:c r="AC585" t="str">
        <x:v>Prioridade Média</x:v>
      </x:c>
      <x:c r="AD585" t="str">
        <x:v>Fonte CNES/DATASUS: https://cnes2.datasus.gov.br/Mod_Basico.asp?VCo_Unidade=3530606098320; CNES 6098320; CNPJ 02495324000173; site oficial/redes não coletados nesta fonte</x:v>
      </x:c>
      <x:c r="AE585" t="n">
        <x:f>IF(LEN(H585)&gt;0,1,0)</x:f>
        <x:v>1</x:v>
      </x:c>
      <x:c r="AF585" t="n">
        <x:f>IF(LEN(M585)&gt;0,1,0)</x:f>
        <x:v>0</x:v>
      </x:c>
      <x:c r="AG585" t="n">
        <x:f>IF(AND(LEN(H585)=0,LEN(K585)=0,LEN(M585)=0),1,0)</x:f>
        <x:v>0</x:v>
      </x:c>
    </x:row>
    <x:row r="586">
      <x:c r="A586" t="str">
        <x:v>AT-00585</x:v>
      </x:c>
      <x:c r="B586" t="str">
        <x:v>Clinitaa</x:v>
      </x:c>
      <x:c r="C586" t="str">
        <x:v>Saúde</x:v>
      </x:c>
      <x:c r="D586" t="str">
        <x:v>Clínica</x:v>
      </x:c>
      <x:c r="E586" t="str">
        <x:v>Mogi das Cruzes</x:v>
      </x:c>
      <x:c r="F586" t="str">
        <x:v>Vila Oliveira</x:v>
      </x:c>
      <x:c r="G586" t="str">
        <x:v>Clinitaa Espaco Multidisciplinar Ltda, 640, Vila Oliveira, Mogi Das Cruzes, Sp</x:v>
      </x:c>
      <x:c r="H586" t="str">
        <x:v>+55 (11) 3996-8193</x:v>
      </x:c>
      <x:c r="I586" t="str"/>
      <x:c r="J586" t="str"/>
      <x:c r="K586" t="str">
        <x:v>clinitaa@hotmail.com</x:v>
      </x:c>
      <x:c r="L586" t="str">
        <x:v>Sim</x:v>
      </x:c>
      <x:c r="M586" t="str"/>
      <x:c r="N586" t="str"/>
      <x:c r="O586" t="str"/>
      <x:c r="P586" t="str"/>
      <x:c r="Q586" t="str">
        <x:v>https://www.google.com/maps/search/?api=1&amp;query=Clinitaa+CLINITAA+ESPACO+MULTIDISCIPLINAR+LTDA%2C+640%2C+VILA+OLIVEIRA%2C+MOGI+DAS+CRUZES%2C+SP+Mogi+das+Cruzes+SP</x:v>
      </x:c>
      <x:c r="R586" t="str"/>
      <x:c r="S586" t="str"/>
      <x:c r="T586" t="str">
        <x:v>Não contatado</x:v>
      </x:c>
      <x:c r="U586" s="27" t="n">
        <x:f>IF(LEN(H586)&gt;0,25,0)+IF(L586="Sim",25,0)+IF(LEN(M586)&gt;0,15,0)+IF(LEN(J586)&gt;0,10,0)+IF(LEN(N586)&gt;0,5,0)+IF(LEN(O586)&gt;0,5,0)+IF(LEN(P586)&gt;0,5,0)+IF(AND(LEN(R586)&gt;0,LEN(S586)&gt;0),10,0)</x:f>
        <x:v>50</x:v>
      </x:c>
      <x:c r="V586" t="str">
        <x:f>IF(U586&gt;=60,"Prioridade Alta",IF(U586&gt;=35,"Prioridade Média","Prioridade Baixa"))</x:f>
        <x:v>Prioridade Média</x:v>
      </x:c>
      <x:c r="W586" t="str">
        <x:v>Não</x:v>
      </x:c>
      <x:c r="X586" t="str"/>
      <x:c r="Y586" t="str">
        <x:v>Base expandida 2026-07-27</x:v>
      </x:c>
      <x:c r="Z586" t="str">
        <x:v>(11) 3996-8193</x:v>
      </x:c>
      <x:c r="AA586" t="str">
        <x:v>clinitaa@hotmail.com</x:v>
      </x:c>
      <x:c r="AB586" t="n">
        <x:v>50</x:v>
      </x:c>
      <x:c r="AC586" t="str">
        <x:v>Prioridade Média</x:v>
      </x:c>
      <x:c r="AD586" t="str">
        <x:v>Fonte CNES/DATASUS: https://cnes2.datasus.gov.br/Mod_Basico.asp?VCo_Unidade=3530604486501; CNES 4486501; CNPJ 43619276000165; site oficial/redes não coletados nesta fonte</x:v>
      </x:c>
      <x:c r="AE586" t="n">
        <x:f>IF(LEN(H586)&gt;0,1,0)</x:f>
        <x:v>1</x:v>
      </x:c>
      <x:c r="AF586" t="n">
        <x:f>IF(LEN(M586)&gt;0,1,0)</x:f>
        <x:v>0</x:v>
      </x:c>
      <x:c r="AG586" t="n">
        <x:f>IF(AND(LEN(H586)=0,LEN(K586)=0,LEN(M586)=0),1,0)</x:f>
        <x:v>0</x:v>
      </x:c>
    </x:row>
    <x:row r="587">
      <x:c r="A587" t="str">
        <x:v>AT-00586</x:v>
      </x:c>
      <x:c r="B587" t="str">
        <x:v>Cmc Centro Medico Da Cidade</x:v>
      </x:c>
      <x:c r="C587" t="str">
        <x:v>Saúde</x:v>
      </x:c>
      <x:c r="D587" t="str">
        <x:v>Clínica</x:v>
      </x:c>
      <x:c r="E587" t="str">
        <x:v>Mogi das Cruzes</x:v>
      </x:c>
      <x:c r="F587" t="str">
        <x:v>Vila Mogilar</x:v>
      </x:c>
      <x:c r="G587" t="str">
        <x:v>Asa Servicos Medicos Ltda, 400, Vila Mogilar, Mogi Das Cruzes, Sp</x:v>
      </x:c>
      <x:c r="H587" t="str">
        <x:v>+55 (11) 4699-1780</x:v>
      </x:c>
      <x:c r="I587" t="str"/>
      <x:c r="J587" t="str"/>
      <x:c r="K587" t="str">
        <x:v>curycardoso@cmcclinicamedica.com.br</x:v>
      </x:c>
      <x:c r="L587" t="str">
        <x:v>Sim</x:v>
      </x:c>
      <x:c r="M587" t="str"/>
      <x:c r="N587" t="str"/>
      <x:c r="O587" t="str"/>
      <x:c r="P587" t="str"/>
      <x:c r="Q587" t="str">
        <x:v>https://www.google.com/maps/search/?api=1&amp;query=Cmc+Centro+Medico+Da+Cidade+ASA+SERVICOS+MEDICOS+LTDA%2C+400%2C+VILA+MOGILAR%2C+MOGI+DAS+CRUZES%2C+SP+Mogi+das+Cruzes+SP</x:v>
      </x:c>
      <x:c r="R587" t="str"/>
      <x:c r="S587" t="str"/>
      <x:c r="T587" t="str">
        <x:v>Não contatado</x:v>
      </x:c>
      <x:c r="U587" s="27" t="n">
        <x:f>IF(LEN(H587)&gt;0,25,0)+IF(L587="Sim",25,0)+IF(LEN(M587)&gt;0,15,0)+IF(LEN(J587)&gt;0,10,0)+IF(LEN(N587)&gt;0,5,0)+IF(LEN(O587)&gt;0,5,0)+IF(LEN(P587)&gt;0,5,0)+IF(AND(LEN(R587)&gt;0,LEN(S587)&gt;0),10,0)</x:f>
        <x:v>50</x:v>
      </x:c>
      <x:c r="V587" t="str">
        <x:f>IF(U587&gt;=60,"Prioridade Alta",IF(U587&gt;=35,"Prioridade Média","Prioridade Baixa"))</x:f>
        <x:v>Prioridade Média</x:v>
      </x:c>
      <x:c r="W587" t="str">
        <x:v>Não</x:v>
      </x:c>
      <x:c r="X587" t="str"/>
      <x:c r="Y587" t="str">
        <x:v>Base expandida 2026-07-27</x:v>
      </x:c>
      <x:c r="Z587" t="str">
        <x:v>(11) 4699-1780</x:v>
      </x:c>
      <x:c r="AA587" t="str">
        <x:v>curycardoso@cmcclinicamedica.com.br</x:v>
      </x:c>
      <x:c r="AB587" t="n">
        <x:v>50</x:v>
      </x:c>
      <x:c r="AC587" t="str">
        <x:v>Prioridade Média</x:v>
      </x:c>
      <x:c r="AD587" t="str">
        <x:v>Fonte CNES/DATASUS: https://cnes2.datasus.gov.br/Mod_Basico.asp?VCo_Unidade=3530609820833; CNES 9820833; CNPJ 21011332000141; site oficial/redes não coletados nesta fonte</x:v>
      </x:c>
      <x:c r="AE587" t="n">
        <x:f>IF(LEN(H587)&gt;0,1,0)</x:f>
        <x:v>1</x:v>
      </x:c>
      <x:c r="AF587" t="n">
        <x:f>IF(LEN(M587)&gt;0,1,0)</x:f>
        <x:v>0</x:v>
      </x:c>
      <x:c r="AG587" t="n">
        <x:f>IF(AND(LEN(H587)=0,LEN(K587)=0,LEN(M587)=0),1,0)</x:f>
        <x:v>0</x:v>
      </x:c>
    </x:row>
    <x:row r="588">
      <x:c r="A588" t="str">
        <x:v>AT-00587</x:v>
      </x:c>
      <x:c r="B588" t="str">
        <x:v>Cnm Servicos Medicos E Fisioterapeuticos S S Ltda</x:v>
      </x:c>
      <x:c r="C588" t="str">
        <x:v>Saúde</x:v>
      </x:c>
      <x:c r="D588" t="str">
        <x:v>Clínica</x:v>
      </x:c>
      <x:c r="E588" t="str">
        <x:v>Mogi das Cruzes</x:v>
      </x:c>
      <x:c r="F588" t="str">
        <x:v>Centro</x:v>
      </x:c>
      <x:c r="G588" t="str">
        <x:v>Cnm Servicos Medicos E Fisioterapeuticos S S Ltda, 191, Centro, Mogi Das Cruzes, Sp</x:v>
      </x:c>
      <x:c r="H588" t="str">
        <x:v>+55 (11) 4735-3353</x:v>
      </x:c>
      <x:c r="I588" t="str"/>
      <x:c r="J588" t="str"/>
      <x:c r="K588" t="str">
        <x:v>uros-consultorio@uol.com.br</x:v>
      </x:c>
      <x:c r="L588" t="str">
        <x:v>Sim</x:v>
      </x:c>
      <x:c r="M588" t="str"/>
      <x:c r="N588" t="str"/>
      <x:c r="O588" t="str"/>
      <x:c r="P588" t="str"/>
      <x:c r="Q588" t="str">
        <x:v>https://www.google.com/maps/search/?api=1&amp;query=Cnm+Servicos+Medicos+E+Fisioterapeuticos+S+S+Ltda+CNM+SERVICOS+MEDICOS+E+FISIOTERAPEUTICOS+S+S+LTDA%2C+191%2C+CENTRO%2C+MOGI+DAS+CRUZES%2C+SP+Mogi+das+Cruzes+SP</x:v>
      </x:c>
      <x:c r="R588" t="str"/>
      <x:c r="S588" t="str"/>
      <x:c r="T588" t="str">
        <x:v>Não contatado</x:v>
      </x:c>
      <x:c r="U588" s="27" t="n">
        <x:f>IF(LEN(H588)&gt;0,25,0)+IF(L588="Sim",25,0)+IF(LEN(M588)&gt;0,15,0)+IF(LEN(J588)&gt;0,10,0)+IF(LEN(N588)&gt;0,5,0)+IF(LEN(O588)&gt;0,5,0)+IF(LEN(P588)&gt;0,5,0)+IF(AND(LEN(R588)&gt;0,LEN(S588)&gt;0),10,0)</x:f>
        <x:v>50</x:v>
      </x:c>
      <x:c r="V588" t="str">
        <x:f>IF(U588&gt;=60,"Prioridade Alta",IF(U588&gt;=35,"Prioridade Média","Prioridade Baixa"))</x:f>
        <x:v>Prioridade Média</x:v>
      </x:c>
      <x:c r="W588" t="str">
        <x:v>Não</x:v>
      </x:c>
      <x:c r="X588" t="str"/>
      <x:c r="Y588" t="str">
        <x:v>Base expandida 2026-07-27</x:v>
      </x:c>
      <x:c r="Z588" t="str">
        <x:v>(11) 4735-3353</x:v>
      </x:c>
      <x:c r="AA588" t="str">
        <x:v>uros-consultorio@uol.com.br</x:v>
      </x:c>
      <x:c r="AB588" t="n">
        <x:v>50</x:v>
      </x:c>
      <x:c r="AC588" t="str">
        <x:v>Prioridade Média</x:v>
      </x:c>
      <x:c r="AD588" t="str">
        <x:v>Fonte CNES/DATASUS: https://cnes2.datasus.gov.br/Mod_Basico.asp?VCo_Unidade=3530604080483; CNES 4080483; CNPJ 28039546000175; site oficial/redes não coletados nesta fonte</x:v>
      </x:c>
      <x:c r="AE588" t="n">
        <x:f>IF(LEN(H588)&gt;0,1,0)</x:f>
        <x:v>1</x:v>
      </x:c>
      <x:c r="AF588" t="n">
        <x:f>IF(LEN(M588)&gt;0,1,0)</x:f>
        <x:v>0</x:v>
      </x:c>
      <x:c r="AG588" t="n">
        <x:f>IF(AND(LEN(H588)=0,LEN(K588)=0,LEN(M588)=0),1,0)</x:f>
        <x:v>0</x:v>
      </x:c>
    </x:row>
    <x:row r="589">
      <x:c r="A589" t="str">
        <x:v>AT-00588</x:v>
      </x:c>
      <x:c r="B589" t="str">
        <x:v>Cons Medico Taveira Taveira Mogi Das Cruzes</x:v>
      </x:c>
      <x:c r="C589" t="str">
        <x:v>Saúde</x:v>
      </x:c>
      <x:c r="D589" t="str">
        <x:v>Clínica</x:v>
      </x:c>
      <x:c r="E589" t="str">
        <x:v>Mogi das Cruzes</x:v>
      </x:c>
      <x:c r="F589" t="str">
        <x:v>Centro</x:v>
      </x:c>
      <x:c r="G589" t="str">
        <x:v>Consultorio Medico De Endocrinologia E Neurologia Taveira, 509, Centro, Mogi Das Cruzes, Sp</x:v>
      </x:c>
      <x:c r="H589" t="str">
        <x:v>+55 (11) 4794-8148</x:v>
      </x:c>
      <x:c r="I589" t="str"/>
      <x:c r="J589" t="str"/>
      <x:c r="K589" t="str">
        <x:v>tarcisiocontabilidade@uol.com.br</x:v>
      </x:c>
      <x:c r="L589" t="str">
        <x:v>Sim</x:v>
      </x:c>
      <x:c r="M589" t="str"/>
      <x:c r="N589" t="str"/>
      <x:c r="O589" t="str"/>
      <x:c r="P589" t="str"/>
      <x:c r="Q589" t="str">
        <x:v>https://www.google.com/maps/search/?api=1&amp;query=Cons+Medico+Taveira+Taveira+Mogi+Das+Cruzes+CONSULTORIO+MEDICO+DE+ENDOCRINOLOGIA+E+NEUROLOGIA+TAVEIRA%2C+509%2C+CENTRO%2C+MOGI+DAS+CRUZES%2C+SP+Mogi+das+Cruzes+SP</x:v>
      </x:c>
      <x:c r="R589" t="str"/>
      <x:c r="S589" t="str"/>
      <x:c r="T589" t="str">
        <x:v>Não contatado</x:v>
      </x:c>
      <x:c r="U589" s="27" t="n">
        <x:f>IF(LEN(H589)&gt;0,25,0)+IF(L589="Sim",25,0)+IF(LEN(M589)&gt;0,15,0)+IF(LEN(J589)&gt;0,10,0)+IF(LEN(N589)&gt;0,5,0)+IF(LEN(O589)&gt;0,5,0)+IF(LEN(P589)&gt;0,5,0)+IF(AND(LEN(R589)&gt;0,LEN(S589)&gt;0),10,0)</x:f>
        <x:v>50</x:v>
      </x:c>
      <x:c r="V589" t="str">
        <x:f>IF(U589&gt;=60,"Prioridade Alta",IF(U589&gt;=35,"Prioridade Média","Prioridade Baixa"))</x:f>
        <x:v>Prioridade Média</x:v>
      </x:c>
      <x:c r="W589" t="str">
        <x:v>Não</x:v>
      </x:c>
      <x:c r="X589" t="str"/>
      <x:c r="Y589" t="str">
        <x:v>Base expandida 2026-07-27</x:v>
      </x:c>
      <x:c r="Z589" t="str">
        <x:v>(11) 4794-8148</x:v>
      </x:c>
      <x:c r="AA589" t="str">
        <x:v>tarcisiocontabilidade@uol.com.br</x:v>
      </x:c>
      <x:c r="AB589" t="n">
        <x:v>50</x:v>
      </x:c>
      <x:c r="AC589" t="str">
        <x:v>Prioridade Média</x:v>
      </x:c>
      <x:c r="AD589" t="str">
        <x:v>Fonte CNES/DATASUS: https://cnes2.datasus.gov.br/Mod_Basico.asp?VCo_Unidade=3530605212103; CNES 5212103; CNPJ 08093331000125; site oficial/redes não coletados nesta fonte</x:v>
      </x:c>
      <x:c r="AE589" t="n">
        <x:f>IF(LEN(H589)&gt;0,1,0)</x:f>
        <x:v>1</x:v>
      </x:c>
      <x:c r="AF589" t="n">
        <x:f>IF(LEN(M589)&gt;0,1,0)</x:f>
        <x:v>0</x:v>
      </x:c>
      <x:c r="AG589" t="n">
        <x:f>IF(AND(LEN(H589)=0,LEN(K589)=0,LEN(M589)=0),1,0)</x:f>
        <x:v>0</x:v>
      </x:c>
    </x:row>
    <x:row r="590">
      <x:c r="A590" t="str">
        <x:v>AT-00589</x:v>
      </x:c>
      <x:c r="B590" t="str">
        <x:v>Consultorio Bras Cubas Unidade Ii</x:v>
      </x:c>
      <x:c r="C590" t="str">
        <x:v>Saúde</x:v>
      </x:c>
      <x:c r="D590" t="str">
        <x:v>Clínica</x:v>
      </x:c>
      <x:c r="E590" t="str">
        <x:v>Mogi das Cruzes</x:v>
      </x:c>
      <x:c r="F590" t="str">
        <x:v>Vila Ipiranga</x:v>
      </x:c>
      <x:c r="G590" t="str">
        <x:v>Consultorio Bras Cubas Ltda, 5925, Vila Ipiranga, Mogi Das Cruzes, Sp</x:v>
      </x:c>
      <x:c r="H590" t="str">
        <x:v>+55 (11) 95145-5354</x:v>
      </x:c>
      <x:c r="I590" t="str"/>
      <x:c r="J590" t="str"/>
      <x:c r="K590" t="str">
        <x:v>biancacamargo1206@gmail.com</x:v>
      </x:c>
      <x:c r="L590" t="str">
        <x:v>Sim</x:v>
      </x:c>
      <x:c r="M590" t="str"/>
      <x:c r="N590" t="str"/>
      <x:c r="O590" t="str"/>
      <x:c r="P590" t="str"/>
      <x:c r="Q590" t="str">
        <x:v>https://www.google.com/maps/search/?api=1&amp;query=Consultorio+Bras+Cubas+Unidade+Ii+CONSULTORIO+BRAS+CUBAS+LTDA%2C+5925%2C+VILA+IPIRANGA%2C+MOGI+DAS+CRUZES%2C+SP+Mogi+das+Cruzes+SP</x:v>
      </x:c>
      <x:c r="R590" t="str"/>
      <x:c r="S590" t="str"/>
      <x:c r="T590" t="str">
        <x:v>Não contatado</x:v>
      </x:c>
      <x:c r="U590" s="27" t="n">
        <x:f>IF(LEN(H590)&gt;0,25,0)+IF(L590="Sim",25,0)+IF(LEN(M590)&gt;0,15,0)+IF(LEN(J590)&gt;0,10,0)+IF(LEN(N590)&gt;0,5,0)+IF(LEN(O590)&gt;0,5,0)+IF(LEN(P590)&gt;0,5,0)+IF(AND(LEN(R590)&gt;0,LEN(S590)&gt;0),10,0)</x:f>
        <x:v>50</x:v>
      </x:c>
      <x:c r="V590" t="str">
        <x:f>IF(U590&gt;=60,"Prioridade Alta",IF(U590&gt;=35,"Prioridade Média","Prioridade Baixa"))</x:f>
        <x:v>Prioridade Média</x:v>
      </x:c>
      <x:c r="W590" t="str">
        <x:v>Não</x:v>
      </x:c>
      <x:c r="X590" t="str"/>
      <x:c r="Y590" t="str">
        <x:v>Base expandida 2026-07-27</x:v>
      </x:c>
      <x:c r="Z590" t="str">
        <x:v>951455354</x:v>
      </x:c>
      <x:c r="AA590" t="str">
        <x:v>biancacamargo1206@gmail.com</x:v>
      </x:c>
      <x:c r="AB590" t="n">
        <x:v>50</x:v>
      </x:c>
      <x:c r="AC590" t="str">
        <x:v>Prioridade Média</x:v>
      </x:c>
      <x:c r="AD590" t="str">
        <x:v>Fonte CNES/DATASUS: https://cnes2.datasus.gov.br/Mod_Basico.asp?VCo_Unidade=3530600903558; CNES 0903558; CNPJ 29572616000208; site oficial/redes não coletados nesta fonte</x:v>
      </x:c>
      <x:c r="AE590" t="n">
        <x:f>IF(LEN(H590)&gt;0,1,0)</x:f>
        <x:v>1</x:v>
      </x:c>
      <x:c r="AF590" t="n">
        <x:f>IF(LEN(M590)&gt;0,1,0)</x:f>
        <x:v>0</x:v>
      </x:c>
      <x:c r="AG590" t="n">
        <x:f>IF(AND(LEN(H590)=0,LEN(K590)=0,LEN(M590)=0),1,0)</x:f>
        <x:v>0</x:v>
      </x:c>
    </x:row>
    <x:row r="591">
      <x:c r="A591" t="str">
        <x:v>AT-00590</x:v>
      </x:c>
      <x:c r="B591" t="str">
        <x:v>Consultorio De Psicologia Belo Albrechet Ltda</x:v>
      </x:c>
      <x:c r="C591" t="str">
        <x:v>Saúde</x:v>
      </x:c>
      <x:c r="D591" t="str">
        <x:v>Clínica</x:v>
      </x:c>
      <x:c r="E591" t="str">
        <x:v>Mogi das Cruzes</x:v>
      </x:c>
      <x:c r="F591" t="str">
        <x:v>Jardim Armenia</x:v>
      </x:c>
      <x:c r="G591" t="str">
        <x:v>Consultorio De Psicologia Belo Albrechet Ltda, 349, Jardim Armenia, Mogi Das Cruzes, Sp</x:v>
      </x:c>
      <x:c r="H591" t="str">
        <x:v>+55 (11) 4799-0111</x:v>
      </x:c>
      <x:c r="I591" t="str"/>
      <x:c r="J591" t="str"/>
      <x:c r="K591" t="str">
        <x:v>knippel@knippel.com.br</x:v>
      </x:c>
      <x:c r="L591" t="str">
        <x:v>Sim</x:v>
      </x:c>
      <x:c r="M591" t="str"/>
      <x:c r="N591" t="str"/>
      <x:c r="O591" t="str"/>
      <x:c r="P591" t="str"/>
      <x:c r="Q591" t="str">
        <x:v>https://www.google.com/maps/search/?api=1&amp;query=Consultorio+De+Psicologia+Belo+Albrechet+Ltda+CONSULTORIO+DE+PSICOLOGIA+BELO+ALBRECHET+LTDA%2C+349%2C+JARDIM+ARMENIA%2C+MOGI+DAS+CRUZES%2C+SP+Mogi+das+Cruzes+SP</x:v>
      </x:c>
      <x:c r="R591" t="str"/>
      <x:c r="S591" t="str"/>
      <x:c r="T591" t="str">
        <x:v>Não contatado</x:v>
      </x:c>
      <x:c r="U591" s="27" t="n">
        <x:f>IF(LEN(H591)&gt;0,25,0)+IF(L591="Sim",25,0)+IF(LEN(M591)&gt;0,15,0)+IF(LEN(J591)&gt;0,10,0)+IF(LEN(N591)&gt;0,5,0)+IF(LEN(O591)&gt;0,5,0)+IF(LEN(P591)&gt;0,5,0)+IF(AND(LEN(R591)&gt;0,LEN(S591)&gt;0),10,0)</x:f>
        <x:v>50</x:v>
      </x:c>
      <x:c r="V591" t="str">
        <x:f>IF(U591&gt;=60,"Prioridade Alta",IF(U591&gt;=35,"Prioridade Média","Prioridade Baixa"))</x:f>
        <x:v>Prioridade Média</x:v>
      </x:c>
      <x:c r="W591" t="str">
        <x:v>Não</x:v>
      </x:c>
      <x:c r="X591" t="str"/>
      <x:c r="Y591" t="str">
        <x:v>Base expandida 2026-07-27</x:v>
      </x:c>
      <x:c r="Z591" t="str">
        <x:v>(11) 4799-0111</x:v>
      </x:c>
      <x:c r="AA591" t="str">
        <x:v>knippel@knippel.com.br</x:v>
      </x:c>
      <x:c r="AB591" t="n">
        <x:v>50</x:v>
      </x:c>
      <x:c r="AC591" t="str">
        <x:v>Prioridade Média</x:v>
      </x:c>
      <x:c r="AD591" t="str">
        <x:v>Fonte CNES/DATASUS: https://cnes2.datasus.gov.br/Mod_Basico.asp?VCo_Unidade=3530600831743; CNES 0831743; CNPJ 41335691000161; site oficial/redes não coletados nesta fonte</x:v>
      </x:c>
      <x:c r="AE591" t="n">
        <x:f>IF(LEN(H591)&gt;0,1,0)</x:f>
        <x:v>1</x:v>
      </x:c>
      <x:c r="AF591" t="n">
        <x:f>IF(LEN(M591)&gt;0,1,0)</x:f>
        <x:v>0</x:v>
      </x:c>
      <x:c r="AG591" t="n">
        <x:f>IF(AND(LEN(H591)=0,LEN(K591)=0,LEN(M591)=0),1,0)</x:f>
        <x:v>0</x:v>
      </x:c>
    </x:row>
    <x:row r="592">
      <x:c r="A592" t="str">
        <x:v>AT-00591</x:v>
      </x:c>
      <x:c r="B592" t="str">
        <x:v>Cooperdont Assistencia Odontologica S C Ltda</x:v>
      </x:c>
      <x:c r="C592" t="str">
        <x:v>Saúde</x:v>
      </x:c>
      <x:c r="D592" t="str">
        <x:v>Clínica</x:v>
      </x:c>
      <x:c r="E592" t="str">
        <x:v>Mogi das Cruzes</x:v>
      </x:c>
      <x:c r="F592" t="str">
        <x:v>Centro</x:v>
      </x:c>
      <x:c r="G592" t="str">
        <x:v>Cooperdont Assistencia Odontologica S S Ltda, 59, Centro, Mogi Das Cruzes, Sp</x:v>
      </x:c>
      <x:c r="H592" t="str"/>
      <x:c r="I592" t="str"/>
      <x:c r="J592" t="str"/>
      <x:c r="K592" t="str">
        <x:v>cooperdonto@terra.com.br</x:v>
      </x:c>
      <x:c r="L592" t="str">
        <x:v>Sim</x:v>
      </x:c>
      <x:c r="M592" t="str"/>
      <x:c r="N592" t="str"/>
      <x:c r="O592" t="str"/>
      <x:c r="P592" t="str"/>
      <x:c r="Q592" t="str">
        <x:v>https://www.google.com/maps/search/?api=1&amp;query=Cooperdont+Assistencia+Odontologica+S+C+Ltda+COOPERDONT+ASSISTENCIA+ODONTOLOGICA+S+S+LTDA%2C+59%2C+CENTRO%2C+MOGI+DAS+CRUZES%2C+SP+Mogi+das+Cruzes+SP</x:v>
      </x:c>
      <x:c r="R592" t="str"/>
      <x:c r="S592" t="str"/>
      <x:c r="T592" t="str">
        <x:v>Não contatado</x:v>
      </x:c>
      <x:c r="U592" s="27" t="n">
        <x:f>IF(LEN(H592)&gt;0,25,0)+IF(L592="Sim",25,0)+IF(LEN(M592)&gt;0,15,0)+IF(LEN(J592)&gt;0,10,0)+IF(LEN(N592)&gt;0,5,0)+IF(LEN(O592)&gt;0,5,0)+IF(LEN(P592)&gt;0,5,0)+IF(AND(LEN(R592)&gt;0,LEN(S592)&gt;0),10,0)</x:f>
        <x:v>25</x:v>
      </x:c>
      <x:c r="V592" t="str">
        <x:f>IF(U592&gt;=60,"Prioridade Alta",IF(U592&gt;=35,"Prioridade Média","Prioridade Baixa"))</x:f>
        <x:v>Prioridade Baixa</x:v>
      </x:c>
      <x:c r="W592" t="str">
        <x:v>Sim</x:v>
      </x:c>
      <x:c r="X592" t="str">
        <x:v>Possível CNPJ no telefone: 59641951000192</x:v>
      </x:c>
      <x:c r="Y592" t="str">
        <x:v>Base expandida 2026-07-27</x:v>
      </x:c>
      <x:c r="Z592" t="str">
        <x:v>59641951000192</x:v>
      </x:c>
      <x:c r="AA592" t="str">
        <x:v>cooperdonto@terra.com.br</x:v>
      </x:c>
      <x:c r="AB592" t="n">
        <x:v>50</x:v>
      </x:c>
      <x:c r="AC592" t="str">
        <x:v>Prioridade Média</x:v>
      </x:c>
      <x:c r="AD592" t="str">
        <x:v>Fonte CNES/DATASUS: https://cnes2.datasus.gov.br/Mod_Basico.asp?VCo_Unidade=3530603309231; CNES 3309231; CNPJ 59641951000192; site oficial/redes não coletados nesta fonte</x:v>
      </x:c>
      <x:c r="AE592" t="n">
        <x:f>IF(LEN(H592)&gt;0,1,0)</x:f>
        <x:v>0</x:v>
      </x:c>
      <x:c r="AF592" t="n">
        <x:f>IF(LEN(M592)&gt;0,1,0)</x:f>
        <x:v>0</x:v>
      </x:c>
      <x:c r="AG592" t="n">
        <x:f>IF(AND(LEN(H592)=0,LEN(K592)=0,LEN(M592)=0),1,0)</x:f>
        <x:v>0</x:v>
      </x:c>
    </x:row>
    <x:row r="593">
      <x:c r="A593" t="str">
        <x:v>AT-00592</x:v>
      </x:c>
      <x:c r="B593" t="str">
        <x:v>Cordis Servicos Medicos Ltda</x:v>
      </x:c>
      <x:c r="C593" t="str">
        <x:v>Saúde</x:v>
      </x:c>
      <x:c r="D593" t="str">
        <x:v>Clínica</x:v>
      </x:c>
      <x:c r="E593" t="str">
        <x:v>Mogi das Cruzes</x:v>
      </x:c>
      <x:c r="F593" t="str">
        <x:v>Centro</x:v>
      </x:c>
      <x:c r="G593" t="str">
        <x:v>Cordis Servicos Medicos Ltda, 208, Centro, Mogi Das Cruzes, Sp</x:v>
      </x:c>
      <x:c r="H593" t="str">
        <x:v>+55 (11) 4799-9901</x:v>
      </x:c>
      <x:c r="I593" t="str"/>
      <x:c r="J593" t="str"/>
      <x:c r="K593" t="str">
        <x:v>amnpar@gmail.com</x:v>
      </x:c>
      <x:c r="L593" t="str">
        <x:v>Sim</x:v>
      </x:c>
      <x:c r="M593" t="str"/>
      <x:c r="N593" t="str"/>
      <x:c r="O593" t="str"/>
      <x:c r="P593" t="str"/>
      <x:c r="Q593" t="str">
        <x:v>https://www.google.com/maps/search/?api=1&amp;query=Cordis+Servicos+Medicos+Ltda+CORDIS+SERVICOS+MEDICOS+LTDA%2C+208%2C+CENTRO%2C+MOGI+DAS+CRUZES%2C+SP+Mogi+das+Cruzes+SP</x:v>
      </x:c>
      <x:c r="R593" t="str"/>
      <x:c r="S593" t="str"/>
      <x:c r="T593" t="str">
        <x:v>Não contatado</x:v>
      </x:c>
      <x:c r="U593" s="27" t="n">
        <x:f>IF(LEN(H593)&gt;0,25,0)+IF(L593="Sim",25,0)+IF(LEN(M593)&gt;0,15,0)+IF(LEN(J593)&gt;0,10,0)+IF(LEN(N593)&gt;0,5,0)+IF(LEN(O593)&gt;0,5,0)+IF(LEN(P593)&gt;0,5,0)+IF(AND(LEN(R593)&gt;0,LEN(S593)&gt;0),10,0)</x:f>
        <x:v>50</x:v>
      </x:c>
      <x:c r="V593" t="str">
        <x:f>IF(U593&gt;=60,"Prioridade Alta",IF(U593&gt;=35,"Prioridade Média","Prioridade Baixa"))</x:f>
        <x:v>Prioridade Média</x:v>
      </x:c>
      <x:c r="W593" t="str">
        <x:v>Não</x:v>
      </x:c>
      <x:c r="X593" t="str"/>
      <x:c r="Y593" t="str">
        <x:v>Base expandida 2026-07-27</x:v>
      </x:c>
      <x:c r="Z593" t="str">
        <x:v>(11) 4799-9901</x:v>
      </x:c>
      <x:c r="AA593" t="str">
        <x:v>amnpar@gmail.com</x:v>
      </x:c>
      <x:c r="AB593" t="n">
        <x:v>50</x:v>
      </x:c>
      <x:c r="AC593" t="str">
        <x:v>Prioridade Média</x:v>
      </x:c>
      <x:c r="AD593" t="str">
        <x:v>Fonte CNES/DATASUS: https://cnes2.datasus.gov.br/Mod_Basico.asp?VCo_Unidade=3530604900103; CNES 4900103; CNPJ 60259710000162; site oficial/redes não coletados nesta fonte</x:v>
      </x:c>
      <x:c r="AE593" t="n">
        <x:f>IF(LEN(H593)&gt;0,1,0)</x:f>
        <x:v>1</x:v>
      </x:c>
      <x:c r="AF593" t="n">
        <x:f>IF(LEN(M593)&gt;0,1,0)</x:f>
        <x:v>0</x:v>
      </x:c>
      <x:c r="AG593" t="n">
        <x:f>IF(AND(LEN(H593)=0,LEN(K593)=0,LEN(M593)=0),1,0)</x:f>
        <x:v>0</x:v>
      </x:c>
    </x:row>
    <x:row r="594">
      <x:c r="A594" t="str">
        <x:v>AT-00593</x:v>
      </x:c>
      <x:c r="B594" t="str">
        <x:v>Cr Secomandi Servicos Medicos S S Ltda</x:v>
      </x:c>
      <x:c r="C594" t="str">
        <x:v>Saúde</x:v>
      </x:c>
      <x:c r="D594" t="str">
        <x:v>Clínica</x:v>
      </x:c>
      <x:c r="E594" t="str">
        <x:v>Mogi das Cruzes</x:v>
      </x:c>
      <x:c r="F594" t="str">
        <x:v>Vila Mogilar</x:v>
      </x:c>
      <x:c r="G594" t="str">
        <x:v>Cr Secomandi Servicos Medicos S S Ltda, 703, Vila Mogilar, Mogi Das Cruzes, Sp</x:v>
      </x:c>
      <x:c r="H594" t="str">
        <x:v>+55 (11) 7064-3042</x:v>
      </x:c>
      <x:c r="I594" t="str"/>
      <x:c r="J594" t="str"/>
      <x:c r="K594" t="str">
        <x:v>crs_adm@hotmail.com</x:v>
      </x:c>
      <x:c r="L594" t="str">
        <x:v>Sim</x:v>
      </x:c>
      <x:c r="M594" t="str"/>
      <x:c r="N594" t="str"/>
      <x:c r="O594" t="str"/>
      <x:c r="P594" t="str"/>
      <x:c r="Q594" t="str">
        <x:v>https://www.google.com/maps/search/?api=1&amp;query=Cr+Secomandi+Servicos+Medicos+S+S+Ltda+CR+SECOMANDI+SERVICOS+MEDICOS+S+S+LTDA%2C+703%2C+VILA+MOGILAR%2C+MOGI+DAS+CRUZES%2C+SP+Mogi+das+Cruzes+SP</x:v>
      </x:c>
      <x:c r="R594" t="str"/>
      <x:c r="S594" t="str"/>
      <x:c r="T594" t="str">
        <x:v>Não contatado</x:v>
      </x:c>
      <x:c r="U594" s="27" t="n">
        <x:f>IF(LEN(H594)&gt;0,25,0)+IF(L594="Sim",25,0)+IF(LEN(M594)&gt;0,15,0)+IF(LEN(J594)&gt;0,10,0)+IF(LEN(N594)&gt;0,5,0)+IF(LEN(O594)&gt;0,5,0)+IF(LEN(P594)&gt;0,5,0)+IF(AND(LEN(R594)&gt;0,LEN(S594)&gt;0),10,0)</x:f>
        <x:v>50</x:v>
      </x:c>
      <x:c r="V594" t="str">
        <x:f>IF(U594&gt;=60,"Prioridade Alta",IF(U594&gt;=35,"Prioridade Média","Prioridade Baixa"))</x:f>
        <x:v>Prioridade Média</x:v>
      </x:c>
      <x:c r="W594" t="str">
        <x:v>Não</x:v>
      </x:c>
      <x:c r="X594" t="str"/>
      <x:c r="Y594" t="str">
        <x:v>Base expandida 2026-07-27</x:v>
      </x:c>
      <x:c r="Z594" t="str">
        <x:v>(11) 7064-3042</x:v>
      </x:c>
      <x:c r="AA594" t="str">
        <x:v>crs_adm@hotmail.com</x:v>
      </x:c>
      <x:c r="AB594" t="n">
        <x:v>50</x:v>
      </x:c>
      <x:c r="AC594" t="str">
        <x:v>Prioridade Média</x:v>
      </x:c>
      <x:c r="AD594" t="str">
        <x:v>Fonte CNES/DATASUS: https://cnes2.datasus.gov.br/Mod_Basico.asp?VCo_Unidade=3530604824636; CNES 4824636; CNPJ 12816152000146; site oficial/redes não coletados nesta fonte</x:v>
      </x:c>
      <x:c r="AE594" t="n">
        <x:f>IF(LEN(H594)&gt;0,1,0)</x:f>
        <x:v>1</x:v>
      </x:c>
      <x:c r="AF594" t="n">
        <x:f>IF(LEN(M594)&gt;0,1,0)</x:f>
        <x:v>0</x:v>
      </x:c>
      <x:c r="AG594" t="n">
        <x:f>IF(AND(LEN(H594)=0,LEN(K594)=0,LEN(M594)=0),1,0)</x:f>
        <x:v>0</x:v>
      </x:c>
    </x:row>
    <x:row r="595">
      <x:c r="A595" t="str">
        <x:v>AT-00594</x:v>
      </x:c>
      <x:c r="B595" t="str">
        <x:v>Creass Reumatologia E Especialidades Medicas</x:v>
      </x:c>
      <x:c r="C595" t="str">
        <x:v>Saúde</x:v>
      </x:c>
      <x:c r="D595" t="str">
        <x:v>Clínica</x:v>
      </x:c>
      <x:c r="E595" t="str">
        <x:v>Mogi das Cruzes</x:v>
      </x:c>
      <x:c r="F595" t="str">
        <x:v>Centro</x:v>
      </x:c>
      <x:c r="G595" t="str">
        <x:v>Andrea Soares Dos Santos Servicos Medicos, 187, Centro, Mogi Das Cruzes, Sp</x:v>
      </x:c>
      <x:c r="H595" t="str">
        <x:v>+55 (11) 4312-3136</x:v>
      </x:c>
      <x:c r="I595" t="str"/>
      <x:c r="J595" t="str"/>
      <x:c r="K595" t="str">
        <x:v>creass2017@hotmail.com</x:v>
      </x:c>
      <x:c r="L595" t="str">
        <x:v>Sim</x:v>
      </x:c>
      <x:c r="M595" t="str"/>
      <x:c r="N595" t="str"/>
      <x:c r="O595" t="str"/>
      <x:c r="P595" t="str"/>
      <x:c r="Q595" t="str">
        <x:v>https://www.google.com/maps/search/?api=1&amp;query=Creass+Reumatologia+E+Especialidades+Medicas+ANDREA+SOARES+DOS+SANTOS+SERVICOS+MEDICOS%2C+187%2C+CENTRO%2C+MOGI+DAS+CRUZES%2C+SP+Mogi+das+Cruzes+SP</x:v>
      </x:c>
      <x:c r="R595" t="str"/>
      <x:c r="S595" t="str"/>
      <x:c r="T595" t="str">
        <x:v>Não contatado</x:v>
      </x:c>
      <x:c r="U595" s="27" t="n">
        <x:f>IF(LEN(H595)&gt;0,25,0)+IF(L595="Sim",25,0)+IF(LEN(M595)&gt;0,15,0)+IF(LEN(J595)&gt;0,10,0)+IF(LEN(N595)&gt;0,5,0)+IF(LEN(O595)&gt;0,5,0)+IF(LEN(P595)&gt;0,5,0)+IF(AND(LEN(R595)&gt;0,LEN(S595)&gt;0),10,0)</x:f>
        <x:v>50</x:v>
      </x:c>
      <x:c r="V595" t="str">
        <x:f>IF(U595&gt;=60,"Prioridade Alta",IF(U595&gt;=35,"Prioridade Média","Prioridade Baixa"))</x:f>
        <x:v>Prioridade Média</x:v>
      </x:c>
      <x:c r="W595" t="str">
        <x:v>Não</x:v>
      </x:c>
      <x:c r="X595" t="str"/>
      <x:c r="Y595" t="str">
        <x:v>Base expandida 2026-07-27</x:v>
      </x:c>
      <x:c r="Z595" t="str">
        <x:v>43123136</x:v>
      </x:c>
      <x:c r="AA595" t="str">
        <x:v>creass2017@hotmail.com</x:v>
      </x:c>
      <x:c r="AB595" t="n">
        <x:v>50</x:v>
      </x:c>
      <x:c r="AC595" t="str">
        <x:v>Prioridade Média</x:v>
      </x:c>
      <x:c r="AD595" t="str">
        <x:v>Fonte CNES/DATASUS: https://cnes2.datasus.gov.br/Mod_Basico.asp?VCo_Unidade=3530609614249; CNES 9614249; CNPJ 30032384000195; site oficial/redes não coletados nesta fonte</x:v>
      </x:c>
      <x:c r="AE595" t="n">
        <x:f>IF(LEN(H595)&gt;0,1,0)</x:f>
        <x:v>1</x:v>
      </x:c>
      <x:c r="AF595" t="n">
        <x:f>IF(LEN(M595)&gt;0,1,0)</x:f>
        <x:v>0</x:v>
      </x:c>
      <x:c r="AG595" t="n">
        <x:f>IF(AND(LEN(H595)=0,LEN(K595)=0,LEN(M595)=0),1,0)</x:f>
        <x:v>0</x:v>
      </x:c>
    </x:row>
    <x:row r="596">
      <x:c r="A596" t="str">
        <x:v>AT-00595</x:v>
      </x:c>
      <x:c r="B596" t="str">
        <x:v>Crom Centro Roetgn De Odontologia Mogiano Ltda</x:v>
      </x:c>
      <x:c r="C596" t="str">
        <x:v>Saúde</x:v>
      </x:c>
      <x:c r="D596" t="str">
        <x:v>Clínica</x:v>
      </x:c>
      <x:c r="E596" t="str">
        <x:v>Mogi das Cruzes</x:v>
      </x:c>
      <x:c r="F596" t="str">
        <x:v>Centro Civico</x:v>
      </x:c>
      <x:c r="G596" t="str">
        <x:v>Crom Centro Roetgn De Odontologia Mogiano Ltda, 1145, Centro Civico, Mogi Das Cruzes, Sp</x:v>
      </x:c>
      <x:c r="H596" t="str">
        <x:v>+55 (11) 4790-5885</x:v>
      </x:c>
      <x:c r="I596" t="str"/>
      <x:c r="J596" t="str"/>
      <x:c r="K596" t="str">
        <x:v>contato@rcassessoria.com.br</x:v>
      </x:c>
      <x:c r="L596" t="str">
        <x:v>Sim</x:v>
      </x:c>
      <x:c r="M596" t="str"/>
      <x:c r="N596" t="str"/>
      <x:c r="O596" t="str"/>
      <x:c r="P596" t="str"/>
      <x:c r="Q596" t="str">
        <x:v>https://www.google.com/maps/search/?api=1&amp;query=Crom+Centro+Roetgn+De+Odontologia+Mogiano+Ltda+CROM+CENTRO+ROETGN+DE+ODONTOLOGIA+MOGIANO+LTDA%2C+1145%2C+CENTRO+CIVICO%2C+MOGI+DAS+CRUZES%2C+SP+Mogi+das+Cruzes+SP</x:v>
      </x:c>
      <x:c r="R596" t="str"/>
      <x:c r="S596" t="str"/>
      <x:c r="T596" t="str">
        <x:v>Não contatado</x:v>
      </x:c>
      <x:c r="U596" s="27" t="n">
        <x:f>IF(LEN(H596)&gt;0,25,0)+IF(L596="Sim",25,0)+IF(LEN(M596)&gt;0,15,0)+IF(LEN(J596)&gt;0,10,0)+IF(LEN(N596)&gt;0,5,0)+IF(LEN(O596)&gt;0,5,0)+IF(LEN(P596)&gt;0,5,0)+IF(AND(LEN(R596)&gt;0,LEN(S596)&gt;0),10,0)</x:f>
        <x:v>50</x:v>
      </x:c>
      <x:c r="V596" t="str">
        <x:f>IF(U596&gt;=60,"Prioridade Alta",IF(U596&gt;=35,"Prioridade Média","Prioridade Baixa"))</x:f>
        <x:v>Prioridade Média</x:v>
      </x:c>
      <x:c r="W596" t="str">
        <x:v>Não</x:v>
      </x:c>
      <x:c r="X596" t="str"/>
      <x:c r="Y596" t="str">
        <x:v>Base expandida 2026-07-27</x:v>
      </x:c>
      <x:c r="Z596" t="str">
        <x:v>(11) 4790-5885</x:v>
      </x:c>
      <x:c r="AA596" t="str">
        <x:v>contato@rcassessoria.com.br</x:v>
      </x:c>
      <x:c r="AB596" t="n">
        <x:v>50</x:v>
      </x:c>
      <x:c r="AC596" t="str">
        <x:v>Prioridade Média</x:v>
      </x:c>
      <x:c r="AD596" t="str">
        <x:v>Fonte CNES/DATASUS: https://cnes2.datasus.gov.br/Mod_Basico.asp?VCo_Unidade=3530603523438; CNES 3523438; CNPJ 59640763000140; site oficial/redes não coletados nesta fonte</x:v>
      </x:c>
      <x:c r="AE596" t="n">
        <x:f>IF(LEN(H596)&gt;0,1,0)</x:f>
        <x:v>1</x:v>
      </x:c>
      <x:c r="AF596" t="n">
        <x:f>IF(LEN(M596)&gt;0,1,0)</x:f>
        <x:v>0</x:v>
      </x:c>
      <x:c r="AG596" t="n">
        <x:f>IF(AND(LEN(H596)=0,LEN(K596)=0,LEN(M596)=0),1,0)</x:f>
        <x:v>0</x:v>
      </x:c>
    </x:row>
    <x:row r="597">
      <x:c r="A597" t="str">
        <x:v>AT-00596</x:v>
      </x:c>
      <x:c r="B597" t="str">
        <x:v>Ctcor Diagnosticos Ltda</x:v>
      </x:c>
      <x:c r="C597" t="str">
        <x:v>Saúde</x:v>
      </x:c>
      <x:c r="D597" t="str">
        <x:v>Clínica</x:v>
      </x:c>
      <x:c r="E597" t="str">
        <x:v>Mogi das Cruzes</x:v>
      </x:c>
      <x:c r="F597" t="str">
        <x:v>Centro</x:v>
      </x:c>
      <x:c r="G597" t="str">
        <x:v>Ctcor Diagnosticos Ltda, 158, Centro, Mogi Das Cruzes, Sp</x:v>
      </x:c>
      <x:c r="H597" t="str">
        <x:v>+55 (11) 4240-2177</x:v>
      </x:c>
      <x:c r="I597" t="str"/>
      <x:c r="J597" t="str"/>
      <x:c r="K597" t="str">
        <x:v>contato@ctcor.com.br</x:v>
      </x:c>
      <x:c r="L597" t="str">
        <x:v>Sim</x:v>
      </x:c>
      <x:c r="M597" t="str"/>
      <x:c r="N597" t="str"/>
      <x:c r="O597" t="str"/>
      <x:c r="P597" t="str"/>
      <x:c r="Q597" t="str">
        <x:v>https://www.google.com/maps/search/?api=1&amp;query=Ctcor+Diagnosticos+Ltda+CTCOR+DIAGNOSTICOS+LTDA%2C+158%2C+CENTRO%2C+MOGI+DAS+CRUZES%2C+SP+Mogi+das+Cruzes+SP</x:v>
      </x:c>
      <x:c r="R597" t="str"/>
      <x:c r="S597" t="str"/>
      <x:c r="T597" t="str">
        <x:v>Não contatado</x:v>
      </x:c>
      <x:c r="U597" s="27" t="n">
        <x:f>IF(LEN(H597)&gt;0,25,0)+IF(L597="Sim",25,0)+IF(LEN(M597)&gt;0,15,0)+IF(LEN(J597)&gt;0,10,0)+IF(LEN(N597)&gt;0,5,0)+IF(LEN(O597)&gt;0,5,0)+IF(LEN(P597)&gt;0,5,0)+IF(AND(LEN(R597)&gt;0,LEN(S597)&gt;0),10,0)</x:f>
        <x:v>50</x:v>
      </x:c>
      <x:c r="V597" t="str">
        <x:f>IF(U597&gt;=60,"Prioridade Alta",IF(U597&gt;=35,"Prioridade Média","Prioridade Baixa"))</x:f>
        <x:v>Prioridade Média</x:v>
      </x:c>
      <x:c r="W597" t="str">
        <x:v>Não</x:v>
      </x:c>
      <x:c r="X597" t="str"/>
      <x:c r="Y597" t="str">
        <x:v>Base expandida 2026-07-27</x:v>
      </x:c>
      <x:c r="Z597" t="str">
        <x:v>(11) 4240-2177</x:v>
      </x:c>
      <x:c r="AA597" t="str">
        <x:v>contato@ctcor.com.br</x:v>
      </x:c>
      <x:c r="AB597" t="n">
        <x:v>50</x:v>
      </x:c>
      <x:c r="AC597" t="str">
        <x:v>Prioridade Média</x:v>
      </x:c>
      <x:c r="AD597" t="str">
        <x:v>Fonte CNES/DATASUS: https://cnes2.datasus.gov.br/Mod_Basico.asp?VCo_Unidade=3530609496815; CNES 9496815; CNPJ 28546534000137; site oficial/redes não coletados nesta fonte</x:v>
      </x:c>
      <x:c r="AE597" t="n">
        <x:f>IF(LEN(H597)&gt;0,1,0)</x:f>
        <x:v>1</x:v>
      </x:c>
      <x:c r="AF597" t="n">
        <x:f>IF(LEN(M597)&gt;0,1,0)</x:f>
        <x:v>0</x:v>
      </x:c>
      <x:c r="AG597" t="n">
        <x:f>IF(AND(LEN(H597)=0,LEN(K597)=0,LEN(M597)=0),1,0)</x:f>
        <x:v>0</x:v>
      </x:c>
    </x:row>
    <x:row r="598">
      <x:c r="A598" t="str">
        <x:v>AT-00597</x:v>
      </x:c>
      <x:c r="B598" t="str">
        <x:v>Ct Clin Traumato Ortopedia</x:v>
      </x:c>
      <x:c r="C598" t="str">
        <x:v>Saúde</x:v>
      </x:c>
      <x:c r="D598" t="str">
        <x:v>Clínica</x:v>
      </x:c>
      <x:c r="E598" t="str">
        <x:v>Mogi das Cruzes</x:v>
      </x:c>
      <x:c r="F598" t="str">
        <x:v>Vila Vitoria</x:v>
      </x:c>
      <x:c r="G598" t="str">
        <x:v>Ct Clin Traumato Ortopedia Ltda, 888, Vila Vitoria, Mogi Das Cruzes, Sp</x:v>
      </x:c>
      <x:c r="H598" t="str">
        <x:v>+55 (11) 4759-7237</x:v>
      </x:c>
      <x:c r="I598" t="str"/>
      <x:c r="J598" t="str"/>
      <x:c r="K598" t="str">
        <x:v>ct-clin@uol.com.br</x:v>
      </x:c>
      <x:c r="L598" t="str">
        <x:v>Sim</x:v>
      </x:c>
      <x:c r="M598" t="str"/>
      <x:c r="N598" t="str"/>
      <x:c r="O598" t="str"/>
      <x:c r="P598" t="str"/>
      <x:c r="Q598" t="str">
        <x:v>https://www.google.com/maps/search/?api=1&amp;query=Ct+Clin+Traumato+Ortopedia+CT+CLIN+TRAUMATO+ORTOPEDIA+LTDA%2C+888%2C+VILA+VITORIA%2C+MOGI+DAS+CRUZES%2C+SP+Mogi+das+Cruzes+SP</x:v>
      </x:c>
      <x:c r="R598" t="str"/>
      <x:c r="S598" t="str"/>
      <x:c r="T598" t="str">
        <x:v>Não contatado</x:v>
      </x:c>
      <x:c r="U598" s="27" t="n">
        <x:f>IF(LEN(H598)&gt;0,25,0)+IF(L598="Sim",25,0)+IF(LEN(M598)&gt;0,15,0)+IF(LEN(J598)&gt;0,10,0)+IF(LEN(N598)&gt;0,5,0)+IF(LEN(O598)&gt;0,5,0)+IF(LEN(P598)&gt;0,5,0)+IF(AND(LEN(R598)&gt;0,LEN(S598)&gt;0),10,0)</x:f>
        <x:v>50</x:v>
      </x:c>
      <x:c r="V598" t="str">
        <x:f>IF(U598&gt;=60,"Prioridade Alta",IF(U598&gt;=35,"Prioridade Média","Prioridade Baixa"))</x:f>
        <x:v>Prioridade Média</x:v>
      </x:c>
      <x:c r="W598" t="str">
        <x:v>Não</x:v>
      </x:c>
      <x:c r="X598" t="str"/>
      <x:c r="Y598" t="str">
        <x:v>Base expandida 2026-07-27</x:v>
      </x:c>
      <x:c r="Z598" t="str">
        <x:v>(11) 4759-7237</x:v>
      </x:c>
      <x:c r="AA598" t="str">
        <x:v>ct-clin@uol.com.br</x:v>
      </x:c>
      <x:c r="AB598" t="n">
        <x:v>50</x:v>
      </x:c>
      <x:c r="AC598" t="str">
        <x:v>Prioridade Média</x:v>
      </x:c>
      <x:c r="AD598" t="str">
        <x:v>Fonte CNES/DATASUS: https://cnes2.datasus.gov.br/Mod_Basico.asp?VCo_Unidade=3530602718200; CNES 2718200; CNPJ 50699388000139; site oficial/redes não coletados nesta fonte</x:v>
      </x:c>
      <x:c r="AE598" t="n">
        <x:f>IF(LEN(H598)&gt;0,1,0)</x:f>
        <x:v>1</x:v>
      </x:c>
      <x:c r="AF598" t="n">
        <x:f>IF(LEN(M598)&gt;0,1,0)</x:f>
        <x:v>0</x:v>
      </x:c>
      <x:c r="AG598" t="n">
        <x:f>IF(AND(LEN(H598)=0,LEN(K598)=0,LEN(M598)=0),1,0)</x:f>
        <x:v>0</x:v>
      </x:c>
    </x:row>
    <x:row r="599">
      <x:c r="A599" t="str">
        <x:v>AT-00598</x:v>
      </x:c>
      <x:c r="B599" t="str">
        <x:v>Cytolab Laboratorio Anat Pat Citologia Diag An Clinica</x:v>
      </x:c>
      <x:c r="C599" t="str">
        <x:v>Saúde</x:v>
      </x:c>
      <x:c r="D599" t="str">
        <x:v>Clínica</x:v>
      </x:c>
      <x:c r="E599" t="str">
        <x:v>Mogi das Cruzes</x:v>
      </x:c>
      <x:c r="F599" t="str">
        <x:v>Jad Santista</x:v>
      </x:c>
      <x:c r="G599" t="str">
        <x:v>Cytolab Laboratorio Anat Pat Citologia Diag E An Sc Ltda, 357, Jad Santista, Mogi Das Cruzes, Sp</x:v>
      </x:c>
      <x:c r="H599" t="str">
        <x:v>+55 (11) 4724-8200</x:v>
      </x:c>
      <x:c r="I599" t="str"/>
      <x:c r="J599" t="str"/>
      <x:c r="K599" t="str">
        <x:v>cytolab@cytolab.com.br</x:v>
      </x:c>
      <x:c r="L599" t="str">
        <x:v>Sim</x:v>
      </x:c>
      <x:c r="M599" t="str"/>
      <x:c r="N599" t="str"/>
      <x:c r="O599" t="str"/>
      <x:c r="P599" t="str"/>
      <x:c r="Q599" t="str">
        <x:v>https://www.google.com/maps/search/?api=1&amp;query=Cytolab+Laboratorio+Anat+Pat+Citologia+Diag+An+Clinica+CYTOLAB+LABORATORIO+ANAT+PAT+CITOLOGIA+DIAG+E+AN+SC+LTDA%2C+357%2C+JAD+SANTISTA%2C+MOGI+DAS+CRUZES%2C+SP+Mogi+das+Cruzes+SP</x:v>
      </x:c>
      <x:c r="R599" t="str"/>
      <x:c r="S599" t="str"/>
      <x:c r="T599" t="str">
        <x:v>Não contatado</x:v>
      </x:c>
      <x:c r="U599" s="27" t="n">
        <x:f>IF(LEN(H599)&gt;0,25,0)+IF(L599="Sim",25,0)+IF(LEN(M599)&gt;0,15,0)+IF(LEN(J599)&gt;0,10,0)+IF(LEN(N599)&gt;0,5,0)+IF(LEN(O599)&gt;0,5,0)+IF(LEN(P599)&gt;0,5,0)+IF(AND(LEN(R599)&gt;0,LEN(S599)&gt;0),10,0)</x:f>
        <x:v>50</x:v>
      </x:c>
      <x:c r="V599" t="str">
        <x:f>IF(U599&gt;=60,"Prioridade Alta",IF(U599&gt;=35,"Prioridade Média","Prioridade Baixa"))</x:f>
        <x:v>Prioridade Média</x:v>
      </x:c>
      <x:c r="W599" t="str">
        <x:v>Não</x:v>
      </x:c>
      <x:c r="X599" t="str"/>
      <x:c r="Y599" t="str">
        <x:v>Base expandida 2026-07-27</x:v>
      </x:c>
      <x:c r="Z599" t="str">
        <x:v>(11) 4724-8200</x:v>
      </x:c>
      <x:c r="AA599" t="str">
        <x:v>cytolab @ cytolab.com.br</x:v>
      </x:c>
      <x:c r="AB599" t="n">
        <x:v>50</x:v>
      </x:c>
      <x:c r="AC599" t="str">
        <x:v>Prioridade Média</x:v>
      </x:c>
      <x:c r="AD599" t="str">
        <x:v>Fonte CNES/DATASUS: https://cnes2.datasus.gov.br/Mod_Basico.asp?VCo_Unidade=3530602072920; CNES 2072920; CNPJ 58475039000145; site oficial/redes não coletados nesta fonte</x:v>
      </x:c>
      <x:c r="AE599" t="n">
        <x:f>IF(LEN(H599)&gt;0,1,0)</x:f>
        <x:v>1</x:v>
      </x:c>
      <x:c r="AF599" t="n">
        <x:f>IF(LEN(M599)&gt;0,1,0)</x:f>
        <x:v>0</x:v>
      </x:c>
      <x:c r="AG599" t="n">
        <x:f>IF(AND(LEN(H599)=0,LEN(K599)=0,LEN(M599)=0),1,0)</x:f>
        <x:v>0</x:v>
      </x:c>
    </x:row>
    <x:row r="600">
      <x:c r="A600" t="str">
        <x:v>AT-00599</x:v>
      </x:c>
      <x:c r="B600" t="str">
        <x:v>Cytolab Laboratorio Mogi Shopping</x:v>
      </x:c>
      <x:c r="C600" t="str">
        <x:v>Saúde</x:v>
      </x:c>
      <x:c r="D600" t="str">
        <x:v>Clínica</x:v>
      </x:c>
      <x:c r="E600" t="str">
        <x:v>Mogi das Cruzes</x:v>
      </x:c>
      <x:c r="F600" t="str">
        <x:v>Vila Paternio</x:v>
      </x:c>
      <x:c r="G600" t="str">
        <x:v>Cytolab Lab De Anat Patol Citol Diag E Anal Clinicas, 1001, Vila Paternio, Mogi Das Cruzes, Sp</x:v>
      </x:c>
      <x:c r="H600" t="str"/>
      <x:c r="I600" t="str"/>
      <x:c r="J600" t="str"/>
      <x:c r="K600" t="str">
        <x:v>faturamento@cytolab.com.br</x:v>
      </x:c>
      <x:c r="L600" t="str">
        <x:v>Sim</x:v>
      </x:c>
      <x:c r="M600" t="str"/>
      <x:c r="N600" t="str"/>
      <x:c r="O600" t="str"/>
      <x:c r="P600" t="str"/>
      <x:c r="Q600" t="str">
        <x:v>https://www.google.com/maps/search/?api=1&amp;query=Cytolab+Laboratorio+Mogi+Shopping+CYTOLAB+LAB+DE+ANAT+PATOL+CITOL+DIAG+E+ANAL+CLINICAS%2C+1001%2C+VILA+PATERNIO%2C+MOGI+DAS+CRUZES%2C+SP+Mogi+das+Cruzes+SP</x:v>
      </x:c>
      <x:c r="R600" t="str"/>
      <x:c r="S600" t="str"/>
      <x:c r="T600" t="str">
        <x:v>Não contatado</x:v>
      </x:c>
      <x:c r="U600" s="27" t="n">
        <x:f>IF(LEN(H600)&gt;0,25,0)+IF(L600="Sim",25,0)+IF(LEN(M600)&gt;0,15,0)+IF(LEN(J600)&gt;0,10,0)+IF(LEN(N600)&gt;0,5,0)+IF(LEN(O600)&gt;0,5,0)+IF(LEN(P600)&gt;0,5,0)+IF(AND(LEN(R600)&gt;0,LEN(S600)&gt;0),10,0)</x:f>
        <x:v>25</x:v>
      </x:c>
      <x:c r="V600" t="str">
        <x:f>IF(U600&gt;=60,"Prioridade Alta",IF(U600&gt;=35,"Prioridade Média","Prioridade Baixa"))</x:f>
        <x:v>Prioridade Baixa</x:v>
      </x:c>
      <x:c r="W600" t="str">
        <x:v>Sim</x:v>
      </x:c>
      <x:c r="X600" t="str">
        <x:v>Possível CNPJ no telefone: 58475039000307</x:v>
      </x:c>
      <x:c r="Y600" t="str">
        <x:v>Base expandida 2026-07-27</x:v>
      </x:c>
      <x:c r="Z600" t="str">
        <x:v>58475039000307</x:v>
      </x:c>
      <x:c r="AA600" t="str">
        <x:v>faturamento@cytolab.com.br</x:v>
      </x:c>
      <x:c r="AB600" t="n">
        <x:v>50</x:v>
      </x:c>
      <x:c r="AC600" t="str">
        <x:v>Prioridade Média</x:v>
      </x:c>
      <x:c r="AD600" t="str">
        <x:v>Fonte CNES/DATASUS: https://cnes2.datasus.gov.br/Mod_Basico.asp?VCo_Unidade=3530605030285; CNES 5030285; CNPJ 58475039000307; site oficial/redes não coletados nesta fonte</x:v>
      </x:c>
      <x:c r="AE600" t="n">
        <x:f>IF(LEN(H600)&gt;0,1,0)</x:f>
        <x:v>0</x:v>
      </x:c>
      <x:c r="AF600" t="n">
        <x:f>IF(LEN(M600)&gt;0,1,0)</x:f>
        <x:v>0</x:v>
      </x:c>
      <x:c r="AG600" t="n">
        <x:f>IF(AND(LEN(H600)=0,LEN(K600)=0,LEN(M600)=0),1,0)</x:f>
        <x:v>0</x:v>
      </x:c>
    </x:row>
    <x:row r="601">
      <x:c r="A601" t="str">
        <x:v>AT-00600</x:v>
      </x:c>
      <x:c r="B601" t="str">
        <x:v>Centro De Atividades Sesi Mogi Das Cruzes</x:v>
      </x:c>
      <x:c r="C601" t="str">
        <x:v>Saúde</x:v>
      </x:c>
      <x:c r="D601" t="str">
        <x:v>Clínica</x:v>
      </x:c>
      <x:c r="E601" t="str">
        <x:v>Mogi das Cruzes</x:v>
      </x:c>
      <x:c r="F601" t="str">
        <x:v>Bras Cubas</x:v>
      </x:c>
      <x:c r="G601" t="str">
        <x:v>Servico Social Da Industria Sesi, 171, Bras Cubas, Mogi Das Cruzes, Sp</x:v>
      </x:c>
      <x:c r="H601" t="str">
        <x:v>+55 (11) 4727-1777</x:v>
      </x:c>
      <x:c r="I601" t="str"/>
      <x:c r="J601" t="str"/>
      <x:c r="K601" t="str"/>
      <x:c r="L601" t="str"/>
      <x:c r="M601" t="str"/>
      <x:c r="N601" t="str"/>
      <x:c r="O601" t="str"/>
      <x:c r="P601" t="str"/>
      <x:c r="Q601" t="str">
        <x:v>https://www.google.com/maps/search/?api=1&amp;query=Centro+De+Atividades+Sesi+Mogi+Das+Cruzes+SERVICO+SOCIAL+DA+INDUSTRIA+SESI%2C+171%2C+BRAS+CUBAS%2C+MOGI+DAS+CRUZES%2C+SP+Mogi+das+Cruzes+SP</x:v>
      </x:c>
      <x:c r="R601" t="str"/>
      <x:c r="S601" t="str"/>
      <x:c r="T601" t="str">
        <x:v>Não contatado</x:v>
      </x:c>
      <x:c r="U601" s="27" t="n">
        <x:f>IF(LEN(H601)&gt;0,25,0)+IF(L601="Sim",25,0)+IF(LEN(M601)&gt;0,15,0)+IF(LEN(J601)&gt;0,10,0)+IF(LEN(N601)&gt;0,5,0)+IF(LEN(O601)&gt;0,5,0)+IF(LEN(P601)&gt;0,5,0)+IF(AND(LEN(R601)&gt;0,LEN(S601)&gt;0),10,0)</x:f>
        <x:v>25</x:v>
      </x:c>
      <x:c r="V601" t="str">
        <x:f>IF(U601&gt;=60,"Prioridade Alta",IF(U601&gt;=35,"Prioridade Média","Prioridade Baixa"))</x:f>
        <x:v>Prioridade Baixa</x:v>
      </x:c>
      <x:c r="W601" t="str">
        <x:v>Não</x:v>
      </x:c>
      <x:c r="X601" t="str"/>
      <x:c r="Y601" t="str">
        <x:v>Base expandida 2026-07-27</x:v>
      </x:c>
      <x:c r="Z601" t="str">
        <x:v>(11) 4727-1777</x:v>
      </x:c>
      <x:c r="AA601" t="str"/>
      <x:c r="AB601" t="n">
        <x:v>50</x:v>
      </x:c>
      <x:c r="AC601" t="str">
        <x:v>Prioridade Média</x:v>
      </x:c>
      <x:c r="AD601" t="str">
        <x:v>Fonte CNES/DATASUS: https://cnes2.datasus.gov.br/Mod_Basico.asp?VCo_Unidade=3530603669998; CNES 3669998; CNPJ 03779133000791; site oficial/redes não coletados nesta fonte</x:v>
      </x:c>
      <x:c r="AE601" t="n">
        <x:f>IF(LEN(H601)&gt;0,1,0)</x:f>
        <x:v>1</x:v>
      </x:c>
      <x:c r="AF601" t="n">
        <x:f>IF(LEN(M601)&gt;0,1,0)</x:f>
        <x:v>0</x:v>
      </x:c>
      <x:c r="AG601" t="n">
        <x:f>IF(AND(LEN(H601)=0,LEN(K601)=0,LEN(M601)=0),1,0)</x:f>
        <x:v>0</x:v>
      </x:c>
    </x:row>
    <x:row r="602">
      <x:c r="A602" t="str">
        <x:v>AT-00601</x:v>
      </x:c>
      <x:c r="B602" t="str">
        <x:v>Dal Col Alabarce Assistencia Odontologica Ltda</x:v>
      </x:c>
      <x:c r="C602" t="str">
        <x:v>Saúde</x:v>
      </x:c>
      <x:c r="D602" t="str">
        <x:v>Clínica</x:v>
      </x:c>
      <x:c r="E602" t="str">
        <x:v>Mogi das Cruzes</x:v>
      </x:c>
      <x:c r="F602" t="str">
        <x:v>Centro</x:v>
      </x:c>
      <x:c r="G602" t="str">
        <x:v>Dal Col Alabarce Assistencia Odontologica Ltda, 35, Centro, Mogi Das Cruzes, Sp</x:v>
      </x:c>
      <x:c r="H602" t="str">
        <x:v>+55 (11) 2312-7100</x:v>
      </x:c>
      <x:c r="I602" t="str"/>
      <x:c r="J602" t="str"/>
      <x:c r="K602" t="str">
        <x:v>gaby_dalcol@yahoo.com.br</x:v>
      </x:c>
      <x:c r="L602" t="str">
        <x:v>Sim</x:v>
      </x:c>
      <x:c r="M602" t="str"/>
      <x:c r="N602" t="str"/>
      <x:c r="O602" t="str"/>
      <x:c r="P602" t="str"/>
      <x:c r="Q602" t="str">
        <x:v>https://www.google.com/maps/search/?api=1&amp;query=Dal+Col+Alabarce+Assistencia+Odontologica+Ltda+DAL+COL+ALABARCE+ASSISTENCIA+ODONTOLOGICA+LTDA%2C+35%2C+CENTRO%2C+MOGI+DAS+CRUZES%2C+SP+Mogi+das+Cruzes+SP</x:v>
      </x:c>
      <x:c r="R602" t="str"/>
      <x:c r="S602" t="str"/>
      <x:c r="T602" t="str">
        <x:v>Não contatado</x:v>
      </x:c>
      <x:c r="U602" s="27" t="n">
        <x:f>IF(LEN(H602)&gt;0,25,0)+IF(L602="Sim",25,0)+IF(LEN(M602)&gt;0,15,0)+IF(LEN(J602)&gt;0,10,0)+IF(LEN(N602)&gt;0,5,0)+IF(LEN(O602)&gt;0,5,0)+IF(LEN(P602)&gt;0,5,0)+IF(AND(LEN(R602)&gt;0,LEN(S602)&gt;0),10,0)</x:f>
        <x:v>50</x:v>
      </x:c>
      <x:c r="V602" t="str">
        <x:f>IF(U602&gt;=60,"Prioridade Alta",IF(U602&gt;=35,"Prioridade Média","Prioridade Baixa"))</x:f>
        <x:v>Prioridade Média</x:v>
      </x:c>
      <x:c r="W602" t="str">
        <x:v>Não</x:v>
      </x:c>
      <x:c r="X602" t="str"/>
      <x:c r="Y602" t="str">
        <x:v>Base expandida 2026-07-27</x:v>
      </x:c>
      <x:c r="Z602" t="str">
        <x:v>23127100</x:v>
      </x:c>
      <x:c r="AA602" t="str">
        <x:v>gaby_dalcol@yahoo.com.br</x:v>
      </x:c>
      <x:c r="AB602" t="n">
        <x:v>50</x:v>
      </x:c>
      <x:c r="AC602" t="str">
        <x:v>Prioridade Média</x:v>
      </x:c>
      <x:c r="AD602" t="str">
        <x:v>Fonte CNES/DATASUS: https://cnes2.datasus.gov.br/Mod_Basico.asp?VCo_Unidade=3530606770606; CNES 6770606; CNPJ 12855564000195; site oficial/redes não coletados nesta fonte</x:v>
      </x:c>
      <x:c r="AE602" t="n">
        <x:f>IF(LEN(H602)&gt;0,1,0)</x:f>
        <x:v>1</x:v>
      </x:c>
      <x:c r="AF602" t="n">
        <x:f>IF(LEN(M602)&gt;0,1,0)</x:f>
        <x:v>0</x:v>
      </x:c>
      <x:c r="AG602" t="n">
        <x:f>IF(AND(LEN(H602)=0,LEN(K602)=0,LEN(M602)=0),1,0)</x:f>
        <x:v>0</x:v>
      </x:c>
    </x:row>
    <x:row r="603">
      <x:c r="A603" t="str">
        <x:v>AT-00602</x:v>
      </x:c>
      <x:c r="B603" t="str">
        <x:v>De Grao Em Grao Clinica Multidisciplinar Ltda</x:v>
      </x:c>
      <x:c r="C603" t="str">
        <x:v>Saúde</x:v>
      </x:c>
      <x:c r="D603" t="str">
        <x:v>Clínica</x:v>
      </x:c>
      <x:c r="E603" t="str">
        <x:v>Mogi das Cruzes</x:v>
      </x:c>
      <x:c r="F603" t="str">
        <x:v>Parque Monte Libano</x:v>
      </x:c>
      <x:c r="G603" t="str">
        <x:v>De Grao Em Grao Clinica Multidisciplinar Ltda, 45, Parque Monte Libano, Mogi Das Cruzes, Sp</x:v>
      </x:c>
      <x:c r="H603" t="str">
        <x:v>+55 (11) 4566-5773</x:v>
      </x:c>
      <x:c r="I603" t="str"/>
      <x:c r="J603" t="str"/>
      <x:c r="K603" t="str">
        <x:v>clinicadegraoemgrao@gmail.com</x:v>
      </x:c>
      <x:c r="L603" t="str">
        <x:v>Sim</x:v>
      </x:c>
      <x:c r="M603" t="str"/>
      <x:c r="N603" t="str"/>
      <x:c r="O603" t="str"/>
      <x:c r="P603" t="str"/>
      <x:c r="Q603" t="str">
        <x:v>https://www.google.com/maps/search/?api=1&amp;query=De+Grao+Em+Grao+Clinica+Multidisciplinar+Ltda+DE+GRAO+EM+GRAO+CLINICA+MULTIDISCIPLINAR+LTDA%2C+45%2C+PARQUE+MONTE+LIBANO%2C+MOGI+DAS+CRUZES%2C+SP+Mogi+das+Cruzes+SP</x:v>
      </x:c>
      <x:c r="R603" t="str"/>
      <x:c r="S603" t="str"/>
      <x:c r="T603" t="str">
        <x:v>Não contatado</x:v>
      </x:c>
      <x:c r="U603" s="27" t="n">
        <x:f>IF(LEN(H603)&gt;0,25,0)+IF(L603="Sim",25,0)+IF(LEN(M603)&gt;0,15,0)+IF(LEN(J603)&gt;0,10,0)+IF(LEN(N603)&gt;0,5,0)+IF(LEN(O603)&gt;0,5,0)+IF(LEN(P603)&gt;0,5,0)+IF(AND(LEN(R603)&gt;0,LEN(S603)&gt;0),10,0)</x:f>
        <x:v>50</x:v>
      </x:c>
      <x:c r="V603" t="str">
        <x:f>IF(U603&gt;=60,"Prioridade Alta",IF(U603&gt;=35,"Prioridade Média","Prioridade Baixa"))</x:f>
        <x:v>Prioridade Média</x:v>
      </x:c>
      <x:c r="W603" t="str">
        <x:v>Não</x:v>
      </x:c>
      <x:c r="X603" t="str"/>
      <x:c r="Y603" t="str">
        <x:v>Base expandida 2026-07-27</x:v>
      </x:c>
      <x:c r="Z603" t="str">
        <x:v>(11) 4566-5773</x:v>
      </x:c>
      <x:c r="AA603" t="str">
        <x:v>clinicadegraoemgrao@gmail.com</x:v>
      </x:c>
      <x:c r="AB603" t="n">
        <x:v>50</x:v>
      </x:c>
      <x:c r="AC603" t="str">
        <x:v>Prioridade Média</x:v>
      </x:c>
      <x:c r="AD603" t="str">
        <x:v>Fonte CNES/DATASUS: https://cnes2.datasus.gov.br/Mod_Basico.asp?VCo_Unidade=3530600944289; CNES 0944289; CNPJ 43650831000111; site oficial/redes não coletados nesta fonte; Fonte CNES/DATASUS: https://cnes2.datasus.gov.br/Mod_Basico.asp?VCo_Unidade=3530604804651; CNES 4804651; CNPJ 43650831000383; site oficial/redes não coletados nesta fonte; Fonte CNES/DATASUS: https://cnes2.datasus.gov.br/Mod_Basico.asp?VCo_Unidade=3530604437616; CNES 4437616; CNPJ 43650831000200; site oficial/redes não coletados nesta fonte</x:v>
      </x:c>
      <x:c r="AE603" t="n">
        <x:f>IF(LEN(H603)&gt;0,1,0)</x:f>
        <x:v>1</x:v>
      </x:c>
      <x:c r="AF603" t="n">
        <x:f>IF(LEN(M603)&gt;0,1,0)</x:f>
        <x:v>0</x:v>
      </x:c>
      <x:c r="AG603" t="n">
        <x:f>IF(AND(LEN(H603)=0,LEN(K603)=0,LEN(M603)=0),1,0)</x:f>
        <x:v>0</x:v>
      </x:c>
    </x:row>
    <x:row r="604">
      <x:c r="A604" t="str">
        <x:v>AT-00603</x:v>
      </x:c>
      <x:c r="B604" t="str">
        <x:v>Dental Mogi Servicos Odontologicos Ltda</x:v>
      </x:c>
      <x:c r="C604" t="str">
        <x:v>Saúde</x:v>
      </x:c>
      <x:c r="D604" t="str">
        <x:v>Clínica</x:v>
      </x:c>
      <x:c r="E604" t="str">
        <x:v>Mogi das Cruzes</x:v>
      </x:c>
      <x:c r="F604" t="str">
        <x:v>Centro</x:v>
      </x:c>
      <x:c r="G604" t="str">
        <x:v>Dental Mogi Servicos Odontologicos Ltda, 509, Centro, Mogi Das Cruzes, Sp</x:v>
      </x:c>
      <x:c r="H604" t="str">
        <x:v>+55 (11) 4792-5417</x:v>
      </x:c>
      <x:c r="I604" t="str"/>
      <x:c r="J604" t="str"/>
      <x:c r="K604" t="str">
        <x:v>hyodo.odontologia@hotmail.com</x:v>
      </x:c>
      <x:c r="L604" t="str">
        <x:v>Sim</x:v>
      </x:c>
      <x:c r="M604" t="str"/>
      <x:c r="N604" t="str"/>
      <x:c r="O604" t="str"/>
      <x:c r="P604" t="str"/>
      <x:c r="Q604" t="str">
        <x:v>https://www.google.com/maps/search/?api=1&amp;query=Dental+Mogi+Servicos+Odontologicos+Ltda+DENTAL+MOGI+SERVICOS+ODONTOLOGICOS+LTDA%2C+509%2C+CENTRO%2C+MOGI+DAS+CRUZES%2C+SP+Mogi+das+Cruzes+SP</x:v>
      </x:c>
      <x:c r="R604" t="str"/>
      <x:c r="S604" t="str"/>
      <x:c r="T604" t="str">
        <x:v>Não contatado</x:v>
      </x:c>
      <x:c r="U604" s="27" t="n">
        <x:f>IF(LEN(H604)&gt;0,25,0)+IF(L604="Sim",25,0)+IF(LEN(M604)&gt;0,15,0)+IF(LEN(J604)&gt;0,10,0)+IF(LEN(N604)&gt;0,5,0)+IF(LEN(O604)&gt;0,5,0)+IF(LEN(P604)&gt;0,5,0)+IF(AND(LEN(R604)&gt;0,LEN(S604)&gt;0),10,0)</x:f>
        <x:v>50</x:v>
      </x:c>
      <x:c r="V604" t="str">
        <x:f>IF(U604&gt;=60,"Prioridade Alta",IF(U604&gt;=35,"Prioridade Média","Prioridade Baixa"))</x:f>
        <x:v>Prioridade Média</x:v>
      </x:c>
      <x:c r="W604" t="str">
        <x:v>Não</x:v>
      </x:c>
      <x:c r="X604" t="str"/>
      <x:c r="Y604" t="str">
        <x:v>Base expandida 2026-07-27</x:v>
      </x:c>
      <x:c r="Z604" t="str">
        <x:v>47925417</x:v>
      </x:c>
      <x:c r="AA604" t="str">
        <x:v>hyodo.odontologia@hotmail.com</x:v>
      </x:c>
      <x:c r="AB604" t="n">
        <x:v>50</x:v>
      </x:c>
      <x:c r="AC604" t="str">
        <x:v>Prioridade Média</x:v>
      </x:c>
      <x:c r="AD604" t="str">
        <x:v>Fonte CNES/DATASUS: https://cnes2.datasus.gov.br/Mod_Basico.asp?VCo_Unidade=3530609300090; CNES 9300090; CNPJ 21107090000194; site oficial/redes não coletados nesta fonte</x:v>
      </x:c>
      <x:c r="AE604" t="n">
        <x:f>IF(LEN(H604)&gt;0,1,0)</x:f>
        <x:v>1</x:v>
      </x:c>
      <x:c r="AF604" t="n">
        <x:f>IF(LEN(M604)&gt;0,1,0)</x:f>
        <x:v>0</x:v>
      </x:c>
      <x:c r="AG604" t="n">
        <x:f>IF(AND(LEN(H604)=0,LEN(K604)=0,LEN(M604)=0),1,0)</x:f>
        <x:v>0</x:v>
      </x:c>
    </x:row>
    <x:row r="605">
      <x:c r="A605" t="str">
        <x:v>AT-00604</x:v>
      </x:c>
      <x:c r="B605" t="str">
        <x:v>Diagnosticos Da America S A</x:v>
      </x:c>
      <x:c r="C605" t="str">
        <x:v>Saúde</x:v>
      </x:c>
      <x:c r="D605" t="str">
        <x:v>Clínica</x:v>
      </x:c>
      <x:c r="E605" t="str">
        <x:v>Mogi das Cruzes</x:v>
      </x:c>
      <x:c r="F605" t="str">
        <x:v>Centro</x:v>
      </x:c>
      <x:c r="G605" t="str">
        <x:v>Diagnosticos Da America S A, 357, Centro, Mogi Das Cruzes, Sp</x:v>
      </x:c>
      <x:c r="H605" t="str">
        <x:v>+55 (11) 2626-5534</x:v>
      </x:c>
      <x:c r="I605" t="str"/>
      <x:c r="J605" t="str"/>
      <x:c r="K605" t="str">
        <x:v>simone.leri@dasa.com.br</x:v>
      </x:c>
      <x:c r="L605" t="str">
        <x:v>Sim</x:v>
      </x:c>
      <x:c r="M605" t="str"/>
      <x:c r="N605" t="str"/>
      <x:c r="O605" t="str"/>
      <x:c r="P605" t="str"/>
      <x:c r="Q605" t="str">
        <x:v>https://www.google.com/maps/search/?api=1&amp;query=Diagnosticos+Da+America+S+A+DIAGNOSTICOS+DA+AMERICA+S+A%2C+357%2C+CENTRO%2C+MOGI+DAS+CRUZES%2C+SP+Mogi+das+Cruzes+SP</x:v>
      </x:c>
      <x:c r="R605" t="str"/>
      <x:c r="S605" t="str"/>
      <x:c r="T605" t="str">
        <x:v>Não contatado</x:v>
      </x:c>
      <x:c r="U605" s="27" t="n">
        <x:f>IF(LEN(H605)&gt;0,25,0)+IF(L605="Sim",25,0)+IF(LEN(M605)&gt;0,15,0)+IF(LEN(J605)&gt;0,10,0)+IF(LEN(N605)&gt;0,5,0)+IF(LEN(O605)&gt;0,5,0)+IF(LEN(P605)&gt;0,5,0)+IF(AND(LEN(R605)&gt;0,LEN(S605)&gt;0),10,0)</x:f>
        <x:v>50</x:v>
      </x:c>
      <x:c r="V605" t="str">
        <x:f>IF(U605&gt;=60,"Prioridade Alta",IF(U605&gt;=35,"Prioridade Média","Prioridade Baixa"))</x:f>
        <x:v>Prioridade Média</x:v>
      </x:c>
      <x:c r="W605" t="str">
        <x:v>Não</x:v>
      </x:c>
      <x:c r="X605" t="str"/>
      <x:c r="Y605" t="str">
        <x:v>Base expandida 2026-07-27</x:v>
      </x:c>
      <x:c r="Z605" t="str">
        <x:v>26265534</x:v>
      </x:c>
      <x:c r="AA605" t="str">
        <x:v>simone.leri@dasa.com.br</x:v>
      </x:c>
      <x:c r="AB605" t="n">
        <x:v>50</x:v>
      </x:c>
      <x:c r="AC605" t="str">
        <x:v>Prioridade Média</x:v>
      </x:c>
      <x:c r="AD605" t="str">
        <x:v>Fonte CNES/DATASUS: https://cnes2.datasus.gov.br/Mod_Basico.asp?VCo_Unidade=3530607151403; CNES 7151403; CNPJ 61486650063428; site oficial/redes não coletados nesta fonte; Fonte CNES/DATASUS: https://cnes2.datasus.gov.br/Mod_Basico.asp?VCo_Unidade=3530606811620; CNES 6811620; CNPJ 61486650063347; site oficial/redes não coletados nesta fonte; Fonte CNES/DATASUS: https://cnes2.datasus.gov.br/Mod_Basico.asp?VCo_Unidade=3530605030277; CNES 5030277; CNPJ 61486650063690; site oficial/redes não coletados nesta fonte; Fonte CNES/DATASUS: https://cnes2.datasus.gov.br/Mod_Basico.asp?VCo_Unidade=3530608385327; CNES 8385327; CNPJ 61486650070041; site oficial/redes não coletados nesta fonte</x:v>
      </x:c>
      <x:c r="AE605" t="n">
        <x:f>IF(LEN(H605)&gt;0,1,0)</x:f>
        <x:v>1</x:v>
      </x:c>
      <x:c r="AF605" t="n">
        <x:f>IF(LEN(M605)&gt;0,1,0)</x:f>
        <x:v>0</x:v>
      </x:c>
      <x:c r="AG605" t="n">
        <x:f>IF(AND(LEN(H605)=0,LEN(K605)=0,LEN(M605)=0),1,0)</x:f>
        <x:v>0</x:v>
      </x:c>
    </x:row>
    <x:row r="606">
      <x:c r="A606" t="str">
        <x:v>AT-00605</x:v>
      </x:c>
      <x:c r="B606" t="str">
        <x:v>Dvi Radiologia Odontologica</x:v>
      </x:c>
      <x:c r="C606" t="str">
        <x:v>Saúde</x:v>
      </x:c>
      <x:c r="D606" t="str">
        <x:v>Clínica</x:v>
      </x:c>
      <x:c r="E606" t="str">
        <x:v>Mogi das Cruzes</x:v>
      </x:c>
      <x:c r="F606" t="str">
        <x:v>Centro</x:v>
      </x:c>
      <x:c r="G606" t="str">
        <x:v>Dvi Radiologia Odontologica Mogi Das Cruzes Ltda, 71, Centro, Mogi Das Cruzes, Sp</x:v>
      </x:c>
      <x:c r="H606" t="str">
        <x:v>+55 (11) 4646-4989</x:v>
      </x:c>
      <x:c r="I606" t="str"/>
      <x:c r="J606" t="str"/>
      <x:c r="K606" t="str">
        <x:v>renato.matsumoto@dviradiologia.com.br</x:v>
      </x:c>
      <x:c r="L606" t="str">
        <x:v>Sim</x:v>
      </x:c>
      <x:c r="M606" t="str"/>
      <x:c r="N606" t="str"/>
      <x:c r="O606" t="str"/>
      <x:c r="P606" t="str"/>
      <x:c r="Q606" t="str">
        <x:v>https://www.google.com/maps/search/?api=1&amp;query=Dvi+Radiologia+Odontologica+DVI+RADIOLOGIA+ODONTOLOGICA+MOGI+DAS+CRUZES+LTDA%2C+71%2C+CENTRO%2C+MOGI+DAS+CRUZES%2C+SP+Mogi+das+Cruzes+SP</x:v>
      </x:c>
      <x:c r="R606" t="str"/>
      <x:c r="S606" t="str"/>
      <x:c r="T606" t="str">
        <x:v>Não contatado</x:v>
      </x:c>
      <x:c r="U606" s="27" t="n">
        <x:f>IF(LEN(H606)&gt;0,25,0)+IF(L606="Sim",25,0)+IF(LEN(M606)&gt;0,15,0)+IF(LEN(J606)&gt;0,10,0)+IF(LEN(N606)&gt;0,5,0)+IF(LEN(O606)&gt;0,5,0)+IF(LEN(P606)&gt;0,5,0)+IF(AND(LEN(R606)&gt;0,LEN(S606)&gt;0),10,0)</x:f>
        <x:v>50</x:v>
      </x:c>
      <x:c r="V606" t="str">
        <x:f>IF(U606&gt;=60,"Prioridade Alta",IF(U606&gt;=35,"Prioridade Média","Prioridade Baixa"))</x:f>
        <x:v>Prioridade Média</x:v>
      </x:c>
      <x:c r="W606" t="str">
        <x:v>Não</x:v>
      </x:c>
      <x:c r="X606" t="str"/>
      <x:c r="Y606" t="str">
        <x:v>Base expandida 2026-07-27</x:v>
      </x:c>
      <x:c r="Z606" t="str">
        <x:v>(11) 4646-4989</x:v>
      </x:c>
      <x:c r="AA606" t="str">
        <x:v>renato.matsumoto@dviradiologia.com.br</x:v>
      </x:c>
      <x:c r="AB606" t="n">
        <x:v>50</x:v>
      </x:c>
      <x:c r="AC606" t="str">
        <x:v>Prioridade Média</x:v>
      </x:c>
      <x:c r="AD606" t="str">
        <x:v>Fonte CNES/DATASUS: https://cnes2.datasus.gov.br/Mod_Basico.asp?VCo_Unidade=3530608109877; CNES 8109877; CNPJ 55481681000149; site oficial/redes não coletados nesta fonte</x:v>
      </x:c>
      <x:c r="AE606" t="n">
        <x:f>IF(LEN(H606)&gt;0,1,0)</x:f>
        <x:v>1</x:v>
      </x:c>
      <x:c r="AF606" t="n">
        <x:f>IF(LEN(M606)&gt;0,1,0)</x:f>
        <x:v>0</x:v>
      </x:c>
      <x:c r="AG606" t="n">
        <x:f>IF(AND(LEN(H606)=0,LEN(K606)=0,LEN(M606)=0),1,0)</x:f>
        <x:v>0</x:v>
      </x:c>
    </x:row>
    <x:row r="607">
      <x:c r="A607" t="str">
        <x:v>AT-00606</x:v>
      </x:c>
      <x:c r="B607" t="str">
        <x:v>Clinica Ame Assistencia Medica Especializada S S Ltda</x:v>
      </x:c>
      <x:c r="C607" t="str">
        <x:v>Saúde</x:v>
      </x:c>
      <x:c r="D607" t="str">
        <x:v>Clínica</x:v>
      </x:c>
      <x:c r="E607" t="str">
        <x:v>Mogi das Cruzes</x:v>
      </x:c>
      <x:c r="F607" t="str">
        <x:v>Jd Santista</x:v>
      </x:c>
      <x:c r="G607" t="str">
        <x:v>Clinica Ame Assistencia Medica Especializada S S Ltda, 170, Jd Santista, Mogi Das Cruzes, Sp</x:v>
      </x:c>
      <x:c r="H607" t="str">
        <x:v>+55 (11) 4722-7749</x:v>
      </x:c>
      <x:c r="I607" t="str"/>
      <x:c r="J607" t="str"/>
      <x:c r="K607" t="str">
        <x:v>clinicamedicaame@gmail.com</x:v>
      </x:c>
      <x:c r="L607" t="str">
        <x:v>Sim</x:v>
      </x:c>
      <x:c r="M607" t="str"/>
      <x:c r="N607" t="str"/>
      <x:c r="O607" t="str"/>
      <x:c r="P607" t="str"/>
      <x:c r="Q607" t="str">
        <x:v>https://www.google.com/maps/search/?api=1&amp;query=Clinica+Ame+Assistencia+Medica+Especializada+S+S+Ltda+CLINICA+AME+ASSISTENCIA+MEDICA+ESPECIALIZADA+S+S+LTDA%2C+170%2C+JD+SANTISTA%2C+MOGI+DAS+CRUZES%2C+SP+Mogi+das+Cruzes+SP</x:v>
      </x:c>
      <x:c r="R607" t="str"/>
      <x:c r="S607" t="str"/>
      <x:c r="T607" t="str">
        <x:v>Não contatado</x:v>
      </x:c>
      <x:c r="U607" s="27" t="n">
        <x:f>IF(LEN(H607)&gt;0,25,0)+IF(L607="Sim",25,0)+IF(LEN(M607)&gt;0,15,0)+IF(LEN(J607)&gt;0,10,0)+IF(LEN(N607)&gt;0,5,0)+IF(LEN(O607)&gt;0,5,0)+IF(LEN(P607)&gt;0,5,0)+IF(AND(LEN(R607)&gt;0,LEN(S607)&gt;0),10,0)</x:f>
        <x:v>50</x:v>
      </x:c>
      <x:c r="V607" t="str">
        <x:f>IF(U607&gt;=60,"Prioridade Alta",IF(U607&gt;=35,"Prioridade Média","Prioridade Baixa"))</x:f>
        <x:v>Prioridade Média</x:v>
      </x:c>
      <x:c r="W607" t="str">
        <x:v>Não</x:v>
      </x:c>
      <x:c r="X607" t="str"/>
      <x:c r="Y607" t="str">
        <x:v>Base expandida 2026-07-27</x:v>
      </x:c>
      <x:c r="Z607" t="str">
        <x:v>(11) 4722-7749</x:v>
      </x:c>
      <x:c r="AA607" t="str">
        <x:v>clinicamedicaame@gmail.com</x:v>
      </x:c>
      <x:c r="AB607" t="n">
        <x:v>50</x:v>
      </x:c>
      <x:c r="AC607" t="str">
        <x:v>Prioridade Média</x:v>
      </x:c>
      <x:c r="AD607" t="str">
        <x:v>Fonte CNES/DATASUS: https://cnes2.datasus.gov.br/Mod_Basico.asp?VCo_Unidade=3530603585697; CNES 3585697; CNPJ 58484759000177; site oficial/redes não coletados nesta fonte</x:v>
      </x:c>
      <x:c r="AE607" t="n">
        <x:f>IF(LEN(H607)&gt;0,1,0)</x:f>
        <x:v>1</x:v>
      </x:c>
      <x:c r="AF607" t="n">
        <x:f>IF(LEN(M607)&gt;0,1,0)</x:f>
        <x:v>0</x:v>
      </x:c>
      <x:c r="AG607" t="n">
        <x:f>IF(AND(LEN(H607)=0,LEN(K607)=0,LEN(M607)=0),1,0)</x:f>
        <x:v>0</x:v>
      </x:c>
    </x:row>
    <x:row r="608">
      <x:c r="A608" t="str">
        <x:v>AT-00607</x:v>
      </x:c>
      <x:c r="B608" t="str">
        <x:v>Emagrecentro Mogi</x:v>
      </x:c>
      <x:c r="C608" t="str">
        <x:v>Saúde</x:v>
      </x:c>
      <x:c r="D608" t="str">
        <x:v>Clínica</x:v>
      </x:c>
      <x:c r="E608" t="str">
        <x:v>Mogi das Cruzes</x:v>
      </x:c>
      <x:c r="F608" t="str">
        <x:v>Centro</x:v>
      </x:c>
      <x:c r="G608" t="str">
        <x:v>Emagrecer Centro De Estetica Ltda, 209, Centro, Mogi Das Cruzes, Sp</x:v>
      </x:c>
      <x:c r="H608" t="str">
        <x:v>+55 (11) 4790-8898</x:v>
      </x:c>
      <x:c r="I608" t="str"/>
      <x:c r="J608" t="str"/>
      <x:c r="K608" t="str">
        <x:v>adm@emagrecentromogi.com.br</x:v>
      </x:c>
      <x:c r="L608" t="str">
        <x:v>Sim</x:v>
      </x:c>
      <x:c r="M608" t="str"/>
      <x:c r="N608" t="str"/>
      <x:c r="O608" t="str"/>
      <x:c r="P608" t="str"/>
      <x:c r="Q608" t="str">
        <x:v>https://www.google.com/maps/search/?api=1&amp;query=Emagrecentro+Mogi+EMAGRECER+CENTRO+DE+ESTETICA+LTDA%2C+209%2C+CENTRO%2C+MOGI+DAS+CRUZES%2C+SP+Mogi+das+Cruzes+SP</x:v>
      </x:c>
      <x:c r="R608" t="str"/>
      <x:c r="S608" t="str"/>
      <x:c r="T608" t="str">
        <x:v>Não contatado</x:v>
      </x:c>
      <x:c r="U608" s="27" t="n">
        <x:f>IF(LEN(H608)&gt;0,25,0)+IF(L608="Sim",25,0)+IF(LEN(M608)&gt;0,15,0)+IF(LEN(J608)&gt;0,10,0)+IF(LEN(N608)&gt;0,5,0)+IF(LEN(O608)&gt;0,5,0)+IF(LEN(P608)&gt;0,5,0)+IF(AND(LEN(R608)&gt;0,LEN(S608)&gt;0),10,0)</x:f>
        <x:v>50</x:v>
      </x:c>
      <x:c r="V608" t="str">
        <x:f>IF(U608&gt;=60,"Prioridade Alta",IF(U608&gt;=35,"Prioridade Média","Prioridade Baixa"))</x:f>
        <x:v>Prioridade Média</x:v>
      </x:c>
      <x:c r="W608" t="str">
        <x:v>Não</x:v>
      </x:c>
      <x:c r="X608" t="str"/>
      <x:c r="Y608" t="str">
        <x:v>Base expandida 2026-07-27</x:v>
      </x:c>
      <x:c r="Z608" t="str">
        <x:v>(11) 4790-8898</x:v>
      </x:c>
      <x:c r="AA608" t="str">
        <x:v>adm@emagrecentromogi.com.br</x:v>
      </x:c>
      <x:c r="AB608" t="n">
        <x:v>50</x:v>
      </x:c>
      <x:c r="AC608" t="str">
        <x:v>Prioridade Média</x:v>
      </x:c>
      <x:c r="AD608" t="str">
        <x:v>Fonte CNES/DATASUS: https://cnes2.datasus.gov.br/Mod_Basico.asp?VCo_Unidade=3530608075433; CNES 8075433; CNPJ 38119678000160; site oficial/redes não coletados nesta fonte</x:v>
      </x:c>
      <x:c r="AE608" t="n">
        <x:f>IF(LEN(H608)&gt;0,1,0)</x:f>
        <x:v>1</x:v>
      </x:c>
      <x:c r="AF608" t="n">
        <x:f>IF(LEN(M608)&gt;0,1,0)</x:f>
        <x:v>0</x:v>
      </x:c>
      <x:c r="AG608" t="n">
        <x:f>IF(AND(LEN(H608)=0,LEN(K608)=0,LEN(M608)=0),1,0)</x:f>
        <x:v>0</x:v>
      </x:c>
    </x:row>
    <x:row r="609">
      <x:c r="A609" t="str">
        <x:v>AT-00608</x:v>
      </x:c>
      <x:c r="B609" t="str">
        <x:v>Equilibrio Psicologia E Saude Ltda Me</x:v>
      </x:c>
      <x:c r="C609" t="str">
        <x:v>Saúde</x:v>
      </x:c>
      <x:c r="D609" t="str">
        <x:v>Clínica</x:v>
      </x:c>
      <x:c r="E609" t="str">
        <x:v>Mogi das Cruzes</x:v>
      </x:c>
      <x:c r="F609" t="str">
        <x:v>Centro</x:v>
      </x:c>
      <x:c r="G609" t="str">
        <x:v>Equilibrio Psicologia E Saude Ltda, 623, Centro, Mogi Das Cruzes, Sp</x:v>
      </x:c>
      <x:c r="H609" t="str">
        <x:v>+55 (11) 4722-8711</x:v>
      </x:c>
      <x:c r="I609" t="str"/>
      <x:c r="J609" t="str"/>
      <x:c r="K609" t="str">
        <x:v>equilibriopsicologiaesaude@hotmail.com</x:v>
      </x:c>
      <x:c r="L609" t="str">
        <x:v>Sim</x:v>
      </x:c>
      <x:c r="M609" t="str"/>
      <x:c r="N609" t="str"/>
      <x:c r="O609" t="str"/>
      <x:c r="P609" t="str"/>
      <x:c r="Q609" t="str">
        <x:v>https://www.google.com/maps/search/?api=1&amp;query=Equilibrio+Psicologia+E+Saude+Ltda+Me+EQUILIBRIO+PSICOLOGIA+E+SAUDE+LTDA%2C+623%2C+CENTRO%2C+MOGI+DAS+CRUZES%2C+SP+Mogi+das+Cruzes+SP</x:v>
      </x:c>
      <x:c r="R609" t="str"/>
      <x:c r="S609" t="str"/>
      <x:c r="T609" t="str">
        <x:v>Não contatado</x:v>
      </x:c>
      <x:c r="U609" s="27" t="n">
        <x:f>IF(LEN(H609)&gt;0,25,0)+IF(L609="Sim",25,0)+IF(LEN(M609)&gt;0,15,0)+IF(LEN(J609)&gt;0,10,0)+IF(LEN(N609)&gt;0,5,0)+IF(LEN(O609)&gt;0,5,0)+IF(LEN(P609)&gt;0,5,0)+IF(AND(LEN(R609)&gt;0,LEN(S609)&gt;0),10,0)</x:f>
        <x:v>50</x:v>
      </x:c>
      <x:c r="V609" t="str">
        <x:f>IF(U609&gt;=60,"Prioridade Alta",IF(U609&gt;=35,"Prioridade Média","Prioridade Baixa"))</x:f>
        <x:v>Prioridade Média</x:v>
      </x:c>
      <x:c r="W609" t="str">
        <x:v>Não</x:v>
      </x:c>
      <x:c r="X609" t="str"/>
      <x:c r="Y609" t="str">
        <x:v>Base expandida 2026-07-27</x:v>
      </x:c>
      <x:c r="Z609" t="str">
        <x:v>(11) 4722-8711</x:v>
      </x:c>
      <x:c r="AA609" t="str">
        <x:v>equilibriopsicologiaesaude@hotmail.com</x:v>
      </x:c>
      <x:c r="AB609" t="n">
        <x:v>50</x:v>
      </x:c>
      <x:c r="AC609" t="str">
        <x:v>Prioridade Média</x:v>
      </x:c>
      <x:c r="AD609" t="str">
        <x:v>Fonte CNES/DATASUS: https://cnes2.datasus.gov.br/Mod_Basico.asp?VCo_Unidade=3530607528280; CNES 7528280; CNPJ 16629055000103; site oficial/redes não coletados nesta fonte</x:v>
      </x:c>
      <x:c r="AE609" t="n">
        <x:f>IF(LEN(H609)&gt;0,1,0)</x:f>
        <x:v>1</x:v>
      </x:c>
      <x:c r="AF609" t="n">
        <x:f>IF(LEN(M609)&gt;0,1,0)</x:f>
        <x:v>0</x:v>
      </x:c>
      <x:c r="AG609" t="n">
        <x:f>IF(AND(LEN(H609)=0,LEN(K609)=0,LEN(M609)=0),1,0)</x:f>
        <x:v>0</x:v>
      </x:c>
    </x:row>
    <x:row r="610">
      <x:c r="A610" t="str">
        <x:v>AT-00609</x:v>
      </x:c>
      <x:c r="B610" t="str">
        <x:v>Endo Diagnostico E Terap Em Gastroenterologia Ltda</x:v>
      </x:c>
      <x:c r="C610" t="str">
        <x:v>Saúde</x:v>
      </x:c>
      <x:c r="D610" t="str">
        <x:v>Clínica</x:v>
      </x:c>
      <x:c r="E610" t="str">
        <x:v>Mogi das Cruzes</x:v>
      </x:c>
      <x:c r="F610" t="str">
        <x:v>Centro</x:v>
      </x:c>
      <x:c r="G610" t="str">
        <x:v>Endo Diagnostico E Terapeutica Em Gastroenterologia Ltda, 279, Centro, Mogi Das Cruzes, Sp</x:v>
      </x:c>
      <x:c r="H610" t="str">
        <x:v>+55 (11) 6874-0080</x:v>
      </x:c>
      <x:c r="I610" t="str"/>
      <x:c r="J610" t="str"/>
      <x:c r="K610" t="str">
        <x:v>endocontato2@gmail.com</x:v>
      </x:c>
      <x:c r="L610" t="str">
        <x:v>Sim</x:v>
      </x:c>
      <x:c r="M610" t="str"/>
      <x:c r="N610" t="str"/>
      <x:c r="O610" t="str"/>
      <x:c r="P610" t="str"/>
      <x:c r="Q610" t="str">
        <x:v>https://www.google.com/maps/search/?api=1&amp;query=Endo+Diagnostico+E+Terap+Em+Gastroenterologia+Ltda+ENDO+DIAGNOSTICO+E+TERAPEUTICA+EM+GASTROENTEROLOGIA+LTDA%2C+279%2C+CENTRO%2C+MOGI+DAS+CRUZES%2C+SP+Mogi+das+Cruzes+SP</x:v>
      </x:c>
      <x:c r="R610" t="str"/>
      <x:c r="S610" t="str"/>
      <x:c r="T610" t="str">
        <x:v>Não contatado</x:v>
      </x:c>
      <x:c r="U610" s="27" t="n">
        <x:f>IF(LEN(H610)&gt;0,25,0)+IF(L610="Sim",25,0)+IF(LEN(M610)&gt;0,15,0)+IF(LEN(J610)&gt;0,10,0)+IF(LEN(N610)&gt;0,5,0)+IF(LEN(O610)&gt;0,5,0)+IF(LEN(P610)&gt;0,5,0)+IF(AND(LEN(R610)&gt;0,LEN(S610)&gt;0),10,0)</x:f>
        <x:v>50</x:v>
      </x:c>
      <x:c r="V610" t="str">
        <x:f>IF(U610&gt;=60,"Prioridade Alta",IF(U610&gt;=35,"Prioridade Média","Prioridade Baixa"))</x:f>
        <x:v>Prioridade Média</x:v>
      </x:c>
      <x:c r="W610" t="str">
        <x:v>Não</x:v>
      </x:c>
      <x:c r="X610" t="str"/>
      <x:c r="Y610" t="str">
        <x:v>Base expandida 2026-07-27</x:v>
      </x:c>
      <x:c r="Z610" t="str">
        <x:v>(11) 6874-0080</x:v>
      </x:c>
      <x:c r="AA610" t="str">
        <x:v>endocontato2@gmail.com</x:v>
      </x:c>
      <x:c r="AB610" t="n">
        <x:v>50</x:v>
      </x:c>
      <x:c r="AC610" t="str">
        <x:v>Prioridade Média</x:v>
      </x:c>
      <x:c r="AD610" t="str">
        <x:v>Fonte CNES/DATASUS: https://cnes2.datasus.gov.br/Mod_Basico.asp?VCo_Unidade=3530605608325; CNES 5608325; CNPJ 02031068000163; site oficial/redes não coletados nesta fonte</x:v>
      </x:c>
      <x:c r="AE610" t="n">
        <x:f>IF(LEN(H610)&gt;0,1,0)</x:f>
        <x:v>1</x:v>
      </x:c>
      <x:c r="AF610" t="n">
        <x:f>IF(LEN(M610)&gt;0,1,0)</x:f>
        <x:v>0</x:v>
      </x:c>
      <x:c r="AG610" t="n">
        <x:f>IF(AND(LEN(H610)=0,LEN(K610)=0,LEN(M610)=0),1,0)</x:f>
        <x:v>0</x:v>
      </x:c>
    </x:row>
    <x:row r="611">
      <x:c r="A611" t="str">
        <x:v>AT-00610</x:v>
      </x:c>
      <x:c r="B611" t="str">
        <x:v>Espaco Terapeutico Cinthia Franca Ltda</x:v>
      </x:c>
      <x:c r="C611" t="str">
        <x:v>Saúde</x:v>
      </x:c>
      <x:c r="D611" t="str">
        <x:v>Clínica</x:v>
      </x:c>
      <x:c r="E611" t="str">
        <x:v>Mogi das Cruzes</x:v>
      </x:c>
      <x:c r="F611" t="str">
        <x:v>Vila Oliveira</x:v>
      </x:c>
      <x:c r="G611" t="str">
        <x:v>Espaco Terapeutico Cinthia Franca Ltda, 1180, Vila Oliveira, Mogi Das Cruzes, Sp</x:v>
      </x:c>
      <x:c r="H611" t="str">
        <x:v>+55 (11) 4726-2015</x:v>
      </x:c>
      <x:c r="I611" t="str"/>
      <x:c r="J611" t="str"/>
      <x:c r="K611" t="str">
        <x:v>cinthiasantannaf@gmail.com</x:v>
      </x:c>
      <x:c r="L611" t="str">
        <x:v>Sim</x:v>
      </x:c>
      <x:c r="M611" t="str"/>
      <x:c r="N611" t="str"/>
      <x:c r="O611" t="str"/>
      <x:c r="P611" t="str"/>
      <x:c r="Q611" t="str">
        <x:v>https://www.google.com/maps/search/?api=1&amp;query=Espaco+Terapeutico+Cinthia+Franca+Ltda+ESPACO+TERAPEUTICO+CINTHIA+FRANCA+LTDA%2C+1180%2C+VILA+OLIVEIRA%2C+MOGI+DAS+CRUZES%2C+SP+Mogi+das+Cruzes+SP</x:v>
      </x:c>
      <x:c r="R611" t="str"/>
      <x:c r="S611" t="str"/>
      <x:c r="T611" t="str">
        <x:v>Não contatado</x:v>
      </x:c>
      <x:c r="U611" s="27" t="n">
        <x:f>IF(LEN(H611)&gt;0,25,0)+IF(L611="Sim",25,0)+IF(LEN(M611)&gt;0,15,0)+IF(LEN(J611)&gt;0,10,0)+IF(LEN(N611)&gt;0,5,0)+IF(LEN(O611)&gt;0,5,0)+IF(LEN(P611)&gt;0,5,0)+IF(AND(LEN(R611)&gt;0,LEN(S611)&gt;0),10,0)</x:f>
        <x:v>50</x:v>
      </x:c>
      <x:c r="V611" t="str">
        <x:f>IF(U611&gt;=60,"Prioridade Alta",IF(U611&gt;=35,"Prioridade Média","Prioridade Baixa"))</x:f>
        <x:v>Prioridade Média</x:v>
      </x:c>
      <x:c r="W611" t="str">
        <x:v>Não</x:v>
      </x:c>
      <x:c r="X611" t="str"/>
      <x:c r="Y611" t="str">
        <x:v>Base expandida 2026-07-27</x:v>
      </x:c>
      <x:c r="Z611" t="str">
        <x:v>(11) 4726-2015</x:v>
      </x:c>
      <x:c r="AA611" t="str">
        <x:v>cinthiasantannaf@gmail.com</x:v>
      </x:c>
      <x:c r="AB611" t="n">
        <x:v>50</x:v>
      </x:c>
      <x:c r="AC611" t="str">
        <x:v>Prioridade Média</x:v>
      </x:c>
      <x:c r="AD611" t="str">
        <x:v>Fonte CNES/DATASUS: https://cnes2.datasus.gov.br/Mod_Basico.asp?VCo_Unidade=3530600964654; CNES 0964654; CNPJ 24652908000229; site oficial/redes não coletados nesta fonte</x:v>
      </x:c>
      <x:c r="AE611" t="n">
        <x:f>IF(LEN(H611)&gt;0,1,0)</x:f>
        <x:v>1</x:v>
      </x:c>
      <x:c r="AF611" t="n">
        <x:f>IF(LEN(M611)&gt;0,1,0)</x:f>
        <x:v>0</x:v>
      </x:c>
      <x:c r="AG611" t="n">
        <x:f>IF(AND(LEN(H611)=0,LEN(K611)=0,LEN(M611)=0),1,0)</x:f>
        <x:v>0</x:v>
      </x:c>
    </x:row>
    <x:row r="612">
      <x:c r="A612" t="str">
        <x:v>AT-00611</x:v>
      </x:c>
      <x:c r="B612" t="str">
        <x:v>Espaco Terapeutico Cinthia Franca</x:v>
      </x:c>
      <x:c r="C612" t="str">
        <x:v>Saúde</x:v>
      </x:c>
      <x:c r="D612" t="str">
        <x:v>Clínica</x:v>
      </x:c>
      <x:c r="E612" t="str">
        <x:v>Mogi das Cruzes</x:v>
      </x:c>
      <x:c r="F612" t="str">
        <x:v>Vila Oliveira</x:v>
      </x:c>
      <x:c r="G612" t="str">
        <x:v>Espaco Terapeutico Cinthia Franca Ltda, 1118, Vila Oliveira, Mogi Das Cruzes, Sp</x:v>
      </x:c>
      <x:c r="H612" t="str">
        <x:v>+55 (11) 4726-2015</x:v>
      </x:c>
      <x:c r="I612" t="str"/>
      <x:c r="J612" t="str"/>
      <x:c r="K612" t="str">
        <x:v>cinthiasantannaf@gmail.com</x:v>
      </x:c>
      <x:c r="L612" t="str">
        <x:v>Sim</x:v>
      </x:c>
      <x:c r="M612" t="str"/>
      <x:c r="N612" t="str"/>
      <x:c r="O612" t="str"/>
      <x:c r="P612" t="str"/>
      <x:c r="Q612" t="str">
        <x:v>https://www.google.com/maps/search/?api=1&amp;query=Espaco+Terapeutico+Cinthia+Franca+ESPACO+TERAPEUTICO+CINTHIA+FRANCA+LTDA%2C+1118%2C+VILA+OLIVEIRA%2C+MOGI+DAS+CRUZES%2C+SP+Mogi+das+Cruzes+SP</x:v>
      </x:c>
      <x:c r="R612" t="str"/>
      <x:c r="S612" t="str"/>
      <x:c r="T612" t="str">
        <x:v>Não contatado</x:v>
      </x:c>
      <x:c r="U612" s="27" t="n">
        <x:f>IF(LEN(H612)&gt;0,25,0)+IF(L612="Sim",25,0)+IF(LEN(M612)&gt;0,15,0)+IF(LEN(J612)&gt;0,10,0)+IF(LEN(N612)&gt;0,5,0)+IF(LEN(O612)&gt;0,5,0)+IF(LEN(P612)&gt;0,5,0)+IF(AND(LEN(R612)&gt;0,LEN(S612)&gt;0),10,0)</x:f>
        <x:v>50</x:v>
      </x:c>
      <x:c r="V612" t="str">
        <x:f>IF(U612&gt;=60,"Prioridade Alta",IF(U612&gt;=35,"Prioridade Média","Prioridade Baixa"))</x:f>
        <x:v>Prioridade Média</x:v>
      </x:c>
      <x:c r="W612" t="str">
        <x:v>Não</x:v>
      </x:c>
      <x:c r="X612" t="str"/>
      <x:c r="Y612" t="str">
        <x:v>Base expandida 2026-07-27</x:v>
      </x:c>
      <x:c r="Z612" t="str">
        <x:v>(11) 4726-2015</x:v>
      </x:c>
      <x:c r="AA612" t="str">
        <x:v>cinthiasantannaf@gmail.com</x:v>
      </x:c>
      <x:c r="AB612" t="n">
        <x:v>50</x:v>
      </x:c>
      <x:c r="AC612" t="str">
        <x:v>Prioridade Média</x:v>
      </x:c>
      <x:c r="AD612" t="str">
        <x:v>Fonte CNES/DATASUS: https://cnes2.datasus.gov.br/Mod_Basico.asp?VCo_Unidade=3530600178586; CNES 0178586; CNPJ 24652908000148; site oficial/redes não coletados nesta fonte; Fonte CNES/DATASUS: https://cnes2.datasus.gov.br/Mod_Basico.asp?VCo_Unidade=3530605693454; CNES 5693454; CNPJ 46804679000253; site oficial/redes não coletados nesta fonte</x:v>
      </x:c>
      <x:c r="AE612" t="n">
        <x:f>IF(LEN(H612)&gt;0,1,0)</x:f>
        <x:v>1</x:v>
      </x:c>
      <x:c r="AF612" t="n">
        <x:f>IF(LEN(M612)&gt;0,1,0)</x:f>
        <x:v>0</x:v>
      </x:c>
      <x:c r="AG612" t="n">
        <x:f>IF(AND(LEN(H612)=0,LEN(K612)=0,LEN(M612)=0),1,0)</x:f>
        <x:v>0</x:v>
      </x:c>
    </x:row>
    <x:row r="613">
      <x:c r="A613" t="str">
        <x:v>AT-00612</x:v>
      </x:c>
      <x:c r="B613" t="str">
        <x:v>Esteves E Fukusato Clinica Medica Ltda Epp</x:v>
      </x:c>
      <x:c r="C613" t="str">
        <x:v>Saúde</x:v>
      </x:c>
      <x:c r="D613" t="str">
        <x:v>Clínica</x:v>
      </x:c>
      <x:c r="E613" t="str">
        <x:v>Mogi das Cruzes</x:v>
      </x:c>
      <x:c r="F613" t="str">
        <x:v>Centro</x:v>
      </x:c>
      <x:c r="G613" t="str">
        <x:v>Esteves E Fukusato Clinica Medica Ltda, 318, Centro, Mogi Das Cruzes, Sp</x:v>
      </x:c>
      <x:c r="H613" t="str">
        <x:v>+55 (11) 4727-7353</x:v>
      </x:c>
      <x:c r="I613" t="str"/>
      <x:c r="J613" t="str"/>
      <x:c r="K613" t="str">
        <x:v>rafael@pluscontabil.com.br</x:v>
      </x:c>
      <x:c r="L613" t="str">
        <x:v>Sim</x:v>
      </x:c>
      <x:c r="M613" t="str"/>
      <x:c r="N613" t="str"/>
      <x:c r="O613" t="str"/>
      <x:c r="P613" t="str"/>
      <x:c r="Q613" t="str">
        <x:v>https://www.google.com/maps/search/?api=1&amp;query=Esteves+E+Fukusato+Clinica+Medica+Ltda+Epp+ESTEVES+E+FUKUSATO+CLINICA+MEDICA+LTDA%2C+318%2C+CENTRO%2C+MOGI+DAS+CRUZES%2C+SP+Mogi+das+Cruzes+SP</x:v>
      </x:c>
      <x:c r="R613" t="str"/>
      <x:c r="S613" t="str"/>
      <x:c r="T613" t="str">
        <x:v>Não contatado</x:v>
      </x:c>
      <x:c r="U613" s="27" t="n">
        <x:f>IF(LEN(H613)&gt;0,25,0)+IF(L613="Sim",25,0)+IF(LEN(M613)&gt;0,15,0)+IF(LEN(J613)&gt;0,10,0)+IF(LEN(N613)&gt;0,5,0)+IF(LEN(O613)&gt;0,5,0)+IF(LEN(P613)&gt;0,5,0)+IF(AND(LEN(R613)&gt;0,LEN(S613)&gt;0),10,0)</x:f>
        <x:v>50</x:v>
      </x:c>
      <x:c r="V613" t="str">
        <x:f>IF(U613&gt;=60,"Prioridade Alta",IF(U613&gt;=35,"Prioridade Média","Prioridade Baixa"))</x:f>
        <x:v>Prioridade Média</x:v>
      </x:c>
      <x:c r="W613" t="str">
        <x:v>Não</x:v>
      </x:c>
      <x:c r="X613" t="str"/>
      <x:c r="Y613" t="str">
        <x:v>Base expandida 2026-07-27</x:v>
      </x:c>
      <x:c r="Z613" t="str">
        <x:v>(11) 4727-7353</x:v>
      </x:c>
      <x:c r="AA613" t="str">
        <x:v>rafael@pluscontabil.com.br</x:v>
      </x:c>
      <x:c r="AB613" t="n">
        <x:v>50</x:v>
      </x:c>
      <x:c r="AC613" t="str">
        <x:v>Prioridade Média</x:v>
      </x:c>
      <x:c r="AD613" t="str">
        <x:v>Fonte CNES/DATASUS: https://cnes2.datasus.gov.br/Mod_Basico.asp?VCo_Unidade=3530607149972; CNES 7149972; CNPJ 16538542000152; site oficial/redes não coletados nesta fonte</x:v>
      </x:c>
      <x:c r="AE613" t="n">
        <x:f>IF(LEN(H613)&gt;0,1,0)</x:f>
        <x:v>1</x:v>
      </x:c>
      <x:c r="AF613" t="n">
        <x:f>IF(LEN(M613)&gt;0,1,0)</x:f>
        <x:v>0</x:v>
      </x:c>
      <x:c r="AG613" t="n">
        <x:f>IF(AND(LEN(H613)=0,LEN(K613)=0,LEN(M613)=0),1,0)</x:f>
        <x:v>0</x:v>
      </x:c>
    </x:row>
    <x:row r="614">
      <x:c r="A614" t="str">
        <x:v>AT-00613</x:v>
      </x:c>
      <x:c r="B614" t="str">
        <x:v>Espaco Terapeutico Danilo Franca Ltda</x:v>
      </x:c>
      <x:c r="C614" t="str">
        <x:v>Saúde</x:v>
      </x:c>
      <x:c r="D614" t="str">
        <x:v>Clínica</x:v>
      </x:c>
      <x:c r="E614" t="str">
        <x:v>Mogi das Cruzes</x:v>
      </x:c>
      <x:c r="F614" t="str">
        <x:v>Vila Oliveira</x:v>
      </x:c>
      <x:c r="G614" t="str">
        <x:v>Espaco Terapeutico Danilo Franca Ltda, 701, Vila Oliveira, Mogi Das Cruzes, Sp</x:v>
      </x:c>
      <x:c r="H614" t="str">
        <x:v>+55 (11) 4122-6698</x:v>
      </x:c>
      <x:c r="I614" t="str"/>
      <x:c r="J614" t="str"/>
      <x:c r="K614" t="str">
        <x:v>danilo.franca@espacocinthiafranca.com.br</x:v>
      </x:c>
      <x:c r="L614" t="str">
        <x:v>Sim</x:v>
      </x:c>
      <x:c r="M614" t="str"/>
      <x:c r="N614" t="str"/>
      <x:c r="O614" t="str"/>
      <x:c r="P614" t="str"/>
      <x:c r="Q614" t="str">
        <x:v>https://www.google.com/maps/search/?api=1&amp;query=Espaco+Terapeutico+Danilo+Franca+Ltda+ESPACO+TERAPEUTICO+DANILO+FRANCA+LTDA%2C+701%2C+VILA+OLIVEIRA%2C+MOGI+DAS+CRUZES%2C+SP+Mogi+das+Cruzes+SP</x:v>
      </x:c>
      <x:c r="R614" t="str"/>
      <x:c r="S614" t="str"/>
      <x:c r="T614" t="str">
        <x:v>Não contatado</x:v>
      </x:c>
      <x:c r="U614" s="27" t="n">
        <x:f>IF(LEN(H614)&gt;0,25,0)+IF(L614="Sim",25,0)+IF(LEN(M614)&gt;0,15,0)+IF(LEN(J614)&gt;0,10,0)+IF(LEN(N614)&gt;0,5,0)+IF(LEN(O614)&gt;0,5,0)+IF(LEN(P614)&gt;0,5,0)+IF(AND(LEN(R614)&gt;0,LEN(S614)&gt;0),10,0)</x:f>
        <x:v>50</x:v>
      </x:c>
      <x:c r="V614" t="str">
        <x:f>IF(U614&gt;=60,"Prioridade Alta",IF(U614&gt;=35,"Prioridade Média","Prioridade Baixa"))</x:f>
        <x:v>Prioridade Média</x:v>
      </x:c>
      <x:c r="W614" t="str">
        <x:v>Não</x:v>
      </x:c>
      <x:c r="X614" t="str"/>
      <x:c r="Y614" t="str">
        <x:v>Base expandida 2026-07-27</x:v>
      </x:c>
      <x:c r="Z614" t="str">
        <x:v>(11) 4122-6698</x:v>
      </x:c>
      <x:c r="AA614" t="str">
        <x:v>danilo.franca@espacocinthiafranca.com.br</x:v>
      </x:c>
      <x:c r="AB614" t="n">
        <x:v>50</x:v>
      </x:c>
      <x:c r="AC614" t="str">
        <x:v>Prioridade Média</x:v>
      </x:c>
      <x:c r="AD614" t="str">
        <x:v>Fonte CNES/DATASUS: https://cnes2.datasus.gov.br/Mod_Basico.asp?VCo_Unidade=3530604045319; CNES 4045319; CNPJ 46804679000172; site oficial/redes não coletados nesta fonte</x:v>
      </x:c>
      <x:c r="AE614" t="n">
        <x:f>IF(LEN(H614)&gt;0,1,0)</x:f>
        <x:v>1</x:v>
      </x:c>
      <x:c r="AF614" t="n">
        <x:f>IF(LEN(M614)&gt;0,1,0)</x:f>
        <x:v>0</x:v>
      </x:c>
      <x:c r="AG614" t="n">
        <x:f>IF(AND(LEN(H614)=0,LEN(K614)=0,LEN(M614)=0),1,0)</x:f>
        <x:v>0</x:v>
      </x:c>
    </x:row>
    <x:row r="615">
      <x:c r="A615" t="str">
        <x:v>AT-00614</x:v>
      </x:c>
      <x:c r="B615" t="str">
        <x:v>Famy Clinica Medica</x:v>
      </x:c>
      <x:c r="C615" t="str">
        <x:v>Saúde</x:v>
      </x:c>
      <x:c r="D615" t="str">
        <x:v>Clínica</x:v>
      </x:c>
      <x:c r="E615" t="str">
        <x:v>Mogi das Cruzes</x:v>
      </x:c>
      <x:c r="F615" t="str">
        <x:v>Centro</x:v>
      </x:c>
      <x:c r="G615" t="str">
        <x:v>Famy Clinica Medica Eireli, 77, Centro, Mogi Das Cruzes, Sp</x:v>
      </x:c>
      <x:c r="H615" t="str">
        <x:v>+55 (11) 2100-5577</x:v>
      </x:c>
      <x:c r="I615" t="str"/>
      <x:c r="J615" t="str"/>
      <x:c r="K615" t="str">
        <x:v>societario@3acontabilidade.com.br</x:v>
      </x:c>
      <x:c r="L615" t="str">
        <x:v>Sim</x:v>
      </x:c>
      <x:c r="M615" t="str"/>
      <x:c r="N615" t="str"/>
      <x:c r="O615" t="str"/>
      <x:c r="P615" t="str"/>
      <x:c r="Q615" t="str">
        <x:v>https://www.google.com/maps/search/?api=1&amp;query=Famy+Clinica+Medica+FAMY+CLINICA+MEDICA+EIRELI%2C+77%2C+CENTRO%2C+MOGI+DAS+CRUZES%2C+SP+Mogi+das+Cruzes+SP</x:v>
      </x:c>
      <x:c r="R615" t="str"/>
      <x:c r="S615" t="str"/>
      <x:c r="T615" t="str">
        <x:v>Não contatado</x:v>
      </x:c>
      <x:c r="U615" s="27" t="n">
        <x:f>IF(LEN(H615)&gt;0,25,0)+IF(L615="Sim",25,0)+IF(LEN(M615)&gt;0,15,0)+IF(LEN(J615)&gt;0,10,0)+IF(LEN(N615)&gt;0,5,0)+IF(LEN(O615)&gt;0,5,0)+IF(LEN(P615)&gt;0,5,0)+IF(AND(LEN(R615)&gt;0,LEN(S615)&gt;0),10,0)</x:f>
        <x:v>50</x:v>
      </x:c>
      <x:c r="V615" t="str">
        <x:f>IF(U615&gt;=60,"Prioridade Alta",IF(U615&gt;=35,"Prioridade Média","Prioridade Baixa"))</x:f>
        <x:v>Prioridade Média</x:v>
      </x:c>
      <x:c r="W615" t="str">
        <x:v>Não</x:v>
      </x:c>
      <x:c r="X615" t="str"/>
      <x:c r="Y615" t="str">
        <x:v>Base expandida 2026-07-27</x:v>
      </x:c>
      <x:c r="Z615" t="str">
        <x:v>(11) 2100-5577</x:v>
      </x:c>
      <x:c r="AA615" t="str">
        <x:v>societario@3acontabilidade.com.br</x:v>
      </x:c>
      <x:c r="AB615" t="n">
        <x:v>50</x:v>
      </x:c>
      <x:c r="AC615" t="str">
        <x:v>Prioridade Média</x:v>
      </x:c>
      <x:c r="AD615" t="str">
        <x:v>Fonte CNES/DATASUS: https://cnes2.datasus.gov.br/Mod_Basico.asp?VCo_Unidade=3530609818413; CNES 9818413; CNPJ 31110914000139; site oficial/redes não coletados nesta fonte</x:v>
      </x:c>
      <x:c r="AE615" t="n">
        <x:f>IF(LEN(H615)&gt;0,1,0)</x:f>
        <x:v>1</x:v>
      </x:c>
      <x:c r="AF615" t="n">
        <x:f>IF(LEN(M615)&gt;0,1,0)</x:f>
        <x:v>0</x:v>
      </x:c>
      <x:c r="AG615" t="n">
        <x:f>IF(AND(LEN(H615)=0,LEN(K615)=0,LEN(M615)=0),1,0)</x:f>
        <x:v>0</x:v>
      </x:c>
    </x:row>
    <x:row r="616">
      <x:c r="A616" t="str">
        <x:v>AT-00615</x:v>
      </x:c>
      <x:c r="B616" t="str">
        <x:v>Fip Psicologia</x:v>
      </x:c>
      <x:c r="C616" t="str">
        <x:v>Saúde</x:v>
      </x:c>
      <x:c r="D616" t="str">
        <x:v>Clínica</x:v>
      </x:c>
      <x:c r="E616" t="str">
        <x:v>Mogi das Cruzes</x:v>
      </x:c>
      <x:c r="F616" t="str">
        <x:v>Centro</x:v>
      </x:c>
      <x:c r="G616" t="str">
        <x:v>Figueredo Ignacio Psicologia Ltda, 443, Centro, Mogi Das Cruzes, Sp</x:v>
      </x:c>
      <x:c r="H616" t="str">
        <x:v>+55 (11) 2847-2453</x:v>
      </x:c>
      <x:c r="I616" t="str"/>
      <x:c r="J616" t="str"/>
      <x:c r="K616" t="str">
        <x:v>barbara@fippsicologia.com.br</x:v>
      </x:c>
      <x:c r="L616" t="str">
        <x:v>Sim</x:v>
      </x:c>
      <x:c r="M616" t="str"/>
      <x:c r="N616" t="str"/>
      <x:c r="O616" t="str"/>
      <x:c r="P616" t="str"/>
      <x:c r="Q616" t="str">
        <x:v>https://www.google.com/maps/search/?api=1&amp;query=Fip+Psicologia+FIGUEREDO+IGNACIO+PSICOLOGIA+LTDA%2C+443%2C+CENTRO%2C+MOGI+DAS+CRUZES%2C+SP+Mogi+das+Cruzes+SP</x:v>
      </x:c>
      <x:c r="R616" t="str"/>
      <x:c r="S616" t="str"/>
      <x:c r="T616" t="str">
        <x:v>Não contatado</x:v>
      </x:c>
      <x:c r="U616" s="27" t="n">
        <x:f>IF(LEN(H616)&gt;0,25,0)+IF(L616="Sim",25,0)+IF(LEN(M616)&gt;0,15,0)+IF(LEN(J616)&gt;0,10,0)+IF(LEN(N616)&gt;0,5,0)+IF(LEN(O616)&gt;0,5,0)+IF(LEN(P616)&gt;0,5,0)+IF(AND(LEN(R616)&gt;0,LEN(S616)&gt;0),10,0)</x:f>
        <x:v>50</x:v>
      </x:c>
      <x:c r="V616" t="str">
        <x:f>IF(U616&gt;=60,"Prioridade Alta",IF(U616&gt;=35,"Prioridade Média","Prioridade Baixa"))</x:f>
        <x:v>Prioridade Média</x:v>
      </x:c>
      <x:c r="W616" t="str">
        <x:v>Não</x:v>
      </x:c>
      <x:c r="X616" t="str"/>
      <x:c r="Y616" t="str">
        <x:v>Base expandida 2026-07-27</x:v>
      </x:c>
      <x:c r="Z616" t="str">
        <x:v>(11) 2847-2453</x:v>
      </x:c>
      <x:c r="AA616" t="str">
        <x:v>barbara@fippsicologia.com.br</x:v>
      </x:c>
      <x:c r="AB616" t="n">
        <x:v>50</x:v>
      </x:c>
      <x:c r="AC616" t="str">
        <x:v>Prioridade Média</x:v>
      </x:c>
      <x:c r="AD616" t="str">
        <x:v>Fonte CNES/DATASUS: https://cnes2.datasus.gov.br/Mod_Basico.asp?VCo_Unidade=3530609154450; CNES 9154450; CNPJ 31358917000196; site oficial/redes não coletados nesta fonte</x:v>
      </x:c>
      <x:c r="AE616" t="n">
        <x:f>IF(LEN(H616)&gt;0,1,0)</x:f>
        <x:v>1</x:v>
      </x:c>
      <x:c r="AF616" t="n">
        <x:f>IF(LEN(M616)&gt;0,1,0)</x:f>
        <x:v>0</x:v>
      </x:c>
      <x:c r="AG616" t="n">
        <x:f>IF(AND(LEN(H616)=0,LEN(K616)=0,LEN(M616)=0),1,0)</x:f>
        <x:v>0</x:v>
      </x:c>
    </x:row>
    <x:row r="617">
      <x:c r="A617" t="str">
        <x:v>AT-00616</x:v>
      </x:c>
      <x:c r="B617" t="str">
        <x:v>Gardiencor Clinica Medica Eireli</x:v>
      </x:c>
      <x:c r="C617" t="str">
        <x:v>Saúde</x:v>
      </x:c>
      <x:c r="D617" t="str">
        <x:v>Clínica</x:v>
      </x:c>
      <x:c r="E617" t="str">
        <x:v>Mogi das Cruzes</x:v>
      </x:c>
      <x:c r="F617" t="str">
        <x:v>Vila Socorro Velho</x:v>
      </x:c>
      <x:c r="G617" t="str">
        <x:v>Gardiencor Clinica Medica Eireli, 193, Vila Socorro Velho, Mogi Das Cruzes, Sp</x:v>
      </x:c>
      <x:c r="H617" t="str">
        <x:v>+55 (11) 4723-3833</x:v>
      </x:c>
      <x:c r="I617" t="str"/>
      <x:c r="J617" t="str"/>
      <x:c r="K617" t="str">
        <x:v>credenciamento.gardiencor@gmail.com</x:v>
      </x:c>
      <x:c r="L617" t="str">
        <x:v>Sim</x:v>
      </x:c>
      <x:c r="M617" t="str"/>
      <x:c r="N617" t="str"/>
      <x:c r="O617" t="str"/>
      <x:c r="P617" t="str"/>
      <x:c r="Q617" t="str">
        <x:v>https://www.google.com/maps/search/?api=1&amp;query=Gardiencor+Clinica+Medica+Eireli+GARDIENCOR+CLINICA+MEDICA+EIRELI%2C+193%2C+VILA+SOCORRO+VELHO%2C+MOGI+DAS+CRUZES%2C+SP+Mogi+das+Cruzes+SP</x:v>
      </x:c>
      <x:c r="R617" t="str"/>
      <x:c r="S617" t="str"/>
      <x:c r="T617" t="str">
        <x:v>Não contatado</x:v>
      </x:c>
      <x:c r="U617" s="27" t="n">
        <x:f>IF(LEN(H617)&gt;0,25,0)+IF(L617="Sim",25,0)+IF(LEN(M617)&gt;0,15,0)+IF(LEN(J617)&gt;0,10,0)+IF(LEN(N617)&gt;0,5,0)+IF(LEN(O617)&gt;0,5,0)+IF(LEN(P617)&gt;0,5,0)+IF(AND(LEN(R617)&gt;0,LEN(S617)&gt;0),10,0)</x:f>
        <x:v>50</x:v>
      </x:c>
      <x:c r="V617" t="str">
        <x:f>IF(U617&gt;=60,"Prioridade Alta",IF(U617&gt;=35,"Prioridade Média","Prioridade Baixa"))</x:f>
        <x:v>Prioridade Média</x:v>
      </x:c>
      <x:c r="W617" t="str">
        <x:v>Não</x:v>
      </x:c>
      <x:c r="X617" t="str"/>
      <x:c r="Y617" t="str">
        <x:v>Base expandida 2026-07-27</x:v>
      </x:c>
      <x:c r="Z617" t="str">
        <x:v>(11) 4723-3833</x:v>
      </x:c>
      <x:c r="AA617" t="str">
        <x:v>credenciamento.gardiencor@gmail.com</x:v>
      </x:c>
      <x:c r="AB617" t="n">
        <x:v>50</x:v>
      </x:c>
      <x:c r="AC617" t="str">
        <x:v>Prioridade Média</x:v>
      </x:c>
      <x:c r="AD617" t="str">
        <x:v>Fonte CNES/DATASUS: https://cnes2.datasus.gov.br/Mod_Basico.asp?VCo_Unidade=3530606402275; CNES 6402275; CNPJ 66655960000440; site oficial/redes não coletados nesta fonte</x:v>
      </x:c>
      <x:c r="AE617" t="n">
        <x:f>IF(LEN(H617)&gt;0,1,0)</x:f>
        <x:v>1</x:v>
      </x:c>
      <x:c r="AF617" t="n">
        <x:f>IF(LEN(M617)&gt;0,1,0)</x:f>
        <x:v>0</x:v>
      </x:c>
      <x:c r="AG617" t="n">
        <x:f>IF(AND(LEN(H617)=0,LEN(K617)=0,LEN(M617)=0),1,0)</x:f>
        <x:v>0</x:v>
      </x:c>
    </x:row>
    <x:row r="618">
      <x:c r="A618" t="str">
        <x:v>AT-00617</x:v>
      </x:c>
      <x:c r="B618" t="str">
        <x:v>Focos Excelencia Em Oftalmologia</x:v>
      </x:c>
      <x:c r="C618" t="str">
        <x:v>Saúde</x:v>
      </x:c>
      <x:c r="D618" t="str">
        <x:v>Clínica</x:v>
      </x:c>
      <x:c r="E618" t="str">
        <x:v>Mogi das Cruzes</x:v>
      </x:c>
      <x:c r="F618" t="str">
        <x:v>Centro</x:v>
      </x:c>
      <x:c r="G618" t="str">
        <x:v>Focos Excelencia Em Oftalmologia Ltda, 920, Centro, Mogi Das Cruzes, Sp</x:v>
      </x:c>
      <x:c r="H618" t="str">
        <x:v>+55 (11) 4762-1114</x:v>
      </x:c>
      <x:c r="I618" t="str"/>
      <x:c r="J618" t="str"/>
      <x:c r="K618" t="str">
        <x:v>hrcontabilidade@hotmail.com</x:v>
      </x:c>
      <x:c r="L618" t="str">
        <x:v>Sim</x:v>
      </x:c>
      <x:c r="M618" t="str"/>
      <x:c r="N618" t="str"/>
      <x:c r="O618" t="str"/>
      <x:c r="P618" t="str"/>
      <x:c r="Q618" t="str">
        <x:v>https://www.google.com/maps/search/?api=1&amp;query=Focos+Excelencia+Em+Oftalmologia+FOCOS+EXCELENCIA+EM+OFTALMOLOGIA+LTDA%2C+920%2C+CENTRO%2C+MOGI+DAS+CRUZES%2C+SP+Mogi+das+Cruzes+SP</x:v>
      </x:c>
      <x:c r="R618" t="str"/>
      <x:c r="S618" t="str"/>
      <x:c r="T618" t="str">
        <x:v>Não contatado</x:v>
      </x:c>
      <x:c r="U618" s="27" t="n">
        <x:f>IF(LEN(H618)&gt;0,25,0)+IF(L618="Sim",25,0)+IF(LEN(M618)&gt;0,15,0)+IF(LEN(J618)&gt;0,10,0)+IF(LEN(N618)&gt;0,5,0)+IF(LEN(O618)&gt;0,5,0)+IF(LEN(P618)&gt;0,5,0)+IF(AND(LEN(R618)&gt;0,LEN(S618)&gt;0),10,0)</x:f>
        <x:v>50</x:v>
      </x:c>
      <x:c r="V618" t="str">
        <x:f>IF(U618&gt;=60,"Prioridade Alta",IF(U618&gt;=35,"Prioridade Média","Prioridade Baixa"))</x:f>
        <x:v>Prioridade Média</x:v>
      </x:c>
      <x:c r="W618" t="str">
        <x:v>Não</x:v>
      </x:c>
      <x:c r="X618" t="str"/>
      <x:c r="Y618" t="str">
        <x:v>Base expandida 2026-07-27</x:v>
      </x:c>
      <x:c r="Z618" t="str">
        <x:v>(11) 4762-1114</x:v>
      </x:c>
      <x:c r="AA618" t="str">
        <x:v>hrcontabilidade@hotmail.com</x:v>
      </x:c>
      <x:c r="AB618" t="n">
        <x:v>50</x:v>
      </x:c>
      <x:c r="AC618" t="str">
        <x:v>Prioridade Média</x:v>
      </x:c>
      <x:c r="AD618" t="str">
        <x:v>Fonte CNES/DATASUS: https://cnes2.datasus.gov.br/Mod_Basico.asp?VCo_Unidade=3530600658219; CNES 0658219; CNPJ 21390591000201; site oficial/redes não coletados nesta fonte</x:v>
      </x:c>
      <x:c r="AE618" t="n">
        <x:f>IF(LEN(H618)&gt;0,1,0)</x:f>
        <x:v>1</x:v>
      </x:c>
      <x:c r="AF618" t="n">
        <x:f>IF(LEN(M618)&gt;0,1,0)</x:f>
        <x:v>0</x:v>
      </x:c>
      <x:c r="AG618" t="n">
        <x:f>IF(AND(LEN(H618)=0,LEN(K618)=0,LEN(M618)=0),1,0)</x:f>
        <x:v>0</x:v>
      </x:c>
    </x:row>
    <x:row r="619">
      <x:c r="A619" t="str">
        <x:v>AT-00618</x:v>
      </x:c>
      <x:c r="B619" t="str">
        <x:v>Gislaine Lozano Clinica Medica Odontologica Ltda</x:v>
      </x:c>
      <x:c r="C619" t="str">
        <x:v>Saúde</x:v>
      </x:c>
      <x:c r="D619" t="str">
        <x:v>Clínica</x:v>
      </x:c>
      <x:c r="E619" t="str">
        <x:v>Mogi das Cruzes</x:v>
      </x:c>
      <x:c r="F619" t="str">
        <x:v>Centro</x:v>
      </x:c>
      <x:c r="G619" t="str">
        <x:v>Gislaine Lozano Clinica Medica Odontologica Ltda, 582, Centro, Mogi Das Cruzes, Sp</x:v>
      </x:c>
      <x:c r="H619" t="str">
        <x:v>+55 (11) 7189-1324</x:v>
      </x:c>
      <x:c r="I619" t="str"/>
      <x:c r="J619" t="str"/>
      <x:c r="K619" t="str">
        <x:v>gislainelozano@hotmail.com</x:v>
      </x:c>
      <x:c r="L619" t="str">
        <x:v>Sim</x:v>
      </x:c>
      <x:c r="M619" t="str"/>
      <x:c r="N619" t="str"/>
      <x:c r="O619" t="str"/>
      <x:c r="P619" t="str"/>
      <x:c r="Q619" t="str">
        <x:v>https://www.google.com/maps/search/?api=1&amp;query=Gislaine+Lozano+Clinica+Medica+Odontologica+Ltda+GISLAINE+LOZANO+CLINICA+MEDICA+ODONTOLOGICA+LTDA%2C+582%2C+CENTRO%2C+MOGI+DAS+CRUZES%2C+SP+Mogi+das+Cruzes+SP</x:v>
      </x:c>
      <x:c r="R619" t="str"/>
      <x:c r="S619" t="str"/>
      <x:c r="T619" t="str">
        <x:v>Não contatado</x:v>
      </x:c>
      <x:c r="U619" s="27" t="n">
        <x:f>IF(LEN(H619)&gt;0,25,0)+IF(L619="Sim",25,0)+IF(LEN(M619)&gt;0,15,0)+IF(LEN(J619)&gt;0,10,0)+IF(LEN(N619)&gt;0,5,0)+IF(LEN(O619)&gt;0,5,0)+IF(LEN(P619)&gt;0,5,0)+IF(AND(LEN(R619)&gt;0,LEN(S619)&gt;0),10,0)</x:f>
        <x:v>50</x:v>
      </x:c>
      <x:c r="V619" t="str">
        <x:f>IF(U619&gt;=60,"Prioridade Alta",IF(U619&gt;=35,"Prioridade Média","Prioridade Baixa"))</x:f>
        <x:v>Prioridade Média</x:v>
      </x:c>
      <x:c r="W619" t="str">
        <x:v>Não</x:v>
      </x:c>
      <x:c r="X619" t="str"/>
      <x:c r="Y619" t="str">
        <x:v>Base expandida 2026-07-27</x:v>
      </x:c>
      <x:c r="Z619" t="str">
        <x:v>(11) 7189-1324</x:v>
      </x:c>
      <x:c r="AA619" t="str">
        <x:v>gislainelozano@hotmail.com</x:v>
      </x:c>
      <x:c r="AB619" t="n">
        <x:v>50</x:v>
      </x:c>
      <x:c r="AC619" t="str">
        <x:v>Prioridade Média</x:v>
      </x:c>
      <x:c r="AD619" t="str">
        <x:v>Fonte CNES/DATASUS: https://cnes2.datasus.gov.br/Mod_Basico.asp?VCo_Unidade=3530605700612; CNES 5700612; CNPJ 46540425000194; site oficial/redes não coletados nesta fonte</x:v>
      </x:c>
      <x:c r="AE619" t="n">
        <x:f>IF(LEN(H619)&gt;0,1,0)</x:f>
        <x:v>1</x:v>
      </x:c>
      <x:c r="AF619" t="n">
        <x:f>IF(LEN(M619)&gt;0,1,0)</x:f>
        <x:v>0</x:v>
      </x:c>
      <x:c r="AG619" t="n">
        <x:f>IF(AND(LEN(H619)=0,LEN(K619)=0,LEN(M619)=0),1,0)</x:f>
        <x:v>0</x:v>
      </x:c>
    </x:row>
    <x:row r="620">
      <x:c r="A620" t="str">
        <x:v>AT-00619</x:v>
      </x:c>
      <x:c r="B620" t="str">
        <x:v>Godoi Cintra Clinica De Servicos Medicos Ltda Epp</x:v>
      </x:c>
      <x:c r="C620" t="str">
        <x:v>Saúde</x:v>
      </x:c>
      <x:c r="D620" t="str">
        <x:v>Clínica</x:v>
      </x:c>
      <x:c r="E620" t="str">
        <x:v>Mogi das Cruzes</x:v>
      </x:c>
      <x:c r="F620" t="str">
        <x:v>Centro</x:v>
      </x:c>
      <x:c r="G620" t="str">
        <x:v>Godoi Cintra Clinica De Servicos Medicos Ltda, 335, Centro, Mogi Das Cruzes, Sp</x:v>
      </x:c>
      <x:c r="H620" t="str">
        <x:v>+55 (11) 2629-0201</x:v>
      </x:c>
      <x:c r="I620" t="str"/>
      <x:c r="J620" t="str"/>
      <x:c r="K620" t="str">
        <x:v>clinicagodoicintra@gmail.com</x:v>
      </x:c>
      <x:c r="L620" t="str">
        <x:v>Sim</x:v>
      </x:c>
      <x:c r="M620" t="str"/>
      <x:c r="N620" t="str"/>
      <x:c r="O620" t="str"/>
      <x:c r="P620" t="str"/>
      <x:c r="Q620" t="str">
        <x:v>https://www.google.com/maps/search/?api=1&amp;query=Godoi+Cintra+Clinica+De+Servicos+Medicos+Ltda+Epp+GODOI+CINTRA+CLINICA+DE+SERVICOS+MEDICOS+LTDA%2C+335%2C+CENTRO%2C+MOGI+DAS+CRUZES%2C+SP+Mogi+das+Cruzes+SP</x:v>
      </x:c>
      <x:c r="R620" t="str"/>
      <x:c r="S620" t="str"/>
      <x:c r="T620" t="str">
        <x:v>Não contatado</x:v>
      </x:c>
      <x:c r="U620" s="27" t="n">
        <x:f>IF(LEN(H620)&gt;0,25,0)+IF(L620="Sim",25,0)+IF(LEN(M620)&gt;0,15,0)+IF(LEN(J620)&gt;0,10,0)+IF(LEN(N620)&gt;0,5,0)+IF(LEN(O620)&gt;0,5,0)+IF(LEN(P620)&gt;0,5,0)+IF(AND(LEN(R620)&gt;0,LEN(S620)&gt;0),10,0)</x:f>
        <x:v>50</x:v>
      </x:c>
      <x:c r="V620" t="str">
        <x:f>IF(U620&gt;=60,"Prioridade Alta",IF(U620&gt;=35,"Prioridade Média","Prioridade Baixa"))</x:f>
        <x:v>Prioridade Média</x:v>
      </x:c>
      <x:c r="W620" t="str">
        <x:v>Não</x:v>
      </x:c>
      <x:c r="X620" t="str"/>
      <x:c r="Y620" t="str">
        <x:v>Base expandida 2026-07-27</x:v>
      </x:c>
      <x:c r="Z620" t="str">
        <x:v>(11) 2629-0201</x:v>
      </x:c>
      <x:c r="AA620" t="str">
        <x:v>clinicagodoicintra@gmail.com</x:v>
      </x:c>
      <x:c r="AB620" t="n">
        <x:v>50</x:v>
      </x:c>
      <x:c r="AC620" t="str">
        <x:v>Prioridade Média</x:v>
      </x:c>
      <x:c r="AD620" t="str">
        <x:v>Fonte CNES/DATASUS: https://cnes2.datasus.gov.br/Mod_Basico.asp?VCo_Unidade=3530609064389; CNES 9064389; CNPJ 15640409000140; site oficial/redes não coletados nesta fonte</x:v>
      </x:c>
      <x:c r="AE620" t="n">
        <x:f>IF(LEN(H620)&gt;0,1,0)</x:f>
        <x:v>1</x:v>
      </x:c>
      <x:c r="AF620" t="n">
        <x:f>IF(LEN(M620)&gt;0,1,0)</x:f>
        <x:v>0</x:v>
      </x:c>
      <x:c r="AG620" t="n">
        <x:f>IF(AND(LEN(H620)=0,LEN(K620)=0,LEN(M620)=0),1,0)</x:f>
        <x:v>0</x:v>
      </x:c>
    </x:row>
    <x:row r="621">
      <x:c r="A621" t="str">
        <x:v>AT-00620</x:v>
      </x:c>
      <x:c r="B621" t="str">
        <x:v>Halika Clinica Psicologica</x:v>
      </x:c>
      <x:c r="C621" t="str">
        <x:v>Saúde</x:v>
      </x:c>
      <x:c r="D621" t="str">
        <x:v>Clínica</x:v>
      </x:c>
      <x:c r="E621" t="str">
        <x:v>Mogi das Cruzes</x:v>
      </x:c>
      <x:c r="F621" t="str">
        <x:v>Centro</x:v>
      </x:c>
      <x:c r="G621" t="str">
        <x:v>Halik Clinica De Especialidades Sociedade Unipessoal Limitad, 580, Centro, Mogi Das Cruzes, Sp</x:v>
      </x:c>
      <x:c r="H621" t="str">
        <x:v>+55 (11) 2668-8347</x:v>
      </x:c>
      <x:c r="I621" t="str"/>
      <x:c r="J621" t="str"/>
      <x:c r="K621" t="str">
        <x:v>objetivocomercial@uol.com.br</x:v>
      </x:c>
      <x:c r="L621" t="str">
        <x:v>Sim</x:v>
      </x:c>
      <x:c r="M621" t="str"/>
      <x:c r="N621" t="str"/>
      <x:c r="O621" t="str"/>
      <x:c r="P621" t="str"/>
      <x:c r="Q621" t="str">
        <x:v>https://www.google.com/maps/search/?api=1&amp;query=Halika+Clinica+Psicologica+HALIK+CLINICA+DE+ESPECIALIDADES+SOCIEDADE+UNIPESSOAL+LIMITAD%2C+580%2C+CENTRO%2C+MOGI+DAS+CRUZES%2C+SP+Mogi+das+Cruzes+SP</x:v>
      </x:c>
      <x:c r="R621" t="str"/>
      <x:c r="S621" t="str"/>
      <x:c r="T621" t="str">
        <x:v>Não contatado</x:v>
      </x:c>
      <x:c r="U621" s="27" t="n">
        <x:f>IF(LEN(H621)&gt;0,25,0)+IF(L621="Sim",25,0)+IF(LEN(M621)&gt;0,15,0)+IF(LEN(J621)&gt;0,10,0)+IF(LEN(N621)&gt;0,5,0)+IF(LEN(O621)&gt;0,5,0)+IF(LEN(P621)&gt;0,5,0)+IF(AND(LEN(R621)&gt;0,LEN(S621)&gt;0),10,0)</x:f>
        <x:v>50</x:v>
      </x:c>
      <x:c r="V621" t="str">
        <x:f>IF(U621&gt;=60,"Prioridade Alta",IF(U621&gt;=35,"Prioridade Média","Prioridade Baixa"))</x:f>
        <x:v>Prioridade Média</x:v>
      </x:c>
      <x:c r="W621" t="str">
        <x:v>Não</x:v>
      </x:c>
      <x:c r="X621" t="str"/>
      <x:c r="Y621" t="str">
        <x:v>Base expandida 2026-07-27</x:v>
      </x:c>
      <x:c r="Z621" t="str">
        <x:v>(11) 2668-8347</x:v>
      </x:c>
      <x:c r="AA621" t="str">
        <x:v>objetivocomercial@uol.com.br</x:v>
      </x:c>
      <x:c r="AB621" t="n">
        <x:v>50</x:v>
      </x:c>
      <x:c r="AC621" t="str">
        <x:v>Prioridade Média</x:v>
      </x:c>
      <x:c r="AD621" t="str">
        <x:v>Fonte CNES/DATASUS: https://cnes2.datasus.gov.br/Mod_Basico.asp?VCo_Unidade=3530606908462; CNES 6908462; CNPJ 14607496000170; site oficial/redes não coletados nesta fonte</x:v>
      </x:c>
      <x:c r="AE621" t="n">
        <x:f>IF(LEN(H621)&gt;0,1,0)</x:f>
        <x:v>1</x:v>
      </x:c>
      <x:c r="AF621" t="n">
        <x:f>IF(LEN(M621)&gt;0,1,0)</x:f>
        <x:v>0</x:v>
      </x:c>
      <x:c r="AG621" t="n">
        <x:f>IF(AND(LEN(H621)=0,LEN(K621)=0,LEN(M621)=0),1,0)</x:f>
        <x:v>0</x:v>
      </x:c>
    </x:row>
    <x:row r="622">
      <x:c r="A622" t="str">
        <x:v>AT-00621</x:v>
      </x:c>
      <x:c r="B622" t="str">
        <x:v>Hikari Clinica</x:v>
      </x:c>
      <x:c r="C622" t="str">
        <x:v>Saúde</x:v>
      </x:c>
      <x:c r="D622" t="str">
        <x:v>Clínica</x:v>
      </x:c>
      <x:c r="E622" t="str">
        <x:v>Mogi das Cruzes</x:v>
      </x:c>
      <x:c r="F622" t="str">
        <x:v>Centro</x:v>
      </x:c>
      <x:c r="G622" t="str">
        <x:v>Hikari Clinica Interdisciplinar Ltda, 636, Centro, Mogi Das Cruzes, Sp</x:v>
      </x:c>
      <x:c r="H622" t="str">
        <x:v>+55 (11) 7952-0507</x:v>
      </x:c>
      <x:c r="I622" t="str"/>
      <x:c r="J622" t="str"/>
      <x:c r="K622" t="str">
        <x:v>thiemynaniwa@gmail.com</x:v>
      </x:c>
      <x:c r="L622" t="str">
        <x:v>Sim</x:v>
      </x:c>
      <x:c r="M622" t="str"/>
      <x:c r="N622" t="str"/>
      <x:c r="O622" t="str"/>
      <x:c r="P622" t="str"/>
      <x:c r="Q622" t="str">
        <x:v>https://www.google.com/maps/search/?api=1&amp;query=Hikari+Clinica+HIKARI+CLINICA+INTERDISCIPLINAR+LTDA%2C+636%2C+CENTRO%2C+MOGI+DAS+CRUZES%2C+SP+Mogi+das+Cruzes+SP</x:v>
      </x:c>
      <x:c r="R622" t="str"/>
      <x:c r="S622" t="str"/>
      <x:c r="T622" t="str">
        <x:v>Não contatado</x:v>
      </x:c>
      <x:c r="U622" s="27" t="n">
        <x:f>IF(LEN(H622)&gt;0,25,0)+IF(L622="Sim",25,0)+IF(LEN(M622)&gt;0,15,0)+IF(LEN(J622)&gt;0,10,0)+IF(LEN(N622)&gt;0,5,0)+IF(LEN(O622)&gt;0,5,0)+IF(LEN(P622)&gt;0,5,0)+IF(AND(LEN(R622)&gt;0,LEN(S622)&gt;0),10,0)</x:f>
        <x:v>50</x:v>
      </x:c>
      <x:c r="V622" t="str">
        <x:f>IF(U622&gt;=60,"Prioridade Alta",IF(U622&gt;=35,"Prioridade Média","Prioridade Baixa"))</x:f>
        <x:v>Prioridade Média</x:v>
      </x:c>
      <x:c r="W622" t="str">
        <x:v>Não</x:v>
      </x:c>
      <x:c r="X622" t="str"/>
      <x:c r="Y622" t="str">
        <x:v>Base expandida 2026-07-27</x:v>
      </x:c>
      <x:c r="Z622" t="str">
        <x:v>(11) 7952-0507</x:v>
      </x:c>
      <x:c r="AA622" t="str">
        <x:v>thiemynaniwa@gmail.com</x:v>
      </x:c>
      <x:c r="AB622" t="n">
        <x:v>50</x:v>
      </x:c>
      <x:c r="AC622" t="str">
        <x:v>Prioridade Média</x:v>
      </x:c>
      <x:c r="AD622" t="str">
        <x:v>Fonte CNES/DATASUS: https://cnes2.datasus.gov.br/Mod_Basico.asp?VCo_Unidade=3530604766350; CNES 4766350; CNPJ 55202629000106; site oficial/redes não coletados nesta fonte</x:v>
      </x:c>
      <x:c r="AE622" t="n">
        <x:f>IF(LEN(H622)&gt;0,1,0)</x:f>
        <x:v>1</x:v>
      </x:c>
      <x:c r="AF622" t="n">
        <x:f>IF(LEN(M622)&gt;0,1,0)</x:f>
        <x:v>0</x:v>
      </x:c>
      <x:c r="AG622" t="n">
        <x:f>IF(AND(LEN(H622)=0,LEN(K622)=0,LEN(M622)=0),1,0)</x:f>
        <x:v>0</x:v>
      </x:c>
    </x:row>
    <x:row r="623">
      <x:c r="A623" t="str">
        <x:v>AT-00622</x:v>
      </x:c>
      <x:c r="B623" t="str">
        <x:v>Integrar Psicologia E Saude</x:v>
      </x:c>
      <x:c r="C623" t="str">
        <x:v>Saúde</x:v>
      </x:c>
      <x:c r="D623" t="str">
        <x:v>Clínica</x:v>
      </x:c>
      <x:c r="E623" t="str">
        <x:v>Mogi das Cruzes</x:v>
      </x:c>
      <x:c r="F623" t="str">
        <x:v>Centro</x:v>
      </x:c>
      <x:c r="G623" t="str">
        <x:v>R R Integrar Psicologia E Saude Ltda, 53, Centro, Mogi Das Cruzes, Sp</x:v>
      </x:c>
      <x:c r="H623" t="str">
        <x:v>+55 (11) 4726-2866</x:v>
      </x:c>
      <x:c r="I623" t="str"/>
      <x:c r="J623" t="str"/>
      <x:c r="K623" t="str">
        <x:v>contato@sjsolucoescontabeis.com.br</x:v>
      </x:c>
      <x:c r="L623" t="str">
        <x:v>Sim</x:v>
      </x:c>
      <x:c r="M623" t="str"/>
      <x:c r="N623" t="str"/>
      <x:c r="O623" t="str"/>
      <x:c r="P623" t="str"/>
      <x:c r="Q623" t="str">
        <x:v>https://www.google.com/maps/search/?api=1&amp;query=Integrar+Psicologia+E+Saude+R+R+INTEGRAR+PSICOLOGIA+E+SAUDE+LTDA%2C+53%2C+CENTRO%2C+MOGI+DAS+CRUZES%2C+SP+Mogi+das+Cruzes+SP</x:v>
      </x:c>
      <x:c r="R623" t="str"/>
      <x:c r="S623" t="str"/>
      <x:c r="T623" t="str">
        <x:v>Não contatado</x:v>
      </x:c>
      <x:c r="U623" s="27" t="n">
        <x:f>IF(LEN(H623)&gt;0,25,0)+IF(L623="Sim",25,0)+IF(LEN(M623)&gt;0,15,0)+IF(LEN(J623)&gt;0,10,0)+IF(LEN(N623)&gt;0,5,0)+IF(LEN(O623)&gt;0,5,0)+IF(LEN(P623)&gt;0,5,0)+IF(AND(LEN(R623)&gt;0,LEN(S623)&gt;0),10,0)</x:f>
        <x:v>50</x:v>
      </x:c>
      <x:c r="V623" t="str">
        <x:f>IF(U623&gt;=60,"Prioridade Alta",IF(U623&gt;=35,"Prioridade Média","Prioridade Baixa"))</x:f>
        <x:v>Prioridade Média</x:v>
      </x:c>
      <x:c r="W623" t="str">
        <x:v>Não</x:v>
      </x:c>
      <x:c r="X623" t="str"/>
      <x:c r="Y623" t="str">
        <x:v>Base expandida 2026-07-27</x:v>
      </x:c>
      <x:c r="Z623" t="str">
        <x:v>(11) 4726-2866</x:v>
      </x:c>
      <x:c r="AA623" t="str">
        <x:v>contato@sjsolucoescontabeis.com.br</x:v>
      </x:c>
      <x:c r="AB623" t="n">
        <x:v>50</x:v>
      </x:c>
      <x:c r="AC623" t="str">
        <x:v>Prioridade Média</x:v>
      </x:c>
      <x:c r="AD623" t="str">
        <x:v>Fonte CNES/DATASUS: https://cnes2.datasus.gov.br/Mod_Basico.asp?VCo_Unidade=3530609685863; CNES 9685863; CNPJ 31810209000144; site oficial/redes não coletados nesta fonte; Fonte CNES/DATASUS: https://cnes2.datasus.gov.br/Mod_Basico.asp?VCo_Unidade=3530603739899; CNES 3739899; CNPJ 31810209000225; site oficial/redes não coletados nesta fonte</x:v>
      </x:c>
      <x:c r="AE623" t="n">
        <x:f>IF(LEN(H623)&gt;0,1,0)</x:f>
        <x:v>1</x:v>
      </x:c>
      <x:c r="AF623" t="n">
        <x:f>IF(LEN(M623)&gt;0,1,0)</x:f>
        <x:v>0</x:v>
      </x:c>
      <x:c r="AG623" t="n">
        <x:f>IF(AND(LEN(H623)=0,LEN(K623)=0,LEN(M623)=0),1,0)</x:f>
        <x:v>0</x:v>
      </x:c>
    </x:row>
    <x:row r="624">
      <x:c r="A624" t="str">
        <x:v>AT-00623</x:v>
      </x:c>
      <x:c r="B624" t="str">
        <x:v>Integracta Clinica Medica E Psicologica De Saude Ltda Ep</x:v>
      </x:c>
      <x:c r="C624" t="str">
        <x:v>Saúde</x:v>
      </x:c>
      <x:c r="D624" t="str">
        <x:v>Clínica</x:v>
      </x:c>
      <x:c r="E624" t="str">
        <x:v>Mogi das Cruzes</x:v>
      </x:c>
      <x:c r="F624" t="str">
        <x:v>Parque Monte Libano</x:v>
      </x:c>
      <x:c r="G624" t="str">
        <x:v>Integracta Clinica Medica E Psicologica De Saude Ltda Ep, 120, Parque Monte Libano, Mogi Das Cruzes, Sp</x:v>
      </x:c>
      <x:c r="H624" t="str">
        <x:v>+55 (11) 4726-3352</x:v>
      </x:c>
      <x:c r="I624" t="str"/>
      <x:c r="J624" t="str"/>
      <x:c r="K624" t="str">
        <x:v>integracta@integracta.com.br</x:v>
      </x:c>
      <x:c r="L624" t="str">
        <x:v>Sim</x:v>
      </x:c>
      <x:c r="M624" t="str"/>
      <x:c r="N624" t="str"/>
      <x:c r="O624" t="str"/>
      <x:c r="P624" t="str"/>
      <x:c r="Q624" t="str">
        <x:v>https://www.google.com/maps/search/?api=1&amp;query=Integracta+Clinica+Medica+E+Psicologica+De+Saude+Ltda+Ep+INTEGRACTA+CLINICA+MEDICA+E+PSICOLOGICA+DE+SAUDE+LTDA+EP%2C+120%2C+PARQUE+MONTE+LIBANO%2C+MOGI+DAS+CRUZES%2C+SP+Mogi+das+Cruzes+SP</x:v>
      </x:c>
      <x:c r="R624" t="str"/>
      <x:c r="S624" t="str"/>
      <x:c r="T624" t="str">
        <x:v>Não contatado</x:v>
      </x:c>
      <x:c r="U624" s="27" t="n">
        <x:f>IF(LEN(H624)&gt;0,25,0)+IF(L624="Sim",25,0)+IF(LEN(M624)&gt;0,15,0)+IF(LEN(J624)&gt;0,10,0)+IF(LEN(N624)&gt;0,5,0)+IF(LEN(O624)&gt;0,5,0)+IF(LEN(P624)&gt;0,5,0)+IF(AND(LEN(R624)&gt;0,LEN(S624)&gt;0),10,0)</x:f>
        <x:v>50</x:v>
      </x:c>
      <x:c r="V624" t="str">
        <x:f>IF(U624&gt;=60,"Prioridade Alta",IF(U624&gt;=35,"Prioridade Média","Prioridade Baixa"))</x:f>
        <x:v>Prioridade Média</x:v>
      </x:c>
      <x:c r="W624" t="str">
        <x:v>Não</x:v>
      </x:c>
      <x:c r="X624" t="str"/>
      <x:c r="Y624" t="str">
        <x:v>Base expandida 2026-07-27</x:v>
      </x:c>
      <x:c r="Z624" t="str">
        <x:v>47263352</x:v>
      </x:c>
      <x:c r="AA624" t="str">
        <x:v>integracta@integracta.com.br</x:v>
      </x:c>
      <x:c r="AB624" t="n">
        <x:v>50</x:v>
      </x:c>
      <x:c r="AC624" t="str">
        <x:v>Prioridade Média</x:v>
      </x:c>
      <x:c r="AD624" t="str">
        <x:v>Fonte CNES/DATASUS: https://cnes2.datasus.gov.br/Mod_Basico.asp?VCo_Unidade=3530609136479; CNES 9136479; CNPJ 23569662000182; site oficial/redes não coletados nesta fonte</x:v>
      </x:c>
      <x:c r="AE624" t="n">
        <x:f>IF(LEN(H624)&gt;0,1,0)</x:f>
        <x:v>1</x:v>
      </x:c>
      <x:c r="AF624" t="n">
        <x:f>IF(LEN(M624)&gt;0,1,0)</x:f>
        <x:v>0</x:v>
      </x:c>
      <x:c r="AG624" t="n">
        <x:f>IF(AND(LEN(H624)=0,LEN(K624)=0,LEN(M624)=0),1,0)</x:f>
        <x:v>0</x:v>
      </x:c>
    </x:row>
    <x:row r="625">
      <x:c r="A625" t="str">
        <x:v>AT-00624</x:v>
      </x:c>
      <x:c r="B625" t="str">
        <x:v>Iofem Instituto Oftalmologico Edson Miyake Ltda</x:v>
      </x:c>
      <x:c r="C625" t="str">
        <x:v>Saúde</x:v>
      </x:c>
      <x:c r="D625" t="str">
        <x:v>Clínica</x:v>
      </x:c>
      <x:c r="E625" t="str">
        <x:v>Mogi das Cruzes</x:v>
      </x:c>
      <x:c r="F625" t="str">
        <x:v>Jardim Santista</x:v>
      </x:c>
      <x:c r="G625" t="str">
        <x:v>Iofem Instituto Oftalmologico Edson Miyake Ltda, 330, Jardim Santista, Mogi Das Cruzes, Sp</x:v>
      </x:c>
      <x:c r="H625" t="str">
        <x:v>+55 (11) 4721-3733</x:v>
      </x:c>
      <x:c r="I625" t="str"/>
      <x:c r="J625" t="str"/>
      <x:c r="K625" t="str">
        <x:v>iofem@uol.com.br</x:v>
      </x:c>
      <x:c r="L625" t="str">
        <x:v>Sim</x:v>
      </x:c>
      <x:c r="M625" t="str"/>
      <x:c r="N625" t="str"/>
      <x:c r="O625" t="str"/>
      <x:c r="P625" t="str"/>
      <x:c r="Q625" t="str">
        <x:v>https://www.google.com/maps/search/?api=1&amp;query=Iofem+Instituto+Oftalmologico+Edson+Miyake+Ltda+IOFEM+INSTITUTO+OFTALMOLOGICO+EDSON+MIYAKE+LTDA%2C+330%2C+JARDIM+SANTISTA%2C+MOGI+DAS+CRUZES%2C+SP+Mogi+das+Cruzes+SP</x:v>
      </x:c>
      <x:c r="R625" t="str"/>
      <x:c r="S625" t="str"/>
      <x:c r="T625" t="str">
        <x:v>Não contatado</x:v>
      </x:c>
      <x:c r="U625" s="27" t="n">
        <x:f>IF(LEN(H625)&gt;0,25,0)+IF(L625="Sim",25,0)+IF(LEN(M625)&gt;0,15,0)+IF(LEN(J625)&gt;0,10,0)+IF(LEN(N625)&gt;0,5,0)+IF(LEN(O625)&gt;0,5,0)+IF(LEN(P625)&gt;0,5,0)+IF(AND(LEN(R625)&gt;0,LEN(S625)&gt;0),10,0)</x:f>
        <x:v>50</x:v>
      </x:c>
      <x:c r="V625" t="str">
        <x:f>IF(U625&gt;=60,"Prioridade Alta",IF(U625&gt;=35,"Prioridade Média","Prioridade Baixa"))</x:f>
        <x:v>Prioridade Média</x:v>
      </x:c>
      <x:c r="W625" t="str">
        <x:v>Não</x:v>
      </x:c>
      <x:c r="X625" t="str"/>
      <x:c r="Y625" t="str">
        <x:v>Base expandida 2026-07-27</x:v>
      </x:c>
      <x:c r="Z625" t="str">
        <x:v>(11) 4721-3733</x:v>
      </x:c>
      <x:c r="AA625" t="str">
        <x:v>iofem@uol.com.br</x:v>
      </x:c>
      <x:c r="AB625" t="n">
        <x:v>50</x:v>
      </x:c>
      <x:c r="AC625" t="str">
        <x:v>Prioridade Média</x:v>
      </x:c>
      <x:c r="AD625" t="str">
        <x:v>Fonte CNES/DATASUS: https://cnes2.datasus.gov.br/Mod_Basico.asp?VCo_Unidade=3530603273806; CNES 3273806; CNPJ 03845759000163; site oficial/redes não coletados nesta fonte</x:v>
      </x:c>
      <x:c r="AE625" t="n">
        <x:f>IF(LEN(H625)&gt;0,1,0)</x:f>
        <x:v>1</x:v>
      </x:c>
      <x:c r="AF625" t="n">
        <x:f>IF(LEN(M625)&gt;0,1,0)</x:f>
        <x:v>0</x:v>
      </x:c>
      <x:c r="AG625" t="n">
        <x:f>IF(AND(LEN(H625)=0,LEN(K625)=0,LEN(M625)=0),1,0)</x:f>
        <x:v>0</x:v>
      </x:c>
    </x:row>
    <x:row r="626">
      <x:c r="A626" t="str">
        <x:v>AT-00625</x:v>
      </x:c>
      <x:c r="B626" t="str">
        <x:v>Jc Psicologia</x:v>
      </x:c>
      <x:c r="C626" t="str">
        <x:v>Saúde</x:v>
      </x:c>
      <x:c r="D626" t="str">
        <x:v>Clínica</x:v>
      </x:c>
      <x:c r="E626" t="str">
        <x:v>Mogi das Cruzes</x:v>
      </x:c>
      <x:c r="F626" t="str">
        <x:v>Vila Oliveira</x:v>
      </x:c>
      <x:c r="G626" t="str">
        <x:v>Jc Psicologia Aplicada Ltda Me, 46, Vila Oliveira, Mogi Das Cruzes, Sp</x:v>
      </x:c>
      <x:c r="H626" t="str">
        <x:v>+55 (11) 4725-4888</x:v>
      </x:c>
      <x:c r="I626" t="str"/>
      <x:c r="J626" t="str"/>
      <x:c r="K626" t="str">
        <x:v>carlapsico4@bol.com.br</x:v>
      </x:c>
      <x:c r="L626" t="str">
        <x:v>Sim</x:v>
      </x:c>
      <x:c r="M626" t="str"/>
      <x:c r="N626" t="str"/>
      <x:c r="O626" t="str"/>
      <x:c r="P626" t="str"/>
      <x:c r="Q626" t="str">
        <x:v>https://www.google.com/maps/search/?api=1&amp;query=Jc+Psicologia+JC+PSICOLOGIA+APLICADA+LTDA+ME%2C+46%2C+VILA+OLIVEIRA%2C+MOGI+DAS+CRUZES%2C+SP+Mogi+das+Cruzes+SP</x:v>
      </x:c>
      <x:c r="R626" t="str"/>
      <x:c r="S626" t="str"/>
      <x:c r="T626" t="str">
        <x:v>Não contatado</x:v>
      </x:c>
      <x:c r="U626" s="27" t="n">
        <x:f>IF(LEN(H626)&gt;0,25,0)+IF(L626="Sim",25,0)+IF(LEN(M626)&gt;0,15,0)+IF(LEN(J626)&gt;0,10,0)+IF(LEN(N626)&gt;0,5,0)+IF(LEN(O626)&gt;0,5,0)+IF(LEN(P626)&gt;0,5,0)+IF(AND(LEN(R626)&gt;0,LEN(S626)&gt;0),10,0)</x:f>
        <x:v>50</x:v>
      </x:c>
      <x:c r="V626" t="str">
        <x:f>IF(U626&gt;=60,"Prioridade Alta",IF(U626&gt;=35,"Prioridade Média","Prioridade Baixa"))</x:f>
        <x:v>Prioridade Média</x:v>
      </x:c>
      <x:c r="W626" t="str">
        <x:v>Não</x:v>
      </x:c>
      <x:c r="X626" t="str"/>
      <x:c r="Y626" t="str">
        <x:v>Base expandida 2026-07-27</x:v>
      </x:c>
      <x:c r="Z626" t="str">
        <x:v>47254888</x:v>
      </x:c>
      <x:c r="AA626" t="str">
        <x:v>carlapsico4@bol.com.br</x:v>
      </x:c>
      <x:c r="AB626" t="n">
        <x:v>50</x:v>
      </x:c>
      <x:c r="AC626" t="str">
        <x:v>Prioridade Média</x:v>
      </x:c>
      <x:c r="AD626" t="str">
        <x:v>Fonte CNES/DATASUS: https://cnes2.datasus.gov.br/Mod_Basico.asp?VCo_Unidade=3530607953992; CNES 7953992; CNPJ 09524651000155; site oficial/redes não coletados nesta fonte</x:v>
      </x:c>
      <x:c r="AE626" t="n">
        <x:f>IF(LEN(H626)&gt;0,1,0)</x:f>
        <x:v>1</x:v>
      </x:c>
      <x:c r="AF626" t="n">
        <x:f>IF(LEN(M626)&gt;0,1,0)</x:f>
        <x:v>0</x:v>
      </x:c>
      <x:c r="AG626" t="n">
        <x:f>IF(AND(LEN(H626)=0,LEN(K626)=0,LEN(M626)=0),1,0)</x:f>
        <x:v>0</x:v>
      </x:c>
    </x:row>
    <x:row r="627">
      <x:c r="A627" t="str">
        <x:v>AT-00626</x:v>
      </x:c>
      <x:c r="B627" t="str">
        <x:v>Kad Clinica Dermatologica Ltda</x:v>
      </x:c>
      <x:c r="C627" t="str">
        <x:v>Saúde</x:v>
      </x:c>
      <x:c r="D627" t="str">
        <x:v>Clínica</x:v>
      </x:c>
      <x:c r="E627" t="str">
        <x:v>Mogi das Cruzes</x:v>
      </x:c>
      <x:c r="F627" t="str">
        <x:v>Pq Monte Libano</x:v>
      </x:c>
      <x:c r="G627" t="str">
        <x:v>Kad Clinica Dermatologica Ltda, 80, Pq Monte Libano, Mogi Das Cruzes, Sp</x:v>
      </x:c>
      <x:c r="H627" t="str">
        <x:v>+55 (11) 4798-3129</x:v>
      </x:c>
      <x:c r="I627" t="str"/>
      <x:c r="J627" t="str"/>
      <x:c r="K627" t="str">
        <x:v>contato@katiadaga.com.br</x:v>
      </x:c>
      <x:c r="L627" t="str">
        <x:v>Sim</x:v>
      </x:c>
      <x:c r="M627" t="str"/>
      <x:c r="N627" t="str"/>
      <x:c r="O627" t="str"/>
      <x:c r="P627" t="str"/>
      <x:c r="Q627" t="str">
        <x:v>https://www.google.com/maps/search/?api=1&amp;query=Kad+Clinica+Dermatologica+Ltda+KAD+CLINICA+DERMATOLOGICA+LTDA%2C+80%2C+PQ+MONTE+LIBANO%2C+MOGI+DAS+CRUZES%2C+SP+Mogi+das+Cruzes+SP</x:v>
      </x:c>
      <x:c r="R627" t="str"/>
      <x:c r="S627" t="str"/>
      <x:c r="T627" t="str">
        <x:v>Não contatado</x:v>
      </x:c>
      <x:c r="U627" s="27" t="n">
        <x:f>IF(LEN(H627)&gt;0,25,0)+IF(L627="Sim",25,0)+IF(LEN(M627)&gt;0,15,0)+IF(LEN(J627)&gt;0,10,0)+IF(LEN(N627)&gt;0,5,0)+IF(LEN(O627)&gt;0,5,0)+IF(LEN(P627)&gt;0,5,0)+IF(AND(LEN(R627)&gt;0,LEN(S627)&gt;0),10,0)</x:f>
        <x:v>50</x:v>
      </x:c>
      <x:c r="V627" t="str">
        <x:f>IF(U627&gt;=60,"Prioridade Alta",IF(U627&gt;=35,"Prioridade Média","Prioridade Baixa"))</x:f>
        <x:v>Prioridade Média</x:v>
      </x:c>
      <x:c r="W627" t="str">
        <x:v>Não</x:v>
      </x:c>
      <x:c r="X627" t="str"/>
      <x:c r="Y627" t="str">
        <x:v>Base expandida 2026-07-27</x:v>
      </x:c>
      <x:c r="Z627" t="str">
        <x:v>(11) 4798-3129</x:v>
      </x:c>
      <x:c r="AA627" t="str">
        <x:v>contato@katiadaga.com.br</x:v>
      </x:c>
      <x:c r="AB627" t="n">
        <x:v>50</x:v>
      </x:c>
      <x:c r="AC627" t="str">
        <x:v>Prioridade Média</x:v>
      </x:c>
      <x:c r="AD627" t="str">
        <x:v>Fonte CNES/DATASUS: https://cnes2.datasus.gov.br/Mod_Basico.asp?VCo_Unidade=3530607254946; CNES 7254946; CNPJ 13445694000112; site oficial/redes não coletados nesta fonte</x:v>
      </x:c>
      <x:c r="AE627" t="n">
        <x:f>IF(LEN(H627)&gt;0,1,0)</x:f>
        <x:v>1</x:v>
      </x:c>
      <x:c r="AF627" t="n">
        <x:f>IF(LEN(M627)&gt;0,1,0)</x:f>
        <x:v>0</x:v>
      </x:c>
      <x:c r="AG627" t="n">
        <x:f>IF(AND(LEN(H627)=0,LEN(K627)=0,LEN(M627)=0),1,0)</x:f>
        <x:v>0</x:v>
      </x:c>
    </x:row>
    <x:row r="628">
      <x:c r="A628" t="str">
        <x:v>AT-00627</x:v>
      </x:c>
      <x:c r="B628" t="str">
        <x:v>Laboratorio Central</x:v>
      </x:c>
      <x:c r="C628" t="str">
        <x:v>Saúde</x:v>
      </x:c>
      <x:c r="D628" t="str">
        <x:v>Clínica</x:v>
      </x:c>
      <x:c r="E628" t="str">
        <x:v>Mogi das Cruzes</x:v>
      </x:c>
      <x:c r="F628" t="str">
        <x:v>Parque Santana</x:v>
      </x:c>
      <x:c r="G628" t="str">
        <x:v>Emerson Tomaz Da Costa, 280, Parque Santana, Mogi Das Cruzes, Sp</x:v>
      </x:c>
      <x:c r="H628" t="str">
        <x:v>+55 (11) 4723-3845</x:v>
      </x:c>
      <x:c r="I628" t="str"/>
      <x:c r="J628" t="str"/>
      <x:c r="K628" t="str">
        <x:v>emerson.central@hotmail.com</x:v>
      </x:c>
      <x:c r="L628" t="str">
        <x:v>Sim</x:v>
      </x:c>
      <x:c r="M628" t="str"/>
      <x:c r="N628" t="str"/>
      <x:c r="O628" t="str"/>
      <x:c r="P628" t="str"/>
      <x:c r="Q628" t="str">
        <x:v>https://www.google.com/maps/search/?api=1&amp;query=Laboratorio+Central+EMERSON+TOMAZ+DA+COSTA%2C+280%2C+PARQUE+SANTANA%2C+MOGI+DAS+CRUZES%2C+SP+Mogi+das+Cruzes+SP</x:v>
      </x:c>
      <x:c r="R628" t="str"/>
      <x:c r="S628" t="str"/>
      <x:c r="T628" t="str">
        <x:v>Não contatado</x:v>
      </x:c>
      <x:c r="U628" s="27" t="n">
        <x:f>IF(LEN(H628)&gt;0,25,0)+IF(L628="Sim",25,0)+IF(LEN(M628)&gt;0,15,0)+IF(LEN(J628)&gt;0,10,0)+IF(LEN(N628)&gt;0,5,0)+IF(LEN(O628)&gt;0,5,0)+IF(LEN(P628)&gt;0,5,0)+IF(AND(LEN(R628)&gt;0,LEN(S628)&gt;0),10,0)</x:f>
        <x:v>50</x:v>
      </x:c>
      <x:c r="V628" t="str">
        <x:f>IF(U628&gt;=60,"Prioridade Alta",IF(U628&gt;=35,"Prioridade Média","Prioridade Baixa"))</x:f>
        <x:v>Prioridade Média</x:v>
      </x:c>
      <x:c r="W628" t="str">
        <x:v>Não</x:v>
      </x:c>
      <x:c r="X628" t="str"/>
      <x:c r="Y628" t="str">
        <x:v>Base expandida 2026-07-27</x:v>
      </x:c>
      <x:c r="Z628" t="str">
        <x:v>47233845</x:v>
      </x:c>
      <x:c r="AA628" t="str">
        <x:v>emerson.central@hotmail.com</x:v>
      </x:c>
      <x:c r="AB628" t="n">
        <x:v>50</x:v>
      </x:c>
      <x:c r="AC628" t="str">
        <x:v>Prioridade Média</x:v>
      </x:c>
      <x:c r="AD628" t="str">
        <x:v>Fonte CNES/DATASUS: https://cnes2.datasus.gov.br/Mod_Basico.asp?VCo_Unidade=3530607776500; CNES 7776500; CNPJ 12060714000174; site oficial/redes não coletados nesta fonte</x:v>
      </x:c>
      <x:c r="AE628" t="n">
        <x:f>IF(LEN(H628)&gt;0,1,0)</x:f>
        <x:v>1</x:v>
      </x:c>
      <x:c r="AF628" t="n">
        <x:f>IF(LEN(M628)&gt;0,1,0)</x:f>
        <x:v>0</x:v>
      </x:c>
      <x:c r="AG628" t="n">
        <x:f>IF(AND(LEN(H628)=0,LEN(K628)=0,LEN(M628)=0),1,0)</x:f>
        <x:v>0</x:v>
      </x:c>
    </x:row>
    <x:row r="629">
      <x:c r="A629" t="str">
        <x:v>AT-00628</x:v>
      </x:c>
      <x:c r="B629" t="str">
        <x:v>Laboratorio Deliberato</x:v>
      </x:c>
      <x:c r="C629" t="str">
        <x:v>Saúde</x:v>
      </x:c>
      <x:c r="D629" t="str">
        <x:v>Clínica</x:v>
      </x:c>
      <x:c r="E629" t="str">
        <x:v>Mogi das Cruzes</x:v>
      </x:c>
      <x:c r="F629" t="str">
        <x:v>Centro</x:v>
      </x:c>
      <x:c r="G629" t="str">
        <x:v>Diagnosticos Da America S A, 248, Centro, Mogi Das Cruzes, Sp</x:v>
      </x:c>
      <x:c r="H629" t="str">
        <x:v>+55 (11) 2630-3000</x:v>
      </x:c>
      <x:c r="I629" t="str"/>
      <x:c r="J629" t="str"/>
      <x:c r="K629" t="str">
        <x:v>tributario@dasa.com.br</x:v>
      </x:c>
      <x:c r="L629" t="str">
        <x:v>Sim</x:v>
      </x:c>
      <x:c r="M629" t="str"/>
      <x:c r="N629" t="str"/>
      <x:c r="O629" t="str"/>
      <x:c r="P629" t="str"/>
      <x:c r="Q629" t="str">
        <x:v>https://www.google.com/maps/search/?api=1&amp;query=Laboratorio+Deliberato+DIAGNOSTICOS+DA+AMERICA+S+A%2C+248%2C+CENTRO%2C+MOGI+DAS+CRUZES%2C+SP+Mogi+das+Cruzes+SP</x:v>
      </x:c>
      <x:c r="R629" t="str"/>
      <x:c r="S629" t="str"/>
      <x:c r="T629" t="str">
        <x:v>Não contatado</x:v>
      </x:c>
      <x:c r="U629" s="27" t="n">
        <x:f>IF(LEN(H629)&gt;0,25,0)+IF(L629="Sim",25,0)+IF(LEN(M629)&gt;0,15,0)+IF(LEN(J629)&gt;0,10,0)+IF(LEN(N629)&gt;0,5,0)+IF(LEN(O629)&gt;0,5,0)+IF(LEN(P629)&gt;0,5,0)+IF(AND(LEN(R629)&gt;0,LEN(S629)&gt;0),10,0)</x:f>
        <x:v>50</x:v>
      </x:c>
      <x:c r="V629" t="str">
        <x:f>IF(U629&gt;=60,"Prioridade Alta",IF(U629&gt;=35,"Prioridade Média","Prioridade Baixa"))</x:f>
        <x:v>Prioridade Média</x:v>
      </x:c>
      <x:c r="W629" t="str">
        <x:v>Não</x:v>
      </x:c>
      <x:c r="X629" t="str"/>
      <x:c r="Y629" t="str">
        <x:v>Base expandida 2026-07-27</x:v>
      </x:c>
      <x:c r="Z629" t="str">
        <x:v>(11) 2630-3000</x:v>
      </x:c>
      <x:c r="AA629" t="str">
        <x:v>tributario@dasa.com.br</x:v>
      </x:c>
      <x:c r="AB629" t="n">
        <x:v>50</x:v>
      </x:c>
      <x:c r="AC629" t="str">
        <x:v>Prioridade Média</x:v>
      </x:c>
      <x:c r="AD629" t="str">
        <x:v>Fonte CNES/DATASUS: https://cnes2.datasus.gov.br/Mod_Basico.asp?VCo_Unidade=3530609443452; CNES 9443452; CNPJ 61486650136328; site oficial/redes não coletados nesta fonte</x:v>
      </x:c>
      <x:c r="AE629" t="n">
        <x:f>IF(LEN(H629)&gt;0,1,0)</x:f>
        <x:v>1</x:v>
      </x:c>
      <x:c r="AF629" t="n">
        <x:f>IF(LEN(M629)&gt;0,1,0)</x:f>
        <x:v>0</x:v>
      </x:c>
      <x:c r="AG629" t="n">
        <x:f>IF(AND(LEN(H629)=0,LEN(K629)=0,LEN(M629)=0),1,0)</x:f>
        <x:v>0</x:v>
      </x:c>
    </x:row>
    <x:row r="630">
      <x:c r="A630" t="str">
        <x:v>AT-00629</x:v>
      </x:c>
      <x:c r="B630" t="str">
        <x:v>Laboratorio Deliberato Mogi Ii</x:v>
      </x:c>
      <x:c r="C630" t="str">
        <x:v>Saúde</x:v>
      </x:c>
      <x:c r="D630" t="str">
        <x:v>Clínica</x:v>
      </x:c>
      <x:c r="E630" t="str">
        <x:v>Mogi das Cruzes</x:v>
      </x:c>
      <x:c r="F630" t="str">
        <x:v>Parque Monte Libano</x:v>
      </x:c>
      <x:c r="G630" t="str">
        <x:v>Laboratorio Deliberato De Analises Clinicas Ltda, 646, Parque Monte Libano, Mogi Das Cruzes, Sp</x:v>
      </x:c>
      <x:c r="H630" t="str">
        <x:v>+55 (11) 4646-7440</x:v>
      </x:c>
      <x:c r="I630" t="str"/>
      <x:c r="J630" t="str"/>
      <x:c r="K630" t="str">
        <x:v>laboratorio@deliberato.com.br</x:v>
      </x:c>
      <x:c r="L630" t="str">
        <x:v>Sim</x:v>
      </x:c>
      <x:c r="M630" t="str"/>
      <x:c r="N630" t="str"/>
      <x:c r="O630" t="str"/>
      <x:c r="P630" t="str"/>
      <x:c r="Q630" t="str">
        <x:v>https://www.google.com/maps/search/?api=1&amp;query=Laboratorio+Deliberato+Mogi+Ii+LABORATORIO+DELIBERATO+DE+ANALISES+CLINICAS+LTDA%2C+646%2C+PARQUE+MONTE+LIBANO%2C+MOGI+DAS+CRUZES%2C+SP+Mogi+das+Cruzes+SP</x:v>
      </x:c>
      <x:c r="R630" t="str"/>
      <x:c r="S630" t="str"/>
      <x:c r="T630" t="str">
        <x:v>Não contatado</x:v>
      </x:c>
      <x:c r="U630" s="27" t="n">
        <x:f>IF(LEN(H630)&gt;0,25,0)+IF(L630="Sim",25,0)+IF(LEN(M630)&gt;0,15,0)+IF(LEN(J630)&gt;0,10,0)+IF(LEN(N630)&gt;0,5,0)+IF(LEN(O630)&gt;0,5,0)+IF(LEN(P630)&gt;0,5,0)+IF(AND(LEN(R630)&gt;0,LEN(S630)&gt;0),10,0)</x:f>
        <x:v>50</x:v>
      </x:c>
      <x:c r="V630" t="str">
        <x:f>IF(U630&gt;=60,"Prioridade Alta",IF(U630&gt;=35,"Prioridade Média","Prioridade Baixa"))</x:f>
        <x:v>Prioridade Média</x:v>
      </x:c>
      <x:c r="W630" t="str">
        <x:v>Não</x:v>
      </x:c>
      <x:c r="X630" t="str"/>
      <x:c r="Y630" t="str">
        <x:v>Base expandida 2026-07-27</x:v>
      </x:c>
      <x:c r="Z630" t="str">
        <x:v>(11) 4646-7440</x:v>
      </x:c>
      <x:c r="AA630" t="str">
        <x:v>laboratorio@deliberato.com.br</x:v>
      </x:c>
      <x:c r="AB630" t="n">
        <x:v>50</x:v>
      </x:c>
      <x:c r="AC630" t="str">
        <x:v>Prioridade Média</x:v>
      </x:c>
      <x:c r="AD630" t="str">
        <x:v>Fonte CNES/DATASUS: https://cnes2.datasus.gov.br/Mod_Basico.asp?VCo_Unidade=3530609364579; CNES 9364579; CNPJ 51363620001106; site oficial/redes não coletados nesta fonte</x:v>
      </x:c>
      <x:c r="AE630" t="n">
        <x:f>IF(LEN(H630)&gt;0,1,0)</x:f>
        <x:v>1</x:v>
      </x:c>
      <x:c r="AF630" t="n">
        <x:f>IF(LEN(M630)&gt;0,1,0)</x:f>
        <x:v>0</x:v>
      </x:c>
      <x:c r="AG630" t="n">
        <x:f>IF(AND(LEN(H630)=0,LEN(K630)=0,LEN(M630)=0),1,0)</x:f>
        <x:v>0</x:v>
      </x:c>
    </x:row>
    <x:row r="631">
      <x:c r="A631" t="str">
        <x:v>AT-00630</x:v>
      </x:c>
      <x:c r="B631" t="str">
        <x:v>Laboratorio Medico De Patologia Clinica Eissei</x:v>
      </x:c>
      <x:c r="C631" t="str">
        <x:v>Saúde</x:v>
      </x:c>
      <x:c r="D631" t="str">
        <x:v>Clínica</x:v>
      </x:c>
      <x:c r="E631" t="str">
        <x:v>Mogi das Cruzes</x:v>
      </x:c>
      <x:c r="F631" t="str">
        <x:v>Jad Santista</x:v>
      </x:c>
      <x:c r="G631" t="str">
        <x:v>Laboratorio Medico De Patologia Clinica Eissei Sc Ltda, 195, Jad Santista, Mogi Das Cruzes, Sp</x:v>
      </x:c>
      <x:c r="H631" t="str">
        <x:v>+55 (11) 4724-7004</x:v>
      </x:c>
      <x:c r="I631" t="str"/>
      <x:c r="J631" t="str"/>
      <x:c r="K631" t="str">
        <x:v>eissei@eissei.com.br</x:v>
      </x:c>
      <x:c r="L631" t="str">
        <x:v>Sim</x:v>
      </x:c>
      <x:c r="M631" t="str"/>
      <x:c r="N631" t="str"/>
      <x:c r="O631" t="str"/>
      <x:c r="P631" t="str"/>
      <x:c r="Q631" t="str">
        <x:v>https://www.google.com/maps/search/?api=1&amp;query=Laboratorio+Medico+De+Patologia+Clinica+Eissei+LABORATORIO+MEDICO+DE+PATOLOGIA+CLINICA+EISSEI+SC+LTDA%2C+195%2C+JAD+SANTISTA%2C+MOGI+DAS+CRUZES%2C+SP+Mogi+das+Cruzes+SP</x:v>
      </x:c>
      <x:c r="R631" t="str"/>
      <x:c r="S631" t="str"/>
      <x:c r="T631" t="str">
        <x:v>Não contatado</x:v>
      </x:c>
      <x:c r="U631" s="27" t="n">
        <x:f>IF(LEN(H631)&gt;0,25,0)+IF(L631="Sim",25,0)+IF(LEN(M631)&gt;0,15,0)+IF(LEN(J631)&gt;0,10,0)+IF(LEN(N631)&gt;0,5,0)+IF(LEN(O631)&gt;0,5,0)+IF(LEN(P631)&gt;0,5,0)+IF(AND(LEN(R631)&gt;0,LEN(S631)&gt;0),10,0)</x:f>
        <x:v>50</x:v>
      </x:c>
      <x:c r="V631" t="str">
        <x:f>IF(U631&gt;=60,"Prioridade Alta",IF(U631&gt;=35,"Prioridade Média","Prioridade Baixa"))</x:f>
        <x:v>Prioridade Média</x:v>
      </x:c>
      <x:c r="W631" t="str">
        <x:v>Não</x:v>
      </x:c>
      <x:c r="X631" t="str"/>
      <x:c r="Y631" t="str">
        <x:v>Base expandida 2026-07-27</x:v>
      </x:c>
      <x:c r="Z631" t="str">
        <x:v>(11) 4724-7004</x:v>
      </x:c>
      <x:c r="AA631" t="str">
        <x:v>eissei@eissei.com.br</x:v>
      </x:c>
      <x:c r="AB631" t="n">
        <x:v>50</x:v>
      </x:c>
      <x:c r="AC631" t="str">
        <x:v>Prioridade Média</x:v>
      </x:c>
      <x:c r="AD631" t="str">
        <x:v>Fonte CNES/DATASUS: https://cnes2.datasus.gov.br/Mod_Basico.asp?VCo_Unidade=3530602785021; CNES 2785021; CNPJ 51362358000103; site oficial/redes não coletados nesta fonte</x:v>
      </x:c>
      <x:c r="AE631" t="n">
        <x:f>IF(LEN(H631)&gt;0,1,0)</x:f>
        <x:v>1</x:v>
      </x:c>
      <x:c r="AF631" t="n">
        <x:f>IF(LEN(M631)&gt;0,1,0)</x:f>
        <x:v>0</x:v>
      </x:c>
      <x:c r="AG631" t="n">
        <x:f>IF(AND(LEN(H631)=0,LEN(K631)=0,LEN(M631)=0),1,0)</x:f>
        <x:v>0</x:v>
      </x:c>
    </x:row>
    <x:row r="632">
      <x:c r="A632" t="str">
        <x:v>AT-00631</x:v>
      </x:c>
      <x:c r="B632" t="str">
        <x:v>Laboratorio Municipal De Mogi Das Cruzes</x:v>
      </x:c>
      <x:c r="C632" t="str">
        <x:v>Saúde</x:v>
      </x:c>
      <x:c r="D632" t="str">
        <x:v>Clínica</x:v>
      </x:c>
      <x:c r="E632" t="str">
        <x:v>Mogi das Cruzes</x:v>
      </x:c>
      <x:c r="F632" t="str">
        <x:v>Parque Monte Libano</x:v>
      </x:c>
      <x:c r="G632" t="str">
        <x:v>Prefeitura Municipal De Mogi Das Cruzes, 272, Parque Monte Libano, Mogi Das Cruzes, Sp</x:v>
      </x:c>
      <x:c r="H632" t="str">
        <x:v>+55 (11) 4793-5610</x:v>
      </x:c>
      <x:c r="I632" t="str"/>
      <x:c r="J632" t="str"/>
      <x:c r="K632" t="str">
        <x:v>cejam@cejam.org.br</x:v>
      </x:c>
      <x:c r="L632" t="str">
        <x:v>Sim</x:v>
      </x:c>
      <x:c r="M632" t="str"/>
      <x:c r="N632" t="str"/>
      <x:c r="O632" t="str"/>
      <x:c r="P632" t="str"/>
      <x:c r="Q632" t="str">
        <x:v>https://www.google.com/maps/search/?api=1&amp;query=Laboratorio+Municipal+De+Mogi+Das+Cruzes+PREFEITURA+MUNICIPAL+DE+MOGI+DAS+CRUZES%2C+272%2C+PARQUE+MONTE+LIBANO%2C+MOGI+DAS+CRUZES%2C+SP+Mogi+das+Cruzes+SP</x:v>
      </x:c>
      <x:c r="R632" t="str"/>
      <x:c r="S632" t="str"/>
      <x:c r="T632" t="str">
        <x:v>Não contatado</x:v>
      </x:c>
      <x:c r="U632" s="27" t="n">
        <x:f>IF(LEN(H632)&gt;0,25,0)+IF(L632="Sim",25,0)+IF(LEN(M632)&gt;0,15,0)+IF(LEN(J632)&gt;0,10,0)+IF(LEN(N632)&gt;0,5,0)+IF(LEN(O632)&gt;0,5,0)+IF(LEN(P632)&gt;0,5,0)+IF(AND(LEN(R632)&gt;0,LEN(S632)&gt;0),10,0)</x:f>
        <x:v>50</x:v>
      </x:c>
      <x:c r="V632" t="str">
        <x:f>IF(U632&gt;=60,"Prioridade Alta",IF(U632&gt;=35,"Prioridade Média","Prioridade Baixa"))</x:f>
        <x:v>Prioridade Média</x:v>
      </x:c>
      <x:c r="W632" t="str">
        <x:v>Não</x:v>
      </x:c>
      <x:c r="X632" t="str"/>
      <x:c r="Y632" t="str">
        <x:v>Base expandida 2026-07-27</x:v>
      </x:c>
      <x:c r="Z632" t="str">
        <x:v>47935610</x:v>
      </x:c>
      <x:c r="AA632" t="str">
        <x:v>cejam@cejam.org.br</x:v>
      </x:c>
      <x:c r="AB632" t="n">
        <x:v>50</x:v>
      </x:c>
      <x:c r="AC632" t="str">
        <x:v>Prioridade Média</x:v>
      </x:c>
      <x:c r="AD632" t="str">
        <x:v>Fonte CNES/DATASUS: https://cnes2.datasus.gov.br/Mod_Basico.asp?VCo_Unidade=3530607559461; CNES 7559461; CNPJ -; site oficial/redes não coletados nesta fonte</x:v>
      </x:c>
      <x:c r="AE632" t="n">
        <x:f>IF(LEN(H632)&gt;0,1,0)</x:f>
        <x:v>1</x:v>
      </x:c>
      <x:c r="AF632" t="n">
        <x:f>IF(LEN(M632)&gt;0,1,0)</x:f>
        <x:v>0</x:v>
      </x:c>
      <x:c r="AG632" t="n">
        <x:f>IF(AND(LEN(H632)=0,LEN(K632)=0,LEN(M632)=0),1,0)</x:f>
        <x:v>0</x:v>
      </x:c>
    </x:row>
    <x:row r="633">
      <x:c r="A633" t="str">
        <x:v>AT-00632</x:v>
      </x:c>
      <x:c r="B633" t="str">
        <x:v>Laj Medicina Do Trafego</x:v>
      </x:c>
      <x:c r="C633" t="str">
        <x:v>Saúde</x:v>
      </x:c>
      <x:c r="D633" t="str">
        <x:v>Clínica</x:v>
      </x:c>
      <x:c r="E633" t="str">
        <x:v>Mogi das Cruzes</x:v>
      </x:c>
      <x:c r="F633" t="str">
        <x:v>Centro</x:v>
      </x:c>
      <x:c r="G633" t="str">
        <x:v>Laj Medicina Do Trafego, 259, Centro, Mogi Das Cruzes, Sp</x:v>
      </x:c>
      <x:c r="H633" t="str">
        <x:v>+55 (11) 3565-2350</x:v>
      </x:c>
      <x:c r="I633" t="str"/>
      <x:c r="J633" t="str"/>
      <x:c r="K633" t="str">
        <x:v>emcassessoria@emcassessoria.com.br</x:v>
      </x:c>
      <x:c r="L633" t="str">
        <x:v>Sim</x:v>
      </x:c>
      <x:c r="M633" t="str"/>
      <x:c r="N633" t="str"/>
      <x:c r="O633" t="str"/>
      <x:c r="P633" t="str"/>
      <x:c r="Q633" t="str">
        <x:v>https://www.google.com/maps/search/?api=1&amp;query=Laj+Medicina+Do+Trafego+LAJ+MEDICINA+DO+TRAFEGO%2C+259%2C+CENTRO%2C+MOGI+DAS+CRUZES%2C+SP+Mogi+das+Cruzes+SP</x:v>
      </x:c>
      <x:c r="R633" t="str"/>
      <x:c r="S633" t="str"/>
      <x:c r="T633" t="str">
        <x:v>Não contatado</x:v>
      </x:c>
      <x:c r="U633" s="27" t="n">
        <x:f>IF(LEN(H633)&gt;0,25,0)+IF(L633="Sim",25,0)+IF(LEN(M633)&gt;0,15,0)+IF(LEN(J633)&gt;0,10,0)+IF(LEN(N633)&gt;0,5,0)+IF(LEN(O633)&gt;0,5,0)+IF(LEN(P633)&gt;0,5,0)+IF(AND(LEN(R633)&gt;0,LEN(S633)&gt;0),10,0)</x:f>
        <x:v>50</x:v>
      </x:c>
      <x:c r="V633" t="str">
        <x:f>IF(U633&gt;=60,"Prioridade Alta",IF(U633&gt;=35,"Prioridade Média","Prioridade Baixa"))</x:f>
        <x:v>Prioridade Média</x:v>
      </x:c>
      <x:c r="W633" t="str">
        <x:v>Não</x:v>
      </x:c>
      <x:c r="X633" t="str"/>
      <x:c r="Y633" t="str">
        <x:v>Base expandida 2026-07-27</x:v>
      </x:c>
      <x:c r="Z633" t="str">
        <x:v>(11) 3565-2350</x:v>
      </x:c>
      <x:c r="AA633" t="str">
        <x:v>emcassessoria@emcassessoria.com.br</x:v>
      </x:c>
      <x:c r="AB633" t="n">
        <x:v>50</x:v>
      </x:c>
      <x:c r="AC633" t="str">
        <x:v>Prioridade Média</x:v>
      </x:c>
      <x:c r="AD633" t="str">
        <x:v>Fonte CNES/DATASUS: https://cnes2.datasus.gov.br/Mod_Basico.asp?VCo_Unidade=3530609856145; CNES 9856145; CNPJ 27994327000182; site oficial/redes não coletados nesta fonte</x:v>
      </x:c>
      <x:c r="AE633" t="n">
        <x:f>IF(LEN(H633)&gt;0,1,0)</x:f>
        <x:v>1</x:v>
      </x:c>
      <x:c r="AF633" t="n">
        <x:f>IF(LEN(M633)&gt;0,1,0)</x:f>
        <x:v>0</x:v>
      </x:c>
      <x:c r="AG633" t="n">
        <x:f>IF(AND(LEN(H633)=0,LEN(K633)=0,LEN(M633)=0),1,0)</x:f>
        <x:v>0</x:v>
      </x:c>
    </x:row>
    <x:row r="634">
      <x:c r="A634" t="str">
        <x:v>AT-00633</x:v>
      </x:c>
      <x:c r="B634" t="str">
        <x:v>Landre Clinique Medicina E Bem Estar</x:v>
      </x:c>
      <x:c r="C634" t="str">
        <x:v>Saúde</x:v>
      </x:c>
      <x:c r="D634" t="str">
        <x:v>Clínica</x:v>
      </x:c>
      <x:c r="E634" t="str">
        <x:v>Mogi das Cruzes</x:v>
      </x:c>
      <x:c r="F634" t="str">
        <x:v>Centro Civico</x:v>
      </x:c>
      <x:c r="G634" t="str">
        <x:v>Costa Landre Servicos Medicos Ltda, 1145, Centro Civico, Mogi Das Cruzes, Sp</x:v>
      </x:c>
      <x:c r="H634" t="str">
        <x:v>+55 (11) 3375-0349</x:v>
      </x:c>
      <x:c r="I634" t="str"/>
      <x:c r="J634" t="str"/>
      <x:c r="K634" t="str">
        <x:v>acc@acc.com.br</x:v>
      </x:c>
      <x:c r="L634" t="str">
        <x:v>Sim</x:v>
      </x:c>
      <x:c r="M634" t="str"/>
      <x:c r="N634" t="str"/>
      <x:c r="O634" t="str"/>
      <x:c r="P634" t="str"/>
      <x:c r="Q634" t="str">
        <x:v>https://www.google.com/maps/search/?api=1&amp;query=Landre+Clinique+Medicina+E+Bem+Estar+COSTA+LANDRE+SERVICOS+MEDICOS+LTDA%2C+1145%2C+CENTRO+CIVICO%2C+MOGI+DAS+CRUZES%2C+SP+Mogi+das+Cruzes+SP</x:v>
      </x:c>
      <x:c r="R634" t="str"/>
      <x:c r="S634" t="str"/>
      <x:c r="T634" t="str">
        <x:v>Não contatado</x:v>
      </x:c>
      <x:c r="U634" s="27" t="n">
        <x:f>IF(LEN(H634)&gt;0,25,0)+IF(L634="Sim",25,0)+IF(LEN(M634)&gt;0,15,0)+IF(LEN(J634)&gt;0,10,0)+IF(LEN(N634)&gt;0,5,0)+IF(LEN(O634)&gt;0,5,0)+IF(LEN(P634)&gt;0,5,0)+IF(AND(LEN(R634)&gt;0,LEN(S634)&gt;0),10,0)</x:f>
        <x:v>50</x:v>
      </x:c>
      <x:c r="V634" t="str">
        <x:f>IF(U634&gt;=60,"Prioridade Alta",IF(U634&gt;=35,"Prioridade Média","Prioridade Baixa"))</x:f>
        <x:v>Prioridade Média</x:v>
      </x:c>
      <x:c r="W634" t="str">
        <x:v>Não</x:v>
      </x:c>
      <x:c r="X634" t="str"/>
      <x:c r="Y634" t="str">
        <x:v>Base expandida 2026-07-27</x:v>
      </x:c>
      <x:c r="Z634" t="str">
        <x:v>(11) 3375-0349</x:v>
      </x:c>
      <x:c r="AA634" t="str">
        <x:v>acc@acc.com.br</x:v>
      </x:c>
      <x:c r="AB634" t="n">
        <x:v>50</x:v>
      </x:c>
      <x:c r="AC634" t="str">
        <x:v>Prioridade Média</x:v>
      </x:c>
      <x:c r="AD634" t="str">
        <x:v>Fonte CNES/DATASUS: https://cnes2.datasus.gov.br/Mod_Basico.asp?VCo_Unidade=3530604660269; CNES 4660269; CNPJ 26581734000103; site oficial/redes não coletados nesta fonte</x:v>
      </x:c>
      <x:c r="AE634" t="n">
        <x:f>IF(LEN(H634)&gt;0,1,0)</x:f>
        <x:v>1</x:v>
      </x:c>
      <x:c r="AF634" t="n">
        <x:f>IF(LEN(M634)&gt;0,1,0)</x:f>
        <x:v>0</x:v>
      </x:c>
      <x:c r="AG634" t="n">
        <x:f>IF(AND(LEN(H634)=0,LEN(K634)=0,LEN(M634)=0),1,0)</x:f>
        <x:v>0</x:v>
      </x:c>
    </x:row>
    <x:row r="635">
      <x:c r="A635" t="str">
        <x:v>AT-00634</x:v>
      </x:c>
      <x:c r="B635" t="str">
        <x:v>Lira Folegatti Medicos Associados Ltda</x:v>
      </x:c>
      <x:c r="C635" t="str">
        <x:v>Saúde</x:v>
      </x:c>
      <x:c r="D635" t="str">
        <x:v>Clínica</x:v>
      </x:c>
      <x:c r="E635" t="str">
        <x:v>Mogi das Cruzes</x:v>
      </x:c>
      <x:c r="F635" t="str">
        <x:v>Parque Monte Libano</x:v>
      </x:c>
      <x:c r="G635" t="str">
        <x:v>Clinica Medica Lira Folegatti Ltda, 38, Parque Monte Libano, Mogi Das Cruzes, Sp</x:v>
      </x:c>
      <x:c r="H635" t="str">
        <x:v>+55 (11) 4799-0399</x:v>
      </x:c>
      <x:c r="I635" t="str"/>
      <x:c r="J635" t="str"/>
      <x:c r="K635" t="str">
        <x:v>liraefolegatti@gmail.com</x:v>
      </x:c>
      <x:c r="L635" t="str">
        <x:v>Sim</x:v>
      </x:c>
      <x:c r="M635" t="str"/>
      <x:c r="N635" t="str"/>
      <x:c r="O635" t="str"/>
      <x:c r="P635" t="str"/>
      <x:c r="Q635" t="str">
        <x:v>https://www.google.com/maps/search/?api=1&amp;query=Lira+Folegatti+Medicos+Associados+Ltda+CLINICA+MEDICA+LIRA+FOLEGATTI+LTDA%2C+38%2C+PARQUE+MONTE+LIBANO%2C+MOGI+DAS+CRUZES%2C+SP+Mogi+das+Cruzes+SP</x:v>
      </x:c>
      <x:c r="R635" t="str"/>
      <x:c r="S635" t="str"/>
      <x:c r="T635" t="str">
        <x:v>Não contatado</x:v>
      </x:c>
      <x:c r="U635" s="27" t="n">
        <x:f>IF(LEN(H635)&gt;0,25,0)+IF(L635="Sim",25,0)+IF(LEN(M635)&gt;0,15,0)+IF(LEN(J635)&gt;0,10,0)+IF(LEN(N635)&gt;0,5,0)+IF(LEN(O635)&gt;0,5,0)+IF(LEN(P635)&gt;0,5,0)+IF(AND(LEN(R635)&gt;0,LEN(S635)&gt;0),10,0)</x:f>
        <x:v>50</x:v>
      </x:c>
      <x:c r="V635" t="str">
        <x:f>IF(U635&gt;=60,"Prioridade Alta",IF(U635&gt;=35,"Prioridade Média","Prioridade Baixa"))</x:f>
        <x:v>Prioridade Média</x:v>
      </x:c>
      <x:c r="W635" t="str">
        <x:v>Não</x:v>
      </x:c>
      <x:c r="X635" t="str"/>
      <x:c r="Y635" t="str">
        <x:v>Base expandida 2026-07-27</x:v>
      </x:c>
      <x:c r="Z635" t="str">
        <x:v>(11) 4799-0399</x:v>
      </x:c>
      <x:c r="AA635" t="str">
        <x:v>liraefolegatti@gmail.com</x:v>
      </x:c>
      <x:c r="AB635" t="n">
        <x:v>50</x:v>
      </x:c>
      <x:c r="AC635" t="str">
        <x:v>Prioridade Média</x:v>
      </x:c>
      <x:c r="AD635" t="str">
        <x:v>Fonte CNES/DATASUS: https://cnes2.datasus.gov.br/Mod_Basico.asp?VCo_Unidade=3530607514174; CNES 7514174; CNPJ 01611226000191; site oficial/redes não coletados nesta fonte</x:v>
      </x:c>
      <x:c r="AE635" t="n">
        <x:f>IF(LEN(H635)&gt;0,1,0)</x:f>
        <x:v>1</x:v>
      </x:c>
      <x:c r="AF635" t="n">
        <x:f>IF(LEN(M635)&gt;0,1,0)</x:f>
        <x:v>0</x:v>
      </x:c>
      <x:c r="AG635" t="n">
        <x:f>IF(AND(LEN(H635)=0,LEN(K635)=0,LEN(M635)=0),1,0)</x:f>
        <x:v>0</x:v>
      </x:c>
    </x:row>
    <x:row r="636">
      <x:c r="A636" t="str">
        <x:v>AT-00635</x:v>
      </x:c>
      <x:c r="B636" t="str">
        <x:v>Lotus Clinica De Transicao Ltda</x:v>
      </x:c>
      <x:c r="C636" t="str">
        <x:v>Saúde</x:v>
      </x:c>
      <x:c r="D636" t="str">
        <x:v>Clínica</x:v>
      </x:c>
      <x:c r="E636" t="str">
        <x:v>Mogi das Cruzes</x:v>
      </x:c>
      <x:c r="F636" t="str">
        <x:v>Vila Vitoria</x:v>
      </x:c>
      <x:c r="G636" t="str">
        <x:v>Lotus Clinica De Transicao Ltda, 208, Vila Vitoria, Mogi Das Cruzes, Sp</x:v>
      </x:c>
      <x:c r="H636" t="str">
        <x:v>+55 (11) 4797-4070</x:v>
      </x:c>
      <x:c r="I636" t="str"/>
      <x:c r="J636" t="str"/>
      <x:c r="K636" t="str">
        <x:v>financeiro@imcardiologia.com.br</x:v>
      </x:c>
      <x:c r="L636" t="str">
        <x:v>Sim</x:v>
      </x:c>
      <x:c r="M636" t="str"/>
      <x:c r="N636" t="str"/>
      <x:c r="O636" t="str"/>
      <x:c r="P636" t="str"/>
      <x:c r="Q636" t="str">
        <x:v>https://www.google.com/maps/search/?api=1&amp;query=Lotus+Clinica+De+Transicao+Ltda+LOTUS+CLINICA+DE+TRANSICAO+LTDA%2C+208%2C+VILA+VITORIA%2C+MOGI+DAS+CRUZES%2C+SP+Mogi+das+Cruzes+SP</x:v>
      </x:c>
      <x:c r="R636" t="str"/>
      <x:c r="S636" t="str"/>
      <x:c r="T636" t="str">
        <x:v>Não contatado</x:v>
      </x:c>
      <x:c r="U636" s="27" t="n">
        <x:f>IF(LEN(H636)&gt;0,25,0)+IF(L636="Sim",25,0)+IF(LEN(M636)&gt;0,15,0)+IF(LEN(J636)&gt;0,10,0)+IF(LEN(N636)&gt;0,5,0)+IF(LEN(O636)&gt;0,5,0)+IF(LEN(P636)&gt;0,5,0)+IF(AND(LEN(R636)&gt;0,LEN(S636)&gt;0),10,0)</x:f>
        <x:v>50</x:v>
      </x:c>
      <x:c r="V636" t="str">
        <x:f>IF(U636&gt;=60,"Prioridade Alta",IF(U636&gt;=35,"Prioridade Média","Prioridade Baixa"))</x:f>
        <x:v>Prioridade Média</x:v>
      </x:c>
      <x:c r="W636" t="str">
        <x:v>Não</x:v>
      </x:c>
      <x:c r="X636" t="str"/>
      <x:c r="Y636" t="str">
        <x:v>Base expandida 2026-07-27</x:v>
      </x:c>
      <x:c r="Z636" t="str">
        <x:v>(11) 4797-4070</x:v>
      </x:c>
      <x:c r="AA636" t="str">
        <x:v>financeiro@imcardiologia.com.br</x:v>
      </x:c>
      <x:c r="AB636" t="n">
        <x:v>50</x:v>
      </x:c>
      <x:c r="AC636" t="str">
        <x:v>Prioridade Média</x:v>
      </x:c>
      <x:c r="AD636" t="str">
        <x:v>Fonte CNES/DATASUS: https://cnes2.datasus.gov.br/Mod_Basico.asp?VCo_Unidade=3530609457046; CNES 9457046; CNPJ 19181631000182; site oficial/redes não coletados nesta fonte</x:v>
      </x:c>
      <x:c r="AE636" t="n">
        <x:f>IF(LEN(H636)&gt;0,1,0)</x:f>
        <x:v>1</x:v>
      </x:c>
      <x:c r="AF636" t="n">
        <x:f>IF(LEN(M636)&gt;0,1,0)</x:f>
        <x:v>0</x:v>
      </x:c>
      <x:c r="AG636" t="n">
        <x:f>IF(AND(LEN(H636)=0,LEN(K636)=0,LEN(M636)=0),1,0)</x:f>
        <x:v>0</x:v>
      </x:c>
    </x:row>
    <x:row r="637">
      <x:c r="A637" t="str">
        <x:v>AT-00636</x:v>
      </x:c>
      <x:c r="B637" t="str">
        <x:v>M Clinic Dermatologia Ltda</x:v>
      </x:c>
      <x:c r="C637" t="str">
        <x:v>Saúde</x:v>
      </x:c>
      <x:c r="D637" t="str">
        <x:v>Clínica</x:v>
      </x:c>
      <x:c r="E637" t="str">
        <x:v>Mogi das Cruzes</x:v>
      </x:c>
      <x:c r="F637" t="str">
        <x:v>Centro Civico</x:v>
      </x:c>
      <x:c r="G637" t="str">
        <x:v>M Clinic Dermatologia Ltda, 1145, Centro Civico, Mogi Das Cruzes, Sp</x:v>
      </x:c>
      <x:c r="H637" t="str">
        <x:v>+55 (11) 3062-8932</x:v>
      </x:c>
      <x:c r="I637" t="str"/>
      <x:c r="J637" t="str"/>
      <x:c r="K637" t="str">
        <x:v>mariabussade@mariabussade.com.br</x:v>
      </x:c>
      <x:c r="L637" t="str">
        <x:v>Sim</x:v>
      </x:c>
      <x:c r="M637" t="str"/>
      <x:c r="N637" t="str"/>
      <x:c r="O637" t="str"/>
      <x:c r="P637" t="str"/>
      <x:c r="Q637" t="str">
        <x:v>https://www.google.com/maps/search/?api=1&amp;query=M+Clinic+Dermatologia+Ltda+M+CLINIC+DERMATOLOGIA+LTDA%2C+1145%2C+CENTRO+CIVICO%2C+MOGI+DAS+CRUZES%2C+SP+Mogi+das+Cruzes+SP</x:v>
      </x:c>
      <x:c r="R637" t="str"/>
      <x:c r="S637" t="str"/>
      <x:c r="T637" t="str">
        <x:v>Não contatado</x:v>
      </x:c>
      <x:c r="U637" s="27" t="n">
        <x:f>IF(LEN(H637)&gt;0,25,0)+IF(L637="Sim",25,0)+IF(LEN(M637)&gt;0,15,0)+IF(LEN(J637)&gt;0,10,0)+IF(LEN(N637)&gt;0,5,0)+IF(LEN(O637)&gt;0,5,0)+IF(LEN(P637)&gt;0,5,0)+IF(AND(LEN(R637)&gt;0,LEN(S637)&gt;0),10,0)</x:f>
        <x:v>50</x:v>
      </x:c>
      <x:c r="V637" t="str">
        <x:f>IF(U637&gt;=60,"Prioridade Alta",IF(U637&gt;=35,"Prioridade Média","Prioridade Baixa"))</x:f>
        <x:v>Prioridade Média</x:v>
      </x:c>
      <x:c r="W637" t="str">
        <x:v>Não</x:v>
      </x:c>
      <x:c r="X637" t="str"/>
      <x:c r="Y637" t="str">
        <x:v>Base expandida 2026-07-27</x:v>
      </x:c>
      <x:c r="Z637" t="str">
        <x:v>(11) 3062-8932</x:v>
      </x:c>
      <x:c r="AA637" t="str">
        <x:v>mariabussade@mariabussade.com.br</x:v>
      </x:c>
      <x:c r="AB637" t="n">
        <x:v>50</x:v>
      </x:c>
      <x:c r="AC637" t="str">
        <x:v>Prioridade Média</x:v>
      </x:c>
      <x:c r="AD637" t="str">
        <x:v>Fonte CNES/DATASUS: https://cnes2.datasus.gov.br/Mod_Basico.asp?VCo_Unidade=3530604823451; CNES 4823451; CNPJ 53501998000174; site oficial/redes não coletados nesta fonte</x:v>
      </x:c>
      <x:c r="AE637" t="n">
        <x:f>IF(LEN(H637)&gt;0,1,0)</x:f>
        <x:v>1</x:v>
      </x:c>
      <x:c r="AF637" t="n">
        <x:f>IF(LEN(M637)&gt;0,1,0)</x:f>
        <x:v>0</x:v>
      </x:c>
      <x:c r="AG637" t="n">
        <x:f>IF(AND(LEN(H637)=0,LEN(K637)=0,LEN(M637)=0),1,0)</x:f>
        <x:v>0</x:v>
      </x:c>
    </x:row>
    <x:row r="638">
      <x:c r="A638" t="str">
        <x:v>AT-00637</x:v>
      </x:c>
      <x:c r="B638" t="str">
        <x:v>Mariana Abbondanza Fisioterapia Especiliazada</x:v>
      </x:c>
      <x:c r="C638" t="str">
        <x:v>Saúde</x:v>
      </x:c>
      <x:c r="D638" t="str">
        <x:v>Clínica</x:v>
      </x:c>
      <x:c r="E638" t="str">
        <x:v>Mogi das Cruzes</x:v>
      </x:c>
      <x:c r="F638" t="str">
        <x:v>Vila Mogilar</x:v>
      </x:c>
      <x:c r="G638" t="str">
        <x:v>Mariana Abbondanza Fisioterapia Especializada Ltda, 269, Vila Mogilar, Mogi Das Cruzes, Sp</x:v>
      </x:c>
      <x:c r="H638" t="str">
        <x:v>+55 (11) 4726-8490</x:v>
      </x:c>
      <x:c r="I638" t="str"/>
      <x:c r="J638" t="str"/>
      <x:c r="K638" t="str">
        <x:v>abbondanzafisioterapia@gmail.com</x:v>
      </x:c>
      <x:c r="L638" t="str">
        <x:v>Sim</x:v>
      </x:c>
      <x:c r="M638" t="str"/>
      <x:c r="N638" t="str"/>
      <x:c r="O638" t="str"/>
      <x:c r="P638" t="str"/>
      <x:c r="Q638" t="str">
        <x:v>https://www.google.com/maps/search/?api=1&amp;query=Mariana+Abbondanza+Fisioterapia+Especiliazada+MARIANA+ABBONDANZA+FISIOTERAPIA+ESPECIALIZADA+LTDA%2C+269%2C+VILA+MOGILAR%2C+MOGI+DAS+CRUZES%2C+SP+Mogi+das+Cruzes+SP</x:v>
      </x:c>
      <x:c r="R638" t="str"/>
      <x:c r="S638" t="str"/>
      <x:c r="T638" t="str">
        <x:v>Não contatado</x:v>
      </x:c>
      <x:c r="U638" s="27" t="n">
        <x:f>IF(LEN(H638)&gt;0,25,0)+IF(L638="Sim",25,0)+IF(LEN(M638)&gt;0,15,0)+IF(LEN(J638)&gt;0,10,0)+IF(LEN(N638)&gt;0,5,0)+IF(LEN(O638)&gt;0,5,0)+IF(LEN(P638)&gt;0,5,0)+IF(AND(LEN(R638)&gt;0,LEN(S638)&gt;0),10,0)</x:f>
        <x:v>50</x:v>
      </x:c>
      <x:c r="V638" t="str">
        <x:f>IF(U638&gt;=60,"Prioridade Alta",IF(U638&gt;=35,"Prioridade Média","Prioridade Baixa"))</x:f>
        <x:v>Prioridade Média</x:v>
      </x:c>
      <x:c r="W638" t="str">
        <x:v>Não</x:v>
      </x:c>
      <x:c r="X638" t="str"/>
      <x:c r="Y638" t="str">
        <x:v>Base expandida 2026-07-27</x:v>
      </x:c>
      <x:c r="Z638" t="str">
        <x:v>(11) 4726-8490</x:v>
      </x:c>
      <x:c r="AA638" t="str">
        <x:v>abbondanzafisioterapia@gmail.com</x:v>
      </x:c>
      <x:c r="AB638" t="n">
        <x:v>50</x:v>
      </x:c>
      <x:c r="AC638" t="str">
        <x:v>Prioridade Média</x:v>
      </x:c>
      <x:c r="AD638" t="str">
        <x:v>Fonte CNES/DATASUS: https://cnes2.datasus.gov.br/Mod_Basico.asp?VCo_Unidade=3530609694552; CNES 9694552; CNPJ 31889175000125; site oficial/redes não coletados nesta fonte</x:v>
      </x:c>
      <x:c r="AE638" t="n">
        <x:f>IF(LEN(H638)&gt;0,1,0)</x:f>
        <x:v>1</x:v>
      </x:c>
      <x:c r="AF638" t="n">
        <x:f>IF(LEN(M638)&gt;0,1,0)</x:f>
        <x:v>0</x:v>
      </x:c>
      <x:c r="AG638" t="n">
        <x:f>IF(AND(LEN(H638)=0,LEN(K638)=0,LEN(M638)=0),1,0)</x:f>
        <x:v>0</x:v>
      </x:c>
    </x:row>
    <x:row r="639">
      <x:c r="A639" t="str">
        <x:v>AT-00638</x:v>
      </x:c>
      <x:c r="B639" t="str">
        <x:v>Marilia Moura Campos Odontologia</x:v>
      </x:c>
      <x:c r="C639" t="str">
        <x:v>Saúde</x:v>
      </x:c>
      <x:c r="D639" t="str">
        <x:v>Clínica</x:v>
      </x:c>
      <x:c r="E639" t="str">
        <x:v>Mogi das Cruzes</x:v>
      </x:c>
      <x:c r="F639" t="str">
        <x:v>Centro</x:v>
      </x:c>
      <x:c r="G639" t="str">
        <x:v>Campos Campos Clinica Odontologica Ltda, 1357, Centro, Mogi Das Cruzes, Sp</x:v>
      </x:c>
      <x:c r="H639" t="str">
        <x:v>+55 (11) 4798-1742</x:v>
      </x:c>
      <x:c r="I639" t="str"/>
      <x:c r="J639" t="str"/>
      <x:c r="K639" t="str">
        <x:v>mariliamouracampos@gmail.com</x:v>
      </x:c>
      <x:c r="L639" t="str">
        <x:v>Sim</x:v>
      </x:c>
      <x:c r="M639" t="str"/>
      <x:c r="N639" t="str"/>
      <x:c r="O639" t="str"/>
      <x:c r="P639" t="str"/>
      <x:c r="Q639" t="str">
        <x:v>https://www.google.com/maps/search/?api=1&amp;query=Marilia+Moura+Campos+Odontologia+CAMPOS+CAMPOS+CLINICA+ODONTOLOGICA+LTDA%2C+1357%2C+CENTRO%2C+MOGI+DAS+CRUZES%2C+SP+Mogi+das+Cruzes+SP</x:v>
      </x:c>
      <x:c r="R639" t="str"/>
      <x:c r="S639" t="str"/>
      <x:c r="T639" t="str">
        <x:v>Não contatado</x:v>
      </x:c>
      <x:c r="U639" s="27" t="n">
        <x:f>IF(LEN(H639)&gt;0,25,0)+IF(L639="Sim",25,0)+IF(LEN(M639)&gt;0,15,0)+IF(LEN(J639)&gt;0,10,0)+IF(LEN(N639)&gt;0,5,0)+IF(LEN(O639)&gt;0,5,0)+IF(LEN(P639)&gt;0,5,0)+IF(AND(LEN(R639)&gt;0,LEN(S639)&gt;0),10,0)</x:f>
        <x:v>50</x:v>
      </x:c>
      <x:c r="V639" t="str">
        <x:f>IF(U639&gt;=60,"Prioridade Alta",IF(U639&gt;=35,"Prioridade Média","Prioridade Baixa"))</x:f>
        <x:v>Prioridade Média</x:v>
      </x:c>
      <x:c r="W639" t="str">
        <x:v>Não</x:v>
      </x:c>
      <x:c r="X639" t="str"/>
      <x:c r="Y639" t="str">
        <x:v>Base expandida 2026-07-27</x:v>
      </x:c>
      <x:c r="Z639" t="str">
        <x:v>(11) 4798-1742</x:v>
      </x:c>
      <x:c r="AA639" t="str">
        <x:v>mariliamouracampos@gmail.com</x:v>
      </x:c>
      <x:c r="AB639" t="n">
        <x:v>50</x:v>
      </x:c>
      <x:c r="AC639" t="str">
        <x:v>Prioridade Média</x:v>
      </x:c>
      <x:c r="AD639" t="str">
        <x:v>Fonte CNES/DATASUS: https://cnes2.datasus.gov.br/Mod_Basico.asp?VCo_Unidade=3530607186134; CNES 7186134; CNPJ 13267728000126; site oficial/redes não coletados nesta fonte</x:v>
      </x:c>
      <x:c r="AE639" t="n">
        <x:f>IF(LEN(H639)&gt;0,1,0)</x:f>
        <x:v>1</x:v>
      </x:c>
      <x:c r="AF639" t="n">
        <x:f>IF(LEN(M639)&gt;0,1,0)</x:f>
        <x:v>0</x:v>
      </x:c>
      <x:c r="AG639" t="n">
        <x:f>IF(AND(LEN(H639)=0,LEN(K639)=0,LEN(M639)=0),1,0)</x:f>
        <x:v>0</x:v>
      </x:c>
    </x:row>
    <x:row r="640">
      <x:c r="A640" t="str">
        <x:v>AT-00639</x:v>
      </x:c>
      <x:c r="B640" t="str">
        <x:v>Mater Clin Centro Especializado</x:v>
      </x:c>
      <x:c r="C640" t="str">
        <x:v>Saúde</x:v>
      </x:c>
      <x:c r="D640" t="str">
        <x:v>Clínica</x:v>
      </x:c>
      <x:c r="E640" t="str">
        <x:v>Mogi das Cruzes</x:v>
      </x:c>
      <x:c r="F640" t="str">
        <x:v>Centro</x:v>
      </x:c>
      <x:c r="G640" t="str">
        <x:v>Clinica De Servicos Medicos Especializado Da Mulher Ltda, 318, Centro, Mogi Das Cruzes, Sp</x:v>
      </x:c>
      <x:c r="H640" t="str">
        <x:v>+55 (11) 4798-9900</x:v>
      </x:c>
      <x:c r="I640" t="str"/>
      <x:c r="J640" t="str"/>
      <x:c r="K640" t="str">
        <x:v>materclincentroespecializado@gmail.com</x:v>
      </x:c>
      <x:c r="L640" t="str">
        <x:v>Sim</x:v>
      </x:c>
      <x:c r="M640" t="str"/>
      <x:c r="N640" t="str"/>
      <x:c r="O640" t="str"/>
      <x:c r="P640" t="str"/>
      <x:c r="Q640" t="str">
        <x:v>https://www.google.com/maps/search/?api=1&amp;query=Mater+Clin+Centro+Especializado+CLINICA+DE+SERVICOS+MEDICOS+ESPECIALIZADO+DA+MULHER+LTDA%2C+318%2C+CENTRO%2C+MOGI+DAS+CRUZES%2C+SP+Mogi+das+Cruzes+SP</x:v>
      </x:c>
      <x:c r="R640" t="str"/>
      <x:c r="S640" t="str"/>
      <x:c r="T640" t="str">
        <x:v>Não contatado</x:v>
      </x:c>
      <x:c r="U640" s="27" t="n">
        <x:f>IF(LEN(H640)&gt;0,25,0)+IF(L640="Sim",25,0)+IF(LEN(M640)&gt;0,15,0)+IF(LEN(J640)&gt;0,10,0)+IF(LEN(N640)&gt;0,5,0)+IF(LEN(O640)&gt;0,5,0)+IF(LEN(P640)&gt;0,5,0)+IF(AND(LEN(R640)&gt;0,LEN(S640)&gt;0),10,0)</x:f>
        <x:v>50</x:v>
      </x:c>
      <x:c r="V640" t="str">
        <x:f>IF(U640&gt;=60,"Prioridade Alta",IF(U640&gt;=35,"Prioridade Média","Prioridade Baixa"))</x:f>
        <x:v>Prioridade Média</x:v>
      </x:c>
      <x:c r="W640" t="str">
        <x:v>Não</x:v>
      </x:c>
      <x:c r="X640" t="str"/>
      <x:c r="Y640" t="str">
        <x:v>Base expandida 2026-07-27</x:v>
      </x:c>
      <x:c r="Z640" t="str">
        <x:v>(11) 4798-9900</x:v>
      </x:c>
      <x:c r="AA640" t="str">
        <x:v>materclincentroespecializado@gmail.com</x:v>
      </x:c>
      <x:c r="AB640" t="n">
        <x:v>50</x:v>
      </x:c>
      <x:c r="AC640" t="str">
        <x:v>Prioridade Média</x:v>
      </x:c>
      <x:c r="AD640" t="str">
        <x:v>Fonte CNES/DATASUS: https://cnes2.datasus.gov.br/Mod_Basico.asp?VCo_Unidade=3530600776971; CNES 0776971; CNPJ 31112125000137; site oficial/redes não coletados nesta fonte</x:v>
      </x:c>
      <x:c r="AE640" t="n">
        <x:f>IF(LEN(H640)&gt;0,1,0)</x:f>
        <x:v>1</x:v>
      </x:c>
      <x:c r="AF640" t="n">
        <x:f>IF(LEN(M640)&gt;0,1,0)</x:f>
        <x:v>0</x:v>
      </x:c>
      <x:c r="AG640" t="n">
        <x:f>IF(AND(LEN(H640)=0,LEN(K640)=0,LEN(M640)=0),1,0)</x:f>
        <x:v>0</x:v>
      </x:c>
    </x:row>
    <x:row r="641">
      <x:c r="A641" t="str">
        <x:v>AT-00640</x:v>
      </x:c>
      <x:c r="B641" t="str">
        <x:v>Medcor Medicina Do Coracao Araraquara Ss Ltda</x:v>
      </x:c>
      <x:c r="C641" t="str">
        <x:v>Saúde</x:v>
      </x:c>
      <x:c r="D641" t="str">
        <x:v>Clínica</x:v>
      </x:c>
      <x:c r="E641" t="str">
        <x:v>Mogi das Cruzes</x:v>
      </x:c>
      <x:c r="F641" t="str">
        <x:v>Vila Mogilar</x:v>
      </x:c>
      <x:c r="G641" t="str">
        <x:v>Medcor Medicina Do Coracao Araraquara Ss Ltda, 703, Vila Mogilar, Mogi Das Cruzes, Sp</x:v>
      </x:c>
      <x:c r="H641" t="str">
        <x:v>+55 (11) 2598-9055</x:v>
      </x:c>
      <x:c r="I641" t="str"/>
      <x:c r="J641" t="str"/>
      <x:c r="K641" t="str">
        <x:v>medcor09@hotmail.com</x:v>
      </x:c>
      <x:c r="L641" t="str">
        <x:v>Sim</x:v>
      </x:c>
      <x:c r="M641" t="str"/>
      <x:c r="N641" t="str"/>
      <x:c r="O641" t="str"/>
      <x:c r="P641" t="str"/>
      <x:c r="Q641" t="str">
        <x:v>https://www.google.com/maps/search/?api=1&amp;query=Medcor+Medicina+Do+Coracao+Araraquara+Ss+Ltda+MEDCOR+MEDICINA+DO+CORACAO+ARARAQUARA+SS+LTDA%2C+703%2C+VILA+MOGILAR%2C+MOGI+DAS+CRUZES%2C+SP+Mogi+das+Cruzes+SP</x:v>
      </x:c>
      <x:c r="R641" t="str"/>
      <x:c r="S641" t="str"/>
      <x:c r="T641" t="str">
        <x:v>Não contatado</x:v>
      </x:c>
      <x:c r="U641" s="27" t="n">
        <x:f>IF(LEN(H641)&gt;0,25,0)+IF(L641="Sim",25,0)+IF(LEN(M641)&gt;0,15,0)+IF(LEN(J641)&gt;0,10,0)+IF(LEN(N641)&gt;0,5,0)+IF(LEN(O641)&gt;0,5,0)+IF(LEN(P641)&gt;0,5,0)+IF(AND(LEN(R641)&gt;0,LEN(S641)&gt;0),10,0)</x:f>
        <x:v>50</x:v>
      </x:c>
      <x:c r="V641" t="str">
        <x:f>IF(U641&gt;=60,"Prioridade Alta",IF(U641&gt;=35,"Prioridade Média","Prioridade Baixa"))</x:f>
        <x:v>Prioridade Média</x:v>
      </x:c>
      <x:c r="W641" t="str">
        <x:v>Não</x:v>
      </x:c>
      <x:c r="X641" t="str"/>
      <x:c r="Y641" t="str">
        <x:v>Base expandida 2026-07-27</x:v>
      </x:c>
      <x:c r="Z641" t="str">
        <x:v>(11) 2598-9055</x:v>
      </x:c>
      <x:c r="AA641" t="str">
        <x:v>medcor09@hotmail.com</x:v>
      </x:c>
      <x:c r="AB641" t="n">
        <x:v>50</x:v>
      </x:c>
      <x:c r="AC641" t="str">
        <x:v>Prioridade Média</x:v>
      </x:c>
      <x:c r="AD641" t="str">
        <x:v>Fonte CNES/DATASUS: https://cnes2.datasus.gov.br/Mod_Basico.asp?VCo_Unidade=3530605675723; CNES 5675723; CNPJ 72915507000186; site oficial/redes não coletados nesta fonte</x:v>
      </x:c>
      <x:c r="AE641" t="n">
        <x:f>IF(LEN(H641)&gt;0,1,0)</x:f>
        <x:v>1</x:v>
      </x:c>
      <x:c r="AF641" t="n">
        <x:f>IF(LEN(M641)&gt;0,1,0)</x:f>
        <x:v>0</x:v>
      </x:c>
      <x:c r="AG641" t="n">
        <x:f>IF(AND(LEN(H641)=0,LEN(K641)=0,LEN(M641)=0),1,0)</x:f>
        <x:v>0</x:v>
      </x:c>
    </x:row>
    <x:row r="642">
      <x:c r="A642" t="str">
        <x:v>AT-00641</x:v>
      </x:c>
      <x:c r="B642" t="str">
        <x:v>Medfast Medicina E Saude Ltda</x:v>
      </x:c>
      <x:c r="C642" t="str">
        <x:v>Saúde</x:v>
      </x:c>
      <x:c r="D642" t="str">
        <x:v>Clínica</x:v>
      </x:c>
      <x:c r="E642" t="str">
        <x:v>Mogi das Cruzes</x:v>
      </x:c>
      <x:c r="F642" t="str">
        <x:v>Centro</x:v>
      </x:c>
      <x:c r="G642" t="str">
        <x:v>Medfast Medicina E Saude Ltda, 197, Centro, Mogi Das Cruzes, Sp</x:v>
      </x:c>
      <x:c r="H642" t="str">
        <x:v>+55 (11) 2378-5450</x:v>
      </x:c>
      <x:c r="I642" t="str"/>
      <x:c r="J642" t="str"/>
      <x:c r="K642" t="str">
        <x:v>consultasmedfast@yahoo.com</x:v>
      </x:c>
      <x:c r="L642" t="str">
        <x:v>Sim</x:v>
      </x:c>
      <x:c r="M642" t="str"/>
      <x:c r="N642" t="str"/>
      <x:c r="O642" t="str"/>
      <x:c r="P642" t="str"/>
      <x:c r="Q642" t="str">
        <x:v>https://www.google.com/maps/search/?api=1&amp;query=Medfast+Medicina+E+Saude+Ltda+MEDFAST+MEDICINA+E+SAUDE+LTDA%2C+197%2C+CENTRO%2C+MOGI+DAS+CRUZES%2C+SP+Mogi+das+Cruzes+SP</x:v>
      </x:c>
      <x:c r="R642" t="str"/>
      <x:c r="S642" t="str"/>
      <x:c r="T642" t="str">
        <x:v>Não contatado</x:v>
      </x:c>
      <x:c r="U642" s="27" t="n">
        <x:f>IF(LEN(H642)&gt;0,25,0)+IF(L642="Sim",25,0)+IF(LEN(M642)&gt;0,15,0)+IF(LEN(J642)&gt;0,10,0)+IF(LEN(N642)&gt;0,5,0)+IF(LEN(O642)&gt;0,5,0)+IF(LEN(P642)&gt;0,5,0)+IF(AND(LEN(R642)&gt;0,LEN(S642)&gt;0),10,0)</x:f>
        <x:v>50</x:v>
      </x:c>
      <x:c r="V642" t="str">
        <x:f>IF(U642&gt;=60,"Prioridade Alta",IF(U642&gt;=35,"Prioridade Média","Prioridade Baixa"))</x:f>
        <x:v>Prioridade Média</x:v>
      </x:c>
      <x:c r="W642" t="str">
        <x:v>Não</x:v>
      </x:c>
      <x:c r="X642" t="str"/>
      <x:c r="Y642" t="str">
        <x:v>Base expandida 2026-07-27</x:v>
      </x:c>
      <x:c r="Z642" t="str">
        <x:v>(11) 2378-5450</x:v>
      </x:c>
      <x:c r="AA642" t="str">
        <x:v>consultasmedfast@yahoo.com</x:v>
      </x:c>
      <x:c r="AB642" t="n">
        <x:v>50</x:v>
      </x:c>
      <x:c r="AC642" t="str">
        <x:v>Prioridade Média</x:v>
      </x:c>
      <x:c r="AD642" t="str">
        <x:v>Fonte CNES/DATASUS: https://cnes2.datasus.gov.br/Mod_Basico.asp?VCo_Unidade=3530609637273; CNES 9637273; CNPJ 27790397000119; site oficial/redes não coletados nesta fonte</x:v>
      </x:c>
      <x:c r="AE642" t="n">
        <x:f>IF(LEN(H642)&gt;0,1,0)</x:f>
        <x:v>1</x:v>
      </x:c>
      <x:c r="AF642" t="n">
        <x:f>IF(LEN(M642)&gt;0,1,0)</x:f>
        <x:v>0</x:v>
      </x:c>
      <x:c r="AG642" t="n">
        <x:f>IF(AND(LEN(H642)=0,LEN(K642)=0,LEN(M642)=0),1,0)</x:f>
        <x:v>0</x:v>
      </x:c>
    </x:row>
    <x:row r="643">
      <x:c r="A643" t="str">
        <x:v>AT-00642</x:v>
      </x:c>
      <x:c r="B643" t="str">
        <x:v>Medquest Medicina Diagnostica</x:v>
      </x:c>
      <x:c r="C643" t="str">
        <x:v>Saúde</x:v>
      </x:c>
      <x:c r="D643" t="str">
        <x:v>Clínica</x:v>
      </x:c>
      <x:c r="E643" t="str">
        <x:v>Mogi das Cruzes</x:v>
      </x:c>
      <x:c r="F643" t="str">
        <x:v>Centro</x:v>
      </x:c>
      <x:c r="G643" t="str">
        <x:v>Medcare Suzano Servicos Medicos Ltda, 1100, Centro, Mogi Das Cruzes, Sp</x:v>
      </x:c>
      <x:c r="H643" t="str">
        <x:v>+55 (11) 4742-3745</x:v>
      </x:c>
      <x:c r="I643" t="str"/>
      <x:c r="J643" t="str"/>
      <x:c r="K643" t="str">
        <x:v>saintnicholas@uol.com.br</x:v>
      </x:c>
      <x:c r="L643" t="str">
        <x:v>Sim</x:v>
      </x:c>
      <x:c r="M643" t="str"/>
      <x:c r="N643" t="str"/>
      <x:c r="O643" t="str"/>
      <x:c r="P643" t="str"/>
      <x:c r="Q643" t="str">
        <x:v>https://www.google.com/maps/search/?api=1&amp;query=Medquest+Medicina+Diagnostica+MEDCARE+SUZANO+SERVICOS+MEDICOS+LTDA%2C+1100%2C+CENTRO%2C+MOGI+DAS+CRUZES%2C+SP+Mogi+das+Cruzes+SP</x:v>
      </x:c>
      <x:c r="R643" t="str"/>
      <x:c r="S643" t="str"/>
      <x:c r="T643" t="str">
        <x:v>Não contatado</x:v>
      </x:c>
      <x:c r="U643" s="27" t="n">
        <x:f>IF(LEN(H643)&gt;0,25,0)+IF(L643="Sim",25,0)+IF(LEN(M643)&gt;0,15,0)+IF(LEN(J643)&gt;0,10,0)+IF(LEN(N643)&gt;0,5,0)+IF(LEN(O643)&gt;0,5,0)+IF(LEN(P643)&gt;0,5,0)+IF(AND(LEN(R643)&gt;0,LEN(S643)&gt;0),10,0)</x:f>
        <x:v>50</x:v>
      </x:c>
      <x:c r="V643" t="str">
        <x:f>IF(U643&gt;=60,"Prioridade Alta",IF(U643&gt;=35,"Prioridade Média","Prioridade Baixa"))</x:f>
        <x:v>Prioridade Média</x:v>
      </x:c>
      <x:c r="W643" t="str">
        <x:v>Não</x:v>
      </x:c>
      <x:c r="X643" t="str"/>
      <x:c r="Y643" t="str">
        <x:v>Base expandida 2026-07-27</x:v>
      </x:c>
      <x:c r="Z643" t="str">
        <x:v>(11) 4742-3745</x:v>
      </x:c>
      <x:c r="AA643" t="str">
        <x:v>saintnicholas@uol.com.br</x:v>
      </x:c>
      <x:c r="AB643" t="n">
        <x:v>50</x:v>
      </x:c>
      <x:c r="AC643" t="str">
        <x:v>Prioridade Média</x:v>
      </x:c>
      <x:c r="AD643" t="str">
        <x:v>Fonte CNES/DATASUS: https://cnes2.datasus.gov.br/Mod_Basico.asp?VCo_Unidade=3530607529449; CNES 7529449; CNPJ 01531867000306; site oficial/redes não coletados nesta fonte</x:v>
      </x:c>
      <x:c r="AE643" t="n">
        <x:f>IF(LEN(H643)&gt;0,1,0)</x:f>
        <x:v>1</x:v>
      </x:c>
      <x:c r="AF643" t="n">
        <x:f>IF(LEN(M643)&gt;0,1,0)</x:f>
        <x:v>0</x:v>
      </x:c>
      <x:c r="AG643" t="n">
        <x:f>IF(AND(LEN(H643)=0,LEN(K643)=0,LEN(M643)=0),1,0)</x:f>
        <x:v>0</x:v>
      </x:c>
    </x:row>
    <x:row r="644">
      <x:c r="A644" t="str">
        <x:v>AT-00643</x:v>
      </x:c>
      <x:c r="B644" t="str">
        <x:v>Megafisio</x:v>
      </x:c>
      <x:c r="C644" t="str">
        <x:v>Saúde</x:v>
      </x:c>
      <x:c r="D644" t="str">
        <x:v>Clínica</x:v>
      </x:c>
      <x:c r="E644" t="str">
        <x:v>Mogi das Cruzes</x:v>
      </x:c>
      <x:c r="F644" t="str">
        <x:v>Vila Oliveira</x:v>
      </x:c>
      <x:c r="G644" t="str">
        <x:v>Salute Care Clinica De Fisioterapia E Bem Estar Ltda, 118, Vila Oliveira, Mogi Das Cruzes, Sp</x:v>
      </x:c>
      <x:c r="H644" t="str">
        <x:v>+55 (11) 4726-2641</x:v>
      </x:c>
      <x:c r="I644" t="str"/>
      <x:c r="J644" t="str"/>
      <x:c r="K644" t="str">
        <x:v>megaclin@uol.com.br</x:v>
      </x:c>
      <x:c r="L644" t="str">
        <x:v>Sim</x:v>
      </x:c>
      <x:c r="M644" t="str"/>
      <x:c r="N644" t="str"/>
      <x:c r="O644" t="str"/>
      <x:c r="P644" t="str"/>
      <x:c r="Q644" t="str">
        <x:v>https://www.google.com/maps/search/?api=1&amp;query=Megafisio+SALUTE+CARE+CLINICA+DE+FISIOTERAPIA+E+BEM+ESTAR+LTDA%2C+118%2C+VILA+OLIVEIRA%2C+MOGI+DAS+CRUZES%2C+SP+Mogi+das+Cruzes+SP</x:v>
      </x:c>
      <x:c r="R644" t="str"/>
      <x:c r="S644" t="str"/>
      <x:c r="T644" t="str">
        <x:v>Não contatado</x:v>
      </x:c>
      <x:c r="U644" s="27" t="n">
        <x:f>IF(LEN(H644)&gt;0,25,0)+IF(L644="Sim",25,0)+IF(LEN(M644)&gt;0,15,0)+IF(LEN(J644)&gt;0,10,0)+IF(LEN(N644)&gt;0,5,0)+IF(LEN(O644)&gt;0,5,0)+IF(LEN(P644)&gt;0,5,0)+IF(AND(LEN(R644)&gt;0,LEN(S644)&gt;0),10,0)</x:f>
        <x:v>50</x:v>
      </x:c>
      <x:c r="V644" t="str">
        <x:f>IF(U644&gt;=60,"Prioridade Alta",IF(U644&gt;=35,"Prioridade Média","Prioridade Baixa"))</x:f>
        <x:v>Prioridade Média</x:v>
      </x:c>
      <x:c r="W644" t="str">
        <x:v>Não</x:v>
      </x:c>
      <x:c r="X644" t="str"/>
      <x:c r="Y644" t="str">
        <x:v>Base expandida 2026-07-27</x:v>
      </x:c>
      <x:c r="Z644" t="str">
        <x:v>(11) 4726-2641</x:v>
      </x:c>
      <x:c r="AA644" t="str">
        <x:v>megaclin@uol.com.br</x:v>
      </x:c>
      <x:c r="AB644" t="n">
        <x:v>50</x:v>
      </x:c>
      <x:c r="AC644" t="str">
        <x:v>Prioridade Média</x:v>
      </x:c>
      <x:c r="AD644" t="str">
        <x:v>Fonte CNES/DATASUS: https://cnes2.datasus.gov.br/Mod_Basico.asp?VCo_Unidade=3530600895970; CNES 0895970; CNPJ 07658920000140; site oficial/redes não coletados nesta fonte</x:v>
      </x:c>
      <x:c r="AE644" t="n">
        <x:f>IF(LEN(H644)&gt;0,1,0)</x:f>
        <x:v>1</x:v>
      </x:c>
      <x:c r="AF644" t="n">
        <x:f>IF(LEN(M644)&gt;0,1,0)</x:f>
        <x:v>0</x:v>
      </x:c>
      <x:c r="AG644" t="n">
        <x:f>IF(AND(LEN(H644)=0,LEN(K644)=0,LEN(M644)=0),1,0)</x:f>
        <x:v>0</x:v>
      </x:c>
    </x:row>
    <x:row r="645">
      <x:c r="A645" t="str">
        <x:v>AT-00644</x:v>
      </x:c>
      <x:c r="B645" t="str">
        <x:v>Melo Zambrana Assistencia Medica E Odontologica Ss Ltda Me</x:v>
      </x:c>
      <x:c r="C645" t="str">
        <x:v>Saúde</x:v>
      </x:c>
      <x:c r="D645" t="str">
        <x:v>Clínica</x:v>
      </x:c>
      <x:c r="E645" t="str">
        <x:v>Mogi das Cruzes</x:v>
      </x:c>
      <x:c r="F645" t="str">
        <x:v>Vila Oliveira</x:v>
      </x:c>
      <x:c r="G645" t="str">
        <x:v>Melo Zambrana Assistencia Medica E Odontologica S S Ltda, 812, Vila Oliveira, Mogi Das Cruzes, Sp</x:v>
      </x:c>
      <x:c r="H645" t="str">
        <x:v>+55 (11) 4725-1812</x:v>
      </x:c>
      <x:c r="I645" t="str"/>
      <x:c r="J645" t="str"/>
      <x:c r="K645" t="str">
        <x:v>m.ineszam@hotmail.com</x:v>
      </x:c>
      <x:c r="L645" t="str">
        <x:v>Sim</x:v>
      </x:c>
      <x:c r="M645" t="str"/>
      <x:c r="N645" t="str"/>
      <x:c r="O645" t="str"/>
      <x:c r="P645" t="str"/>
      <x:c r="Q645" t="str">
        <x:v>https://www.google.com/maps/search/?api=1&amp;query=Melo+Zambrana+Assistencia+Medica+E+Odontologica+Ss+Ltda+Me+MELO+ZAMBRANA+ASSISTENCIA+MEDICA+E+ODONTOLOGICA+S+S+LTDA%2C+812%2C+VILA+OLIVEIRA%2C+MOGI+DAS+CRUZES%2C+SP+Mogi+das+Cruzes+SP</x:v>
      </x:c>
      <x:c r="R645" t="str"/>
      <x:c r="S645" t="str"/>
      <x:c r="T645" t="str">
        <x:v>Não contatado</x:v>
      </x:c>
      <x:c r="U645" s="27" t="n">
        <x:f>IF(LEN(H645)&gt;0,25,0)+IF(L645="Sim",25,0)+IF(LEN(M645)&gt;0,15,0)+IF(LEN(J645)&gt;0,10,0)+IF(LEN(N645)&gt;0,5,0)+IF(LEN(O645)&gt;0,5,0)+IF(LEN(P645)&gt;0,5,0)+IF(AND(LEN(R645)&gt;0,LEN(S645)&gt;0),10,0)</x:f>
        <x:v>50</x:v>
      </x:c>
      <x:c r="V645" t="str">
        <x:f>IF(U645&gt;=60,"Prioridade Alta",IF(U645&gt;=35,"Prioridade Média","Prioridade Baixa"))</x:f>
        <x:v>Prioridade Média</x:v>
      </x:c>
      <x:c r="W645" t="str">
        <x:v>Não</x:v>
      </x:c>
      <x:c r="X645" t="str"/>
      <x:c r="Y645" t="str">
        <x:v>Base expandida 2026-07-27</x:v>
      </x:c>
      <x:c r="Z645" t="str">
        <x:v>(11) 4725-1812</x:v>
      </x:c>
      <x:c r="AA645" t="str">
        <x:v>m.ineszam@hotmail.com</x:v>
      </x:c>
      <x:c r="AB645" t="n">
        <x:v>50</x:v>
      </x:c>
      <x:c r="AC645" t="str">
        <x:v>Prioridade Média</x:v>
      </x:c>
      <x:c r="AD645" t="str">
        <x:v>Fonte CNES/DATASUS: https://cnes2.datasus.gov.br/Mod_Basico.asp?VCo_Unidade=3530607584652; CNES 7584652; CNPJ 58487562000191; site oficial/redes não coletados nesta fonte</x:v>
      </x:c>
      <x:c r="AE645" t="n">
        <x:f>IF(LEN(H645)&gt;0,1,0)</x:f>
        <x:v>1</x:v>
      </x:c>
      <x:c r="AF645" t="n">
        <x:f>IF(LEN(M645)&gt;0,1,0)</x:f>
        <x:v>0</x:v>
      </x:c>
      <x:c r="AG645" t="n">
        <x:f>IF(AND(LEN(H645)=0,LEN(K645)=0,LEN(M645)=0),1,0)</x:f>
        <x:v>0</x:v>
      </x:c>
    </x:row>
    <x:row r="646">
      <x:c r="A646" t="str">
        <x:v>AT-00645</x:v>
      </x:c>
      <x:c r="B646" t="str">
        <x:v>Mendes Bittencourt Clinica Medica Ltda</x:v>
      </x:c>
      <x:c r="C646" t="str">
        <x:v>Saúde</x:v>
      </x:c>
      <x:c r="D646" t="str">
        <x:v>Clínica</x:v>
      </x:c>
      <x:c r="E646" t="str">
        <x:v>Mogi das Cruzes</x:v>
      </x:c>
      <x:c r="F646" t="str">
        <x:v>Vila Mogilar</x:v>
      </x:c>
      <x:c r="G646" t="str">
        <x:v>Mendes Bittencourt Clinica Medica Ltda, 703, Vila Mogilar, Mogi Das Cruzes, Sp</x:v>
      </x:c>
      <x:c r="H646" t="str">
        <x:v>+55 (11) 3379-3494</x:v>
      </x:c>
      <x:c r="I646" t="str"/>
      <x:c r="J646" t="str"/>
      <x:c r="K646" t="str">
        <x:v>atendimento@contacty.com.br</x:v>
      </x:c>
      <x:c r="L646" t="str">
        <x:v>Sim</x:v>
      </x:c>
      <x:c r="M646" t="str"/>
      <x:c r="N646" t="str"/>
      <x:c r="O646" t="str"/>
      <x:c r="P646" t="str"/>
      <x:c r="Q646" t="str">
        <x:v>https://www.google.com/maps/search/?api=1&amp;query=Mendes+Bittencourt+Clinica+Medica+Ltda+MENDES+BITTENCOURT+CLINICA+MEDICA+LTDA%2C+703%2C+VILA+MOGILAR%2C+MOGI+DAS+CRUZES%2C+SP+Mogi+das+Cruzes+SP</x:v>
      </x:c>
      <x:c r="R646" t="str"/>
      <x:c r="S646" t="str"/>
      <x:c r="T646" t="str">
        <x:v>Não contatado</x:v>
      </x:c>
      <x:c r="U646" s="27" t="n">
        <x:f>IF(LEN(H646)&gt;0,25,0)+IF(L646="Sim",25,0)+IF(LEN(M646)&gt;0,15,0)+IF(LEN(J646)&gt;0,10,0)+IF(LEN(N646)&gt;0,5,0)+IF(LEN(O646)&gt;0,5,0)+IF(LEN(P646)&gt;0,5,0)+IF(AND(LEN(R646)&gt;0,LEN(S646)&gt;0),10,0)</x:f>
        <x:v>50</x:v>
      </x:c>
      <x:c r="V646" t="str">
        <x:f>IF(U646&gt;=60,"Prioridade Alta",IF(U646&gt;=35,"Prioridade Média","Prioridade Baixa"))</x:f>
        <x:v>Prioridade Média</x:v>
      </x:c>
      <x:c r="W646" t="str">
        <x:v>Não</x:v>
      </x:c>
      <x:c r="X646" t="str"/>
      <x:c r="Y646" t="str">
        <x:v>Base expandida 2026-07-27</x:v>
      </x:c>
      <x:c r="Z646" t="str">
        <x:v>(11) 3379-3494</x:v>
      </x:c>
      <x:c r="AA646" t="str">
        <x:v>atendimento@contacty.com.br</x:v>
      </x:c>
      <x:c r="AB646" t="n">
        <x:v>50</x:v>
      </x:c>
      <x:c r="AC646" t="str">
        <x:v>Prioridade Média</x:v>
      </x:c>
      <x:c r="AD646" t="str">
        <x:v>Fonte CNES/DATASUS: https://cnes2.datasus.gov.br/Mod_Basico.asp?VCo_Unidade=3530604783557; CNES 4783557; CNPJ 39775491000188; site oficial/redes não coletados nesta fonte</x:v>
      </x:c>
      <x:c r="AE646" t="n">
        <x:f>IF(LEN(H646)&gt;0,1,0)</x:f>
        <x:v>1</x:v>
      </x:c>
      <x:c r="AF646" t="n">
        <x:f>IF(LEN(M646)&gt;0,1,0)</x:f>
        <x:v>0</x:v>
      </x:c>
      <x:c r="AG646" t="n">
        <x:f>IF(AND(LEN(H646)=0,LEN(K646)=0,LEN(M646)=0),1,0)</x:f>
        <x:v>0</x:v>
      </x:c>
    </x:row>
    <x:row r="647">
      <x:c r="A647" t="str">
        <x:v>AT-00646</x:v>
      </x:c>
      <x:c r="B647" t="str">
        <x:v>Meta Medicina E Seguranca Do Trabalho S S Ltda</x:v>
      </x:c>
      <x:c r="C647" t="str">
        <x:v>Saúde</x:v>
      </x:c>
      <x:c r="D647" t="str">
        <x:v>Clínica</x:v>
      </x:c>
      <x:c r="E647" t="str">
        <x:v>Mogi das Cruzes</x:v>
      </x:c>
      <x:c r="F647" t="str">
        <x:v>Vila Vitoria</x:v>
      </x:c>
      <x:c r="G647" t="str">
        <x:v>Meta Medicina E Seguranca Do Trabalho S S Ltda, 255, Vila Vitoria, Mogi Das Cruzes, Sp</x:v>
      </x:c>
      <x:c r="H647" t="str">
        <x:v>+55 (11) 4729-5505</x:v>
      </x:c>
      <x:c r="I647" t="str"/>
      <x:c r="J647" t="str"/>
      <x:c r="K647" t="str">
        <x:v>leandro@metamed.com.br</x:v>
      </x:c>
      <x:c r="L647" t="str">
        <x:v>Sim</x:v>
      </x:c>
      <x:c r="M647" t="str"/>
      <x:c r="N647" t="str"/>
      <x:c r="O647" t="str"/>
      <x:c r="P647" t="str"/>
      <x:c r="Q647" t="str">
        <x:v>https://www.google.com/maps/search/?api=1&amp;query=Meta+Medicina+E+Seguranca+Do+Trabalho+S+S+Ltda+META+MEDICINA+E+SEGURANCA+DO+TRABALHO+S+S+LTDA%2C+255%2C+VILA+VITORIA%2C+MOGI+DAS+CRUZES%2C+SP+Mogi+das+Cruzes+SP</x:v>
      </x:c>
      <x:c r="R647" t="str"/>
      <x:c r="S647" t="str"/>
      <x:c r="T647" t="str">
        <x:v>Não contatado</x:v>
      </x:c>
      <x:c r="U647" s="27" t="n">
        <x:f>IF(LEN(H647)&gt;0,25,0)+IF(L647="Sim",25,0)+IF(LEN(M647)&gt;0,15,0)+IF(LEN(J647)&gt;0,10,0)+IF(LEN(N647)&gt;0,5,0)+IF(LEN(O647)&gt;0,5,0)+IF(LEN(P647)&gt;0,5,0)+IF(AND(LEN(R647)&gt;0,LEN(S647)&gt;0),10,0)</x:f>
        <x:v>50</x:v>
      </x:c>
      <x:c r="V647" t="str">
        <x:f>IF(U647&gt;=60,"Prioridade Alta",IF(U647&gt;=35,"Prioridade Média","Prioridade Baixa"))</x:f>
        <x:v>Prioridade Média</x:v>
      </x:c>
      <x:c r="W647" t="str">
        <x:v>Não</x:v>
      </x:c>
      <x:c r="X647" t="str"/>
      <x:c r="Y647" t="str">
        <x:v>Base expandida 2026-07-27</x:v>
      </x:c>
      <x:c r="Z647" t="str">
        <x:v>(11) 4729-5505</x:v>
      </x:c>
      <x:c r="AA647" t="str">
        <x:v>leandro@metamed.com.br</x:v>
      </x:c>
      <x:c r="AB647" t="n">
        <x:v>50</x:v>
      </x:c>
      <x:c r="AC647" t="str">
        <x:v>Prioridade Média</x:v>
      </x:c>
      <x:c r="AD647" t="str">
        <x:v>Fonte CNES/DATASUS: https://cnes2.datasus.gov.br/Mod_Basico.asp?VCo_Unidade=3530600712167; CNES 0712167; CNPJ 02283294000131; site oficial/redes não coletados nesta fonte</x:v>
      </x:c>
      <x:c r="AE647" t="n">
        <x:f>IF(LEN(H647)&gt;0,1,0)</x:f>
        <x:v>1</x:v>
      </x:c>
      <x:c r="AF647" t="n">
        <x:f>IF(LEN(M647)&gt;0,1,0)</x:f>
        <x:v>0</x:v>
      </x:c>
      <x:c r="AG647" t="n">
        <x:f>IF(AND(LEN(H647)=0,LEN(K647)=0,LEN(M647)=0),1,0)</x:f>
        <x:v>0</x:v>
      </x:c>
    </x:row>
    <x:row r="648">
      <x:c r="A648" t="str">
        <x:v>AT-00647</x:v>
      </x:c>
      <x:c r="B648" t="str">
        <x:v>Mitran Assistencia Medica Ltda Me</x:v>
      </x:c>
      <x:c r="C648" t="str">
        <x:v>Saúde</x:v>
      </x:c>
      <x:c r="D648" t="str">
        <x:v>Clínica</x:v>
      </x:c>
      <x:c r="E648" t="str">
        <x:v>Mogi das Cruzes</x:v>
      </x:c>
      <x:c r="F648" t="str">
        <x:v>Vila Mogilar</x:v>
      </x:c>
      <x:c r="G648" t="str">
        <x:v>Mitran Assistencia Medica Ltda, 703, Vila Mogilar, Mogi Das Cruzes, Sp</x:v>
      </x:c>
      <x:c r="H648" t="str">
        <x:v>+55 (11) 4727-4007</x:v>
      </x:c>
      <x:c r="I648" t="str"/>
      <x:c r="J648" t="str"/>
      <x:c r="K648" t="str">
        <x:v>atendimento@mrempresarial.com</x:v>
      </x:c>
      <x:c r="L648" t="str">
        <x:v>Sim</x:v>
      </x:c>
      <x:c r="M648" t="str"/>
      <x:c r="N648" t="str"/>
      <x:c r="O648" t="str"/>
      <x:c r="P648" t="str"/>
      <x:c r="Q648" t="str">
        <x:v>https://www.google.com/maps/search/?api=1&amp;query=Mitran+Assistencia+Medica+Ltda+Me+MITRAN+ASSISTENCIA+MEDICA+LTDA%2C+703%2C+VILA+MOGILAR%2C+MOGI+DAS+CRUZES%2C+SP+Mogi+das+Cruzes+SP</x:v>
      </x:c>
      <x:c r="R648" t="str"/>
      <x:c r="S648" t="str"/>
      <x:c r="T648" t="str">
        <x:v>Não contatado</x:v>
      </x:c>
      <x:c r="U648" s="27" t="n">
        <x:f>IF(LEN(H648)&gt;0,25,0)+IF(L648="Sim",25,0)+IF(LEN(M648)&gt;0,15,0)+IF(LEN(J648)&gt;0,10,0)+IF(LEN(N648)&gt;0,5,0)+IF(LEN(O648)&gt;0,5,0)+IF(LEN(P648)&gt;0,5,0)+IF(AND(LEN(R648)&gt;0,LEN(S648)&gt;0),10,0)</x:f>
        <x:v>50</x:v>
      </x:c>
      <x:c r="V648" t="str">
        <x:f>IF(U648&gt;=60,"Prioridade Alta",IF(U648&gt;=35,"Prioridade Média","Prioridade Baixa"))</x:f>
        <x:v>Prioridade Média</x:v>
      </x:c>
      <x:c r="W648" t="str">
        <x:v>Não</x:v>
      </x:c>
      <x:c r="X648" t="str"/>
      <x:c r="Y648" t="str">
        <x:v>Base expandida 2026-07-27</x:v>
      </x:c>
      <x:c r="Z648" t="str">
        <x:v>(11) 4727-4007</x:v>
      </x:c>
      <x:c r="AA648" t="str">
        <x:v>atendimento@mrempresarial.com</x:v>
      </x:c>
      <x:c r="AB648" t="n">
        <x:v>50</x:v>
      </x:c>
      <x:c r="AC648" t="str">
        <x:v>Prioridade Média</x:v>
      </x:c>
      <x:c r="AD648" t="str">
        <x:v>Fonte CNES/DATASUS: https://cnes2.datasus.gov.br/Mod_Basico.asp?VCo_Unidade=3530607306431; CNES 7306431; CNPJ 08252188000177; site oficial/redes não coletados nesta fonte</x:v>
      </x:c>
      <x:c r="AE648" t="n">
        <x:f>IF(LEN(H648)&gt;0,1,0)</x:f>
        <x:v>1</x:v>
      </x:c>
      <x:c r="AF648" t="n">
        <x:f>IF(LEN(M648)&gt;0,1,0)</x:f>
        <x:v>0</x:v>
      </x:c>
      <x:c r="AG648" t="n">
        <x:f>IF(AND(LEN(H648)=0,LEN(K648)=0,LEN(M648)=0),1,0)</x:f>
        <x:v>0</x:v>
      </x:c>
    </x:row>
    <x:row r="649">
      <x:c r="A649" t="str">
        <x:v>AT-00648</x:v>
      </x:c>
      <x:c r="B649" t="str">
        <x:v>Miyake Odontologia</x:v>
      </x:c>
      <x:c r="C649" t="str">
        <x:v>Saúde</x:v>
      </x:c>
      <x:c r="D649" t="str">
        <x:v>Clínica</x:v>
      </x:c>
      <x:c r="E649" t="str">
        <x:v>Mogi das Cruzes</x:v>
      </x:c>
      <x:c r="F649" t="str">
        <x:v>Centro</x:v>
      </x:c>
      <x:c r="G649" t="str">
        <x:v>Miyake Odontologia Ltda, 1318, Centro, Mogi Das Cruzes, Sp</x:v>
      </x:c>
      <x:c r="H649" t="str">
        <x:v>+55 (11) 4799-2149</x:v>
      </x:c>
      <x:c r="I649" t="str"/>
      <x:c r="J649" t="str"/>
      <x:c r="K649" t="str">
        <x:v>claudio.miyake@gmail.com</x:v>
      </x:c>
      <x:c r="L649" t="str">
        <x:v>Sim</x:v>
      </x:c>
      <x:c r="M649" t="str"/>
      <x:c r="N649" t="str"/>
      <x:c r="O649" t="str"/>
      <x:c r="P649" t="str"/>
      <x:c r="Q649" t="str">
        <x:v>https://www.google.com/maps/search/?api=1&amp;query=Miyake+Odontologia+MIYAKE+ODONTOLOGIA+LTDA%2C+1318%2C+CENTRO%2C+MOGI+DAS+CRUZES%2C+SP+Mogi+das+Cruzes+SP</x:v>
      </x:c>
      <x:c r="R649" t="str"/>
      <x:c r="S649" t="str"/>
      <x:c r="T649" t="str">
        <x:v>Não contatado</x:v>
      </x:c>
      <x:c r="U649" s="27" t="n">
        <x:f>IF(LEN(H649)&gt;0,25,0)+IF(L649="Sim",25,0)+IF(LEN(M649)&gt;0,15,0)+IF(LEN(J649)&gt;0,10,0)+IF(LEN(N649)&gt;0,5,0)+IF(LEN(O649)&gt;0,5,0)+IF(LEN(P649)&gt;0,5,0)+IF(AND(LEN(R649)&gt;0,LEN(S649)&gt;0),10,0)</x:f>
        <x:v>50</x:v>
      </x:c>
      <x:c r="V649" t="str">
        <x:f>IF(U649&gt;=60,"Prioridade Alta",IF(U649&gt;=35,"Prioridade Média","Prioridade Baixa"))</x:f>
        <x:v>Prioridade Média</x:v>
      </x:c>
      <x:c r="W649" t="str">
        <x:v>Não</x:v>
      </x:c>
      <x:c r="X649" t="str"/>
      <x:c r="Y649" t="str">
        <x:v>Base expandida 2026-07-27</x:v>
      </x:c>
      <x:c r="Z649" t="str">
        <x:v>(11) 4799-2149</x:v>
      </x:c>
      <x:c r="AA649" t="str">
        <x:v>claudio.miyake@gmail.com</x:v>
      </x:c>
      <x:c r="AB649" t="n">
        <x:v>50</x:v>
      </x:c>
      <x:c r="AC649" t="str">
        <x:v>Prioridade Média</x:v>
      </x:c>
      <x:c r="AD649" t="str">
        <x:v>Fonte CNES/DATASUS: https://cnes2.datasus.gov.br/Mod_Basico.asp?VCo_Unidade=3530605769604; CNES 5769604; CNPJ 03500533000120; site oficial/redes não coletados nesta fonte</x:v>
      </x:c>
      <x:c r="AE649" t="n">
        <x:f>IF(LEN(H649)&gt;0,1,0)</x:f>
        <x:v>1</x:v>
      </x:c>
      <x:c r="AF649" t="n">
        <x:f>IF(LEN(M649)&gt;0,1,0)</x:f>
        <x:v>0</x:v>
      </x:c>
      <x:c r="AG649" t="n">
        <x:f>IF(AND(LEN(H649)=0,LEN(K649)=0,LEN(M649)=0),1,0)</x:f>
        <x:v>0</x:v>
      </x:c>
    </x:row>
    <x:row r="650">
      <x:c r="A650" t="str">
        <x:v>AT-00649</x:v>
      </x:c>
      <x:c r="B650" t="str">
        <x:v>Multimedice Saude E Medicina Do Trabalho Ltda</x:v>
      </x:c>
      <x:c r="C650" t="str">
        <x:v>Saúde</x:v>
      </x:c>
      <x:c r="D650" t="str">
        <x:v>Clínica</x:v>
      </x:c>
      <x:c r="E650" t="str">
        <x:v>Mogi das Cruzes</x:v>
      </x:c>
      <x:c r="F650" t="str">
        <x:v>Vila Nancy</x:v>
      </x:c>
      <x:c r="G650" t="str">
        <x:v>Multimedice Saude E Medicina Do Trabalho Ltda, 57, Vila Nancy, Mogi Das Cruzes, Sp</x:v>
      </x:c>
      <x:c r="H650" t="str">
        <x:v>+55 (11) 4378-4888</x:v>
      </x:c>
      <x:c r="I650" t="str"/>
      <x:c r="J650" t="str"/>
      <x:c r="K650" t="str">
        <x:v>adm@multimedice.com.br</x:v>
      </x:c>
      <x:c r="L650" t="str">
        <x:v>Sim</x:v>
      </x:c>
      <x:c r="M650" t="str"/>
      <x:c r="N650" t="str"/>
      <x:c r="O650" t="str"/>
      <x:c r="P650" t="str"/>
      <x:c r="Q650" t="str">
        <x:v>https://www.google.com/maps/search/?api=1&amp;query=Multimedice+Saude+E+Medicina+Do+Trabalho+Ltda+MULTIMEDICE+SAUDE+E+MEDICINA+DO+TRABALHO+LTDA%2C+57%2C+VILA+NANCY%2C+MOGI+DAS+CRUZES%2C+SP+Mogi+das+Cruzes+SP</x:v>
      </x:c>
      <x:c r="R650" t="str"/>
      <x:c r="S650" t="str"/>
      <x:c r="T650" t="str">
        <x:v>Não contatado</x:v>
      </x:c>
      <x:c r="U650" s="27" t="n">
        <x:f>IF(LEN(H650)&gt;0,25,0)+IF(L650="Sim",25,0)+IF(LEN(M650)&gt;0,15,0)+IF(LEN(J650)&gt;0,10,0)+IF(LEN(N650)&gt;0,5,0)+IF(LEN(O650)&gt;0,5,0)+IF(LEN(P650)&gt;0,5,0)+IF(AND(LEN(R650)&gt;0,LEN(S650)&gt;0),10,0)</x:f>
        <x:v>50</x:v>
      </x:c>
      <x:c r="V650" t="str">
        <x:f>IF(U650&gt;=60,"Prioridade Alta",IF(U650&gt;=35,"Prioridade Média","Prioridade Baixa"))</x:f>
        <x:v>Prioridade Média</x:v>
      </x:c>
      <x:c r="W650" t="str">
        <x:v>Não</x:v>
      </x:c>
      <x:c r="X650" t="str"/>
      <x:c r="Y650" t="str">
        <x:v>Base expandida 2026-07-27</x:v>
      </x:c>
      <x:c r="Z650" t="str">
        <x:v>(11) 4378-4888</x:v>
      </x:c>
      <x:c r="AA650" t="str">
        <x:v>adm@multimedice.com.br</x:v>
      </x:c>
      <x:c r="AB650" t="n">
        <x:v>50</x:v>
      </x:c>
      <x:c r="AC650" t="str">
        <x:v>Prioridade Média</x:v>
      </x:c>
      <x:c r="AD650" t="str">
        <x:v>Fonte CNES/DATASUS: https://cnes2.datasus.gov.br/Mod_Basico.asp?VCo_Unidade=3530600758892; CNES 0758892; CNPJ 17969859000106; site oficial/redes não coletados nesta fonte</x:v>
      </x:c>
      <x:c r="AE650" t="n">
        <x:f>IF(LEN(H650)&gt;0,1,0)</x:f>
        <x:v>1</x:v>
      </x:c>
      <x:c r="AF650" t="n">
        <x:f>IF(LEN(M650)&gt;0,1,0)</x:f>
        <x:v>0</x:v>
      </x:c>
      <x:c r="AG650" t="n">
        <x:f>IF(AND(LEN(H650)=0,LEN(K650)=0,LEN(M650)=0),1,0)</x:f>
        <x:v>0</x:v>
      </x:c>
    </x:row>
    <x:row r="651">
      <x:c r="A651" t="str">
        <x:v>AT-00650</x:v>
      </x:c>
      <x:c r="B651" t="str">
        <x:v>N E N Servicos Medicos Sociedade Simples Ltda</x:v>
      </x:c>
      <x:c r="C651" t="str">
        <x:v>Saúde</x:v>
      </x:c>
      <x:c r="D651" t="str">
        <x:v>Clínica</x:v>
      </x:c>
      <x:c r="E651" t="str">
        <x:v>Mogi das Cruzes</x:v>
      </x:c>
      <x:c r="F651" t="str">
        <x:v>Parque Monte Libano</x:v>
      </x:c>
      <x:c r="G651" t="str">
        <x:v>N E N Servicos Medicos Sociedade Simples Ltda, 35, Parque Monte Libano, Mogi Das Cruzes, Sp</x:v>
      </x:c>
      <x:c r="H651" t="str">
        <x:v>+55 (11) 4799-0111</x:v>
      </x:c>
      <x:c r="I651" t="str"/>
      <x:c r="J651" t="str"/>
      <x:c r="K651" t="str">
        <x:v>knippel@knippel.com.br</x:v>
      </x:c>
      <x:c r="L651" t="str">
        <x:v>Sim</x:v>
      </x:c>
      <x:c r="M651" t="str"/>
      <x:c r="N651" t="str"/>
      <x:c r="O651" t="str"/>
      <x:c r="P651" t="str"/>
      <x:c r="Q651" t="str">
        <x:v>https://www.google.com/maps/search/?api=1&amp;query=N+E+N+Servicos+Medicos+Sociedade+Simples+Ltda+N+E+N+SERVICOS+MEDICOS+SOCIEDADE+SIMPLES+LTDA%2C+35%2C+PARQUE+MONTE+LIBANO%2C+MOGI+DAS+CRUZES%2C+SP+Mogi+das+Cruzes+SP</x:v>
      </x:c>
      <x:c r="R651" t="str"/>
      <x:c r="S651" t="str"/>
      <x:c r="T651" t="str">
        <x:v>Não contatado</x:v>
      </x:c>
      <x:c r="U651" s="27" t="n">
        <x:f>IF(LEN(H651)&gt;0,25,0)+IF(L651="Sim",25,0)+IF(LEN(M651)&gt;0,15,0)+IF(LEN(J651)&gt;0,10,0)+IF(LEN(N651)&gt;0,5,0)+IF(LEN(O651)&gt;0,5,0)+IF(LEN(P651)&gt;0,5,0)+IF(AND(LEN(R651)&gt;0,LEN(S651)&gt;0),10,0)</x:f>
        <x:v>50</x:v>
      </x:c>
      <x:c r="V651" t="str">
        <x:f>IF(U651&gt;=60,"Prioridade Alta",IF(U651&gt;=35,"Prioridade Média","Prioridade Baixa"))</x:f>
        <x:v>Prioridade Média</x:v>
      </x:c>
      <x:c r="W651" t="str">
        <x:v>Não</x:v>
      </x:c>
      <x:c r="X651" t="str"/>
      <x:c r="Y651" t="str">
        <x:v>Base expandida 2026-07-27</x:v>
      </x:c>
      <x:c r="Z651" t="str">
        <x:v>(11) 4799-0111</x:v>
      </x:c>
      <x:c r="AA651" t="str">
        <x:v>knippel@knippel.com.br</x:v>
      </x:c>
      <x:c r="AB651" t="n">
        <x:v>50</x:v>
      </x:c>
      <x:c r="AC651" t="str">
        <x:v>Prioridade Média</x:v>
      </x:c>
      <x:c r="AD651" t="str">
        <x:v>Fonte CNES/DATASUS: https://cnes2.datasus.gov.br/Mod_Basico.asp?VCo_Unidade=3530603224821; CNES 3224821; CNPJ 03042831000114; site oficial/redes não coletados nesta fonte</x:v>
      </x:c>
      <x:c r="AE651" t="n">
        <x:f>IF(LEN(H651)&gt;0,1,0)</x:f>
        <x:v>1</x:v>
      </x:c>
      <x:c r="AF651" t="n">
        <x:f>IF(LEN(M651)&gt;0,1,0)</x:f>
        <x:v>0</x:v>
      </x:c>
      <x:c r="AG651" t="n">
        <x:f>IF(AND(LEN(H651)=0,LEN(K651)=0,LEN(M651)=0),1,0)</x:f>
        <x:v>0</x:v>
      </x:c>
    </x:row>
    <x:row r="652">
      <x:c r="A652" t="str">
        <x:v>AT-00651</x:v>
      </x:c>
      <x:c r="B652" t="str">
        <x:v>Nanaclin</x:v>
      </x:c>
      <x:c r="C652" t="str">
        <x:v>Saúde</x:v>
      </x:c>
      <x:c r="D652" t="str">
        <x:v>Clínica</x:v>
      </x:c>
      <x:c r="E652" t="str">
        <x:v>Mogi das Cruzes</x:v>
      </x:c>
      <x:c r="F652" t="str">
        <x:v>Centro</x:v>
      </x:c>
      <x:c r="G652" t="str">
        <x:v>Nanaclin Nucleo De Psicologia E Saude Ltda, 31, Centro, Mogi Das Cruzes, Sp</x:v>
      </x:c>
      <x:c r="H652" t="str">
        <x:v>+55 (11) 2815-0400</x:v>
      </x:c>
      <x:c r="I652" t="str"/>
      <x:c r="J652" t="str"/>
      <x:c r="K652" t="str">
        <x:v>soares.benedito@gmail.com</x:v>
      </x:c>
      <x:c r="L652" t="str">
        <x:v>Sim</x:v>
      </x:c>
      <x:c r="M652" t="str"/>
      <x:c r="N652" t="str"/>
      <x:c r="O652" t="str"/>
      <x:c r="P652" t="str"/>
      <x:c r="Q652" t="str">
        <x:v>https://www.google.com/maps/search/?api=1&amp;query=Nanaclin+NANACLIN+NUCLEO+DE+PSICOLOGIA+E+SAUDE+LTDA%2C+31%2C+CENTRO%2C+MOGI+DAS+CRUZES%2C+SP+Mogi+das+Cruzes+SP</x:v>
      </x:c>
      <x:c r="R652" t="str"/>
      <x:c r="S652" t="str"/>
      <x:c r="T652" t="str">
        <x:v>Não contatado</x:v>
      </x:c>
      <x:c r="U652" s="27" t="n">
        <x:f>IF(LEN(H652)&gt;0,25,0)+IF(L652="Sim",25,0)+IF(LEN(M652)&gt;0,15,0)+IF(LEN(J652)&gt;0,10,0)+IF(LEN(N652)&gt;0,5,0)+IF(LEN(O652)&gt;0,5,0)+IF(LEN(P652)&gt;0,5,0)+IF(AND(LEN(R652)&gt;0,LEN(S652)&gt;0),10,0)</x:f>
        <x:v>50</x:v>
      </x:c>
      <x:c r="V652" t="str">
        <x:f>IF(U652&gt;=60,"Prioridade Alta",IF(U652&gt;=35,"Prioridade Média","Prioridade Baixa"))</x:f>
        <x:v>Prioridade Média</x:v>
      </x:c>
      <x:c r="W652" t="str">
        <x:v>Não</x:v>
      </x:c>
      <x:c r="X652" t="str"/>
      <x:c r="Y652" t="str">
        <x:v>Base expandida 2026-07-27</x:v>
      </x:c>
      <x:c r="Z652" t="str">
        <x:v>(11) 2815-0400</x:v>
      </x:c>
      <x:c r="AA652" t="str">
        <x:v>soares.benedito@gmail.com</x:v>
      </x:c>
      <x:c r="AB652" t="n">
        <x:v>50</x:v>
      </x:c>
      <x:c r="AC652" t="str">
        <x:v>Prioridade Média</x:v>
      </x:c>
      <x:c r="AD652" t="str">
        <x:v>Fonte CNES/DATASUS: https://cnes2.datasus.gov.br/Mod_Basico.asp?VCo_Unidade=3530607197713; CNES 7197713; CNPJ 17095865000181; site oficial/redes não coletados nesta fonte</x:v>
      </x:c>
      <x:c r="AE652" t="n">
        <x:f>IF(LEN(H652)&gt;0,1,0)</x:f>
        <x:v>1</x:v>
      </x:c>
      <x:c r="AF652" t="n">
        <x:f>IF(LEN(M652)&gt;0,1,0)</x:f>
        <x:v>0</x:v>
      </x:c>
      <x:c r="AG652" t="n">
        <x:f>IF(AND(LEN(H652)=0,LEN(K652)=0,LEN(M652)=0),1,0)</x:f>
        <x:v>0</x:v>
      </x:c>
    </x:row>
    <x:row r="653">
      <x:c r="A653" t="str">
        <x:v>AT-00652</x:v>
      </x:c>
      <x:c r="B653" t="str">
        <x:v>Nariclin Clinica De Otorrinolaringologia E Fonoaudiologia</x:v>
      </x:c>
      <x:c r="C653" t="str">
        <x:v>Saúde</x:v>
      </x:c>
      <x:c r="D653" t="str">
        <x:v>Clínica</x:v>
      </x:c>
      <x:c r="E653" t="str">
        <x:v>Mogi das Cruzes</x:v>
      </x:c>
      <x:c r="F653" t="str">
        <x:v>Parque M Libano</x:v>
      </x:c>
      <x:c r="G653" t="str">
        <x:v>Nariclin Clinica De Otorrinolaringologia E Fonoaudiologia, 220, Parque M Libano, Mogi Das Cruzes, Sp</x:v>
      </x:c>
      <x:c r="H653" t="str">
        <x:v>+55 (11) 4799-2440</x:v>
      </x:c>
      <x:c r="I653" t="str"/>
      <x:c r="J653" t="str"/>
      <x:c r="K653" t="str">
        <x:v>nariclin@terra.com.br</x:v>
      </x:c>
      <x:c r="L653" t="str">
        <x:v>Sim</x:v>
      </x:c>
      <x:c r="M653" t="str"/>
      <x:c r="N653" t="str"/>
      <x:c r="O653" t="str"/>
      <x:c r="P653" t="str"/>
      <x:c r="Q653" t="str">
        <x:v>https://www.google.com/maps/search/?api=1&amp;query=Nariclin+Clinica+De+Otorrinolaringologia+E+Fonoaudiologia+NARICLIN+CLINICA+DE+OTORRINOLARINGOLOGIA+E+FONOAUDIOLOGIA%2C+220%2C+PARQUE+M+LIBANO%2C+MOGI+DAS+CRUZES%2C+SP+Mogi+das+Cruzes+SP</x:v>
      </x:c>
      <x:c r="R653" t="str"/>
      <x:c r="S653" t="str"/>
      <x:c r="T653" t="str">
        <x:v>Não contatado</x:v>
      </x:c>
      <x:c r="U653" s="27" t="n">
        <x:f>IF(LEN(H653)&gt;0,25,0)+IF(L653="Sim",25,0)+IF(LEN(M653)&gt;0,15,0)+IF(LEN(J653)&gt;0,10,0)+IF(LEN(N653)&gt;0,5,0)+IF(LEN(O653)&gt;0,5,0)+IF(LEN(P653)&gt;0,5,0)+IF(AND(LEN(R653)&gt;0,LEN(S653)&gt;0),10,0)</x:f>
        <x:v>50</x:v>
      </x:c>
      <x:c r="V653" t="str">
        <x:f>IF(U653&gt;=60,"Prioridade Alta",IF(U653&gt;=35,"Prioridade Média","Prioridade Baixa"))</x:f>
        <x:v>Prioridade Média</x:v>
      </x:c>
      <x:c r="W653" t="str">
        <x:v>Não</x:v>
      </x:c>
      <x:c r="X653" t="str"/>
      <x:c r="Y653" t="str">
        <x:v>Base expandida 2026-07-27</x:v>
      </x:c>
      <x:c r="Z653" t="str">
        <x:v>(11) 4799-2440</x:v>
      </x:c>
      <x:c r="AA653" t="str">
        <x:v>nariclin@terra.com.br</x:v>
      </x:c>
      <x:c r="AB653" t="n">
        <x:v>50</x:v>
      </x:c>
      <x:c r="AC653" t="str">
        <x:v>Prioridade Média</x:v>
      </x:c>
      <x:c r="AD653" t="str">
        <x:v>Fonte CNES/DATASUS: https://cnes2.datasus.gov.br/Mod_Basico.asp?VCo_Unidade=3530603186547; CNES 3186547; CNPJ 03408400000129; site oficial/redes não coletados nesta fonte</x:v>
      </x:c>
      <x:c r="AE653" t="n">
        <x:f>IF(LEN(H653)&gt;0,1,0)</x:f>
        <x:v>1</x:v>
      </x:c>
      <x:c r="AF653" t="n">
        <x:f>IF(LEN(M653)&gt;0,1,0)</x:f>
        <x:v>0</x:v>
      </x:c>
      <x:c r="AG653" t="n">
        <x:f>IF(AND(LEN(H653)=0,LEN(K653)=0,LEN(M653)=0),1,0)</x:f>
        <x:v>0</x:v>
      </x:c>
    </x:row>
    <x:row r="654">
      <x:c r="A654" t="str">
        <x:v>AT-00653</x:v>
      </x:c>
      <x:c r="B654" t="str">
        <x:v>Nc Psicologia Ltda Me</x:v>
      </x:c>
      <x:c r="C654" t="str">
        <x:v>Saúde</x:v>
      </x:c>
      <x:c r="D654" t="str">
        <x:v>Clínica</x:v>
      </x:c>
      <x:c r="E654" t="str">
        <x:v>Mogi das Cruzes</x:v>
      </x:c>
      <x:c r="F654" t="str">
        <x:v>Centro</x:v>
      </x:c>
      <x:c r="G654" t="str">
        <x:v>Nc Psicologia Ltda Me, 1605, Centro, Mogi Das Cruzes, Sp</x:v>
      </x:c>
      <x:c r="H654" t="str">
        <x:v>+55 (11) 3843-6576</x:v>
      </x:c>
      <x:c r="I654" t="str"/>
      <x:c r="J654" t="str"/>
      <x:c r="K654" t="str">
        <x:v>natalia.castanha@gmail.com</x:v>
      </x:c>
      <x:c r="L654" t="str">
        <x:v>Sim</x:v>
      </x:c>
      <x:c r="M654" t="str"/>
      <x:c r="N654" t="str"/>
      <x:c r="O654" t="str"/>
      <x:c r="P654" t="str"/>
      <x:c r="Q654" t="str">
        <x:v>https://www.google.com/maps/search/?api=1&amp;query=Nc+Psicologia+Ltda+Me+NC+PSICOLOGIA+LTDA+ME%2C+1605%2C+CENTRO%2C+MOGI+DAS+CRUZES%2C+SP+Mogi+das+Cruzes+SP</x:v>
      </x:c>
      <x:c r="R654" t="str"/>
      <x:c r="S654" t="str"/>
      <x:c r="T654" t="str">
        <x:v>Não contatado</x:v>
      </x:c>
      <x:c r="U654" s="27" t="n">
        <x:f>IF(LEN(H654)&gt;0,25,0)+IF(L654="Sim",25,0)+IF(LEN(M654)&gt;0,15,0)+IF(LEN(J654)&gt;0,10,0)+IF(LEN(N654)&gt;0,5,0)+IF(LEN(O654)&gt;0,5,0)+IF(LEN(P654)&gt;0,5,0)+IF(AND(LEN(R654)&gt;0,LEN(S654)&gt;0),10,0)</x:f>
        <x:v>50</x:v>
      </x:c>
      <x:c r="V654" t="str">
        <x:f>IF(U654&gt;=60,"Prioridade Alta",IF(U654&gt;=35,"Prioridade Média","Prioridade Baixa"))</x:f>
        <x:v>Prioridade Média</x:v>
      </x:c>
      <x:c r="W654" t="str">
        <x:v>Não</x:v>
      </x:c>
      <x:c r="X654" t="str"/>
      <x:c r="Y654" t="str">
        <x:v>Base expandida 2026-07-27</x:v>
      </x:c>
      <x:c r="Z654" t="str">
        <x:v>38436576</x:v>
      </x:c>
      <x:c r="AA654" t="str">
        <x:v>natalia.castanha@gmail.com</x:v>
      </x:c>
      <x:c r="AB654" t="n">
        <x:v>50</x:v>
      </x:c>
      <x:c r="AC654" t="str">
        <x:v>Prioridade Média</x:v>
      </x:c>
      <x:c r="AD654" t="str">
        <x:v>Fonte CNES/DATASUS: https://cnes2.datasus.gov.br/Mod_Basico.asp?VCo_Unidade=3530607613504; CNES 7613504; CNPJ 18010203000124; site oficial/redes não coletados nesta fonte</x:v>
      </x:c>
      <x:c r="AE654" t="n">
        <x:f>IF(LEN(H654)&gt;0,1,0)</x:f>
        <x:v>1</x:v>
      </x:c>
      <x:c r="AF654" t="n">
        <x:f>IF(LEN(M654)&gt;0,1,0)</x:f>
        <x:v>0</x:v>
      </x:c>
      <x:c r="AG654" t="n">
        <x:f>IF(AND(LEN(H654)=0,LEN(K654)=0,LEN(M654)=0),1,0)</x:f>
        <x:v>0</x:v>
      </x:c>
    </x:row>
    <x:row r="655">
      <x:c r="A655" t="str">
        <x:v>AT-00654</x:v>
      </x:c>
      <x:c r="B655" t="str">
        <x:v>New Life Laboratorio Medico De Patologia Clinica Ltda</x:v>
      </x:c>
      <x:c r="C655" t="str">
        <x:v>Saúde</x:v>
      </x:c>
      <x:c r="D655" t="str">
        <x:v>Clínica</x:v>
      </x:c>
      <x:c r="E655" t="str">
        <x:v>Mogi das Cruzes</x:v>
      </x:c>
      <x:c r="F655" t="str">
        <x:v>Centro</x:v>
      </x:c>
      <x:c r="G655" t="str">
        <x:v>New Life Laboratorio Medico De Patologia Clinica Ltda, 201, Centro, Mogi Das Cruzes, Sp</x:v>
      </x:c>
      <x:c r="H655" t="str">
        <x:v>+55 (11) 4727-4259</x:v>
      </x:c>
      <x:c r="I655" t="str"/>
      <x:c r="J655" t="str"/>
      <x:c r="K655" t="str">
        <x:v>newlife@newlifediagnostica.com.br</x:v>
      </x:c>
      <x:c r="L655" t="str">
        <x:v>Sim</x:v>
      </x:c>
      <x:c r="M655" t="str"/>
      <x:c r="N655" t="str"/>
      <x:c r="O655" t="str"/>
      <x:c r="P655" t="str"/>
      <x:c r="Q655" t="str">
        <x:v>https://www.google.com/maps/search/?api=1&amp;query=New+Life+Laboratorio+Medico+De+Patologia+Clinica+Ltda+NEW+LIFE+LABORATORIO+MEDICO+DE+PATOLOGIA+CLINICA+LTDA%2C+201%2C+CENTRO%2C+MOGI+DAS+CRUZES%2C+SP+Mogi+das+Cruzes+SP</x:v>
      </x:c>
      <x:c r="R655" t="str"/>
      <x:c r="S655" t="str"/>
      <x:c r="T655" t="str">
        <x:v>Não contatado</x:v>
      </x:c>
      <x:c r="U655" s="27" t="n">
        <x:f>IF(LEN(H655)&gt;0,25,0)+IF(L655="Sim",25,0)+IF(LEN(M655)&gt;0,15,0)+IF(LEN(J655)&gt;0,10,0)+IF(LEN(N655)&gt;0,5,0)+IF(LEN(O655)&gt;0,5,0)+IF(LEN(P655)&gt;0,5,0)+IF(AND(LEN(R655)&gt;0,LEN(S655)&gt;0),10,0)</x:f>
        <x:v>50</x:v>
      </x:c>
      <x:c r="V655" t="str">
        <x:f>IF(U655&gt;=60,"Prioridade Alta",IF(U655&gt;=35,"Prioridade Média","Prioridade Baixa"))</x:f>
        <x:v>Prioridade Média</x:v>
      </x:c>
      <x:c r="W655" t="str">
        <x:v>Não</x:v>
      </x:c>
      <x:c r="X655" t="str"/>
      <x:c r="Y655" t="str">
        <x:v>Base expandida 2026-07-27</x:v>
      </x:c>
      <x:c r="Z655" t="str">
        <x:v>47274259</x:v>
      </x:c>
      <x:c r="AA655" t="str">
        <x:v>newlife@newlifediagnostica.com.br</x:v>
      </x:c>
      <x:c r="AB655" t="n">
        <x:v>50</x:v>
      </x:c>
      <x:c r="AC655" t="str">
        <x:v>Prioridade Média</x:v>
      </x:c>
      <x:c r="AD655" t="str">
        <x:v>Fonte CNES/DATASUS: https://cnes2.datasus.gov.br/Mod_Basico.asp?VCo_Unidade=3530606551025; CNES 6551025; CNPJ 59643932000103; site oficial/redes não coletados nesta fonte</x:v>
      </x:c>
      <x:c r="AE655" t="n">
        <x:f>IF(LEN(H655)&gt;0,1,0)</x:f>
        <x:v>1</x:v>
      </x:c>
      <x:c r="AF655" t="n">
        <x:f>IF(LEN(M655)&gt;0,1,0)</x:f>
        <x:v>0</x:v>
      </x:c>
      <x:c r="AG655" t="n">
        <x:f>IF(AND(LEN(H655)=0,LEN(K655)=0,LEN(M655)=0),1,0)</x:f>
        <x:v>0</x:v>
      </x:c>
    </x:row>
    <x:row r="656">
      <x:c r="A656" t="str">
        <x:v>AT-00655</x:v>
      </x:c>
      <x:c r="B656" t="str">
        <x:v>Nise Nucleo Em Saude Mental Ltda</x:v>
      </x:c>
      <x:c r="C656" t="str">
        <x:v>Saúde</x:v>
      </x:c>
      <x:c r="D656" t="str">
        <x:v>Clínica</x:v>
      </x:c>
      <x:c r="E656" t="str">
        <x:v>Mogi das Cruzes</x:v>
      </x:c>
      <x:c r="F656" t="str">
        <x:v>Centro</x:v>
      </x:c>
      <x:c r="G656" t="str">
        <x:v>Nise Nucleo Em Saude Mental Ltda, 230, Centro, Mogi Das Cruzes, Sp</x:v>
      </x:c>
      <x:c r="H656" t="str">
        <x:v>+55 (11) 4726-6251</x:v>
      </x:c>
      <x:c r="I656" t="str"/>
      <x:c r="J656" t="str"/>
      <x:c r="K656" t="str">
        <x:v>nisesaudemental@gmail.com</x:v>
      </x:c>
      <x:c r="L656" t="str">
        <x:v>Sim</x:v>
      </x:c>
      <x:c r="M656" t="str"/>
      <x:c r="N656" t="str"/>
      <x:c r="O656" t="str"/>
      <x:c r="P656" t="str"/>
      <x:c r="Q656" t="str">
        <x:v>https://www.google.com/maps/search/?api=1&amp;query=Nise+Nucleo+Em+Saude+Mental+Ltda+NISE+NUCLEO+EM+SAUDE+MENTAL+LTDA%2C+230%2C+CENTRO%2C+MOGI+DAS+CRUZES%2C+SP+Mogi+das+Cruzes+SP</x:v>
      </x:c>
      <x:c r="R656" t="str"/>
      <x:c r="S656" t="str"/>
      <x:c r="T656" t="str">
        <x:v>Não contatado</x:v>
      </x:c>
      <x:c r="U656" s="27" t="n">
        <x:f>IF(LEN(H656)&gt;0,25,0)+IF(L656="Sim",25,0)+IF(LEN(M656)&gt;0,15,0)+IF(LEN(J656)&gt;0,10,0)+IF(LEN(N656)&gt;0,5,0)+IF(LEN(O656)&gt;0,5,0)+IF(LEN(P656)&gt;0,5,0)+IF(AND(LEN(R656)&gt;0,LEN(S656)&gt;0),10,0)</x:f>
        <x:v>50</x:v>
      </x:c>
      <x:c r="V656" t="str">
        <x:f>IF(U656&gt;=60,"Prioridade Alta",IF(U656&gt;=35,"Prioridade Média","Prioridade Baixa"))</x:f>
        <x:v>Prioridade Média</x:v>
      </x:c>
      <x:c r="W656" t="str">
        <x:v>Não</x:v>
      </x:c>
      <x:c r="X656" t="str"/>
      <x:c r="Y656" t="str">
        <x:v>Base expandida 2026-07-27</x:v>
      </x:c>
      <x:c r="Z656" t="str">
        <x:v>(11) 4726-6251</x:v>
      </x:c>
      <x:c r="AA656" t="str">
        <x:v>nisesaudemental@gmail.com</x:v>
      </x:c>
      <x:c r="AB656" t="n">
        <x:v>50</x:v>
      </x:c>
      <x:c r="AC656" t="str">
        <x:v>Prioridade Média</x:v>
      </x:c>
      <x:c r="AD656" t="str">
        <x:v>Fonte CNES/DATASUS: https://cnes2.datasus.gov.br/Mod_Basico.asp?VCo_Unidade=3530609767630; CNES 9767630; CNPJ 30733120000169; site oficial/redes não coletados nesta fonte</x:v>
      </x:c>
      <x:c r="AE656" t="n">
        <x:f>IF(LEN(H656)&gt;0,1,0)</x:f>
        <x:v>1</x:v>
      </x:c>
      <x:c r="AF656" t="n">
        <x:f>IF(LEN(M656)&gt;0,1,0)</x:f>
        <x:v>0</x:v>
      </x:c>
      <x:c r="AG656" t="n">
        <x:f>IF(AND(LEN(H656)=0,LEN(K656)=0,LEN(M656)=0),1,0)</x:f>
        <x:v>0</x:v>
      </x:c>
    </x:row>
    <x:row r="657">
      <x:c r="A657" t="str">
        <x:v>AT-00656</x:v>
      </x:c>
      <x:c r="B657" t="str">
        <x:v>Nogueira Centro Medico</x:v>
      </x:c>
      <x:c r="C657" t="str">
        <x:v>Saúde</x:v>
      </x:c>
      <x:c r="D657" t="str">
        <x:v>Clínica</x:v>
      </x:c>
      <x:c r="E657" t="str">
        <x:v>Mogi das Cruzes</x:v>
      </x:c>
      <x:c r="F657" t="str">
        <x:v>Vila Vitoria</x:v>
      </x:c>
      <x:c r="G657" t="str">
        <x:v>Nogueira Centro Medico Ltda Me, 494, Vila Vitoria, Mogi Das Cruzes, Sp</x:v>
      </x:c>
      <x:c r="H657" t="str">
        <x:v>+55 (11) 3596-0774</x:v>
      </x:c>
      <x:c r="I657" t="str"/>
      <x:c r="J657" t="str"/>
      <x:c r="K657" t="str">
        <x:v>nogueiracentromedico@gmail.com</x:v>
      </x:c>
      <x:c r="L657" t="str">
        <x:v>Sim</x:v>
      </x:c>
      <x:c r="M657" t="str"/>
      <x:c r="N657" t="str"/>
      <x:c r="O657" t="str"/>
      <x:c r="P657" t="str"/>
      <x:c r="Q657" t="str">
        <x:v>https://www.google.com/maps/search/?api=1&amp;query=Nogueira+Centro+Medico+NOGUEIRA+CENTRO+MEDICO+LTDA+ME%2C+494%2C+VILA+VITORIA%2C+MOGI+DAS+CRUZES%2C+SP+Mogi+das+Cruzes+SP</x:v>
      </x:c>
      <x:c r="R657" t="str"/>
      <x:c r="S657" t="str"/>
      <x:c r="T657" t="str">
        <x:v>Não contatado</x:v>
      </x:c>
      <x:c r="U657" s="27" t="n">
        <x:f>IF(LEN(H657)&gt;0,25,0)+IF(L657="Sim",25,0)+IF(LEN(M657)&gt;0,15,0)+IF(LEN(J657)&gt;0,10,0)+IF(LEN(N657)&gt;0,5,0)+IF(LEN(O657)&gt;0,5,0)+IF(LEN(P657)&gt;0,5,0)+IF(AND(LEN(R657)&gt;0,LEN(S657)&gt;0),10,0)</x:f>
        <x:v>50</x:v>
      </x:c>
      <x:c r="V657" t="str">
        <x:f>IF(U657&gt;=60,"Prioridade Alta",IF(U657&gt;=35,"Prioridade Média","Prioridade Baixa"))</x:f>
        <x:v>Prioridade Média</x:v>
      </x:c>
      <x:c r="W657" t="str">
        <x:v>Não</x:v>
      </x:c>
      <x:c r="X657" t="str"/>
      <x:c r="Y657" t="str">
        <x:v>Base expandida 2026-07-27</x:v>
      </x:c>
      <x:c r="Z657" t="str">
        <x:v>35960774</x:v>
      </x:c>
      <x:c r="AA657" t="str">
        <x:v>nogueiracentromedico@gmail.com</x:v>
      </x:c>
      <x:c r="AB657" t="n">
        <x:v>50</x:v>
      </x:c>
      <x:c r="AC657" t="str">
        <x:v>Prioridade Média</x:v>
      </x:c>
      <x:c r="AD657" t="str">
        <x:v>Fonte CNES/DATASUS: https://cnes2.datasus.gov.br/Mod_Basico.asp?VCo_Unidade=3530609385290; CNES 9385290; CNPJ 74566647000111; site oficial/redes não coletados nesta fonte</x:v>
      </x:c>
      <x:c r="AE657" t="n">
        <x:f>IF(LEN(H657)&gt;0,1,0)</x:f>
        <x:v>1</x:v>
      </x:c>
      <x:c r="AF657" t="n">
        <x:f>IF(LEN(M657)&gt;0,1,0)</x:f>
        <x:v>0</x:v>
      </x:c>
      <x:c r="AG657" t="n">
        <x:f>IF(AND(LEN(H657)=0,LEN(K657)=0,LEN(M657)=0),1,0)</x:f>
        <x:v>0</x:v>
      </x:c>
    </x:row>
    <x:row r="658">
      <x:c r="A658" t="str">
        <x:v>AT-00657</x:v>
      </x:c>
      <x:c r="B658" t="str">
        <x:v>Notre Dame Intermedica Saude S A</x:v>
      </x:c>
      <x:c r="C658" t="str">
        <x:v>Saúde</x:v>
      </x:c>
      <x:c r="D658" t="str">
        <x:v>Clínica</x:v>
      </x:c>
      <x:c r="E658" t="str">
        <x:v>Mogi das Cruzes</x:v>
      </x:c>
      <x:c r="F658" t="str">
        <x:v>Centro</x:v>
      </x:c>
      <x:c r="G658" t="str">
        <x:v>Notre Dame Intermedica Saude S A, 365, Centro, Mogi Das Cruzes, Sp</x:v>
      </x:c>
      <x:c r="H658" t="str">
        <x:v>+55 (11) 3155-2000</x:v>
      </x:c>
      <x:c r="I658" t="str"/>
      <x:c r="J658" t="str"/>
      <x:c r="K658" t="str">
        <x:v>fabio.oliveira@intermedica.com.br</x:v>
      </x:c>
      <x:c r="L658" t="str">
        <x:v>Sim</x:v>
      </x:c>
      <x:c r="M658" t="str"/>
      <x:c r="N658" t="str"/>
      <x:c r="O658" t="str"/>
      <x:c r="P658" t="str"/>
      <x:c r="Q658" t="str">
        <x:v>https://www.google.com/maps/search/?api=1&amp;query=Notre+Dame+Intermedica+Saude+S+A+NOTRE+DAME+INTERMEDICA+SAUDE+S+A%2C+365%2C+CENTRO%2C+MOGI+DAS+CRUZES%2C+SP+Mogi+das+Cruzes+SP</x:v>
      </x:c>
      <x:c r="R658" t="str"/>
      <x:c r="S658" t="str"/>
      <x:c r="T658" t="str">
        <x:v>Não contatado</x:v>
      </x:c>
      <x:c r="U658" s="27" t="n">
        <x:f>IF(LEN(H658)&gt;0,25,0)+IF(L658="Sim",25,0)+IF(LEN(M658)&gt;0,15,0)+IF(LEN(J658)&gt;0,10,0)+IF(LEN(N658)&gt;0,5,0)+IF(LEN(O658)&gt;0,5,0)+IF(LEN(P658)&gt;0,5,0)+IF(AND(LEN(R658)&gt;0,LEN(S658)&gt;0),10,0)</x:f>
        <x:v>50</x:v>
      </x:c>
      <x:c r="V658" t="str">
        <x:f>IF(U658&gt;=60,"Prioridade Alta",IF(U658&gt;=35,"Prioridade Média","Prioridade Baixa"))</x:f>
        <x:v>Prioridade Média</x:v>
      </x:c>
      <x:c r="W658" t="str">
        <x:v>Não</x:v>
      </x:c>
      <x:c r="X658" t="str"/>
      <x:c r="Y658" t="str">
        <x:v>Base expandida 2026-07-27</x:v>
      </x:c>
      <x:c r="Z658" t="str">
        <x:v>(11) 3155-2000</x:v>
      </x:c>
      <x:c r="AA658" t="str">
        <x:v>fabio.oliveira@intermedica.com.br</x:v>
      </x:c>
      <x:c r="AB658" t="n">
        <x:v>50</x:v>
      </x:c>
      <x:c r="AC658" t="str">
        <x:v>Prioridade Média</x:v>
      </x:c>
      <x:c r="AD658" t="str">
        <x:v>Fonte CNES/DATASUS: https://cnes2.datasus.gov.br/Mod_Basico.asp?VCo_Unidade=3530600223328; CNES 0223328; CNPJ 44649812027419; site oficial/redes não coletados nesta fonte; Fonte CNES/DATASUS: https://cnes2.datasus.gov.br/Mod_Basico.asp?VCo_Unidade=3530604354125; CNES 4354125; CNPJ 44649812040431; site oficial/redes não coletados nesta fonte; Fonte CNES/DATASUS: https://cnes2.datasus.gov.br/Mod_Basico.asp?VCo_Unidade=3530600181595; CNES 0181595; CNPJ 44649812027761; site oficial/redes não coletados nesta fonte</x:v>
      </x:c>
      <x:c r="AE658" t="n">
        <x:f>IF(LEN(H658)&gt;0,1,0)</x:f>
        <x:v>1</x:v>
      </x:c>
      <x:c r="AF658" t="n">
        <x:f>IF(LEN(M658)&gt;0,1,0)</x:f>
        <x:v>0</x:v>
      </x:c>
      <x:c r="AG658" t="n">
        <x:f>IF(AND(LEN(H658)=0,LEN(K658)=0,LEN(M658)=0),1,0)</x:f>
        <x:v>0</x:v>
      </x:c>
    </x:row>
    <x:row r="659">
      <x:c r="A659" t="str">
        <x:v>AT-00658</x:v>
      </x:c>
      <x:c r="B659" t="str">
        <x:v>Nt Reabilitacao Neurofuncional Ltda</x:v>
      </x:c>
      <x:c r="C659" t="str">
        <x:v>Saúde</x:v>
      </x:c>
      <x:c r="D659" t="str">
        <x:v>Clínica</x:v>
      </x:c>
      <x:c r="E659" t="str">
        <x:v>Mogi das Cruzes</x:v>
      </x:c>
      <x:c r="F659" t="str">
        <x:v>Centro</x:v>
      </x:c>
      <x:c r="G659" t="str">
        <x:v>Nt Reabilitacao Neurofuncional Ltda, 284, Centro, Mogi Das Cruzes, Sp</x:v>
      </x:c>
      <x:c r="H659" t="str">
        <x:v>+55 (18) 9625-1418</x:v>
      </x:c>
      <x:c r="I659" t="str"/>
      <x:c r="J659" t="str"/>
      <x:c r="K659" t="str">
        <x:v>neuro.therapy@hotmail.com</x:v>
      </x:c>
      <x:c r="L659" t="str">
        <x:v>Sim</x:v>
      </x:c>
      <x:c r="M659" t="str"/>
      <x:c r="N659" t="str"/>
      <x:c r="O659" t="str"/>
      <x:c r="P659" t="str"/>
      <x:c r="Q659" t="str">
        <x:v>https://www.google.com/maps/search/?api=1&amp;query=Nt+Reabilitacao+Neurofuncional+Ltda+NT+REABILITACAO+NEUROFUNCIONAL+LTDA%2C+284%2C+CENTRO%2C+MOGI+DAS+CRUZES%2C+SP+Mogi+das+Cruzes+SP</x:v>
      </x:c>
      <x:c r="R659" t="str"/>
      <x:c r="S659" t="str"/>
      <x:c r="T659" t="str">
        <x:v>Não contatado</x:v>
      </x:c>
      <x:c r="U659" s="27" t="n">
        <x:f>IF(LEN(H659)&gt;0,25,0)+IF(L659="Sim",25,0)+IF(LEN(M659)&gt;0,15,0)+IF(LEN(J659)&gt;0,10,0)+IF(LEN(N659)&gt;0,5,0)+IF(LEN(O659)&gt;0,5,0)+IF(LEN(P659)&gt;0,5,0)+IF(AND(LEN(R659)&gt;0,LEN(S659)&gt;0),10,0)</x:f>
        <x:v>50</x:v>
      </x:c>
      <x:c r="V659" t="str">
        <x:f>IF(U659&gt;=60,"Prioridade Alta",IF(U659&gt;=35,"Prioridade Média","Prioridade Baixa"))</x:f>
        <x:v>Prioridade Média</x:v>
      </x:c>
      <x:c r="W659" t="str">
        <x:v>Não</x:v>
      </x:c>
      <x:c r="X659" t="str"/>
      <x:c r="Y659" t="str">
        <x:v>Base expandida 2026-07-27</x:v>
      </x:c>
      <x:c r="Z659" t="str">
        <x:v>(18) 9625-1418</x:v>
      </x:c>
      <x:c r="AA659" t="str">
        <x:v>neuro.therapy@hotmail.com</x:v>
      </x:c>
      <x:c r="AB659" t="n">
        <x:v>50</x:v>
      </x:c>
      <x:c r="AC659" t="str">
        <x:v>Prioridade Média</x:v>
      </x:c>
      <x:c r="AD659" t="str">
        <x:v>Fonte CNES/DATASUS: https://cnes2.datasus.gov.br/Mod_Basico.asp?VCo_Unidade=3530604209206; CNES 4209206; CNPJ 45934768000170; site oficial/redes não coletados nesta fonte</x:v>
      </x:c>
      <x:c r="AE659" t="n">
        <x:f>IF(LEN(H659)&gt;0,1,0)</x:f>
        <x:v>1</x:v>
      </x:c>
      <x:c r="AF659" t="n">
        <x:f>IF(LEN(M659)&gt;0,1,0)</x:f>
        <x:v>0</x:v>
      </x:c>
      <x:c r="AG659" t="n">
        <x:f>IF(AND(LEN(H659)=0,LEN(K659)=0,LEN(M659)=0),1,0)</x:f>
        <x:v>0</x:v>
      </x:c>
    </x:row>
    <x:row r="660">
      <x:c r="A660" t="str">
        <x:v>AT-00659</x:v>
      </x:c>
      <x:c r="B660" t="str">
        <x:v>Nucleo De Medicina Integrada</x:v>
      </x:c>
      <x:c r="C660" t="str">
        <x:v>Saúde</x:v>
      </x:c>
      <x:c r="D660" t="str">
        <x:v>Clínica</x:v>
      </x:c>
      <x:c r="E660" t="str">
        <x:v>Mogi das Cruzes</x:v>
      </x:c>
      <x:c r="F660" t="str">
        <x:v>Vila Mogilar</x:v>
      </x:c>
      <x:c r="G660" t="str">
        <x:v>Nucleo De Medicina Integrada S S Ltda, 703, Vila Mogilar, Mogi Das Cruzes, Sp</x:v>
      </x:c>
      <x:c r="H660" t="str">
        <x:v>+55 (11) 4796-7255</x:v>
      </x:c>
      <x:c r="I660" t="str"/>
      <x:c r="J660" t="str"/>
      <x:c r="K660" t="str">
        <x:v>carolina.jungers@terra.com.br</x:v>
      </x:c>
      <x:c r="L660" t="str">
        <x:v>Sim</x:v>
      </x:c>
      <x:c r="M660" t="str"/>
      <x:c r="N660" t="str"/>
      <x:c r="O660" t="str"/>
      <x:c r="P660" t="str"/>
      <x:c r="Q660" t="str">
        <x:v>https://www.google.com/maps/search/?api=1&amp;query=Nucleo+De+Medicina+Integrada+NUCLEO+DE+MEDICINA+INTEGRADA+S+S+LTDA%2C+703%2C+VILA+MOGILAR%2C+MOGI+DAS+CRUZES%2C+SP+Mogi+das+Cruzes+SP</x:v>
      </x:c>
      <x:c r="R660" t="str"/>
      <x:c r="S660" t="str"/>
      <x:c r="T660" t="str">
        <x:v>Não contatado</x:v>
      </x:c>
      <x:c r="U660" s="27" t="n">
        <x:f>IF(LEN(H660)&gt;0,25,0)+IF(L660="Sim",25,0)+IF(LEN(M660)&gt;0,15,0)+IF(LEN(J660)&gt;0,10,0)+IF(LEN(N660)&gt;0,5,0)+IF(LEN(O660)&gt;0,5,0)+IF(LEN(P660)&gt;0,5,0)+IF(AND(LEN(R660)&gt;0,LEN(S660)&gt;0),10,0)</x:f>
        <x:v>50</x:v>
      </x:c>
      <x:c r="V660" t="str">
        <x:f>IF(U660&gt;=60,"Prioridade Alta",IF(U660&gt;=35,"Prioridade Média","Prioridade Baixa"))</x:f>
        <x:v>Prioridade Média</x:v>
      </x:c>
      <x:c r="W660" t="str">
        <x:v>Não</x:v>
      </x:c>
      <x:c r="X660" t="str"/>
      <x:c r="Y660" t="str">
        <x:v>Base expandida 2026-07-27</x:v>
      </x:c>
      <x:c r="Z660" t="str">
        <x:v>(11) 4796-7255</x:v>
      </x:c>
      <x:c r="AA660" t="str">
        <x:v>carolina.jungers@terra.com.br</x:v>
      </x:c>
      <x:c r="AB660" t="n">
        <x:v>50</x:v>
      </x:c>
      <x:c r="AC660" t="str">
        <x:v>Prioridade Média</x:v>
      </x:c>
      <x:c r="AD660" t="str">
        <x:v>Fonte CNES/DATASUS: https://cnes2.datasus.gov.br/Mod_Basico.asp?VCo_Unidade=3530605970334; CNES 5970334; CNPJ 07854630000172; site oficial/redes não coletados nesta fonte</x:v>
      </x:c>
      <x:c r="AE660" t="n">
        <x:f>IF(LEN(H660)&gt;0,1,0)</x:f>
        <x:v>1</x:v>
      </x:c>
      <x:c r="AF660" t="n">
        <x:f>IF(LEN(M660)&gt;0,1,0)</x:f>
        <x:v>0</x:v>
      </x:c>
      <x:c r="AG660" t="n">
        <x:f>IF(AND(LEN(H660)=0,LEN(K660)=0,LEN(M660)=0),1,0)</x:f>
        <x:v>0</x:v>
      </x:c>
    </x:row>
    <x:row r="661">
      <x:c r="A661" t="str">
        <x:v>AT-00660</x:v>
      </x:c>
      <x:c r="B661" t="str">
        <x:v>Otorrino E Alergia Servicos Medicos Ltda</x:v>
      </x:c>
      <x:c r="C661" t="str">
        <x:v>Saúde</x:v>
      </x:c>
      <x:c r="D661" t="str">
        <x:v>Clínica</x:v>
      </x:c>
      <x:c r="E661" t="str">
        <x:v>Mogi das Cruzes</x:v>
      </x:c>
      <x:c r="F661" t="str">
        <x:v>Centro</x:v>
      </x:c>
      <x:c r="G661" t="str">
        <x:v>Otorrino E Alergia Servicos Medicos Ltda, 335, Centro, Mogi Das Cruzes, Sp</x:v>
      </x:c>
      <x:c r="H661" t="str">
        <x:v>+55 (11) 4735-3178</x:v>
      </x:c>
      <x:c r="I661" t="str"/>
      <x:c r="J661" t="str"/>
      <x:c r="K661" t="str">
        <x:v>otorrino_alergia@outlook.com</x:v>
      </x:c>
      <x:c r="L661" t="str">
        <x:v>Sim</x:v>
      </x:c>
      <x:c r="M661" t="str"/>
      <x:c r="N661" t="str"/>
      <x:c r="O661" t="str"/>
      <x:c r="P661" t="str"/>
      <x:c r="Q661" t="str">
        <x:v>https://www.google.com/maps/search/?api=1&amp;query=Otorrino+E+Alergia+Servicos+Medicos+Ltda+OTORRINO+E+ALERGIA+SERVICOS+MEDICOS+LTDA%2C+335%2C+CENTRO%2C+MOGI+DAS+CRUZES%2C+SP+Mogi+das+Cruzes+SP</x:v>
      </x:c>
      <x:c r="R661" t="str"/>
      <x:c r="S661" t="str"/>
      <x:c r="T661" t="str">
        <x:v>Não contatado</x:v>
      </x:c>
      <x:c r="U661" s="27" t="n">
        <x:f>IF(LEN(H661)&gt;0,25,0)+IF(L661="Sim",25,0)+IF(LEN(M661)&gt;0,15,0)+IF(LEN(J661)&gt;0,10,0)+IF(LEN(N661)&gt;0,5,0)+IF(LEN(O661)&gt;0,5,0)+IF(LEN(P661)&gt;0,5,0)+IF(AND(LEN(R661)&gt;0,LEN(S661)&gt;0),10,0)</x:f>
        <x:v>50</x:v>
      </x:c>
      <x:c r="V661" t="str">
        <x:f>IF(U661&gt;=60,"Prioridade Alta",IF(U661&gt;=35,"Prioridade Média","Prioridade Baixa"))</x:f>
        <x:v>Prioridade Média</x:v>
      </x:c>
      <x:c r="W661" t="str">
        <x:v>Não</x:v>
      </x:c>
      <x:c r="X661" t="str"/>
      <x:c r="Y661" t="str">
        <x:v>Base expandida 2026-07-27</x:v>
      </x:c>
      <x:c r="Z661" t="str">
        <x:v>(11) 4735-3178</x:v>
      </x:c>
      <x:c r="AA661" t="str">
        <x:v>otorrino_alergia@outlook.com</x:v>
      </x:c>
      <x:c r="AB661" t="n">
        <x:v>50</x:v>
      </x:c>
      <x:c r="AC661" t="str">
        <x:v>Prioridade Média</x:v>
      </x:c>
      <x:c r="AD661" t="str">
        <x:v>Fonte CNES/DATASUS: https://cnes2.datasus.gov.br/Mod_Basico.asp?VCo_Unidade=3530606119174; CNES 6119174; CNPJ 08194671000142; site oficial/redes não coletados nesta fonte</x:v>
      </x:c>
      <x:c r="AE661" t="n">
        <x:f>IF(LEN(H661)&gt;0,1,0)</x:f>
        <x:v>1</x:v>
      </x:c>
      <x:c r="AF661" t="n">
        <x:f>IF(LEN(M661)&gt;0,1,0)</x:f>
        <x:v>0</x:v>
      </x:c>
      <x:c r="AG661" t="n">
        <x:f>IF(AND(LEN(H661)=0,LEN(K661)=0,LEN(M661)=0),1,0)</x:f>
        <x:v>0</x:v>
      </x:c>
    </x:row>
    <x:row r="662">
      <x:c r="A662" t="str">
        <x:v>AT-00661</x:v>
      </x:c>
      <x:c r="B662" t="str">
        <x:v>Paula Pacheco Fisioterapia Pediatrica</x:v>
      </x:c>
      <x:c r="C662" t="str">
        <x:v>Saúde</x:v>
      </x:c>
      <x:c r="D662" t="str">
        <x:v>Clínica</x:v>
      </x:c>
      <x:c r="E662" t="str">
        <x:v>Mogi das Cruzes</x:v>
      </x:c>
      <x:c r="F662" t="str">
        <x:v>Vila Oliveira</x:v>
      </x:c>
      <x:c r="G662" t="str">
        <x:v>Paula Cristina Pacheco Correa Fisioterapia Ltda, 1315, Vila Oliveira, Mogi Das Cruzes, Sp</x:v>
      </x:c>
      <x:c r="H662" t="str">
        <x:v>+55 (11) 7244-2667</x:v>
      </x:c>
      <x:c r="I662" t="str"/>
      <x:c r="J662" t="str"/>
      <x:c r="K662" t="str">
        <x:v>paulapachecocorrea2667@gmail.com</x:v>
      </x:c>
      <x:c r="L662" t="str">
        <x:v>Sim</x:v>
      </x:c>
      <x:c r="M662" t="str"/>
      <x:c r="N662" t="str"/>
      <x:c r="O662" t="str"/>
      <x:c r="P662" t="str"/>
      <x:c r="Q662" t="str">
        <x:v>https://www.google.com/maps/search/?api=1&amp;query=Paula+Pacheco+Fisioterapia+Pediatrica+PAULA+CRISTINA+PACHECO+CORREA+FISIOTERAPIA+LTDA%2C+1315%2C+VILA+OLIVEIRA%2C+MOGI+DAS+CRUZES%2C+SP+Mogi+das+Cruzes+SP</x:v>
      </x:c>
      <x:c r="R662" t="str"/>
      <x:c r="S662" t="str"/>
      <x:c r="T662" t="str">
        <x:v>Não contatado</x:v>
      </x:c>
      <x:c r="U662" s="27" t="n">
        <x:f>IF(LEN(H662)&gt;0,25,0)+IF(L662="Sim",25,0)+IF(LEN(M662)&gt;0,15,0)+IF(LEN(J662)&gt;0,10,0)+IF(LEN(N662)&gt;0,5,0)+IF(LEN(O662)&gt;0,5,0)+IF(LEN(P662)&gt;0,5,0)+IF(AND(LEN(R662)&gt;0,LEN(S662)&gt;0),10,0)</x:f>
        <x:v>50</x:v>
      </x:c>
      <x:c r="V662" t="str">
        <x:f>IF(U662&gt;=60,"Prioridade Alta",IF(U662&gt;=35,"Prioridade Média","Prioridade Baixa"))</x:f>
        <x:v>Prioridade Média</x:v>
      </x:c>
      <x:c r="W662" t="str">
        <x:v>Não</x:v>
      </x:c>
      <x:c r="X662" t="str"/>
      <x:c r="Y662" t="str">
        <x:v>Base expandida 2026-07-27</x:v>
      </x:c>
      <x:c r="Z662" t="str">
        <x:v>(11) 7244-2667</x:v>
      </x:c>
      <x:c r="AA662" t="str">
        <x:v>paulapachecocorrea2667@gmail.com</x:v>
      </x:c>
      <x:c r="AB662" t="n">
        <x:v>50</x:v>
      </x:c>
      <x:c r="AC662" t="str">
        <x:v>Prioridade Média</x:v>
      </x:c>
      <x:c r="AD662" t="str">
        <x:v>Fonte CNES/DATASUS: https://cnes2.datasus.gov.br/Mod_Basico.asp?VCo_Unidade=3530603731537; CNES 3731537; CNPJ 46457218000170; site oficial/redes não coletados nesta fonte</x:v>
      </x:c>
      <x:c r="AE662" t="n">
        <x:f>IF(LEN(H662)&gt;0,1,0)</x:f>
        <x:v>1</x:v>
      </x:c>
      <x:c r="AF662" t="n">
        <x:f>IF(LEN(M662)&gt;0,1,0)</x:f>
        <x:v>0</x:v>
      </x:c>
      <x:c r="AG662" t="n">
        <x:f>IF(AND(LEN(H662)=0,LEN(K662)=0,LEN(M662)=0),1,0)</x:f>
        <x:v>0</x:v>
      </x:c>
    </x:row>
    <x:row r="663">
      <x:c r="A663" t="str">
        <x:v>AT-00662</x:v>
      </x:c>
      <x:c r="B663" t="str">
        <x:v>Penteado Reabilitacao Neurologica Ltda</x:v>
      </x:c>
      <x:c r="C663" t="str">
        <x:v>Saúde</x:v>
      </x:c>
      <x:c r="D663" t="str">
        <x:v>Clínica</x:v>
      </x:c>
      <x:c r="E663" t="str">
        <x:v>Mogi das Cruzes</x:v>
      </x:c>
      <x:c r="F663" t="str">
        <x:v>Vila Industrial</x:v>
      </x:c>
      <x:c r="G663" t="str">
        <x:v>Penteado Reabilitacao Neurologica Ltda, 201, Vila Industrial, Mogi Das Cruzes, Sp</x:v>
      </x:c>
      <x:c r="H663" t="str">
        <x:v>+55 (11) 4736-2502</x:v>
      </x:c>
      <x:c r="I663" t="str"/>
      <x:c r="J663" t="str"/>
      <x:c r="K663" t="str">
        <x:v>penteadoreabilitacao@gmail.com</x:v>
      </x:c>
      <x:c r="L663" t="str">
        <x:v>Sim</x:v>
      </x:c>
      <x:c r="M663" t="str"/>
      <x:c r="N663" t="str"/>
      <x:c r="O663" t="str"/>
      <x:c r="P663" t="str"/>
      <x:c r="Q663" t="str">
        <x:v>https://www.google.com/maps/search/?api=1&amp;query=Penteado+Reabilitacao+Neurologica+Ltda+PENTEADO+REABILITACAO+NEUROLOGICA+LTDA%2C+201%2C+VILA+INDUSTRIAL%2C+MOGI+DAS+CRUZES%2C+SP+Mogi+das+Cruzes+SP</x:v>
      </x:c>
      <x:c r="R663" t="str"/>
      <x:c r="S663" t="str"/>
      <x:c r="T663" t="str">
        <x:v>Não contatado</x:v>
      </x:c>
      <x:c r="U663" s="27" t="n">
        <x:f>IF(LEN(H663)&gt;0,25,0)+IF(L663="Sim",25,0)+IF(LEN(M663)&gt;0,15,0)+IF(LEN(J663)&gt;0,10,0)+IF(LEN(N663)&gt;0,5,0)+IF(LEN(O663)&gt;0,5,0)+IF(LEN(P663)&gt;0,5,0)+IF(AND(LEN(R663)&gt;0,LEN(S663)&gt;0),10,0)</x:f>
        <x:v>50</x:v>
      </x:c>
      <x:c r="V663" t="str">
        <x:f>IF(U663&gt;=60,"Prioridade Alta",IF(U663&gt;=35,"Prioridade Média","Prioridade Baixa"))</x:f>
        <x:v>Prioridade Média</x:v>
      </x:c>
      <x:c r="W663" t="str">
        <x:v>Não</x:v>
      </x:c>
      <x:c r="X663" t="str"/>
      <x:c r="Y663" t="str">
        <x:v>Base expandida 2026-07-27</x:v>
      </x:c>
      <x:c r="Z663" t="str">
        <x:v>(11) 4736-2502</x:v>
      </x:c>
      <x:c r="AA663" t="str">
        <x:v>penteadoreabilitacao@gmail.com</x:v>
      </x:c>
      <x:c r="AB663" t="n">
        <x:v>50</x:v>
      </x:c>
      <x:c r="AC663" t="str">
        <x:v>Prioridade Média</x:v>
      </x:c>
      <x:c r="AD663" t="str">
        <x:v>Fonte CNES/DATASUS: https://cnes2.datasus.gov.br/Mod_Basico.asp?VCo_Unidade=3530600188573; CNES 0188573; CNPJ 31062624000167; site oficial/redes não coletados nesta fonte</x:v>
      </x:c>
      <x:c r="AE663" t="n">
        <x:f>IF(LEN(H663)&gt;0,1,0)</x:f>
        <x:v>1</x:v>
      </x:c>
      <x:c r="AF663" t="n">
        <x:f>IF(LEN(M663)&gt;0,1,0)</x:f>
        <x:v>0</x:v>
      </x:c>
      <x:c r="AG663" t="n">
        <x:f>IF(AND(LEN(H663)=0,LEN(K663)=0,LEN(M663)=0),1,0)</x:f>
        <x:v>0</x:v>
      </x:c>
    </x:row>
    <x:row r="664">
      <x:c r="A664" t="str">
        <x:v>AT-00663</x:v>
      </x:c>
      <x:c r="B664" t="str">
        <x:v>Peron Clinica Medica Ltda</x:v>
      </x:c>
      <x:c r="C664" t="str">
        <x:v>Saúde</x:v>
      </x:c>
      <x:c r="D664" t="str">
        <x:v>Clínica</x:v>
      </x:c>
      <x:c r="E664" t="str">
        <x:v>Mogi das Cruzes</x:v>
      </x:c>
      <x:c r="F664" t="str">
        <x:v>Vila Mogilar</x:v>
      </x:c>
      <x:c r="G664" t="str">
        <x:v>Peron Clinica Medica Ltda, 703, Vila Mogilar, Mogi Das Cruzes, Sp</x:v>
      </x:c>
      <x:c r="H664" t="str">
        <x:v>+55 (11) 2500-0050</x:v>
      </x:c>
      <x:c r="I664" t="str"/>
      <x:c r="J664" t="str"/>
      <x:c r="K664" t="str">
        <x:v>empresas@believer.com.br</x:v>
      </x:c>
      <x:c r="L664" t="str">
        <x:v>Sim</x:v>
      </x:c>
      <x:c r="M664" t="str"/>
      <x:c r="N664" t="str"/>
      <x:c r="O664" t="str"/>
      <x:c r="P664" t="str"/>
      <x:c r="Q664" t="str">
        <x:v>https://www.google.com/maps/search/?api=1&amp;query=Peron+Clinica+Medica+Ltda+PERON+CLINICA+MEDICA+LTDA%2C+703%2C+VILA+MOGILAR%2C+MOGI+DAS+CRUZES%2C+SP+Mogi+das+Cruzes+SP</x:v>
      </x:c>
      <x:c r="R664" t="str"/>
      <x:c r="S664" t="str"/>
      <x:c r="T664" t="str">
        <x:v>Não contatado</x:v>
      </x:c>
      <x:c r="U664" s="27" t="n">
        <x:f>IF(LEN(H664)&gt;0,25,0)+IF(L664="Sim",25,0)+IF(LEN(M664)&gt;0,15,0)+IF(LEN(J664)&gt;0,10,0)+IF(LEN(N664)&gt;0,5,0)+IF(LEN(O664)&gt;0,5,0)+IF(LEN(P664)&gt;0,5,0)+IF(AND(LEN(R664)&gt;0,LEN(S664)&gt;0),10,0)</x:f>
        <x:v>50</x:v>
      </x:c>
      <x:c r="V664" t="str">
        <x:f>IF(U664&gt;=60,"Prioridade Alta",IF(U664&gt;=35,"Prioridade Média","Prioridade Baixa"))</x:f>
        <x:v>Prioridade Média</x:v>
      </x:c>
      <x:c r="W664" t="str">
        <x:v>Não</x:v>
      </x:c>
      <x:c r="X664" t="str"/>
      <x:c r="Y664" t="str">
        <x:v>Base expandida 2026-07-27</x:v>
      </x:c>
      <x:c r="Z664" t="str">
        <x:v>(11) 2500-0050</x:v>
      </x:c>
      <x:c r="AA664" t="str">
        <x:v>empresas@believer.com.br</x:v>
      </x:c>
      <x:c r="AB664" t="n">
        <x:v>50</x:v>
      </x:c>
      <x:c r="AC664" t="str">
        <x:v>Prioridade Média</x:v>
      </x:c>
      <x:c r="AD664" t="str">
        <x:v>Fonte CNES/DATASUS: https://cnes2.datasus.gov.br/Mod_Basico.asp?VCo_Unidade=3530600127485; CNES 0127485; CNPJ 28025762000161; site oficial/redes não coletados nesta fonte</x:v>
      </x:c>
      <x:c r="AE664" t="n">
        <x:f>IF(LEN(H664)&gt;0,1,0)</x:f>
        <x:v>1</x:v>
      </x:c>
      <x:c r="AF664" t="n">
        <x:f>IF(LEN(M664)&gt;0,1,0)</x:f>
        <x:v>0</x:v>
      </x:c>
      <x:c r="AG664" t="n">
        <x:f>IF(AND(LEN(H664)=0,LEN(K664)=0,LEN(M664)=0),1,0)</x:f>
        <x:v>0</x:v>
      </x:c>
    </x:row>
    <x:row r="665">
      <x:c r="A665" t="str">
        <x:v>AT-00664</x:v>
      </x:c>
      <x:c r="B665" t="str">
        <x:v>Plaza E Masiero Servicos Medicos Limitada</x:v>
      </x:c>
      <x:c r="C665" t="str">
        <x:v>Saúde</x:v>
      </x:c>
      <x:c r="D665" t="str">
        <x:v>Clínica</x:v>
      </x:c>
      <x:c r="E665" t="str">
        <x:v>Mogi das Cruzes</x:v>
      </x:c>
      <x:c r="F665" t="str">
        <x:v>Centro</x:v>
      </x:c>
      <x:c r="G665" t="str">
        <x:v>Plaza E Masiero Servicos Medicos Limitada, 807, Centro, Mogi Das Cruzes, Sp</x:v>
      </x:c>
      <x:c r="H665" t="str">
        <x:v>+55 (01) 1542-2529</x:v>
      </x:c>
      <x:c r="I665" t="str"/>
      <x:c r="J665" t="str"/>
      <x:c r="K665" t="str">
        <x:v>financeiro@clinicaplaza.com.br</x:v>
      </x:c>
      <x:c r="L665" t="str">
        <x:v>Sim</x:v>
      </x:c>
      <x:c r="M665" t="str"/>
      <x:c r="N665" t="str"/>
      <x:c r="O665" t="str"/>
      <x:c r="P665" t="str"/>
      <x:c r="Q665" t="str">
        <x:v>https://www.google.com/maps/search/?api=1&amp;query=Plaza+E+Masiero+Servicos+Medicos+Limitada+PLAZA+E+MASIERO+SERVICOS+MEDICOS+LIMITADA%2C+807%2C+CENTRO%2C+MOGI+DAS+CRUZES%2C+SP+Mogi+das+Cruzes+SP</x:v>
      </x:c>
      <x:c r="R665" t="str"/>
      <x:c r="S665" t="str"/>
      <x:c r="T665" t="str">
        <x:v>Não contatado</x:v>
      </x:c>
      <x:c r="U665" s="27" t="n">
        <x:f>IF(LEN(H665)&gt;0,25,0)+IF(L665="Sim",25,0)+IF(LEN(M665)&gt;0,15,0)+IF(LEN(J665)&gt;0,10,0)+IF(LEN(N665)&gt;0,5,0)+IF(LEN(O665)&gt;0,5,0)+IF(LEN(P665)&gt;0,5,0)+IF(AND(LEN(R665)&gt;0,LEN(S665)&gt;0),10,0)</x:f>
        <x:v>50</x:v>
      </x:c>
      <x:c r="V665" t="str">
        <x:f>IF(U665&gt;=60,"Prioridade Alta",IF(U665&gt;=35,"Prioridade Média","Prioridade Baixa"))</x:f>
        <x:v>Prioridade Média</x:v>
      </x:c>
      <x:c r="W665" t="str">
        <x:v>Não</x:v>
      </x:c>
      <x:c r="X665" t="str"/>
      <x:c r="Y665" t="str">
        <x:v>Base expandida 2026-07-27</x:v>
      </x:c>
      <x:c r="Z665" t="str">
        <x:v>(01) 1542-2529</x:v>
      </x:c>
      <x:c r="AA665" t="str">
        <x:v>financeiro@clinicaplaza.com.br</x:v>
      </x:c>
      <x:c r="AB665" t="n">
        <x:v>50</x:v>
      </x:c>
      <x:c r="AC665" t="str">
        <x:v>Prioridade Média</x:v>
      </x:c>
      <x:c r="AD665" t="str">
        <x:v>Fonte CNES/DATASUS: https://cnes2.datasus.gov.br/Mod_Basico.asp?VCo_Unidade=3530604448723; CNES 4448723; CNPJ 03089556000194; site oficial/redes não coletados nesta fonte</x:v>
      </x:c>
      <x:c r="AE665" t="n">
        <x:f>IF(LEN(H665)&gt;0,1,0)</x:f>
        <x:v>1</x:v>
      </x:c>
      <x:c r="AF665" t="n">
        <x:f>IF(LEN(M665)&gt;0,1,0)</x:f>
        <x:v>0</x:v>
      </x:c>
      <x:c r="AG665" t="n">
        <x:f>IF(AND(LEN(H665)=0,LEN(K665)=0,LEN(M665)=0),1,0)</x:f>
        <x:v>0</x:v>
      </x:c>
    </x:row>
    <x:row r="666">
      <x:c r="A666" t="str">
        <x:v>AT-00665</x:v>
      </x:c>
      <x:c r="B666" t="str">
        <x:v>Plenitude Clinica Odontologica Ltda Me</x:v>
      </x:c>
      <x:c r="C666" t="str">
        <x:v>Saúde</x:v>
      </x:c>
      <x:c r="D666" t="str">
        <x:v>Clínica</x:v>
      </x:c>
      <x:c r="E666" t="str">
        <x:v>Mogi das Cruzes</x:v>
      </x:c>
      <x:c r="F666" t="str">
        <x:v>Alto Ipiranga</x:v>
      </x:c>
      <x:c r="G666" t="str">
        <x:v>Plenitude Clinica Odontologica Ltda, 848, Alto Ipiranga, Mogi Das Cruzes, Sp</x:v>
      </x:c>
      <x:c r="H666" t="str">
        <x:v>+55 (11) 4797-6221</x:v>
      </x:c>
      <x:c r="I666" t="str"/>
      <x:c r="J666" t="str"/>
      <x:c r="K666" t="str">
        <x:v>plenitude.odonto@gmail.com</x:v>
      </x:c>
      <x:c r="L666" t="str">
        <x:v>Sim</x:v>
      </x:c>
      <x:c r="M666" t="str"/>
      <x:c r="N666" t="str"/>
      <x:c r="O666" t="str"/>
      <x:c r="P666" t="str"/>
      <x:c r="Q666" t="str">
        <x:v>https://www.google.com/maps/search/?api=1&amp;query=Plenitude+Clinica+Odontologica+Ltda+Me+PLENITUDE+CLINICA+ODONTOLOGICA+LTDA%2C+848%2C+ALTO+IPIRANGA%2C+MOGI+DAS+CRUZES%2C+SP+Mogi+das+Cruzes+SP</x:v>
      </x:c>
      <x:c r="R666" t="str"/>
      <x:c r="S666" t="str"/>
      <x:c r="T666" t="str">
        <x:v>Não contatado</x:v>
      </x:c>
      <x:c r="U666" s="27" t="n">
        <x:f>IF(LEN(H666)&gt;0,25,0)+IF(L666="Sim",25,0)+IF(LEN(M666)&gt;0,15,0)+IF(LEN(J666)&gt;0,10,0)+IF(LEN(N666)&gt;0,5,0)+IF(LEN(O666)&gt;0,5,0)+IF(LEN(P666)&gt;0,5,0)+IF(AND(LEN(R666)&gt;0,LEN(S666)&gt;0),10,0)</x:f>
        <x:v>50</x:v>
      </x:c>
      <x:c r="V666" t="str">
        <x:f>IF(U666&gt;=60,"Prioridade Alta",IF(U666&gt;=35,"Prioridade Média","Prioridade Baixa"))</x:f>
        <x:v>Prioridade Média</x:v>
      </x:c>
      <x:c r="W666" t="str">
        <x:v>Não</x:v>
      </x:c>
      <x:c r="X666" t="str"/>
      <x:c r="Y666" t="str">
        <x:v>Base expandida 2026-07-27</x:v>
      </x:c>
      <x:c r="Z666" t="str">
        <x:v>47976221</x:v>
      </x:c>
      <x:c r="AA666" t="str">
        <x:v>plenitude.odonto@gmail.com</x:v>
      </x:c>
      <x:c r="AB666" t="n">
        <x:v>50</x:v>
      </x:c>
      <x:c r="AC666" t="str">
        <x:v>Prioridade Média</x:v>
      </x:c>
      <x:c r="AD666" t="str">
        <x:v>Fonte CNES/DATASUS: https://cnes2.datasus.gov.br/Mod_Basico.asp?VCo_Unidade=3530606113923; CNES 6113923; CNPJ 05550943000101; site oficial/redes não coletados nesta fonte</x:v>
      </x:c>
      <x:c r="AE666" t="n">
        <x:f>IF(LEN(H666)&gt;0,1,0)</x:f>
        <x:v>1</x:v>
      </x:c>
      <x:c r="AF666" t="n">
        <x:f>IF(LEN(M666)&gt;0,1,0)</x:f>
        <x:v>0</x:v>
      </x:c>
      <x:c r="AG666" t="n">
        <x:f>IF(AND(LEN(H666)=0,LEN(K666)=0,LEN(M666)=0),1,0)</x:f>
        <x:v>0</x:v>
      </x:c>
    </x:row>
    <x:row r="667">
      <x:c r="A667" t="str">
        <x:v>AT-00666</x:v>
      </x:c>
      <x:c r="B667" t="str">
        <x:v>R B L Servicos Medicos Ltda Me</x:v>
      </x:c>
      <x:c r="C667" t="str">
        <x:v>Saúde</x:v>
      </x:c>
      <x:c r="D667" t="str">
        <x:v>Clínica</x:v>
      </x:c>
      <x:c r="E667" t="str">
        <x:v>Mogi das Cruzes</x:v>
      </x:c>
      <x:c r="F667" t="str">
        <x:v>Jardim Santista</x:v>
      </x:c>
      <x:c r="G667" t="str">
        <x:v>R B L Servicos Medicos Ltda, 172, Jardim Santista, Mogi Das Cruzes, Sp</x:v>
      </x:c>
      <x:c r="H667" t="str">
        <x:v>+55 (11) 2312-2772</x:v>
      </x:c>
      <x:c r="I667" t="str"/>
      <x:c r="J667" t="str"/>
      <x:c r="K667" t="str">
        <x:v>financeiro@nuclearmogi.com.br</x:v>
      </x:c>
      <x:c r="L667" t="str">
        <x:v>Sim</x:v>
      </x:c>
      <x:c r="M667" t="str"/>
      <x:c r="N667" t="str"/>
      <x:c r="O667" t="str"/>
      <x:c r="P667" t="str"/>
      <x:c r="Q667" t="str">
        <x:v>https://www.google.com/maps/search/?api=1&amp;query=R+B+L+Servicos+Medicos+Ltda+Me+R+B+L+SERVICOS+MEDICOS+LTDA%2C+172%2C+JARDIM+SANTISTA%2C+MOGI+DAS+CRUZES%2C+SP+Mogi+das+Cruzes+SP</x:v>
      </x:c>
      <x:c r="R667" t="str"/>
      <x:c r="S667" t="str"/>
      <x:c r="T667" t="str">
        <x:v>Não contatado</x:v>
      </x:c>
      <x:c r="U667" s="27" t="n">
        <x:f>IF(LEN(H667)&gt;0,25,0)+IF(L667="Sim",25,0)+IF(LEN(M667)&gt;0,15,0)+IF(LEN(J667)&gt;0,10,0)+IF(LEN(N667)&gt;0,5,0)+IF(LEN(O667)&gt;0,5,0)+IF(LEN(P667)&gt;0,5,0)+IF(AND(LEN(R667)&gt;0,LEN(S667)&gt;0),10,0)</x:f>
        <x:v>50</x:v>
      </x:c>
      <x:c r="V667" t="str">
        <x:f>IF(U667&gt;=60,"Prioridade Alta",IF(U667&gt;=35,"Prioridade Média","Prioridade Baixa"))</x:f>
        <x:v>Prioridade Média</x:v>
      </x:c>
      <x:c r="W667" t="str">
        <x:v>Não</x:v>
      </x:c>
      <x:c r="X667" t="str"/>
      <x:c r="Y667" t="str">
        <x:v>Base expandida 2026-07-27</x:v>
      </x:c>
      <x:c r="Z667" t="str">
        <x:v>(11) 2312-2772</x:v>
      </x:c>
      <x:c r="AA667" t="str">
        <x:v>financeiro@nuclearmogi.com.br</x:v>
      </x:c>
      <x:c r="AB667" t="n">
        <x:v>50</x:v>
      </x:c>
      <x:c r="AC667" t="str">
        <x:v>Prioridade Média</x:v>
      </x:c>
      <x:c r="AD667" t="str">
        <x:v>Fonte CNES/DATASUS: https://cnes2.datasus.gov.br/Mod_Basico.asp?VCo_Unidade=3530606652409; CNES 6652409; CNPJ 09529287000116; site oficial/redes não coletados nesta fonte</x:v>
      </x:c>
      <x:c r="AE667" t="n">
        <x:f>IF(LEN(H667)&gt;0,1,0)</x:f>
        <x:v>1</x:v>
      </x:c>
      <x:c r="AF667" t="n">
        <x:f>IF(LEN(M667)&gt;0,1,0)</x:f>
        <x:v>0</x:v>
      </x:c>
      <x:c r="AG667" t="n">
        <x:f>IF(AND(LEN(H667)=0,LEN(K667)=0,LEN(M667)=0),1,0)</x:f>
        <x:v>0</x:v>
      </x:c>
    </x:row>
    <x:row r="668">
      <x:c r="A668" t="str">
        <x:v>AT-00667</x:v>
      </x:c>
      <x:c r="B668" t="str">
        <x:v>Radiologic Radiologia E Diagnostico Odontologico Ltda</x:v>
      </x:c>
      <x:c r="C668" t="str">
        <x:v>Saúde</x:v>
      </x:c>
      <x:c r="D668" t="str">
        <x:v>Clínica</x:v>
      </x:c>
      <x:c r="E668" t="str">
        <x:v>Mogi das Cruzes</x:v>
      </x:c>
      <x:c r="F668" t="str">
        <x:v>Centro</x:v>
      </x:c>
      <x:c r="G668" t="str">
        <x:v>Radiologic Radiologia E Diagnostico Odontologico Ltda, 1493, Centro, Mogi Das Cruzes, Sp</x:v>
      </x:c>
      <x:c r="H668" t="str">
        <x:v>+55 (11) 4726-1535</x:v>
      </x:c>
      <x:c r="I668" t="str"/>
      <x:c r="J668" t="str"/>
      <x:c r="K668" t="str">
        <x:v>patricia@radiologicdigital.com.br</x:v>
      </x:c>
      <x:c r="L668" t="str">
        <x:v>Sim</x:v>
      </x:c>
      <x:c r="M668" t="str"/>
      <x:c r="N668" t="str"/>
      <x:c r="O668" t="str"/>
      <x:c r="P668" t="str"/>
      <x:c r="Q668" t="str">
        <x:v>https://www.google.com/maps/search/?api=1&amp;query=Radiologic+Radiologia+E+Diagnostico+Odontologico+Ltda+RADIOLOGIC+RADIOLOGIA+E+DIAGNOSTICO+ODONTOLOGICO+LTDA%2C+1493%2C+CENTRO%2C+MOGI+DAS+CRUZES%2C+SP+Mogi+das+Cruzes+SP</x:v>
      </x:c>
      <x:c r="R668" t="str"/>
      <x:c r="S668" t="str"/>
      <x:c r="T668" t="str">
        <x:v>Não contatado</x:v>
      </x:c>
      <x:c r="U668" s="27" t="n">
        <x:f>IF(LEN(H668)&gt;0,25,0)+IF(L668="Sim",25,0)+IF(LEN(M668)&gt;0,15,0)+IF(LEN(J668)&gt;0,10,0)+IF(LEN(N668)&gt;0,5,0)+IF(LEN(O668)&gt;0,5,0)+IF(LEN(P668)&gt;0,5,0)+IF(AND(LEN(R668)&gt;0,LEN(S668)&gt;0),10,0)</x:f>
        <x:v>50</x:v>
      </x:c>
      <x:c r="V668" t="str">
        <x:f>IF(U668&gt;=60,"Prioridade Alta",IF(U668&gt;=35,"Prioridade Média","Prioridade Baixa"))</x:f>
        <x:v>Prioridade Média</x:v>
      </x:c>
      <x:c r="W668" t="str">
        <x:v>Não</x:v>
      </x:c>
      <x:c r="X668" t="str"/>
      <x:c r="Y668" t="str">
        <x:v>Base expandida 2026-07-27</x:v>
      </x:c>
      <x:c r="Z668" t="str">
        <x:v>47261535</x:v>
      </x:c>
      <x:c r="AA668" t="str">
        <x:v>patricia@radiologicdigital.com.br</x:v>
      </x:c>
      <x:c r="AB668" t="n">
        <x:v>50</x:v>
      </x:c>
      <x:c r="AC668" t="str">
        <x:v>Prioridade Média</x:v>
      </x:c>
      <x:c r="AD668" t="str">
        <x:v>Fonte CNES/DATASUS: https://cnes2.datasus.gov.br/Mod_Basico.asp?VCo_Unidade=3530609414096; CNES 9414096; CNPJ 15232839000203; site oficial/redes não coletados nesta fonte; Fonte CNES/DATASUS: https://cnes2.datasus.gov.br/Mod_Basico.asp?VCo_Unidade=3530608097003; CNES 8097003; CNPJ 15232839000122; site oficial/redes não coletados nesta fonte</x:v>
      </x:c>
      <x:c r="AE668" t="n">
        <x:f>IF(LEN(H668)&gt;0,1,0)</x:f>
        <x:v>1</x:v>
      </x:c>
      <x:c r="AF668" t="n">
        <x:f>IF(LEN(M668)&gt;0,1,0)</x:f>
        <x:v>0</x:v>
      </x:c>
      <x:c r="AG668" t="n">
        <x:f>IF(AND(LEN(H668)=0,LEN(K668)=0,LEN(M668)=0),1,0)</x:f>
        <x:v>0</x:v>
      </x:c>
    </x:row>
    <x:row r="669">
      <x:c r="A669" t="str">
        <x:v>AT-00668</x:v>
      </x:c>
      <x:c r="B669" t="str">
        <x:v>Inec Instituto De Neurologia Eletrodiagnostico E Neurocir</x:v>
      </x:c>
      <x:c r="C669" t="str">
        <x:v>Saúde</x:v>
      </x:c>
      <x:c r="D669" t="str">
        <x:v>Clínica</x:v>
      </x:c>
      <x:c r="E669" t="str">
        <x:v>Mogi das Cruzes</x:v>
      </x:c>
      <x:c r="F669" t="str">
        <x:v>Centro</x:v>
      </x:c>
      <x:c r="G669" t="str">
        <x:v>Inec Instituto De Neurologia Eletrodiagnostico E Neurocir, 1201, Centro, Mogi Das Cruzes, Sp</x:v>
      </x:c>
      <x:c r="H669" t="str">
        <x:v>+55 (11) 4799-8817</x:v>
      </x:c>
      <x:c r="I669" t="str"/>
      <x:c r="J669" t="str"/>
      <x:c r="K669" t="str">
        <x:v>mattosinhojr@hotmail.com</x:v>
      </x:c>
      <x:c r="L669" t="str">
        <x:v>Sim</x:v>
      </x:c>
      <x:c r="M669" t="str"/>
      <x:c r="N669" t="str"/>
      <x:c r="O669" t="str"/>
      <x:c r="P669" t="str"/>
      <x:c r="Q669" t="str">
        <x:v>https://www.google.com/maps/search/?api=1&amp;query=Inec+Instituto+De+Neurologia+Eletrodiagnostico+E+Neurocir+INEC+INSTITUTO+DE+NEUROLOGIA+ELETRODIAGNOSTICO+E+NEUROCIR%2C+1201%2C+CENTRO%2C+MOGI+DAS+CRUZES%2C+SP+Mogi+das+Cruzes+SP</x:v>
      </x:c>
      <x:c r="R669" t="str"/>
      <x:c r="S669" t="str"/>
      <x:c r="T669" t="str">
        <x:v>Não contatado</x:v>
      </x:c>
      <x:c r="U669" s="27" t="n">
        <x:f>IF(LEN(H669)&gt;0,25,0)+IF(L669="Sim",25,0)+IF(LEN(M669)&gt;0,15,0)+IF(LEN(J669)&gt;0,10,0)+IF(LEN(N669)&gt;0,5,0)+IF(LEN(O669)&gt;0,5,0)+IF(LEN(P669)&gt;0,5,0)+IF(AND(LEN(R669)&gt;0,LEN(S669)&gt;0),10,0)</x:f>
        <x:v>50</x:v>
      </x:c>
      <x:c r="V669" t="str">
        <x:f>IF(U669&gt;=60,"Prioridade Alta",IF(U669&gt;=35,"Prioridade Média","Prioridade Baixa"))</x:f>
        <x:v>Prioridade Média</x:v>
      </x:c>
      <x:c r="W669" t="str">
        <x:v>Não</x:v>
      </x:c>
      <x:c r="X669" t="str"/>
      <x:c r="Y669" t="str">
        <x:v>Base expandida 2026-07-27</x:v>
      </x:c>
      <x:c r="Z669" t="str">
        <x:v>(11) 4799-8817</x:v>
      </x:c>
      <x:c r="AA669" t="str">
        <x:v>mattosinhojr@hotmail.com</x:v>
      </x:c>
      <x:c r="AB669" t="n">
        <x:v>50</x:v>
      </x:c>
      <x:c r="AC669" t="str">
        <x:v>Prioridade Média</x:v>
      </x:c>
      <x:c r="AD669" t="str">
        <x:v>Fonte CNES/DATASUS: https://cnes2.datasus.gov.br/Mod_Basico.asp?VCo_Unidade=3530603366820; CNES 3366820; CNPJ 47655113000199; site oficial/redes não coletados nesta fonte</x:v>
      </x:c>
      <x:c r="AE669" t="n">
        <x:f>IF(LEN(H669)&gt;0,1,0)</x:f>
        <x:v>1</x:v>
      </x:c>
      <x:c r="AF669" t="n">
        <x:f>IF(LEN(M669)&gt;0,1,0)</x:f>
        <x:v>0</x:v>
      </x:c>
      <x:c r="AG669" t="n">
        <x:f>IF(AND(LEN(H669)=0,LEN(K669)=0,LEN(M669)=0),1,0)</x:f>
        <x:v>0</x:v>
      </x:c>
    </x:row>
    <x:row r="670">
      <x:c r="A670" t="str">
        <x:v>AT-00669</x:v>
      </x:c>
      <x:c r="B670" t="str">
        <x:v>Real Remocoes Medicas</x:v>
      </x:c>
      <x:c r="C670" t="str">
        <x:v>Saúde</x:v>
      </x:c>
      <x:c r="D670" t="str">
        <x:v>Clínica</x:v>
      </x:c>
      <x:c r="E670" t="str">
        <x:v>Mogi das Cruzes</x:v>
      </x:c>
      <x:c r="F670" t="str">
        <x:v>Jundiapeba</x:v>
      </x:c>
      <x:c r="G670" t="str">
        <x:v>Real Remocoes Medicas Ltda, 2286, Jundiapeba, Mogi Das Cruzes, Sp</x:v>
      </x:c>
      <x:c r="H670" t="str">
        <x:v>+55 (11) 4795-3533</x:v>
      </x:c>
      <x:c r="I670" t="str"/>
      <x:c r="J670" t="str"/>
      <x:c r="K670" t="str">
        <x:v>realremocoesmedicas@gmail.com</x:v>
      </x:c>
      <x:c r="L670" t="str">
        <x:v>Sim</x:v>
      </x:c>
      <x:c r="M670" t="str"/>
      <x:c r="N670" t="str"/>
      <x:c r="O670" t="str"/>
      <x:c r="P670" t="str"/>
      <x:c r="Q670" t="str">
        <x:v>https://www.google.com/maps/search/?api=1&amp;query=Real+Remocoes+Medicas+REAL+REMOCOES+MEDICAS+LTDA%2C+2286%2C+JUNDIAPEBA%2C+MOGI+DAS+CRUZES%2C+SP+Mogi+das+Cruzes+SP</x:v>
      </x:c>
      <x:c r="R670" t="str"/>
      <x:c r="S670" t="str"/>
      <x:c r="T670" t="str">
        <x:v>Não contatado</x:v>
      </x:c>
      <x:c r="U670" s="27" t="n">
        <x:f>IF(LEN(H670)&gt;0,25,0)+IF(L670="Sim",25,0)+IF(LEN(M670)&gt;0,15,0)+IF(LEN(J670)&gt;0,10,0)+IF(LEN(N670)&gt;0,5,0)+IF(LEN(O670)&gt;0,5,0)+IF(LEN(P670)&gt;0,5,0)+IF(AND(LEN(R670)&gt;0,LEN(S670)&gt;0),10,0)</x:f>
        <x:v>50</x:v>
      </x:c>
      <x:c r="V670" t="str">
        <x:f>IF(U670&gt;=60,"Prioridade Alta",IF(U670&gt;=35,"Prioridade Média","Prioridade Baixa"))</x:f>
        <x:v>Prioridade Média</x:v>
      </x:c>
      <x:c r="W670" t="str">
        <x:v>Não</x:v>
      </x:c>
      <x:c r="X670" t="str"/>
      <x:c r="Y670" t="str">
        <x:v>Base expandida 2026-07-27</x:v>
      </x:c>
      <x:c r="Z670" t="str">
        <x:v>(11) 4795-3533</x:v>
      </x:c>
      <x:c r="AA670" t="str">
        <x:v>realremocoesmedicas@gmail.com</x:v>
      </x:c>
      <x:c r="AB670" t="n">
        <x:v>50</x:v>
      </x:c>
      <x:c r="AC670" t="str">
        <x:v>Prioridade Média</x:v>
      </x:c>
      <x:c r="AD670" t="str">
        <x:v>Fonte CNES/DATASUS: https://cnes2.datasus.gov.br/Mod_Basico.asp?VCo_Unidade=3530604430190; CNES 4430190; CNPJ 16894534000149; site oficial/redes não coletados nesta fonte</x:v>
      </x:c>
      <x:c r="AE670" t="n">
        <x:f>IF(LEN(H670)&gt;0,1,0)</x:f>
        <x:v>1</x:v>
      </x:c>
      <x:c r="AF670" t="n">
        <x:f>IF(LEN(M670)&gt;0,1,0)</x:f>
        <x:v>0</x:v>
      </x:c>
      <x:c r="AG670" t="n">
        <x:f>IF(AND(LEN(H670)=0,LEN(K670)=0,LEN(M670)=0),1,0)</x:f>
        <x:v>0</x:v>
      </x:c>
    </x:row>
    <x:row r="671">
      <x:c r="A671" t="str">
        <x:v>AT-00670</x:v>
      </x:c>
      <x:c r="B671" t="str">
        <x:v>Reales Fisioterapia Ltda</x:v>
      </x:c>
      <x:c r="C671" t="str">
        <x:v>Saúde</x:v>
      </x:c>
      <x:c r="D671" t="str">
        <x:v>Clínica</x:v>
      </x:c>
      <x:c r="E671" t="str">
        <x:v>Mogi das Cruzes</x:v>
      </x:c>
      <x:c r="F671" t="str">
        <x:v>Centro</x:v>
      </x:c>
      <x:c r="G671" t="str">
        <x:v>Reales Fisioterapia Ltda, 1267, Centro, Mogi Das Cruzes, Sp</x:v>
      </x:c>
      <x:c r="H671" t="str">
        <x:v>+55 (11) 4729-5470</x:v>
      </x:c>
      <x:c r="I671" t="str"/>
      <x:c r="J671" t="str"/>
      <x:c r="K671" t="str">
        <x:v>realesfisioterapia@hotmail.com</x:v>
      </x:c>
      <x:c r="L671" t="str">
        <x:v>Sim</x:v>
      </x:c>
      <x:c r="M671" t="str"/>
      <x:c r="N671" t="str"/>
      <x:c r="O671" t="str"/>
      <x:c r="P671" t="str"/>
      <x:c r="Q671" t="str">
        <x:v>https://www.google.com/maps/search/?api=1&amp;query=Reales+Fisioterapia+Ltda+REALES+FISIOTERAPIA+LTDA%2C+1267%2C+CENTRO%2C+MOGI+DAS+CRUZES%2C+SP+Mogi+das+Cruzes+SP</x:v>
      </x:c>
      <x:c r="R671" t="str"/>
      <x:c r="S671" t="str"/>
      <x:c r="T671" t="str">
        <x:v>Não contatado</x:v>
      </x:c>
      <x:c r="U671" s="27" t="n">
        <x:f>IF(LEN(H671)&gt;0,25,0)+IF(L671="Sim",25,0)+IF(LEN(M671)&gt;0,15,0)+IF(LEN(J671)&gt;0,10,0)+IF(LEN(N671)&gt;0,5,0)+IF(LEN(O671)&gt;0,5,0)+IF(LEN(P671)&gt;0,5,0)+IF(AND(LEN(R671)&gt;0,LEN(S671)&gt;0),10,0)</x:f>
        <x:v>50</x:v>
      </x:c>
      <x:c r="V671" t="str">
        <x:f>IF(U671&gt;=60,"Prioridade Alta",IF(U671&gt;=35,"Prioridade Média","Prioridade Baixa"))</x:f>
        <x:v>Prioridade Média</x:v>
      </x:c>
      <x:c r="W671" t="str">
        <x:v>Não</x:v>
      </x:c>
      <x:c r="X671" t="str"/>
      <x:c r="Y671" t="str">
        <x:v>Base expandida 2026-07-27</x:v>
      </x:c>
      <x:c r="Z671" t="str">
        <x:v>(11) 4729-5470</x:v>
      </x:c>
      <x:c r="AA671" t="str">
        <x:v>realesfisioterapia@hotmail.com</x:v>
      </x:c>
      <x:c r="AB671" t="n">
        <x:v>50</x:v>
      </x:c>
      <x:c r="AC671" t="str">
        <x:v>Prioridade Média</x:v>
      </x:c>
      <x:c r="AD671" t="str">
        <x:v>Fonte CNES/DATASUS: https://cnes2.datasus.gov.br/Mod_Basico.asp?VCo_Unidade=3530606601103; CNES 6601103; CNPJ 10915316000167; site oficial/redes não coletados nesta fonte</x:v>
      </x:c>
      <x:c r="AE671" t="n">
        <x:f>IF(LEN(H671)&gt;0,1,0)</x:f>
        <x:v>1</x:v>
      </x:c>
      <x:c r="AF671" t="n">
        <x:f>IF(LEN(M671)&gt;0,1,0)</x:f>
        <x:v>0</x:v>
      </x:c>
      <x:c r="AG671" t="n">
        <x:f>IF(AND(LEN(H671)=0,LEN(K671)=0,LEN(M671)=0),1,0)</x:f>
        <x:v>0</x:v>
      </x:c>
    </x:row>
    <x:row r="672">
      <x:c r="A672" t="str">
        <x:v>AT-00671</x:v>
      </x:c>
      <x:c r="B672" t="str">
        <x:v>Red8 Exames E Vacinacao</x:v>
      </x:c>
      <x:c r="C672" t="str">
        <x:v>Saúde</x:v>
      </x:c>
      <x:c r="D672" t="str">
        <x:v>Clínica</x:v>
      </x:c>
      <x:c r="E672" t="str">
        <x:v>Mogi das Cruzes</x:v>
      </x:c>
      <x:c r="F672" t="str">
        <x:v>Centro</x:v>
      </x:c>
      <x:c r="G672" t="str">
        <x:v>Red 8 Rede Excelencia Diagnostica Ltda, 269, Centro, Mogi Das Cruzes, Sp</x:v>
      </x:c>
      <x:c r="H672" t="str">
        <x:v>+55 (11) 4191-6772</x:v>
      </x:c>
      <x:c r="I672" t="str"/>
      <x:c r="J672" t="str"/>
      <x:c r="K672" t="str">
        <x:v>ana@acertacontabil.com.br</x:v>
      </x:c>
      <x:c r="L672" t="str">
        <x:v>Sim</x:v>
      </x:c>
      <x:c r="M672" t="str"/>
      <x:c r="N672" t="str"/>
      <x:c r="O672" t="str"/>
      <x:c r="P672" t="str"/>
      <x:c r="Q672" t="str">
        <x:v>https://www.google.com/maps/search/?api=1&amp;query=Red8+Exames+E+Vacinacao+RED+8+REDE+EXCELENCIA+DIAGNOSTICA+LTDA%2C+269%2C+CENTRO%2C+MOGI+DAS+CRUZES%2C+SP+Mogi+das+Cruzes+SP</x:v>
      </x:c>
      <x:c r="R672" t="str"/>
      <x:c r="S672" t="str"/>
      <x:c r="T672" t="str">
        <x:v>Não contatado</x:v>
      </x:c>
      <x:c r="U672" s="27" t="n">
        <x:f>IF(LEN(H672)&gt;0,25,0)+IF(L672="Sim",25,0)+IF(LEN(M672)&gt;0,15,0)+IF(LEN(J672)&gt;0,10,0)+IF(LEN(N672)&gt;0,5,0)+IF(LEN(O672)&gt;0,5,0)+IF(LEN(P672)&gt;0,5,0)+IF(AND(LEN(R672)&gt;0,LEN(S672)&gt;0),10,0)</x:f>
        <x:v>50</x:v>
      </x:c>
      <x:c r="V672" t="str">
        <x:f>IF(U672&gt;=60,"Prioridade Alta",IF(U672&gt;=35,"Prioridade Média","Prioridade Baixa"))</x:f>
        <x:v>Prioridade Média</x:v>
      </x:c>
      <x:c r="W672" t="str">
        <x:v>Não</x:v>
      </x:c>
      <x:c r="X672" t="str"/>
      <x:c r="Y672" t="str">
        <x:v>Base expandida 2026-07-27</x:v>
      </x:c>
      <x:c r="Z672" t="str">
        <x:v>(11) 4191-6772</x:v>
      </x:c>
      <x:c r="AA672" t="str">
        <x:v>ana@acertacontabil.com.br</x:v>
      </x:c>
      <x:c r="AB672" t="n">
        <x:v>50</x:v>
      </x:c>
      <x:c r="AC672" t="str">
        <x:v>Prioridade Média</x:v>
      </x:c>
      <x:c r="AD672" t="str">
        <x:v>Fonte CNES/DATASUS: https://cnes2.datasus.gov.br/Mod_Basico.asp?VCo_Unidade=3530602872323; CNES 2872323; CNPJ 39907859000386; site oficial/redes não coletados nesta fonte</x:v>
      </x:c>
      <x:c r="AE672" t="n">
        <x:f>IF(LEN(H672)&gt;0,1,0)</x:f>
        <x:v>1</x:v>
      </x:c>
      <x:c r="AF672" t="n">
        <x:f>IF(LEN(M672)&gt;0,1,0)</x:f>
        <x:v>0</x:v>
      </x:c>
      <x:c r="AG672" t="n">
        <x:f>IF(AND(LEN(H672)=0,LEN(K672)=0,LEN(M672)=0),1,0)</x:f>
        <x:v>0</x:v>
      </x:c>
    </x:row>
    <x:row r="673">
      <x:c r="A673" t="str">
        <x:v>AT-00672</x:v>
      </x:c>
      <x:c r="B673" t="str">
        <x:v>Renova Clinica De Psicologia E Especialidades</x:v>
      </x:c>
      <x:c r="C673" t="str">
        <x:v>Saúde</x:v>
      </x:c>
      <x:c r="D673" t="str">
        <x:v>Clínica</x:v>
      </x:c>
      <x:c r="E673" t="str">
        <x:v>Mogi das Cruzes</x:v>
      </x:c>
      <x:c r="F673" t="str">
        <x:v>Centro</x:v>
      </x:c>
      <x:c r="G673" t="str">
        <x:v>Renova Clinica De Psicologia E Especialidades, 763, Centro, Mogi Das Cruzes, Sp</x:v>
      </x:c>
      <x:c r="H673" t="str">
        <x:v>+55 (11) 4726-9811</x:v>
      </x:c>
      <x:c r="I673" t="str"/>
      <x:c r="J673" t="str"/>
      <x:c r="K673" t="str">
        <x:v>luciene@rsconsultoriajuridica.com.br</x:v>
      </x:c>
      <x:c r="L673" t="str">
        <x:v>Sim</x:v>
      </x:c>
      <x:c r="M673" t="str"/>
      <x:c r="N673" t="str"/>
      <x:c r="O673" t="str"/>
      <x:c r="P673" t="str"/>
      <x:c r="Q673" t="str">
        <x:v>https://www.google.com/maps/search/?api=1&amp;query=Renova+Clinica+De+Psicologia+E+Especialidades+RENOVA+CLINICA+DE+PSICOLOGIA+E+ESPECIALIDADES%2C+763%2C+CENTRO%2C+MOGI+DAS+CRUZES%2C+SP+Mogi+das+Cruzes+SP</x:v>
      </x:c>
      <x:c r="R673" t="str"/>
      <x:c r="S673" t="str"/>
      <x:c r="T673" t="str">
        <x:v>Não contatado</x:v>
      </x:c>
      <x:c r="U673" s="27" t="n">
        <x:f>IF(LEN(H673)&gt;0,25,0)+IF(L673="Sim",25,0)+IF(LEN(M673)&gt;0,15,0)+IF(LEN(J673)&gt;0,10,0)+IF(LEN(N673)&gt;0,5,0)+IF(LEN(O673)&gt;0,5,0)+IF(LEN(P673)&gt;0,5,0)+IF(AND(LEN(R673)&gt;0,LEN(S673)&gt;0),10,0)</x:f>
        <x:v>50</x:v>
      </x:c>
      <x:c r="V673" t="str">
        <x:f>IF(U673&gt;=60,"Prioridade Alta",IF(U673&gt;=35,"Prioridade Média","Prioridade Baixa"))</x:f>
        <x:v>Prioridade Média</x:v>
      </x:c>
      <x:c r="W673" t="str">
        <x:v>Não</x:v>
      </x:c>
      <x:c r="X673" t="str"/>
      <x:c r="Y673" t="str">
        <x:v>Base expandida 2026-07-27</x:v>
      </x:c>
      <x:c r="Z673" t="str">
        <x:v>(11) 4726-9811</x:v>
      </x:c>
      <x:c r="AA673" t="str">
        <x:v>luciene@rsconsultoriajuridica.com.br</x:v>
      </x:c>
      <x:c r="AB673" t="n">
        <x:v>50</x:v>
      </x:c>
      <x:c r="AC673" t="str">
        <x:v>Prioridade Média</x:v>
      </x:c>
      <x:c r="AD673" t="str">
        <x:v>Fonte CNES/DATASUS: https://cnes2.datasus.gov.br/Mod_Basico.asp?VCo_Unidade=3530607560621; CNES 7560621; CNPJ 11308944000147; site oficial/redes não coletados nesta fonte</x:v>
      </x:c>
      <x:c r="AE673" t="n">
        <x:f>IF(LEN(H673)&gt;0,1,0)</x:f>
        <x:v>1</x:v>
      </x:c>
      <x:c r="AF673" t="n">
        <x:f>IF(LEN(M673)&gt;0,1,0)</x:f>
        <x:v>0</x:v>
      </x:c>
      <x:c r="AG673" t="n">
        <x:f>IF(AND(LEN(H673)=0,LEN(K673)=0,LEN(M673)=0),1,0)</x:f>
        <x:v>0</x:v>
      </x:c>
    </x:row>
    <x:row r="674">
      <x:c r="A674" t="str">
        <x:v>AT-00673</x:v>
      </x:c>
      <x:c r="B674" t="str">
        <x:v>Saeduc Medicina Engenharia Do Trabalho Ltda</x:v>
      </x:c>
      <x:c r="C674" t="str">
        <x:v>Saúde</x:v>
      </x:c>
      <x:c r="D674" t="str">
        <x:v>Clínica</x:v>
      </x:c>
      <x:c r="E674" t="str">
        <x:v>Mogi das Cruzes</x:v>
      </x:c>
      <x:c r="F674" t="str">
        <x:v>Jardim Santista</x:v>
      </x:c>
      <x:c r="G674" t="str">
        <x:v>Saeduc Medicina Engenharia Do Trabalho Ltda, 200, Jardim Santista, Mogi Das Cruzes, Sp</x:v>
      </x:c>
      <x:c r="H674" t="str">
        <x:v>+55 (11) 7304-9260</x:v>
      </x:c>
      <x:c r="I674" t="str"/>
      <x:c r="J674" t="str"/>
      <x:c r="K674" t="str">
        <x:v>cadastro.acaocontabil@hotmail.com</x:v>
      </x:c>
      <x:c r="L674" t="str">
        <x:v>Sim</x:v>
      </x:c>
      <x:c r="M674" t="str"/>
      <x:c r="N674" t="str"/>
      <x:c r="O674" t="str"/>
      <x:c r="P674" t="str"/>
      <x:c r="Q674" t="str">
        <x:v>https://www.google.com/maps/search/?api=1&amp;query=Saeduc+Medicina+Engenharia+Do+Trabalho+Ltda+SAEDUC+MEDICINA+ENGENHARIA+DO+TRABALHO+LTDA%2C+200%2C+JARDIM+SANTISTA%2C+MOGI+DAS+CRUZES%2C+SP+Mogi+das+Cruzes+SP</x:v>
      </x:c>
      <x:c r="R674" t="str"/>
      <x:c r="S674" t="str"/>
      <x:c r="T674" t="str">
        <x:v>Não contatado</x:v>
      </x:c>
      <x:c r="U674" s="27" t="n">
        <x:f>IF(LEN(H674)&gt;0,25,0)+IF(L674="Sim",25,0)+IF(LEN(M674)&gt;0,15,0)+IF(LEN(J674)&gt;0,10,0)+IF(LEN(N674)&gt;0,5,0)+IF(LEN(O674)&gt;0,5,0)+IF(LEN(P674)&gt;0,5,0)+IF(AND(LEN(R674)&gt;0,LEN(S674)&gt;0),10,0)</x:f>
        <x:v>50</x:v>
      </x:c>
      <x:c r="V674" t="str">
        <x:f>IF(U674&gt;=60,"Prioridade Alta",IF(U674&gt;=35,"Prioridade Média","Prioridade Baixa"))</x:f>
        <x:v>Prioridade Média</x:v>
      </x:c>
      <x:c r="W674" t="str">
        <x:v>Não</x:v>
      </x:c>
      <x:c r="X674" t="str"/>
      <x:c r="Y674" t="str">
        <x:v>Base expandida 2026-07-27</x:v>
      </x:c>
      <x:c r="Z674" t="str">
        <x:v>(11) 7304-9260</x:v>
      </x:c>
      <x:c r="AA674" t="str">
        <x:v>cadastro.acaocontabil@hotmail.com</x:v>
      </x:c>
      <x:c r="AB674" t="n">
        <x:v>50</x:v>
      </x:c>
      <x:c r="AC674" t="str">
        <x:v>Prioridade Média</x:v>
      </x:c>
      <x:c r="AD674" t="str">
        <x:v>Fonte CNES/DATASUS: https://cnes2.datasus.gov.br/Mod_Basico.asp?VCo_Unidade=3530605899621; CNES 5899621; CNPJ 27775380000192; site oficial/redes não coletados nesta fonte</x:v>
      </x:c>
      <x:c r="AE674" t="n">
        <x:f>IF(LEN(H674)&gt;0,1,0)</x:f>
        <x:v>1</x:v>
      </x:c>
      <x:c r="AF674" t="n">
        <x:f>IF(LEN(M674)&gt;0,1,0)</x:f>
        <x:v>0</x:v>
      </x:c>
      <x:c r="AG674" t="n">
        <x:f>IF(AND(LEN(H674)=0,LEN(K674)=0,LEN(M674)=0),1,0)</x:f>
        <x:v>0</x:v>
      </x:c>
    </x:row>
    <x:row r="675">
      <x:c r="A675" t="str">
        <x:v>AT-00674</x:v>
      </x:c>
      <x:c r="B675" t="str">
        <x:v>Salute Care Clinica De Psicologia Fonoaudiologia E Fisioter</x:v>
      </x:c>
      <x:c r="C675" t="str">
        <x:v>Saúde</x:v>
      </x:c>
      <x:c r="D675" t="str">
        <x:v>Clínica</x:v>
      </x:c>
      <x:c r="E675" t="str">
        <x:v>Mogi das Cruzes</x:v>
      </x:c>
      <x:c r="F675" t="str">
        <x:v>Vila Oliveira</x:v>
      </x:c>
      <x:c r="G675" t="str">
        <x:v>Salute Care Clinica De Psicologia Fonoaudiologia E Fisioter, 118, Vila Oliveira, Mogi Das Cruzes, Sp</x:v>
      </x:c>
      <x:c r="H675" t="str">
        <x:v>+55 (11) 4762-1190</x:v>
      </x:c>
      <x:c r="I675" t="str"/>
      <x:c r="J675" t="str"/>
      <x:c r="K675" t="str">
        <x:v>isabela@salutecare.com.br</x:v>
      </x:c>
      <x:c r="L675" t="str">
        <x:v>Sim</x:v>
      </x:c>
      <x:c r="M675" t="str"/>
      <x:c r="N675" t="str"/>
      <x:c r="O675" t="str"/>
      <x:c r="P675" t="str"/>
      <x:c r="Q675" t="str">
        <x:v>https://www.google.com/maps/search/?api=1&amp;query=Salute+Care+Clinica+De+Psicologia+Fonoaudiologia+E+Fisioter+SALUTE+CARE+CLINICA+DE+PSICOLOGIA+FONOAUDIOLOGIA+E+FISIOTER%2C+118%2C+VILA+OLIVEIRA%2C+MOGI+DAS+CRUZES%2C+SP+Mogi+das+Cruzes+SP</x:v>
      </x:c>
      <x:c r="R675" t="str"/>
      <x:c r="S675" t="str"/>
      <x:c r="T675" t="str">
        <x:v>Não contatado</x:v>
      </x:c>
      <x:c r="U675" s="27" t="n">
        <x:f>IF(LEN(H675)&gt;0,25,0)+IF(L675="Sim",25,0)+IF(LEN(M675)&gt;0,15,0)+IF(LEN(J675)&gt;0,10,0)+IF(LEN(N675)&gt;0,5,0)+IF(LEN(O675)&gt;0,5,0)+IF(LEN(P675)&gt;0,5,0)+IF(AND(LEN(R675)&gt;0,LEN(S675)&gt;0),10,0)</x:f>
        <x:v>50</x:v>
      </x:c>
      <x:c r="V675" t="str">
        <x:f>IF(U675&gt;=60,"Prioridade Alta",IF(U675&gt;=35,"Prioridade Média","Prioridade Baixa"))</x:f>
        <x:v>Prioridade Média</x:v>
      </x:c>
      <x:c r="W675" t="str">
        <x:v>Não</x:v>
      </x:c>
      <x:c r="X675" t="str"/>
      <x:c r="Y675" t="str">
        <x:v>Base expandida 2026-07-27</x:v>
      </x:c>
      <x:c r="Z675" t="str">
        <x:v>(11) 4762-1190</x:v>
      </x:c>
      <x:c r="AA675" t="str">
        <x:v>isabela@salutecare.com.br</x:v>
      </x:c>
      <x:c r="AB675" t="n">
        <x:v>50</x:v>
      </x:c>
      <x:c r="AC675" t="str">
        <x:v>Prioridade Média</x:v>
      </x:c>
      <x:c r="AD675" t="str">
        <x:v>Fonte CNES/DATASUS: https://cnes2.datasus.gov.br/Mod_Basico.asp?VCo_Unidade=3530609767681; CNES 9767681; CNPJ 13582724000213; site oficial/redes não coletados nesta fonte</x:v>
      </x:c>
      <x:c r="AE675" t="n">
        <x:f>IF(LEN(H675)&gt;0,1,0)</x:f>
        <x:v>1</x:v>
      </x:c>
      <x:c r="AF675" t="n">
        <x:f>IF(LEN(M675)&gt;0,1,0)</x:f>
        <x:v>0</x:v>
      </x:c>
      <x:c r="AG675" t="n">
        <x:f>IF(AND(LEN(H675)=0,LEN(K675)=0,LEN(M675)=0),1,0)</x:f>
        <x:v>0</x:v>
      </x:c>
    </x:row>
    <x:row r="676">
      <x:c r="A676" t="str">
        <x:v>AT-00675</x:v>
      </x:c>
      <x:c r="B676" t="str">
        <x:v>Samed Servicos De Assistencia Medica Odontologica E Hospi</x:v>
      </x:c>
      <x:c r="C676" t="str">
        <x:v>Saúde</x:v>
      </x:c>
      <x:c r="D676" t="str">
        <x:v>Clínica</x:v>
      </x:c>
      <x:c r="E676" t="str">
        <x:v>Mogi das Cruzes</x:v>
      </x:c>
      <x:c r="F676" t="str">
        <x:v>Centro</x:v>
      </x:c>
      <x:c r="G676" t="str">
        <x:v>Samed Servicos De Assistencia Medica Odontologica E Hospi, 255, Centro, Mogi Das Cruzes, Sp</x:v>
      </x:c>
      <x:c r="H676" t="str">
        <x:v>+55 (11) 4795-4000</x:v>
      </x:c>
      <x:c r="I676" t="str"/>
      <x:c r="J676" t="str"/>
      <x:c r="K676" t="str">
        <x:v>samed@samed.com.br</x:v>
      </x:c>
      <x:c r="L676" t="str">
        <x:v>Sim</x:v>
      </x:c>
      <x:c r="M676" t="str"/>
      <x:c r="N676" t="str"/>
      <x:c r="O676" t="str"/>
      <x:c r="P676" t="str"/>
      <x:c r="Q676" t="str">
        <x:v>https://www.google.com/maps/search/?api=1&amp;query=Samed+Servicos+De+Assistencia+Medica+Odontologica+E+Hospi+SAMED+SERVICOS+DE+ASSISTENCIA+MEDICA+ODONTOLOGICA+E+HOSPI%2C+255%2C+CENTRO%2C+MOGI+DAS+CRUZES%2C+SP+Mogi+das+Cruzes+SP</x:v>
      </x:c>
      <x:c r="R676" t="str"/>
      <x:c r="S676" t="str"/>
      <x:c r="T676" t="str">
        <x:v>Não contatado</x:v>
      </x:c>
      <x:c r="U676" s="27" t="n">
        <x:f>IF(LEN(H676)&gt;0,25,0)+IF(L676="Sim",25,0)+IF(LEN(M676)&gt;0,15,0)+IF(LEN(J676)&gt;0,10,0)+IF(LEN(N676)&gt;0,5,0)+IF(LEN(O676)&gt;0,5,0)+IF(LEN(P676)&gt;0,5,0)+IF(AND(LEN(R676)&gt;0,LEN(S676)&gt;0),10,0)</x:f>
        <x:v>50</x:v>
      </x:c>
      <x:c r="V676" t="str">
        <x:f>IF(U676&gt;=60,"Prioridade Alta",IF(U676&gt;=35,"Prioridade Média","Prioridade Baixa"))</x:f>
        <x:v>Prioridade Média</x:v>
      </x:c>
      <x:c r="W676" t="str">
        <x:v>Não</x:v>
      </x:c>
      <x:c r="X676" t="str"/>
      <x:c r="Y676" t="str">
        <x:v>Base expandida 2026-07-27</x:v>
      </x:c>
      <x:c r="Z676" t="str">
        <x:v>(11) 4795-4000</x:v>
      </x:c>
      <x:c r="AA676" t="str">
        <x:v>samed@samed.com.br</x:v>
      </x:c>
      <x:c r="AB676" t="n">
        <x:v>50</x:v>
      </x:c>
      <x:c r="AC676" t="str">
        <x:v>Prioridade Média</x:v>
      </x:c>
      <x:c r="AD676" t="str">
        <x:v>Fonte CNES/DATASUS: https://cnes2.datasus.gov.br/Mod_Basico.asp?VCo_Unidade=3530602785064; CNES 2785064; CNPJ 44295962000190; site oficial/redes não coletados nesta fonte</x:v>
      </x:c>
      <x:c r="AE676" t="n">
        <x:f>IF(LEN(H676)&gt;0,1,0)</x:f>
        <x:v>1</x:v>
      </x:c>
      <x:c r="AF676" t="n">
        <x:f>IF(LEN(M676)&gt;0,1,0)</x:f>
        <x:v>0</x:v>
      </x:c>
      <x:c r="AG676" t="n">
        <x:f>IF(AND(LEN(H676)=0,LEN(K676)=0,LEN(M676)=0),1,0)</x:f>
        <x:v>0</x:v>
      </x:c>
    </x:row>
    <x:row r="677">
      <x:c r="A677" t="str">
        <x:v>AT-00676</x:v>
      </x:c>
      <x:c r="B677" t="str">
        <x:v>Sant Martin Psicologia Ltda</x:v>
      </x:c>
      <x:c r="C677" t="str">
        <x:v>Saúde</x:v>
      </x:c>
      <x:c r="D677" t="str">
        <x:v>Clínica</x:v>
      </x:c>
      <x:c r="E677" t="str">
        <x:v>Mogi das Cruzes</x:v>
      </x:c>
      <x:c r="F677" t="str">
        <x:v>Centro</x:v>
      </x:c>
      <x:c r="G677" t="str">
        <x:v>Sant Martin Psicologia Ltda, 930, Centro, Mogi Das Cruzes, Sp</x:v>
      </x:c>
      <x:c r="H677" t="str">
        <x:v>+55 (11) 4722-4608</x:v>
      </x:c>
      <x:c r="I677" t="str"/>
      <x:c r="J677" t="str"/>
      <x:c r="K677" t="str">
        <x:v>cadastro@mojicontab.com.br</x:v>
      </x:c>
      <x:c r="L677" t="str">
        <x:v>Sim</x:v>
      </x:c>
      <x:c r="M677" t="str"/>
      <x:c r="N677" t="str"/>
      <x:c r="O677" t="str"/>
      <x:c r="P677" t="str"/>
      <x:c r="Q677" t="str">
        <x:v>https://www.google.com/maps/search/?api=1&amp;query=Sant+Martin+Psicologia+Ltda+SANT+MARTIN+PSICOLOGIA+LTDA%2C+930%2C+CENTRO%2C+MOGI+DAS+CRUZES%2C+SP+Mogi+das+Cruzes+SP</x:v>
      </x:c>
      <x:c r="R677" t="str"/>
      <x:c r="S677" t="str"/>
      <x:c r="T677" t="str">
        <x:v>Não contatado</x:v>
      </x:c>
      <x:c r="U677" s="27" t="n">
        <x:f>IF(LEN(H677)&gt;0,25,0)+IF(L677="Sim",25,0)+IF(LEN(M677)&gt;0,15,0)+IF(LEN(J677)&gt;0,10,0)+IF(LEN(N677)&gt;0,5,0)+IF(LEN(O677)&gt;0,5,0)+IF(LEN(P677)&gt;0,5,0)+IF(AND(LEN(R677)&gt;0,LEN(S677)&gt;0),10,0)</x:f>
        <x:v>50</x:v>
      </x:c>
      <x:c r="V677" t="str">
        <x:f>IF(U677&gt;=60,"Prioridade Alta",IF(U677&gt;=35,"Prioridade Média","Prioridade Baixa"))</x:f>
        <x:v>Prioridade Média</x:v>
      </x:c>
      <x:c r="W677" t="str">
        <x:v>Não</x:v>
      </x:c>
      <x:c r="X677" t="str"/>
      <x:c r="Y677" t="str">
        <x:v>Base expandida 2026-07-27</x:v>
      </x:c>
      <x:c r="Z677" t="str">
        <x:v>(11) 4722-4608</x:v>
      </x:c>
      <x:c r="AA677" t="str">
        <x:v>cadastro@mojicontab.com.br</x:v>
      </x:c>
      <x:c r="AB677" t="n">
        <x:v>50</x:v>
      </x:c>
      <x:c r="AC677" t="str">
        <x:v>Prioridade Média</x:v>
      </x:c>
      <x:c r="AD677" t="str">
        <x:v>Fonte CNES/DATASUS: https://cnes2.datasus.gov.br/Mod_Basico.asp?VCo_Unidade=3530600281646; CNES 0281646; CNPJ 36408991000193; site oficial/redes não coletados nesta fonte</x:v>
      </x:c>
      <x:c r="AE677" t="n">
        <x:f>IF(LEN(H677)&gt;0,1,0)</x:f>
        <x:v>1</x:v>
      </x:c>
      <x:c r="AF677" t="n">
        <x:f>IF(LEN(M677)&gt;0,1,0)</x:f>
        <x:v>0</x:v>
      </x:c>
      <x:c r="AG677" t="n">
        <x:f>IF(AND(LEN(H677)=0,LEN(K677)=0,LEN(M677)=0),1,0)</x:f>
        <x:v>0</x:v>
      </x:c>
    </x:row>
    <x:row r="678">
      <x:c r="A678" t="str">
        <x:v>AT-00677</x:v>
      </x:c>
      <x:c r="B678" t="str">
        <x:v>Santiago Novaes Clinica Urologica Ss Ltda Epp</x:v>
      </x:c>
      <x:c r="C678" t="str">
        <x:v>Saúde</x:v>
      </x:c>
      <x:c r="D678" t="str">
        <x:v>Clínica</x:v>
      </x:c>
      <x:c r="E678" t="str">
        <x:v>Mogi das Cruzes</x:v>
      </x:c>
      <x:c r="F678" t="str">
        <x:v>Alto Do Ipiranga</x:v>
      </x:c>
      <x:c r="G678" t="str">
        <x:v>Santiago Novaes Clinica Urologica S S Ltda Epp, 773, Alto Do Ipiranga, Mogi Das Cruzes, Sp</x:v>
      </x:c>
      <x:c r="H678" t="str">
        <x:v>+55 (11) 4727-6989</x:v>
      </x:c>
      <x:c r="I678" t="str"/>
      <x:c r="J678" t="str"/>
      <x:c r="K678" t="str">
        <x:v>centrourologico@uol.com.br</x:v>
      </x:c>
      <x:c r="L678" t="str">
        <x:v>Sim</x:v>
      </x:c>
      <x:c r="M678" t="str"/>
      <x:c r="N678" t="str"/>
      <x:c r="O678" t="str"/>
      <x:c r="P678" t="str"/>
      <x:c r="Q678" t="str">
        <x:v>https://www.google.com/maps/search/?api=1&amp;query=Santiago+Novaes+Clinica+Urologica+Ss+Ltda+Epp+SANTIAGO+NOVAES+CLINICA+UROLOGICA+S+S+LTDA+EPP%2C+773%2C+ALTO+DO+IPIRANGA%2C+MOGI+DAS+CRUZES%2C+SP+Mogi+das+Cruzes+SP</x:v>
      </x:c>
      <x:c r="R678" t="str"/>
      <x:c r="S678" t="str"/>
      <x:c r="T678" t="str">
        <x:v>Não contatado</x:v>
      </x:c>
      <x:c r="U678" s="27" t="n">
        <x:f>IF(LEN(H678)&gt;0,25,0)+IF(L678="Sim",25,0)+IF(LEN(M678)&gt;0,15,0)+IF(LEN(J678)&gt;0,10,0)+IF(LEN(N678)&gt;0,5,0)+IF(LEN(O678)&gt;0,5,0)+IF(LEN(P678)&gt;0,5,0)+IF(AND(LEN(R678)&gt;0,LEN(S678)&gt;0),10,0)</x:f>
        <x:v>50</x:v>
      </x:c>
      <x:c r="V678" t="str">
        <x:f>IF(U678&gt;=60,"Prioridade Alta",IF(U678&gt;=35,"Prioridade Média","Prioridade Baixa"))</x:f>
        <x:v>Prioridade Média</x:v>
      </x:c>
      <x:c r="W678" t="str">
        <x:v>Não</x:v>
      </x:c>
      <x:c r="X678" t="str"/>
      <x:c r="Y678" t="str">
        <x:v>Base expandida 2026-07-27</x:v>
      </x:c>
      <x:c r="Z678" t="str">
        <x:v>(11) 4727-6989</x:v>
      </x:c>
      <x:c r="AA678" t="str">
        <x:v>centrourologico@uol.com.br</x:v>
      </x:c>
      <x:c r="AB678" t="n">
        <x:v>50</x:v>
      </x:c>
      <x:c r="AC678" t="str">
        <x:v>Prioridade Média</x:v>
      </x:c>
      <x:c r="AD678" t="str">
        <x:v>Fonte CNES/DATASUS: https://cnes2.datasus.gov.br/Mod_Basico.asp?VCo_Unidade=3530602785072; CNES 2785072; CNPJ 54787841000110; site oficial/redes não coletados nesta fonte</x:v>
      </x:c>
      <x:c r="AE678" t="n">
        <x:f>IF(LEN(H678)&gt;0,1,0)</x:f>
        <x:v>1</x:v>
      </x:c>
      <x:c r="AF678" t="n">
        <x:f>IF(LEN(M678)&gt;0,1,0)</x:f>
        <x:v>0</x:v>
      </x:c>
      <x:c r="AG678" t="n">
        <x:f>IF(AND(LEN(H678)=0,LEN(K678)=0,LEN(M678)=0),1,0)</x:f>
        <x:v>0</x:v>
      </x:c>
    </x:row>
    <x:row r="679">
      <x:c r="A679" t="str">
        <x:v>AT-00678</x:v>
      </x:c>
      <x:c r="B679" t="str">
        <x:v>Saniza Assistencia Em Saude Ltda Me</x:v>
      </x:c>
      <x:c r="C679" t="str">
        <x:v>Saúde</x:v>
      </x:c>
      <x:c r="D679" t="str">
        <x:v>Clínica</x:v>
      </x:c>
      <x:c r="E679" t="str">
        <x:v>Mogi das Cruzes</x:v>
      </x:c>
      <x:c r="F679" t="str">
        <x:v>Centro</x:v>
      </x:c>
      <x:c r="G679" t="str">
        <x:v>Saniza Assistencia Em Saude Ltda, 1310, Centro, Mogi Das Cruzes, Sp</x:v>
      </x:c>
      <x:c r="H679" t="str">
        <x:v>+55 (11) 4799-9888</x:v>
      </x:c>
      <x:c r="I679" t="str"/>
      <x:c r="J679" t="str"/>
      <x:c r="K679" t="str">
        <x:v>sanizasaude@gmail.com</x:v>
      </x:c>
      <x:c r="L679" t="str">
        <x:v>Sim</x:v>
      </x:c>
      <x:c r="M679" t="str"/>
      <x:c r="N679" t="str"/>
      <x:c r="O679" t="str"/>
      <x:c r="P679" t="str"/>
      <x:c r="Q679" t="str">
        <x:v>https://www.google.com/maps/search/?api=1&amp;query=Saniza+Assistencia+Em+Saude+Ltda+Me+SANIZA+ASSISTENCIA+EM+SAUDE+LTDA%2C+1310%2C+CENTRO%2C+MOGI+DAS+CRUZES%2C+SP+Mogi+das+Cruzes+SP</x:v>
      </x:c>
      <x:c r="R679" t="str"/>
      <x:c r="S679" t="str"/>
      <x:c r="T679" t="str">
        <x:v>Não contatado</x:v>
      </x:c>
      <x:c r="U679" s="27" t="n">
        <x:f>IF(LEN(H679)&gt;0,25,0)+IF(L679="Sim",25,0)+IF(LEN(M679)&gt;0,15,0)+IF(LEN(J679)&gt;0,10,0)+IF(LEN(N679)&gt;0,5,0)+IF(LEN(O679)&gt;0,5,0)+IF(LEN(P679)&gt;0,5,0)+IF(AND(LEN(R679)&gt;0,LEN(S679)&gt;0),10,0)</x:f>
        <x:v>50</x:v>
      </x:c>
      <x:c r="V679" t="str">
        <x:f>IF(U679&gt;=60,"Prioridade Alta",IF(U679&gt;=35,"Prioridade Média","Prioridade Baixa"))</x:f>
        <x:v>Prioridade Média</x:v>
      </x:c>
      <x:c r="W679" t="str">
        <x:v>Não</x:v>
      </x:c>
      <x:c r="X679" t="str"/>
      <x:c r="Y679" t="str">
        <x:v>Base expandida 2026-07-27</x:v>
      </x:c>
      <x:c r="Z679" t="str">
        <x:v>(11) 4799-9888</x:v>
      </x:c>
      <x:c r="AA679" t="str">
        <x:v>sanizasaude@gmail.com</x:v>
      </x:c>
      <x:c r="AB679" t="n">
        <x:v>50</x:v>
      </x:c>
      <x:c r="AC679" t="str">
        <x:v>Prioridade Média</x:v>
      </x:c>
      <x:c r="AD679" t="str">
        <x:v>Fonte CNES/DATASUS: https://cnes2.datasus.gov.br/Mod_Basico.asp?VCo_Unidade=3530605072123; CNES 5072123; CNPJ 07452325000154; site oficial/redes não coletados nesta fonte</x:v>
      </x:c>
      <x:c r="AE679" t="n">
        <x:f>IF(LEN(H679)&gt;0,1,0)</x:f>
        <x:v>1</x:v>
      </x:c>
      <x:c r="AF679" t="n">
        <x:f>IF(LEN(M679)&gt;0,1,0)</x:f>
        <x:v>0</x:v>
      </x:c>
      <x:c r="AG679" t="n">
        <x:f>IF(AND(LEN(H679)=0,LEN(K679)=0,LEN(M679)=0),1,0)</x:f>
        <x:v>0</x:v>
      </x:c>
    </x:row>
    <x:row r="680">
      <x:c r="A680" t="str">
        <x:v>AT-00679</x:v>
      </x:c>
      <x:c r="B680" t="str">
        <x:v>Santorius Medicina Cirurgica E Diagnostica Ltda</x:v>
      </x:c>
      <x:c r="C680" t="str">
        <x:v>Saúde</x:v>
      </x:c>
      <x:c r="D680" t="str">
        <x:v>Clínica</x:v>
      </x:c>
      <x:c r="E680" t="str">
        <x:v>Mogi das Cruzes</x:v>
      </x:c>
      <x:c r="F680" t="str">
        <x:v>Centro</x:v>
      </x:c>
      <x:c r="G680" t="str">
        <x:v>Santorius Medicina Cirurgica E Diagnostica Ltda, 240, Centro, Mogi Das Cruzes, Sp</x:v>
      </x:c>
      <x:c r="H680" t="str">
        <x:v>+55 (11) 2133-5944</x:v>
      </x:c>
      <x:c r="I680" t="str"/>
      <x:c r="J680" t="str"/>
      <x:c r="K680" t="str">
        <x:v>legalizacao@pluscontabilsaude.com.br</x:v>
      </x:c>
      <x:c r="L680" t="str">
        <x:v>Sim</x:v>
      </x:c>
      <x:c r="M680" t="str"/>
      <x:c r="N680" t="str"/>
      <x:c r="O680" t="str"/>
      <x:c r="P680" t="str"/>
      <x:c r="Q680" t="str">
        <x:v>https://www.google.com/maps/search/?api=1&amp;query=Santorius+Medicina+Cirurgica+E+Diagnostica+Ltda+SANTORIUS+MEDICINA+CIRURGICA+E+DIAGNOSTICA+LTDA%2C+240%2C+CENTRO%2C+MOGI+DAS+CRUZES%2C+SP+Mogi+das+Cruzes+SP</x:v>
      </x:c>
      <x:c r="R680" t="str"/>
      <x:c r="S680" t="str"/>
      <x:c r="T680" t="str">
        <x:v>Não contatado</x:v>
      </x:c>
      <x:c r="U680" s="27" t="n">
        <x:f>IF(LEN(H680)&gt;0,25,0)+IF(L680="Sim",25,0)+IF(LEN(M680)&gt;0,15,0)+IF(LEN(J680)&gt;0,10,0)+IF(LEN(N680)&gt;0,5,0)+IF(LEN(O680)&gt;0,5,0)+IF(LEN(P680)&gt;0,5,0)+IF(AND(LEN(R680)&gt;0,LEN(S680)&gt;0),10,0)</x:f>
        <x:v>50</x:v>
      </x:c>
      <x:c r="V680" t="str">
        <x:f>IF(U680&gt;=60,"Prioridade Alta",IF(U680&gt;=35,"Prioridade Média","Prioridade Baixa"))</x:f>
        <x:v>Prioridade Média</x:v>
      </x:c>
      <x:c r="W680" t="str">
        <x:v>Não</x:v>
      </x:c>
      <x:c r="X680" t="str"/>
      <x:c r="Y680" t="str">
        <x:v>Base expandida 2026-07-27</x:v>
      </x:c>
      <x:c r="Z680" t="str">
        <x:v>(11) 2133-5944</x:v>
      </x:c>
      <x:c r="AA680" t="str">
        <x:v>legalizacao@pluscontabilsaude.com.br</x:v>
      </x:c>
      <x:c r="AB680" t="n">
        <x:v>50</x:v>
      </x:c>
      <x:c r="AC680" t="str">
        <x:v>Prioridade Média</x:v>
      </x:c>
      <x:c r="AD680" t="str">
        <x:v>Fonte CNES/DATASUS: https://cnes2.datasus.gov.br/Mod_Basico.asp?VCo_Unidade=3530600804835; CNES 0804835; CNPJ 26318312000131; site oficial/redes não coletados nesta fonte</x:v>
      </x:c>
      <x:c r="AE680" t="n">
        <x:f>IF(LEN(H680)&gt;0,1,0)</x:f>
        <x:v>1</x:v>
      </x:c>
      <x:c r="AF680" t="n">
        <x:f>IF(LEN(M680)&gt;0,1,0)</x:f>
        <x:v>0</x:v>
      </x:c>
      <x:c r="AG680" t="n">
        <x:f>IF(AND(LEN(H680)=0,LEN(K680)=0,LEN(M680)=0),1,0)</x:f>
        <x:v>0</x:v>
      </x:c>
    </x:row>
    <x:row r="681">
      <x:c r="A681" t="str">
        <x:v>AT-00680</x:v>
      </x:c>
      <x:c r="B681" t="str">
        <x:v>Simtese Medicina E Seguranca Ocupacional Ltda</x:v>
      </x:c>
      <x:c r="C681" t="str">
        <x:v>Saúde</x:v>
      </x:c>
      <x:c r="D681" t="str">
        <x:v>Pronto Atendimento / UPA</x:v>
      </x:c>
      <x:c r="E681" t="str">
        <x:v>Mogi das Cruzes</x:v>
      </x:c>
      <x:c r="F681" t="str">
        <x:v>Centro</x:v>
      </x:c>
      <x:c r="G681" t="str">
        <x:v>Simtese Medicina E Seguranca Ocupacional Ltda, 613, Centro, Mogi Das Cruzes, Sp</x:v>
      </x:c>
      <x:c r="H681" t="str">
        <x:v>+55 (11) 2885-1204</x:v>
      </x:c>
      <x:c r="I681" t="str"/>
      <x:c r="J681" t="str"/>
      <x:c r="K681" t="str">
        <x:v>contato@simtese.com.br</x:v>
      </x:c>
      <x:c r="L681" t="str">
        <x:v>Sim</x:v>
      </x:c>
      <x:c r="M681" t="str"/>
      <x:c r="N681" t="str"/>
      <x:c r="O681" t="str"/>
      <x:c r="P681" t="str"/>
      <x:c r="Q681" t="str">
        <x:v>https://www.google.com/maps/search/?api=1&amp;query=Simtese+Medicina+E+Seguranca+Ocupacional+Ltda+SIMTESE+MEDICINA+E+SEGURANCA+OCUPACIONAL+LTDA%2C+613%2C+CENTRO%2C+MOGI+DAS+CRUZES%2C+SP+Mogi+das+Cruzes+SP</x:v>
      </x:c>
      <x:c r="R681" t="str"/>
      <x:c r="S681" t="str"/>
      <x:c r="T681" t="str">
        <x:v>Não contatado</x:v>
      </x:c>
      <x:c r="U681" s="27" t="n">
        <x:f>IF(LEN(H681)&gt;0,25,0)+IF(L681="Sim",25,0)+IF(LEN(M681)&gt;0,15,0)+IF(LEN(J681)&gt;0,10,0)+IF(LEN(N681)&gt;0,5,0)+IF(LEN(O681)&gt;0,5,0)+IF(LEN(P681)&gt;0,5,0)+IF(AND(LEN(R681)&gt;0,LEN(S681)&gt;0),10,0)</x:f>
        <x:v>50</x:v>
      </x:c>
      <x:c r="V681" t="str">
        <x:f>IF(U681&gt;=60,"Prioridade Alta",IF(U681&gt;=35,"Prioridade Média","Prioridade Baixa"))</x:f>
        <x:v>Prioridade Média</x:v>
      </x:c>
      <x:c r="W681" t="str">
        <x:v>Não</x:v>
      </x:c>
      <x:c r="X681" t="str"/>
      <x:c r="Y681" t="str">
        <x:v>Base expandida 2026-07-27</x:v>
      </x:c>
      <x:c r="Z681" t="str">
        <x:v>28851204</x:v>
      </x:c>
      <x:c r="AA681" t="str">
        <x:v>contato@simtese.com.br</x:v>
      </x:c>
      <x:c r="AB681" t="n">
        <x:v>50</x:v>
      </x:c>
      <x:c r="AC681" t="str">
        <x:v>Prioridade Média</x:v>
      </x:c>
      <x:c r="AD681" t="str">
        <x:v>Fonte CNES/DATASUS: https://cnes2.datasus.gov.br/Mod_Basico.asp?VCo_Unidade=3530602953102; CNES 2953102; CNPJ 33120006000151; site oficial/redes não coletados nesta fonte</x:v>
      </x:c>
      <x:c r="AE681" t="n">
        <x:f>IF(LEN(H681)&gt;0,1,0)</x:f>
        <x:v>1</x:v>
      </x:c>
      <x:c r="AF681" t="n">
        <x:f>IF(LEN(M681)&gt;0,1,0)</x:f>
        <x:v>0</x:v>
      </x:c>
      <x:c r="AG681" t="n">
        <x:f>IF(AND(LEN(H681)=0,LEN(K681)=0,LEN(M681)=0),1,0)</x:f>
        <x:v>0</x:v>
      </x:c>
    </x:row>
    <x:row r="682">
      <x:c r="A682" t="str">
        <x:v>AT-00681</x:v>
      </x:c>
      <x:c r="B682" t="str">
        <x:v>Smart Multiclinica</x:v>
      </x:c>
      <x:c r="C682" t="str">
        <x:v>Saúde</x:v>
      </x:c>
      <x:c r="D682" t="str">
        <x:v>Clínica</x:v>
      </x:c>
      <x:c r="E682" t="str">
        <x:v>Mogi das Cruzes</x:v>
      </x:c>
      <x:c r="F682" t="str">
        <x:v>Centro</x:v>
      </x:c>
      <x:c r="G682" t="str">
        <x:v>Mb Mogi Das Cruzes Centro Clinica Medica Ltda, 488, Centro, Mogi Das Cruzes, Sp</x:v>
      </x:c>
      <x:c r="H682" t="str">
        <x:v>+55 (11) 4799-9987</x:v>
      </x:c>
      <x:c r="I682" t="str"/>
      <x:c r="J682" t="str"/>
      <x:c r="K682" t="str">
        <x:v>adm.mogidascruzes@smartmulticlinica.com.br</x:v>
      </x:c>
      <x:c r="L682" t="str">
        <x:v>Sim</x:v>
      </x:c>
      <x:c r="M682" t="str"/>
      <x:c r="N682" t="str"/>
      <x:c r="O682" t="str"/>
      <x:c r="P682" t="str"/>
      <x:c r="Q682" t="str">
        <x:v>https://www.google.com/maps/search/?api=1&amp;query=Smart+Multiclinica+MB+MOGI+DAS+CRUZES+CENTRO+CLINICA+MEDICA+LTDA%2C+488%2C+CENTRO%2C+MOGI+DAS+CRUZES%2C+SP+Mogi+das+Cruzes+SP</x:v>
      </x:c>
      <x:c r="R682" t="str"/>
      <x:c r="S682" t="str"/>
      <x:c r="T682" t="str">
        <x:v>Não contatado</x:v>
      </x:c>
      <x:c r="U682" s="27" t="n">
        <x:f>IF(LEN(H682)&gt;0,25,0)+IF(L682="Sim",25,0)+IF(LEN(M682)&gt;0,15,0)+IF(LEN(J682)&gt;0,10,0)+IF(LEN(N682)&gt;0,5,0)+IF(LEN(O682)&gt;0,5,0)+IF(LEN(P682)&gt;0,5,0)+IF(AND(LEN(R682)&gt;0,LEN(S682)&gt;0),10,0)</x:f>
        <x:v>50</x:v>
      </x:c>
      <x:c r="V682" t="str">
        <x:f>IF(U682&gt;=60,"Prioridade Alta",IF(U682&gt;=35,"Prioridade Média","Prioridade Baixa"))</x:f>
        <x:v>Prioridade Média</x:v>
      </x:c>
      <x:c r="W682" t="str">
        <x:v>Não</x:v>
      </x:c>
      <x:c r="X682" t="str"/>
      <x:c r="Y682" t="str">
        <x:v>Base expandida 2026-07-27</x:v>
      </x:c>
      <x:c r="Z682" t="str">
        <x:v>(11) 4799-9987</x:v>
      </x:c>
      <x:c r="AA682" t="str">
        <x:v>adm.mogidascruzes@smartmulticlinica.com.br</x:v>
      </x:c>
      <x:c r="AB682" t="n">
        <x:v>50</x:v>
      </x:c>
      <x:c r="AC682" t="str">
        <x:v>Prioridade Média</x:v>
      </x:c>
      <x:c r="AD682" t="str">
        <x:v>Fonte CNES/DATASUS: https://cnes2.datasus.gov.br/Mod_Basico.asp?VCo_Unidade=3530604079507; CNES 4079507; CNPJ 36875404000176; site oficial/redes não coletados nesta fonte</x:v>
      </x:c>
      <x:c r="AE682" t="n">
        <x:f>IF(LEN(H682)&gt;0,1,0)</x:f>
        <x:v>1</x:v>
      </x:c>
      <x:c r="AF682" t="n">
        <x:f>IF(LEN(M682)&gt;0,1,0)</x:f>
        <x:v>0</x:v>
      </x:c>
      <x:c r="AG682" t="n">
        <x:f>IF(AND(LEN(H682)=0,LEN(K682)=0,LEN(M682)=0),1,0)</x:f>
        <x:v>0</x:v>
      </x:c>
    </x:row>
    <x:row r="683">
      <x:c r="A683" t="str">
        <x:v>AT-00682</x:v>
      </x:c>
      <x:c r="B683" t="str">
        <x:v>Sociedade Empresarial Medica De Radiodiagnostico Ltda</x:v>
      </x:c>
      <x:c r="C683" t="str">
        <x:v>Saúde</x:v>
      </x:c>
      <x:c r="D683" t="str">
        <x:v>Clínica</x:v>
      </x:c>
      <x:c r="E683" t="str">
        <x:v>Mogi das Cruzes</x:v>
      </x:c>
      <x:c r="F683" t="str">
        <x:v>Centro</x:v>
      </x:c>
      <x:c r="G683" t="str">
        <x:v>Sociedade Empresarial Medica De Radiodiagnostico Ltda, 166, Centro, Mogi Das Cruzes, Sp</x:v>
      </x:c>
      <x:c r="H683" t="str">
        <x:v>+55 (11) 4799-1933</x:v>
      </x:c>
      <x:c r="I683" t="str"/>
      <x:c r="J683" t="str"/>
      <x:c r="K683" t="str">
        <x:v>contasmedicas@mojimagem.com.br</x:v>
      </x:c>
      <x:c r="L683" t="str">
        <x:v>Sim</x:v>
      </x:c>
      <x:c r="M683" t="str"/>
      <x:c r="N683" t="str"/>
      <x:c r="O683" t="str"/>
      <x:c r="P683" t="str"/>
      <x:c r="Q683" t="str">
        <x:v>https://www.google.com/maps/search/?api=1&amp;query=Sociedade+Empresarial+Medica+De+Radiodiagnostico+Ltda+SOCIEDADE+EMPRESARIAL+MEDICA+DE+RADIODIAGNOSTICO+LTDA%2C+166%2C+CENTRO%2C+MOGI+DAS+CRUZES%2C+SP+Mogi+das+Cruzes+SP</x:v>
      </x:c>
      <x:c r="R683" t="str"/>
      <x:c r="S683" t="str"/>
      <x:c r="T683" t="str">
        <x:v>Não contatado</x:v>
      </x:c>
      <x:c r="U683" s="27" t="n">
        <x:f>IF(LEN(H683)&gt;0,25,0)+IF(L683="Sim",25,0)+IF(LEN(M683)&gt;0,15,0)+IF(LEN(J683)&gt;0,10,0)+IF(LEN(N683)&gt;0,5,0)+IF(LEN(O683)&gt;0,5,0)+IF(LEN(P683)&gt;0,5,0)+IF(AND(LEN(R683)&gt;0,LEN(S683)&gt;0),10,0)</x:f>
        <x:v>50</x:v>
      </x:c>
      <x:c r="V683" t="str">
        <x:f>IF(U683&gt;=60,"Prioridade Alta",IF(U683&gt;=35,"Prioridade Média","Prioridade Baixa"))</x:f>
        <x:v>Prioridade Média</x:v>
      </x:c>
      <x:c r="W683" t="str">
        <x:v>Não</x:v>
      </x:c>
      <x:c r="X683" t="str"/>
      <x:c r="Y683" t="str">
        <x:v>Base expandida 2026-07-27</x:v>
      </x:c>
      <x:c r="Z683" t="str">
        <x:v>(11) 4799-1933</x:v>
      </x:c>
      <x:c r="AA683" t="str">
        <x:v>contasmedicas@mojimagem.com.br</x:v>
      </x:c>
      <x:c r="AB683" t="n">
        <x:v>50</x:v>
      </x:c>
      <x:c r="AC683" t="str">
        <x:v>Prioridade Média</x:v>
      </x:c>
      <x:c r="AD683" t="str">
        <x:v>Fonte CNES/DATASUS: https://cnes2.datasus.gov.br/Mod_Basico.asp?VCo_Unidade=3530602785080; CNES 2785080; CNPJ 45600483000101; site oficial/redes não coletados nesta fonte</x:v>
      </x:c>
      <x:c r="AE683" t="n">
        <x:f>IF(LEN(H683)&gt;0,1,0)</x:f>
        <x:v>1</x:v>
      </x:c>
      <x:c r="AF683" t="n">
        <x:f>IF(LEN(M683)&gt;0,1,0)</x:f>
        <x:v>0</x:v>
      </x:c>
      <x:c r="AG683" t="n">
        <x:f>IF(AND(LEN(H683)=0,LEN(K683)=0,LEN(M683)=0),1,0)</x:f>
        <x:v>0</x:v>
      </x:c>
    </x:row>
    <x:row r="684">
      <x:c r="A684" t="str">
        <x:v>AT-00683</x:v>
      </x:c>
      <x:c r="B684" t="str">
        <x:v>Sol Saude Em Odontologia S S Ltda</x:v>
      </x:c>
      <x:c r="C684" t="str">
        <x:v>Saúde</x:v>
      </x:c>
      <x:c r="D684" t="str">
        <x:v>Clínica</x:v>
      </x:c>
      <x:c r="E684" t="str">
        <x:v>Mogi das Cruzes</x:v>
      </x:c>
      <x:c r="F684" t="str">
        <x:v>Jardim Santista</x:v>
      </x:c>
      <x:c r="G684" t="str">
        <x:v>Sol Saude Em Odontologia S S Ltda, 172, Jardim Santista, Mogi Das Cruzes, Sp</x:v>
      </x:c>
      <x:c r="H684" t="str">
        <x:v>+55 (11) 4722-9116</x:v>
      </x:c>
      <x:c r="I684" t="str"/>
      <x:c r="J684" t="str"/>
      <x:c r="K684" t="str">
        <x:v>patriciaallem@zipmail.com.br</x:v>
      </x:c>
      <x:c r="L684" t="str">
        <x:v>Sim</x:v>
      </x:c>
      <x:c r="M684" t="str"/>
      <x:c r="N684" t="str"/>
      <x:c r="O684" t="str"/>
      <x:c r="P684" t="str"/>
      <x:c r="Q684" t="str">
        <x:v>https://www.google.com/maps/search/?api=1&amp;query=Sol+Saude+Em+Odontologia+S+S+Ltda+SOL+SAUDE+EM+ODONTOLOGIA+S+S+LTDA%2C+172%2C+JARDIM+SANTISTA%2C+MOGI+DAS+CRUZES%2C+SP+Mogi+das+Cruzes+SP</x:v>
      </x:c>
      <x:c r="R684" t="str"/>
      <x:c r="S684" t="str"/>
      <x:c r="T684" t="str">
        <x:v>Não contatado</x:v>
      </x:c>
      <x:c r="U684" s="27" t="n">
        <x:f>IF(LEN(H684)&gt;0,25,0)+IF(L684="Sim",25,0)+IF(LEN(M684)&gt;0,15,0)+IF(LEN(J684)&gt;0,10,0)+IF(LEN(N684)&gt;0,5,0)+IF(LEN(O684)&gt;0,5,0)+IF(LEN(P684)&gt;0,5,0)+IF(AND(LEN(R684)&gt;0,LEN(S684)&gt;0),10,0)</x:f>
        <x:v>50</x:v>
      </x:c>
      <x:c r="V684" t="str">
        <x:f>IF(U684&gt;=60,"Prioridade Alta",IF(U684&gt;=35,"Prioridade Média","Prioridade Baixa"))</x:f>
        <x:v>Prioridade Média</x:v>
      </x:c>
      <x:c r="W684" t="str">
        <x:v>Não</x:v>
      </x:c>
      <x:c r="X684" t="str"/>
      <x:c r="Y684" t="str">
        <x:v>Base expandida 2026-07-27</x:v>
      </x:c>
      <x:c r="Z684" t="str">
        <x:v>(11) 4722-9116</x:v>
      </x:c>
      <x:c r="AA684" t="str">
        <x:v>patriciaallem@zipmail.com.br</x:v>
      </x:c>
      <x:c r="AB684" t="n">
        <x:v>50</x:v>
      </x:c>
      <x:c r="AC684" t="str">
        <x:v>Prioridade Média</x:v>
      </x:c>
      <x:c r="AD684" t="str">
        <x:v>Fonte CNES/DATASUS: https://cnes2.datasus.gov.br/Mod_Basico.asp?VCo_Unidade=3530603745627; CNES 3745627; CNPJ 03589662000137; site oficial/redes não coletados nesta fonte</x:v>
      </x:c>
      <x:c r="AE684" t="n">
        <x:f>IF(LEN(H684)&gt;0,1,0)</x:f>
        <x:v>1</x:v>
      </x:c>
      <x:c r="AF684" t="n">
        <x:f>IF(LEN(M684)&gt;0,1,0)</x:f>
        <x:v>0</x:v>
      </x:c>
      <x:c r="AG684" t="n">
        <x:f>IF(AND(LEN(H684)=0,LEN(K684)=0,LEN(M684)=0),1,0)</x:f>
        <x:v>0</x:v>
      </x:c>
    </x:row>
    <x:row r="685">
      <x:c r="A685" t="str">
        <x:v>AT-00684</x:v>
      </x:c>
      <x:c r="B685" t="str">
        <x:v>Sp Med Servicos Medicos Ltda</x:v>
      </x:c>
      <x:c r="C685" t="str">
        <x:v>Saúde</x:v>
      </x:c>
      <x:c r="D685" t="str">
        <x:v>Clínica</x:v>
      </x:c>
      <x:c r="E685" t="str">
        <x:v>Mogi das Cruzes</x:v>
      </x:c>
      <x:c r="F685" t="str">
        <x:v>Socorro</x:v>
      </x:c>
      <x:c r="G685" t="str">
        <x:v>Sp Med Servicos Medicos Ltda, 350, Socorro, Mogi Das Cruzes, Sp</x:v>
      </x:c>
      <x:c r="H685" t="str">
        <x:v>+55 (11) 5460-2060</x:v>
      </x:c>
      <x:c r="I685" t="str"/>
      <x:c r="J685" t="str"/>
      <x:c r="K685" t="str">
        <x:v>maspconsultorio@hotmail.com</x:v>
      </x:c>
      <x:c r="L685" t="str">
        <x:v>Sim</x:v>
      </x:c>
      <x:c r="M685" t="str"/>
      <x:c r="N685" t="str"/>
      <x:c r="O685" t="str"/>
      <x:c r="P685" t="str"/>
      <x:c r="Q685" t="str">
        <x:v>https://www.google.com/maps/search/?api=1&amp;query=Sp+Med+Servicos+Medicos+Ltda+SP+MED+SERVICOS+MEDICOS+LTDA%2C+350%2C+SOCORRO%2C+MOGI+DAS+CRUZES%2C+SP+Mogi+das+Cruzes+SP</x:v>
      </x:c>
      <x:c r="R685" t="str"/>
      <x:c r="S685" t="str"/>
      <x:c r="T685" t="str">
        <x:v>Não contatado</x:v>
      </x:c>
      <x:c r="U685" s="27" t="n">
        <x:f>IF(LEN(H685)&gt;0,25,0)+IF(L685="Sim",25,0)+IF(LEN(M685)&gt;0,15,0)+IF(LEN(J685)&gt;0,10,0)+IF(LEN(N685)&gt;0,5,0)+IF(LEN(O685)&gt;0,5,0)+IF(LEN(P685)&gt;0,5,0)+IF(AND(LEN(R685)&gt;0,LEN(S685)&gt;0),10,0)</x:f>
        <x:v>50</x:v>
      </x:c>
      <x:c r="V685" t="str">
        <x:f>IF(U685&gt;=60,"Prioridade Alta",IF(U685&gt;=35,"Prioridade Média","Prioridade Baixa"))</x:f>
        <x:v>Prioridade Média</x:v>
      </x:c>
      <x:c r="W685" t="str">
        <x:v>Não</x:v>
      </x:c>
      <x:c r="X685" t="str"/>
      <x:c r="Y685" t="str">
        <x:v>Base expandida 2026-07-27</x:v>
      </x:c>
      <x:c r="Z685" t="str">
        <x:v>(11) 5460-2060</x:v>
      </x:c>
      <x:c r="AA685" t="str">
        <x:v>maspconsultorio@hotmail.com</x:v>
      </x:c>
      <x:c r="AB685" t="n">
        <x:v>50</x:v>
      </x:c>
      <x:c r="AC685" t="str">
        <x:v>Prioridade Média</x:v>
      </x:c>
      <x:c r="AD685" t="str">
        <x:v>Fonte CNES/DATASUS: https://cnes2.datasus.gov.br/Mod_Basico.asp?VCo_Unidade=3530604073665; CNES 4073665; CNPJ 21331438000122; site oficial/redes não coletados nesta fonte</x:v>
      </x:c>
      <x:c r="AE685" t="n">
        <x:f>IF(LEN(H685)&gt;0,1,0)</x:f>
        <x:v>1</x:v>
      </x:c>
      <x:c r="AF685" t="n">
        <x:f>IF(LEN(M685)&gt;0,1,0)</x:f>
        <x:v>0</x:v>
      </x:c>
      <x:c r="AG685" t="n">
        <x:f>IF(AND(LEN(H685)=0,LEN(K685)=0,LEN(M685)=0),1,0)</x:f>
        <x:v>0</x:v>
      </x:c>
    </x:row>
    <x:row r="686">
      <x:c r="A686" t="str">
        <x:v>AT-00685</x:v>
      </x:c>
      <x:c r="B686" t="str">
        <x:v>Staff Servicos Medicos Ltda</x:v>
      </x:c>
      <x:c r="C686" t="str">
        <x:v>Saúde</x:v>
      </x:c>
      <x:c r="D686" t="str">
        <x:v>Clínica</x:v>
      </x:c>
      <x:c r="E686" t="str">
        <x:v>Mogi das Cruzes</x:v>
      </x:c>
      <x:c r="F686" t="str">
        <x:v>Vila Brasileira</x:v>
      </x:c>
      <x:c r="G686" t="str">
        <x:v>Staff Servicos Medicos Ltda, 344, Vila Brasileira, Mogi Das Cruzes, Sp</x:v>
      </x:c>
      <x:c r="H686" t="str">
        <x:v>+55 (11) 4175-9595</x:v>
      </x:c>
      <x:c r="I686" t="str"/>
      <x:c r="J686" t="str"/>
      <x:c r="K686" t="str">
        <x:v>contato@staffremocoes.com</x:v>
      </x:c>
      <x:c r="L686" t="str">
        <x:v>Sim</x:v>
      </x:c>
      <x:c r="M686" t="str"/>
      <x:c r="N686" t="str"/>
      <x:c r="O686" t="str"/>
      <x:c r="P686" t="str"/>
      <x:c r="Q686" t="str">
        <x:v>https://www.google.com/maps/search/?api=1&amp;query=Staff+Servicos+Medicos+Ltda+STAFF+SERVICOS+MEDICOS+LTDA%2C+344%2C+VILA+BRASILEIRA%2C+MOGI+DAS+CRUZES%2C+SP+Mogi+das+Cruzes+SP</x:v>
      </x:c>
      <x:c r="R686" t="str"/>
      <x:c r="S686" t="str"/>
      <x:c r="T686" t="str">
        <x:v>Não contatado</x:v>
      </x:c>
      <x:c r="U686" s="27" t="n">
        <x:f>IF(LEN(H686)&gt;0,25,0)+IF(L686="Sim",25,0)+IF(LEN(M686)&gt;0,15,0)+IF(LEN(J686)&gt;0,10,0)+IF(LEN(N686)&gt;0,5,0)+IF(LEN(O686)&gt;0,5,0)+IF(LEN(P686)&gt;0,5,0)+IF(AND(LEN(R686)&gt;0,LEN(S686)&gt;0),10,0)</x:f>
        <x:v>50</x:v>
      </x:c>
      <x:c r="V686" t="str">
        <x:f>IF(U686&gt;=60,"Prioridade Alta",IF(U686&gt;=35,"Prioridade Média","Prioridade Baixa"))</x:f>
        <x:v>Prioridade Média</x:v>
      </x:c>
      <x:c r="W686" t="str">
        <x:v>Não</x:v>
      </x:c>
      <x:c r="X686" t="str"/>
      <x:c r="Y686" t="str">
        <x:v>Base expandida 2026-07-27</x:v>
      </x:c>
      <x:c r="Z686" t="str">
        <x:v>(11) 4175-9595</x:v>
      </x:c>
      <x:c r="AA686" t="str">
        <x:v>contato@staffremocoes.com</x:v>
      </x:c>
      <x:c r="AB686" t="n">
        <x:v>50</x:v>
      </x:c>
      <x:c r="AC686" t="str">
        <x:v>Prioridade Média</x:v>
      </x:c>
      <x:c r="AD686" t="str">
        <x:v>Fonte CNES/DATASUS: https://cnes2.datasus.gov.br/Mod_Basico.asp?VCo_Unidade=3530608213003; CNES 8213003; CNPJ 26193579000140; site oficial/redes não coletados nesta fonte</x:v>
      </x:c>
      <x:c r="AE686" t="n">
        <x:f>IF(LEN(H686)&gt;0,1,0)</x:f>
        <x:v>1</x:v>
      </x:c>
      <x:c r="AF686" t="n">
        <x:f>IF(LEN(M686)&gt;0,1,0)</x:f>
        <x:v>0</x:v>
      </x:c>
      <x:c r="AG686" t="n">
        <x:f>IF(AND(LEN(H686)=0,LEN(K686)=0,LEN(M686)=0),1,0)</x:f>
        <x:v>0</x:v>
      </x:c>
    </x:row>
    <x:row r="687">
      <x:c r="A687" t="str">
        <x:v>AT-00686</x:v>
      </x:c>
      <x:c r="B687" t="str">
        <x:v>Neuroclinica Ipiranga Mogi Das Cruzes</x:v>
      </x:c>
      <x:c r="C687" t="str">
        <x:v>Saúde</x:v>
      </x:c>
      <x:c r="D687" t="str">
        <x:v>Clínica</x:v>
      </x:c>
      <x:c r="E687" t="str">
        <x:v>Mogi das Cruzes</x:v>
      </x:c>
      <x:c r="F687" t="str">
        <x:v>Jardim Santista</x:v>
      </x:c>
      <x:c r="G687" t="str">
        <x:v>Neuroclinica Ipiranga S S Ltda, 847, Jardim Santista, Mogi Das Cruzes, Sp</x:v>
      </x:c>
      <x:c r="H687" t="str">
        <x:v>+55 (11) 4727-7349</x:v>
      </x:c>
      <x:c r="I687" t="str"/>
      <x:c r="J687" t="str"/>
      <x:c r="K687" t="str">
        <x:v>neuroclinicaipiranga@uol.com.br</x:v>
      </x:c>
      <x:c r="L687" t="str">
        <x:v>Sim</x:v>
      </x:c>
      <x:c r="M687" t="str"/>
      <x:c r="N687" t="str"/>
      <x:c r="O687" t="str"/>
      <x:c r="P687" t="str"/>
      <x:c r="Q687" t="str">
        <x:v>https://www.google.com/maps/search/?api=1&amp;query=Neuroclinica+Ipiranga+Mogi+Das+Cruzes+NEUROCLINICA+IPIRANGA+S+S+LTDA%2C+847%2C+JARDIM+SANTISTA%2C+MOGI+DAS+CRUZES%2C+SP+Mogi+das+Cruzes+SP</x:v>
      </x:c>
      <x:c r="R687" t="str"/>
      <x:c r="S687" t="str"/>
      <x:c r="T687" t="str">
        <x:v>Não contatado</x:v>
      </x:c>
      <x:c r="U687" s="27" t="n">
        <x:f>IF(LEN(H687)&gt;0,25,0)+IF(L687="Sim",25,0)+IF(LEN(M687)&gt;0,15,0)+IF(LEN(J687)&gt;0,10,0)+IF(LEN(N687)&gt;0,5,0)+IF(LEN(O687)&gt;0,5,0)+IF(LEN(P687)&gt;0,5,0)+IF(AND(LEN(R687)&gt;0,LEN(S687)&gt;0),10,0)</x:f>
        <x:v>50</x:v>
      </x:c>
      <x:c r="V687" t="str">
        <x:f>IF(U687&gt;=60,"Prioridade Alta",IF(U687&gt;=35,"Prioridade Média","Prioridade Baixa"))</x:f>
        <x:v>Prioridade Média</x:v>
      </x:c>
      <x:c r="W687" t="str">
        <x:v>Não</x:v>
      </x:c>
      <x:c r="X687" t="str"/>
      <x:c r="Y687" t="str">
        <x:v>Base expandida 2026-07-27</x:v>
      </x:c>
      <x:c r="Z687" t="str">
        <x:v>(11) 4727-7349</x:v>
      </x:c>
      <x:c r="AA687" t="str">
        <x:v>neuroclinicaipiranga@uol.com.br</x:v>
      </x:c>
      <x:c r="AB687" t="n">
        <x:v>50</x:v>
      </x:c>
      <x:c r="AC687" t="str">
        <x:v>Prioridade Média</x:v>
      </x:c>
      <x:c r="AD687" t="str">
        <x:v>Fonte CNES/DATASUS: https://cnes2.datasus.gov.br/Mod_Basico.asp?VCo_Unidade=3530603899594; CNES 3899594; CNPJ 03113167000157; site oficial/redes não coletados nesta fonte</x:v>
      </x:c>
      <x:c r="AE687" t="n">
        <x:f>IF(LEN(H687)&gt;0,1,0)</x:f>
        <x:v>1</x:v>
      </x:c>
      <x:c r="AF687" t="n">
        <x:f>IF(LEN(M687)&gt;0,1,0)</x:f>
        <x:v>0</x:v>
      </x:c>
      <x:c r="AG687" t="n">
        <x:f>IF(AND(LEN(H687)=0,LEN(K687)=0,LEN(M687)=0),1,0)</x:f>
        <x:v>0</x:v>
      </x:c>
    </x:row>
    <x:row r="688">
      <x:c r="A688" t="str">
        <x:v>AT-00687</x:v>
      </x:c>
      <x:c r="B688" t="str">
        <x:v>T Hoff Saude Mental Ltda</x:v>
      </x:c>
      <x:c r="C688" t="str">
        <x:v>Saúde</x:v>
      </x:c>
      <x:c r="D688" t="str">
        <x:v>Clínica</x:v>
      </x:c>
      <x:c r="E688" t="str">
        <x:v>Mogi das Cruzes</x:v>
      </x:c>
      <x:c r="F688" t="str">
        <x:v>Centro</x:v>
      </x:c>
      <x:c r="G688" t="str">
        <x:v>T Hoff Saude Mental Ltda, 335, Centro, Mogi Das Cruzes, Sp</x:v>
      </x:c>
      <x:c r="H688" t="str">
        <x:v>+55 (11) 4799-0111</x:v>
      </x:c>
      <x:c r="I688" t="str"/>
      <x:c r="J688" t="str"/>
      <x:c r="K688" t="str">
        <x:v>knippel@knippel.com.br</x:v>
      </x:c>
      <x:c r="L688" t="str">
        <x:v>Sim</x:v>
      </x:c>
      <x:c r="M688" t="str"/>
      <x:c r="N688" t="str"/>
      <x:c r="O688" t="str"/>
      <x:c r="P688" t="str"/>
      <x:c r="Q688" t="str">
        <x:v>https://www.google.com/maps/search/?api=1&amp;query=T+Hoff+Saude+Mental+Ltda+T+HOFF+SAUDE+MENTAL+LTDA%2C+335%2C+CENTRO%2C+MOGI+DAS+CRUZES%2C+SP+Mogi+das+Cruzes+SP</x:v>
      </x:c>
      <x:c r="R688" t="str"/>
      <x:c r="S688" t="str"/>
      <x:c r="T688" t="str">
        <x:v>Não contatado</x:v>
      </x:c>
      <x:c r="U688" s="27" t="n">
        <x:f>IF(LEN(H688)&gt;0,25,0)+IF(L688="Sim",25,0)+IF(LEN(M688)&gt;0,15,0)+IF(LEN(J688)&gt;0,10,0)+IF(LEN(N688)&gt;0,5,0)+IF(LEN(O688)&gt;0,5,0)+IF(LEN(P688)&gt;0,5,0)+IF(AND(LEN(R688)&gt;0,LEN(S688)&gt;0),10,0)</x:f>
        <x:v>50</x:v>
      </x:c>
      <x:c r="V688" t="str">
        <x:f>IF(U688&gt;=60,"Prioridade Alta",IF(U688&gt;=35,"Prioridade Média","Prioridade Baixa"))</x:f>
        <x:v>Prioridade Média</x:v>
      </x:c>
      <x:c r="W688" t="str">
        <x:v>Não</x:v>
      </x:c>
      <x:c r="X688" t="str"/>
      <x:c r="Y688" t="str">
        <x:v>Base expandida 2026-07-27</x:v>
      </x:c>
      <x:c r="Z688" t="str">
        <x:v>(11) 4799-0111</x:v>
      </x:c>
      <x:c r="AA688" t="str">
        <x:v>knippel@knippel.com.br</x:v>
      </x:c>
      <x:c r="AB688" t="n">
        <x:v>50</x:v>
      </x:c>
      <x:c r="AC688" t="str">
        <x:v>Prioridade Média</x:v>
      </x:c>
      <x:c r="AD688" t="str">
        <x:v>Fonte CNES/DATASUS: https://cnes2.datasus.gov.br/Mod_Basico.asp?VCo_Unidade=3530604207750; CNES 4207750; CNPJ 41109795000158; site oficial/redes não coletados nesta fonte</x:v>
      </x:c>
      <x:c r="AE688" t="n">
        <x:f>IF(LEN(H688)&gt;0,1,0)</x:f>
        <x:v>1</x:v>
      </x:c>
      <x:c r="AF688" t="n">
        <x:f>IF(LEN(M688)&gt;0,1,0)</x:f>
        <x:v>0</x:v>
      </x:c>
      <x:c r="AG688" t="n">
        <x:f>IF(AND(LEN(H688)=0,LEN(K688)=0,LEN(M688)=0),1,0)</x:f>
        <x:v>0</x:v>
      </x:c>
    </x:row>
    <x:row r="689">
      <x:c r="A689" t="str">
        <x:v>AT-00688</x:v>
      </x:c>
      <x:c r="B689" t="str">
        <x:v>Tchella Clinica Medica Ltda</x:v>
      </x:c>
      <x:c r="C689" t="str">
        <x:v>Saúde</x:v>
      </x:c>
      <x:c r="D689" t="str">
        <x:v>Clínica</x:v>
      </x:c>
      <x:c r="E689" t="str">
        <x:v>Mogi das Cruzes</x:v>
      </x:c>
      <x:c r="F689" t="str">
        <x:v>Jardim Santista</x:v>
      </x:c>
      <x:c r="G689" t="str">
        <x:v>Tchella Clinica Medica Ltda, 212, Jardim Santista, Mogi Das Cruzes, Sp</x:v>
      </x:c>
      <x:c r="H689" t="str">
        <x:v>+55 (11) 3596-1484</x:v>
      </x:c>
      <x:c r="I689" t="str"/>
      <x:c r="J689" t="str"/>
      <x:c r="K689" t="str">
        <x:v>admclinicasantemogi@hotmail.com</x:v>
      </x:c>
      <x:c r="L689" t="str">
        <x:v>Sim</x:v>
      </x:c>
      <x:c r="M689" t="str"/>
      <x:c r="N689" t="str"/>
      <x:c r="O689" t="str"/>
      <x:c r="P689" t="str"/>
      <x:c r="Q689" t="str">
        <x:v>https://www.google.com/maps/search/?api=1&amp;query=Tchella+Clinica+Medica+Ltda+TCHELLA+CLINICA+MEDICA+LTDA%2C+212%2C+JARDIM+SANTISTA%2C+MOGI+DAS+CRUZES%2C+SP+Mogi+das+Cruzes+SP</x:v>
      </x:c>
      <x:c r="R689" t="str"/>
      <x:c r="S689" t="str"/>
      <x:c r="T689" t="str">
        <x:v>Não contatado</x:v>
      </x:c>
      <x:c r="U689" s="27" t="n">
        <x:f>IF(LEN(H689)&gt;0,25,0)+IF(L689="Sim",25,0)+IF(LEN(M689)&gt;0,15,0)+IF(LEN(J689)&gt;0,10,0)+IF(LEN(N689)&gt;0,5,0)+IF(LEN(O689)&gt;0,5,0)+IF(LEN(P689)&gt;0,5,0)+IF(AND(LEN(R689)&gt;0,LEN(S689)&gt;0),10,0)</x:f>
        <x:v>50</x:v>
      </x:c>
      <x:c r="V689" t="str">
        <x:f>IF(U689&gt;=60,"Prioridade Alta",IF(U689&gt;=35,"Prioridade Média","Prioridade Baixa"))</x:f>
        <x:v>Prioridade Média</x:v>
      </x:c>
      <x:c r="W689" t="str">
        <x:v>Não</x:v>
      </x:c>
      <x:c r="X689" t="str"/>
      <x:c r="Y689" t="str">
        <x:v>Base expandida 2026-07-27</x:v>
      </x:c>
      <x:c r="Z689" t="str">
        <x:v>(11) 3596-1484</x:v>
      </x:c>
      <x:c r="AA689" t="str">
        <x:v>admclinicasantemogi@hotmail.com</x:v>
      </x:c>
      <x:c r="AB689" t="n">
        <x:v>50</x:v>
      </x:c>
      <x:c r="AC689" t="str">
        <x:v>Prioridade Média</x:v>
      </x:c>
      <x:c r="AD689" t="str">
        <x:v>Fonte CNES/DATASUS: https://cnes2.datasus.gov.br/Mod_Basico.asp?VCo_Unidade=3530607348029; CNES 7348029; CNPJ 11023010000169; site oficial/redes não coletados nesta fonte</x:v>
      </x:c>
      <x:c r="AE689" t="n">
        <x:f>IF(LEN(H689)&gt;0,1,0)</x:f>
        <x:v>1</x:v>
      </x:c>
      <x:c r="AF689" t="n">
        <x:f>IF(LEN(M689)&gt;0,1,0)</x:f>
        <x:v>0</x:v>
      </x:c>
      <x:c r="AG689" t="n">
        <x:f>IF(AND(LEN(H689)=0,LEN(K689)=0,LEN(M689)=0),1,0)</x:f>
        <x:v>0</x:v>
      </x:c>
    </x:row>
    <x:row r="690">
      <x:c r="A690" t="str">
        <x:v>AT-00689</x:v>
      </x:c>
      <x:c r="B690" t="str">
        <x:v>Trem Azul Clinica De Desenvolvimento Multiciplinar</x:v>
      </x:c>
      <x:c r="C690" t="str">
        <x:v>Saúde</x:v>
      </x:c>
      <x:c r="D690" t="str">
        <x:v>Clínica</x:v>
      </x:c>
      <x:c r="E690" t="str">
        <x:v>Mogi das Cruzes</x:v>
      </x:c>
      <x:c r="F690" t="str">
        <x:v>Centro</x:v>
      </x:c>
      <x:c r="G690" t="str">
        <x:v>Trem Azul Clinica De Desenvolvimento Multidisciplinar Ltda, 273, Centro, Mogi Das Cruzes, Sp</x:v>
      </x:c>
      <x:c r="H690" t="str">
        <x:v>+55 (11) 7414-5559</x:v>
      </x:c>
      <x:c r="I690" t="str"/>
      <x:c r="J690" t="str"/>
      <x:c r="K690" t="str">
        <x:v>meireleska@hotmail.com</x:v>
      </x:c>
      <x:c r="L690" t="str">
        <x:v>Sim</x:v>
      </x:c>
      <x:c r="M690" t="str"/>
      <x:c r="N690" t="str"/>
      <x:c r="O690" t="str"/>
      <x:c r="P690" t="str"/>
      <x:c r="Q690" t="str">
        <x:v>https://www.google.com/maps/search/?api=1&amp;query=Trem+Azul+Clinica+De+Desenvolvimento+Multiciplinar+TREM+AZUL+CLINICA+DE+DESENVOLVIMENTO+MULTIDISCIPLINAR+LTDA%2C+273%2C+CENTRO%2C+MOGI+DAS+CRUZES%2C+SP+Mogi+das+Cruzes+SP</x:v>
      </x:c>
      <x:c r="R690" t="str"/>
      <x:c r="S690" t="str"/>
      <x:c r="T690" t="str">
        <x:v>Não contatado</x:v>
      </x:c>
      <x:c r="U690" s="27" t="n">
        <x:f>IF(LEN(H690)&gt;0,25,0)+IF(L690="Sim",25,0)+IF(LEN(M690)&gt;0,15,0)+IF(LEN(J690)&gt;0,10,0)+IF(LEN(N690)&gt;0,5,0)+IF(LEN(O690)&gt;0,5,0)+IF(LEN(P690)&gt;0,5,0)+IF(AND(LEN(R690)&gt;0,LEN(S690)&gt;0),10,0)</x:f>
        <x:v>50</x:v>
      </x:c>
      <x:c r="V690" t="str">
        <x:f>IF(U690&gt;=60,"Prioridade Alta",IF(U690&gt;=35,"Prioridade Média","Prioridade Baixa"))</x:f>
        <x:v>Prioridade Média</x:v>
      </x:c>
      <x:c r="W690" t="str">
        <x:v>Não</x:v>
      </x:c>
      <x:c r="X690" t="str"/>
      <x:c r="Y690" t="str">
        <x:v>Base expandida 2026-07-27</x:v>
      </x:c>
      <x:c r="Z690" t="str">
        <x:v>(11) 7414-5559</x:v>
      </x:c>
      <x:c r="AA690" t="str">
        <x:v>meireleska@hotmail.com</x:v>
      </x:c>
      <x:c r="AB690" t="n">
        <x:v>50</x:v>
      </x:c>
      <x:c r="AC690" t="str">
        <x:v>Prioridade Média</x:v>
      </x:c>
      <x:c r="AD690" t="str">
        <x:v>Fonte CNES/DATASUS: https://cnes2.datasus.gov.br/Mod_Basico.asp?VCo_Unidade=3530608443270; CNES 8443270; CNPJ 66296594000138; site oficial/redes não coletados nesta fonte</x:v>
      </x:c>
      <x:c r="AE690" t="n">
        <x:f>IF(LEN(H690)&gt;0,1,0)</x:f>
        <x:v>1</x:v>
      </x:c>
      <x:c r="AF690" t="n">
        <x:f>IF(LEN(M690)&gt;0,1,0)</x:f>
        <x:v>0</x:v>
      </x:c>
      <x:c r="AG690" t="n">
        <x:f>IF(AND(LEN(H690)=0,LEN(K690)=0,LEN(M690)=0),1,0)</x:f>
        <x:v>0</x:v>
      </x:c>
    </x:row>
    <x:row r="691">
      <x:c r="A691" t="str">
        <x:v>AT-00690</x:v>
      </x:c>
      <x:c r="B691" t="str">
        <x:v>Tsuha Odontologia</x:v>
      </x:c>
      <x:c r="C691" t="str">
        <x:v>Saúde</x:v>
      </x:c>
      <x:c r="D691" t="str">
        <x:v>Clínica</x:v>
      </x:c>
      <x:c r="E691" t="str">
        <x:v>Mogi das Cruzes</x:v>
      </x:c>
      <x:c r="F691" t="str">
        <x:v>Jardim Santa Carolin</x:v>
      </x:c>
      <x:c r="G691" t="str">
        <x:v>Fabio Kenji Tsuha, 250, Jardim Santa Carolin, Mogi Das Cruzes, Sp</x:v>
      </x:c>
      <x:c r="H691" t="str">
        <x:v>+55 (11) 7549-1753</x:v>
      </x:c>
      <x:c r="I691" t="str"/>
      <x:c r="J691" t="str"/>
      <x:c r="K691" t="str">
        <x:v>odontotsuha@yahoo.com</x:v>
      </x:c>
      <x:c r="L691" t="str">
        <x:v>Sim</x:v>
      </x:c>
      <x:c r="M691" t="str"/>
      <x:c r="N691" t="str"/>
      <x:c r="O691" t="str"/>
      <x:c r="P691" t="str"/>
      <x:c r="Q691" t="str">
        <x:v>https://www.google.com/maps/search/?api=1&amp;query=Tsuha+Odontologia+FABIO+KENJI+TSUHA%2C+250%2C+JARDIM+SANTA+CAROLIN%2C+MOGI+DAS+CRUZES%2C+SP+Mogi+das+Cruzes+SP</x:v>
      </x:c>
      <x:c r="R691" t="str"/>
      <x:c r="S691" t="str"/>
      <x:c r="T691" t="str">
        <x:v>Não contatado</x:v>
      </x:c>
      <x:c r="U691" s="27" t="n">
        <x:f>IF(LEN(H691)&gt;0,25,0)+IF(L691="Sim",25,0)+IF(LEN(M691)&gt;0,15,0)+IF(LEN(J691)&gt;0,10,0)+IF(LEN(N691)&gt;0,5,0)+IF(LEN(O691)&gt;0,5,0)+IF(LEN(P691)&gt;0,5,0)+IF(AND(LEN(R691)&gt;0,LEN(S691)&gt;0),10,0)</x:f>
        <x:v>50</x:v>
      </x:c>
      <x:c r="V691" t="str">
        <x:f>IF(U691&gt;=60,"Prioridade Alta",IF(U691&gt;=35,"Prioridade Média","Prioridade Baixa"))</x:f>
        <x:v>Prioridade Média</x:v>
      </x:c>
      <x:c r="W691" t="str">
        <x:v>Não</x:v>
      </x:c>
      <x:c r="X691" t="str"/>
      <x:c r="Y691" t="str">
        <x:v>Base expandida 2026-07-27</x:v>
      </x:c>
      <x:c r="Z691" t="str">
        <x:v>(11) 7549-1753</x:v>
      </x:c>
      <x:c r="AA691" t="str">
        <x:v>odontotsuha@yahoo.com</x:v>
      </x:c>
      <x:c r="AB691" t="n">
        <x:v>50</x:v>
      </x:c>
      <x:c r="AC691" t="str">
        <x:v>Prioridade Média</x:v>
      </x:c>
      <x:c r="AD691" t="str">
        <x:v>Fonte CNES/DATASUS: https://cnes2.datasus.gov.br/Mod_Basico.asp?VCo_Unidade=3530609896112; CNES 9896112; CNPJ 32507542000141; site oficial/redes não coletados nesta fonte</x:v>
      </x:c>
      <x:c r="AE691" t="n">
        <x:f>IF(LEN(H691)&gt;0,1,0)</x:f>
        <x:v>1</x:v>
      </x:c>
      <x:c r="AF691" t="n">
        <x:f>IF(LEN(M691)&gt;0,1,0)</x:f>
        <x:v>0</x:v>
      </x:c>
      <x:c r="AG691" t="n">
        <x:f>IF(AND(LEN(H691)=0,LEN(K691)=0,LEN(M691)=0),1,0)</x:f>
        <x:v>0</x:v>
      </x:c>
    </x:row>
    <x:row r="692">
      <x:c r="A692" t="str">
        <x:v>AT-00691</x:v>
      </x:c>
      <x:c r="B692" t="str">
        <x:v>Tw Servicos Medicos Ltda Me</x:v>
      </x:c>
      <x:c r="C692" t="str">
        <x:v>Saúde</x:v>
      </x:c>
      <x:c r="D692" t="str">
        <x:v>Clínica</x:v>
      </x:c>
      <x:c r="E692" t="str">
        <x:v>Mogi das Cruzes</x:v>
      </x:c>
      <x:c r="F692" t="str">
        <x:v>Centro</x:v>
      </x:c>
      <x:c r="G692" t="str">
        <x:v>Tw Servicos Medicos Ltda Me, 883, Centro, Mogi Das Cruzes, Sp</x:v>
      </x:c>
      <x:c r="H692" t="str">
        <x:v>+55 (11) 4799-3341</x:v>
      </x:c>
      <x:c r="I692" t="str"/>
      <x:c r="J692" t="str"/>
      <x:c r="K692" t="str">
        <x:v>edkei883@hotmail.com</x:v>
      </x:c>
      <x:c r="L692" t="str">
        <x:v>Sim</x:v>
      </x:c>
      <x:c r="M692" t="str"/>
      <x:c r="N692" t="str"/>
      <x:c r="O692" t="str"/>
      <x:c r="P692" t="str"/>
      <x:c r="Q692" t="str">
        <x:v>https://www.google.com/maps/search/?api=1&amp;query=Tw+Servicos+Medicos+Ltda+Me+TW+SERVICOS+MEDICOS+LTDA+ME%2C+883%2C+CENTRO%2C+MOGI+DAS+CRUZES%2C+SP+Mogi+das+Cruzes+SP</x:v>
      </x:c>
      <x:c r="R692" t="str"/>
      <x:c r="S692" t="str"/>
      <x:c r="T692" t="str">
        <x:v>Não contatado</x:v>
      </x:c>
      <x:c r="U692" s="27" t="n">
        <x:f>IF(LEN(H692)&gt;0,25,0)+IF(L692="Sim",25,0)+IF(LEN(M692)&gt;0,15,0)+IF(LEN(J692)&gt;0,10,0)+IF(LEN(N692)&gt;0,5,0)+IF(LEN(O692)&gt;0,5,0)+IF(LEN(P692)&gt;0,5,0)+IF(AND(LEN(R692)&gt;0,LEN(S692)&gt;0),10,0)</x:f>
        <x:v>50</x:v>
      </x:c>
      <x:c r="V692" t="str">
        <x:f>IF(U692&gt;=60,"Prioridade Alta",IF(U692&gt;=35,"Prioridade Média","Prioridade Baixa"))</x:f>
        <x:v>Prioridade Média</x:v>
      </x:c>
      <x:c r="W692" t="str">
        <x:v>Não</x:v>
      </x:c>
      <x:c r="X692" t="str"/>
      <x:c r="Y692" t="str">
        <x:v>Base expandida 2026-07-27</x:v>
      </x:c>
      <x:c r="Z692" t="str">
        <x:v>47993341</x:v>
      </x:c>
      <x:c r="AA692" t="str">
        <x:v>edkei883@hotmail.com</x:v>
      </x:c>
      <x:c r="AB692" t="n">
        <x:v>50</x:v>
      </x:c>
      <x:c r="AC692" t="str">
        <x:v>Prioridade Média</x:v>
      </x:c>
      <x:c r="AD692" t="str">
        <x:v>Fonte CNES/DATASUS: https://cnes2.datasus.gov.br/Mod_Basico.asp?VCo_Unidade=3530609047859; CNES 9047859; CNPJ 22380652000131; site oficial/redes não coletados nesta fonte</x:v>
      </x:c>
      <x:c r="AE692" t="n">
        <x:f>IF(LEN(H692)&gt;0,1,0)</x:f>
        <x:v>1</x:v>
      </x:c>
      <x:c r="AF692" t="n">
        <x:f>IF(LEN(M692)&gt;0,1,0)</x:f>
        <x:v>0</x:v>
      </x:c>
      <x:c r="AG692" t="n">
        <x:f>IF(AND(LEN(H692)=0,LEN(K692)=0,LEN(M692)=0),1,0)</x:f>
        <x:v>0</x:v>
      </x:c>
    </x:row>
    <x:row r="693">
      <x:c r="A693" t="str">
        <x:v>AT-00692</x:v>
      </x:c>
      <x:c r="B693" t="str">
        <x:v>Transfusao Servicos Hemoterapicos Ltda</x:v>
      </x:c>
      <x:c r="C693" t="str">
        <x:v>Saúde</x:v>
      </x:c>
      <x:c r="D693" t="str">
        <x:v>Clínica</x:v>
      </x:c>
      <x:c r="E693" t="str">
        <x:v>Mogi das Cruzes</x:v>
      </x:c>
      <x:c r="F693" t="str">
        <x:v>Centro</x:v>
      </x:c>
      <x:c r="G693" t="str">
        <x:v>Transfusao Servicos Hemoterapicos Ltda, 1148, Centro, Mogi Das Cruzes, Sp</x:v>
      </x:c>
      <x:c r="H693" t="str">
        <x:v>+55 (11) 7700-3999</x:v>
      </x:c>
      <x:c r="I693" t="str"/>
      <x:c r="J693" t="str"/>
      <x:c r="K693" t="str">
        <x:v>gestao@transfusao.srv.br</x:v>
      </x:c>
      <x:c r="L693" t="str">
        <x:v>Sim</x:v>
      </x:c>
      <x:c r="M693" t="str"/>
      <x:c r="N693" t="str"/>
      <x:c r="O693" t="str"/>
      <x:c r="P693" t="str"/>
      <x:c r="Q693" t="str">
        <x:v>https://www.google.com/maps/search/?api=1&amp;query=Transfusao+Servicos+Hemoterapicos+Ltda+TRANSFUSAO+SERVICOS+HEMOTERAPICOS+LTDA%2C+1148%2C+CENTRO%2C+MOGI+DAS+CRUZES%2C+SP+Mogi+das+Cruzes+SP</x:v>
      </x:c>
      <x:c r="R693" t="str"/>
      <x:c r="S693" t="str"/>
      <x:c r="T693" t="str">
        <x:v>Não contatado</x:v>
      </x:c>
      <x:c r="U693" s="27" t="n">
        <x:f>IF(LEN(H693)&gt;0,25,0)+IF(L693="Sim",25,0)+IF(LEN(M693)&gt;0,15,0)+IF(LEN(J693)&gt;0,10,0)+IF(LEN(N693)&gt;0,5,0)+IF(LEN(O693)&gt;0,5,0)+IF(LEN(P693)&gt;0,5,0)+IF(AND(LEN(R693)&gt;0,LEN(S693)&gt;0),10,0)</x:f>
        <x:v>50</x:v>
      </x:c>
      <x:c r="V693" t="str">
        <x:f>IF(U693&gt;=60,"Prioridade Alta",IF(U693&gt;=35,"Prioridade Média","Prioridade Baixa"))</x:f>
        <x:v>Prioridade Média</x:v>
      </x:c>
      <x:c r="W693" t="str">
        <x:v>Não</x:v>
      </x:c>
      <x:c r="X693" t="str"/>
      <x:c r="Y693" t="str">
        <x:v>Base expandida 2026-07-27</x:v>
      </x:c>
      <x:c r="Z693" t="str">
        <x:v>(11) 7700-3999</x:v>
      </x:c>
      <x:c r="AA693" t="str">
        <x:v>gestao@transfusao.srv.br</x:v>
      </x:c>
      <x:c r="AB693" t="n">
        <x:v>50</x:v>
      </x:c>
      <x:c r="AC693" t="str">
        <x:v>Prioridade Média</x:v>
      </x:c>
      <x:c r="AD693" t="str">
        <x:v>Fonte CNES/DATASUS: https://cnes2.datasus.gov.br/Mod_Basico.asp?VCo_Unidade=3530605638127; CNES 5638127; CNPJ 01070126001177; site oficial/redes não coletados nesta fonte</x:v>
      </x:c>
      <x:c r="AE693" t="n">
        <x:f>IF(LEN(H693)&gt;0,1,0)</x:f>
        <x:v>1</x:v>
      </x:c>
      <x:c r="AF693" t="n">
        <x:f>IF(LEN(M693)&gt;0,1,0)</x:f>
        <x:v>0</x:v>
      </x:c>
      <x:c r="AG693" t="n">
        <x:f>IF(AND(LEN(H693)=0,LEN(K693)=0,LEN(M693)=0),1,0)</x:f>
        <x:v>0</x:v>
      </x:c>
    </x:row>
    <x:row r="694">
      <x:c r="A694" t="str">
        <x:v>AT-00693</x:v>
      </x:c>
      <x:c r="B694" t="str">
        <x:v>Uaps 1 Unidade De Atencao Aos Programas De Saude</x:v>
      </x:c>
      <x:c r="C694" t="str">
        <x:v>Saúde</x:v>
      </x:c>
      <x:c r="D694" t="str">
        <x:v>Clínica</x:v>
      </x:c>
      <x:c r="E694" t="str">
        <x:v>Mogi das Cruzes</x:v>
      </x:c>
      <x:c r="F694" t="str">
        <x:v>Centro</x:v>
      </x:c>
      <x:c r="G694" t="str">
        <x:v>Prefeitura Municipal De Mogi Das Cruzes, 358, Centro, Mogi Das Cruzes, Sp</x:v>
      </x:c>
      <x:c r="H694" t="str">
        <x:v>+55 (11) 4735-2336</x:v>
      </x:c>
      <x:c r="I694" t="str"/>
      <x:c r="J694" t="str"/>
      <x:c r="K694" t="str">
        <x:v>programatb.sms@mogidascruzes.sp.gov.br</x:v>
      </x:c>
      <x:c r="L694" t="str">
        <x:v>Sim</x:v>
      </x:c>
      <x:c r="M694" t="str"/>
      <x:c r="N694" t="str"/>
      <x:c r="O694" t="str"/>
      <x:c r="P694" t="str"/>
      <x:c r="Q694" t="str">
        <x:v>https://www.google.com/maps/search/?api=1&amp;query=Uaps+1+Unidade+De+Atencao+Aos+Programas+De+Saude+PREFEITURA+MUNICIPAL+DE+MOGI+DAS+CRUZES%2C+358%2C+CENTRO%2C+MOGI+DAS+CRUZES%2C+SP+Mogi+das+Cruzes+SP</x:v>
      </x:c>
      <x:c r="R694" t="str"/>
      <x:c r="S694" t="str"/>
      <x:c r="T694" t="str">
        <x:v>Não contatado</x:v>
      </x:c>
      <x:c r="U694" s="27" t="n">
        <x:f>IF(LEN(H694)&gt;0,25,0)+IF(L694="Sim",25,0)+IF(LEN(M694)&gt;0,15,0)+IF(LEN(J694)&gt;0,10,0)+IF(LEN(N694)&gt;0,5,0)+IF(LEN(O694)&gt;0,5,0)+IF(LEN(P694)&gt;0,5,0)+IF(AND(LEN(R694)&gt;0,LEN(S694)&gt;0),10,0)</x:f>
        <x:v>50</x:v>
      </x:c>
      <x:c r="V694" t="str">
        <x:f>IF(U694&gt;=60,"Prioridade Alta",IF(U694&gt;=35,"Prioridade Média","Prioridade Baixa"))</x:f>
        <x:v>Prioridade Média</x:v>
      </x:c>
      <x:c r="W694" t="str">
        <x:v>Não</x:v>
      </x:c>
      <x:c r="X694" t="str"/>
      <x:c r="Y694" t="str">
        <x:v>Base expandida 2026-07-27</x:v>
      </x:c>
      <x:c r="Z694" t="str">
        <x:v>47352336</x:v>
      </x:c>
      <x:c r="AA694" t="str">
        <x:v>programatb.sms@mogidascruzes.sp.gov.br</x:v>
      </x:c>
      <x:c r="AB694" t="n">
        <x:v>50</x:v>
      </x:c>
      <x:c r="AC694" t="str">
        <x:v>Prioridade Média</x:v>
      </x:c>
      <x:c r="AD694" t="str">
        <x:v>Fonte CNES/DATASUS: https://cnes2.datasus.gov.br/Mod_Basico.asp?VCo_Unidade=3530606448283; CNES 6448283; CNPJ -; site oficial/redes não coletados nesta fonte</x:v>
      </x:c>
      <x:c r="AE694" t="n">
        <x:f>IF(LEN(H694)&gt;0,1,0)</x:f>
        <x:v>1</x:v>
      </x:c>
      <x:c r="AF694" t="n">
        <x:f>IF(LEN(M694)&gt;0,1,0)</x:f>
        <x:v>0</x:v>
      </x:c>
      <x:c r="AG694" t="n">
        <x:f>IF(AND(LEN(H694)=0,LEN(K694)=0,LEN(M694)=0),1,0)</x:f>
        <x:v>0</x:v>
      </x:c>
    </x:row>
    <x:row r="695">
      <x:c r="A695" t="str">
        <x:v>AT-00694</x:v>
      </x:c>
      <x:c r="B695" t="str">
        <x:v>Uaps 2 Unidade De Atencao Aos Programas De Saude</x:v>
      </x:c>
      <x:c r="C695" t="str">
        <x:v>Saúde</x:v>
      </x:c>
      <x:c r="D695" t="str">
        <x:v>Clínica</x:v>
      </x:c>
      <x:c r="E695" t="str">
        <x:v>Mogi das Cruzes</x:v>
      </x:c>
      <x:c r="F695" t="str">
        <x:v>Jardim Santista</x:v>
      </x:c>
      <x:c r="G695" t="str">
        <x:v>Prefeitura Municipal De Mogi Das Cruzes, 412, Jardim Santista, Mogi Das Cruzes, Sp</x:v>
      </x:c>
      <x:c r="H695" t="str">
        <x:v>+55 (11) 4738-5876</x:v>
      </x:c>
      <x:c r="I695" t="str"/>
      <x:c r="J695" t="str"/>
      <x:c r="K695" t="str">
        <x:v>programadstaids.sms@mogidascruzes.sp.gov.br</x:v>
      </x:c>
      <x:c r="L695" t="str">
        <x:v>Sim</x:v>
      </x:c>
      <x:c r="M695" t="str"/>
      <x:c r="N695" t="str"/>
      <x:c r="O695" t="str"/>
      <x:c r="P695" t="str"/>
      <x:c r="Q695" t="str">
        <x:v>https://www.google.com/maps/search/?api=1&amp;query=Uaps+2+Unidade+De+Atencao+Aos+Programas+De+Saude+PREFEITURA+MUNICIPAL+DE+MOGI+DAS+CRUZES%2C+412%2C+JARDIM+SANTISTA%2C+MOGI+DAS+CRUZES%2C+SP+Mogi+das+Cruzes+SP</x:v>
      </x:c>
      <x:c r="R695" t="str"/>
      <x:c r="S695" t="str"/>
      <x:c r="T695" t="str">
        <x:v>Não contatado</x:v>
      </x:c>
      <x:c r="U695" s="27" t="n">
        <x:f>IF(LEN(H695)&gt;0,25,0)+IF(L695="Sim",25,0)+IF(LEN(M695)&gt;0,15,0)+IF(LEN(J695)&gt;0,10,0)+IF(LEN(N695)&gt;0,5,0)+IF(LEN(O695)&gt;0,5,0)+IF(LEN(P695)&gt;0,5,0)+IF(AND(LEN(R695)&gt;0,LEN(S695)&gt;0),10,0)</x:f>
        <x:v>50</x:v>
      </x:c>
      <x:c r="V695" t="str">
        <x:f>IF(U695&gt;=60,"Prioridade Alta",IF(U695&gt;=35,"Prioridade Média","Prioridade Baixa"))</x:f>
        <x:v>Prioridade Média</x:v>
      </x:c>
      <x:c r="W695" t="str">
        <x:v>Não</x:v>
      </x:c>
      <x:c r="X695" t="str"/>
      <x:c r="Y695" t="str">
        <x:v>Base expandida 2026-07-27</x:v>
      </x:c>
      <x:c r="Z695" t="str">
        <x:v>47385876</x:v>
      </x:c>
      <x:c r="AA695" t="str">
        <x:v>programadstaids.sms@mogidascruzes.sp.gov.br</x:v>
      </x:c>
      <x:c r="AB695" t="n">
        <x:v>50</x:v>
      </x:c>
      <x:c r="AC695" t="str">
        <x:v>Prioridade Média</x:v>
      </x:c>
      <x:c r="AD695" t="str">
        <x:v>Fonte CNES/DATASUS: https://cnes2.datasus.gov.br/Mod_Basico.asp?VCo_Unidade=3530606448720; CNES 6448720; CNPJ -; site oficial/redes não coletados nesta fonte</x:v>
      </x:c>
      <x:c r="AE695" t="n">
        <x:f>IF(LEN(H695)&gt;0,1,0)</x:f>
        <x:v>1</x:v>
      </x:c>
      <x:c r="AF695" t="n">
        <x:f>IF(LEN(M695)&gt;0,1,0)</x:f>
        <x:v>0</x:v>
      </x:c>
      <x:c r="AG695" t="n">
        <x:f>IF(AND(LEN(H695)=0,LEN(K695)=0,LEN(M695)=0),1,0)</x:f>
        <x:v>0</x:v>
      </x:c>
    </x:row>
    <x:row r="696">
      <x:c r="A696" t="str">
        <x:v>AT-00695</x:v>
      </x:c>
      <x:c r="B696" t="str">
        <x:v>Ubs Alto Ipiranga</x:v>
      </x:c>
      <x:c r="C696" t="str">
        <x:v>Saúde</x:v>
      </x:c>
      <x:c r="D696" t="str">
        <x:v>Clínica</x:v>
      </x:c>
      <x:c r="E696" t="str">
        <x:v>Mogi das Cruzes</x:v>
      </x:c>
      <x:c r="F696" t="str">
        <x:v>Alto Do Ipiranga</x:v>
      </x:c>
      <x:c r="G696" t="str">
        <x:v>Municipio De Mogi Das Cruzes, 700, Alto Do Ipiranga, Mogi Das Cruzes, Sp</x:v>
      </x:c>
      <x:c r="H696" t="str">
        <x:v>+55 (11) 4735-1314</x:v>
      </x:c>
      <x:c r="I696" t="str"/>
      <x:c r="J696" t="str"/>
      <x:c r="K696" t="str">
        <x:v>ubs.altodoipiranga@pmmc.com.br</x:v>
      </x:c>
      <x:c r="L696" t="str">
        <x:v>Sim</x:v>
      </x:c>
      <x:c r="M696" t="str"/>
      <x:c r="N696" t="str"/>
      <x:c r="O696" t="str"/>
      <x:c r="P696" t="str"/>
      <x:c r="Q696" t="str">
        <x:v>https://www.google.com/maps/search/?api=1&amp;query=Ubs+Alto+Ipiranga+MUNICIPIO+DE+MOGI+DAS+CRUZES%2C+700%2C+ALTO+DO+IPIRANGA%2C+MOGI+DAS+CRUZES%2C+SP+Mogi+das+Cruzes+SP</x:v>
      </x:c>
      <x:c r="R696" t="str"/>
      <x:c r="S696" t="str"/>
      <x:c r="T696" t="str">
        <x:v>Não contatado</x:v>
      </x:c>
      <x:c r="U696" s="27" t="n">
        <x:f>IF(LEN(H696)&gt;0,25,0)+IF(L696="Sim",25,0)+IF(LEN(M696)&gt;0,15,0)+IF(LEN(J696)&gt;0,10,0)+IF(LEN(N696)&gt;0,5,0)+IF(LEN(O696)&gt;0,5,0)+IF(LEN(P696)&gt;0,5,0)+IF(AND(LEN(R696)&gt;0,LEN(S696)&gt;0),10,0)</x:f>
        <x:v>50</x:v>
      </x:c>
      <x:c r="V696" t="str">
        <x:f>IF(U696&gt;=60,"Prioridade Alta",IF(U696&gt;=35,"Prioridade Média","Prioridade Baixa"))</x:f>
        <x:v>Prioridade Média</x:v>
      </x:c>
      <x:c r="W696" t="str">
        <x:v>Não</x:v>
      </x:c>
      <x:c r="X696" t="str"/>
      <x:c r="Y696" t="str">
        <x:v>Base expandida 2026-07-27</x:v>
      </x:c>
      <x:c r="Z696" t="str">
        <x:v>47351314</x:v>
      </x:c>
      <x:c r="AA696" t="str">
        <x:v>ubs.altodoipiranga@pmmc.com.br</x:v>
      </x:c>
      <x:c r="AB696" t="n">
        <x:v>50</x:v>
      </x:c>
      <x:c r="AC696" t="str">
        <x:v>Prioridade Média</x:v>
      </x:c>
      <x:c r="AD696" t="str">
        <x:v>Fonte CNES/DATASUS: https://cnes2.datasus.gov.br/Mod_Basico.asp?VCo_Unidade=3530609066977; CNES 9066977; CNPJ -; site oficial/redes não coletados nesta fonte</x:v>
      </x:c>
      <x:c r="AE696" t="n">
        <x:f>IF(LEN(H696)&gt;0,1,0)</x:f>
        <x:v>1</x:v>
      </x:c>
      <x:c r="AF696" t="n">
        <x:f>IF(LEN(M696)&gt;0,1,0)</x:f>
        <x:v>0</x:v>
      </x:c>
      <x:c r="AG696" t="n">
        <x:f>IF(AND(LEN(H696)=0,LEN(K696)=0,LEN(M696)=0),1,0)</x:f>
        <x:v>0</x:v>
      </x:c>
    </x:row>
    <x:row r="697">
      <x:c r="A697" t="str">
        <x:v>AT-00696</x:v>
      </x:c>
      <x:c r="B697" t="str">
        <x:v>Ubs Botujuru</x:v>
      </x:c>
      <x:c r="C697" t="str">
        <x:v>Saúde</x:v>
      </x:c>
      <x:c r="D697" t="str">
        <x:v>Clínica</x:v>
      </x:c>
      <x:c r="E697" t="str">
        <x:v>Mogi das Cruzes</x:v>
      </x:c>
      <x:c r="F697" t="str">
        <x:v>Vila Sao Paulo</x:v>
      </x:c>
      <x:c r="G697" t="str">
        <x:v>Prefeitura Municipal De Mogi Das Cruzes, 313, Vila Sao Paulo, Mogi Das Cruzes, Sp</x:v>
      </x:c>
      <x:c r="H697" t="str">
        <x:v>+55 (11) 4761-6337</x:v>
      </x:c>
      <x:c r="I697" t="str"/>
      <x:c r="J697" t="str"/>
      <x:c r="K697" t="str">
        <x:v>ubs.botujuru@mogidascruzes.sp.gov.br</x:v>
      </x:c>
      <x:c r="L697" t="str">
        <x:v>Sim</x:v>
      </x:c>
      <x:c r="M697" t="str"/>
      <x:c r="N697" t="str"/>
      <x:c r="O697" t="str"/>
      <x:c r="P697" t="str"/>
      <x:c r="Q697" t="str">
        <x:v>https://www.google.com/maps/search/?api=1&amp;query=Ubs+Botujuru+PREFEITURA+MUNICIPAL+DE+MOGI+DAS+CRUZES%2C+313%2C+VILA+SAO+PAULO%2C+MOGI+DAS+CRUZES%2C+SP+Mogi+das+Cruzes+SP</x:v>
      </x:c>
      <x:c r="R697" t="str"/>
      <x:c r="S697" t="str"/>
      <x:c r="T697" t="str">
        <x:v>Não contatado</x:v>
      </x:c>
      <x:c r="U697" s="27" t="n">
        <x:f>IF(LEN(H697)&gt;0,25,0)+IF(L697="Sim",25,0)+IF(LEN(M697)&gt;0,15,0)+IF(LEN(J697)&gt;0,10,0)+IF(LEN(N697)&gt;0,5,0)+IF(LEN(O697)&gt;0,5,0)+IF(LEN(P697)&gt;0,5,0)+IF(AND(LEN(R697)&gt;0,LEN(S697)&gt;0),10,0)</x:f>
        <x:v>50</x:v>
      </x:c>
      <x:c r="V697" t="str">
        <x:f>IF(U697&gt;=60,"Prioridade Alta",IF(U697&gt;=35,"Prioridade Média","Prioridade Baixa"))</x:f>
        <x:v>Prioridade Média</x:v>
      </x:c>
      <x:c r="W697" t="str">
        <x:v>Não</x:v>
      </x:c>
      <x:c r="X697" t="str"/>
      <x:c r="Y697" t="str">
        <x:v>Base expandida 2026-07-27</x:v>
      </x:c>
      <x:c r="Z697" t="str">
        <x:v>47616337</x:v>
      </x:c>
      <x:c r="AA697" t="str">
        <x:v>ubs.botujuru@mogidascruzes.sp.gov.br</x:v>
      </x:c>
      <x:c r="AB697" t="n">
        <x:v>50</x:v>
      </x:c>
      <x:c r="AC697" t="str">
        <x:v>Prioridade Média</x:v>
      </x:c>
      <x:c r="AD697" t="str">
        <x:v>Fonte CNES/DATASUS: https://cnes2.datasus.gov.br/Mod_Basico.asp?VCo_Unidade=3530602773384; CNES 2773384; CNPJ -; site oficial/redes não coletados nesta fonte</x:v>
      </x:c>
      <x:c r="AE697" t="n">
        <x:f>IF(LEN(H697)&gt;0,1,0)</x:f>
        <x:v>1</x:v>
      </x:c>
      <x:c r="AF697" t="n">
        <x:f>IF(LEN(M697)&gt;0,1,0)</x:f>
        <x:v>0</x:v>
      </x:c>
      <x:c r="AG697" t="n">
        <x:f>IF(AND(LEN(H697)=0,LEN(K697)=0,LEN(M697)=0),1,0)</x:f>
        <x:v>0</x:v>
      </x:c>
    </x:row>
    <x:row r="698">
      <x:c r="A698" t="str">
        <x:v>AT-00697</x:v>
      </x:c>
      <x:c r="B698" t="str">
        <x:v>Ubs Braz Cubas</x:v>
      </x:c>
      <x:c r="C698" t="str">
        <x:v>Saúde</x:v>
      </x:c>
      <x:c r="D698" t="str">
        <x:v>Clínica</x:v>
      </x:c>
      <x:c r="E698" t="str">
        <x:v>Mogi das Cruzes</x:v>
      </x:c>
      <x:c r="F698" t="str">
        <x:v>Bras Cubas</x:v>
      </x:c>
      <x:c r="G698" t="str">
        <x:v>Prefeitura Municipal De Mogi Das Cruzes, 340, Bras Cubas, Mogi Das Cruzes, Sp</x:v>
      </x:c>
      <x:c r="H698" t="str">
        <x:v>+55 (11) 4727-5842</x:v>
      </x:c>
      <x:c r="I698" t="str"/>
      <x:c r="J698" t="str"/>
      <x:c r="K698" t="str">
        <x:v>ubs.bcubas@mogidascruzes.sp.gov.br</x:v>
      </x:c>
      <x:c r="L698" t="str">
        <x:v>Sim</x:v>
      </x:c>
      <x:c r="M698" t="str"/>
      <x:c r="N698" t="str"/>
      <x:c r="O698" t="str"/>
      <x:c r="P698" t="str"/>
      <x:c r="Q698" t="str">
        <x:v>https://www.google.com/maps/search/?api=1&amp;query=Ubs+Braz+Cubas+PREFEITURA+MUNICIPAL+DE+MOGI+DAS+CRUZES%2C+340%2C+BRAS+CUBAS%2C+MOGI+DAS+CRUZES%2C+SP+Mogi+das+Cruzes+SP</x:v>
      </x:c>
      <x:c r="R698" t="str"/>
      <x:c r="S698" t="str"/>
      <x:c r="T698" t="str">
        <x:v>Não contatado</x:v>
      </x:c>
      <x:c r="U698" s="27" t="n">
        <x:f>IF(LEN(H698)&gt;0,25,0)+IF(L698="Sim",25,0)+IF(LEN(M698)&gt;0,15,0)+IF(LEN(J698)&gt;0,10,0)+IF(LEN(N698)&gt;0,5,0)+IF(LEN(O698)&gt;0,5,0)+IF(LEN(P698)&gt;0,5,0)+IF(AND(LEN(R698)&gt;0,LEN(S698)&gt;0),10,0)</x:f>
        <x:v>50</x:v>
      </x:c>
      <x:c r="V698" t="str">
        <x:f>IF(U698&gt;=60,"Prioridade Alta",IF(U698&gt;=35,"Prioridade Média","Prioridade Baixa"))</x:f>
        <x:v>Prioridade Média</x:v>
      </x:c>
      <x:c r="W698" t="str">
        <x:v>Não</x:v>
      </x:c>
      <x:c r="X698" t="str"/>
      <x:c r="Y698" t="str">
        <x:v>Base expandida 2026-07-27</x:v>
      </x:c>
      <x:c r="Z698" t="str">
        <x:v>47275842</x:v>
      </x:c>
      <x:c r="AA698" t="str">
        <x:v>ubs.bcubas@mogidascruzes.sp.gov.br</x:v>
      </x:c>
      <x:c r="AB698" t="n">
        <x:v>50</x:v>
      </x:c>
      <x:c r="AC698" t="str">
        <x:v>Prioridade Média</x:v>
      </x:c>
      <x:c r="AD698" t="str">
        <x:v>Fonte CNES/DATASUS: https://cnes2.datasus.gov.br/Mod_Basico.asp?VCo_Unidade=3530602773392; CNES 2773392; CNPJ -; site oficial/redes não coletados nesta fonte</x:v>
      </x:c>
      <x:c r="AE698" t="n">
        <x:f>IF(LEN(H698)&gt;0,1,0)</x:f>
        <x:v>1</x:v>
      </x:c>
      <x:c r="AF698" t="n">
        <x:f>IF(LEN(M698)&gt;0,1,0)</x:f>
        <x:v>0</x:v>
      </x:c>
      <x:c r="AG698" t="n">
        <x:f>IF(AND(LEN(H698)=0,LEN(K698)=0,LEN(M698)=0),1,0)</x:f>
        <x:v>0</x:v>
      </x:c>
    </x:row>
    <x:row r="699">
      <x:c r="A699" t="str">
        <x:v>AT-00698</x:v>
      </x:c>
      <x:c r="B699" t="str">
        <x:v>Ubs Jardim Camila</x:v>
      </x:c>
      <x:c r="C699" t="str">
        <x:v>Saúde</x:v>
      </x:c>
      <x:c r="D699" t="str">
        <x:v>Clínica</x:v>
      </x:c>
      <x:c r="E699" t="str">
        <x:v>Mogi das Cruzes</x:v>
      </x:c>
      <x:c r="F699" t="str">
        <x:v>Jardim Camila</x:v>
      </x:c>
      <x:c r="G699" t="str">
        <x:v>Prefeitura Municipal De Mogi Das Cruzes, 999, Jardim Camila, Mogi Das Cruzes, Sp</x:v>
      </x:c>
      <x:c r="H699" t="str">
        <x:v>+55 (11) 4796-3578</x:v>
      </x:c>
      <x:c r="I699" t="str"/>
      <x:c r="J699" t="str"/>
      <x:c r="K699" t="str">
        <x:v>ubs.jcamila@mogidascruzes.sp.gov.br</x:v>
      </x:c>
      <x:c r="L699" t="str">
        <x:v>Sim</x:v>
      </x:c>
      <x:c r="M699" t="str"/>
      <x:c r="N699" t="str"/>
      <x:c r="O699" t="str"/>
      <x:c r="P699" t="str"/>
      <x:c r="Q699" t="str">
        <x:v>https://www.google.com/maps/search/?api=1&amp;query=Ubs+Jardim+Camila+PREFEITURA+MUNICIPAL+DE+MOGI+DAS+CRUZES%2C+999%2C+JARDIM+CAMILA%2C+MOGI+DAS+CRUZES%2C+SP+Mogi+das+Cruzes+SP</x:v>
      </x:c>
      <x:c r="R699" t="str"/>
      <x:c r="S699" t="str"/>
      <x:c r="T699" t="str">
        <x:v>Não contatado</x:v>
      </x:c>
      <x:c r="U699" s="27" t="n">
        <x:f>IF(LEN(H699)&gt;0,25,0)+IF(L699="Sim",25,0)+IF(LEN(M699)&gt;0,15,0)+IF(LEN(J699)&gt;0,10,0)+IF(LEN(N699)&gt;0,5,0)+IF(LEN(O699)&gt;0,5,0)+IF(LEN(P699)&gt;0,5,0)+IF(AND(LEN(R699)&gt;0,LEN(S699)&gt;0),10,0)</x:f>
        <x:v>50</x:v>
      </x:c>
      <x:c r="V699" t="str">
        <x:f>IF(U699&gt;=60,"Prioridade Alta",IF(U699&gt;=35,"Prioridade Média","Prioridade Baixa"))</x:f>
        <x:v>Prioridade Média</x:v>
      </x:c>
      <x:c r="W699" t="str">
        <x:v>Não</x:v>
      </x:c>
      <x:c r="X699" t="str"/>
      <x:c r="Y699" t="str">
        <x:v>Base expandida 2026-07-27</x:v>
      </x:c>
      <x:c r="Z699" t="str">
        <x:v>47963578</x:v>
      </x:c>
      <x:c r="AA699" t="str">
        <x:v>ubs.jcamila@mogidascruzes.sp.gov.br</x:v>
      </x:c>
      <x:c r="AB699" t="n">
        <x:v>50</x:v>
      </x:c>
      <x:c r="AC699" t="str">
        <x:v>Prioridade Média</x:v>
      </x:c>
      <x:c r="AD699" t="str">
        <x:v>Fonte CNES/DATASUS: https://cnes2.datasus.gov.br/Mod_Basico.asp?VCo_Unidade=3530602773503; CNES 2773503; CNPJ -; site oficial/redes não coletados nesta fonte</x:v>
      </x:c>
      <x:c r="AE699" t="n">
        <x:f>IF(LEN(H699)&gt;0,1,0)</x:f>
        <x:v>1</x:v>
      </x:c>
      <x:c r="AF699" t="n">
        <x:f>IF(LEN(M699)&gt;0,1,0)</x:f>
        <x:v>0</x:v>
      </x:c>
      <x:c r="AG699" t="n">
        <x:f>IF(AND(LEN(H699)=0,LEN(K699)=0,LEN(M699)=0),1,0)</x:f>
        <x:v>0</x:v>
      </x:c>
    </x:row>
    <x:row r="700">
      <x:c r="A700" t="str">
        <x:v>AT-00699</x:v>
      </x:c>
      <x:c r="B700" t="str">
        <x:v>Ubs Jardim Ivete</x:v>
      </x:c>
      <x:c r="C700" t="str">
        <x:v>Saúde</x:v>
      </x:c>
      <x:c r="D700" t="str">
        <x:v>Clínica</x:v>
      </x:c>
      <x:c r="E700" t="str">
        <x:v>Mogi das Cruzes</x:v>
      </x:c>
      <x:c r="F700" t="str">
        <x:v>Mogi Moderno</x:v>
      </x:c>
      <x:c r="G700" t="str">
        <x:v>Prefeitura Municipal De Mogi Das Cruzes, 1411, Mogi Moderno, Mogi Das Cruzes, Sp</x:v>
      </x:c>
      <x:c r="H700" t="str">
        <x:v>+55 (11) 4726-4535</x:v>
      </x:c>
      <x:c r="I700" t="str"/>
      <x:c r="J700" t="str"/>
      <x:c r="K700" t="str">
        <x:v>ubs.jivete@mogidascruzes.sp.gov.br</x:v>
      </x:c>
      <x:c r="L700" t="str">
        <x:v>Sim</x:v>
      </x:c>
      <x:c r="M700" t="str"/>
      <x:c r="N700" t="str"/>
      <x:c r="O700" t="str"/>
      <x:c r="P700" t="str"/>
      <x:c r="Q700" t="str">
        <x:v>https://www.google.com/maps/search/?api=1&amp;query=Ubs+Jardim+Ivete+PREFEITURA+MUNICIPAL+DE+MOGI+DAS+CRUZES%2C+1411%2C+MOGI+MODERNO%2C+MOGI+DAS+CRUZES%2C+SP+Mogi+das+Cruzes+SP</x:v>
      </x:c>
      <x:c r="R700" t="str"/>
      <x:c r="S700" t="str"/>
      <x:c r="T700" t="str">
        <x:v>Não contatado</x:v>
      </x:c>
      <x:c r="U700" s="27" t="n">
        <x:f>IF(LEN(H700)&gt;0,25,0)+IF(L700="Sim",25,0)+IF(LEN(M700)&gt;0,15,0)+IF(LEN(J700)&gt;0,10,0)+IF(LEN(N700)&gt;0,5,0)+IF(LEN(O700)&gt;0,5,0)+IF(LEN(P700)&gt;0,5,0)+IF(AND(LEN(R700)&gt;0,LEN(S700)&gt;0),10,0)</x:f>
        <x:v>50</x:v>
      </x:c>
      <x:c r="V700" t="str">
        <x:f>IF(U700&gt;=60,"Prioridade Alta",IF(U700&gt;=35,"Prioridade Média","Prioridade Baixa"))</x:f>
        <x:v>Prioridade Média</x:v>
      </x:c>
      <x:c r="W700" t="str">
        <x:v>Não</x:v>
      </x:c>
      <x:c r="X700" t="str"/>
      <x:c r="Y700" t="str">
        <x:v>Base expandida 2026-07-27</x:v>
      </x:c>
      <x:c r="Z700" t="str">
        <x:v>47264535</x:v>
      </x:c>
      <x:c r="AA700" t="str">
        <x:v>ubs.jivete@mogidascruzes.sp.gov.br</x:v>
      </x:c>
      <x:c r="AB700" t="n">
        <x:v>50</x:v>
      </x:c>
      <x:c r="AC700" t="str">
        <x:v>Prioridade Média</x:v>
      </x:c>
      <x:c r="AD700" t="str">
        <x:v>Fonte CNES/DATASUS: https://cnes2.datasus.gov.br/Mod_Basico.asp?VCo_Unidade=3530606725090; CNES 6725090; CNPJ -; site oficial/redes não coletados nesta fonte</x:v>
      </x:c>
      <x:c r="AE700" t="n">
        <x:f>IF(LEN(H700)&gt;0,1,0)</x:f>
        <x:v>1</x:v>
      </x:c>
      <x:c r="AF700" t="n">
        <x:f>IF(LEN(M700)&gt;0,1,0)</x:f>
        <x:v>0</x:v>
      </x:c>
      <x:c r="AG700" t="n">
        <x:f>IF(AND(LEN(H700)=0,LEN(K700)=0,LEN(M700)=0),1,0)</x:f>
        <x:v>0</x:v>
      </x:c>
    </x:row>
    <x:row r="701">
      <x:c r="A701" t="str">
        <x:v>AT-00700</x:v>
      </x:c>
      <x:c r="B701" t="str">
        <x:v>Ubs Jardim Marica</x:v>
      </x:c>
      <x:c r="C701" t="str">
        <x:v>Saúde</x:v>
      </x:c>
      <x:c r="D701" t="str">
        <x:v>Clínica</x:v>
      </x:c>
      <x:c r="E701" t="str">
        <x:v>Mogi das Cruzes</x:v>
      </x:c>
      <x:c r="F701" t="str">
        <x:v>Jardim Marica</x:v>
      </x:c>
      <x:c r="G701" t="str">
        <x:v>Prefeitura Municipal De Mogi Das Cruzes, 245, Jardim Marica, Mogi Das Cruzes, Sp</x:v>
      </x:c>
      <x:c r="H701" t="str">
        <x:v>+55 (11) 4790-1451</x:v>
      </x:c>
      <x:c r="I701" t="str"/>
      <x:c r="J701" t="str"/>
      <x:c r="K701" t="str">
        <x:v>ubs.marica@mogidascruzes.sp.gov.br</x:v>
      </x:c>
      <x:c r="L701" t="str">
        <x:v>Sim</x:v>
      </x:c>
      <x:c r="M701" t="str"/>
      <x:c r="N701" t="str"/>
      <x:c r="O701" t="str"/>
      <x:c r="P701" t="str"/>
      <x:c r="Q701" t="str">
        <x:v>https://www.google.com/maps/search/?api=1&amp;query=Ubs+Jardim+Marica+PREFEITURA+MUNICIPAL+DE+MOGI+DAS+CRUZES%2C+245%2C+JARDIM+MARICA%2C+MOGI+DAS+CRUZES%2C+SP+Mogi+das+Cruzes+SP</x:v>
      </x:c>
      <x:c r="R701" t="str"/>
      <x:c r="S701" t="str"/>
      <x:c r="T701" t="str">
        <x:v>Não contatado</x:v>
      </x:c>
      <x:c r="U701" s="27" t="n">
        <x:f>IF(LEN(H701)&gt;0,25,0)+IF(L701="Sim",25,0)+IF(LEN(M701)&gt;0,15,0)+IF(LEN(J701)&gt;0,10,0)+IF(LEN(N701)&gt;0,5,0)+IF(LEN(O701)&gt;0,5,0)+IF(LEN(P701)&gt;0,5,0)+IF(AND(LEN(R701)&gt;0,LEN(S701)&gt;0),10,0)</x:f>
        <x:v>50</x:v>
      </x:c>
      <x:c r="V701" t="str">
        <x:f>IF(U701&gt;=60,"Prioridade Alta",IF(U701&gt;=35,"Prioridade Média","Prioridade Baixa"))</x:f>
        <x:v>Prioridade Média</x:v>
      </x:c>
      <x:c r="W701" t="str">
        <x:v>Não</x:v>
      </x:c>
      <x:c r="X701" t="str"/>
      <x:c r="Y701" t="str">
        <x:v>Base expandida 2026-07-27</x:v>
      </x:c>
      <x:c r="Z701" t="str">
        <x:v>47901451</x:v>
      </x:c>
      <x:c r="AA701" t="str">
        <x:v>ubs.marica@mogidascruzes.sp.gov.br</x:v>
      </x:c>
      <x:c r="AB701" t="n">
        <x:v>50</x:v>
      </x:c>
      <x:c r="AC701" t="str">
        <x:v>Prioridade Média</x:v>
      </x:c>
      <x:c r="AD701" t="str">
        <x:v>Fonte CNES/DATASUS: https://cnes2.datasus.gov.br/Mod_Basico.asp?VCo_Unidade=3530602773554; CNES 2773554; CNPJ -; site oficial/redes não coletados nesta fonte</x:v>
      </x:c>
      <x:c r="AE701" t="n">
        <x:f>IF(LEN(H701)&gt;0,1,0)</x:f>
        <x:v>1</x:v>
      </x:c>
      <x:c r="AF701" t="n">
        <x:f>IF(LEN(M701)&gt;0,1,0)</x:f>
        <x:v>0</x:v>
      </x:c>
      <x:c r="AG701" t="n">
        <x:f>IF(AND(LEN(H701)=0,LEN(K701)=0,LEN(M701)=0),1,0)</x:f>
        <x:v>0</x:v>
      </x:c>
    </x:row>
    <x:row r="702">
      <x:c r="A702" t="str">
        <x:v>AT-00701</x:v>
      </x:c>
      <x:c r="B702" t="str">
        <x:v>Ubs Jundiapeba</x:v>
      </x:c>
      <x:c r="C702" t="str">
        <x:v>Saúde</x:v>
      </x:c>
      <x:c r="D702" t="str">
        <x:v>Clínica</x:v>
      </x:c>
      <x:c r="E702" t="str">
        <x:v>Mogi das Cruzes</x:v>
      </x:c>
      <x:c r="F702" t="str">
        <x:v>Jundiapeba</x:v>
      </x:c>
      <x:c r="G702" t="str">
        <x:v>Prefeitura De Mogi Das Cruzes, 1745, Jundiapeba, Mogi Das Cruzes, Sp</x:v>
      </x:c>
      <x:c r="H702" t="str">
        <x:v>+55 (11) 4798-5990</x:v>
      </x:c>
      <x:c r="I702" t="str"/>
      <x:c r="J702" t="str"/>
      <x:c r="K702" t="str">
        <x:v>ubs.jundiapeba@mogidascruzes.sp.com.br</x:v>
      </x:c>
      <x:c r="L702" t="str">
        <x:v>Sim</x:v>
      </x:c>
      <x:c r="M702" t="str"/>
      <x:c r="N702" t="str"/>
      <x:c r="O702" t="str"/>
      <x:c r="P702" t="str"/>
      <x:c r="Q702" t="str">
        <x:v>https://www.google.com/maps/search/?api=1&amp;query=Ubs+Jundiapeba+PREFEITURA+DE+MOGI+DAS+CRUZES%2C+1745%2C+JUNDIAPEBA%2C+MOGI+DAS+CRUZES%2C+SP+Mogi+das+Cruzes+SP</x:v>
      </x:c>
      <x:c r="R702" t="str"/>
      <x:c r="S702" t="str"/>
      <x:c r="T702" t="str">
        <x:v>Não contatado</x:v>
      </x:c>
      <x:c r="U702" s="27" t="n">
        <x:f>IF(LEN(H702)&gt;0,25,0)+IF(L702="Sim",25,0)+IF(LEN(M702)&gt;0,15,0)+IF(LEN(J702)&gt;0,10,0)+IF(LEN(N702)&gt;0,5,0)+IF(LEN(O702)&gt;0,5,0)+IF(LEN(P702)&gt;0,5,0)+IF(AND(LEN(R702)&gt;0,LEN(S702)&gt;0),10,0)</x:f>
        <x:v>50</x:v>
      </x:c>
      <x:c r="V702" t="str">
        <x:f>IF(U702&gt;=60,"Prioridade Alta",IF(U702&gt;=35,"Prioridade Média","Prioridade Baixa"))</x:f>
        <x:v>Prioridade Média</x:v>
      </x:c>
      <x:c r="W702" t="str">
        <x:v>Não</x:v>
      </x:c>
      <x:c r="X702" t="str"/>
      <x:c r="Y702" t="str">
        <x:v>Base expandida 2026-07-27</x:v>
      </x:c>
      <x:c r="Z702" t="str">
        <x:v>47985990</x:v>
      </x:c>
      <x:c r="AA702" t="str">
        <x:v>ubs.jundiapeba@mogidascruzes.sp.com.br</x:v>
      </x:c>
      <x:c r="AB702" t="n">
        <x:v>50</x:v>
      </x:c>
      <x:c r="AC702" t="str">
        <x:v>Prioridade Média</x:v>
      </x:c>
      <x:c r="AD702" t="str">
        <x:v>Fonte CNES/DATASUS: https://cnes2.datasus.gov.br/Mod_Basico.asp?VCo_Unidade=3530602864533; CNES 2864533; CNPJ -; site oficial/redes não coletados nesta fonte</x:v>
      </x:c>
      <x:c r="AE702" t="n">
        <x:f>IF(LEN(H702)&gt;0,1,0)</x:f>
        <x:v>1</x:v>
      </x:c>
      <x:c r="AF702" t="n">
        <x:f>IF(LEN(M702)&gt;0,1,0)</x:f>
        <x:v>0</x:v>
      </x:c>
      <x:c r="AG702" t="n">
        <x:f>IF(AND(LEN(H702)=0,LEN(K702)=0,LEN(M702)=0),1,0)</x:f>
        <x:v>0</x:v>
      </x:c>
    </x:row>
    <x:row r="703">
      <x:c r="A703" t="str">
        <x:v>AT-00702</x:v>
      </x:c>
      <x:c r="B703" t="str">
        <x:v>Ubs Jardim Universo</x:v>
      </x:c>
      <x:c r="C703" t="str">
        <x:v>Saúde</x:v>
      </x:c>
      <x:c r="D703" t="str">
        <x:v>Clínica</x:v>
      </x:c>
      <x:c r="E703" t="str">
        <x:v>Mogi das Cruzes</x:v>
      </x:c>
      <x:c r="F703" t="str">
        <x:v>Jardim Universo</x:v>
      </x:c>
      <x:c r="G703" t="str">
        <x:v>Prefeitura Municipal De Mogi Das Cruzes, 136, Jardim Universo, Mogi Das Cruzes, Sp</x:v>
      </x:c>
      <x:c r="H703" t="str">
        <x:v>+55 (11) 4727-3464</x:v>
      </x:c>
      <x:c r="I703" t="str"/>
      <x:c r="J703" t="str"/>
      <x:c r="K703" t="str">
        <x:v>ubs.juniverso@mogidascruzes.sp.gov.br</x:v>
      </x:c>
      <x:c r="L703" t="str">
        <x:v>Sim</x:v>
      </x:c>
      <x:c r="M703" t="str"/>
      <x:c r="N703" t="str"/>
      <x:c r="O703" t="str"/>
      <x:c r="P703" t="str"/>
      <x:c r="Q703" t="str">
        <x:v>https://www.google.com/maps/search/?api=1&amp;query=Ubs+Jardim+Universo+PREFEITURA+MUNICIPAL+DE+MOGI+DAS+CRUZES%2C+136%2C+JARDIM+UNIVERSO%2C+MOGI+DAS+CRUZES%2C+SP+Mogi+das+Cruzes+SP</x:v>
      </x:c>
      <x:c r="R703" t="str"/>
      <x:c r="S703" t="str"/>
      <x:c r="T703" t="str">
        <x:v>Não contatado</x:v>
      </x:c>
      <x:c r="U703" s="27" t="n">
        <x:f>IF(LEN(H703)&gt;0,25,0)+IF(L703="Sim",25,0)+IF(LEN(M703)&gt;0,15,0)+IF(LEN(J703)&gt;0,10,0)+IF(LEN(N703)&gt;0,5,0)+IF(LEN(O703)&gt;0,5,0)+IF(LEN(P703)&gt;0,5,0)+IF(AND(LEN(R703)&gt;0,LEN(S703)&gt;0),10,0)</x:f>
        <x:v>50</x:v>
      </x:c>
      <x:c r="V703" t="str">
        <x:f>IF(U703&gt;=60,"Prioridade Alta",IF(U703&gt;=35,"Prioridade Média","Prioridade Baixa"))</x:f>
        <x:v>Prioridade Média</x:v>
      </x:c>
      <x:c r="W703" t="str">
        <x:v>Não</x:v>
      </x:c>
      <x:c r="X703" t="str"/>
      <x:c r="Y703" t="str">
        <x:v>Base expandida 2026-07-27</x:v>
      </x:c>
      <x:c r="Z703" t="str">
        <x:v>47273464</x:v>
      </x:c>
      <x:c r="AA703" t="str">
        <x:v>ubs.juniverso@mogidascruzes.sp.gov.br</x:v>
      </x:c>
      <x:c r="AB703" t="n">
        <x:v>50</x:v>
      </x:c>
      <x:c r="AC703" t="str">
        <x:v>Prioridade Média</x:v>
      </x:c>
      <x:c r="AD703" t="str">
        <x:v>Fonte CNES/DATASUS: https://cnes2.datasus.gov.br/Mod_Basico.asp?VCo_Unidade=3530602773589; CNES 2773589; CNPJ -; site oficial/redes não coletados nesta fonte</x:v>
      </x:c>
      <x:c r="AE703" t="n">
        <x:f>IF(LEN(H703)&gt;0,1,0)</x:f>
        <x:v>1</x:v>
      </x:c>
      <x:c r="AF703" t="n">
        <x:f>IF(LEN(M703)&gt;0,1,0)</x:f>
        <x:v>0</x:v>
      </x:c>
      <x:c r="AG703" t="n">
        <x:f>IF(AND(LEN(H703)=0,LEN(K703)=0,LEN(M703)=0),1,0)</x:f>
        <x:v>0</x:v>
      </x:c>
    </x:row>
    <x:row r="704">
      <x:c r="A704" t="str">
        <x:v>AT-00703</x:v>
      </x:c>
      <x:c r="B704" t="str">
        <x:v>Ubs Ponte Grande</x:v>
      </x:c>
      <x:c r="C704" t="str">
        <x:v>Saúde</x:v>
      </x:c>
      <x:c r="D704" t="str">
        <x:v>Clínica</x:v>
      </x:c>
      <x:c r="E704" t="str">
        <x:v>Mogi das Cruzes</x:v>
      </x:c>
      <x:c r="F704" t="str">
        <x:v>Ponte Grande</x:v>
      </x:c>
      <x:c r="G704" t="str">
        <x:v>Prefeitura Municipal De Mogi Das Cruzes, 80, Ponte Grande, Mogi Das Cruzes, Sp</x:v>
      </x:c>
      <x:c r="H704" t="str">
        <x:v>+55 (11) 4790-1412</x:v>
      </x:c>
      <x:c r="I704" t="str"/>
      <x:c r="J704" t="str"/>
      <x:c r="K704" t="str">
        <x:v>ubs.pontegrande@mogidascruzes.sp.gov.br</x:v>
      </x:c>
      <x:c r="L704" t="str">
        <x:v>Sim</x:v>
      </x:c>
      <x:c r="M704" t="str"/>
      <x:c r="N704" t="str"/>
      <x:c r="O704" t="str"/>
      <x:c r="P704" t="str"/>
      <x:c r="Q704" t="str">
        <x:v>https://www.google.com/maps/search/?api=1&amp;query=Ubs+Ponte+Grande+PREFEITURA+MUNICIPAL+DE+MOGI+DAS+CRUZES%2C+80%2C+PONTE+GRANDE%2C+MOGI+DAS+CRUZES%2C+SP+Mogi+das+Cruzes+SP</x:v>
      </x:c>
      <x:c r="R704" t="str"/>
      <x:c r="S704" t="str"/>
      <x:c r="T704" t="str">
        <x:v>Não contatado</x:v>
      </x:c>
      <x:c r="U704" s="27" t="n">
        <x:f>IF(LEN(H704)&gt;0,25,0)+IF(L704="Sim",25,0)+IF(LEN(M704)&gt;0,15,0)+IF(LEN(J704)&gt;0,10,0)+IF(LEN(N704)&gt;0,5,0)+IF(LEN(O704)&gt;0,5,0)+IF(LEN(P704)&gt;0,5,0)+IF(AND(LEN(R704)&gt;0,LEN(S704)&gt;0),10,0)</x:f>
        <x:v>50</x:v>
      </x:c>
      <x:c r="V704" t="str">
        <x:f>IF(U704&gt;=60,"Prioridade Alta",IF(U704&gt;=35,"Prioridade Média","Prioridade Baixa"))</x:f>
        <x:v>Prioridade Média</x:v>
      </x:c>
      <x:c r="W704" t="str">
        <x:v>Não</x:v>
      </x:c>
      <x:c r="X704" t="str"/>
      <x:c r="Y704" t="str">
        <x:v>Base expandida 2026-07-27</x:v>
      </x:c>
      <x:c r="Z704" t="str">
        <x:v>47901412</x:v>
      </x:c>
      <x:c r="AA704" t="str">
        <x:v>ubs.pontegrande@mogidascruzes.sp.gov.br</x:v>
      </x:c>
      <x:c r="AB704" t="n">
        <x:v>50</x:v>
      </x:c>
      <x:c r="AC704" t="str">
        <x:v>Prioridade Média</x:v>
      </x:c>
      <x:c r="AD704" t="str">
        <x:v>Fonte CNES/DATASUS: https://cnes2.datasus.gov.br/Mod_Basico.asp?VCo_Unidade=3530602773635; CNES 2773635; CNPJ -; site oficial/redes não coletados nesta fonte</x:v>
      </x:c>
      <x:c r="AE704" t="n">
        <x:f>IF(LEN(H704)&gt;0,1,0)</x:f>
        <x:v>1</x:v>
      </x:c>
      <x:c r="AF704" t="n">
        <x:f>IF(LEN(M704)&gt;0,1,0)</x:f>
        <x:v>0</x:v>
      </x:c>
      <x:c r="AG704" t="n">
        <x:f>IF(AND(LEN(H704)=0,LEN(K704)=0,LEN(M704)=0),1,0)</x:f>
        <x:v>0</x:v>
      </x:c>
    </x:row>
    <x:row r="705">
      <x:c r="A705" t="str">
        <x:v>AT-00704</x:v>
      </x:c>
      <x:c r="B705" t="str">
        <x:v>Ubs Mineracao</x:v>
      </x:c>
      <x:c r="C705" t="str">
        <x:v>Saúde</x:v>
      </x:c>
      <x:c r="D705" t="str">
        <x:v>Clínica</x:v>
      </x:c>
      <x:c r="E705" t="str">
        <x:v>Mogi das Cruzes</x:v>
      </x:c>
      <x:c r="F705" t="str">
        <x:v>Vila Industrial</x:v>
      </x:c>
      <x:c r="G705" t="str">
        <x:v>Prefeitura Municipal De Mogi Das Cruzes, 262, Vila Industrial, Mogi Das Cruzes, Sp</x:v>
      </x:c>
      <x:c r="H705" t="str">
        <x:v>+55 (11) 4790-3694</x:v>
      </x:c>
      <x:c r="I705" t="str"/>
      <x:c r="J705" t="str"/>
      <x:c r="K705" t="str">
        <x:v>ubs.mineracao@mogidascruzes.sp.gov</x:v>
      </x:c>
      <x:c r="L705" t="str">
        <x:v>Sim</x:v>
      </x:c>
      <x:c r="M705" t="str"/>
      <x:c r="N705" t="str"/>
      <x:c r="O705" t="str"/>
      <x:c r="P705" t="str"/>
      <x:c r="Q705" t="str">
        <x:v>https://www.google.com/maps/search/?api=1&amp;query=Ubs+Mineracao+PREFEITURA+MUNICIPAL+DE+MOGI+DAS+CRUZES%2C+262%2C+VILA+INDUSTRIAL%2C+MOGI+DAS+CRUZES%2C+SP+Mogi+das+Cruzes+SP</x:v>
      </x:c>
      <x:c r="R705" t="str"/>
      <x:c r="S705" t="str"/>
      <x:c r="T705" t="str">
        <x:v>Não contatado</x:v>
      </x:c>
      <x:c r="U705" s="27" t="n">
        <x:f>IF(LEN(H705)&gt;0,25,0)+IF(L705="Sim",25,0)+IF(LEN(M705)&gt;0,15,0)+IF(LEN(J705)&gt;0,10,0)+IF(LEN(N705)&gt;0,5,0)+IF(LEN(O705)&gt;0,5,0)+IF(LEN(P705)&gt;0,5,0)+IF(AND(LEN(R705)&gt;0,LEN(S705)&gt;0),10,0)</x:f>
        <x:v>50</x:v>
      </x:c>
      <x:c r="V705" t="str">
        <x:f>IF(U705&gt;=60,"Prioridade Alta",IF(U705&gt;=35,"Prioridade Média","Prioridade Baixa"))</x:f>
        <x:v>Prioridade Média</x:v>
      </x:c>
      <x:c r="W705" t="str">
        <x:v>Não</x:v>
      </x:c>
      <x:c r="X705" t="str"/>
      <x:c r="Y705" t="str">
        <x:v>Base expandida 2026-07-27</x:v>
      </x:c>
      <x:c r="Z705" t="str">
        <x:v>47903694</x:v>
      </x:c>
      <x:c r="AA705" t="str">
        <x:v>ubs.mineracao@mogidascruzes.sp.gov</x:v>
      </x:c>
      <x:c r="AB705" t="n">
        <x:v>50</x:v>
      </x:c>
      <x:c r="AC705" t="str">
        <x:v>Prioridade Média</x:v>
      </x:c>
      <x:c r="AD705" t="str">
        <x:v>Fonte CNES/DATASUS: https://cnes2.datasus.gov.br/Mod_Basico.asp?VCo_Unidade=3530602773619; CNES 2773619; CNPJ -; site oficial/redes não coletados nesta fonte</x:v>
      </x:c>
      <x:c r="AE705" t="n">
        <x:f>IF(LEN(H705)&gt;0,1,0)</x:f>
        <x:v>1</x:v>
      </x:c>
      <x:c r="AF705" t="n">
        <x:f>IF(LEN(M705)&gt;0,1,0)</x:f>
        <x:v>0</x:v>
      </x:c>
      <x:c r="AG705" t="n">
        <x:f>IF(AND(LEN(H705)=0,LEN(K705)=0,LEN(M705)=0),1,0)</x:f>
        <x:v>0</x:v>
      </x:c>
    </x:row>
    <x:row r="706">
      <x:c r="A706" t="str">
        <x:v>AT-00705</x:v>
      </x:c>
      <x:c r="B706" t="str">
        <x:v>Ubs Santa Tereza</x:v>
      </x:c>
      <x:c r="C706" t="str">
        <x:v>Saúde</x:v>
      </x:c>
      <x:c r="D706" t="str">
        <x:v>Clínica</x:v>
      </x:c>
      <x:c r="E706" t="str">
        <x:v>Mogi das Cruzes</x:v>
      </x:c>
      <x:c r="F706" t="str">
        <x:v>Jardim Santa Tereza</x:v>
      </x:c>
      <x:c r="G706" t="str">
        <x:v>Prefeitura Municipal De Mogi Das Cruzes, 1181, Jardim Santa Tereza, Mogi Das Cruzes, Sp</x:v>
      </x:c>
      <x:c r="H706" t="str">
        <x:v>+55 (11) 4727-2959</x:v>
      </x:c>
      <x:c r="I706" t="str"/>
      <x:c r="J706" t="str"/>
      <x:c r="K706" t="str">
        <x:v>ubs.tereza@mogidascruzes.sp.gov.br</x:v>
      </x:c>
      <x:c r="L706" t="str">
        <x:v>Sim</x:v>
      </x:c>
      <x:c r="M706" t="str"/>
      <x:c r="N706" t="str"/>
      <x:c r="O706" t="str"/>
      <x:c r="P706" t="str"/>
      <x:c r="Q706" t="str">
        <x:v>https://www.google.com/maps/search/?api=1&amp;query=Ubs+Santa+Tereza+PREFEITURA+MUNICIPAL+DE+MOGI+DAS+CRUZES%2C+1181%2C+JARDIM+SANTA+TEREZA%2C+MOGI+DAS+CRUZES%2C+SP+Mogi+das+Cruzes+SP</x:v>
      </x:c>
      <x:c r="R706" t="str"/>
      <x:c r="S706" t="str"/>
      <x:c r="T706" t="str">
        <x:v>Não contatado</x:v>
      </x:c>
      <x:c r="U706" s="27" t="n">
        <x:f>IF(LEN(H706)&gt;0,25,0)+IF(L706="Sim",25,0)+IF(LEN(M706)&gt;0,15,0)+IF(LEN(J706)&gt;0,10,0)+IF(LEN(N706)&gt;0,5,0)+IF(LEN(O706)&gt;0,5,0)+IF(LEN(P706)&gt;0,5,0)+IF(AND(LEN(R706)&gt;0,LEN(S706)&gt;0),10,0)</x:f>
        <x:v>50</x:v>
      </x:c>
      <x:c r="V706" t="str">
        <x:f>IF(U706&gt;=60,"Prioridade Alta",IF(U706&gt;=35,"Prioridade Média","Prioridade Baixa"))</x:f>
        <x:v>Prioridade Média</x:v>
      </x:c>
      <x:c r="W706" t="str">
        <x:v>Não</x:v>
      </x:c>
      <x:c r="X706" t="str"/>
      <x:c r="Y706" t="str">
        <x:v>Base expandida 2026-07-27</x:v>
      </x:c>
      <x:c r="Z706" t="str">
        <x:v>47272959</x:v>
      </x:c>
      <x:c r="AA706" t="str">
        <x:v>ubs.tereza@mogidascruzes.sp.gov.br</x:v>
      </x:c>
      <x:c r="AB706" t="n">
        <x:v>50</x:v>
      </x:c>
      <x:c r="AC706" t="str">
        <x:v>Prioridade Média</x:v>
      </x:c>
      <x:c r="AD706" t="str">
        <x:v>Fonte CNES/DATASUS: https://cnes2.datasus.gov.br/Mod_Basico.asp?VCo_Unidade=3530602773570; CNES 2773570; CNPJ -; site oficial/redes não coletados nesta fonte</x:v>
      </x:c>
      <x:c r="AE706" t="n">
        <x:f>IF(LEN(H706)&gt;0,1,0)</x:f>
        <x:v>1</x:v>
      </x:c>
      <x:c r="AF706" t="n">
        <x:f>IF(LEN(M706)&gt;0,1,0)</x:f>
        <x:v>0</x:v>
      </x:c>
      <x:c r="AG706" t="n">
        <x:f>IF(AND(LEN(H706)=0,LEN(K706)=0,LEN(M706)=0),1,0)</x:f>
        <x:v>0</x:v>
      </x:c>
    </x:row>
    <x:row r="707">
      <x:c r="A707" t="str">
        <x:v>AT-00706</x:v>
      </x:c>
      <x:c r="B707" t="str">
        <x:v>Ubs Sabauna</x:v>
      </x:c>
      <x:c r="C707" t="str">
        <x:v>Saúde</x:v>
      </x:c>
      <x:c r="D707" t="str">
        <x:v>Clínica</x:v>
      </x:c>
      <x:c r="E707" t="str">
        <x:v>Mogi das Cruzes</x:v>
      </x:c>
      <x:c r="F707" t="str">
        <x:v>Sabauna</x:v>
      </x:c>
      <x:c r="G707" t="str">
        <x:v>Prefeitura Municipal De Mogi Das Cruzes, 90, Sabauna, Mogi Das Cruzes, Sp</x:v>
      </x:c>
      <x:c r="H707" t="str">
        <x:v>+55 (11) 4761-9144</x:v>
      </x:c>
      <x:c r="I707" t="str"/>
      <x:c r="J707" t="str"/>
      <x:c r="K707" t="str">
        <x:v>ubs.sabauna@mogidascruzes.sp.gov.br</x:v>
      </x:c>
      <x:c r="L707" t="str">
        <x:v>Sim</x:v>
      </x:c>
      <x:c r="M707" t="str"/>
      <x:c r="N707" t="str"/>
      <x:c r="O707" t="str"/>
      <x:c r="P707" t="str"/>
      <x:c r="Q707" t="str">
        <x:v>https://www.google.com/maps/search/?api=1&amp;query=Ubs+Sabauna+PREFEITURA+MUNICIPAL+DE+MOGI+DAS+CRUZES%2C+90%2C+SABAUNA%2C+MOGI+DAS+CRUZES%2C+SP+Mogi+das+Cruzes+SP</x:v>
      </x:c>
      <x:c r="R707" t="str"/>
      <x:c r="S707" t="str"/>
      <x:c r="T707" t="str">
        <x:v>Não contatado</x:v>
      </x:c>
      <x:c r="U707" s="27" t="n">
        <x:f>IF(LEN(H707)&gt;0,25,0)+IF(L707="Sim",25,0)+IF(LEN(M707)&gt;0,15,0)+IF(LEN(J707)&gt;0,10,0)+IF(LEN(N707)&gt;0,5,0)+IF(LEN(O707)&gt;0,5,0)+IF(LEN(P707)&gt;0,5,0)+IF(AND(LEN(R707)&gt;0,LEN(S707)&gt;0),10,0)</x:f>
        <x:v>50</x:v>
      </x:c>
      <x:c r="V707" t="str">
        <x:f>IF(U707&gt;=60,"Prioridade Alta",IF(U707&gt;=35,"Prioridade Média","Prioridade Baixa"))</x:f>
        <x:v>Prioridade Média</x:v>
      </x:c>
      <x:c r="W707" t="str">
        <x:v>Não</x:v>
      </x:c>
      <x:c r="X707" t="str"/>
      <x:c r="Y707" t="str">
        <x:v>Base expandida 2026-07-27</x:v>
      </x:c>
      <x:c r="Z707" t="str">
        <x:v>47619144</x:v>
      </x:c>
      <x:c r="AA707" t="str">
        <x:v>ubs.sabauna@mogidascruzes.sp.gov.br</x:v>
      </x:c>
      <x:c r="AB707" t="n">
        <x:v>50</x:v>
      </x:c>
      <x:c r="AC707" t="str">
        <x:v>Prioridade Média</x:v>
      </x:c>
      <x:c r="AD707" t="str">
        <x:v>Fonte CNES/DATASUS: https://cnes2.datasus.gov.br/Mod_Basico.asp?VCo_Unidade=3530602773678; CNES 2773678; CNPJ -; site oficial/redes não coletados nesta fonte</x:v>
      </x:c>
      <x:c r="AE707" t="n">
        <x:f>IF(LEN(H707)&gt;0,1,0)</x:f>
        <x:v>1</x:v>
      </x:c>
      <x:c r="AF707" t="n">
        <x:f>IF(LEN(M707)&gt;0,1,0)</x:f>
        <x:v>0</x:v>
      </x:c>
      <x:c r="AG707" t="n">
        <x:f>IF(AND(LEN(H707)=0,LEN(K707)=0,LEN(M707)=0),1,0)</x:f>
        <x:v>0</x:v>
      </x:c>
    </x:row>
    <x:row r="708">
      <x:c r="A708" t="str">
        <x:v>AT-00707</x:v>
      </x:c>
      <x:c r="B708" t="str">
        <x:v>Ubs Santo Angelo</x:v>
      </x:c>
      <x:c r="C708" t="str">
        <x:v>Saúde</x:v>
      </x:c>
      <x:c r="D708" t="str">
        <x:v>Clínica</x:v>
      </x:c>
      <x:c r="E708" t="str">
        <x:v>Mogi das Cruzes</x:v>
      </x:c>
      <x:c r="F708" t="str">
        <x:v>Sto Angelo</x:v>
      </x:c>
      <x:c r="G708" t="str">
        <x:v>Prefeitura Municipal De Mogi Das Cruzes, 59, Sto Angelo, Mogi Das Cruzes, Sp</x:v>
      </x:c>
      <x:c r="H708" t="str">
        <x:v>+55 (11) 4727-6778</x:v>
      </x:c>
      <x:c r="I708" t="str"/>
      <x:c r="J708" t="str"/>
      <x:c r="K708" t="str">
        <x:v>ubs.sangelo@mogidascruzes.sp.gov.br</x:v>
      </x:c>
      <x:c r="L708" t="str">
        <x:v>Sim</x:v>
      </x:c>
      <x:c r="M708" t="str"/>
      <x:c r="N708" t="str"/>
      <x:c r="O708" t="str"/>
      <x:c r="P708" t="str"/>
      <x:c r="Q708" t="str">
        <x:v>https://www.google.com/maps/search/?api=1&amp;query=Ubs+Santo+Angelo+PREFEITURA+MUNICIPAL+DE+MOGI+DAS+CRUZES%2C+59%2C+STO+ANGELO%2C+MOGI+DAS+CRUZES%2C+SP+Mogi+das+Cruzes+SP</x:v>
      </x:c>
      <x:c r="R708" t="str"/>
      <x:c r="S708" t="str"/>
      <x:c r="T708" t="str">
        <x:v>Não contatado</x:v>
      </x:c>
      <x:c r="U708" s="27" t="n">
        <x:f>IF(LEN(H708)&gt;0,25,0)+IF(L708="Sim",25,0)+IF(LEN(M708)&gt;0,15,0)+IF(LEN(J708)&gt;0,10,0)+IF(LEN(N708)&gt;0,5,0)+IF(LEN(O708)&gt;0,5,0)+IF(LEN(P708)&gt;0,5,0)+IF(AND(LEN(R708)&gt;0,LEN(S708)&gt;0),10,0)</x:f>
        <x:v>50</x:v>
      </x:c>
      <x:c r="V708" t="str">
        <x:f>IF(U708&gt;=60,"Prioridade Alta",IF(U708&gt;=35,"Prioridade Média","Prioridade Baixa"))</x:f>
        <x:v>Prioridade Média</x:v>
      </x:c>
      <x:c r="W708" t="str">
        <x:v>Não</x:v>
      </x:c>
      <x:c r="X708" t="str"/>
      <x:c r="Y708" t="str">
        <x:v>Base expandida 2026-07-27</x:v>
      </x:c>
      <x:c r="Z708" t="str">
        <x:v>47276778</x:v>
      </x:c>
      <x:c r="AA708" t="str">
        <x:v>ubs.sangelo@mogidascruzes.sp.gov.br</x:v>
      </x:c>
      <x:c r="AB708" t="n">
        <x:v>50</x:v>
      </x:c>
      <x:c r="AC708" t="str">
        <x:v>Prioridade Média</x:v>
      </x:c>
      <x:c r="AD708" t="str">
        <x:v>Fonte CNES/DATASUS: https://cnes2.datasus.gov.br/Mod_Basico.asp?VCo_Unidade=3530602773686; CNES 2773686; CNPJ -; site oficial/redes não coletados nesta fonte</x:v>
      </x:c>
      <x:c r="AE708" t="n">
        <x:f>IF(LEN(H708)&gt;0,1,0)</x:f>
        <x:v>1</x:v>
      </x:c>
      <x:c r="AF708" t="n">
        <x:f>IF(LEN(M708)&gt;0,1,0)</x:f>
        <x:v>0</x:v>
      </x:c>
      <x:c r="AG708" t="n">
        <x:f>IF(AND(LEN(H708)=0,LEN(K708)=0,LEN(M708)=0),1,0)</x:f>
        <x:v>0</x:v>
      </x:c>
    </x:row>
    <x:row r="709">
      <x:c r="A709" t="str">
        <x:v>AT-00708</x:v>
      </x:c>
      <x:c r="B709" t="str">
        <x:v>Ubs Socorro Moji Das Cruzes</x:v>
      </x:c>
      <x:c r="C709" t="str">
        <x:v>Saúde</x:v>
      </x:c>
      <x:c r="D709" t="str">
        <x:v>Clínica</x:v>
      </x:c>
      <x:c r="E709" t="str">
        <x:v>Mogi das Cruzes</x:v>
      </x:c>
      <x:c r="F709" t="str">
        <x:v>Socorro</x:v>
      </x:c>
      <x:c r="G709" t="str">
        <x:v>Prefeitura Municipal De Moji Das Cruzes, S/N, Socorro, Mogi Das Cruzes, Sp</x:v>
      </x:c>
      <x:c r="H709" t="str">
        <x:v>+55 (11) 4799-0606</x:v>
      </x:c>
      <x:c r="I709" t="str"/>
      <x:c r="J709" t="str"/>
      <x:c r="K709" t="str">
        <x:v>saude@pmmc.com.br</x:v>
      </x:c>
      <x:c r="L709" t="str">
        <x:v>Sim</x:v>
      </x:c>
      <x:c r="M709" t="str"/>
      <x:c r="N709" t="str"/>
      <x:c r="O709" t="str"/>
      <x:c r="P709" t="str"/>
      <x:c r="Q709" t="str">
        <x:v>https://www.google.com/maps/search/?api=1&amp;query=Ubs+Socorro+Moji+Das+Cruzes+PREFEITURA+MUNICIPAL+DE+MOJI+DAS+CRUZES%2C+S%2FN%2C+SOCORRO%2C+MOGI+DAS+CRUZES%2C+SP+Mogi+das+Cruzes+SP</x:v>
      </x:c>
      <x:c r="R709" t="str"/>
      <x:c r="S709" t="str"/>
      <x:c r="T709" t="str">
        <x:v>Não contatado</x:v>
      </x:c>
      <x:c r="U709" s="27" t="n">
        <x:f>IF(LEN(H709)&gt;0,25,0)+IF(L709="Sim",25,0)+IF(LEN(M709)&gt;0,15,0)+IF(LEN(J709)&gt;0,10,0)+IF(LEN(N709)&gt;0,5,0)+IF(LEN(O709)&gt;0,5,0)+IF(LEN(P709)&gt;0,5,0)+IF(AND(LEN(R709)&gt;0,LEN(S709)&gt;0),10,0)</x:f>
        <x:v>50</x:v>
      </x:c>
      <x:c r="V709" t="str">
        <x:f>IF(U709&gt;=60,"Prioridade Alta",IF(U709&gt;=35,"Prioridade Média","Prioridade Baixa"))</x:f>
        <x:v>Prioridade Média</x:v>
      </x:c>
      <x:c r="W709" t="str">
        <x:v>Não</x:v>
      </x:c>
      <x:c r="X709" t="str"/>
      <x:c r="Y709" t="str">
        <x:v>Base expandida 2026-07-27</x:v>
      </x:c>
      <x:c r="Z709" t="str">
        <x:v>(11) 4799-0606</x:v>
      </x:c>
      <x:c r="AA709" t="str">
        <x:v>saude@pmmc.com.br</x:v>
      </x:c>
      <x:c r="AB709" t="n">
        <x:v>50</x:v>
      </x:c>
      <x:c r="AC709" t="str">
        <x:v>Prioridade Média</x:v>
      </x:c>
      <x:c r="AD709" t="str">
        <x:v>Fonte CNES/DATASUS: https://cnes2.datasus.gov.br/Mod_Basico.asp?VCo_Unidade=3530602055899; CNES 2055899; CNPJ -; site oficial/redes não coletados nesta fonte</x:v>
      </x:c>
      <x:c r="AE709" t="n">
        <x:f>IF(LEN(H709)&gt;0,1,0)</x:f>
        <x:v>1</x:v>
      </x:c>
      <x:c r="AF709" t="n">
        <x:f>IF(LEN(M709)&gt;0,1,0)</x:f>
        <x:v>0</x:v>
      </x:c>
      <x:c r="AG709" t="n">
        <x:f>IF(AND(LEN(H709)=0,LEN(K709)=0,LEN(M709)=0),1,0)</x:f>
        <x:v>0</x:v>
      </x:c>
    </x:row>
    <x:row r="710">
      <x:c r="A710" t="str">
        <x:v>AT-00709</x:v>
      </x:c>
      <x:c r="B710" t="str">
        <x:v>Ubs Vila Da Prata</x:v>
      </x:c>
      <x:c r="C710" t="str">
        <x:v>Saúde</x:v>
      </x:c>
      <x:c r="D710" t="str">
        <x:v>Clínica</x:v>
      </x:c>
      <x:c r="E710" t="str">
        <x:v>Mogi das Cruzes</x:v>
      </x:c>
      <x:c r="F710" t="str">
        <x:v>Vila Da Prata</x:v>
      </x:c>
      <x:c r="G710" t="str">
        <x:v>Prefeitura Municipal De Mogi Das Cruzes, 200, Vila Da Prata, Mogi Das Cruzes, Sp</x:v>
      </x:c>
      <x:c r="H710" t="str">
        <x:v>+55 (11) 4796-7037</x:v>
      </x:c>
      <x:c r="I710" t="str"/>
      <x:c r="J710" t="str"/>
      <x:c r="K710" t="str">
        <x:v>ubs.vprata@mogidascruzes.sp.gov.br</x:v>
      </x:c>
      <x:c r="L710" t="str">
        <x:v>Sim</x:v>
      </x:c>
      <x:c r="M710" t="str"/>
      <x:c r="N710" t="str"/>
      <x:c r="O710" t="str"/>
      <x:c r="P710" t="str"/>
      <x:c r="Q710" t="str">
        <x:v>https://www.google.com/maps/search/?api=1&amp;query=Ubs+Vila+Da+Prata+PREFEITURA+MUNICIPAL+DE+MOGI+DAS+CRUZES%2C+200%2C+VILA+DA+PRATA%2C+MOGI+DAS+CRUZES%2C+SP+Mogi+das+Cruzes+SP</x:v>
      </x:c>
      <x:c r="R710" t="str"/>
      <x:c r="S710" t="str"/>
      <x:c r="T710" t="str">
        <x:v>Não contatado</x:v>
      </x:c>
      <x:c r="U710" s="27" t="n">
        <x:f>IF(LEN(H710)&gt;0,25,0)+IF(L710="Sim",25,0)+IF(LEN(M710)&gt;0,15,0)+IF(LEN(J710)&gt;0,10,0)+IF(LEN(N710)&gt;0,5,0)+IF(LEN(O710)&gt;0,5,0)+IF(LEN(P710)&gt;0,5,0)+IF(AND(LEN(R710)&gt;0,LEN(S710)&gt;0),10,0)</x:f>
        <x:v>50</x:v>
      </x:c>
      <x:c r="V710" t="str">
        <x:f>IF(U710&gt;=60,"Prioridade Alta",IF(U710&gt;=35,"Prioridade Média","Prioridade Baixa"))</x:f>
        <x:v>Prioridade Média</x:v>
      </x:c>
      <x:c r="W710" t="str">
        <x:v>Não</x:v>
      </x:c>
      <x:c r="X710" t="str"/>
      <x:c r="Y710" t="str">
        <x:v>Base expandida 2026-07-27</x:v>
      </x:c>
      <x:c r="Z710" t="str">
        <x:v>47967037</x:v>
      </x:c>
      <x:c r="AA710" t="str">
        <x:v>ubs.vprata@mogidascruzes.sp.gov.br</x:v>
      </x:c>
      <x:c r="AB710" t="n">
        <x:v>50</x:v>
      </x:c>
      <x:c r="AC710" t="str">
        <x:v>Prioridade Média</x:v>
      </x:c>
      <x:c r="AD710" t="str">
        <x:v>Fonte CNES/DATASUS: https://cnes2.datasus.gov.br/Mod_Basico.asp?VCo_Unidade=3530602773724; CNES 2773724; CNPJ -; site oficial/redes não coletados nesta fonte</x:v>
      </x:c>
      <x:c r="AE710" t="n">
        <x:f>IF(LEN(H710)&gt;0,1,0)</x:f>
        <x:v>1</x:v>
      </x:c>
      <x:c r="AF710" t="n">
        <x:f>IF(LEN(M710)&gt;0,1,0)</x:f>
        <x:v>0</x:v>
      </x:c>
      <x:c r="AG710" t="n">
        <x:f>IF(AND(LEN(H710)=0,LEN(K710)=0,LEN(M710)=0),1,0)</x:f>
        <x:v>0</x:v>
      </x:c>
    </x:row>
    <x:row r="711">
      <x:c r="A711" t="str">
        <x:v>AT-00710</x:v>
      </x:c>
      <x:c r="B711" t="str">
        <x:v>Ubs Vila Moraes</x:v>
      </x:c>
      <x:c r="C711" t="str">
        <x:v>Saúde</x:v>
      </x:c>
      <x:c r="D711" t="str">
        <x:v>Clínica</x:v>
      </x:c>
      <x:c r="E711" t="str">
        <x:v>Mogi das Cruzes</x:v>
      </x:c>
      <x:c r="F711" t="str">
        <x:v>Vila Moraes</x:v>
      </x:c>
      <x:c r="G711" t="str">
        <x:v>Prefeitura Municipal De Mogi Das Cruzes, 540, Vila Moraes, Mogi Das Cruzes, Sp</x:v>
      </x:c>
      <x:c r="H711" t="str">
        <x:v>+55 (11) 4796-7018</x:v>
      </x:c>
      <x:c r="I711" t="str"/>
      <x:c r="J711" t="str"/>
      <x:c r="K711" t="str">
        <x:v>ubs.vmoraes@mogidascruzes.sp.gov.br</x:v>
      </x:c>
      <x:c r="L711" t="str">
        <x:v>Sim</x:v>
      </x:c>
      <x:c r="M711" t="str"/>
      <x:c r="N711" t="str"/>
      <x:c r="O711" t="str"/>
      <x:c r="P711" t="str"/>
      <x:c r="Q711" t="str">
        <x:v>https://www.google.com/maps/search/?api=1&amp;query=Ubs+Vila+Moraes+PREFEITURA+MUNICIPAL+DE+MOGI+DAS+CRUZES%2C+540%2C+VILA+MORAES%2C+MOGI+DAS+CRUZES%2C+SP+Mogi+das+Cruzes+SP</x:v>
      </x:c>
      <x:c r="R711" t="str"/>
      <x:c r="S711" t="str"/>
      <x:c r="T711" t="str">
        <x:v>Não contatado</x:v>
      </x:c>
      <x:c r="U711" s="27" t="n">
        <x:f>IF(LEN(H711)&gt;0,25,0)+IF(L711="Sim",25,0)+IF(LEN(M711)&gt;0,15,0)+IF(LEN(J711)&gt;0,10,0)+IF(LEN(N711)&gt;0,5,0)+IF(LEN(O711)&gt;0,5,0)+IF(LEN(P711)&gt;0,5,0)+IF(AND(LEN(R711)&gt;0,LEN(S711)&gt;0),10,0)</x:f>
        <x:v>50</x:v>
      </x:c>
      <x:c r="V711" t="str">
        <x:f>IF(U711&gt;=60,"Prioridade Alta",IF(U711&gt;=35,"Prioridade Média","Prioridade Baixa"))</x:f>
        <x:v>Prioridade Média</x:v>
      </x:c>
      <x:c r="W711" t="str">
        <x:v>Não</x:v>
      </x:c>
      <x:c r="X711" t="str"/>
      <x:c r="Y711" t="str">
        <x:v>Base expandida 2026-07-27</x:v>
      </x:c>
      <x:c r="Z711" t="str">
        <x:v>47967018</x:v>
      </x:c>
      <x:c r="AA711" t="str">
        <x:v>ubs.vmoraes@mogidascruzes.sp.gov.br</x:v>
      </x:c>
      <x:c r="AB711" t="n">
        <x:v>50</x:v>
      </x:c>
      <x:c r="AC711" t="str">
        <x:v>Prioridade Média</x:v>
      </x:c>
      <x:c r="AD711" t="str">
        <x:v>Fonte CNES/DATASUS: https://cnes2.datasus.gov.br/Mod_Basico.asp?VCo_Unidade=3530602773740; CNES 2773740; CNPJ -; site oficial/redes não coletados nesta fonte</x:v>
      </x:c>
      <x:c r="AE711" t="n">
        <x:f>IF(LEN(H711)&gt;0,1,0)</x:f>
        <x:v>1</x:v>
      </x:c>
      <x:c r="AF711" t="n">
        <x:f>IF(LEN(M711)&gt;0,1,0)</x:f>
        <x:v>0</x:v>
      </x:c>
      <x:c r="AG711" t="n">
        <x:f>IF(AND(LEN(H711)=0,LEN(K711)=0,LEN(M711)=0),1,0)</x:f>
        <x:v>0</x:v>
      </x:c>
    </x:row>
    <x:row r="712">
      <x:c r="A712" t="str">
        <x:v>AT-00711</x:v>
      </x:c>
      <x:c r="B712" t="str">
        <x:v>Ubs Vila Jundiai</x:v>
      </x:c>
      <x:c r="C712" t="str">
        <x:v>Saúde</x:v>
      </x:c>
      <x:c r="D712" t="str">
        <x:v>Clínica</x:v>
      </x:c>
      <x:c r="E712" t="str">
        <x:v>Mogi das Cruzes</x:v>
      </x:c>
      <x:c r="F712" t="str">
        <x:v>Vila Jundiai</x:v>
      </x:c>
      <x:c r="G712" t="str">
        <x:v>Prefeitura Municipal De Mogi Das Cruzes, S/N, Vila Jundiai, Mogi Das Cruzes, Sp</x:v>
      </x:c>
      <x:c r="H712" t="str">
        <x:v>+55 (11) 4727-3581</x:v>
      </x:c>
      <x:c r="I712" t="str"/>
      <x:c r="J712" t="str"/>
      <x:c r="K712" t="str">
        <x:v>ubs.vjundiai@mogidascruzes.sp.gov.br</x:v>
      </x:c>
      <x:c r="L712" t="str">
        <x:v>Sim</x:v>
      </x:c>
      <x:c r="M712" t="str"/>
      <x:c r="N712" t="str"/>
      <x:c r="O712" t="str"/>
      <x:c r="P712" t="str"/>
      <x:c r="Q712" t="str">
        <x:v>https://www.google.com/maps/search/?api=1&amp;query=Ubs+Vila+Jundiai+PREFEITURA+MUNICIPAL+DE+MOGI+DAS+CRUZES%2C+S%2FN%2C+VILA+JUNDIAI%2C+MOGI+DAS+CRUZES%2C+SP+Mogi+das+Cruzes+SP</x:v>
      </x:c>
      <x:c r="R712" t="str"/>
      <x:c r="S712" t="str"/>
      <x:c r="T712" t="str">
        <x:v>Não contatado</x:v>
      </x:c>
      <x:c r="U712" s="27" t="n">
        <x:f>IF(LEN(H712)&gt;0,25,0)+IF(L712="Sim",25,0)+IF(LEN(M712)&gt;0,15,0)+IF(LEN(J712)&gt;0,10,0)+IF(LEN(N712)&gt;0,5,0)+IF(LEN(O712)&gt;0,5,0)+IF(LEN(P712)&gt;0,5,0)+IF(AND(LEN(R712)&gt;0,LEN(S712)&gt;0),10,0)</x:f>
        <x:v>50</x:v>
      </x:c>
      <x:c r="V712" t="str">
        <x:f>IF(U712&gt;=60,"Prioridade Alta",IF(U712&gt;=35,"Prioridade Média","Prioridade Baixa"))</x:f>
        <x:v>Prioridade Média</x:v>
      </x:c>
      <x:c r="W712" t="str">
        <x:v>Não</x:v>
      </x:c>
      <x:c r="X712" t="str"/>
      <x:c r="Y712" t="str">
        <x:v>Base expandida 2026-07-27</x:v>
      </x:c>
      <x:c r="Z712" t="str">
        <x:v>47273581</x:v>
      </x:c>
      <x:c r="AA712" t="str">
        <x:v>ubs.vjundiai@mogidascruzes.sp.gov.br</x:v>
      </x:c>
      <x:c r="AB712" t="n">
        <x:v>50</x:v>
      </x:c>
      <x:c r="AC712" t="str">
        <x:v>Prioridade Média</x:v>
      </x:c>
      <x:c r="AD712" t="str">
        <x:v>Fonte CNES/DATASUS: https://cnes2.datasus.gov.br/Mod_Basico.asp?VCo_Unidade=3530602773732; CNES 2773732; CNPJ -; site oficial/redes não coletados nesta fonte</x:v>
      </x:c>
      <x:c r="AE712" t="n">
        <x:f>IF(LEN(H712)&gt;0,1,0)</x:f>
        <x:v>1</x:v>
      </x:c>
      <x:c r="AF712" t="n">
        <x:f>IF(LEN(M712)&gt;0,1,0)</x:f>
        <x:v>0</x:v>
      </x:c>
      <x:c r="AG712" t="n">
        <x:f>IF(AND(LEN(H712)=0,LEN(K712)=0,LEN(M712)=0),1,0)</x:f>
        <x:v>0</x:v>
      </x:c>
    </x:row>
    <x:row r="713">
      <x:c r="A713" t="str">
        <x:v>AT-00712</x:v>
      </x:c>
      <x:c r="B713" t="str">
        <x:v>Ubs Vila Natal</x:v>
      </x:c>
      <x:c r="C713" t="str">
        <x:v>Saúde</x:v>
      </x:c>
      <x:c r="D713" t="str">
        <x:v>Clínica</x:v>
      </x:c>
      <x:c r="E713" t="str">
        <x:v>Mogi das Cruzes</x:v>
      </x:c>
      <x:c r="F713" t="str">
        <x:v>Vila Oliveira</x:v>
      </x:c>
      <x:c r="G713" t="str">
        <x:v>Prefeitura Municipal De Mogi Das Cruzes, 2650, Vila Oliveira, Mogi Das Cruzes, Sp</x:v>
      </x:c>
      <x:c r="H713" t="str">
        <x:v>+55 (11) 4796-8338</x:v>
      </x:c>
      <x:c r="I713" t="str"/>
      <x:c r="J713" t="str"/>
      <x:c r="K713" t="str">
        <x:v>ubs.vnatal@mogidascruzes.sp.gov.br</x:v>
      </x:c>
      <x:c r="L713" t="str">
        <x:v>Sim</x:v>
      </x:c>
      <x:c r="M713" t="str"/>
      <x:c r="N713" t="str"/>
      <x:c r="O713" t="str"/>
      <x:c r="P713" t="str"/>
      <x:c r="Q713" t="str">
        <x:v>https://www.google.com/maps/search/?api=1&amp;query=Ubs+Vila+Natal+PREFEITURA+MUNICIPAL+DE+MOGI+DAS+CRUZES%2C+2650%2C+VILA+OLIVEIRA%2C+MOGI+DAS+CRUZES%2C+SP+Mogi+das+Cruzes+SP</x:v>
      </x:c>
      <x:c r="R713" t="str"/>
      <x:c r="S713" t="str"/>
      <x:c r="T713" t="str">
        <x:v>Não contatado</x:v>
      </x:c>
      <x:c r="U713" s="27" t="n">
        <x:f>IF(LEN(H713)&gt;0,25,0)+IF(L713="Sim",25,0)+IF(LEN(M713)&gt;0,15,0)+IF(LEN(J713)&gt;0,10,0)+IF(LEN(N713)&gt;0,5,0)+IF(LEN(O713)&gt;0,5,0)+IF(LEN(P713)&gt;0,5,0)+IF(AND(LEN(R713)&gt;0,LEN(S713)&gt;0),10,0)</x:f>
        <x:v>50</x:v>
      </x:c>
      <x:c r="V713" t="str">
        <x:f>IF(U713&gt;=60,"Prioridade Alta",IF(U713&gt;=35,"Prioridade Média","Prioridade Baixa"))</x:f>
        <x:v>Prioridade Média</x:v>
      </x:c>
      <x:c r="W713" t="str">
        <x:v>Não</x:v>
      </x:c>
      <x:c r="X713" t="str"/>
      <x:c r="Y713" t="str">
        <x:v>Base expandida 2026-07-27</x:v>
      </x:c>
      <x:c r="Z713" t="str">
        <x:v>47968338</x:v>
      </x:c>
      <x:c r="AA713" t="str">
        <x:v>ubs.vnatal@mogidascruzes.sp.gov.br</x:v>
      </x:c>
      <x:c r="AB713" t="n">
        <x:v>50</x:v>
      </x:c>
      <x:c r="AC713" t="str">
        <x:v>Prioridade Média</x:v>
      </x:c>
      <x:c r="AD713" t="str">
        <x:v>Fonte CNES/DATASUS: https://cnes2.datasus.gov.br/Mod_Basico.asp?VCo_Unidade=3530602773759; CNES 2773759; CNPJ -; site oficial/redes não coletados nesta fonte</x:v>
      </x:c>
      <x:c r="AE713" t="n">
        <x:f>IF(LEN(H713)&gt;0,1,0)</x:f>
        <x:v>1</x:v>
      </x:c>
      <x:c r="AF713" t="n">
        <x:f>IF(LEN(M713)&gt;0,1,0)</x:f>
        <x:v>0</x:v>
      </x:c>
      <x:c r="AG713" t="n">
        <x:f>IF(AND(LEN(H713)=0,LEN(K713)=0,LEN(M713)=0),1,0)</x:f>
        <x:v>0</x:v>
      </x:c>
    </x:row>
    <x:row r="714">
      <x:c r="A714" t="str">
        <x:v>AT-00713</x:v>
      </x:c>
      <x:c r="B714" t="str">
        <x:v>Ubs Vila Suissa</x:v>
      </x:c>
      <x:c r="C714" t="str">
        <x:v>Saúde</x:v>
      </x:c>
      <x:c r="D714" t="str">
        <x:v>Clínica</x:v>
      </x:c>
      <x:c r="E714" t="str">
        <x:v>Mogi das Cruzes</x:v>
      </x:c>
      <x:c r="F714" t="str">
        <x:v>Cezar De Souza</x:v>
      </x:c>
      <x:c r="G714" t="str">
        <x:v>Prefeitura Municipal De Mogi Das Cruzes, 310, Cezar De Souza, Mogi Das Cruzes, Sp</x:v>
      </x:c>
      <x:c r="H714" t="str">
        <x:v>+55 (11) 4761-6678</x:v>
      </x:c>
      <x:c r="I714" t="str"/>
      <x:c r="J714" t="str"/>
      <x:c r="K714" t="str">
        <x:v>ubs.vsuissa@mogidascruzes.sp.gov.br</x:v>
      </x:c>
      <x:c r="L714" t="str">
        <x:v>Sim</x:v>
      </x:c>
      <x:c r="M714" t="str"/>
      <x:c r="N714" t="str"/>
      <x:c r="O714" t="str"/>
      <x:c r="P714" t="str"/>
      <x:c r="Q714" t="str">
        <x:v>https://www.google.com/maps/search/?api=1&amp;query=Ubs+Vila+Suissa+PREFEITURA+MUNICIPAL+DE+MOGI+DAS+CRUZES%2C+310%2C+CEZAR+DE+SOUZA%2C+MOGI+DAS+CRUZES%2C+SP+Mogi+das+Cruzes+SP</x:v>
      </x:c>
      <x:c r="R714" t="str"/>
      <x:c r="S714" t="str"/>
      <x:c r="T714" t="str">
        <x:v>Não contatado</x:v>
      </x:c>
      <x:c r="U714" s="27" t="n">
        <x:f>IF(LEN(H714)&gt;0,25,0)+IF(L714="Sim",25,0)+IF(LEN(M714)&gt;0,15,0)+IF(LEN(J714)&gt;0,10,0)+IF(LEN(N714)&gt;0,5,0)+IF(LEN(O714)&gt;0,5,0)+IF(LEN(P714)&gt;0,5,0)+IF(AND(LEN(R714)&gt;0,LEN(S714)&gt;0),10,0)</x:f>
        <x:v>50</x:v>
      </x:c>
      <x:c r="V714" t="str">
        <x:f>IF(U714&gt;=60,"Prioridade Alta",IF(U714&gt;=35,"Prioridade Média","Prioridade Baixa"))</x:f>
        <x:v>Prioridade Média</x:v>
      </x:c>
      <x:c r="W714" t="str">
        <x:v>Não</x:v>
      </x:c>
      <x:c r="X714" t="str"/>
      <x:c r="Y714" t="str">
        <x:v>Base expandida 2026-07-27</x:v>
      </x:c>
      <x:c r="Z714" t="str">
        <x:v>47616678</x:v>
      </x:c>
      <x:c r="AA714" t="str">
        <x:v>ubs.vsuissa@mogidascruzes.sp.gov.br</x:v>
      </x:c>
      <x:c r="AB714" t="n">
        <x:v>50</x:v>
      </x:c>
      <x:c r="AC714" t="str">
        <x:v>Prioridade Média</x:v>
      </x:c>
      <x:c r="AD714" t="str">
        <x:v>Fonte CNES/DATASUS: https://cnes2.datasus.gov.br/Mod_Basico.asp?VCo_Unidade=3530602773791; CNES 2773791; CNPJ -; site oficial/redes não coletados nesta fonte</x:v>
      </x:c>
      <x:c r="AE714" t="n">
        <x:f>IF(LEN(H714)&gt;0,1,0)</x:f>
        <x:v>1</x:v>
      </x:c>
      <x:c r="AF714" t="n">
        <x:f>IF(LEN(M714)&gt;0,1,0)</x:f>
        <x:v>0</x:v>
      </x:c>
      <x:c r="AG714" t="n">
        <x:f>IF(AND(LEN(H714)=0,LEN(K714)=0,LEN(M714)=0),1,0)</x:f>
        <x:v>0</x:v>
      </x:c>
    </x:row>
    <x:row r="715">
      <x:c r="A715" t="str">
        <x:v>AT-00714</x:v>
      </x:c>
      <x:c r="B715" t="str">
        <x:v>Unica Fisioterapia E Reabilitacao</x:v>
      </x:c>
      <x:c r="C715" t="str">
        <x:v>Saúde</x:v>
      </x:c>
      <x:c r="D715" t="str">
        <x:v>Clínica</x:v>
      </x:c>
      <x:c r="E715" t="str">
        <x:v>Mogi das Cruzes</x:v>
      </x:c>
      <x:c r="F715" t="str">
        <x:v>Rodeio</x:v>
      </x:c>
      <x:c r="G715" t="str">
        <x:v>Municipio De Mogi Das Cruzes, 3003, Rodeio, Mogi Das Cruzes, Sp</x:v>
      </x:c>
      <x:c r="H715" t="str">
        <x:v>+55 (11) 4798-7346</x:v>
      </x:c>
      <x:c r="I715" t="str"/>
      <x:c r="J715" t="str"/>
      <x:c r="K715" t="str">
        <x:v>unicafisio@cejam.org.br</x:v>
      </x:c>
      <x:c r="L715" t="str">
        <x:v>Sim</x:v>
      </x:c>
      <x:c r="M715" t="str"/>
      <x:c r="N715" t="str"/>
      <x:c r="O715" t="str"/>
      <x:c r="P715" t="str"/>
      <x:c r="Q715" t="str">
        <x:v>https://www.google.com/maps/search/?api=1&amp;query=Unica+Fisioterapia+E+Reabilitacao+MUNICIPIO+DE+MOGI+DAS+CRUZES%2C+3003%2C+RODEIO%2C+MOGI+DAS+CRUZES%2C+SP+Mogi+das+Cruzes+SP</x:v>
      </x:c>
      <x:c r="R715" t="str"/>
      <x:c r="S715" t="str"/>
      <x:c r="T715" t="str">
        <x:v>Não contatado</x:v>
      </x:c>
      <x:c r="U715" s="27" t="n">
        <x:f>IF(LEN(H715)&gt;0,25,0)+IF(L715="Sim",25,0)+IF(LEN(M715)&gt;0,15,0)+IF(LEN(J715)&gt;0,10,0)+IF(LEN(N715)&gt;0,5,0)+IF(LEN(O715)&gt;0,5,0)+IF(LEN(P715)&gt;0,5,0)+IF(AND(LEN(R715)&gt;0,LEN(S715)&gt;0),10,0)</x:f>
        <x:v>50</x:v>
      </x:c>
      <x:c r="V715" t="str">
        <x:f>IF(U715&gt;=60,"Prioridade Alta",IF(U715&gt;=35,"Prioridade Média","Prioridade Baixa"))</x:f>
        <x:v>Prioridade Média</x:v>
      </x:c>
      <x:c r="W715" t="str">
        <x:v>Não</x:v>
      </x:c>
      <x:c r="X715" t="str"/>
      <x:c r="Y715" t="str">
        <x:v>Base expandida 2026-07-27</x:v>
      </x:c>
      <x:c r="Z715" t="str">
        <x:v>47987346</x:v>
      </x:c>
      <x:c r="AA715" t="str">
        <x:v>unicafisio@cejam.org.br</x:v>
      </x:c>
      <x:c r="AB715" t="n">
        <x:v>50</x:v>
      </x:c>
      <x:c r="AC715" t="str">
        <x:v>Prioridade Média</x:v>
      </x:c>
      <x:c r="AD715" t="str">
        <x:v>Fonte CNES/DATASUS: https://cnes2.datasus.gov.br/Mod_Basico.asp?VCo_Unidade=3530609100512; CNES 9100512; CNPJ -; site oficial/redes não coletados nesta fonte</x:v>
      </x:c>
      <x:c r="AE715" t="n">
        <x:f>IF(LEN(H715)&gt;0,1,0)</x:f>
        <x:v>1</x:v>
      </x:c>
      <x:c r="AF715" t="n">
        <x:f>IF(LEN(M715)&gt;0,1,0)</x:f>
        <x:v>0</x:v>
      </x:c>
      <x:c r="AG715" t="n">
        <x:f>IF(AND(LEN(H715)=0,LEN(K715)=0,LEN(M715)=0),1,0)</x:f>
        <x:v>0</x:v>
      </x:c>
    </x:row>
    <x:row r="716">
      <x:c r="A716" t="str">
        <x:v>AT-00715</x:v>
      </x:c>
      <x:c r="B716" t="str">
        <x:v>Unica Unidade Clinica Ambulatorial</x:v>
      </x:c>
      <x:c r="C716" t="str">
        <x:v>Saúde</x:v>
      </x:c>
      <x:c r="D716" t="str">
        <x:v>Clínica</x:v>
      </x:c>
      <x:c r="E716" t="str">
        <x:v>Mogi das Cruzes</x:v>
      </x:c>
      <x:c r="F716" t="str">
        <x:v>Jundiapeba</x:v>
      </x:c>
      <x:c r="G716" t="str">
        <x:v>Prefeitura Municipal De Mogi Das Cruzes, 1769, Jundiapeba, Mogi Das Cruzes, Sp</x:v>
      </x:c>
      <x:c r="H716" t="str">
        <x:v>+55 (11) 4798-6933</x:v>
      </x:c>
      <x:c r="I716" t="str"/>
      <x:c r="J716" t="str"/>
      <x:c r="K716" t="str">
        <x:v>adm.unica@cejam.org.br</x:v>
      </x:c>
      <x:c r="L716" t="str">
        <x:v>Sim</x:v>
      </x:c>
      <x:c r="M716" t="str"/>
      <x:c r="N716" t="str"/>
      <x:c r="O716" t="str"/>
      <x:c r="P716" t="str"/>
      <x:c r="Q716" t="str">
        <x:v>https://www.google.com/maps/search/?api=1&amp;query=Unica+Unidade+Clinica+Ambulatorial+PREFEITURA+MUNICIPAL+DE+MOGI+DAS+CRUZES%2C+1769%2C+JUNDIAPEBA%2C+MOGI+DAS+CRUZES%2C+SP+Mogi+das+Cruzes+SP</x:v>
      </x:c>
      <x:c r="R716" t="str"/>
      <x:c r="S716" t="str"/>
      <x:c r="T716" t="str">
        <x:v>Não contatado</x:v>
      </x:c>
      <x:c r="U716" s="27" t="n">
        <x:f>IF(LEN(H716)&gt;0,25,0)+IF(L716="Sim",25,0)+IF(LEN(M716)&gt;0,15,0)+IF(LEN(J716)&gt;0,10,0)+IF(LEN(N716)&gt;0,5,0)+IF(LEN(O716)&gt;0,5,0)+IF(LEN(P716)&gt;0,5,0)+IF(AND(LEN(R716)&gt;0,LEN(S716)&gt;0),10,0)</x:f>
        <x:v>50</x:v>
      </x:c>
      <x:c r="V716" t="str">
        <x:f>IF(U716&gt;=60,"Prioridade Alta",IF(U716&gt;=35,"Prioridade Média","Prioridade Baixa"))</x:f>
        <x:v>Prioridade Média</x:v>
      </x:c>
      <x:c r="W716" t="str">
        <x:v>Não</x:v>
      </x:c>
      <x:c r="X716" t="str"/>
      <x:c r="Y716" t="str">
        <x:v>Base expandida 2026-07-27</x:v>
      </x:c>
      <x:c r="Z716" t="str">
        <x:v>47986933</x:v>
      </x:c>
      <x:c r="AA716" t="str">
        <x:v>adm.unica@cejam.org.br</x:v>
      </x:c>
      <x:c r="AB716" t="n">
        <x:v>50</x:v>
      </x:c>
      <x:c r="AC716" t="str">
        <x:v>Prioridade Média</x:v>
      </x:c>
      <x:c r="AD716" t="str">
        <x:v>Fonte CNES/DATASUS: https://cnes2.datasus.gov.br/Mod_Basico.asp?VCo_Unidade=3530606938132; CNES 6938132; CNPJ -; site oficial/redes não coletados nesta fonte</x:v>
      </x:c>
      <x:c r="AE716" t="n">
        <x:f>IF(LEN(H716)&gt;0,1,0)</x:f>
        <x:v>1</x:v>
      </x:c>
      <x:c r="AF716" t="n">
        <x:f>IF(LEN(M716)&gt;0,1,0)</x:f>
        <x:v>0</x:v>
      </x:c>
      <x:c r="AG716" t="n">
        <x:f>IF(AND(LEN(H716)=0,LEN(K716)=0,LEN(M716)=0),1,0)</x:f>
        <x:v>0</x:v>
      </x:c>
    </x:row>
    <x:row r="717">
      <x:c r="A717" t="str">
        <x:v>AT-00716</x:v>
      </x:c>
      <x:c r="B717" t="str">
        <x:v>Unidade Movel De Saude Odonto</x:v>
      </x:c>
      <x:c r="C717" t="str">
        <x:v>Saúde</x:v>
      </x:c>
      <x:c r="D717" t="str">
        <x:v>Clínica</x:v>
      </x:c>
      <x:c r="E717" t="str">
        <x:v>Mogi das Cruzes</x:v>
      </x:c>
      <x:c r="F717" t="str">
        <x:v>Mogilar</x:v>
      </x:c>
      <x:c r="G717" t="str">
        <x:v>Prefeitura Municipal De Mogi Das Cruzes, 30, Mogilar, Mogi Das Cruzes, Sp</x:v>
      </x:c>
      <x:c r="H717" t="str">
        <x:v>+55 (11) 4798-6701</x:v>
      </x:c>
      <x:c r="I717" t="str"/>
      <x:c r="J717" t="str"/>
      <x:c r="K717" t="str">
        <x:v>saude@mogidascruzes.sp.gob.br</x:v>
      </x:c>
      <x:c r="L717" t="str">
        <x:v>Sim</x:v>
      </x:c>
      <x:c r="M717" t="str"/>
      <x:c r="N717" t="str"/>
      <x:c r="O717" t="str"/>
      <x:c r="P717" t="str"/>
      <x:c r="Q717" t="str">
        <x:v>https://www.google.com/maps/search/?api=1&amp;query=Unidade+Movel+De+Saude+Odonto+PREFEITURA+MUNICIPAL+DE+MOGI+DAS+CRUZES%2C+30%2C+MOGILAR%2C+MOGI+DAS+CRUZES%2C+SP+Mogi+das+Cruzes+SP</x:v>
      </x:c>
      <x:c r="R717" t="str"/>
      <x:c r="S717" t="str"/>
      <x:c r="T717" t="str">
        <x:v>Não contatado</x:v>
      </x:c>
      <x:c r="U717" s="27" t="n">
        <x:f>IF(LEN(H717)&gt;0,25,0)+IF(L717="Sim",25,0)+IF(LEN(M717)&gt;0,15,0)+IF(LEN(J717)&gt;0,10,0)+IF(LEN(N717)&gt;0,5,0)+IF(LEN(O717)&gt;0,5,0)+IF(LEN(P717)&gt;0,5,0)+IF(AND(LEN(R717)&gt;0,LEN(S717)&gt;0),10,0)</x:f>
        <x:v>50</x:v>
      </x:c>
      <x:c r="V717" t="str">
        <x:f>IF(U717&gt;=60,"Prioridade Alta",IF(U717&gt;=35,"Prioridade Média","Prioridade Baixa"))</x:f>
        <x:v>Prioridade Média</x:v>
      </x:c>
      <x:c r="W717" t="str">
        <x:v>Não</x:v>
      </x:c>
      <x:c r="X717" t="str"/>
      <x:c r="Y717" t="str">
        <x:v>Base expandida 2026-07-27</x:v>
      </x:c>
      <x:c r="Z717" t="str">
        <x:v>(11) 4798-6701</x:v>
      </x:c>
      <x:c r="AA717" t="str">
        <x:v>saude@mogidascruzes.sp.gob.br</x:v>
      </x:c>
      <x:c r="AB717" t="n">
        <x:v>50</x:v>
      </x:c>
      <x:c r="AC717" t="str">
        <x:v>Prioridade Média</x:v>
      </x:c>
      <x:c r="AD717" t="str">
        <x:v>Fonte CNES/DATASUS: https://cnes2.datasus.gov.br/Mod_Basico.asp?VCo_Unidade=3530602773872; CNES 2773872; CNPJ -; site oficial/redes não coletados nesta fonte</x:v>
      </x:c>
      <x:c r="AE717" t="n">
        <x:f>IF(LEN(H717)&gt;0,1,0)</x:f>
        <x:v>1</x:v>
      </x:c>
      <x:c r="AF717" t="n">
        <x:f>IF(LEN(M717)&gt;0,1,0)</x:f>
        <x:v>0</x:v>
      </x:c>
      <x:c r="AG717" t="n">
        <x:f>IF(AND(LEN(H717)=0,LEN(K717)=0,LEN(M717)=0),1,0)</x:f>
        <x:v>0</x:v>
      </x:c>
    </x:row>
    <x:row r="718">
      <x:c r="A718" t="str">
        <x:v>AT-00717</x:v>
      </x:c>
      <x:c r="B718" t="str">
        <x:v>Unifi Unidade De Fisioterapia Intensiva S S Ltda</x:v>
      </x:c>
      <x:c r="C718" t="str">
        <x:v>Saúde</x:v>
      </x:c>
      <x:c r="D718" t="str">
        <x:v>Clínica</x:v>
      </x:c>
      <x:c r="E718" t="str">
        <x:v>Mogi das Cruzes</x:v>
      </x:c>
      <x:c r="F718" t="str">
        <x:v>Parque Monte Libano</x:v>
      </x:c>
      <x:c r="G718" t="str">
        <x:v>Unifi Unidade De Fisioterapia Intensiva S S Ltda, 57, Parque Monte Libano, Mogi Das Cruzes, Sp</x:v>
      </x:c>
      <x:c r="H718" t="str">
        <x:v>+55 (11) 4799-9482</x:v>
      </x:c>
      <x:c r="I718" t="str"/>
      <x:c r="J718" t="str"/>
      <x:c r="K718" t="str">
        <x:v>graramiro@ig.com.br</x:v>
      </x:c>
      <x:c r="L718" t="str">
        <x:v>Sim</x:v>
      </x:c>
      <x:c r="M718" t="str"/>
      <x:c r="N718" t="str"/>
      <x:c r="O718" t="str"/>
      <x:c r="P718" t="str"/>
      <x:c r="Q718" t="str">
        <x:v>https://www.google.com/maps/search/?api=1&amp;query=Unifi+Unidade+De+Fisioterapia+Intensiva+S+S+Ltda+UNIFI+UNIDADE+DE+FISIOTERAPIA+INTENSIVA+S+S+LTDA%2C+57%2C+PARQUE+MONTE+LIBANO%2C+MOGI+DAS+CRUZES%2C+SP+Mogi+das+Cruzes+SP</x:v>
      </x:c>
      <x:c r="R718" t="str"/>
      <x:c r="S718" t="str"/>
      <x:c r="T718" t="str">
        <x:v>Não contatado</x:v>
      </x:c>
      <x:c r="U718" s="27" t="n">
        <x:f>IF(LEN(H718)&gt;0,25,0)+IF(L718="Sim",25,0)+IF(LEN(M718)&gt;0,15,0)+IF(LEN(J718)&gt;0,10,0)+IF(LEN(N718)&gt;0,5,0)+IF(LEN(O718)&gt;0,5,0)+IF(LEN(P718)&gt;0,5,0)+IF(AND(LEN(R718)&gt;0,LEN(S718)&gt;0),10,0)</x:f>
        <x:v>50</x:v>
      </x:c>
      <x:c r="V718" t="str">
        <x:f>IF(U718&gt;=60,"Prioridade Alta",IF(U718&gt;=35,"Prioridade Média","Prioridade Baixa"))</x:f>
        <x:v>Prioridade Média</x:v>
      </x:c>
      <x:c r="W718" t="str">
        <x:v>Não</x:v>
      </x:c>
      <x:c r="X718" t="str"/>
      <x:c r="Y718" t="str">
        <x:v>Base expandida 2026-07-27</x:v>
      </x:c>
      <x:c r="Z718" t="str">
        <x:v>(11) 4799-9482</x:v>
      </x:c>
      <x:c r="AA718" t="str">
        <x:v>graramiro@ig.com.br</x:v>
      </x:c>
      <x:c r="AB718" t="n">
        <x:v>50</x:v>
      </x:c>
      <x:c r="AC718" t="str">
        <x:v>Prioridade Média</x:v>
      </x:c>
      <x:c r="AD718" t="str">
        <x:v>Fonte CNES/DATASUS: https://cnes2.datasus.gov.br/Mod_Basico.asp?VCo_Unidade=3530603869180; CNES 3869180; CNPJ 05131409000160; site oficial/redes não coletados nesta fonte; Fonte CNES/DATASUS: https://cnes2.datasus.gov.br/Mod_Basico.asp?VCo_Unidade=3530607152272; CNES 7152272; CNPJ 05131409000160; site oficial/redes não coletados nesta fonte</x:v>
      </x:c>
      <x:c r="AE718" t="n">
        <x:f>IF(LEN(H718)&gt;0,1,0)</x:f>
        <x:v>1</x:v>
      </x:c>
      <x:c r="AF718" t="n">
        <x:f>IF(LEN(M718)&gt;0,1,0)</x:f>
        <x:v>0</x:v>
      </x:c>
      <x:c r="AG718" t="n">
        <x:f>IF(AND(LEN(H718)=0,LEN(K718)=0,LEN(M718)=0),1,0)</x:f>
        <x:v>0</x:v>
      </x:c>
    </x:row>
    <x:row r="719">
      <x:c r="A719" t="str">
        <x:v>AT-00718</x:v>
      </x:c>
      <x:c r="B719" t="str">
        <x:v>Upa I Rodeio</x:v>
      </x:c>
      <x:c r="C719" t="str">
        <x:v>Saúde</x:v>
      </x:c>
      <x:c r="D719" t="str">
        <x:v>Pronto Atendimento / UPA</x:v>
      </x:c>
      <x:c r="E719" t="str">
        <x:v>Mogi das Cruzes</x:v>
      </x:c>
      <x:c r="F719" t="str">
        <x:v>Rodeio</x:v>
      </x:c>
      <x:c r="G719" t="str">
        <x:v>Prefeitura Municipal De Mogi Das Cruzes, 329, Rodeio, Mogi Das Cruzes, Sp</x:v>
      </x:c>
      <x:c r="H719" t="str">
        <x:v>+55 (11) 4798-7411</x:v>
      </x:c>
      <x:c r="I719" t="str"/>
      <x:c r="J719" t="str"/>
      <x:c r="K719" t="str">
        <x:v>sueli.aquino@fuabc.org.br</x:v>
      </x:c>
      <x:c r="L719" t="str">
        <x:v>Sim</x:v>
      </x:c>
      <x:c r="M719" t="str"/>
      <x:c r="N719" t="str"/>
      <x:c r="O719" t="str"/>
      <x:c r="P719" t="str"/>
      <x:c r="Q719" t="str">
        <x:v>https://www.google.com/maps/search/?api=1&amp;query=Upa+I+Rodeio+PREFEITURA+MUNICIPAL+DE+MOGI+DAS+CRUZES%2C+329%2C+RODEIO%2C+MOGI+DAS+CRUZES%2C+SP+Mogi+das+Cruzes+SP</x:v>
      </x:c>
      <x:c r="R719" t="str"/>
      <x:c r="S719" t="str"/>
      <x:c r="T719" t="str">
        <x:v>Não contatado</x:v>
      </x:c>
      <x:c r="U719" s="27" t="n">
        <x:f>IF(LEN(H719)&gt;0,25,0)+IF(L719="Sim",25,0)+IF(LEN(M719)&gt;0,15,0)+IF(LEN(J719)&gt;0,10,0)+IF(LEN(N719)&gt;0,5,0)+IF(LEN(O719)&gt;0,5,0)+IF(LEN(P719)&gt;0,5,0)+IF(AND(LEN(R719)&gt;0,LEN(S719)&gt;0),10,0)</x:f>
        <x:v>50</x:v>
      </x:c>
      <x:c r="V719" t="str">
        <x:f>IF(U719&gt;=60,"Prioridade Alta",IF(U719&gt;=35,"Prioridade Média","Prioridade Baixa"))</x:f>
        <x:v>Prioridade Média</x:v>
      </x:c>
      <x:c r="W719" t="str">
        <x:v>Não</x:v>
      </x:c>
      <x:c r="X719" t="str"/>
      <x:c r="Y719" t="str">
        <x:v>Base expandida 2026-07-27</x:v>
      </x:c>
      <x:c r="Z719" t="str">
        <x:v>47987411</x:v>
      </x:c>
      <x:c r="AA719" t="str">
        <x:v>sueli.aquino@fuabc.org.br</x:v>
      </x:c>
      <x:c r="AB719" t="n">
        <x:v>50</x:v>
      </x:c>
      <x:c r="AC719" t="str">
        <x:v>Prioridade Média</x:v>
      </x:c>
      <x:c r="AD719" t="str">
        <x:v>Fonte CNES/DATASUS: https://cnes2.datasus.gov.br/Mod_Basico.asp?VCo_Unidade=3530607841701; CNES 7841701; CNPJ -; site oficial/redes não coletados nesta fonte</x:v>
      </x:c>
      <x:c r="AE719" t="n">
        <x:f>IF(LEN(H719)&gt;0,1,0)</x:f>
        <x:v>1</x:v>
      </x:c>
      <x:c r="AF719" t="n">
        <x:f>IF(LEN(M719)&gt;0,1,0)</x:f>
        <x:v>0</x:v>
      </x:c>
      <x:c r="AG719" t="n">
        <x:f>IF(AND(LEN(H719)=0,LEN(K719)=0,LEN(M719)=0),1,0)</x:f>
        <x:v>0</x:v>
      </x:c>
    </x:row>
    <x:row r="720">
      <x:c r="A720" t="str">
        <x:v>AT-00719</x:v>
      </x:c>
      <x:c r="B720" t="str">
        <x:v>Upa Ii Oropo</x:v>
      </x:c>
      <x:c r="C720" t="str">
        <x:v>Saúde</x:v>
      </x:c>
      <x:c r="D720" t="str">
        <x:v>Pronto Atendimento / UPA</x:v>
      </x:c>
      <x:c r="E720" t="str">
        <x:v>Mogi das Cruzes</x:v>
      </x:c>
      <x:c r="F720" t="str">
        <x:v>Oropo</x:v>
      </x:c>
      <x:c r="G720" t="str">
        <x:v>Municipio De Mogi Das Cruzes, 2390, Oropo, Mogi Das Cruzes, Sp</x:v>
      </x:c>
      <x:c r="H720" t="str">
        <x:v>+55 (11) 4798-5988</x:v>
      </x:c>
      <x:c r="I720" t="str"/>
      <x:c r="J720" t="str"/>
      <x:c r="K720" t="str">
        <x:v>upaoropo.sms@pmmc.com.br</x:v>
      </x:c>
      <x:c r="L720" t="str">
        <x:v>Sim</x:v>
      </x:c>
      <x:c r="M720" t="str"/>
      <x:c r="N720" t="str"/>
      <x:c r="O720" t="str"/>
      <x:c r="P720" t="str"/>
      <x:c r="Q720" t="str">
        <x:v>https://www.google.com/maps/search/?api=1&amp;query=Upa+Ii+Oropo+MUNICIPIO+DE+MOGI+DAS+CRUZES%2C+2390%2C+OROPO%2C+MOGI+DAS+CRUZES%2C+SP+Mogi+das+Cruzes+SP</x:v>
      </x:c>
      <x:c r="R720" t="str"/>
      <x:c r="S720" t="str"/>
      <x:c r="T720" t="str">
        <x:v>Não contatado</x:v>
      </x:c>
      <x:c r="U720" s="27" t="n">
        <x:f>IF(LEN(H720)&gt;0,25,0)+IF(L720="Sim",25,0)+IF(LEN(M720)&gt;0,15,0)+IF(LEN(J720)&gt;0,10,0)+IF(LEN(N720)&gt;0,5,0)+IF(LEN(O720)&gt;0,5,0)+IF(LEN(P720)&gt;0,5,0)+IF(AND(LEN(R720)&gt;0,LEN(S720)&gt;0),10,0)</x:f>
        <x:v>50</x:v>
      </x:c>
      <x:c r="V720" t="str">
        <x:f>IF(U720&gt;=60,"Prioridade Alta",IF(U720&gt;=35,"Prioridade Média","Prioridade Baixa"))</x:f>
        <x:v>Prioridade Média</x:v>
      </x:c>
      <x:c r="W720" t="str">
        <x:v>Não</x:v>
      </x:c>
      <x:c r="X720" t="str"/>
      <x:c r="Y720" t="str">
        <x:v>Base expandida 2026-07-27</x:v>
      </x:c>
      <x:c r="Z720" t="str">
        <x:v>47985988</x:v>
      </x:c>
      <x:c r="AA720" t="str">
        <x:v>upaoropo.sms@pmmc.com.br</x:v>
      </x:c>
      <x:c r="AB720" t="n">
        <x:v>50</x:v>
      </x:c>
      <x:c r="AC720" t="str">
        <x:v>Prioridade Média</x:v>
      </x:c>
      <x:c r="AD720" t="str">
        <x:v>Fonte CNES/DATASUS: https://cnes2.datasus.gov.br/Mod_Basico.asp?VCo_Unidade=3530609128093; CNES 9128093; CNPJ -; site oficial/redes não coletados nesta fonte</x:v>
      </x:c>
      <x:c r="AE720" t="n">
        <x:f>IF(LEN(H720)&gt;0,1,0)</x:f>
        <x:v>1</x:v>
      </x:c>
      <x:c r="AF720" t="n">
        <x:f>IF(LEN(M720)&gt;0,1,0)</x:f>
        <x:v>0</x:v>
      </x:c>
      <x:c r="AG720" t="n">
        <x:f>IF(AND(LEN(H720)=0,LEN(K720)=0,LEN(M720)=0),1,0)</x:f>
        <x:v>0</x:v>
      </x:c>
    </x:row>
    <x:row r="721">
      <x:c r="A721" t="str">
        <x:v>AT-00720</x:v>
      </x:c>
      <x:c r="B721" t="str">
        <x:v>Upa Jundiapeba</x:v>
      </x:c>
      <x:c r="C721" t="str">
        <x:v>Saúde</x:v>
      </x:c>
      <x:c r="D721" t="str">
        <x:v>Pronto Atendimento / UPA</x:v>
      </x:c>
      <x:c r="E721" t="str">
        <x:v>Mogi das Cruzes</x:v>
      </x:c>
      <x:c r="F721" t="str">
        <x:v>Jundiapeba</x:v>
      </x:c>
      <x:c r="G721" t="str">
        <x:v>Prefeitura Municipal De Mogi Das Cruzes, 0, Jundiapeba, Mogi Das Cruzes, Sp</x:v>
      </x:c>
      <x:c r="H721" t="str">
        <x:v>+55 (11) 4798-5990</x:v>
      </x:c>
      <x:c r="I721" t="str"/>
      <x:c r="J721" t="str"/>
      <x:c r="K721" t="str">
        <x:v>ubs.jundiapeba@mogidascruzes.sp.gov.br</x:v>
      </x:c>
      <x:c r="L721" t="str">
        <x:v>Sim</x:v>
      </x:c>
      <x:c r="M721" t="str"/>
      <x:c r="N721" t="str"/>
      <x:c r="O721" t="str"/>
      <x:c r="P721" t="str"/>
      <x:c r="Q721" t="str">
        <x:v>https://www.google.com/maps/search/?api=1&amp;query=Upa+Jundiapeba+PREFEITURA+MUNICIPAL+DE+MOGI+DAS+CRUZES%2C+0%2C+JUNDIAPEBA%2C+MOGI+DAS+CRUZES%2C+SP+Mogi+das+Cruzes+SP</x:v>
      </x:c>
      <x:c r="R721" t="str"/>
      <x:c r="S721" t="str"/>
      <x:c r="T721" t="str">
        <x:v>Não contatado</x:v>
      </x:c>
      <x:c r="U721" s="27" t="n">
        <x:f>IF(LEN(H721)&gt;0,25,0)+IF(L721="Sim",25,0)+IF(LEN(M721)&gt;0,15,0)+IF(LEN(J721)&gt;0,10,0)+IF(LEN(N721)&gt;0,5,0)+IF(LEN(O721)&gt;0,5,0)+IF(LEN(P721)&gt;0,5,0)+IF(AND(LEN(R721)&gt;0,LEN(S721)&gt;0),10,0)</x:f>
        <x:v>50</x:v>
      </x:c>
      <x:c r="V721" t="str">
        <x:f>IF(U721&gt;=60,"Prioridade Alta",IF(U721&gt;=35,"Prioridade Média","Prioridade Baixa"))</x:f>
        <x:v>Prioridade Média</x:v>
      </x:c>
      <x:c r="W721" t="str">
        <x:v>Não</x:v>
      </x:c>
      <x:c r="X721" t="str"/>
      <x:c r="Y721" t="str">
        <x:v>Base expandida 2026-07-27</x:v>
      </x:c>
      <x:c r="Z721" t="str">
        <x:v>(11) 4798-5990</x:v>
      </x:c>
      <x:c r="AA721" t="str">
        <x:v>ubs.jundiapeba@mogidascruzes.sp.gov.br</x:v>
      </x:c>
      <x:c r="AB721" t="n">
        <x:v>50</x:v>
      </x:c>
      <x:c r="AC721" t="str">
        <x:v>Prioridade Média</x:v>
      </x:c>
      <x:c r="AD721" t="str">
        <x:v>Fonte CNES/DATASUS: https://cnes2.datasus.gov.br/Mod_Basico.asp?VCo_Unidade=3530604559207; CNES 4559207; CNPJ -; site oficial/redes não coletados nesta fonte; Fonte CNES/DATASUS: https://cnes2.datasus.gov.br/Mod_Basico.asp?VCo_Unidade=3530602773597; CNES 2773597; CNPJ -; site oficial/redes não coletados nesta fonte</x:v>
      </x:c>
      <x:c r="AE721" t="n">
        <x:f>IF(LEN(H721)&gt;0,1,0)</x:f>
        <x:v>1</x:v>
      </x:c>
      <x:c r="AF721" t="n">
        <x:f>IF(LEN(M721)&gt;0,1,0)</x:f>
        <x:v>0</x:v>
      </x:c>
      <x:c r="AG721" t="n">
        <x:f>IF(AND(LEN(H721)=0,LEN(K721)=0,LEN(M721)=0),1,0)</x:f>
        <x:v>0</x:v>
      </x:c>
    </x:row>
    <x:row r="722">
      <x:c r="A722" t="str">
        <x:v>AT-00721</x:v>
      </x:c>
      <x:c r="B722" t="str">
        <x:v>Usf Biritiba Ussu</x:v>
      </x:c>
      <x:c r="C722" t="str">
        <x:v>Saúde</x:v>
      </x:c>
      <x:c r="D722" t="str">
        <x:v>Clínica</x:v>
      </x:c>
      <x:c r="E722" t="str">
        <x:v>Mogi das Cruzes</x:v>
      </x:c>
      <x:c r="F722" t="str">
        <x:v>Biritiba Ussu</x:v>
      </x:c>
      <x:c r="G722" t="str">
        <x:v>Prefeitura Municipal De Mogi Das Cruzes, 90, Biritiba Ussu, Mogi Das Cruzes, Sp</x:v>
      </x:c>
      <x:c r="H722" t="str">
        <x:v>+55 (11) 4792-1055</x:v>
      </x:c>
      <x:c r="I722" t="str"/>
      <x:c r="J722" t="str"/>
      <x:c r="K722" t="str">
        <x:v>usf.bussu@mogidascruzes.sp.gov.br</x:v>
      </x:c>
      <x:c r="L722" t="str">
        <x:v>Sim</x:v>
      </x:c>
      <x:c r="M722" t="str"/>
      <x:c r="N722" t="str"/>
      <x:c r="O722" t="str"/>
      <x:c r="P722" t="str"/>
      <x:c r="Q722" t="str">
        <x:v>https://www.google.com/maps/search/?api=1&amp;query=Usf+Biritiba+Ussu+PREFEITURA+MUNICIPAL+DE+MOGI+DAS+CRUZES%2C+90%2C+BIRITIBA+USSU%2C+MOGI+DAS+CRUZES%2C+SP+Mogi+das+Cruzes+SP</x:v>
      </x:c>
      <x:c r="R722" t="str"/>
      <x:c r="S722" t="str"/>
      <x:c r="T722" t="str">
        <x:v>Não contatado</x:v>
      </x:c>
      <x:c r="U722" s="27" t="n">
        <x:f>IF(LEN(H722)&gt;0,25,0)+IF(L722="Sim",25,0)+IF(LEN(M722)&gt;0,15,0)+IF(LEN(J722)&gt;0,10,0)+IF(LEN(N722)&gt;0,5,0)+IF(LEN(O722)&gt;0,5,0)+IF(LEN(P722)&gt;0,5,0)+IF(AND(LEN(R722)&gt;0,LEN(S722)&gt;0),10,0)</x:f>
        <x:v>50</x:v>
      </x:c>
      <x:c r="V722" t="str">
        <x:f>IF(U722&gt;=60,"Prioridade Alta",IF(U722&gt;=35,"Prioridade Média","Prioridade Baixa"))</x:f>
        <x:v>Prioridade Média</x:v>
      </x:c>
      <x:c r="W722" t="str">
        <x:v>Não</x:v>
      </x:c>
      <x:c r="X722" t="str"/>
      <x:c r="Y722" t="str">
        <x:v>Base expandida 2026-07-27</x:v>
      </x:c>
      <x:c r="Z722" t="str">
        <x:v>47921055</x:v>
      </x:c>
      <x:c r="AA722" t="str">
        <x:v>usf.bussu@mogidascruzes.sp.gov.br</x:v>
      </x:c>
      <x:c r="AB722" t="n">
        <x:v>50</x:v>
      </x:c>
      <x:c r="AC722" t="str">
        <x:v>Prioridade Média</x:v>
      </x:c>
      <x:c r="AD722" t="str">
        <x:v>Fonte CNES/DATASUS: https://cnes2.datasus.gov.br/Mod_Basico.asp?VCo_Unidade=3530602773368; CNES 2773368; CNPJ -; site oficial/redes não coletados nesta fonte</x:v>
      </x:c>
      <x:c r="AE722" t="n">
        <x:f>IF(LEN(H722)&gt;0,1,0)</x:f>
        <x:v>1</x:v>
      </x:c>
      <x:c r="AF722" t="n">
        <x:f>IF(LEN(M722)&gt;0,1,0)</x:f>
        <x:v>0</x:v>
      </x:c>
      <x:c r="AG722" t="n">
        <x:f>IF(AND(LEN(H722)=0,LEN(K722)=0,LEN(M722)=0),1,0)</x:f>
        <x:v>0</x:v>
      </x:c>
    </x:row>
    <x:row r="723">
      <x:c r="A723" t="str">
        <x:v>AT-00722</x:v>
      </x:c>
      <x:c r="B723" t="str">
        <x:v>Usf Chacara Guanabara</x:v>
      </x:c>
      <x:c r="C723" t="str">
        <x:v>Saúde</x:v>
      </x:c>
      <x:c r="D723" t="str">
        <x:v>Clínica</x:v>
      </x:c>
      <x:c r="E723" t="str">
        <x:v>Mogi das Cruzes</x:v>
      </x:c>
      <x:c r="F723" t="str">
        <x:v>Chacara Guanabara</x:v>
      </x:c>
      <x:c r="G723" t="str">
        <x:v>Municipio De Mogi Das Cruzes, S/N, Chacara Guanabara, Mogi Das Cruzes, Sp</x:v>
      </x:c>
      <x:c r="H723" t="str">
        <x:v>+55 (11) 4735-2681</x:v>
      </x:c>
      <x:c r="I723" t="str"/>
      <x:c r="J723" t="str"/>
      <x:c r="K723" t="str">
        <x:v>psf.guanabara@cejam.org.br</x:v>
      </x:c>
      <x:c r="L723" t="str">
        <x:v>Sim</x:v>
      </x:c>
      <x:c r="M723" t="str"/>
      <x:c r="N723" t="str"/>
      <x:c r="O723" t="str"/>
      <x:c r="P723" t="str"/>
      <x:c r="Q723" t="str">
        <x:v>https://www.google.com/maps/search/?api=1&amp;query=Usf+Chacara+Guanabara+MUNICIPIO+DE+MOGI+DAS+CRUZES%2C+S%2FN%2C+CHACARA+GUANABARA%2C+MOGI+DAS+CRUZES%2C+SP+Mogi+das+Cruzes+SP</x:v>
      </x:c>
      <x:c r="R723" t="str"/>
      <x:c r="S723" t="str"/>
      <x:c r="T723" t="str">
        <x:v>Não contatado</x:v>
      </x:c>
      <x:c r="U723" s="27" t="n">
        <x:f>IF(LEN(H723)&gt;0,25,0)+IF(L723="Sim",25,0)+IF(LEN(M723)&gt;0,15,0)+IF(LEN(J723)&gt;0,10,0)+IF(LEN(N723)&gt;0,5,0)+IF(LEN(O723)&gt;0,5,0)+IF(LEN(P723)&gt;0,5,0)+IF(AND(LEN(R723)&gt;0,LEN(S723)&gt;0),10,0)</x:f>
        <x:v>50</x:v>
      </x:c>
      <x:c r="V723" t="str">
        <x:f>IF(U723&gt;=60,"Prioridade Alta",IF(U723&gt;=35,"Prioridade Média","Prioridade Baixa"))</x:f>
        <x:v>Prioridade Média</x:v>
      </x:c>
      <x:c r="W723" t="str">
        <x:v>Não</x:v>
      </x:c>
      <x:c r="X723" t="str"/>
      <x:c r="Y723" t="str">
        <x:v>Base expandida 2026-07-27</x:v>
      </x:c>
      <x:c r="Z723" t="str">
        <x:v>47352681</x:v>
      </x:c>
      <x:c r="AA723" t="str">
        <x:v>psf.guanabara@cejam.org.br</x:v>
      </x:c>
      <x:c r="AB723" t="n">
        <x:v>50</x:v>
      </x:c>
      <x:c r="AC723" t="str">
        <x:v>Prioridade Média</x:v>
      </x:c>
      <x:c r="AD723" t="str">
        <x:v>Fonte CNES/DATASUS: https://cnes2.datasus.gov.br/Mod_Basico.asp?VCo_Unidade=3530607781717; CNES 7781717; CNPJ -; site oficial/redes não coletados nesta fonte</x:v>
      </x:c>
      <x:c r="AE723" t="n">
        <x:f>IF(LEN(H723)&gt;0,1,0)</x:f>
        <x:v>1</x:v>
      </x:c>
      <x:c r="AF723" t="n">
        <x:f>IF(LEN(M723)&gt;0,1,0)</x:f>
        <x:v>0</x:v>
      </x:c>
      <x:c r="AG723" t="n">
        <x:f>IF(AND(LEN(H723)=0,LEN(K723)=0,LEN(M723)=0),1,0)</x:f>
        <x:v>0</x:v>
      </x:c>
    </x:row>
    <x:row r="724">
      <x:c r="A724" t="str">
        <x:v>AT-00723</x:v>
      </x:c>
      <x:c r="B724" t="str">
        <x:v>Pro Crianca Saude Infantil</x:v>
      </x:c>
      <x:c r="C724" t="str">
        <x:v>Saúde</x:v>
      </x:c>
      <x:c r="D724" t="str">
        <x:v>Clínica</x:v>
      </x:c>
      <x:c r="E724" t="str">
        <x:v>Mogi das Cruzes</x:v>
      </x:c>
      <x:c r="F724" t="str">
        <x:v>Mogilar</x:v>
      </x:c>
      <x:c r="G724" t="str">
        <x:v>Prefeitura Municipal De Mogi Das Cruzes, 30, Mogilar, Mogi Das Cruzes, Sp</x:v>
      </x:c>
      <x:c r="H724" t="str">
        <x:v>+55 (11) 4790-3011</x:v>
      </x:c>
      <x:c r="I724" t="str"/>
      <x:c r="J724" t="str"/>
      <x:c r="K724" t="str">
        <x:v>gerenciamogivagalume@alphainstituto.com.br</x:v>
      </x:c>
      <x:c r="L724" t="str">
        <x:v>Sim</x:v>
      </x:c>
      <x:c r="M724" t="str"/>
      <x:c r="N724" t="str"/>
      <x:c r="O724" t="str"/>
      <x:c r="P724" t="str"/>
      <x:c r="Q724" t="str">
        <x:v>https://www.google.com/maps/search/?api=1&amp;query=Pro+Crianca+Saude+Infantil+PREFEITURA+MUNICIPAL+DE+MOGI+DAS+CRUZES%2C+30%2C+MOGILAR%2C+MOGI+DAS+CRUZES%2C+SP+Mogi+das+Cruzes+SP</x:v>
      </x:c>
      <x:c r="R724" t="str"/>
      <x:c r="S724" t="str"/>
      <x:c r="T724" t="str">
        <x:v>Não contatado</x:v>
      </x:c>
      <x:c r="U724" s="27" t="n">
        <x:f>IF(LEN(H724)&gt;0,25,0)+IF(L724="Sim",25,0)+IF(LEN(M724)&gt;0,15,0)+IF(LEN(J724)&gt;0,10,0)+IF(LEN(N724)&gt;0,5,0)+IF(LEN(O724)&gt;0,5,0)+IF(LEN(P724)&gt;0,5,0)+IF(AND(LEN(R724)&gt;0,LEN(S724)&gt;0),10,0)</x:f>
        <x:v>50</x:v>
      </x:c>
      <x:c r="V724" t="str">
        <x:f>IF(U724&gt;=60,"Prioridade Alta",IF(U724&gt;=35,"Prioridade Média","Prioridade Baixa"))</x:f>
        <x:v>Prioridade Média</x:v>
      </x:c>
      <x:c r="W724" t="str">
        <x:v>Não</x:v>
      </x:c>
      <x:c r="X724" t="str"/>
      <x:c r="Y724" t="str">
        <x:v>Base expandida 2026-07-27</x:v>
      </x:c>
      <x:c r="Z724" t="str">
        <x:v>47903011</x:v>
      </x:c>
      <x:c r="AA724" t="str">
        <x:v>gerenciamogivagalume@alphainstituto.com.br</x:v>
      </x:c>
      <x:c r="AB724" t="n">
        <x:v>50</x:v>
      </x:c>
      <x:c r="AC724" t="str">
        <x:v>Prioridade Média</x:v>
      </x:c>
      <x:c r="AD724" t="str">
        <x:v>Fonte CNES/DATASUS: https://cnes2.datasus.gov.br/Mod_Basico.asp?VCo_Unidade=3530606480756; CNES 6480756; CNPJ -; site oficial/redes não coletados nesta fonte</x:v>
      </x:c>
      <x:c r="AE724" t="n">
        <x:f>IF(LEN(H724)&gt;0,1,0)</x:f>
        <x:v>1</x:v>
      </x:c>
      <x:c r="AF724" t="n">
        <x:f>IF(LEN(M724)&gt;0,1,0)</x:f>
        <x:v>0</x:v>
      </x:c>
      <x:c r="AG724" t="n">
        <x:f>IF(AND(LEN(H724)=0,LEN(K724)=0,LEN(M724)=0),1,0)</x:f>
        <x:v>0</x:v>
      </x:c>
    </x:row>
    <x:row r="725">
      <x:c r="A725" t="str">
        <x:v>AT-00724</x:v>
      </x:c>
      <x:c r="B725" t="str">
        <x:v>Usf Jardim Aeroporto 2 Santos Dumont</x:v>
      </x:c>
      <x:c r="C725" t="str">
        <x:v>Saúde</x:v>
      </x:c>
      <x:c r="D725" t="str">
        <x:v>Clínica</x:v>
      </x:c>
      <x:c r="E725" t="str">
        <x:v>Mogi das Cruzes</x:v>
      </x:c>
      <x:c r="F725" t="str">
        <x:v>Jardim Aeroporto Ii</x:v>
      </x:c>
      <x:c r="G725" t="str">
        <x:v>Prefeitura Municipal De Mogi Das Cruzes, 420, Jardim Aeroporto Ii, Mogi Das Cruzes, Sp</x:v>
      </x:c>
      <x:c r="H725" t="str">
        <x:v>+55 (11) 4723-2339</x:v>
      </x:c>
      <x:c r="I725" t="str"/>
      <x:c r="J725" t="str"/>
      <x:c r="K725" t="str">
        <x:v>psf.aeroporto2@cejam.org.br</x:v>
      </x:c>
      <x:c r="L725" t="str">
        <x:v>Sim</x:v>
      </x:c>
      <x:c r="M725" t="str"/>
      <x:c r="N725" t="str"/>
      <x:c r="O725" t="str"/>
      <x:c r="P725" t="str"/>
      <x:c r="Q725" t="str">
        <x:v>https://www.google.com/maps/search/?api=1&amp;query=Usf+Jardim+Aeroporto+2+Santos+Dumont+PREFEITURA+MUNICIPAL+DE+MOGI+DAS+CRUZES%2C+420%2C+JARDIM+AEROPORTO+II%2C+MOGI+DAS+CRUZES%2C+SP+Mogi+das+Cruzes+SP</x:v>
      </x:c>
      <x:c r="R725" t="str"/>
      <x:c r="S725" t="str"/>
      <x:c r="T725" t="str">
        <x:v>Não contatado</x:v>
      </x:c>
      <x:c r="U725" s="27" t="n">
        <x:f>IF(LEN(H725)&gt;0,25,0)+IF(L725="Sim",25,0)+IF(LEN(M725)&gt;0,15,0)+IF(LEN(J725)&gt;0,10,0)+IF(LEN(N725)&gt;0,5,0)+IF(LEN(O725)&gt;0,5,0)+IF(LEN(P725)&gt;0,5,0)+IF(AND(LEN(R725)&gt;0,LEN(S725)&gt;0),10,0)</x:f>
        <x:v>50</x:v>
      </x:c>
      <x:c r="V725" t="str">
        <x:f>IF(U725&gt;=60,"Prioridade Alta",IF(U725&gt;=35,"Prioridade Média","Prioridade Baixa"))</x:f>
        <x:v>Prioridade Média</x:v>
      </x:c>
      <x:c r="W725" t="str">
        <x:v>Não</x:v>
      </x:c>
      <x:c r="X725" t="str"/>
      <x:c r="Y725" t="str">
        <x:v>Base expandida 2026-07-27</x:v>
      </x:c>
      <x:c r="Z725" t="str">
        <x:v>47232339</x:v>
      </x:c>
      <x:c r="AA725" t="str">
        <x:v>psf.aeroporto2@cejam.org.br</x:v>
      </x:c>
      <x:c r="AB725" t="n">
        <x:v>50</x:v>
      </x:c>
      <x:c r="AC725" t="str">
        <x:v>Prioridade Média</x:v>
      </x:c>
      <x:c r="AD725" t="str">
        <x:v>Fonte CNES/DATASUS: https://cnes2.datasus.gov.br/Mod_Basico.asp?VCo_Unidade=3530603003965; CNES 3003965; CNPJ -; site oficial/redes não coletados nesta fonte</x:v>
      </x:c>
      <x:c r="AE725" t="n">
        <x:f>IF(LEN(H725)&gt;0,1,0)</x:f>
        <x:v>1</x:v>
      </x:c>
      <x:c r="AF725" t="n">
        <x:f>IF(LEN(M725)&gt;0,1,0)</x:f>
        <x:v>0</x:v>
      </x:c>
      <x:c r="AG725" t="n">
        <x:f>IF(AND(LEN(H725)=0,LEN(K725)=0,LEN(M725)=0),1,0)</x:f>
        <x:v>0</x:v>
      </x:c>
    </x:row>
    <x:row r="726">
      <x:c r="A726" t="str">
        <x:v>AT-00725</x:v>
      </x:c>
      <x:c r="B726" t="str">
        <x:v>Usf Jardim Aeroporto 3</x:v>
      </x:c>
      <x:c r="C726" t="str">
        <x:v>Saúde</x:v>
      </x:c>
      <x:c r="D726" t="str">
        <x:v>Clínica</x:v>
      </x:c>
      <x:c r="E726" t="str">
        <x:v>Mogi das Cruzes</x:v>
      </x:c>
      <x:c r="F726" t="str">
        <x:v>Jardim Aeroporto Iii</x:v>
      </x:c>
      <x:c r="G726" t="str">
        <x:v>Prefeitura Municipal De Mogi Das Cruzes, 336, Jardim Aeroporto Iii, Mogi Das Cruzes, Sp</x:v>
      </x:c>
      <x:c r="H726" t="str">
        <x:v>+55 (11) 4727-1006</x:v>
      </x:c>
      <x:c r="I726" t="str"/>
      <x:c r="J726" t="str"/>
      <x:c r="K726" t="str">
        <x:v>psf.aeroporto3@cejam.org.br</x:v>
      </x:c>
      <x:c r="L726" t="str">
        <x:v>Sim</x:v>
      </x:c>
      <x:c r="M726" t="str"/>
      <x:c r="N726" t="str"/>
      <x:c r="O726" t="str"/>
      <x:c r="P726" t="str"/>
      <x:c r="Q726" t="str">
        <x:v>https://www.google.com/maps/search/?api=1&amp;query=Usf+Jardim+Aeroporto+3+PREFEITURA+MUNICIPAL+DE+MOGI+DAS+CRUZES%2C+336%2C+JARDIM+AEROPORTO+III%2C+MOGI+DAS+CRUZES%2C+SP+Mogi+das+Cruzes+SP</x:v>
      </x:c>
      <x:c r="R726" t="str"/>
      <x:c r="S726" t="str"/>
      <x:c r="T726" t="str">
        <x:v>Não contatado</x:v>
      </x:c>
      <x:c r="U726" s="27" t="n">
        <x:f>IF(LEN(H726)&gt;0,25,0)+IF(L726="Sim",25,0)+IF(LEN(M726)&gt;0,15,0)+IF(LEN(J726)&gt;0,10,0)+IF(LEN(N726)&gt;0,5,0)+IF(LEN(O726)&gt;0,5,0)+IF(LEN(P726)&gt;0,5,0)+IF(AND(LEN(R726)&gt;0,LEN(S726)&gt;0),10,0)</x:f>
        <x:v>50</x:v>
      </x:c>
      <x:c r="V726" t="str">
        <x:f>IF(U726&gt;=60,"Prioridade Alta",IF(U726&gt;=35,"Prioridade Média","Prioridade Baixa"))</x:f>
        <x:v>Prioridade Média</x:v>
      </x:c>
      <x:c r="W726" t="str">
        <x:v>Não</x:v>
      </x:c>
      <x:c r="X726" t="str"/>
      <x:c r="Y726" t="str">
        <x:v>Base expandida 2026-07-27</x:v>
      </x:c>
      <x:c r="Z726" t="str">
        <x:v>47271006</x:v>
      </x:c>
      <x:c r="AA726" t="str">
        <x:v>psf.aeroporto3@cejam.org.br</x:v>
      </x:c>
      <x:c r="AB726" t="n">
        <x:v>50</x:v>
      </x:c>
      <x:c r="AC726" t="str">
        <x:v>Prioridade Média</x:v>
      </x:c>
      <x:c r="AD726" t="str">
        <x:v>Fonte CNES/DATASUS: https://cnes2.datasus.gov.br/Mod_Basico.asp?VCo_Unidade=3530603342174; CNES 3342174; CNPJ -; site oficial/redes não coletados nesta fonte</x:v>
      </x:c>
      <x:c r="AE726" t="n">
        <x:f>IF(LEN(H726)&gt;0,1,0)</x:f>
        <x:v>1</x:v>
      </x:c>
      <x:c r="AF726" t="n">
        <x:f>IF(LEN(M726)&gt;0,1,0)</x:f>
        <x:v>0</x:v>
      </x:c>
      <x:c r="AG726" t="n">
        <x:f>IF(AND(LEN(H726)=0,LEN(K726)=0,LEN(M726)=0),1,0)</x:f>
        <x:v>0</x:v>
      </x:c>
    </x:row>
    <x:row r="727">
      <x:c r="A727" t="str">
        <x:v>AT-00726</x:v>
      </x:c>
      <x:c r="B727" t="str">
        <x:v>Usf Jardim Layr</x:v>
      </x:c>
      <x:c r="C727" t="str">
        <x:v>Saúde</x:v>
      </x:c>
      <x:c r="D727" t="str">
        <x:v>Clínica</x:v>
      </x:c>
      <x:c r="E727" t="str">
        <x:v>Mogi das Cruzes</x:v>
      </x:c>
      <x:c r="F727" t="str">
        <x:v>Jardim Layr</x:v>
      </x:c>
      <x:c r="G727" t="str">
        <x:v>Prefeitura Municipal De Mogi Das Cruzes, 168, Jardim Layr, Mogi Das Cruzes, Sp</x:v>
      </x:c>
      <x:c r="H727" t="str">
        <x:v>+55 (11) 4727-1644</x:v>
      </x:c>
      <x:c r="I727" t="str"/>
      <x:c r="J727" t="str"/>
      <x:c r="K727" t="str">
        <x:v>psf.layr@cejam.org.br</x:v>
      </x:c>
      <x:c r="L727" t="str">
        <x:v>Sim</x:v>
      </x:c>
      <x:c r="M727" t="str"/>
      <x:c r="N727" t="str"/>
      <x:c r="O727" t="str"/>
      <x:c r="P727" t="str"/>
      <x:c r="Q727" t="str">
        <x:v>https://www.google.com/maps/search/?api=1&amp;query=Usf+Jardim+Layr+PREFEITURA+MUNICIPAL+DE+MOGI+DAS+CRUZES%2C+168%2C+JARDIM+LAYR%2C+MOGI+DAS+CRUZES%2C+SP+Mogi+das+Cruzes+SP</x:v>
      </x:c>
      <x:c r="R727" t="str"/>
      <x:c r="S727" t="str"/>
      <x:c r="T727" t="str">
        <x:v>Não contatado</x:v>
      </x:c>
      <x:c r="U727" s="27" t="n">
        <x:f>IF(LEN(H727)&gt;0,25,0)+IF(L727="Sim",25,0)+IF(LEN(M727)&gt;0,15,0)+IF(LEN(J727)&gt;0,10,0)+IF(LEN(N727)&gt;0,5,0)+IF(LEN(O727)&gt;0,5,0)+IF(LEN(P727)&gt;0,5,0)+IF(AND(LEN(R727)&gt;0,LEN(S727)&gt;0),10,0)</x:f>
        <x:v>50</x:v>
      </x:c>
      <x:c r="V727" t="str">
        <x:f>IF(U727&gt;=60,"Prioridade Alta",IF(U727&gt;=35,"Prioridade Média","Prioridade Baixa"))</x:f>
        <x:v>Prioridade Média</x:v>
      </x:c>
      <x:c r="W727" t="str">
        <x:v>Não</x:v>
      </x:c>
      <x:c r="X727" t="str"/>
      <x:c r="Y727" t="str">
        <x:v>Base expandida 2026-07-27</x:v>
      </x:c>
      <x:c r="Z727" t="str">
        <x:v>47271644</x:v>
      </x:c>
      <x:c r="AA727" t="str">
        <x:v>psf.layr@cejam.org.br</x:v>
      </x:c>
      <x:c r="AB727" t="n">
        <x:v>50</x:v>
      </x:c>
      <x:c r="AC727" t="str">
        <x:v>Prioridade Média</x:v>
      </x:c>
      <x:c r="AD727" t="str">
        <x:v>Fonte CNES/DATASUS: https://cnes2.datasus.gov.br/Mod_Basico.asp?VCo_Unidade=3530603342190; CNES 3342190; CNPJ -; site oficial/redes não coletados nesta fonte</x:v>
      </x:c>
      <x:c r="AE727" t="n">
        <x:f>IF(LEN(H727)&gt;0,1,0)</x:f>
        <x:v>1</x:v>
      </x:c>
      <x:c r="AF727" t="n">
        <x:f>IF(LEN(M727)&gt;0,1,0)</x:f>
        <x:v>0</x:v>
      </x:c>
      <x:c r="AG727" t="n">
        <x:f>IF(AND(LEN(H727)=0,LEN(K727)=0,LEN(M727)=0),1,0)</x:f>
        <x:v>0</x:v>
      </x:c>
    </x:row>
    <x:row r="728">
      <x:c r="A728" t="str">
        <x:v>AT-00727</x:v>
      </x:c>
      <x:c r="B728" t="str">
        <x:v>Usf Jardim Margarida</x:v>
      </x:c>
      <x:c r="C728" t="str">
        <x:v>Saúde</x:v>
      </x:c>
      <x:c r="D728" t="str">
        <x:v>Clínica</x:v>
      </x:c>
      <x:c r="E728" t="str">
        <x:v>Mogi das Cruzes</x:v>
      </x:c>
      <x:c r="F728" t="str">
        <x:v>Jardim Margarida</x:v>
      </x:c>
      <x:c r="G728" t="str">
        <x:v>Prefeitura Municipal De Mogi Das Cruzes, 621, Jardim Margarida, Mogi Das Cruzes, Sp</x:v>
      </x:c>
      <x:c r="H728" t="str">
        <x:v>+55 (11) 4647-7474</x:v>
      </x:c>
      <x:c r="I728" t="str"/>
      <x:c r="J728" t="str"/>
      <x:c r="K728" t="str">
        <x:v>psf.margarida@cejam.org.br</x:v>
      </x:c>
      <x:c r="L728" t="str">
        <x:v>Sim</x:v>
      </x:c>
      <x:c r="M728" t="str"/>
      <x:c r="N728" t="str"/>
      <x:c r="O728" t="str"/>
      <x:c r="P728" t="str"/>
      <x:c r="Q728" t="str">
        <x:v>https://www.google.com/maps/search/?api=1&amp;query=Usf+Jardim+Margarida+PREFEITURA+MUNICIPAL+DE+MOGI+DAS+CRUZES%2C+621%2C+JARDIM+MARGARIDA%2C+MOGI+DAS+CRUZES%2C+SP+Mogi+das+Cruzes+SP</x:v>
      </x:c>
      <x:c r="R728" t="str"/>
      <x:c r="S728" t="str"/>
      <x:c r="T728" t="str">
        <x:v>Não contatado</x:v>
      </x:c>
      <x:c r="U728" s="27" t="n">
        <x:f>IF(LEN(H728)&gt;0,25,0)+IF(L728="Sim",25,0)+IF(LEN(M728)&gt;0,15,0)+IF(LEN(J728)&gt;0,10,0)+IF(LEN(N728)&gt;0,5,0)+IF(LEN(O728)&gt;0,5,0)+IF(LEN(P728)&gt;0,5,0)+IF(AND(LEN(R728)&gt;0,LEN(S728)&gt;0),10,0)</x:f>
        <x:v>50</x:v>
      </x:c>
      <x:c r="V728" t="str">
        <x:f>IF(U728&gt;=60,"Prioridade Alta",IF(U728&gt;=35,"Prioridade Média","Prioridade Baixa"))</x:f>
        <x:v>Prioridade Média</x:v>
      </x:c>
      <x:c r="W728" t="str">
        <x:v>Não</x:v>
      </x:c>
      <x:c r="X728" t="str"/>
      <x:c r="Y728" t="str">
        <x:v>Base expandida 2026-07-27</x:v>
      </x:c>
      <x:c r="Z728" t="str">
        <x:v>46477474</x:v>
      </x:c>
      <x:c r="AA728" t="str">
        <x:v>psf.margarida@cejam.org.br</x:v>
      </x:c>
      <x:c r="AB728" t="n">
        <x:v>50</x:v>
      </x:c>
      <x:c r="AC728" t="str">
        <x:v>Prioridade Média</x:v>
      </x:c>
      <x:c r="AD728" t="str">
        <x:v>Fonte CNES/DATASUS: https://cnes2.datasus.gov.br/Mod_Basico.asp?VCo_Unidade=3530603342204; CNES 3342204; CNPJ -; site oficial/redes não coletados nesta fonte</x:v>
      </x:c>
      <x:c r="AE728" t="n">
        <x:f>IF(LEN(H728)&gt;0,1,0)</x:f>
        <x:v>1</x:v>
      </x:c>
      <x:c r="AF728" t="n">
        <x:f>IF(LEN(M728)&gt;0,1,0)</x:f>
        <x:v>0</x:v>
      </x:c>
      <x:c r="AG728" t="n">
        <x:f>IF(AND(LEN(H728)=0,LEN(K728)=0,LEN(M728)=0),1,0)</x:f>
        <x:v>0</x:v>
      </x:c>
    </x:row>
    <x:row r="729">
      <x:c r="A729" t="str">
        <x:v>AT-00728</x:v>
      </x:c>
      <x:c r="B729" t="str">
        <x:v>Usf Jardim Planalto</x:v>
      </x:c>
      <x:c r="C729" t="str">
        <x:v>Saúde</x:v>
      </x:c>
      <x:c r="D729" t="str">
        <x:v>Clínica</x:v>
      </x:c>
      <x:c r="E729" t="str">
        <x:v>Mogi das Cruzes</x:v>
      </x:c>
      <x:c r="F729" t="str">
        <x:v>Jardim Planalto</x:v>
      </x:c>
      <x:c r="G729" t="str">
        <x:v>Prefeitura Municipal De Mogi Das Cruzes, 50, Jardim Planalto, Mogi Das Cruzes, Sp</x:v>
      </x:c>
      <x:c r="H729" t="str">
        <x:v>+55 (11) 4724-8758</x:v>
      </x:c>
      <x:c r="I729" t="str"/>
      <x:c r="J729" t="str"/>
      <x:c r="K729" t="str">
        <x:v>psf.planalto@cejam.org.br</x:v>
      </x:c>
      <x:c r="L729" t="str">
        <x:v>Sim</x:v>
      </x:c>
      <x:c r="M729" t="str"/>
      <x:c r="N729" t="str"/>
      <x:c r="O729" t="str"/>
      <x:c r="P729" t="str"/>
      <x:c r="Q729" t="str">
        <x:v>https://www.google.com/maps/search/?api=1&amp;query=Usf+Jardim+Planalto+PREFEITURA+MUNICIPAL+DE+MOGI+DAS+CRUZES%2C+50%2C+JARDIM+PLANALTO%2C+MOGI+DAS+CRUZES%2C+SP+Mogi+das+Cruzes+SP</x:v>
      </x:c>
      <x:c r="R729" t="str"/>
      <x:c r="S729" t="str"/>
      <x:c r="T729" t="str">
        <x:v>Não contatado</x:v>
      </x:c>
      <x:c r="U729" s="27" t="n">
        <x:f>IF(LEN(H729)&gt;0,25,0)+IF(L729="Sim",25,0)+IF(LEN(M729)&gt;0,15,0)+IF(LEN(J729)&gt;0,10,0)+IF(LEN(N729)&gt;0,5,0)+IF(LEN(O729)&gt;0,5,0)+IF(LEN(P729)&gt;0,5,0)+IF(AND(LEN(R729)&gt;0,LEN(S729)&gt;0),10,0)</x:f>
        <x:v>50</x:v>
      </x:c>
      <x:c r="V729" t="str">
        <x:f>IF(U729&gt;=60,"Prioridade Alta",IF(U729&gt;=35,"Prioridade Média","Prioridade Baixa"))</x:f>
        <x:v>Prioridade Média</x:v>
      </x:c>
      <x:c r="W729" t="str">
        <x:v>Não</x:v>
      </x:c>
      <x:c r="X729" t="str"/>
      <x:c r="Y729" t="str">
        <x:v>Base expandida 2026-07-27</x:v>
      </x:c>
      <x:c r="Z729" t="str">
        <x:v>47248758</x:v>
      </x:c>
      <x:c r="AA729" t="str">
        <x:v>psf.planalto@cejam.org.br</x:v>
      </x:c>
      <x:c r="AB729" t="n">
        <x:v>50</x:v>
      </x:c>
      <x:c r="AC729" t="str">
        <x:v>Prioridade Média</x:v>
      </x:c>
      <x:c r="AD729" t="str">
        <x:v>Fonte CNES/DATASUS: https://cnes2.datasus.gov.br/Mod_Basico.asp?VCo_Unidade=3530603003973; CNES 3003973; CNPJ -; site oficial/redes não coletados nesta fonte</x:v>
      </x:c>
      <x:c r="AE729" t="n">
        <x:f>IF(LEN(H729)&gt;0,1,0)</x:f>
        <x:v>1</x:v>
      </x:c>
      <x:c r="AF729" t="n">
        <x:f>IF(LEN(M729)&gt;0,1,0)</x:f>
        <x:v>0</x:v>
      </x:c>
      <x:c r="AG729" t="n">
        <x:f>IF(AND(LEN(H729)=0,LEN(K729)=0,LEN(M729)=0),1,0)</x:f>
        <x:v>0</x:v>
      </x:c>
    </x:row>
    <x:row r="730">
      <x:c r="A730" t="str">
        <x:v>AT-00729</x:v>
      </x:c>
      <x:c r="B730" t="str">
        <x:v>Usf Nove De Julho</x:v>
      </x:c>
      <x:c r="C730" t="str">
        <x:v>Saúde</x:v>
      </x:c>
      <x:c r="D730" t="str">
        <x:v>Clínica</x:v>
      </x:c>
      <x:c r="E730" t="str">
        <x:v>Mogi das Cruzes</x:v>
      </x:c>
      <x:c r="F730" t="str">
        <x:v>Nove De Julho</x:v>
      </x:c>
      <x:c r="G730" t="str">
        <x:v>Prefeitura Municipal De Mogi Das Cruzes, 22, Nove De Julho, Mogi Das Cruzes, Sp</x:v>
      </x:c>
      <x:c r="H730" t="str">
        <x:v>+55 (11) 4721-7402</x:v>
      </x:c>
      <x:c r="I730" t="str"/>
      <x:c r="J730" t="str"/>
      <x:c r="K730" t="str">
        <x:v>psf.novedejulho@cejam.org.br</x:v>
      </x:c>
      <x:c r="L730" t="str">
        <x:v>Sim</x:v>
      </x:c>
      <x:c r="M730" t="str"/>
      <x:c r="N730" t="str"/>
      <x:c r="O730" t="str"/>
      <x:c r="P730" t="str"/>
      <x:c r="Q730" t="str">
        <x:v>https://www.google.com/maps/search/?api=1&amp;query=Usf+Nove+De+Julho+PREFEITURA+MUNICIPAL+DE+MOGI+DAS+CRUZES%2C+22%2C+NOVE+DE+JULHO%2C+MOGI+DAS+CRUZES%2C+SP+Mogi+das+Cruzes+SP</x:v>
      </x:c>
      <x:c r="R730" t="str"/>
      <x:c r="S730" t="str"/>
      <x:c r="T730" t="str">
        <x:v>Não contatado</x:v>
      </x:c>
      <x:c r="U730" s="27" t="n">
        <x:f>IF(LEN(H730)&gt;0,25,0)+IF(L730="Sim",25,0)+IF(LEN(M730)&gt;0,15,0)+IF(LEN(J730)&gt;0,10,0)+IF(LEN(N730)&gt;0,5,0)+IF(LEN(O730)&gt;0,5,0)+IF(LEN(P730)&gt;0,5,0)+IF(AND(LEN(R730)&gt;0,LEN(S730)&gt;0),10,0)</x:f>
        <x:v>50</x:v>
      </x:c>
      <x:c r="V730" t="str">
        <x:f>IF(U730&gt;=60,"Prioridade Alta",IF(U730&gt;=35,"Prioridade Média","Prioridade Baixa"))</x:f>
        <x:v>Prioridade Média</x:v>
      </x:c>
      <x:c r="W730" t="str">
        <x:v>Não</x:v>
      </x:c>
      <x:c r="X730" t="str"/>
      <x:c r="Y730" t="str">
        <x:v>Base expandida 2026-07-27</x:v>
      </x:c>
      <x:c r="Z730" t="str">
        <x:v>47217402</x:v>
      </x:c>
      <x:c r="AA730" t="str">
        <x:v>psf.novedejulho@cejam.org.br</x:v>
      </x:c>
      <x:c r="AB730" t="n">
        <x:v>50</x:v>
      </x:c>
      <x:c r="AC730" t="str">
        <x:v>Prioridade Média</x:v>
      </x:c>
      <x:c r="AD730" t="str">
        <x:v>Fonte CNES/DATASUS: https://cnes2.datasus.gov.br/Mod_Basico.asp?VCo_Unidade=3530606756840; CNES 6756840; CNPJ -; site oficial/redes não coletados nesta fonte</x:v>
      </x:c>
      <x:c r="AE730" t="n">
        <x:f>IF(LEN(H730)&gt;0,1,0)</x:f>
        <x:v>1</x:v>
      </x:c>
      <x:c r="AF730" t="n">
        <x:f>IF(LEN(M730)&gt;0,1,0)</x:f>
        <x:v>0</x:v>
      </x:c>
      <x:c r="AG730" t="n">
        <x:f>IF(AND(LEN(H730)=0,LEN(K730)=0,LEN(M730)=0),1,0)</x:f>
        <x:v>0</x:v>
      </x:c>
    </x:row>
    <x:row r="731">
      <x:c r="A731" t="str">
        <x:v>AT-00730</x:v>
      </x:c>
      <x:c r="B731" t="str">
        <x:v>Usf Piata</x:v>
      </x:c>
      <x:c r="C731" t="str">
        <x:v>Saúde</x:v>
      </x:c>
      <x:c r="D731" t="str">
        <x:v>Clínica</x:v>
      </x:c>
      <x:c r="E731" t="str">
        <x:v>Mogi das Cruzes</x:v>
      </x:c>
      <x:c r="F731" t="str">
        <x:v>Jardim Piata</x:v>
      </x:c>
      <x:c r="G731" t="str">
        <x:v>Prefeitura Municipal De Mogi Das Cruzes, 600, Jardim Piata, Mogi Das Cruzes, Sp</x:v>
      </x:c>
      <x:c r="H731" t="str">
        <x:v>+55 (11) 4645-1676</x:v>
      </x:c>
      <x:c r="I731" t="str"/>
      <x:c r="J731" t="str"/>
      <x:c r="K731" t="str">
        <x:v>psf.piata@cejam.org.br</x:v>
      </x:c>
      <x:c r="L731" t="str">
        <x:v>Sim</x:v>
      </x:c>
      <x:c r="M731" t="str"/>
      <x:c r="N731" t="str"/>
      <x:c r="O731" t="str"/>
      <x:c r="P731" t="str"/>
      <x:c r="Q731" t="str">
        <x:v>https://www.google.com/maps/search/?api=1&amp;query=Usf+Piata+PREFEITURA+MUNICIPAL+DE+MOGI+DAS+CRUZES%2C+600%2C+JARDIM+PIATA%2C+MOGI+DAS+CRUZES%2C+SP+Mogi+das+Cruzes+SP</x:v>
      </x:c>
      <x:c r="R731" t="str"/>
      <x:c r="S731" t="str"/>
      <x:c r="T731" t="str">
        <x:v>Não contatado</x:v>
      </x:c>
      <x:c r="U731" s="27" t="n">
        <x:f>IF(LEN(H731)&gt;0,25,0)+IF(L731="Sim",25,0)+IF(LEN(M731)&gt;0,15,0)+IF(LEN(J731)&gt;0,10,0)+IF(LEN(N731)&gt;0,5,0)+IF(LEN(O731)&gt;0,5,0)+IF(LEN(P731)&gt;0,5,0)+IF(AND(LEN(R731)&gt;0,LEN(S731)&gt;0),10,0)</x:f>
        <x:v>50</x:v>
      </x:c>
      <x:c r="V731" t="str">
        <x:f>IF(U731&gt;=60,"Prioridade Alta",IF(U731&gt;=35,"Prioridade Média","Prioridade Baixa"))</x:f>
        <x:v>Prioridade Média</x:v>
      </x:c>
      <x:c r="W731" t="str">
        <x:v>Não</x:v>
      </x:c>
      <x:c r="X731" t="str"/>
      <x:c r="Y731" t="str">
        <x:v>Base expandida 2026-07-27</x:v>
      </x:c>
      <x:c r="Z731" t="str">
        <x:v>46451676</x:v>
      </x:c>
      <x:c r="AA731" t="str">
        <x:v>psf.piata@cejam.org.br</x:v>
      </x:c>
      <x:c r="AB731" t="n">
        <x:v>50</x:v>
      </x:c>
      <x:c r="AC731" t="str">
        <x:v>Prioridade Média</x:v>
      </x:c>
      <x:c r="AD731" t="str">
        <x:v>Fonte CNES/DATASUS: https://cnes2.datasus.gov.br/Mod_Basico.asp?VCo_Unidade=3530606650945; CNES 6650945; CNPJ -; site oficial/redes não coletados nesta fonte</x:v>
      </x:c>
      <x:c r="AE731" t="n">
        <x:f>IF(LEN(H731)&gt;0,1,0)</x:f>
        <x:v>1</x:v>
      </x:c>
      <x:c r="AF731" t="n">
        <x:f>IF(LEN(M731)&gt;0,1,0)</x:f>
        <x:v>0</x:v>
      </x:c>
      <x:c r="AG731" t="n">
        <x:f>IF(AND(LEN(H731)=0,LEN(K731)=0,LEN(M731)=0),1,0)</x:f>
        <x:v>0</x:v>
      </x:c>
    </x:row>
    <x:row r="732">
      <x:c r="A732" t="str">
        <x:v>AT-00731</x:v>
      </x:c>
      <x:c r="B732" t="str">
        <x:v>Usf Taboao Lambari</x:v>
      </x:c>
      <x:c r="C732" t="str">
        <x:v>Saúde</x:v>
      </x:c>
      <x:c r="D732" t="str">
        <x:v>Clínica</x:v>
      </x:c>
      <x:c r="E732" t="str">
        <x:v>Mogi das Cruzes</x:v>
      </x:c>
      <x:c r="F732" t="str">
        <x:v>Lambari</x:v>
      </x:c>
      <x:c r="G732" t="str">
        <x:v>Prefeitura Municipal De Mogi Das Cruzes, 1110, Lambari, Mogi Das Cruzes, Sp</x:v>
      </x:c>
      <x:c r="H732" t="str">
        <x:v>+55 (11) 4794-9525</x:v>
      </x:c>
      <x:c r="I732" t="str"/>
      <x:c r="J732" t="str"/>
      <x:c r="K732" t="str">
        <x:v>psf.taboao@cejam.org.br</x:v>
      </x:c>
      <x:c r="L732" t="str">
        <x:v>Sim</x:v>
      </x:c>
      <x:c r="M732" t="str"/>
      <x:c r="N732" t="str"/>
      <x:c r="O732" t="str"/>
      <x:c r="P732" t="str"/>
      <x:c r="Q732" t="str">
        <x:v>https://www.google.com/maps/search/?api=1&amp;query=Usf+Taboao+Lambari+PREFEITURA+MUNICIPAL+DE+MOGI+DAS+CRUZES%2C+1110%2C+LAMBARI%2C+MOGI+DAS+CRUZES%2C+SP+Mogi+das+Cruzes+SP</x:v>
      </x:c>
      <x:c r="R732" t="str"/>
      <x:c r="S732" t="str"/>
      <x:c r="T732" t="str">
        <x:v>Não contatado</x:v>
      </x:c>
      <x:c r="U732" s="27" t="n">
        <x:f>IF(LEN(H732)&gt;0,25,0)+IF(L732="Sim",25,0)+IF(LEN(M732)&gt;0,15,0)+IF(LEN(J732)&gt;0,10,0)+IF(LEN(N732)&gt;0,5,0)+IF(LEN(O732)&gt;0,5,0)+IF(LEN(P732)&gt;0,5,0)+IF(AND(LEN(R732)&gt;0,LEN(S732)&gt;0),10,0)</x:f>
        <x:v>50</x:v>
      </x:c>
      <x:c r="V732" t="str">
        <x:f>IF(U732&gt;=60,"Prioridade Alta",IF(U732&gt;=35,"Prioridade Média","Prioridade Baixa"))</x:f>
        <x:v>Prioridade Média</x:v>
      </x:c>
      <x:c r="W732" t="str">
        <x:v>Não</x:v>
      </x:c>
      <x:c r="X732" t="str"/>
      <x:c r="Y732" t="str">
        <x:v>Base expandida 2026-07-27</x:v>
      </x:c>
      <x:c r="Z732" t="str">
        <x:v>47949525</x:v>
      </x:c>
      <x:c r="AA732" t="str">
        <x:v>psf.taboao@cejam.org.br</x:v>
      </x:c>
      <x:c r="AB732" t="n">
        <x:v>50</x:v>
      </x:c>
      <x:c r="AC732" t="str">
        <x:v>Prioridade Média</x:v>
      </x:c>
      <x:c r="AD732" t="str">
        <x:v>Fonte CNES/DATASUS: https://cnes2.datasus.gov.br/Mod_Basico.asp?VCo_Unidade=3530603003957; CNES 3003957; CNPJ -; site oficial/redes não coletados nesta fonte</x:v>
      </x:c>
      <x:c r="AE732" t="n">
        <x:f>IF(LEN(H732)&gt;0,1,0)</x:f>
        <x:v>1</x:v>
      </x:c>
      <x:c r="AF732" t="n">
        <x:f>IF(LEN(M732)&gt;0,1,0)</x:f>
        <x:v>0</x:v>
      </x:c>
      <x:c r="AG732" t="n">
        <x:f>IF(AND(LEN(H732)=0,LEN(K732)=0,LEN(M732)=0),1,0)</x:f>
        <x:v>0</x:v>
      </x:c>
    </x:row>
    <x:row r="733">
      <x:c r="A733" t="str">
        <x:v>AT-00732</x:v>
      </x:c>
      <x:c r="B733" t="str">
        <x:v>Usf Taiacupeba</x:v>
      </x:c>
      <x:c r="C733" t="str">
        <x:v>Saúde</x:v>
      </x:c>
      <x:c r="D733" t="str">
        <x:v>Clínica</x:v>
      </x:c>
      <x:c r="E733" t="str">
        <x:v>Mogi das Cruzes</x:v>
      </x:c>
      <x:c r="F733" t="str">
        <x:v>Taiacupeba</x:v>
      </x:c>
      <x:c r="G733" t="str">
        <x:v>Prefeitura Municipal De Mogi Das Cruzes, 135, Taiacupeba, Mogi Das Cruzes, Sp</x:v>
      </x:c>
      <x:c r="H733" t="str">
        <x:v>+55 (11) 4724-0121</x:v>
      </x:c>
      <x:c r="I733" t="str"/>
      <x:c r="J733" t="str"/>
      <x:c r="K733" t="str">
        <x:v>pacs.taiacupeba@cejam.org.br</x:v>
      </x:c>
      <x:c r="L733" t="str">
        <x:v>Sim</x:v>
      </x:c>
      <x:c r="M733" t="str"/>
      <x:c r="N733" t="str"/>
      <x:c r="O733" t="str"/>
      <x:c r="P733" t="str"/>
      <x:c r="Q733" t="str">
        <x:v>https://www.google.com/maps/search/?api=1&amp;query=Usf+Taiacupeba+PREFEITURA+MUNICIPAL+DE+MOGI+DAS+CRUZES%2C+135%2C+TAIACUPEBA%2C+MOGI+DAS+CRUZES%2C+SP+Mogi+das+Cruzes+SP</x:v>
      </x:c>
      <x:c r="R733" t="str"/>
      <x:c r="S733" t="str"/>
      <x:c r="T733" t="str">
        <x:v>Não contatado</x:v>
      </x:c>
      <x:c r="U733" s="27" t="n">
        <x:f>IF(LEN(H733)&gt;0,25,0)+IF(L733="Sim",25,0)+IF(LEN(M733)&gt;0,15,0)+IF(LEN(J733)&gt;0,10,0)+IF(LEN(N733)&gt;0,5,0)+IF(LEN(O733)&gt;0,5,0)+IF(LEN(P733)&gt;0,5,0)+IF(AND(LEN(R733)&gt;0,LEN(S733)&gt;0),10,0)</x:f>
        <x:v>50</x:v>
      </x:c>
      <x:c r="V733" t="str">
        <x:f>IF(U733&gt;=60,"Prioridade Alta",IF(U733&gt;=35,"Prioridade Média","Prioridade Baixa"))</x:f>
        <x:v>Prioridade Média</x:v>
      </x:c>
      <x:c r="W733" t="str">
        <x:v>Não</x:v>
      </x:c>
      <x:c r="X733" t="str"/>
      <x:c r="Y733" t="str">
        <x:v>Base expandida 2026-07-27</x:v>
      </x:c>
      <x:c r="Z733" t="str">
        <x:v>47240121</x:v>
      </x:c>
      <x:c r="AA733" t="str">
        <x:v>pacs.taiacupeba@cejam.org.br</x:v>
      </x:c>
      <x:c r="AB733" t="n">
        <x:v>50</x:v>
      </x:c>
      <x:c r="AC733" t="str">
        <x:v>Prioridade Média</x:v>
      </x:c>
      <x:c r="AD733" t="str">
        <x:v>Fonte CNES/DATASUS: https://cnes2.datasus.gov.br/Mod_Basico.asp?VCo_Unidade=3530602773716; CNES 2773716; CNPJ -; site oficial/redes não coletados nesta fonte</x:v>
      </x:c>
      <x:c r="AE733" t="n">
        <x:f>IF(LEN(H733)&gt;0,1,0)</x:f>
        <x:v>1</x:v>
      </x:c>
      <x:c r="AF733" t="n">
        <x:f>IF(LEN(M733)&gt;0,1,0)</x:f>
        <x:v>0</x:v>
      </x:c>
      <x:c r="AG733" t="n">
        <x:f>IF(AND(LEN(H733)=0,LEN(K733)=0,LEN(M733)=0),1,0)</x:f>
        <x:v>0</x:v>
      </x:c>
    </x:row>
    <x:row r="734">
      <x:c r="A734" t="str">
        <x:v>AT-00733</x:v>
      </x:c>
      <x:c r="B734" t="str">
        <x:v>Viavita Servicos Medicos Ss Ltda</x:v>
      </x:c>
      <x:c r="C734" t="str">
        <x:v>Saúde</x:v>
      </x:c>
      <x:c r="D734" t="str">
        <x:v>Clínica</x:v>
      </x:c>
      <x:c r="E734" t="str">
        <x:v>Mogi das Cruzes</x:v>
      </x:c>
      <x:c r="F734" t="str">
        <x:v>Jardim Santista</x:v>
      </x:c>
      <x:c r="G734" t="str">
        <x:v>Viavita Servicos Medicos Ltda, 169, Jardim Santista, Mogi Das Cruzes, Sp</x:v>
      </x:c>
      <x:c r="H734" t="str">
        <x:v>+55 (11) 4795-7575</x:v>
      </x:c>
      <x:c r="I734" t="str"/>
      <x:c r="J734" t="str"/>
      <x:c r="K734" t="str">
        <x:v>viavita@uol.com.br</x:v>
      </x:c>
      <x:c r="L734" t="str">
        <x:v>Sim</x:v>
      </x:c>
      <x:c r="M734" t="str"/>
      <x:c r="N734" t="str"/>
      <x:c r="O734" t="str"/>
      <x:c r="P734" t="str"/>
      <x:c r="Q734" t="str">
        <x:v>https://www.google.com/maps/search/?api=1&amp;query=Viavita+Servicos+Medicos+Ss+Ltda+VIAVITA+SERVICOS+MEDICOS+LTDA%2C+169%2C+JARDIM+SANTISTA%2C+MOGI+DAS+CRUZES%2C+SP+Mogi+das+Cruzes+SP</x:v>
      </x:c>
      <x:c r="R734" t="str"/>
      <x:c r="S734" t="str"/>
      <x:c r="T734" t="str">
        <x:v>Não contatado</x:v>
      </x:c>
      <x:c r="U734" s="27" t="n">
        <x:f>IF(LEN(H734)&gt;0,25,0)+IF(L734="Sim",25,0)+IF(LEN(M734)&gt;0,15,0)+IF(LEN(J734)&gt;0,10,0)+IF(LEN(N734)&gt;0,5,0)+IF(LEN(O734)&gt;0,5,0)+IF(LEN(P734)&gt;0,5,0)+IF(AND(LEN(R734)&gt;0,LEN(S734)&gt;0),10,0)</x:f>
        <x:v>50</x:v>
      </x:c>
      <x:c r="V734" t="str">
        <x:f>IF(U734&gt;=60,"Prioridade Alta",IF(U734&gt;=35,"Prioridade Média","Prioridade Baixa"))</x:f>
        <x:v>Prioridade Média</x:v>
      </x:c>
      <x:c r="W734" t="str">
        <x:v>Não</x:v>
      </x:c>
      <x:c r="X734" t="str"/>
      <x:c r="Y734" t="str">
        <x:v>Base expandida 2026-07-27</x:v>
      </x:c>
      <x:c r="Z734" t="str">
        <x:v>(11) 4795-7575</x:v>
      </x:c>
      <x:c r="AA734" t="str">
        <x:v>viavita@uol.com.br</x:v>
      </x:c>
      <x:c r="AB734" t="n">
        <x:v>50</x:v>
      </x:c>
      <x:c r="AC734" t="str">
        <x:v>Prioridade Média</x:v>
      </x:c>
      <x:c r="AD734" t="str">
        <x:v>Fonte CNES/DATASUS: https://cnes2.datasus.gov.br/Mod_Basico.asp?VCo_Unidade=3530603060985; CNES 3060985; CNPJ 02082846000143; site oficial/redes não coletados nesta fonte</x:v>
      </x:c>
      <x:c r="AE734" t="n">
        <x:f>IF(LEN(H734)&gt;0,1,0)</x:f>
        <x:v>1</x:v>
      </x:c>
      <x:c r="AF734" t="n">
        <x:f>IF(LEN(M734)&gt;0,1,0)</x:f>
        <x:v>0</x:v>
      </x:c>
      <x:c r="AG734" t="n">
        <x:f>IF(AND(LEN(H734)=0,LEN(K734)=0,LEN(M734)=0),1,0)</x:f>
        <x:v>0</x:v>
      </x:c>
    </x:row>
    <x:row r="735">
      <x:c r="A735" t="str">
        <x:v>AT-00734</x:v>
      </x:c>
      <x:c r="B735" t="str">
        <x:v>Vilela Costa Servicos Medicos Ltda</x:v>
      </x:c>
      <x:c r="C735" t="str">
        <x:v>Saúde</x:v>
      </x:c>
      <x:c r="D735" t="str">
        <x:v>Clínica</x:v>
      </x:c>
      <x:c r="E735" t="str">
        <x:v>Mogi das Cruzes</x:v>
      </x:c>
      <x:c r="F735" t="str">
        <x:v>Centro</x:v>
      </x:c>
      <x:c r="G735" t="str">
        <x:v>Vilela Costa Servicos Medicos Ltda, 335, Centro, Mogi Das Cruzes, Sp</x:v>
      </x:c>
      <x:c r="H735" t="str">
        <x:v>+55 (11) 4724-6313</x:v>
      </x:c>
      <x:c r="I735" t="str"/>
      <x:c r="J735" t="str"/>
      <x:c r="K735" t="str">
        <x:v>dramarinabianchi@gmail.com</x:v>
      </x:c>
      <x:c r="L735" t="str">
        <x:v>Sim</x:v>
      </x:c>
      <x:c r="M735" t="str"/>
      <x:c r="N735" t="str"/>
      <x:c r="O735" t="str"/>
      <x:c r="P735" t="str"/>
      <x:c r="Q735" t="str">
        <x:v>https://www.google.com/maps/search/?api=1&amp;query=Vilela+Costa+Servicos+Medicos+Ltda+VILELA+COSTA+SERVICOS+MEDICOS+LTDA%2C+335%2C+CENTRO%2C+MOGI+DAS+CRUZES%2C+SP+Mogi+das+Cruzes+SP</x:v>
      </x:c>
      <x:c r="R735" t="str"/>
      <x:c r="S735" t="str"/>
      <x:c r="T735" t="str">
        <x:v>Não contatado</x:v>
      </x:c>
      <x:c r="U735" s="27" t="n">
        <x:f>IF(LEN(H735)&gt;0,25,0)+IF(L735="Sim",25,0)+IF(LEN(M735)&gt;0,15,0)+IF(LEN(J735)&gt;0,10,0)+IF(LEN(N735)&gt;0,5,0)+IF(LEN(O735)&gt;0,5,0)+IF(LEN(P735)&gt;0,5,0)+IF(AND(LEN(R735)&gt;0,LEN(S735)&gt;0),10,0)</x:f>
        <x:v>50</x:v>
      </x:c>
      <x:c r="V735" t="str">
        <x:f>IF(U735&gt;=60,"Prioridade Alta",IF(U735&gt;=35,"Prioridade Média","Prioridade Baixa"))</x:f>
        <x:v>Prioridade Média</x:v>
      </x:c>
      <x:c r="W735" t="str">
        <x:v>Não</x:v>
      </x:c>
      <x:c r="X735" t="str"/>
      <x:c r="Y735" t="str">
        <x:v>Base expandida 2026-07-27</x:v>
      </x:c>
      <x:c r="Z735" t="str">
        <x:v>(11) 4724-6313</x:v>
      </x:c>
      <x:c r="AA735" t="str">
        <x:v>dramarinabianchi@gmail.com</x:v>
      </x:c>
      <x:c r="AB735" t="n">
        <x:v>50</x:v>
      </x:c>
      <x:c r="AC735" t="str">
        <x:v>Prioridade Média</x:v>
      </x:c>
      <x:c r="AD735" t="str">
        <x:v>Fonte CNES/DATASUS: https://cnes2.datasus.gov.br/Mod_Basico.asp?VCo_Unidade=3530600273317; CNES 0273317; CNPJ 21503424000149; site oficial/redes não coletados nesta fonte</x:v>
      </x:c>
      <x:c r="AE735" t="n">
        <x:f>IF(LEN(H735)&gt;0,1,0)</x:f>
        <x:v>1</x:v>
      </x:c>
      <x:c r="AF735" t="n">
        <x:f>IF(LEN(M735)&gt;0,1,0)</x:f>
        <x:v>0</x:v>
      </x:c>
      <x:c r="AG735" t="n">
        <x:f>IF(AND(LEN(H735)=0,LEN(K735)=0,LEN(M735)=0),1,0)</x:f>
        <x:v>0</x:v>
      </x:c>
    </x:row>
    <x:row r="736">
      <x:c r="A736" t="str">
        <x:v>AT-00735</x:v>
      </x:c>
      <x:c r="B736" t="str">
        <x:v>Vital Gestao Em Saude Ltda</x:v>
      </x:c>
      <x:c r="C736" t="str">
        <x:v>Saúde</x:v>
      </x:c>
      <x:c r="D736" t="str">
        <x:v>Clínica</x:v>
      </x:c>
      <x:c r="E736" t="str">
        <x:v>Mogi das Cruzes</x:v>
      </x:c>
      <x:c r="F736" t="str">
        <x:v>Vila Mogilar</x:v>
      </x:c>
      <x:c r="G736" t="str">
        <x:v>Vital Gestao Em Saude Ltda, 269, Vila Mogilar, Mogi Das Cruzes, Sp</x:v>
      </x:c>
      <x:c r="H736" t="str">
        <x:v>+55 (11) 2988-9528</x:v>
      </x:c>
      <x:c r="I736" t="str"/>
      <x:c r="J736" t="str"/>
      <x:c r="K736" t="str">
        <x:v>vanessa_ramagem@hotmail.com</x:v>
      </x:c>
      <x:c r="L736" t="str">
        <x:v>Sim</x:v>
      </x:c>
      <x:c r="M736" t="str"/>
      <x:c r="N736" t="str"/>
      <x:c r="O736" t="str"/>
      <x:c r="P736" t="str"/>
      <x:c r="Q736" t="str">
        <x:v>https://www.google.com/maps/search/?api=1&amp;query=Vital+Gestao+Em+Saude+Ltda+VITAL+GESTAO+EM+SAUDE+LTDA%2C+269%2C+VILA+MOGILAR%2C+MOGI+DAS+CRUZES%2C+SP+Mogi+das+Cruzes+SP</x:v>
      </x:c>
      <x:c r="R736" t="str"/>
      <x:c r="S736" t="str"/>
      <x:c r="T736" t="str">
        <x:v>Não contatado</x:v>
      </x:c>
      <x:c r="U736" s="27" t="n">
        <x:f>IF(LEN(H736)&gt;0,25,0)+IF(L736="Sim",25,0)+IF(LEN(M736)&gt;0,15,0)+IF(LEN(J736)&gt;0,10,0)+IF(LEN(N736)&gt;0,5,0)+IF(LEN(O736)&gt;0,5,0)+IF(LEN(P736)&gt;0,5,0)+IF(AND(LEN(R736)&gt;0,LEN(S736)&gt;0),10,0)</x:f>
        <x:v>50</x:v>
      </x:c>
      <x:c r="V736" t="str">
        <x:f>IF(U736&gt;=60,"Prioridade Alta",IF(U736&gt;=35,"Prioridade Média","Prioridade Baixa"))</x:f>
        <x:v>Prioridade Média</x:v>
      </x:c>
      <x:c r="W736" t="str">
        <x:v>Não</x:v>
      </x:c>
      <x:c r="X736" t="str"/>
      <x:c r="Y736" t="str">
        <x:v>Base expandida 2026-07-27</x:v>
      </x:c>
      <x:c r="Z736" t="str">
        <x:v>(11) 2988-9528</x:v>
      </x:c>
      <x:c r="AA736" t="str">
        <x:v>vanessa_ramagem@hotmail.com</x:v>
      </x:c>
      <x:c r="AB736" t="n">
        <x:v>50</x:v>
      </x:c>
      <x:c r="AC736" t="str">
        <x:v>Prioridade Média</x:v>
      </x:c>
      <x:c r="AD736" t="str">
        <x:v>Fonte CNES/DATASUS: https://cnes2.datasus.gov.br/Mod_Basico.asp?VCo_Unidade=3530605956358; CNES 5956358; CNPJ 44049730000152; site oficial/redes não coletados nesta fonte</x:v>
      </x:c>
      <x:c r="AE736" t="n">
        <x:f>IF(LEN(H736)&gt;0,1,0)</x:f>
        <x:v>1</x:v>
      </x:c>
      <x:c r="AF736" t="n">
        <x:f>IF(LEN(M736)&gt;0,1,0)</x:f>
        <x:v>0</x:v>
      </x:c>
      <x:c r="AG736" t="n">
        <x:f>IF(AND(LEN(H736)=0,LEN(K736)=0,LEN(M736)=0),1,0)</x:f>
        <x:v>0</x:v>
      </x:c>
    </x:row>
    <x:row r="737">
      <x:c r="A737" t="str">
        <x:v>AT-00736</x:v>
      </x:c>
      <x:c r="B737" t="str">
        <x:v>Zanin Fisioterapia Ltda</x:v>
      </x:c>
      <x:c r="C737" t="str">
        <x:v>Saúde</x:v>
      </x:c>
      <x:c r="D737" t="str">
        <x:v>Clínica</x:v>
      </x:c>
      <x:c r="E737" t="str">
        <x:v>Mogi das Cruzes</x:v>
      </x:c>
      <x:c r="F737" t="str">
        <x:v>Centro</x:v>
      </x:c>
      <x:c r="G737" t="str">
        <x:v>Zanin Fisioterapia Ltda, 1662, Centro, Mogi Das Cruzes, Sp</x:v>
      </x:c>
      <x:c r="H737" t="str">
        <x:v>+55 (11) 3565-2349</x:v>
      </x:c>
      <x:c r="I737" t="str"/>
      <x:c r="J737" t="str"/>
      <x:c r="K737" t="str">
        <x:v>patriciabzanin@hotmail.com</x:v>
      </x:c>
      <x:c r="L737" t="str">
        <x:v>Sim</x:v>
      </x:c>
      <x:c r="M737" t="str"/>
      <x:c r="N737" t="str"/>
      <x:c r="O737" t="str"/>
      <x:c r="P737" t="str"/>
      <x:c r="Q737" t="str">
        <x:v>https://www.google.com/maps/search/?api=1&amp;query=Zanin+Fisioterapia+Ltda+ZANIN+FISIOTERAPIA+LTDA%2C+1662%2C+CENTRO%2C+MOGI+DAS+CRUZES%2C+SP+Mogi+das+Cruzes+SP</x:v>
      </x:c>
      <x:c r="R737" t="str"/>
      <x:c r="S737" t="str"/>
      <x:c r="T737" t="str">
        <x:v>Não contatado</x:v>
      </x:c>
      <x:c r="U737" s="27" t="n">
        <x:f>IF(LEN(H737)&gt;0,25,0)+IF(L737="Sim",25,0)+IF(LEN(M737)&gt;0,15,0)+IF(LEN(J737)&gt;0,10,0)+IF(LEN(N737)&gt;0,5,0)+IF(LEN(O737)&gt;0,5,0)+IF(LEN(P737)&gt;0,5,0)+IF(AND(LEN(R737)&gt;0,LEN(S737)&gt;0),10,0)</x:f>
        <x:v>50</x:v>
      </x:c>
      <x:c r="V737" t="str">
        <x:f>IF(U737&gt;=60,"Prioridade Alta",IF(U737&gt;=35,"Prioridade Média","Prioridade Baixa"))</x:f>
        <x:v>Prioridade Média</x:v>
      </x:c>
      <x:c r="W737" t="str">
        <x:v>Não</x:v>
      </x:c>
      <x:c r="X737" t="str"/>
      <x:c r="Y737" t="str">
        <x:v>Base expandida 2026-07-27</x:v>
      </x:c>
      <x:c r="Z737" t="str">
        <x:v>(11) 3565-2349</x:v>
      </x:c>
      <x:c r="AA737" t="str">
        <x:v>patriciabzanin@hotmail.com</x:v>
      </x:c>
      <x:c r="AB737" t="n">
        <x:v>50</x:v>
      </x:c>
      <x:c r="AC737" t="str">
        <x:v>Prioridade Média</x:v>
      </x:c>
      <x:c r="AD737" t="str">
        <x:v>Fonte CNES/DATASUS: https://cnes2.datasus.gov.br/Mod_Basico.asp?VCo_Unidade=3530600617156; CNES 0617156; CNPJ 24407786000124; site oficial/redes não coletados nesta fonte</x:v>
      </x:c>
      <x:c r="AE737" t="n">
        <x:f>IF(LEN(H737)&gt;0,1,0)</x:f>
        <x:v>1</x:v>
      </x:c>
      <x:c r="AF737" t="n">
        <x:f>IF(LEN(M737)&gt;0,1,0)</x:f>
        <x:v>0</x:v>
      </x:c>
      <x:c r="AG737" t="n">
        <x:f>IF(AND(LEN(H737)=0,LEN(K737)=0,LEN(M737)=0),1,0)</x:f>
        <x:v>0</x:v>
      </x:c>
    </x:row>
    <x:row r="738">
      <x:c r="A738" t="str">
        <x:v>AT-00737</x:v>
      </x:c>
      <x:c r="B738" t="str">
        <x:v>Saeduc Engenharia De Seguranca Medicina Ocupacional</x:v>
      </x:c>
      <x:c r="C738" t="str">
        <x:v>Saúde</x:v>
      </x:c>
      <x:c r="D738" t="str">
        <x:v>Pronto Atendimento / UPA</x:v>
      </x:c>
      <x:c r="E738" t="str">
        <x:v>Mogi das Cruzes</x:v>
      </x:c>
      <x:c r="F738" t="str">
        <x:v>Centro</x:v>
      </x:c>
      <x:c r="G738" t="str">
        <x:v>Lucia Pinheiro Gloria Silva, 230, Centro, Mogi Das Cruzes, Sp</x:v>
      </x:c>
      <x:c r="H738" t="str">
        <x:v>+55 (11) 4738-2455</x:v>
      </x:c>
      <x:c r="I738" t="str"/>
      <x:c r="J738" t="str"/>
      <x:c r="K738" t="str">
        <x:v>saeduc@saeduc.com</x:v>
      </x:c>
      <x:c r="L738" t="str">
        <x:v>Sim</x:v>
      </x:c>
      <x:c r="M738" t="str"/>
      <x:c r="N738" t="str"/>
      <x:c r="O738" t="str"/>
      <x:c r="P738" t="str"/>
      <x:c r="Q738" t="str">
        <x:v>https://www.google.com/maps/search/?api=1&amp;query=Saeduc+Engenharia+De+Seguranca+Medicina+Ocupacional+LUCIA+PINHEIRO+GLORIA+SILVA%2C+230%2C+CENTRO%2C+MOGI+DAS+CRUZES%2C+SP+Mogi+das+Cruzes+SP</x:v>
      </x:c>
      <x:c r="R738" t="str"/>
      <x:c r="S738" t="str"/>
      <x:c r="T738" t="str">
        <x:v>Não contatado</x:v>
      </x:c>
      <x:c r="U738" s="27" t="n">
        <x:f>IF(LEN(H738)&gt;0,25,0)+IF(L738="Sim",25,0)+IF(LEN(M738)&gt;0,15,0)+IF(LEN(J738)&gt;0,10,0)+IF(LEN(N738)&gt;0,5,0)+IF(LEN(O738)&gt;0,5,0)+IF(LEN(P738)&gt;0,5,0)+IF(AND(LEN(R738)&gt;0,LEN(S738)&gt;0),10,0)</x:f>
        <x:v>50</x:v>
      </x:c>
      <x:c r="V738" t="str">
        <x:f>IF(U738&gt;=60,"Prioridade Alta",IF(U738&gt;=35,"Prioridade Média","Prioridade Baixa"))</x:f>
        <x:v>Prioridade Média</x:v>
      </x:c>
      <x:c r="W738" t="str">
        <x:v>Não</x:v>
      </x:c>
      <x:c r="X738" t="str"/>
      <x:c r="Y738" t="str">
        <x:v>Base expandida 2026-07-27</x:v>
      </x:c>
      <x:c r="Z738" t="str">
        <x:v>(11) 4738-2455</x:v>
      </x:c>
      <x:c r="AA738" t="str">
        <x:v>saeduc@saeduc.com</x:v>
      </x:c>
      <x:c r="AB738" t="n">
        <x:v>50</x:v>
      </x:c>
      <x:c r="AC738" t="str">
        <x:v>Prioridade Média</x:v>
      </x:c>
      <x:c r="AD738" t="str">
        <x:v>Fonte CNES/DATASUS: https://cnes2.datasus.gov.br/Mod_Basico.asp?VCo_Unidade=3530609856056; CNES 9856056; CNPJ 12119284000119; site oficial/redes não coletados nesta fonte</x:v>
      </x:c>
      <x:c r="AE738" t="n">
        <x:f>IF(LEN(H738)&gt;0,1,0)</x:f>
        <x:v>1</x:v>
      </x:c>
      <x:c r="AF738" t="n">
        <x:f>IF(LEN(M738)&gt;0,1,0)</x:f>
        <x:v>0</x:v>
      </x:c>
      <x:c r="AG738" t="n">
        <x:f>IF(AND(LEN(H738)=0,LEN(K738)=0,LEN(M738)=0),1,0)</x:f>
        <x:v>0</x:v>
      </x:c>
    </x:row>
    <x:row r="739">
      <x:c r="A739" t="str">
        <x:v>AT-00738</x:v>
      </x:c>
      <x:c r="B739" t="str">
        <x:v>Salute Care Clinica De Psicologia Ltda</x:v>
      </x:c>
      <x:c r="C739" t="str">
        <x:v>Saúde</x:v>
      </x:c>
      <x:c r="D739" t="str">
        <x:v>Clínica</x:v>
      </x:c>
      <x:c r="E739" t="str">
        <x:v>Mogi das Cruzes</x:v>
      </x:c>
      <x:c r="F739" t="str">
        <x:v>Vila Vitoria</x:v>
      </x:c>
      <x:c r="G739" t="str">
        <x:v>Salute Care Clinica De Psicologia Fonoaudiologia E Fisioter, 71, Vila Vitoria, Mogi Das Cruzes, Sp</x:v>
      </x:c>
      <x:c r="H739" t="str">
        <x:v>+55 (11) 4762-1190</x:v>
      </x:c>
      <x:c r="I739" t="str"/>
      <x:c r="J739" t="str"/>
      <x:c r="K739" t="str">
        <x:v>isabela@salutecare.com.br</x:v>
      </x:c>
      <x:c r="L739" t="str">
        <x:v>Sim</x:v>
      </x:c>
      <x:c r="M739" t="str"/>
      <x:c r="N739" t="str"/>
      <x:c r="O739" t="str"/>
      <x:c r="P739" t="str"/>
      <x:c r="Q739" t="str">
        <x:v>https://www.google.com/maps/search/?api=1&amp;query=Salute+Care+Clinica+De+Psicologia+Ltda+SALUTE+CARE+CLINICA+DE+PSICOLOGIA+FONOAUDIOLOGIA+E+FISIOTER%2C+71%2C+VILA+VITORIA%2C+MOGI+DAS+CRUZES%2C+SP+Mogi+das+Cruzes+SP</x:v>
      </x:c>
      <x:c r="R739" t="str"/>
      <x:c r="S739" t="str"/>
      <x:c r="T739" t="str">
        <x:v>Não contatado</x:v>
      </x:c>
      <x:c r="U739" s="27" t="n">
        <x:f>IF(LEN(H739)&gt;0,25,0)+IF(L739="Sim",25,0)+IF(LEN(M739)&gt;0,15,0)+IF(LEN(J739)&gt;0,10,0)+IF(LEN(N739)&gt;0,5,0)+IF(LEN(O739)&gt;0,5,0)+IF(LEN(P739)&gt;0,5,0)+IF(AND(LEN(R739)&gt;0,LEN(S739)&gt;0),10,0)</x:f>
        <x:v>50</x:v>
      </x:c>
      <x:c r="V739" t="str">
        <x:f>IF(U739&gt;=60,"Prioridade Alta",IF(U739&gt;=35,"Prioridade Média","Prioridade Baixa"))</x:f>
        <x:v>Prioridade Média</x:v>
      </x:c>
      <x:c r="W739" t="str">
        <x:v>Não</x:v>
      </x:c>
      <x:c r="X739" t="str"/>
      <x:c r="Y739" t="str">
        <x:v>Base expandida 2026-07-27</x:v>
      </x:c>
      <x:c r="Z739" t="str">
        <x:v>(11) 4762-1190</x:v>
      </x:c>
      <x:c r="AA739" t="str">
        <x:v>isabela@salutecare.com.br</x:v>
      </x:c>
      <x:c r="AB739" t="n">
        <x:v>50</x:v>
      </x:c>
      <x:c r="AC739" t="str">
        <x:v>Prioridade Média</x:v>
      </x:c>
      <x:c r="AD739" t="str">
        <x:v>Fonte CNES/DATASUS: https://cnes2.datasus.gov.br/Mod_Basico.asp?VCo_Unidade=3530606889565; CNES 6889565; CNPJ 13582724000132; site oficial/redes não coletados nesta fonte</x:v>
      </x:c>
      <x:c r="AE739" t="n">
        <x:f>IF(LEN(H739)&gt;0,1,0)</x:f>
        <x:v>1</x:v>
      </x:c>
      <x:c r="AF739" t="n">
        <x:f>IF(LEN(M739)&gt;0,1,0)</x:f>
        <x:v>0</x:v>
      </x:c>
      <x:c r="AG739" t="n">
        <x:f>IF(AND(LEN(H739)=0,LEN(K739)=0,LEN(M739)=0),1,0)</x:f>
        <x:v>0</x:v>
      </x:c>
    </x:row>
    <x:row r="740">
      <x:c r="A740" t="str">
        <x:v>AT-00739</x:v>
      </x:c>
      <x:c r="B740" t="str">
        <x:v>A Mais Medicina Diagnostica Unid Guarulhos</x:v>
      </x:c>
      <x:c r="C740" t="str">
        <x:v>Saúde</x:v>
      </x:c>
      <x:c r="D740" t="str">
        <x:v>Clínica</x:v>
      </x:c>
      <x:c r="E740" t="str">
        <x:v>Guarulhos</x:v>
      </x:c>
      <x:c r="F740" t="str">
        <x:v>Macedo</x:v>
      </x:c>
      <x:c r="G740" t="str">
        <x:v>Fleury S A, 1315, Macedo, Guarulhos, Sp</x:v>
      </x:c>
      <x:c r="H740" t="str">
        <x:v>+55 (11) 5033-9605</x:v>
      </x:c>
      <x:c r="I740" t="str"/>
      <x:c r="J740" t="str"/>
      <x:c r="K740" t="str">
        <x:v>assuntosregulatorios@grupofleury.com.br</x:v>
      </x:c>
      <x:c r="L740" t="str">
        <x:v>Sim</x:v>
      </x:c>
      <x:c r="M740" t="str"/>
      <x:c r="N740" t="str"/>
      <x:c r="O740" t="str"/>
      <x:c r="P740" t="str"/>
      <x:c r="Q740" t="str">
        <x:v>https://www.google.com/maps/search/?api=1&amp;query=A+Mais+Medicina+Diagnostica+Unid+Guarulhos+FLEURY+S+A%2C+1315%2C+MACEDO%2C+GUARULHOS%2C+SP+Guarulhos+SP</x:v>
      </x:c>
      <x:c r="R740" t="str"/>
      <x:c r="S740" t="str"/>
      <x:c r="T740" t="str">
        <x:v>Não contatado</x:v>
      </x:c>
      <x:c r="U740" s="27" t="n">
        <x:f>IF(LEN(H740)&gt;0,25,0)+IF(L740="Sim",25,0)+IF(LEN(M740)&gt;0,15,0)+IF(LEN(J740)&gt;0,10,0)+IF(LEN(N740)&gt;0,5,0)+IF(LEN(O740)&gt;0,5,0)+IF(LEN(P740)&gt;0,5,0)+IF(AND(LEN(R740)&gt;0,LEN(S740)&gt;0),10,0)</x:f>
        <x:v>50</x:v>
      </x:c>
      <x:c r="V740" t="str">
        <x:f>IF(U740&gt;=60,"Prioridade Alta",IF(U740&gt;=35,"Prioridade Média","Prioridade Baixa"))</x:f>
        <x:v>Prioridade Média</x:v>
      </x:c>
      <x:c r="W740" t="str">
        <x:v>Não</x:v>
      </x:c>
      <x:c r="X740" t="str"/>
      <x:c r="Y740" t="str">
        <x:v>Base expandida 2026-07-27</x:v>
      </x:c>
      <x:c r="Z740" t="str">
        <x:v>(11) 5033-9605</x:v>
      </x:c>
      <x:c r="AA740" t="str">
        <x:v>assuntosregulatorios@grupofleury.com.br</x:v>
      </x:c>
      <x:c r="AB740" t="n">
        <x:v>50</x:v>
      </x:c>
      <x:c r="AC740" t="str">
        <x:v>Prioridade Média</x:v>
      </x:c>
      <x:c r="AD740" t="str">
        <x:v>Fonte CNES/DATASUS: https://cnes2.datasus.gov.br/Mod_Basico.asp?VCo_Unidade=3518809460233; CNES 9460233; CNPJ 60840055037051; site oficial/redes não coletados nesta fonte</x:v>
      </x:c>
      <x:c r="AE740" t="n">
        <x:f>IF(LEN(H740)&gt;0,1,0)</x:f>
        <x:v>1</x:v>
      </x:c>
      <x:c r="AF740" t="n">
        <x:f>IF(LEN(M740)&gt;0,1,0)</x:f>
        <x:v>0</x:v>
      </x:c>
      <x:c r="AG740" t="n">
        <x:f>IF(AND(LEN(H740)=0,LEN(K740)=0,LEN(M740)=0),1,0)</x:f>
        <x:v>0</x:v>
      </x:c>
    </x:row>
    <x:row r="741">
      <x:c r="A741" t="str">
        <x:v>AT-00740</x:v>
      </x:c>
      <x:c r="B741" t="str">
        <x:v>A C Clinica Integrativa Med E Acao Ltda</x:v>
      </x:c>
      <x:c r="C741" t="str">
        <x:v>Saúde</x:v>
      </x:c>
      <x:c r="D741" t="str">
        <x:v>Clínica</x:v>
      </x:c>
      <x:c r="E741" t="str">
        <x:v>Guarulhos</x:v>
      </x:c>
      <x:c r="F741" t="str">
        <x:v>Parque Renato Maia</x:v>
      </x:c>
      <x:c r="G741" t="str">
        <x:v>A C Clinica Integrativa Med E Acao Ltda, 315, Parque Renato Maia, Guarulhos, Sp</x:v>
      </x:c>
      <x:c r="H741" t="str">
        <x:v>+55 (11) 3881-9246</x:v>
      </x:c>
      <x:c r="I741" t="str"/>
      <x:c r="J741" t="str"/>
      <x:c r="K741" t="str">
        <x:v>regulatorio@cnesolution.com.br</x:v>
      </x:c>
      <x:c r="L741" t="str">
        <x:v>Sim</x:v>
      </x:c>
      <x:c r="M741" t="str"/>
      <x:c r="N741" t="str"/>
      <x:c r="O741" t="str"/>
      <x:c r="P741" t="str"/>
      <x:c r="Q741" t="str">
        <x:v>https://www.google.com/maps/search/?api=1&amp;query=A+C+Clinica+Integrativa+Med+E+Acao+Ltda+A+C+CLINICA+INTEGRATIVA+MED+E+ACAO+LTDA%2C+315%2C+PARQUE+RENATO+MAIA%2C+GUARULHOS%2C+SP+Guarulhos+SP</x:v>
      </x:c>
      <x:c r="R741" t="str"/>
      <x:c r="S741" t="str"/>
      <x:c r="T741" t="str">
        <x:v>Não contatado</x:v>
      </x:c>
      <x:c r="U741" s="27" t="n">
        <x:f>IF(LEN(H741)&gt;0,25,0)+IF(L741="Sim",25,0)+IF(LEN(M741)&gt;0,15,0)+IF(LEN(J741)&gt;0,10,0)+IF(LEN(N741)&gt;0,5,0)+IF(LEN(O741)&gt;0,5,0)+IF(LEN(P741)&gt;0,5,0)+IF(AND(LEN(R741)&gt;0,LEN(S741)&gt;0),10,0)</x:f>
        <x:v>50</x:v>
      </x:c>
      <x:c r="V741" t="str">
        <x:f>IF(U741&gt;=60,"Prioridade Alta",IF(U741&gt;=35,"Prioridade Média","Prioridade Baixa"))</x:f>
        <x:v>Prioridade Média</x:v>
      </x:c>
      <x:c r="W741" t="str">
        <x:v>Não</x:v>
      </x:c>
      <x:c r="X741" t="str"/>
      <x:c r="Y741" t="str">
        <x:v>Base expandida 2026-07-27</x:v>
      </x:c>
      <x:c r="Z741" t="str">
        <x:v>(11) 3881-9246</x:v>
      </x:c>
      <x:c r="AA741" t="str">
        <x:v>regulatorio@cnesolution.com.br</x:v>
      </x:c>
      <x:c r="AB741" t="n">
        <x:v>50</x:v>
      </x:c>
      <x:c r="AC741" t="str">
        <x:v>Prioridade Média</x:v>
      </x:c>
      <x:c r="AD741" t="str">
        <x:v>Fonte CNES/DATASUS: https://cnes2.datasus.gov.br/Mod_Basico.asp?VCo_Unidade=3518804608798; CNES 4608798; CNPJ 54822924000100; site oficial/redes não coletados nesta fonte</x:v>
      </x:c>
      <x:c r="AE741" t="n">
        <x:f>IF(LEN(H741)&gt;0,1,0)</x:f>
        <x:v>1</x:v>
      </x:c>
      <x:c r="AF741" t="n">
        <x:f>IF(LEN(M741)&gt;0,1,0)</x:f>
        <x:v>0</x:v>
      </x:c>
      <x:c r="AG741" t="n">
        <x:f>IF(AND(LEN(H741)=0,LEN(K741)=0,LEN(M741)=0),1,0)</x:f>
        <x:v>0</x:v>
      </x:c>
    </x:row>
    <x:row r="742">
      <x:c r="A742" t="str">
        <x:v>AT-00741</x:v>
      </x:c>
      <x:c r="B742" t="str">
        <x:v>A Medicina Diagnostica</x:v>
      </x:c>
      <x:c r="C742" t="str">
        <x:v>Saúde</x:v>
      </x:c>
      <x:c r="D742" t="str">
        <x:v>Clínica</x:v>
      </x:c>
      <x:c r="E742" t="str">
        <x:v>Guarulhos</x:v>
      </x:c>
      <x:c r="F742" t="str">
        <x:v>Macedo</x:v>
      </x:c>
      <x:c r="G742" t="str">
        <x:v>Fleury S A, 75, Macedo, Guarulhos, Sp</x:v>
      </x:c>
      <x:c r="H742" t="str">
        <x:v>+55 (11) 5014-3559</x:v>
      </x:c>
      <x:c r="I742" t="str"/>
      <x:c r="J742" t="str"/>
      <x:c r="K742" t="str">
        <x:v>assuntosregulatorios@grupofleury.com.br</x:v>
      </x:c>
      <x:c r="L742" t="str">
        <x:v>Sim</x:v>
      </x:c>
      <x:c r="M742" t="str"/>
      <x:c r="N742" t="str"/>
      <x:c r="O742" t="str"/>
      <x:c r="P742" t="str"/>
      <x:c r="Q742" t="str">
        <x:v>https://www.google.com/maps/search/?api=1&amp;query=A+Medicina+Diagnostica+FLEURY+S+A%2C+75%2C+MACEDO%2C+GUARULHOS%2C+SP+Guarulhos+SP</x:v>
      </x:c>
      <x:c r="R742" t="str"/>
      <x:c r="S742" t="str"/>
      <x:c r="T742" t="str">
        <x:v>Não contatado</x:v>
      </x:c>
      <x:c r="U742" s="27" t="n">
        <x:f>IF(LEN(H742)&gt;0,25,0)+IF(L742="Sim",25,0)+IF(LEN(M742)&gt;0,15,0)+IF(LEN(J742)&gt;0,10,0)+IF(LEN(N742)&gt;0,5,0)+IF(LEN(O742)&gt;0,5,0)+IF(LEN(P742)&gt;0,5,0)+IF(AND(LEN(R742)&gt;0,LEN(S742)&gt;0),10,0)</x:f>
        <x:v>50</x:v>
      </x:c>
      <x:c r="V742" t="str">
        <x:f>IF(U742&gt;=60,"Prioridade Alta",IF(U742&gt;=35,"Prioridade Média","Prioridade Baixa"))</x:f>
        <x:v>Prioridade Média</x:v>
      </x:c>
      <x:c r="W742" t="str">
        <x:v>Não</x:v>
      </x:c>
      <x:c r="X742" t="str"/>
      <x:c r="Y742" t="str">
        <x:v>Base expandida 2026-07-27</x:v>
      </x:c>
      <x:c r="Z742" t="str">
        <x:v>(11) 5014-3559</x:v>
      </x:c>
      <x:c r="AA742" t="str">
        <x:v>assuntosregulatorios@grupofleury.com.br</x:v>
      </x:c>
      <x:c r="AB742" t="n">
        <x:v>50</x:v>
      </x:c>
      <x:c r="AC742" t="str">
        <x:v>Prioridade Média</x:v>
      </x:c>
      <x:c r="AD742" t="str">
        <x:v>Fonte CNES/DATASUS: https://cnes2.datasus.gov.br/Mod_Basico.asp?VCo_Unidade=3518805645778; CNES 5645778; CNPJ 60840055056510; site oficial/redes não coletados nesta fonte</x:v>
      </x:c>
      <x:c r="AE742" t="n">
        <x:f>IF(LEN(H742)&gt;0,1,0)</x:f>
        <x:v>1</x:v>
      </x:c>
      <x:c r="AF742" t="n">
        <x:f>IF(LEN(M742)&gt;0,1,0)</x:f>
        <x:v>0</x:v>
      </x:c>
      <x:c r="AG742" t="n">
        <x:f>IF(AND(LEN(H742)=0,LEN(K742)=0,LEN(M742)=0),1,0)</x:f>
        <x:v>0</x:v>
      </x:c>
    </x:row>
    <x:row r="743">
      <x:c r="A743" t="str">
        <x:v>AT-00742</x:v>
      </x:c>
      <x:c r="B743" t="str">
        <x:v>A Medicina Diagnostica Novamed Guarulhos</x:v>
      </x:c>
      <x:c r="C743" t="str">
        <x:v>Saúde</x:v>
      </x:c>
      <x:c r="D743" t="str">
        <x:v>Clínica</x:v>
      </x:c>
      <x:c r="E743" t="str">
        <x:v>Guarulhos</x:v>
      </x:c>
      <x:c r="F743" t="str">
        <x:v>Centro</x:v>
      </x:c>
      <x:c r="G743" t="str">
        <x:v>Fleury S A, 212, Centro, Guarulhos, Sp</x:v>
      </x:c>
      <x:c r="H743" t="str"/>
      <x:c r="I743" t="str"/>
      <x:c r="J743" t="str"/>
      <x:c r="K743" t="str">
        <x:v>assuntosregulatorios@grupofleury.com.br</x:v>
      </x:c>
      <x:c r="L743" t="str">
        <x:v>Sim</x:v>
      </x:c>
      <x:c r="M743" t="str"/>
      <x:c r="N743" t="str"/>
      <x:c r="O743" t="str"/>
      <x:c r="P743" t="str"/>
      <x:c r="Q743" t="str">
        <x:v>https://www.google.com/maps/search/?api=1&amp;query=A+Medicina+Diagnostica+Novamed+Guarulhos+FLEURY+S+A%2C+212%2C+CENTRO%2C+GUARULHOS%2C+SP+Guarulhos+SP</x:v>
      </x:c>
      <x:c r="R743" t="str"/>
      <x:c r="S743" t="str"/>
      <x:c r="T743" t="str">
        <x:v>Não contatado</x:v>
      </x:c>
      <x:c r="U743" s="27" t="n">
        <x:f>IF(LEN(H743)&gt;0,25,0)+IF(L743="Sim",25,0)+IF(LEN(M743)&gt;0,15,0)+IF(LEN(J743)&gt;0,10,0)+IF(LEN(N743)&gt;0,5,0)+IF(LEN(O743)&gt;0,5,0)+IF(LEN(P743)&gt;0,5,0)+IF(AND(LEN(R743)&gt;0,LEN(S743)&gt;0),10,0)</x:f>
        <x:v>25</x:v>
      </x:c>
      <x:c r="V743" t="str">
        <x:f>IF(U743&gt;=60,"Prioridade Alta",IF(U743&gt;=35,"Prioridade Média","Prioridade Baixa"))</x:f>
        <x:v>Prioridade Baixa</x:v>
      </x:c>
      <x:c r="W743" t="str">
        <x:v>Sim</x:v>
      </x:c>
      <x:c r="X743" t="str">
        <x:v>Possível CNPJ no telefone: 60840055041750</x:v>
      </x:c>
      <x:c r="Y743" t="str">
        <x:v>Base expandida 2026-07-27</x:v>
      </x:c>
      <x:c r="Z743" t="str">
        <x:v>60840055041750</x:v>
      </x:c>
      <x:c r="AA743" t="str">
        <x:v>assuntosregulatorios@grupofleury.com.br</x:v>
      </x:c>
      <x:c r="AB743" t="n">
        <x:v>50</x:v>
      </x:c>
      <x:c r="AC743" t="str">
        <x:v>Prioridade Média</x:v>
      </x:c>
      <x:c r="AD743" t="str">
        <x:v>Fonte CNES/DATASUS: https://cnes2.datasus.gov.br/Mod_Basico.asp?VCo_Unidade=3518800490776; CNES 0490776; CNPJ 60840055041750; site oficial/redes não coletados nesta fonte</x:v>
      </x:c>
      <x:c r="AE743" t="n">
        <x:f>IF(LEN(H743)&gt;0,1,0)</x:f>
        <x:v>0</x:v>
      </x:c>
      <x:c r="AF743" t="n">
        <x:f>IF(LEN(M743)&gt;0,1,0)</x:f>
        <x:v>0</x:v>
      </x:c>
      <x:c r="AG743" t="n">
        <x:f>IF(AND(LEN(H743)=0,LEN(K743)=0,LEN(M743)=0),1,0)</x:f>
        <x:v>0</x:v>
      </x:c>
    </x:row>
    <x:row r="744">
      <x:c r="A744" t="str">
        <x:v>AT-00743</x:v>
      </x:c>
      <x:c r="B744" t="str">
        <x:v>A R Consultorio Odontologico</x:v>
      </x:c>
      <x:c r="C744" t="str">
        <x:v>Saúde</x:v>
      </x:c>
      <x:c r="D744" t="str">
        <x:v>Clínica</x:v>
      </x:c>
      <x:c r="E744" t="str">
        <x:v>Guarulhos</x:v>
      </x:c>
      <x:c r="F744" t="str">
        <x:v>Macedo</x:v>
      </x:c>
      <x:c r="G744" t="str">
        <x:v>A R Consultorio Odontologico Ltda, 925, Macedo, Guarulhos, Sp</x:v>
      </x:c>
      <x:c r="H744" t="str">
        <x:v>+55 (11) 1858-1801</x:v>
      </x:c>
      <x:c r="I744" t="str"/>
      <x:c r="J744" t="str"/>
      <x:c r="K744" t="str">
        <x:v>rodolfotgimenez@gmail.com</x:v>
      </x:c>
      <x:c r="L744" t="str">
        <x:v>Sim</x:v>
      </x:c>
      <x:c r="M744" t="str"/>
      <x:c r="N744" t="str"/>
      <x:c r="O744" t="str"/>
      <x:c r="P744" t="str"/>
      <x:c r="Q744" t="str">
        <x:v>https://www.google.com/maps/search/?api=1&amp;query=A+R+Consultorio+Odontologico+A+R+CONSULTORIO+ODONTOLOGICO+LTDA%2C+925%2C+MACEDO%2C+GUARULHOS%2C+SP+Guarulhos+SP</x:v>
      </x:c>
      <x:c r="R744" t="str"/>
      <x:c r="S744" t="str"/>
      <x:c r="T744" t="str">
        <x:v>Não contatado</x:v>
      </x:c>
      <x:c r="U744" s="27" t="n">
        <x:f>IF(LEN(H744)&gt;0,25,0)+IF(L744="Sim",25,0)+IF(LEN(M744)&gt;0,15,0)+IF(LEN(J744)&gt;0,10,0)+IF(LEN(N744)&gt;0,5,0)+IF(LEN(O744)&gt;0,5,0)+IF(LEN(P744)&gt;0,5,0)+IF(AND(LEN(R744)&gt;0,LEN(S744)&gt;0),10,0)</x:f>
        <x:v>50</x:v>
      </x:c>
      <x:c r="V744" t="str">
        <x:f>IF(U744&gt;=60,"Prioridade Alta",IF(U744&gt;=35,"Prioridade Média","Prioridade Baixa"))</x:f>
        <x:v>Prioridade Média</x:v>
      </x:c>
      <x:c r="W744" t="str">
        <x:v>Não</x:v>
      </x:c>
      <x:c r="X744" t="str"/>
      <x:c r="Y744" t="str">
        <x:v>Base expandida 2026-07-27</x:v>
      </x:c>
      <x:c r="Z744" t="str">
        <x:v>(11) 1858-1801</x:v>
      </x:c>
      <x:c r="AA744" t="str">
        <x:v>rodolfotgimenez@gmail.com</x:v>
      </x:c>
      <x:c r="AB744" t="n">
        <x:v>50</x:v>
      </x:c>
      <x:c r="AC744" t="str">
        <x:v>Prioridade Média</x:v>
      </x:c>
      <x:c r="AD744" t="str">
        <x:v>Fonte CNES/DATASUS: https://cnes2.datasus.gov.br/Mod_Basico.asp?VCo_Unidade=3518804567501; CNES 4567501; CNPJ 37438551000141; site oficial/redes não coletados nesta fonte</x:v>
      </x:c>
      <x:c r="AE744" t="n">
        <x:f>IF(LEN(H744)&gt;0,1,0)</x:f>
        <x:v>1</x:v>
      </x:c>
      <x:c r="AF744" t="n">
        <x:f>IF(LEN(M744)&gt;0,1,0)</x:f>
        <x:v>0</x:v>
      </x:c>
      <x:c r="AG744" t="n">
        <x:f>IF(AND(LEN(H744)=0,LEN(K744)=0,LEN(M744)=0),1,0)</x:f>
        <x:v>0</x:v>
      </x:c>
    </x:row>
    <x:row r="745">
      <x:c r="A745" t="str">
        <x:v>AT-00744</x:v>
      </x:c>
      <x:c r="B745" t="str">
        <x:v>Aba Cliniq</x:v>
      </x:c>
      <x:c r="C745" t="str">
        <x:v>Saúde</x:v>
      </x:c>
      <x:c r="D745" t="str">
        <x:v>Clínica</x:v>
      </x:c>
      <x:c r="E745" t="str">
        <x:v>Guarulhos</x:v>
      </x:c>
      <x:c r="F745" t="str">
        <x:v>Jardim Maia</x:v>
      </x:c>
      <x:c r="G745" t="str">
        <x:v>Aba Cliniq Terapias Multidisciplinares Ltda, 186, Jardim Maia, Guarulhos, Sp</x:v>
      </x:c>
      <x:c r="H745" t="str">
        <x:v>+55 (11) 4106-5826</x:v>
      </x:c>
      <x:c r="I745" t="str"/>
      <x:c r="J745" t="str"/>
      <x:c r="K745" t="str">
        <x:v>administrativo@abacliniq.com.br</x:v>
      </x:c>
      <x:c r="L745" t="str">
        <x:v>Sim</x:v>
      </x:c>
      <x:c r="M745" t="str"/>
      <x:c r="N745" t="str"/>
      <x:c r="O745" t="str"/>
      <x:c r="P745" t="str"/>
      <x:c r="Q745" t="str">
        <x:v>https://www.google.com/maps/search/?api=1&amp;query=Aba+Cliniq+ABA+CLINIQ+TERAPIAS+MULTIDISCIPLINARES+LTDA%2C+186%2C+JARDIM+MAIA%2C+GUARULHOS%2C+SP+Guarulhos+SP</x:v>
      </x:c>
      <x:c r="R745" t="str"/>
      <x:c r="S745" t="str"/>
      <x:c r="T745" t="str">
        <x:v>Não contatado</x:v>
      </x:c>
      <x:c r="U745" s="27" t="n">
        <x:f>IF(LEN(H745)&gt;0,25,0)+IF(L745="Sim",25,0)+IF(LEN(M745)&gt;0,15,0)+IF(LEN(J745)&gt;0,10,0)+IF(LEN(N745)&gt;0,5,0)+IF(LEN(O745)&gt;0,5,0)+IF(LEN(P745)&gt;0,5,0)+IF(AND(LEN(R745)&gt;0,LEN(S745)&gt;0),10,0)</x:f>
        <x:v>50</x:v>
      </x:c>
      <x:c r="V745" t="str">
        <x:f>IF(U745&gt;=60,"Prioridade Alta",IF(U745&gt;=35,"Prioridade Média","Prioridade Baixa"))</x:f>
        <x:v>Prioridade Média</x:v>
      </x:c>
      <x:c r="W745" t="str">
        <x:v>Não</x:v>
      </x:c>
      <x:c r="X745" t="str"/>
      <x:c r="Y745" t="str">
        <x:v>Base expandida 2026-07-27</x:v>
      </x:c>
      <x:c r="Z745" t="str">
        <x:v>(11) 4106-5826</x:v>
      </x:c>
      <x:c r="AA745" t="str">
        <x:v>administrativo@abacliniq.com.br</x:v>
      </x:c>
      <x:c r="AB745" t="n">
        <x:v>50</x:v>
      </x:c>
      <x:c r="AC745" t="str">
        <x:v>Prioridade Média</x:v>
      </x:c>
      <x:c r="AD745" t="str">
        <x:v>Fonte CNES/DATASUS: https://cnes2.datasus.gov.br/Mod_Basico.asp?VCo_Unidade=3518808391513; CNES 8391513; CNPJ 62410091000190; site oficial/redes não coletados nesta fonte</x:v>
      </x:c>
      <x:c r="AE745" t="n">
        <x:f>IF(LEN(H745)&gt;0,1,0)</x:f>
        <x:v>1</x:v>
      </x:c>
      <x:c r="AF745" t="n">
        <x:f>IF(LEN(M745)&gt;0,1,0)</x:f>
        <x:v>0</x:v>
      </x:c>
      <x:c r="AG745" t="n">
        <x:f>IF(AND(LEN(H745)=0,LEN(K745)=0,LEN(M745)=0),1,0)</x:f>
        <x:v>0</x:v>
      </x:c>
    </x:row>
    <x:row r="746">
      <x:c r="A746" t="str">
        <x:v>AT-00745</x:v>
      </x:c>
      <x:c r="B746" t="str">
        <x:v>Abeclin</x:v>
      </x:c>
      <x:c r="C746" t="str">
        <x:v>Saúde</x:v>
      </x:c>
      <x:c r="D746" t="str">
        <x:v>Clínica</x:v>
      </x:c>
      <x:c r="E746" t="str">
        <x:v>Guarulhos</x:v>
      </x:c>
      <x:c r="F746" t="str">
        <x:v>Vila Progresso</x:v>
      </x:c>
      <x:c r="G746" t="str">
        <x:v>Abeclin Clinica Medica S S Ltda, 224, Vila Progresso, Guarulhos, Sp</x:v>
      </x:c>
      <x:c r="H746" t="str">
        <x:v>+55 (11) 2409-8299</x:v>
      </x:c>
      <x:c r="I746" t="str"/>
      <x:c r="J746" t="str"/>
      <x:c r="K746" t="str">
        <x:v>abeclincredenciamento@gmail.com</x:v>
      </x:c>
      <x:c r="L746" t="str">
        <x:v>Sim</x:v>
      </x:c>
      <x:c r="M746" t="str"/>
      <x:c r="N746" t="str"/>
      <x:c r="O746" t="str"/>
      <x:c r="P746" t="str"/>
      <x:c r="Q746" t="str">
        <x:v>https://www.google.com/maps/search/?api=1&amp;query=Abeclin+ABECLIN+CLINICA+MEDICA+S+S+LTDA%2C+224%2C+VILA+PROGRESSO%2C+GUARULHOS%2C+SP+Guarulhos+SP</x:v>
      </x:c>
      <x:c r="R746" t="str"/>
      <x:c r="S746" t="str"/>
      <x:c r="T746" t="str">
        <x:v>Não contatado</x:v>
      </x:c>
      <x:c r="U746" s="27" t="n">
        <x:f>IF(LEN(H746)&gt;0,25,0)+IF(L746="Sim",25,0)+IF(LEN(M746)&gt;0,15,0)+IF(LEN(J746)&gt;0,10,0)+IF(LEN(N746)&gt;0,5,0)+IF(LEN(O746)&gt;0,5,0)+IF(LEN(P746)&gt;0,5,0)+IF(AND(LEN(R746)&gt;0,LEN(S746)&gt;0),10,0)</x:f>
        <x:v>50</x:v>
      </x:c>
      <x:c r="V746" t="str">
        <x:f>IF(U746&gt;=60,"Prioridade Alta",IF(U746&gt;=35,"Prioridade Média","Prioridade Baixa"))</x:f>
        <x:v>Prioridade Média</x:v>
      </x:c>
      <x:c r="W746" t="str">
        <x:v>Não</x:v>
      </x:c>
      <x:c r="X746" t="str"/>
      <x:c r="Y746" t="str">
        <x:v>Base expandida 2026-07-27</x:v>
      </x:c>
      <x:c r="Z746" t="str">
        <x:v>(11) 2409-8299</x:v>
      </x:c>
      <x:c r="AA746" t="str">
        <x:v>abeclincredenciamento@gmail.com</x:v>
      </x:c>
      <x:c r="AB746" t="n">
        <x:v>50</x:v>
      </x:c>
      <x:c r="AC746" t="str">
        <x:v>Prioridade Média</x:v>
      </x:c>
      <x:c r="AD746" t="str">
        <x:v>Fonte CNES/DATASUS: https://cnes2.datasus.gov.br/Mod_Basico.asp?VCo_Unidade=3518806176097; CNES 6176097; CNPJ 03750133000173; site oficial/redes não coletados nesta fonte</x:v>
      </x:c>
      <x:c r="AE746" t="n">
        <x:f>IF(LEN(H746)&gt;0,1,0)</x:f>
        <x:v>1</x:v>
      </x:c>
      <x:c r="AF746" t="n">
        <x:f>IF(LEN(M746)&gt;0,1,0)</x:f>
        <x:v>0</x:v>
      </x:c>
      <x:c r="AG746" t="n">
        <x:f>IF(AND(LEN(H746)=0,LEN(K746)=0,LEN(M746)=0),1,0)</x:f>
        <x:v>0</x:v>
      </x:c>
    </x:row>
    <x:row r="747">
      <x:c r="A747" t="str">
        <x:v>AT-00746</x:v>
      </x:c>
      <x:c r="B747" t="str">
        <x:v>Ac Odontologia</x:v>
      </x:c>
      <x:c r="C747" t="str">
        <x:v>Saúde</x:v>
      </x:c>
      <x:c r="D747" t="str">
        <x:v>Clínica</x:v>
      </x:c>
      <x:c r="E747" t="str">
        <x:v>Guarulhos</x:v>
      </x:c>
      <x:c r="F747" t="str">
        <x:v>Jardim Gumercindo</x:v>
      </x:c>
      <x:c r="G747" t="str">
        <x:v>Batista E Araujo Odontologia Ltda, 204, Jardim Gumercindo, Guarulhos, Sp</x:v>
      </x:c>
      <x:c r="H747" t="str">
        <x:v>+55 (11) 5903-8387</x:v>
      </x:c>
      <x:c r="I747" t="str"/>
      <x:c r="J747" t="str"/>
      <x:c r="K747" t="str">
        <x:v>dracamilaaraujo@hotmail.com</x:v>
      </x:c>
      <x:c r="L747" t="str">
        <x:v>Sim</x:v>
      </x:c>
      <x:c r="M747" t="str"/>
      <x:c r="N747" t="str"/>
      <x:c r="O747" t="str"/>
      <x:c r="P747" t="str"/>
      <x:c r="Q747" t="str">
        <x:v>https://www.google.com/maps/search/?api=1&amp;query=Ac+Odontologia+BATISTA+E+ARAUJO+ODONTOLOGIA+LTDA%2C+204%2C+JARDIM+GUMERCINDO%2C+GUARULHOS%2C+SP+Guarulhos+SP</x:v>
      </x:c>
      <x:c r="R747" t="str"/>
      <x:c r="S747" t="str"/>
      <x:c r="T747" t="str">
        <x:v>Não contatado</x:v>
      </x:c>
      <x:c r="U747" s="27" t="n">
        <x:f>IF(LEN(H747)&gt;0,25,0)+IF(L747="Sim",25,0)+IF(LEN(M747)&gt;0,15,0)+IF(LEN(J747)&gt;0,10,0)+IF(LEN(N747)&gt;0,5,0)+IF(LEN(O747)&gt;0,5,0)+IF(LEN(P747)&gt;0,5,0)+IF(AND(LEN(R747)&gt;0,LEN(S747)&gt;0),10,0)</x:f>
        <x:v>50</x:v>
      </x:c>
      <x:c r="V747" t="str">
        <x:f>IF(U747&gt;=60,"Prioridade Alta",IF(U747&gt;=35,"Prioridade Média","Prioridade Baixa"))</x:f>
        <x:v>Prioridade Média</x:v>
      </x:c>
      <x:c r="W747" t="str">
        <x:v>Não</x:v>
      </x:c>
      <x:c r="X747" t="str"/>
      <x:c r="Y747" t="str">
        <x:v>Base expandida 2026-07-27</x:v>
      </x:c>
      <x:c r="Z747" t="str">
        <x:v>(11) 5903-8387</x:v>
      </x:c>
      <x:c r="AA747" t="str">
        <x:v>dracamilaaraujo@hotmail.com</x:v>
      </x:c>
      <x:c r="AB747" t="n">
        <x:v>50</x:v>
      </x:c>
      <x:c r="AC747" t="str">
        <x:v>Prioridade Média</x:v>
      </x:c>
      <x:c r="AD747" t="str">
        <x:v>Fonte CNES/DATASUS: https://cnes2.datasus.gov.br/Mod_Basico.asp?VCo_Unidade=3518804608925; CNES 4608925; CNPJ 50485321000100; site oficial/redes não coletados nesta fonte</x:v>
      </x:c>
      <x:c r="AE747" t="n">
        <x:f>IF(LEN(H747)&gt;0,1,0)</x:f>
        <x:v>1</x:v>
      </x:c>
      <x:c r="AF747" t="n">
        <x:f>IF(LEN(M747)&gt;0,1,0)</x:f>
        <x:v>0</x:v>
      </x:c>
      <x:c r="AG747" t="n">
        <x:f>IF(AND(LEN(H747)=0,LEN(K747)=0,LEN(M747)=0),1,0)</x:f>
        <x:v>0</x:v>
      </x:c>
    </x:row>
    <x:row r="748">
      <x:c r="A748" t="str">
        <x:v>AT-00747</x:v>
      </x:c>
      <x:c r="B748" t="str">
        <x:v>Academia Da Saude Polo Cabucu</x:v>
      </x:c>
      <x:c r="C748" t="str">
        <x:v>Saúde</x:v>
      </x:c>
      <x:c r="D748" t="str">
        <x:v>Clínica</x:v>
      </x:c>
      <x:c r="E748" t="str">
        <x:v>Guarulhos</x:v>
      </x:c>
      <x:c r="F748" t="str">
        <x:v>Cabucu</x:v>
      </x:c>
      <x:c r="G748" t="str">
        <x:v>Prefeitura Municipal De Guarulhos, 223, Cabucu, Guarulhos, Sp</x:v>
      </x:c>
      <x:c r="H748" t="str">
        <x:v>+55 (11) 2492-2032</x:v>
      </x:c>
      <x:c r="I748" t="str"/>
      <x:c r="J748" t="str"/>
      <x:c r="K748" t="str">
        <x:v>academiaspcabucu@gmail.com</x:v>
      </x:c>
      <x:c r="L748" t="str">
        <x:v>Sim</x:v>
      </x:c>
      <x:c r="M748" t="str"/>
      <x:c r="N748" t="str"/>
      <x:c r="O748" t="str"/>
      <x:c r="P748" t="str"/>
      <x:c r="Q748" t="str">
        <x:v>https://www.google.com/maps/search/?api=1&amp;query=Academia+Da+Saude+Polo+Cabucu+PREFEITURA+MUNICIPAL+DE+GUARULHOS%2C+223%2C+CABUCU%2C+GUARULHOS%2C+SP+Guarulhos+SP</x:v>
      </x:c>
      <x:c r="R748" t="str"/>
      <x:c r="S748" t="str"/>
      <x:c r="T748" t="str">
        <x:v>Não contatado</x:v>
      </x:c>
      <x:c r="U748" s="27" t="n">
        <x:f>IF(LEN(H748)&gt;0,25,0)+IF(L748="Sim",25,0)+IF(LEN(M748)&gt;0,15,0)+IF(LEN(J748)&gt;0,10,0)+IF(LEN(N748)&gt;0,5,0)+IF(LEN(O748)&gt;0,5,0)+IF(LEN(P748)&gt;0,5,0)+IF(AND(LEN(R748)&gt;0,LEN(S748)&gt;0),10,0)</x:f>
        <x:v>50</x:v>
      </x:c>
      <x:c r="V748" t="str">
        <x:f>IF(U748&gt;=60,"Prioridade Alta",IF(U748&gt;=35,"Prioridade Média","Prioridade Baixa"))</x:f>
        <x:v>Prioridade Média</x:v>
      </x:c>
      <x:c r="W748" t="str">
        <x:v>Não</x:v>
      </x:c>
      <x:c r="X748" t="str"/>
      <x:c r="Y748" t="str">
        <x:v>Base expandida 2026-07-27</x:v>
      </x:c>
      <x:c r="Z748" t="str">
        <x:v>(11) 2492-2032</x:v>
      </x:c>
      <x:c r="AA748" t="str">
        <x:v>academiaspcabucu@gmail.com</x:v>
      </x:c>
      <x:c r="AB748" t="n">
        <x:v>50</x:v>
      </x:c>
      <x:c r="AC748" t="str">
        <x:v>Prioridade Média</x:v>
      </x:c>
      <x:c r="AD748" t="str">
        <x:v>Fonte CNES/DATASUS: https://cnes2.datasus.gov.br/Mod_Basico.asp?VCo_Unidade=3518806876129; CNES 6876129; CNPJ -; site oficial/redes não coletados nesta fonte</x:v>
      </x:c>
      <x:c r="AE748" t="n">
        <x:f>IF(LEN(H748)&gt;0,1,0)</x:f>
        <x:v>1</x:v>
      </x:c>
      <x:c r="AF748" t="n">
        <x:f>IF(LEN(M748)&gt;0,1,0)</x:f>
        <x:v>0</x:v>
      </x:c>
      <x:c r="AG748" t="n">
        <x:f>IF(AND(LEN(H748)=0,LEN(K748)=0,LEN(M748)=0),1,0)</x:f>
        <x:v>0</x:v>
      </x:c>
    </x:row>
    <x:row r="749">
      <x:c r="A749" t="str">
        <x:v>AT-00748</x:v>
      </x:c>
      <x:c r="B749" t="str">
        <x:v>Alergoclin</x:v>
      </x:c>
      <x:c r="C749" t="str">
        <x:v>Saúde</x:v>
      </x:c>
      <x:c r="D749" t="str">
        <x:v>Clínica</x:v>
      </x:c>
      <x:c r="E749" t="str">
        <x:v>Guarulhos</x:v>
      </x:c>
      <x:c r="F749" t="str">
        <x:v>Centro</x:v>
      </x:c>
      <x:c r="G749" t="str">
        <x:v>Alergoclin Servicos Medicos Ltda, 159, Centro, Guarulhos, Sp</x:v>
      </x:c>
      <x:c r="H749" t="str">
        <x:v>+55 (11) 2485-6050</x:v>
      </x:c>
      <x:c r="I749" t="str"/>
      <x:c r="J749" t="str"/>
      <x:c r="K749" t="str">
        <x:v>alcmendes@gmail.com</x:v>
      </x:c>
      <x:c r="L749" t="str">
        <x:v>Sim</x:v>
      </x:c>
      <x:c r="M749" t="str"/>
      <x:c r="N749" t="str"/>
      <x:c r="O749" t="str"/>
      <x:c r="P749" t="str"/>
      <x:c r="Q749" t="str">
        <x:v>https://www.google.com/maps/search/?api=1&amp;query=Alergoclin+ALERGOCLIN+SERVICOS+MEDICOS+LTDA%2C+159%2C+CENTRO%2C+GUARULHOS%2C+SP+Guarulhos+SP</x:v>
      </x:c>
      <x:c r="R749" t="str"/>
      <x:c r="S749" t="str"/>
      <x:c r="T749" t="str">
        <x:v>Não contatado</x:v>
      </x:c>
      <x:c r="U749" s="27" t="n">
        <x:f>IF(LEN(H749)&gt;0,25,0)+IF(L749="Sim",25,0)+IF(LEN(M749)&gt;0,15,0)+IF(LEN(J749)&gt;0,10,0)+IF(LEN(N749)&gt;0,5,0)+IF(LEN(O749)&gt;0,5,0)+IF(LEN(P749)&gt;0,5,0)+IF(AND(LEN(R749)&gt;0,LEN(S749)&gt;0),10,0)</x:f>
        <x:v>50</x:v>
      </x:c>
      <x:c r="V749" t="str">
        <x:f>IF(U749&gt;=60,"Prioridade Alta",IF(U749&gt;=35,"Prioridade Média","Prioridade Baixa"))</x:f>
        <x:v>Prioridade Média</x:v>
      </x:c>
      <x:c r="W749" t="str">
        <x:v>Não</x:v>
      </x:c>
      <x:c r="X749" t="str"/>
      <x:c r="Y749" t="str">
        <x:v>Base expandida 2026-07-27</x:v>
      </x:c>
      <x:c r="Z749" t="str">
        <x:v>(11) 2485-6050</x:v>
      </x:c>
      <x:c r="AA749" t="str">
        <x:v>alcmendes@gmail.com</x:v>
      </x:c>
      <x:c r="AB749" t="n">
        <x:v>50</x:v>
      </x:c>
      <x:c r="AC749" t="str">
        <x:v>Prioridade Média</x:v>
      </x:c>
      <x:c r="AD749" t="str">
        <x:v>Fonte CNES/DATASUS: https://cnes2.datasus.gov.br/Mod_Basico.asp?VCo_Unidade=3518802842327; CNES 2842327; CNPJ 48130797000178; site oficial/redes não coletados nesta fonte</x:v>
      </x:c>
      <x:c r="AE749" t="n">
        <x:f>IF(LEN(H749)&gt;0,1,0)</x:f>
        <x:v>1</x:v>
      </x:c>
      <x:c r="AF749" t="n">
        <x:f>IF(LEN(M749)&gt;0,1,0)</x:f>
        <x:v>0</x:v>
      </x:c>
      <x:c r="AG749" t="n">
        <x:f>IF(AND(LEN(H749)=0,LEN(K749)=0,LEN(M749)=0),1,0)</x:f>
        <x:v>0</x:v>
      </x:c>
    </x:row>
    <x:row r="750">
      <x:c r="A750" t="str">
        <x:v>AT-00749</x:v>
      </x:c>
      <x:c r="B750" t="str">
        <x:v>Alfa Odontologia</x:v>
      </x:c>
      <x:c r="C750" t="str">
        <x:v>Saúde</x:v>
      </x:c>
      <x:c r="D750" t="str">
        <x:v>Clínica</x:v>
      </x:c>
      <x:c r="E750" t="str">
        <x:v>Guarulhos</x:v>
      </x:c>
      <x:c r="F750" t="str">
        <x:v>Cidade Parque Alvora</x:v>
      </x:c>
      <x:c r="G750" t="str">
        <x:v>Craveiro Clinica Odontologica E Proteses Ltda, 366, Cidade Parque Alvora, Guarulhos, Sp</x:v>
      </x:c>
      <x:c r="H750" t="str">
        <x:v>+55 (11) 2431-0586</x:v>
      </x:c>
      <x:c r="I750" t="str"/>
      <x:c r="J750" t="str"/>
      <x:c r="K750" t="str">
        <x:v>legal@contabilcarlosrocha.com.br</x:v>
      </x:c>
      <x:c r="L750" t="str">
        <x:v>Sim</x:v>
      </x:c>
      <x:c r="M750" t="str"/>
      <x:c r="N750" t="str"/>
      <x:c r="O750" t="str"/>
      <x:c r="P750" t="str"/>
      <x:c r="Q750" t="str">
        <x:v>https://www.google.com/maps/search/?api=1&amp;query=Alfa+Odontologia+CRAVEIRO+CLINICA+ODONTOLOGICA+E+PROTESES+LTDA%2C+366%2C+CIDADE+PARQUE+ALVORA%2C+GUARULHOS%2C+SP+Guarulhos+SP</x:v>
      </x:c>
      <x:c r="R750" t="str"/>
      <x:c r="S750" t="str"/>
      <x:c r="T750" t="str">
        <x:v>Não contatado</x:v>
      </x:c>
      <x:c r="U750" s="27" t="n">
        <x:f>IF(LEN(H750)&gt;0,25,0)+IF(L750="Sim",25,0)+IF(LEN(M750)&gt;0,15,0)+IF(LEN(J750)&gt;0,10,0)+IF(LEN(N750)&gt;0,5,0)+IF(LEN(O750)&gt;0,5,0)+IF(LEN(P750)&gt;0,5,0)+IF(AND(LEN(R750)&gt;0,LEN(S750)&gt;0),10,0)</x:f>
        <x:v>50</x:v>
      </x:c>
      <x:c r="V750" t="str">
        <x:f>IF(U750&gt;=60,"Prioridade Alta",IF(U750&gt;=35,"Prioridade Média","Prioridade Baixa"))</x:f>
        <x:v>Prioridade Média</x:v>
      </x:c>
      <x:c r="W750" t="str">
        <x:v>Não</x:v>
      </x:c>
      <x:c r="X750" t="str"/>
      <x:c r="Y750" t="str">
        <x:v>Base expandida 2026-07-27</x:v>
      </x:c>
      <x:c r="Z750" t="str">
        <x:v>(11) 2431-0586</x:v>
      </x:c>
      <x:c r="AA750" t="str">
        <x:v>legal@contabilcarlosrocha.com.br</x:v>
      </x:c>
      <x:c r="AB750" t="n">
        <x:v>50</x:v>
      </x:c>
      <x:c r="AC750" t="str">
        <x:v>Prioridade Média</x:v>
      </x:c>
      <x:c r="AD750" t="str">
        <x:v>Fonte CNES/DATASUS: https://cnes2.datasus.gov.br/Mod_Basico.asp?VCo_Unidade=3518802944723; CNES 2944723; CNPJ 38262229000177; site oficial/redes não coletados nesta fonte</x:v>
      </x:c>
      <x:c r="AE750" t="n">
        <x:f>IF(LEN(H750)&gt;0,1,0)</x:f>
        <x:v>1</x:v>
      </x:c>
      <x:c r="AF750" t="n">
        <x:f>IF(LEN(M750)&gt;0,1,0)</x:f>
        <x:v>0</x:v>
      </x:c>
      <x:c r="AG750" t="n">
        <x:f>IF(AND(LEN(H750)=0,LEN(K750)=0,LEN(M750)=0),1,0)</x:f>
        <x:v>0</x:v>
      </x:c>
    </x:row>
    <x:row r="751">
      <x:c r="A751" t="str">
        <x:v>AT-00750</x:v>
      </x:c>
      <x:c r="B751" t="str">
        <x:v>Altha Medicina</x:v>
      </x:c>
      <x:c r="C751" t="str">
        <x:v>Saúde</x:v>
      </x:c>
      <x:c r="D751" t="str">
        <x:v>Clínica</x:v>
      </x:c>
      <x:c r="E751" t="str">
        <x:v>Guarulhos</x:v>
      </x:c>
      <x:c r="F751" t="str">
        <x:v>Jardim Sao Paulo</x:v>
      </x:c>
      <x:c r="G751" t="str">
        <x:v>Tr Altha Medicina E Seguranca Do Trabalho Ltda, 158, Jardim Sao Paulo, Guarulhos, Sp</x:v>
      </x:c>
      <x:c r="H751" t="str">
        <x:v>+55 (11) 4386-0400</x:v>
      </x:c>
      <x:c r="I751" t="str"/>
      <x:c r="J751" t="str"/>
      <x:c r="K751" t="str">
        <x:v>altha.medicinadotrabalho@gmail.com</x:v>
      </x:c>
      <x:c r="L751" t="str">
        <x:v>Sim</x:v>
      </x:c>
      <x:c r="M751" t="str"/>
      <x:c r="N751" t="str"/>
      <x:c r="O751" t="str"/>
      <x:c r="P751" t="str"/>
      <x:c r="Q751" t="str">
        <x:v>https://www.google.com/maps/search/?api=1&amp;query=Altha+Medicina+TR+ALTHA+MEDICINA+E+SEGURANCA+DO+TRABALHO+LTDA%2C+158%2C+JARDIM+SAO+PAULO%2C+GUARULHOS%2C+SP+Guarulhos+SP</x:v>
      </x:c>
      <x:c r="R751" t="str"/>
      <x:c r="S751" t="str"/>
      <x:c r="T751" t="str">
        <x:v>Não contatado</x:v>
      </x:c>
      <x:c r="U751" s="27" t="n">
        <x:f>IF(LEN(H751)&gt;0,25,0)+IF(L751="Sim",25,0)+IF(LEN(M751)&gt;0,15,0)+IF(LEN(J751)&gt;0,10,0)+IF(LEN(N751)&gt;0,5,0)+IF(LEN(O751)&gt;0,5,0)+IF(LEN(P751)&gt;0,5,0)+IF(AND(LEN(R751)&gt;0,LEN(S751)&gt;0),10,0)</x:f>
        <x:v>50</x:v>
      </x:c>
      <x:c r="V751" t="str">
        <x:f>IF(U751&gt;=60,"Prioridade Alta",IF(U751&gt;=35,"Prioridade Média","Prioridade Baixa"))</x:f>
        <x:v>Prioridade Média</x:v>
      </x:c>
      <x:c r="W751" t="str">
        <x:v>Não</x:v>
      </x:c>
      <x:c r="X751" t="str"/>
      <x:c r="Y751" t="str">
        <x:v>Base expandida 2026-07-27</x:v>
      </x:c>
      <x:c r="Z751" t="str">
        <x:v>(11) 4386-0400</x:v>
      </x:c>
      <x:c r="AA751" t="str">
        <x:v>altha.medicinadotrabalho@gmail.com</x:v>
      </x:c>
      <x:c r="AB751" t="n">
        <x:v>50</x:v>
      </x:c>
      <x:c r="AC751" t="str">
        <x:v>Prioridade Média</x:v>
      </x:c>
      <x:c r="AD751" t="str">
        <x:v>Fonte CNES/DATASUS: https://cnes2.datasus.gov.br/Mod_Basico.asp?VCo_Unidade=3518800814881; CNES 0814881; CNPJ 35555563000120; site oficial/redes não coletados nesta fonte</x:v>
      </x:c>
      <x:c r="AE751" t="n">
        <x:f>IF(LEN(H751)&gt;0,1,0)</x:f>
        <x:v>1</x:v>
      </x:c>
      <x:c r="AF751" t="n">
        <x:f>IF(LEN(M751)&gt;0,1,0)</x:f>
        <x:v>0</x:v>
      </x:c>
      <x:c r="AG751" t="n">
        <x:f>IF(AND(LEN(H751)=0,LEN(K751)=0,LEN(M751)=0),1,0)</x:f>
        <x:v>0</x:v>
      </x:c>
    </x:row>
    <x:row r="752">
      <x:c r="A752" t="str">
        <x:v>AT-00751</x:v>
      </x:c>
      <x:c r="B752" t="str">
        <x:v>Altr Policlinica Odontologica Ltda</x:v>
      </x:c>
      <x:c r="C752" t="str">
        <x:v>Saúde</x:v>
      </x:c>
      <x:c r="D752" t="str">
        <x:v>Clínica</x:v>
      </x:c>
      <x:c r="E752" t="str">
        <x:v>Guarulhos</x:v>
      </x:c>
      <x:c r="F752" t="str">
        <x:v>Cocaia</x:v>
      </x:c>
      <x:c r="G752" t="str">
        <x:v>Altr Policlinica Odontologica Ltda, 1304, Cocaia, Guarulhos, Sp</x:v>
      </x:c>
      <x:c r="H752" t="str">
        <x:v>+55 (11) 2273-8933</x:v>
      </x:c>
      <x:c r="I752" t="str"/>
      <x:c r="J752" t="str"/>
      <x:c r="K752" t="str">
        <x:v>odonto.financeiro@altieri.com.br</x:v>
      </x:c>
      <x:c r="L752" t="str">
        <x:v>Sim</x:v>
      </x:c>
      <x:c r="M752" t="str"/>
      <x:c r="N752" t="str"/>
      <x:c r="O752" t="str"/>
      <x:c r="P752" t="str"/>
      <x:c r="Q752" t="str">
        <x:v>https://www.google.com/maps/search/?api=1&amp;query=Altr+Policlinica+Odontologica+Ltda+ALTR+POLICLINICA+ODONTOLOGICA+LTDA%2C+1304%2C+COCAIA%2C+GUARULHOS%2C+SP+Guarulhos+SP</x:v>
      </x:c>
      <x:c r="R752" t="str"/>
      <x:c r="S752" t="str"/>
      <x:c r="T752" t="str">
        <x:v>Não contatado</x:v>
      </x:c>
      <x:c r="U752" s="27" t="n">
        <x:f>IF(LEN(H752)&gt;0,25,0)+IF(L752="Sim",25,0)+IF(LEN(M752)&gt;0,15,0)+IF(LEN(J752)&gt;0,10,0)+IF(LEN(N752)&gt;0,5,0)+IF(LEN(O752)&gt;0,5,0)+IF(LEN(P752)&gt;0,5,0)+IF(AND(LEN(R752)&gt;0,LEN(S752)&gt;0),10,0)</x:f>
        <x:v>50</x:v>
      </x:c>
      <x:c r="V752" t="str">
        <x:f>IF(U752&gt;=60,"Prioridade Alta",IF(U752&gt;=35,"Prioridade Média","Prioridade Baixa"))</x:f>
        <x:v>Prioridade Média</x:v>
      </x:c>
      <x:c r="W752" t="str">
        <x:v>Não</x:v>
      </x:c>
      <x:c r="X752" t="str"/>
      <x:c r="Y752" t="str">
        <x:v>Base expandida 2026-07-27</x:v>
      </x:c>
      <x:c r="Z752" t="str">
        <x:v>(11) 2273-8933</x:v>
      </x:c>
      <x:c r="AA752" t="str">
        <x:v>odonto.financeiro@altieri.com.br</x:v>
      </x:c>
      <x:c r="AB752" t="n">
        <x:v>50</x:v>
      </x:c>
      <x:c r="AC752" t="str">
        <x:v>Prioridade Média</x:v>
      </x:c>
      <x:c r="AD752" t="str">
        <x:v>Fonte CNES/DATASUS: https://cnes2.datasus.gov.br/Mod_Basico.asp?VCo_Unidade=3518803524930; CNES 3524930; CNPJ 09261935000368; site oficial/redes não coletados nesta fonte</x:v>
      </x:c>
      <x:c r="AE752" t="n">
        <x:f>IF(LEN(H752)&gt;0,1,0)</x:f>
        <x:v>1</x:v>
      </x:c>
      <x:c r="AF752" t="n">
        <x:f>IF(LEN(M752)&gt;0,1,0)</x:f>
        <x:v>0</x:v>
      </x:c>
      <x:c r="AG752" t="n">
        <x:f>IF(AND(LEN(H752)=0,LEN(K752)=0,LEN(M752)=0),1,0)</x:f>
        <x:v>0</x:v>
      </x:c>
    </x:row>
    <x:row r="753">
      <x:c r="A753" t="str">
        <x:v>AT-00752</x:v>
      </x:c>
      <x:c r="B753" t="str">
        <x:v>Althernativa Saude</x:v>
      </x:c>
      <x:c r="C753" t="str">
        <x:v>Saúde</x:v>
      </x:c>
      <x:c r="D753" t="str">
        <x:v>Clínica</x:v>
      </x:c>
      <x:c r="E753" t="str">
        <x:v>Guarulhos</x:v>
      </x:c>
      <x:c r="F753" t="str">
        <x:v>Jardim Gumercindo</x:v>
      </x:c>
      <x:c r="G753" t="str">
        <x:v>Althernativa Saude Consultoria E Servicos Em Enfermagem Ltda, 123, Jardim Gumercindo, Guarulhos, Sp</x:v>
      </x:c>
      <x:c r="H753" t="str">
        <x:v>+55 (11) 4963-0446</x:v>
      </x:c>
      <x:c r="I753" t="str"/>
      <x:c r="J753" t="str"/>
      <x:c r="K753" t="str">
        <x:v>contato@althernativasaude.com.br</x:v>
      </x:c>
      <x:c r="L753" t="str">
        <x:v>Sim</x:v>
      </x:c>
      <x:c r="M753" t="str"/>
      <x:c r="N753" t="str"/>
      <x:c r="O753" t="str"/>
      <x:c r="P753" t="str"/>
      <x:c r="Q753" t="str">
        <x:v>https://www.google.com/maps/search/?api=1&amp;query=Althernativa+Saude+ALTHERNATIVA+SAUDE+CONSULTORIA+E+SERVICOS+EM+ENFERMAGEM+LTDA%2C+123%2C+JARDIM+GUMERCINDO%2C+GUARULHOS%2C+SP+Guarulhos+SP</x:v>
      </x:c>
      <x:c r="R753" t="str"/>
      <x:c r="S753" t="str"/>
      <x:c r="T753" t="str">
        <x:v>Não contatado</x:v>
      </x:c>
      <x:c r="U753" s="27" t="n">
        <x:f>IF(LEN(H753)&gt;0,25,0)+IF(L753="Sim",25,0)+IF(LEN(M753)&gt;0,15,0)+IF(LEN(J753)&gt;0,10,0)+IF(LEN(N753)&gt;0,5,0)+IF(LEN(O753)&gt;0,5,0)+IF(LEN(P753)&gt;0,5,0)+IF(AND(LEN(R753)&gt;0,LEN(S753)&gt;0),10,0)</x:f>
        <x:v>50</x:v>
      </x:c>
      <x:c r="V753" t="str">
        <x:f>IF(U753&gt;=60,"Prioridade Alta",IF(U753&gt;=35,"Prioridade Média","Prioridade Baixa"))</x:f>
        <x:v>Prioridade Média</x:v>
      </x:c>
      <x:c r="W753" t="str">
        <x:v>Não</x:v>
      </x:c>
      <x:c r="X753" t="str"/>
      <x:c r="Y753" t="str">
        <x:v>Base expandida 2026-07-27</x:v>
      </x:c>
      <x:c r="Z753" t="str">
        <x:v>(11) 4963-0446</x:v>
      </x:c>
      <x:c r="AA753" t="str">
        <x:v>contato@althernativasaude.com.br</x:v>
      </x:c>
      <x:c r="AB753" t="n">
        <x:v>50</x:v>
      </x:c>
      <x:c r="AC753" t="str">
        <x:v>Prioridade Média</x:v>
      </x:c>
      <x:c r="AD753" t="str">
        <x:v>Fonte CNES/DATASUS: https://cnes2.datasus.gov.br/Mod_Basico.asp?VCo_Unidade=3518807845154; CNES 7845154; CNPJ 17051515000113; site oficial/redes não coletados nesta fonte</x:v>
      </x:c>
      <x:c r="AE753" t="n">
        <x:f>IF(LEN(H753)&gt;0,1,0)</x:f>
        <x:v>1</x:v>
      </x:c>
      <x:c r="AF753" t="n">
        <x:f>IF(LEN(M753)&gt;0,1,0)</x:f>
        <x:v>0</x:v>
      </x:c>
      <x:c r="AG753" t="n">
        <x:f>IF(AND(LEN(H753)=0,LEN(K753)=0,LEN(M753)=0),1,0)</x:f>
        <x:v>0</x:v>
      </x:c>
    </x:row>
    <x:row r="754">
      <x:c r="A754" t="str">
        <x:v>AT-00753</x:v>
      </x:c>
      <x:c r="B754" t="str">
        <x:v>Alve Medicina</x:v>
      </x:c>
      <x:c r="C754" t="str">
        <x:v>Saúde</x:v>
      </x:c>
      <x:c r="D754" t="str">
        <x:v>Clínica</x:v>
      </x:c>
      <x:c r="E754" t="str">
        <x:v>Guarulhos</x:v>
      </x:c>
      <x:c r="F754" t="str">
        <x:v>Jardim Gumercindo</x:v>
      </x:c>
      <x:c r="G754" t="str">
        <x:v>Alve Medicina Ltda, 61, Jardim Gumercindo, Guarulhos, Sp</x:v>
      </x:c>
      <x:c r="H754" t="str"/>
      <x:c r="I754" t="str"/>
      <x:c r="J754" t="str"/>
      <x:c r="K754" t="str">
        <x:v>contato@clinicaalve.com.br</x:v>
      </x:c>
      <x:c r="L754" t="str">
        <x:v>Sim</x:v>
      </x:c>
      <x:c r="M754" t="str"/>
      <x:c r="N754" t="str"/>
      <x:c r="O754" t="str"/>
      <x:c r="P754" t="str"/>
      <x:c r="Q754" t="str">
        <x:v>https://www.google.com/maps/search/?api=1&amp;query=Alve+Medicina+ALVE+MEDICINA+LTDA%2C+61%2C+JARDIM+GUMERCINDO%2C+GUARULHOS%2C+SP+Guarulhos+SP</x:v>
      </x:c>
      <x:c r="R754" t="str"/>
      <x:c r="S754" t="str"/>
      <x:c r="T754" t="str">
        <x:v>Não contatado</x:v>
      </x:c>
      <x:c r="U754" s="27" t="n">
        <x:f>IF(LEN(H754)&gt;0,25,0)+IF(L754="Sim",25,0)+IF(LEN(M754)&gt;0,15,0)+IF(LEN(J754)&gt;0,10,0)+IF(LEN(N754)&gt;0,5,0)+IF(LEN(O754)&gt;0,5,0)+IF(LEN(P754)&gt;0,5,0)+IF(AND(LEN(R754)&gt;0,LEN(S754)&gt;0),10,0)</x:f>
        <x:v>25</x:v>
      </x:c>
      <x:c r="V754" t="str">
        <x:f>IF(U754&gt;=60,"Prioridade Alta",IF(U754&gt;=35,"Prioridade Média","Prioridade Baixa"))</x:f>
        <x:v>Prioridade Baixa</x:v>
      </x:c>
      <x:c r="W754" t="str">
        <x:v>Sim</x:v>
      </x:c>
      <x:c r="X754" t="str">
        <x:v>Possível CNPJ no telefone: 53077296000105</x:v>
      </x:c>
      <x:c r="Y754" t="str">
        <x:v>Base expandida 2026-07-27</x:v>
      </x:c>
      <x:c r="Z754" t="str">
        <x:v>53077296000105</x:v>
      </x:c>
      <x:c r="AA754" t="str">
        <x:v>contato@clinicaalve.com.br</x:v>
      </x:c>
      <x:c r="AB754" t="n">
        <x:v>50</x:v>
      </x:c>
      <x:c r="AC754" t="str">
        <x:v>Prioridade Média</x:v>
      </x:c>
      <x:c r="AD754" t="str">
        <x:v>Fonte CNES/DATASUS: https://cnes2.datasus.gov.br/Mod_Basico.asp?VCo_Unidade=3518805557984; CNES 5557984; CNPJ 53077296000105; site oficial/redes não coletados nesta fonte</x:v>
      </x:c>
      <x:c r="AE754" t="n">
        <x:f>IF(LEN(H754)&gt;0,1,0)</x:f>
        <x:v>0</x:v>
      </x:c>
      <x:c r="AF754" t="n">
        <x:f>IF(LEN(M754)&gt;0,1,0)</x:f>
        <x:v>0</x:v>
      </x:c>
      <x:c r="AG754" t="n">
        <x:f>IF(AND(LEN(H754)=0,LEN(K754)=0,LEN(M754)=0),1,0)</x:f>
        <x:v>0</x:v>
      </x:c>
    </x:row>
    <x:row r="755">
      <x:c r="A755" t="str">
        <x:v>AT-00754</x:v>
      </x:c>
      <x:c r="B755" t="str">
        <x:v>Alves Odontologia</x:v>
      </x:c>
      <x:c r="C755" t="str">
        <x:v>Saúde</x:v>
      </x:c>
      <x:c r="D755" t="str">
        <x:v>Clínica</x:v>
      </x:c>
      <x:c r="E755" t="str">
        <x:v>Guarulhos</x:v>
      </x:c>
      <x:c r="F755" t="str">
        <x:v>Jardim Tranquilidade</x:v>
      </x:c>
      <x:c r="G755" t="str">
        <x:v>M B Alves Lopes Odontologia, 94, Jardim Tranquilidade, Guarulhos, Sp</x:v>
      </x:c>
      <x:c r="H755" t="str">
        <x:v>+55 (11) 2937-8101</x:v>
      </x:c>
      <x:c r="I755" t="str"/>
      <x:c r="J755" t="str"/>
      <x:c r="K755" t="str">
        <x:v>alvesodontologia94@gmail.com</x:v>
      </x:c>
      <x:c r="L755" t="str">
        <x:v>Sim</x:v>
      </x:c>
      <x:c r="M755" t="str"/>
      <x:c r="N755" t="str"/>
      <x:c r="O755" t="str"/>
      <x:c r="P755" t="str"/>
      <x:c r="Q755" t="str">
        <x:v>https://www.google.com/maps/search/?api=1&amp;query=Alves+Odontologia+M+B+ALVES+LOPES+ODONTOLOGIA%2C+94%2C+JARDIM+TRANQUILIDADE%2C+GUARULHOS%2C+SP+Guarulhos+SP</x:v>
      </x:c>
      <x:c r="R755" t="str"/>
      <x:c r="S755" t="str"/>
      <x:c r="T755" t="str">
        <x:v>Não contatado</x:v>
      </x:c>
      <x:c r="U755" s="27" t="n">
        <x:f>IF(LEN(H755)&gt;0,25,0)+IF(L755="Sim",25,0)+IF(LEN(M755)&gt;0,15,0)+IF(LEN(J755)&gt;0,10,0)+IF(LEN(N755)&gt;0,5,0)+IF(LEN(O755)&gt;0,5,0)+IF(LEN(P755)&gt;0,5,0)+IF(AND(LEN(R755)&gt;0,LEN(S755)&gt;0),10,0)</x:f>
        <x:v>50</x:v>
      </x:c>
      <x:c r="V755" t="str">
        <x:f>IF(U755&gt;=60,"Prioridade Alta",IF(U755&gt;=35,"Prioridade Média","Prioridade Baixa"))</x:f>
        <x:v>Prioridade Média</x:v>
      </x:c>
      <x:c r="W755" t="str">
        <x:v>Não</x:v>
      </x:c>
      <x:c r="X755" t="str"/>
      <x:c r="Y755" t="str">
        <x:v>Base expandida 2026-07-27</x:v>
      </x:c>
      <x:c r="Z755" t="str">
        <x:v>(11) 2937-8101</x:v>
      </x:c>
      <x:c r="AA755" t="str">
        <x:v>alvesodontologia94@gmail.com</x:v>
      </x:c>
      <x:c r="AB755" t="n">
        <x:v>50</x:v>
      </x:c>
      <x:c r="AC755" t="str">
        <x:v>Prioridade Média</x:v>
      </x:c>
      <x:c r="AD755" t="str">
        <x:v>Fonte CNES/DATASUS: https://cnes2.datasus.gov.br/Mod_Basico.asp?VCo_Unidade=3518804880587; CNES 4880587; CNPJ 49483277000101; site oficial/redes não coletados nesta fonte</x:v>
      </x:c>
      <x:c r="AE755" t="n">
        <x:f>IF(LEN(H755)&gt;0,1,0)</x:f>
        <x:v>1</x:v>
      </x:c>
      <x:c r="AF755" t="n">
        <x:f>IF(LEN(M755)&gt;0,1,0)</x:f>
        <x:v>0</x:v>
      </x:c>
      <x:c r="AG755" t="n">
        <x:f>IF(AND(LEN(H755)=0,LEN(K755)=0,LEN(M755)=0),1,0)</x:f>
        <x:v>0</x:v>
      </x:c>
    </x:row>
    <x:row r="756">
      <x:c r="A756" t="str">
        <x:v>AT-00755</x:v>
      </x:c>
      <x:c r="B756" t="str">
        <x:v>Amanda Moitinho Odontologia</x:v>
      </x:c>
      <x:c r="C756" t="str">
        <x:v>Saúde</x:v>
      </x:c>
      <x:c r="D756" t="str">
        <x:v>Clínica</x:v>
      </x:c>
      <x:c r="E756" t="str">
        <x:v>Guarulhos</x:v>
      </x:c>
      <x:c r="F756" t="str">
        <x:v>Jardim Santa Ines</x:v>
      </x:c>
      <x:c r="G756" t="str">
        <x:v>Amanda Moitinho Odontologia Ltda, 307, Jardim Santa Ines, Guarulhos, Sp</x:v>
      </x:c>
      <x:c r="H756" t="str"/>
      <x:c r="I756" t="str"/>
      <x:c r="J756" t="str"/>
      <x:c r="K756" t="str">
        <x:v>contato@contabilcarlosrocha.com.br</x:v>
      </x:c>
      <x:c r="L756" t="str">
        <x:v>Sim</x:v>
      </x:c>
      <x:c r="M756" t="str"/>
      <x:c r="N756" t="str"/>
      <x:c r="O756" t="str"/>
      <x:c r="P756" t="str"/>
      <x:c r="Q756" t="str">
        <x:v>https://www.google.com/maps/search/?api=1&amp;query=Amanda+Moitinho+Odontologia+AMANDA+MOITINHO+ODONTOLOGIA+LTDA%2C+307%2C+JARDIM+SANTA+INES%2C+GUARULHOS%2C+SP+Guarulhos+SP</x:v>
      </x:c>
      <x:c r="R756" t="str"/>
      <x:c r="S756" t="str"/>
      <x:c r="T756" t="str">
        <x:v>Não contatado</x:v>
      </x:c>
      <x:c r="U756" s="27" t="n">
        <x:f>IF(LEN(H756)&gt;0,25,0)+IF(L756="Sim",25,0)+IF(LEN(M756)&gt;0,15,0)+IF(LEN(J756)&gt;0,10,0)+IF(LEN(N756)&gt;0,5,0)+IF(LEN(O756)&gt;0,5,0)+IF(LEN(P756)&gt;0,5,0)+IF(AND(LEN(R756)&gt;0,LEN(S756)&gt;0),10,0)</x:f>
        <x:v>25</x:v>
      </x:c>
      <x:c r="V756" t="str">
        <x:f>IF(U756&gt;=60,"Prioridade Alta",IF(U756&gt;=35,"Prioridade Média","Prioridade Baixa"))</x:f>
        <x:v>Prioridade Baixa</x:v>
      </x:c>
      <x:c r="W756" t="str">
        <x:v>Sim</x:v>
      </x:c>
      <x:c r="X756" t="str">
        <x:v>Possível CNPJ no telefone: 47060597000123</x:v>
      </x:c>
      <x:c r="Y756" t="str">
        <x:v>Base expandida 2026-07-27</x:v>
      </x:c>
      <x:c r="Z756" t="str">
        <x:v>47060597000123</x:v>
      </x:c>
      <x:c r="AA756" t="str">
        <x:v>contato@contabilcarlosrocha.com.br</x:v>
      </x:c>
      <x:c r="AB756" t="n">
        <x:v>50</x:v>
      </x:c>
      <x:c r="AC756" t="str">
        <x:v>Prioridade Média</x:v>
      </x:c>
      <x:c r="AD756" t="str">
        <x:v>Fonte CNES/DATASUS: https://cnes2.datasus.gov.br/Mod_Basico.asp?VCo_Unidade=3518803068676; CNES 3068676; CNPJ 47060597000123; site oficial/redes não coletados nesta fonte</x:v>
      </x:c>
      <x:c r="AE756" t="n">
        <x:f>IF(LEN(H756)&gt;0,1,0)</x:f>
        <x:v>0</x:v>
      </x:c>
      <x:c r="AF756" t="n">
        <x:f>IF(LEN(M756)&gt;0,1,0)</x:f>
        <x:v>0</x:v>
      </x:c>
      <x:c r="AG756" t="n">
        <x:f>IF(AND(LEN(H756)=0,LEN(K756)=0,LEN(M756)=0),1,0)</x:f>
        <x:v>0</x:v>
      </x:c>
    </x:row>
    <x:row r="757">
      <x:c r="A757" t="str">
        <x:v>AT-00756</x:v>
      </x:c>
      <x:c r="B757" t="str">
        <x:v>Ambulatorio Da Crianca E Adolescente</x:v>
      </x:c>
      <x:c r="C757" t="str">
        <x:v>Saúde</x:v>
      </x:c>
      <x:c r="D757" t="str">
        <x:v>Clínica</x:v>
      </x:c>
      <x:c r="E757" t="str">
        <x:v>Guarulhos</x:v>
      </x:c>
      <x:c r="F757" t="str">
        <x:v>Centro</x:v>
      </x:c>
      <x:c r="G757" t="str">
        <x:v>Prefeitura Municipal De Guarulhos, 151, Centro, Guarulhos, Sp</x:v>
      </x:c>
      <x:c r="H757" t="str">
        <x:v>+55 (11) 2409-1934</x:v>
      </x:c>
      <x:c r="I757" t="str"/>
      <x:c r="J757" t="str"/>
      <x:c r="K757" t="str">
        <x:v>ambcriancareg1@gmail.com</x:v>
      </x:c>
      <x:c r="L757" t="str">
        <x:v>Sim</x:v>
      </x:c>
      <x:c r="M757" t="str"/>
      <x:c r="N757" t="str"/>
      <x:c r="O757" t="str"/>
      <x:c r="P757" t="str"/>
      <x:c r="Q757" t="str">
        <x:v>https://www.google.com/maps/search/?api=1&amp;query=Ambulatorio+Da+Crianca+E+Adolescente+PREFEITURA+MUNICIPAL+DE+GUARULHOS%2C+151%2C+CENTRO%2C+GUARULHOS%2C+SP+Guarulhos+SP</x:v>
      </x:c>
      <x:c r="R757" t="str"/>
      <x:c r="S757" t="str"/>
      <x:c r="T757" t="str">
        <x:v>Não contatado</x:v>
      </x:c>
      <x:c r="U757" s="27" t="n">
        <x:f>IF(LEN(H757)&gt;0,25,0)+IF(L757="Sim",25,0)+IF(LEN(M757)&gt;0,15,0)+IF(LEN(J757)&gt;0,10,0)+IF(LEN(N757)&gt;0,5,0)+IF(LEN(O757)&gt;0,5,0)+IF(LEN(P757)&gt;0,5,0)+IF(AND(LEN(R757)&gt;0,LEN(S757)&gt;0),10,0)</x:f>
        <x:v>50</x:v>
      </x:c>
      <x:c r="V757" t="str">
        <x:f>IF(U757&gt;=60,"Prioridade Alta",IF(U757&gt;=35,"Prioridade Média","Prioridade Baixa"))</x:f>
        <x:v>Prioridade Média</x:v>
      </x:c>
      <x:c r="W757" t="str">
        <x:v>Não</x:v>
      </x:c>
      <x:c r="X757" t="str"/>
      <x:c r="Y757" t="str">
        <x:v>Base expandida 2026-07-27</x:v>
      </x:c>
      <x:c r="Z757" t="str">
        <x:v>(11) 2409-1934</x:v>
      </x:c>
      <x:c r="AA757" t="str">
        <x:v>ambcriancareg1@gmail.com</x:v>
      </x:c>
      <x:c r="AB757" t="n">
        <x:v>50</x:v>
      </x:c>
      <x:c r="AC757" t="str">
        <x:v>Prioridade Média</x:v>
      </x:c>
      <x:c r="AD757" t="str">
        <x:v>Fonte CNES/DATASUS: https://cnes2.datasus.gov.br/Mod_Basico.asp?VCo_Unidade=3518802069768; CNES 2069768; CNPJ -; site oficial/redes não coletados nesta fonte</x:v>
      </x:c>
      <x:c r="AE757" t="n">
        <x:f>IF(LEN(H757)&gt;0,1,0)</x:f>
        <x:v>1</x:v>
      </x:c>
      <x:c r="AF757" t="n">
        <x:f>IF(LEN(M757)&gt;0,1,0)</x:f>
        <x:v>0</x:v>
      </x:c>
      <x:c r="AG757" t="n">
        <x:f>IF(AND(LEN(H757)=0,LEN(K757)=0,LEN(M757)=0),1,0)</x:f>
        <x:v>0</x:v>
      </x:c>
    </x:row>
    <x:row r="758">
      <x:c r="A758" t="str">
        <x:v>AT-00757</x:v>
      </x:c>
      <x:c r="B758" t="str">
        <x:v>Ambulatorio De Deficiencia Mental Guarulhos</x:v>
      </x:c>
      <x:c r="C758" t="str">
        <x:v>Saúde</x:v>
      </x:c>
      <x:c r="D758" t="str">
        <x:v>Clínica</x:v>
      </x:c>
      <x:c r="E758" t="str">
        <x:v>Guarulhos</x:v>
      </x:c>
      <x:c r="F758" t="str">
        <x:v>Picanco</x:v>
      </x:c>
      <x:c r="G758" t="str">
        <x:v>Centro Espirita Nosso Lar Casas Andre Luiz, 723, Picanco, Guarulhos, Sp</x:v>
      </x:c>
      <x:c r="H758" t="str">
        <x:v>+55 (11) 6452-4033</x:v>
      </x:c>
      <x:c r="I758" t="str"/>
      <x:c r="J758" t="str"/>
      <x:c r="K758" t="str">
        <x:v>casasandreluiz@casasandreluiz.org.br</x:v>
      </x:c>
      <x:c r="L758" t="str">
        <x:v>Sim</x:v>
      </x:c>
      <x:c r="M758" t="str"/>
      <x:c r="N758" t="str"/>
      <x:c r="O758" t="str"/>
      <x:c r="P758" t="str"/>
      <x:c r="Q758" t="str">
        <x:v>https://www.google.com/maps/search/?api=1&amp;query=Ambulatorio+De+Deficiencia+Mental+Guarulhos+CENTRO+ESPIRITA+NOSSO+LAR+CASAS+ANDRE+LUIZ%2C+723%2C+PICANCO%2C+GUARULHOS%2C+SP+Guarulhos+SP</x:v>
      </x:c>
      <x:c r="R758" t="str"/>
      <x:c r="S758" t="str"/>
      <x:c r="T758" t="str">
        <x:v>Não contatado</x:v>
      </x:c>
      <x:c r="U758" s="27" t="n">
        <x:f>IF(LEN(H758)&gt;0,25,0)+IF(L758="Sim",25,0)+IF(LEN(M758)&gt;0,15,0)+IF(LEN(J758)&gt;0,10,0)+IF(LEN(N758)&gt;0,5,0)+IF(LEN(O758)&gt;0,5,0)+IF(LEN(P758)&gt;0,5,0)+IF(AND(LEN(R758)&gt;0,LEN(S758)&gt;0),10,0)</x:f>
        <x:v>50</x:v>
      </x:c>
      <x:c r="V758" t="str">
        <x:f>IF(U758&gt;=60,"Prioridade Alta",IF(U758&gt;=35,"Prioridade Média","Prioridade Baixa"))</x:f>
        <x:v>Prioridade Média</x:v>
      </x:c>
      <x:c r="W758" t="str">
        <x:v>Não</x:v>
      </x:c>
      <x:c r="X758" t="str"/>
      <x:c r="Y758" t="str">
        <x:v>Base expandida 2026-07-27</x:v>
      </x:c>
      <x:c r="Z758" t="str">
        <x:v>(11) 6452-4033</x:v>
      </x:c>
      <x:c r="AA758" t="str">
        <x:v>casasandreluiz@casasandreluiz.org.br</x:v>
      </x:c>
      <x:c r="AB758" t="n">
        <x:v>50</x:v>
      </x:c>
      <x:c r="AC758" t="str">
        <x:v>Prioridade Média</x:v>
      </x:c>
      <x:c r="AD758" t="str">
        <x:v>Fonte CNES/DATASUS: https://cnes2.datasus.gov.br/Mod_Basico.asp?VCo_Unidade=3518805656079; CNES 5656079; CNPJ 62220637000574; site oficial/redes não coletados nesta fonte</x:v>
      </x:c>
      <x:c r="AE758" t="n">
        <x:f>IF(LEN(H758)&gt;0,1,0)</x:f>
        <x:v>1</x:v>
      </x:c>
      <x:c r="AF758" t="n">
        <x:f>IF(LEN(M758)&gt;0,1,0)</x:f>
        <x:v>0</x:v>
      </x:c>
      <x:c r="AG758" t="n">
        <x:f>IF(AND(LEN(H758)=0,LEN(K758)=0,LEN(M758)=0),1,0)</x:f>
        <x:v>0</x:v>
      </x:c>
    </x:row>
    <x:row r="759">
      <x:c r="A759" t="str">
        <x:v>AT-00758</x:v>
      </x:c>
      <x:c r="B759" t="str">
        <x:v>Ambulatorio Latam Airlines Brasil</x:v>
      </x:c>
      <x:c r="C759" t="str">
        <x:v>Saúde</x:v>
      </x:c>
      <x:c r="D759" t="str">
        <x:v>Clínica</x:v>
      </x:c>
      <x:c r="E759" t="str">
        <x:v>Guarulhos</x:v>
      </x:c>
      <x:c r="F759" t="str">
        <x:v>Aeroporto</x:v>
      </x:c>
      <x:c r="G759" t="str">
        <x:v>Tam Linhas Aereas S A, S/N, Aeroporto, Guarulhos, Sp</x:v>
      </x:c>
      <x:c r="H759" t="str">
        <x:v>+55 (11) 2465-3009</x:v>
      </x:c>
      <x:c r="I759" t="str"/>
      <x:c r="J759" t="str"/>
      <x:c r="K759" t="str">
        <x:v>saude.academia@latam.com</x:v>
      </x:c>
      <x:c r="L759" t="str">
        <x:v>Sim</x:v>
      </x:c>
      <x:c r="M759" t="str"/>
      <x:c r="N759" t="str"/>
      <x:c r="O759" t="str"/>
      <x:c r="P759" t="str"/>
      <x:c r="Q759" t="str">
        <x:v>https://www.google.com/maps/search/?api=1&amp;query=Ambulatorio+Latam+Airlines+Brasil+TAM+LINHAS+AEREAS+S+A%2C+S%2FN%2C+AEROPORTO%2C+GUARULHOS%2C+SP+Guarulhos+SP</x:v>
      </x:c>
      <x:c r="R759" t="str"/>
      <x:c r="S759" t="str"/>
      <x:c r="T759" t="str">
        <x:v>Não contatado</x:v>
      </x:c>
      <x:c r="U759" s="27" t="n">
        <x:f>IF(LEN(H759)&gt;0,25,0)+IF(L759="Sim",25,0)+IF(LEN(M759)&gt;0,15,0)+IF(LEN(J759)&gt;0,10,0)+IF(LEN(N759)&gt;0,5,0)+IF(LEN(O759)&gt;0,5,0)+IF(LEN(P759)&gt;0,5,0)+IF(AND(LEN(R759)&gt;0,LEN(S759)&gt;0),10,0)</x:f>
        <x:v>50</x:v>
      </x:c>
      <x:c r="V759" t="str">
        <x:f>IF(U759&gt;=60,"Prioridade Alta",IF(U759&gt;=35,"Prioridade Média","Prioridade Baixa"))</x:f>
        <x:v>Prioridade Média</x:v>
      </x:c>
      <x:c r="W759" t="str">
        <x:v>Não</x:v>
      </x:c>
      <x:c r="X759" t="str"/>
      <x:c r="Y759" t="str">
        <x:v>Base expandida 2026-07-27</x:v>
      </x:c>
      <x:c r="Z759" t="str">
        <x:v>(11) 2465-3009</x:v>
      </x:c>
      <x:c r="AA759" t="str">
        <x:v>saude.academia@latam.com</x:v>
      </x:c>
      <x:c r="AB759" t="n">
        <x:v>50</x:v>
      </x:c>
      <x:c r="AC759" t="str">
        <x:v>Prioridade Média</x:v>
      </x:c>
      <x:c r="AD759" t="str">
        <x:v>Fonte CNES/DATASUS: https://cnes2.datasus.gov.br/Mod_Basico.asp?VCo_Unidade=3518804889274; CNES 4889274; CNPJ 02012862022996; site oficial/redes não coletados nesta fonte</x:v>
      </x:c>
      <x:c r="AE759" t="n">
        <x:f>IF(LEN(H759)&gt;0,1,0)</x:f>
        <x:v>1</x:v>
      </x:c>
      <x:c r="AF759" t="n">
        <x:f>IF(LEN(M759)&gt;0,1,0)</x:f>
        <x:v>0</x:v>
      </x:c>
      <x:c r="AG759" t="n">
        <x:f>IF(AND(LEN(H759)=0,LEN(K759)=0,LEN(M759)=0),1,0)</x:f>
        <x:v>0</x:v>
      </x:c>
    </x:row>
    <x:row r="760">
      <x:c r="A760" t="str">
        <x:v>AT-00759</x:v>
      </x:c>
      <x:c r="B760" t="str">
        <x:v>Amil Espaco Saude Guarulhos</x:v>
      </x:c>
      <x:c r="C760" t="str">
        <x:v>Saúde</x:v>
      </x:c>
      <x:c r="D760" t="str">
        <x:v>Clínica</x:v>
      </x:c>
      <x:c r="E760" t="str">
        <x:v>Guarulhos</x:v>
      </x:c>
      <x:c r="F760" t="str">
        <x:v>Jardim Zaira</x:v>
      </x:c>
      <x:c r="G760" t="str">
        <x:v>Amico Saude S A, 100, Jardim Zaira, Guarulhos, Sp</x:v>
      </x:c>
      <x:c r="H760" t="str">
        <x:v>+55 (11) 3805-1000</x:v>
      </x:c>
      <x:c r="I760" t="str"/>
      <x:c r="J760" t="str"/>
      <x:c r="K760" t="str">
        <x:v>legalizacaobr@uhgamil.com.br</x:v>
      </x:c>
      <x:c r="L760" t="str">
        <x:v>Sim</x:v>
      </x:c>
      <x:c r="M760" t="str"/>
      <x:c r="N760" t="str"/>
      <x:c r="O760" t="str"/>
      <x:c r="P760" t="str"/>
      <x:c r="Q760" t="str">
        <x:v>https://www.google.com/maps/search/?api=1&amp;query=Amil+Espaco+Saude+Guarulhos+AMICO+SAUDE+S+A%2C+100%2C+JARDIM+ZAIRA%2C+GUARULHOS%2C+SP+Guarulhos+SP</x:v>
      </x:c>
      <x:c r="R760" t="str"/>
      <x:c r="S760" t="str"/>
      <x:c r="T760" t="str">
        <x:v>Não contatado</x:v>
      </x:c>
      <x:c r="U760" s="27" t="n">
        <x:f>IF(LEN(H760)&gt;0,25,0)+IF(L760="Sim",25,0)+IF(LEN(M760)&gt;0,15,0)+IF(LEN(J760)&gt;0,10,0)+IF(LEN(N760)&gt;0,5,0)+IF(LEN(O760)&gt;0,5,0)+IF(LEN(P760)&gt;0,5,0)+IF(AND(LEN(R760)&gt;0,LEN(S760)&gt;0),10,0)</x:f>
        <x:v>50</x:v>
      </x:c>
      <x:c r="V760" t="str">
        <x:f>IF(U760&gt;=60,"Prioridade Alta",IF(U760&gt;=35,"Prioridade Média","Prioridade Baixa"))</x:f>
        <x:v>Prioridade Média</x:v>
      </x:c>
      <x:c r="W760" t="str">
        <x:v>Não</x:v>
      </x:c>
      <x:c r="X760" t="str"/>
      <x:c r="Y760" t="str">
        <x:v>Base expandida 2026-07-27</x:v>
      </x:c>
      <x:c r="Z760" t="str">
        <x:v>(11) 3805-1000</x:v>
      </x:c>
      <x:c r="AA760" t="str">
        <x:v>legalizacaobr@uhgamil.com.br</x:v>
      </x:c>
      <x:c r="AB760" t="n">
        <x:v>50</x:v>
      </x:c>
      <x:c r="AC760" t="str">
        <x:v>Prioridade Média</x:v>
      </x:c>
      <x:c r="AD760" t="str">
        <x:v>Fonte CNES/DATASUS: https://cnes2.datasus.gov.br/Mod_Basico.asp?VCo_Unidade=3518809763457; CNES 9763457; CNPJ 51722957016186; site oficial/redes não coletados nesta fonte</x:v>
      </x:c>
      <x:c r="AE760" t="n">
        <x:f>IF(LEN(H760)&gt;0,1,0)</x:f>
        <x:v>1</x:v>
      </x:c>
      <x:c r="AF760" t="n">
        <x:f>IF(LEN(M760)&gt;0,1,0)</x:f>
        <x:v>0</x:v>
      </x:c>
      <x:c r="AG760" t="n">
        <x:f>IF(AND(LEN(H760)=0,LEN(K760)=0,LEN(M760)=0),1,0)</x:f>
        <x:v>0</x:v>
      </x:c>
    </x:row>
    <x:row r="761">
      <x:c r="A761" t="str">
        <x:v>AT-00760</x:v>
      </x:c>
      <x:c r="B761" t="str">
        <x:v>Amor Exames Medicina Diagnostica</x:v>
      </x:c>
      <x:c r="C761" t="str">
        <x:v>Saúde</x:v>
      </x:c>
      <x:c r="D761" t="str">
        <x:v>Clínica</x:v>
      </x:c>
      <x:c r="E761" t="str">
        <x:v>Guarulhos</x:v>
      </x:c>
      <x:c r="F761" t="str">
        <x:v>Centro</x:v>
      </x:c>
      <x:c r="G761" t="str">
        <x:v>Amor Exames Medicina Diagnostica Ltda, 176, Centro, Guarulhos, Sp</x:v>
      </x:c>
      <x:c r="H761" t="str"/>
      <x:c r="I761" t="str"/>
      <x:c r="J761" t="str"/>
      <x:c r="K761" t="str">
        <x:v>digimagimed@gmail.com</x:v>
      </x:c>
      <x:c r="L761" t="str">
        <x:v>Sim</x:v>
      </x:c>
      <x:c r="M761" t="str"/>
      <x:c r="N761" t="str"/>
      <x:c r="O761" t="str"/>
      <x:c r="P761" t="str"/>
      <x:c r="Q761" t="str">
        <x:v>https://www.google.com/maps/search/?api=1&amp;query=Amor+Exames+Medicina+Diagnostica+AMOR+EXAMES+MEDICINA+DIAGNOSTICA+LTDA%2C+176%2C+CENTRO%2C+GUARULHOS%2C+SP+Guarulhos+SP</x:v>
      </x:c>
      <x:c r="R761" t="str"/>
      <x:c r="S761" t="str"/>
      <x:c r="T761" t="str">
        <x:v>Não contatado</x:v>
      </x:c>
      <x:c r="U761" s="27" t="n">
        <x:f>IF(LEN(H761)&gt;0,25,0)+IF(L761="Sim",25,0)+IF(LEN(M761)&gt;0,15,0)+IF(LEN(J761)&gt;0,10,0)+IF(LEN(N761)&gt;0,5,0)+IF(LEN(O761)&gt;0,5,0)+IF(LEN(P761)&gt;0,5,0)+IF(AND(LEN(R761)&gt;0,LEN(S761)&gt;0),10,0)</x:f>
        <x:v>25</x:v>
      </x:c>
      <x:c r="V761" t="str">
        <x:f>IF(U761&gt;=60,"Prioridade Alta",IF(U761&gt;=35,"Prioridade Média","Prioridade Baixa"))</x:f>
        <x:v>Prioridade Baixa</x:v>
      </x:c>
      <x:c r="W761" t="str">
        <x:v>Sim</x:v>
      </x:c>
      <x:c r="X761" t="str">
        <x:v>Possível CNPJ no telefone: 58079707000115</x:v>
      </x:c>
      <x:c r="Y761" t="str">
        <x:v>Base expandida 2026-07-27</x:v>
      </x:c>
      <x:c r="Z761" t="str">
        <x:v>58079707000115</x:v>
      </x:c>
      <x:c r="AA761" t="str">
        <x:v>digimagimed@gmail.com</x:v>
      </x:c>
      <x:c r="AB761" t="n">
        <x:v>50</x:v>
      </x:c>
      <x:c r="AC761" t="str">
        <x:v>Prioridade Média</x:v>
      </x:c>
      <x:c r="AD761" t="str">
        <x:v>Fonte CNES/DATASUS: https://cnes2.datasus.gov.br/Mod_Basico.asp?VCo_Unidade=3518808180873; CNES 8180873; CNPJ 58079707000115; site oficial/redes não coletados nesta fonte</x:v>
      </x:c>
      <x:c r="AE761" t="n">
        <x:f>IF(LEN(H761)&gt;0,1,0)</x:f>
        <x:v>0</x:v>
      </x:c>
      <x:c r="AF761" t="n">
        <x:f>IF(LEN(M761)&gt;0,1,0)</x:f>
        <x:v>0</x:v>
      </x:c>
      <x:c r="AG761" t="n">
        <x:f>IF(AND(LEN(H761)=0,LEN(K761)=0,LEN(M761)=0),1,0)</x:f>
        <x:v>0</x:v>
      </x:c>
    </x:row>
    <x:row r="762">
      <x:c r="A762" t="str">
        <x:v>AT-00761</x:v>
      </x:c>
      <x:c r="B762" t="str">
        <x:v>Amor Saude</x:v>
      </x:c>
      <x:c r="C762" t="str">
        <x:v>Saúde</x:v>
      </x:c>
      <x:c r="D762" t="str">
        <x:v>Clínica</x:v>
      </x:c>
      <x:c r="E762" t="str">
        <x:v>Guarulhos</x:v>
      </x:c>
      <x:c r="F762" t="str">
        <x:v>Cidade Parque Sao Lu</x:v>
      </x:c>
      <x:c r="G762" t="str">
        <x:v>Amorsaude Guarulhos Pimentas Ltda, 51, Cidade Parque Sao Lu, Guarulhos, Sp</x:v>
      </x:c>
      <x:c r="H762" t="str">
        <x:v>+55 (11) 2279-8165</x:v>
      </x:c>
      <x:c r="I762" t="str"/>
      <x:c r="J762" t="str"/>
      <x:c r="K762" t="str">
        <x:v>guarulhosparquesaoluiz.sp@amorsaude.com</x:v>
      </x:c>
      <x:c r="L762" t="str">
        <x:v>Sim</x:v>
      </x:c>
      <x:c r="M762" t="str"/>
      <x:c r="N762" t="str"/>
      <x:c r="O762" t="str"/>
      <x:c r="P762" t="str"/>
      <x:c r="Q762" t="str">
        <x:v>https://www.google.com/maps/search/?api=1&amp;query=Amor+Saude+AMORSAUDE+GUARULHOS+PIMENTAS+LTDA%2C+51%2C+CIDADE+PARQUE+SAO+LU%2C+GUARULHOS%2C+SP+Guarulhos+SP</x:v>
      </x:c>
      <x:c r="R762" t="str"/>
      <x:c r="S762" t="str"/>
      <x:c r="T762" t="str">
        <x:v>Não contatado</x:v>
      </x:c>
      <x:c r="U762" s="27" t="n">
        <x:f>IF(LEN(H762)&gt;0,25,0)+IF(L762="Sim",25,0)+IF(LEN(M762)&gt;0,15,0)+IF(LEN(J762)&gt;0,10,0)+IF(LEN(N762)&gt;0,5,0)+IF(LEN(O762)&gt;0,5,0)+IF(LEN(P762)&gt;0,5,0)+IF(AND(LEN(R762)&gt;0,LEN(S762)&gt;0),10,0)</x:f>
        <x:v>50</x:v>
      </x:c>
      <x:c r="V762" t="str">
        <x:f>IF(U762&gt;=60,"Prioridade Alta",IF(U762&gt;=35,"Prioridade Média","Prioridade Baixa"))</x:f>
        <x:v>Prioridade Média</x:v>
      </x:c>
      <x:c r="W762" t="str">
        <x:v>Não</x:v>
      </x:c>
      <x:c r="X762" t="str"/>
      <x:c r="Y762" t="str">
        <x:v>Base expandida 2026-07-27</x:v>
      </x:c>
      <x:c r="Z762" t="str">
        <x:v>(11) 2279-8165</x:v>
      </x:c>
      <x:c r="AA762" t="str">
        <x:v>guarulhosparquesaoluiz.sp@amorsaude.com</x:v>
      </x:c>
      <x:c r="AB762" t="n">
        <x:v>50</x:v>
      </x:c>
      <x:c r="AC762" t="str">
        <x:v>Prioridade Média</x:v>
      </x:c>
      <x:c r="AD762" t="str">
        <x:v>Fonte CNES/DATASUS: https://cnes2.datasus.gov.br/Mod_Basico.asp?VCo_Unidade=3518809823727; CNES 9823727; CNPJ 14650152000144; site oficial/redes não coletados nesta fonte</x:v>
      </x:c>
      <x:c r="AE762" t="n">
        <x:f>IF(LEN(H762)&gt;0,1,0)</x:f>
        <x:v>1</x:v>
      </x:c>
      <x:c r="AF762" t="n">
        <x:f>IF(LEN(M762)&gt;0,1,0)</x:f>
        <x:v>0</x:v>
      </x:c>
      <x:c r="AG762" t="n">
        <x:f>IF(AND(LEN(H762)=0,LEN(K762)=0,LEN(M762)=0),1,0)</x:f>
        <x:v>0</x:v>
      </x:c>
    </x:row>
    <x:row r="763">
      <x:c r="A763" t="str">
        <x:v>AT-00762</x:v>
      </x:c>
      <x:c r="B763" t="str">
        <x:v>Amor Saude Guarulhos</x:v>
      </x:c>
      <x:c r="C763" t="str">
        <x:v>Saúde</x:v>
      </x:c>
      <x:c r="D763" t="str">
        <x:v>Clínica</x:v>
      </x:c>
      <x:c r="E763" t="str">
        <x:v>Guarulhos</x:v>
      </x:c>
      <x:c r="F763" t="str">
        <x:v>Vila Hulda</x:v>
      </x:c>
      <x:c r="G763" t="str">
        <x:v>Centro Medico Integrado Da Familia Ltda, 131, Vila Hulda, Guarulhos, Sp</x:v>
      </x:c>
      <x:c r="H763" t="str">
        <x:v>+55 (11) 2408-1478</x:v>
      </x:c>
      <x:c r="I763" t="str"/>
      <x:c r="J763" t="str"/>
      <x:c r="K763" t="str">
        <x:v>clinicadafamiliaguarulhos1@gmail.com</x:v>
      </x:c>
      <x:c r="L763" t="str">
        <x:v>Sim</x:v>
      </x:c>
      <x:c r="M763" t="str"/>
      <x:c r="N763" t="str"/>
      <x:c r="O763" t="str"/>
      <x:c r="P763" t="str"/>
      <x:c r="Q763" t="str">
        <x:v>https://www.google.com/maps/search/?api=1&amp;query=Amor+Saude+Guarulhos+CENTRO+MEDICO+INTEGRADO+DA+FAMILIA+LTDA%2C+131%2C+VILA+HULDA%2C+GUARULHOS%2C+SP+Guarulhos+SP</x:v>
      </x:c>
      <x:c r="R763" t="str"/>
      <x:c r="S763" t="str"/>
      <x:c r="T763" t="str">
        <x:v>Não contatado</x:v>
      </x:c>
      <x:c r="U763" s="27" t="n">
        <x:f>IF(LEN(H763)&gt;0,25,0)+IF(L763="Sim",25,0)+IF(LEN(M763)&gt;0,15,0)+IF(LEN(J763)&gt;0,10,0)+IF(LEN(N763)&gt;0,5,0)+IF(LEN(O763)&gt;0,5,0)+IF(LEN(P763)&gt;0,5,0)+IF(AND(LEN(R763)&gt;0,LEN(S763)&gt;0),10,0)</x:f>
        <x:v>50</x:v>
      </x:c>
      <x:c r="V763" t="str">
        <x:f>IF(U763&gt;=60,"Prioridade Alta",IF(U763&gt;=35,"Prioridade Média","Prioridade Baixa"))</x:f>
        <x:v>Prioridade Média</x:v>
      </x:c>
      <x:c r="W763" t="str">
        <x:v>Não</x:v>
      </x:c>
      <x:c r="X763" t="str"/>
      <x:c r="Y763" t="str">
        <x:v>Base expandida 2026-07-27</x:v>
      </x:c>
      <x:c r="Z763" t="str">
        <x:v>(11) 2408-1478</x:v>
      </x:c>
      <x:c r="AA763" t="str">
        <x:v>clinicadafamiliaguarulhos1@gmail.com</x:v>
      </x:c>
      <x:c r="AB763" t="n">
        <x:v>50</x:v>
      </x:c>
      <x:c r="AC763" t="str">
        <x:v>Prioridade Média</x:v>
      </x:c>
      <x:c r="AD763" t="str">
        <x:v>Fonte CNES/DATASUS: https://cnes2.datasus.gov.br/Mod_Basico.asp?VCo_Unidade=3518804175611; CNES 4175611; CNPJ 12022642000170; site oficial/redes não coletados nesta fonte</x:v>
      </x:c>
      <x:c r="AE763" t="n">
        <x:f>IF(LEN(H763)&gt;0,1,0)</x:f>
        <x:v>1</x:v>
      </x:c>
      <x:c r="AF763" t="n">
        <x:f>IF(LEN(M763)&gt;0,1,0)</x:f>
        <x:v>0</x:v>
      </x:c>
      <x:c r="AG763" t="n">
        <x:f>IF(AND(LEN(H763)=0,LEN(K763)=0,LEN(M763)=0),1,0)</x:f>
        <x:v>0</x:v>
      </x:c>
    </x:row>
    <x:row r="764">
      <x:c r="A764" t="str">
        <x:v>AT-00763</x:v>
      </x:c>
      <x:c r="B764" t="str">
        <x:v>Amico Assistencia Medica A Industria E Comercio Guarulhos</x:v>
      </x:c>
      <x:c r="C764" t="str">
        <x:v>Saúde</x:v>
      </x:c>
      <x:c r="D764" t="str">
        <x:v>Clínica</x:v>
      </x:c>
      <x:c r="E764" t="str">
        <x:v>Guarulhos</x:v>
      </x:c>
      <x:c r="F764" t="str">
        <x:v>Centro</x:v>
      </x:c>
      <x:c r="G764" t="str">
        <x:v>Cigna Saude Ltda, 235, Centro, Guarulhos, Sp</x:v>
      </x:c>
      <x:c r="H764" t="str">
        <x:v>+55 (11) 6440-0918</x:v>
      </x:c>
      <x:c r="I764" t="str"/>
      <x:c r="J764" t="str"/>
      <x:c r="K764" t="str">
        <x:v>cmguarulhos.adm@cignasaude.com</x:v>
      </x:c>
      <x:c r="L764" t="str">
        <x:v>Sim</x:v>
      </x:c>
      <x:c r="M764" t="str"/>
      <x:c r="N764" t="str"/>
      <x:c r="O764" t="str"/>
      <x:c r="P764" t="str"/>
      <x:c r="Q764" t="str">
        <x:v>https://www.google.com/maps/search/?api=1&amp;query=Amico+Assistencia+Medica+A+Industria+E+Comercio+Guarulhos+CIGNA+SAUDE+LTDA%2C+235%2C+CENTRO%2C+GUARULHOS%2C+SP+Guarulhos+SP</x:v>
      </x:c>
      <x:c r="R764" t="str"/>
      <x:c r="S764" t="str"/>
      <x:c r="T764" t="str">
        <x:v>Não contatado</x:v>
      </x:c>
      <x:c r="U764" s="27" t="n">
        <x:f>IF(LEN(H764)&gt;0,25,0)+IF(L764="Sim",25,0)+IF(LEN(M764)&gt;0,15,0)+IF(LEN(J764)&gt;0,10,0)+IF(LEN(N764)&gt;0,5,0)+IF(LEN(O764)&gt;0,5,0)+IF(LEN(P764)&gt;0,5,0)+IF(AND(LEN(R764)&gt;0,LEN(S764)&gt;0),10,0)</x:f>
        <x:v>50</x:v>
      </x:c>
      <x:c r="V764" t="str">
        <x:f>IF(U764&gt;=60,"Prioridade Alta",IF(U764&gt;=35,"Prioridade Média","Prioridade Baixa"))</x:f>
        <x:v>Prioridade Média</x:v>
      </x:c>
      <x:c r="W764" t="str">
        <x:v>Não</x:v>
      </x:c>
      <x:c r="X764" t="str"/>
      <x:c r="Y764" t="str">
        <x:v>Base expandida 2026-07-27</x:v>
      </x:c>
      <x:c r="Z764" t="str">
        <x:v>(11) 6440-0918</x:v>
      </x:c>
      <x:c r="AA764" t="str">
        <x:v>cmguarulhos.adm@cignasaude.com</x:v>
      </x:c>
      <x:c r="AB764" t="n">
        <x:v>50</x:v>
      </x:c>
      <x:c r="AC764" t="str">
        <x:v>Prioridade Média</x:v>
      </x:c>
      <x:c r="AD764" t="str">
        <x:v>Fonte CNES/DATASUS: https://cnes2.datasus.gov.br/Mod_Basico.asp?VCo_Unidade=3518802718014; CNES 2718014; CNPJ -; site oficial/redes não coletados nesta fonte</x:v>
      </x:c>
      <x:c r="AE764" t="n">
        <x:f>IF(LEN(H764)&gt;0,1,0)</x:f>
        <x:v>1</x:v>
      </x:c>
      <x:c r="AF764" t="n">
        <x:f>IF(LEN(M764)&gt;0,1,0)</x:f>
        <x:v>0</x:v>
      </x:c>
      <x:c r="AG764" t="n">
        <x:f>IF(AND(LEN(H764)=0,LEN(K764)=0,LEN(M764)=0),1,0)</x:f>
        <x:v>0</x:v>
      </x:c>
    </x:row>
    <x:row r="765">
      <x:c r="A765" t="str">
        <x:v>AT-00764</x:v>
      </x:c>
      <x:c r="B765" t="str">
        <x:v>Apoi Clinica Odontologica</x:v>
      </x:c>
      <x:c r="C765" t="str">
        <x:v>Saúde</x:v>
      </x:c>
      <x:c r="D765" t="str">
        <x:v>Clínica</x:v>
      </x:c>
      <x:c r="E765" t="str">
        <x:v>Guarulhos</x:v>
      </x:c>
      <x:c r="F765" t="str">
        <x:v>Vila Fanny</x:v>
      </x:c>
      <x:c r="G765" t="str">
        <x:v>De Lucca E Marques Odontologia Ocupacional E Assistencial, 148, Vila Fanny, Guarulhos, Sp</x:v>
      </x:c>
      <x:c r="H765" t="str">
        <x:v>+55 (11) 2497-1822</x:v>
      </x:c>
      <x:c r="I765" t="str"/>
      <x:c r="J765" t="str"/>
      <x:c r="K765" t="str">
        <x:v>guarulhos@aoesp.com.br</x:v>
      </x:c>
      <x:c r="L765" t="str">
        <x:v>Sim</x:v>
      </x:c>
      <x:c r="M765" t="str"/>
      <x:c r="N765" t="str"/>
      <x:c r="O765" t="str"/>
      <x:c r="P765" t="str"/>
      <x:c r="Q765" t="str">
        <x:v>https://www.google.com/maps/search/?api=1&amp;query=Apoi+Clinica+Odontologica+DE+LUCCA+E+MARQUES+ODONTOLOGIA+OCUPACIONAL+E+ASSISTENCIAL%2C+148%2C+VILA+FANNY%2C+GUARULHOS%2C+SP+Guarulhos+SP</x:v>
      </x:c>
      <x:c r="R765" t="str"/>
      <x:c r="S765" t="str"/>
      <x:c r="T765" t="str">
        <x:v>Não contatado</x:v>
      </x:c>
      <x:c r="U765" s="27" t="n">
        <x:f>IF(LEN(H765)&gt;0,25,0)+IF(L765="Sim",25,0)+IF(LEN(M765)&gt;0,15,0)+IF(LEN(J765)&gt;0,10,0)+IF(LEN(N765)&gt;0,5,0)+IF(LEN(O765)&gt;0,5,0)+IF(LEN(P765)&gt;0,5,0)+IF(AND(LEN(R765)&gt;0,LEN(S765)&gt;0),10,0)</x:f>
        <x:v>50</x:v>
      </x:c>
      <x:c r="V765" t="str">
        <x:f>IF(U765&gt;=60,"Prioridade Alta",IF(U765&gt;=35,"Prioridade Média","Prioridade Baixa"))</x:f>
        <x:v>Prioridade Média</x:v>
      </x:c>
      <x:c r="W765" t="str">
        <x:v>Não</x:v>
      </x:c>
      <x:c r="X765" t="str"/>
      <x:c r="Y765" t="str">
        <x:v>Base expandida 2026-07-27</x:v>
      </x:c>
      <x:c r="Z765" t="str">
        <x:v>(11) 2497-1822</x:v>
      </x:c>
      <x:c r="AA765" t="str">
        <x:v>guarulhos@aoesp.com.br</x:v>
      </x:c>
      <x:c r="AB765" t="n">
        <x:v>50</x:v>
      </x:c>
      <x:c r="AC765" t="str">
        <x:v>Prioridade Média</x:v>
      </x:c>
      <x:c r="AD765" t="str">
        <x:v>Fonte CNES/DATASUS: https://cnes2.datasus.gov.br/Mod_Basico.asp?VCo_Unidade=3518805269059; CNES 5269059; CNPJ 09116717000178; site oficial/redes não coletados nesta fonte</x:v>
      </x:c>
      <x:c r="AE765" t="n">
        <x:f>IF(LEN(H765)&gt;0,1,0)</x:f>
        <x:v>1</x:v>
      </x:c>
      <x:c r="AF765" t="n">
        <x:f>IF(LEN(M765)&gt;0,1,0)</x:f>
        <x:v>0</x:v>
      </x:c>
      <x:c r="AG765" t="n">
        <x:f>IF(AND(LEN(H765)=0,LEN(K765)=0,LEN(M765)=0),1,0)</x:f>
        <x:v>0</x:v>
      </x:c>
    </x:row>
    <x:row r="766">
      <x:c r="A766" t="str">
        <x:v>AT-00765</x:v>
      </x:c>
      <x:c r="B766" t="str">
        <x:v>Art Medicina E Estetica</x:v>
      </x:c>
      <x:c r="C766" t="str">
        <x:v>Saúde</x:v>
      </x:c>
      <x:c r="D766" t="str">
        <x:v>Clínica</x:v>
      </x:c>
      <x:c r="E766" t="str">
        <x:v>Guarulhos</x:v>
      </x:c>
      <x:c r="F766" t="str">
        <x:v>Centro</x:v>
      </x:c>
      <x:c r="G766" t="str">
        <x:v>Clinica Cirurgica E Pediatrica Pimentel Ltda Epp, 300, Centro, Guarulhos, Sp</x:v>
      </x:c>
      <x:c r="H766" t="str">
        <x:v>+55 (11) 2461-2619</x:v>
      </x:c>
      <x:c r="I766" t="str"/>
      <x:c r="J766" t="str"/>
      <x:c r="K766" t="str">
        <x:v>artmedicinaestetica@uol.com.br</x:v>
      </x:c>
      <x:c r="L766" t="str">
        <x:v>Sim</x:v>
      </x:c>
      <x:c r="M766" t="str"/>
      <x:c r="N766" t="str"/>
      <x:c r="O766" t="str"/>
      <x:c r="P766" t="str"/>
      <x:c r="Q766" t="str">
        <x:v>https://www.google.com/maps/search/?api=1&amp;query=Art+Medicina+E+Estetica+CLINICA+CIRURGICA+E+PEDIATRICA+PIMENTEL+LTDA+EPP%2C+300%2C+CENTRO%2C+GUARULHOS%2C+SP+Guarulhos+SP</x:v>
      </x:c>
      <x:c r="R766" t="str"/>
      <x:c r="S766" t="str"/>
      <x:c r="T766" t="str">
        <x:v>Não contatado</x:v>
      </x:c>
      <x:c r="U766" s="27" t="n">
        <x:f>IF(LEN(H766)&gt;0,25,0)+IF(L766="Sim",25,0)+IF(LEN(M766)&gt;0,15,0)+IF(LEN(J766)&gt;0,10,0)+IF(LEN(N766)&gt;0,5,0)+IF(LEN(O766)&gt;0,5,0)+IF(LEN(P766)&gt;0,5,0)+IF(AND(LEN(R766)&gt;0,LEN(S766)&gt;0),10,0)</x:f>
        <x:v>50</x:v>
      </x:c>
      <x:c r="V766" t="str">
        <x:f>IF(U766&gt;=60,"Prioridade Alta",IF(U766&gt;=35,"Prioridade Média","Prioridade Baixa"))</x:f>
        <x:v>Prioridade Média</x:v>
      </x:c>
      <x:c r="W766" t="str">
        <x:v>Não</x:v>
      </x:c>
      <x:c r="X766" t="str"/>
      <x:c r="Y766" t="str">
        <x:v>Base expandida 2026-07-27</x:v>
      </x:c>
      <x:c r="Z766" t="str">
        <x:v>(11) 2461-2619</x:v>
      </x:c>
      <x:c r="AA766" t="str">
        <x:v>artmedicinaestetica@uol.com.br</x:v>
      </x:c>
      <x:c r="AB766" t="n">
        <x:v>50</x:v>
      </x:c>
      <x:c r="AC766" t="str">
        <x:v>Prioridade Média</x:v>
      </x:c>
      <x:c r="AD766" t="str">
        <x:v>Fonte CNES/DATASUS: https://cnes2.datasus.gov.br/Mod_Basico.asp?VCo_Unidade=3518803231259; CNES 3231259; CNPJ 05246421000110; site oficial/redes não coletados nesta fonte</x:v>
      </x:c>
      <x:c r="AE766" t="n">
        <x:f>IF(LEN(H766)&gt;0,1,0)</x:f>
        <x:v>1</x:v>
      </x:c>
      <x:c r="AF766" t="n">
        <x:f>IF(LEN(M766)&gt;0,1,0)</x:f>
        <x:v>0</x:v>
      </x:c>
      <x:c r="AG766" t="n">
        <x:f>IF(AND(LEN(H766)=0,LEN(K766)=0,LEN(M766)=0),1,0)</x:f>
        <x:v>0</x:v>
      </x:c>
    </x:row>
    <x:row r="767">
      <x:c r="A767" t="str">
        <x:v>AT-00766</x:v>
      </x:c>
      <x:c r="B767" t="str">
        <x:v>Associacao Psicologica De Guarulhos</x:v>
      </x:c>
      <x:c r="C767" t="str">
        <x:v>Saúde</x:v>
      </x:c>
      <x:c r="D767" t="str">
        <x:v>Clínica</x:v>
      </x:c>
      <x:c r="E767" t="str">
        <x:v>Guarulhos</x:v>
      </x:c>
      <x:c r="F767" t="str">
        <x:v>Jardim Madeirense</x:v>
      </x:c>
      <x:c r="G767" t="str">
        <x:v>Associacao Psicologica De Guarulhos, 55, Jardim Madeirense, Guarulhos, Sp</x:v>
      </x:c>
      <x:c r="H767" t="str">
        <x:v>+55 (11) 2461-0368</x:v>
      </x:c>
      <x:c r="I767" t="str"/>
      <x:c r="J767" t="str"/>
      <x:c r="K767" t="str">
        <x:v>atendimento@contabilakira.com.br</x:v>
      </x:c>
      <x:c r="L767" t="str">
        <x:v>Sim</x:v>
      </x:c>
      <x:c r="M767" t="str"/>
      <x:c r="N767" t="str"/>
      <x:c r="O767" t="str"/>
      <x:c r="P767" t="str"/>
      <x:c r="Q767" t="str">
        <x:v>https://www.google.com/maps/search/?api=1&amp;query=Associacao+Psicologica+De+Guarulhos+ASSOCIACAO+PSICOLOGICA+DE+GUARULHOS%2C+55%2C+JARDIM+MADEIRENSE%2C+GUARULHOS%2C+SP+Guarulhos+SP</x:v>
      </x:c>
      <x:c r="R767" t="str"/>
      <x:c r="S767" t="str"/>
      <x:c r="T767" t="str">
        <x:v>Não contatado</x:v>
      </x:c>
      <x:c r="U767" s="27" t="n">
        <x:f>IF(LEN(H767)&gt;0,25,0)+IF(L767="Sim",25,0)+IF(LEN(M767)&gt;0,15,0)+IF(LEN(J767)&gt;0,10,0)+IF(LEN(N767)&gt;0,5,0)+IF(LEN(O767)&gt;0,5,0)+IF(LEN(P767)&gt;0,5,0)+IF(AND(LEN(R767)&gt;0,LEN(S767)&gt;0),10,0)</x:f>
        <x:v>50</x:v>
      </x:c>
      <x:c r="V767" t="str">
        <x:f>IF(U767&gt;=60,"Prioridade Alta",IF(U767&gt;=35,"Prioridade Média","Prioridade Baixa"))</x:f>
        <x:v>Prioridade Média</x:v>
      </x:c>
      <x:c r="W767" t="str">
        <x:v>Não</x:v>
      </x:c>
      <x:c r="X767" t="str"/>
      <x:c r="Y767" t="str">
        <x:v>Base expandida 2026-07-27</x:v>
      </x:c>
      <x:c r="Z767" t="str">
        <x:v>(11) 2461-0368</x:v>
      </x:c>
      <x:c r="AA767" t="str">
        <x:v>atendimento@contabilakira.com.br</x:v>
      </x:c>
      <x:c r="AB767" t="n">
        <x:v>50</x:v>
      </x:c>
      <x:c r="AC767" t="str">
        <x:v>Prioridade Média</x:v>
      </x:c>
      <x:c r="AD767" t="str">
        <x:v>Fonte CNES/DATASUS: https://cnes2.datasus.gov.br/Mod_Basico.asp?VCo_Unidade=3518806243940; CNES 6243940; CNPJ 54789169000100; site oficial/redes não coletados nesta fonte; Fonte CNES/DATASUS: https://cnes2.datasus.gov.br/Mod_Basico.asp?VCo_Unidade=3518801058207; CNES 1058207; CNPJ -; site oficial/redes não coletados nesta fonte</x:v>
      </x:c>
      <x:c r="AE767" t="n">
        <x:f>IF(LEN(H767)&gt;0,1,0)</x:f>
        <x:v>1</x:v>
      </x:c>
      <x:c r="AF767" t="n">
        <x:f>IF(LEN(M767)&gt;0,1,0)</x:f>
        <x:v>0</x:v>
      </x:c>
      <x:c r="AG767" t="n">
        <x:f>IF(AND(LEN(H767)=0,LEN(K767)=0,LEN(M767)=0),1,0)</x:f>
        <x:v>0</x:v>
      </x:c>
    </x:row>
    <x:row r="768">
      <x:c r="A768" t="str">
        <x:v>AT-00767</x:v>
      </x:c>
      <x:c r="B768" t="str">
        <x:v>Aurora Clinica Psico Odonto</x:v>
      </x:c>
      <x:c r="C768" t="str">
        <x:v>Saúde</x:v>
      </x:c>
      <x:c r="D768" t="str">
        <x:v>Clínica</x:v>
      </x:c>
      <x:c r="E768" t="str">
        <x:v>Guarulhos</x:v>
      </x:c>
      <x:c r="F768" t="str">
        <x:v>Centro</x:v>
      </x:c>
      <x:c r="G768" t="str">
        <x:v>Ahc Psico Odonto Ltda Me, 436, Centro, Guarulhos, Sp</x:v>
      </x:c>
      <x:c r="H768" t="str">
        <x:v>+55 (11) 2440-8475</x:v>
      </x:c>
      <x:c r="I768" t="str"/>
      <x:c r="J768" t="str"/>
      <x:c r="K768" t="str">
        <x:v>auroramb@ig.com.br</x:v>
      </x:c>
      <x:c r="L768" t="str">
        <x:v>Sim</x:v>
      </x:c>
      <x:c r="M768" t="str"/>
      <x:c r="N768" t="str"/>
      <x:c r="O768" t="str"/>
      <x:c r="P768" t="str"/>
      <x:c r="Q768" t="str">
        <x:v>https://www.google.com/maps/search/?api=1&amp;query=Aurora+Clinica+Psico+Odonto+AHC+PSICO+ODONTO+LTDA+ME%2C+436%2C+CENTRO%2C+GUARULHOS%2C+SP+Guarulhos+SP</x:v>
      </x:c>
      <x:c r="R768" t="str"/>
      <x:c r="S768" t="str"/>
      <x:c r="T768" t="str">
        <x:v>Não contatado</x:v>
      </x:c>
      <x:c r="U768" s="27" t="n">
        <x:f>IF(LEN(H768)&gt;0,25,0)+IF(L768="Sim",25,0)+IF(LEN(M768)&gt;0,15,0)+IF(LEN(J768)&gt;0,10,0)+IF(LEN(N768)&gt;0,5,0)+IF(LEN(O768)&gt;0,5,0)+IF(LEN(P768)&gt;0,5,0)+IF(AND(LEN(R768)&gt;0,LEN(S768)&gt;0),10,0)</x:f>
        <x:v>50</x:v>
      </x:c>
      <x:c r="V768" t="str">
        <x:f>IF(U768&gt;=60,"Prioridade Alta",IF(U768&gt;=35,"Prioridade Média","Prioridade Baixa"))</x:f>
        <x:v>Prioridade Média</x:v>
      </x:c>
      <x:c r="W768" t="str">
        <x:v>Não</x:v>
      </x:c>
      <x:c r="X768" t="str"/>
      <x:c r="Y768" t="str">
        <x:v>Base expandida 2026-07-27</x:v>
      </x:c>
      <x:c r="Z768" t="str">
        <x:v>(11) 2440-8475</x:v>
      </x:c>
      <x:c r="AA768" t="str">
        <x:v>auroramb@ig.com.br</x:v>
      </x:c>
      <x:c r="AB768" t="n">
        <x:v>50</x:v>
      </x:c>
      <x:c r="AC768" t="str">
        <x:v>Prioridade Média</x:v>
      </x:c>
      <x:c r="AD768" t="str">
        <x:v>Fonte CNES/DATASUS: https://cnes2.datasus.gov.br/Mod_Basico.asp?VCo_Unidade=3518807112157; CNES 7112157; CNPJ 20866321000180; site oficial/redes não coletados nesta fonte</x:v>
      </x:c>
      <x:c r="AE768" t="n">
        <x:f>IF(LEN(H768)&gt;0,1,0)</x:f>
        <x:v>1</x:v>
      </x:c>
      <x:c r="AF768" t="n">
        <x:f>IF(LEN(M768)&gt;0,1,0)</x:f>
        <x:v>0</x:v>
      </x:c>
      <x:c r="AG768" t="n">
        <x:f>IF(AND(LEN(H768)=0,LEN(K768)=0,LEN(M768)=0),1,0)</x:f>
        <x:v>0</x:v>
      </x:c>
    </x:row>
    <x:row r="769">
      <x:c r="A769" t="str">
        <x:v>AT-00768</x:v>
      </x:c>
      <x:c r="B769" t="str">
        <x:v>Suzan Clin Medicina Iii</x:v>
      </x:c>
      <x:c r="C769" t="str">
        <x:v>Saúde</x:v>
      </x:c>
      <x:c r="D769" t="str">
        <x:v>Clínica</x:v>
      </x:c>
      <x:c r="E769" t="str">
        <x:v>Mogi das Cruzes</x:v>
      </x:c>
      <x:c r="F769" t="str">
        <x:v>Centro</x:v>
      </x:c>
      <x:c r="G769" t="str">
        <x:v>Suzan Clin Medicina Ltda, 346, Centro, Mogi Das Cruzes, Sp</x:v>
      </x:c>
      <x:c r="H769" t="str">
        <x:v>+55 (11) 4745-3600</x:v>
      </x:c>
      <x:c r="I769" t="str"/>
      <x:c r="J769" t="str"/>
      <x:c r="K769" t="str">
        <x:v>suzanclin@suzanclin.com.br</x:v>
      </x:c>
      <x:c r="L769" t="str">
        <x:v>Sim</x:v>
      </x:c>
      <x:c r="M769" t="str"/>
      <x:c r="N769" t="str"/>
      <x:c r="O769" t="str"/>
      <x:c r="P769" t="str"/>
      <x:c r="Q769" t="str">
        <x:v>https://www.google.com/maps/search/?api=1&amp;query=Suzan+Clin+Medicina+Iii+SUZAN+CLIN+MEDICINA+LTDA%2C+346%2C+CENTRO%2C+MOGI+DAS+CRUZES%2C+SP+Mogi+das+Cruzes+SP</x:v>
      </x:c>
      <x:c r="R769" t="str"/>
      <x:c r="S769" t="str"/>
      <x:c r="T769" t="str">
        <x:v>Não contatado</x:v>
      </x:c>
      <x:c r="U769" s="27" t="n">
        <x:f>IF(LEN(H769)&gt;0,25,0)+IF(L769="Sim",25,0)+IF(LEN(M769)&gt;0,15,0)+IF(LEN(J769)&gt;0,10,0)+IF(LEN(N769)&gt;0,5,0)+IF(LEN(O769)&gt;0,5,0)+IF(LEN(P769)&gt;0,5,0)+IF(AND(LEN(R769)&gt;0,LEN(S769)&gt;0),10,0)</x:f>
        <x:v>50</x:v>
      </x:c>
      <x:c r="V769" t="str">
        <x:f>IF(U769&gt;=60,"Prioridade Alta",IF(U769&gt;=35,"Prioridade Média","Prioridade Baixa"))</x:f>
        <x:v>Prioridade Média</x:v>
      </x:c>
      <x:c r="W769" t="str">
        <x:v>Não</x:v>
      </x:c>
      <x:c r="X769" t="str"/>
      <x:c r="Y769" t="str">
        <x:v>Base expandida 2026-07-27</x:v>
      </x:c>
      <x:c r="Z769" t="str">
        <x:v>(11) 4745-3600</x:v>
      </x:c>
      <x:c r="AA769" t="str">
        <x:v>suzanclin@suzanclin.com.br</x:v>
      </x:c>
      <x:c r="AB769" t="n">
        <x:v>50</x:v>
      </x:c>
      <x:c r="AC769" t="str">
        <x:v>Prioridade Média</x:v>
      </x:c>
      <x:c r="AD769" t="str">
        <x:v>Fonte CNES/DATASUS: https://cnes2.datasus.gov.br/Mod_Basico.asp?VCo_Unidade=3530607046758; CNES 7046758; CNPJ 00837727000470; site oficial/redes não coletados nesta fonte</x:v>
      </x:c>
      <x:c r="AE769" t="n">
        <x:f>IF(LEN(H769)&gt;0,1,0)</x:f>
        <x:v>1</x:v>
      </x:c>
      <x:c r="AF769" t="n">
        <x:f>IF(LEN(M769)&gt;0,1,0)</x:f>
        <x:v>0</x:v>
      </x:c>
      <x:c r="AG769" t="n">
        <x:f>IF(AND(LEN(H769)=0,LEN(K769)=0,LEN(M769)=0),1,0)</x:f>
        <x:v>0</x:v>
      </x:c>
    </x:row>
    <x:row r="770">
      <x:c r="A770" t="str">
        <x:v>AT-00769</x:v>
      </x:c>
      <x:c r="B770" t="str">
        <x:v>Tfa Odontologia E Estetica Ltda</x:v>
      </x:c>
      <x:c r="C770" t="str">
        <x:v>Saúde</x:v>
      </x:c>
      <x:c r="D770" t="str">
        <x:v>Clínica</x:v>
      </x:c>
      <x:c r="E770" t="str">
        <x:v>Mogi das Cruzes</x:v>
      </x:c>
      <x:c r="F770" t="str">
        <x:v>Centro</x:v>
      </x:c>
      <x:c r="G770" t="str">
        <x:v>Tfa Odontologia E Estetica Ltda, 582, Centro, Mogi Das Cruzes, Sp</x:v>
      </x:c>
      <x:c r="H770" t="str">
        <x:v>+55 (11) 94395-3680</x:v>
      </x:c>
      <x:c r="I770" t="str"/>
      <x:c r="J770" t="str"/>
      <x:c r="K770" t="str">
        <x:v>tfaodontologiaestetica@gmail.com.br</x:v>
      </x:c>
      <x:c r="L770" t="str">
        <x:v>Sim</x:v>
      </x:c>
      <x:c r="M770" t="str"/>
      <x:c r="N770" t="str"/>
      <x:c r="O770" t="str"/>
      <x:c r="P770" t="str"/>
      <x:c r="Q770" t="str">
        <x:v>https://www.google.com/maps/search/?api=1&amp;query=Tfa+Odontologia+E+Estetica+Ltda+TFA+ODONTOLOGIA+E+ESTETICA+LTDA%2C+582%2C+CENTRO%2C+MOGI+DAS+CRUZES%2C+SP+Mogi+das+Cruzes+SP</x:v>
      </x:c>
      <x:c r="R770" t="str"/>
      <x:c r="S770" t="str"/>
      <x:c r="T770" t="str">
        <x:v>Não contatado</x:v>
      </x:c>
      <x:c r="U770" s="27" t="n">
        <x:f>IF(LEN(H770)&gt;0,25,0)+IF(L770="Sim",25,0)+IF(LEN(M770)&gt;0,15,0)+IF(LEN(J770)&gt;0,10,0)+IF(LEN(N770)&gt;0,5,0)+IF(LEN(O770)&gt;0,5,0)+IF(LEN(P770)&gt;0,5,0)+IF(AND(LEN(R770)&gt;0,LEN(S770)&gt;0),10,0)</x:f>
        <x:v>50</x:v>
      </x:c>
      <x:c r="V770" t="str">
        <x:f>IF(U770&gt;=60,"Prioridade Alta",IF(U770&gt;=35,"Prioridade Média","Prioridade Baixa"))</x:f>
        <x:v>Prioridade Média</x:v>
      </x:c>
      <x:c r="W770" t="str">
        <x:v>Não</x:v>
      </x:c>
      <x:c r="X770" t="str"/>
      <x:c r="Y770" t="str">
        <x:v>Base expandida 2026-07-27</x:v>
      </x:c>
      <x:c r="Z770" t="str">
        <x:v>943953680</x:v>
      </x:c>
      <x:c r="AA770" t="str">
        <x:v>tfaodontologiaestetica@gmail.com.br</x:v>
      </x:c>
      <x:c r="AB770" t="n">
        <x:v>50</x:v>
      </x:c>
      <x:c r="AC770" t="str">
        <x:v>Prioridade Média</x:v>
      </x:c>
      <x:c r="AD770" t="str">
        <x:v>Fonte CNES/DATASUS: https://cnes2.datasus.gov.br/Mod_Basico.asp?VCo_Unidade=3530602964716; CNES 2964716; CNPJ 42982018000186; site oficial/redes não coletados nesta fonte</x:v>
      </x:c>
      <x:c r="AE770" t="n">
        <x:f>IF(LEN(H770)&gt;0,1,0)</x:f>
        <x:v>1</x:v>
      </x:c>
      <x:c r="AF770" t="n">
        <x:f>IF(LEN(M770)&gt;0,1,0)</x:f>
        <x:v>0</x:v>
      </x:c>
      <x:c r="AG770" t="n">
        <x:f>IF(AND(LEN(H770)=0,LEN(K770)=0,LEN(M770)=0),1,0)</x:f>
        <x:v>0</x:v>
      </x:c>
    </x:row>
    <x:row r="771">
      <x:c r="A771" t="str">
        <x:v>AT-00770</x:v>
      </x:c>
      <x:c r="B771" t="str">
        <x:v>Baby Vacinas</x:v>
      </x:c>
      <x:c r="C771" t="str">
        <x:v>Saúde</x:v>
      </x:c>
      <x:c r="D771" t="str">
        <x:v>Clínica</x:v>
      </x:c>
      <x:c r="E771" t="str">
        <x:v>Guarulhos</x:v>
      </x:c>
      <x:c r="F771" t="str">
        <x:v>Vl Tijuco</x:v>
      </x:c>
      <x:c r="G771" t="str">
        <x:v>Baby Vacinas Eireli Epp, 1056, Vl Tijuco, Guarulhos, Sp</x:v>
      </x:c>
      <x:c r="H771" t="str">
        <x:v>+55 (11) 2409-5563</x:v>
      </x:c>
      <x:c r="I771" t="str"/>
      <x:c r="J771" t="str"/>
      <x:c r="K771" t="str">
        <x:v>babyvacinas@yahoo.com.br</x:v>
      </x:c>
      <x:c r="L771" t="str">
        <x:v>Sim</x:v>
      </x:c>
      <x:c r="M771" t="str"/>
      <x:c r="N771" t="str"/>
      <x:c r="O771" t="str"/>
      <x:c r="P771" t="str"/>
      <x:c r="Q771" t="str">
        <x:v>https://www.google.com/maps/search/?api=1&amp;query=Baby+Vacinas+BABY+VACINAS+EIRELI+EPP%2C+1056%2C+VL+TIJUCO%2C+GUARULHOS%2C+SP+Guarulhos+SP</x:v>
      </x:c>
      <x:c r="R771" t="str"/>
      <x:c r="S771" t="str"/>
      <x:c r="T771" t="str">
        <x:v>Não contatado</x:v>
      </x:c>
      <x:c r="U771" s="27" t="n">
        <x:f>IF(LEN(H771)&gt;0,25,0)+IF(L771="Sim",25,0)+IF(LEN(M771)&gt;0,15,0)+IF(LEN(J771)&gt;0,10,0)+IF(LEN(N771)&gt;0,5,0)+IF(LEN(O771)&gt;0,5,0)+IF(LEN(P771)&gt;0,5,0)+IF(AND(LEN(R771)&gt;0,LEN(S771)&gt;0),10,0)</x:f>
        <x:v>50</x:v>
      </x:c>
      <x:c r="V771" t="str">
        <x:f>IF(U771&gt;=60,"Prioridade Alta",IF(U771&gt;=35,"Prioridade Média","Prioridade Baixa"))</x:f>
        <x:v>Prioridade Média</x:v>
      </x:c>
      <x:c r="W771" t="str">
        <x:v>Não</x:v>
      </x:c>
      <x:c r="X771" t="str"/>
      <x:c r="Y771" t="str">
        <x:v>Base expandida 2026-07-27</x:v>
      </x:c>
      <x:c r="Z771" t="str">
        <x:v>(11) 2409-5563</x:v>
      </x:c>
      <x:c r="AA771" t="str">
        <x:v>babyvacinas@yahoo.com.br</x:v>
      </x:c>
      <x:c r="AB771" t="n">
        <x:v>50</x:v>
      </x:c>
      <x:c r="AC771" t="str">
        <x:v>Prioridade Média</x:v>
      </x:c>
      <x:c r="AD771" t="str">
        <x:v>Fonte CNES/DATASUS: https://cnes2.datasus.gov.br/Mod_Basico.asp?VCo_Unidade=3518806729819; CNES 6729819; CNPJ 12688070000163; site oficial/redes não coletados nesta fonte</x:v>
      </x:c>
      <x:c r="AE771" t="n">
        <x:f>IF(LEN(H771)&gt;0,1,0)</x:f>
        <x:v>1</x:v>
      </x:c>
      <x:c r="AF771" t="n">
        <x:f>IF(LEN(M771)&gt;0,1,0)</x:f>
        <x:v>0</x:v>
      </x:c>
      <x:c r="AG771" t="n">
        <x:f>IF(AND(LEN(H771)=0,LEN(K771)=0,LEN(M771)=0),1,0)</x:f>
        <x:v>0</x:v>
      </x:c>
    </x:row>
    <x:row r="772">
      <x:c r="A772" t="str">
        <x:v>AT-00771</x:v>
      </x:c>
      <x:c r="B772" t="str">
        <x:v>Banco De Leite Humano De Guarulhos</x:v>
      </x:c>
      <x:c r="C772" t="str">
        <x:v>Saúde</x:v>
      </x:c>
      <x:c r="D772" t="str">
        <x:v>Clínica</x:v>
      </x:c>
      <x:c r="E772" t="str">
        <x:v>Guarulhos</x:v>
      </x:c>
      <x:c r="F772" t="str">
        <x:v>Jd Hortencia</x:v>
      </x:c>
      <x:c r="G772" t="str">
        <x:v>Prefeitura Municipal De Guarulhos, 47, Jd Hortencia, Guarulhos, Sp</x:v>
      </x:c>
      <x:c r="H772" t="str">
        <x:v>+55 (11) 2408-6243</x:v>
      </x:c>
      <x:c r="I772" t="str"/>
      <x:c r="J772" t="str"/>
      <x:c r="K772" t="str">
        <x:v>blhguarulhos@guarulhos.sp.gov.br</x:v>
      </x:c>
      <x:c r="L772" t="str">
        <x:v>Sim</x:v>
      </x:c>
      <x:c r="M772" t="str"/>
      <x:c r="N772" t="str"/>
      <x:c r="O772" t="str"/>
      <x:c r="P772" t="str"/>
      <x:c r="Q772" t="str">
        <x:v>https://www.google.com/maps/search/?api=1&amp;query=Banco+De+Leite+Humano+De+Guarulhos+PREFEITURA+MUNICIPAL+DE+GUARULHOS%2C+47%2C+JD+HORTENCIA%2C+GUARULHOS%2C+SP+Guarulhos+SP</x:v>
      </x:c>
      <x:c r="R772" t="str"/>
      <x:c r="S772" t="str"/>
      <x:c r="T772" t="str">
        <x:v>Não contatado</x:v>
      </x:c>
      <x:c r="U772" s="27" t="n">
        <x:f>IF(LEN(H772)&gt;0,25,0)+IF(L772="Sim",25,0)+IF(LEN(M772)&gt;0,15,0)+IF(LEN(J772)&gt;0,10,0)+IF(LEN(N772)&gt;0,5,0)+IF(LEN(O772)&gt;0,5,0)+IF(LEN(P772)&gt;0,5,0)+IF(AND(LEN(R772)&gt;0,LEN(S772)&gt;0),10,0)</x:f>
        <x:v>50</x:v>
      </x:c>
      <x:c r="V772" t="str">
        <x:f>IF(U772&gt;=60,"Prioridade Alta",IF(U772&gt;=35,"Prioridade Média","Prioridade Baixa"))</x:f>
        <x:v>Prioridade Média</x:v>
      </x:c>
      <x:c r="W772" t="str">
        <x:v>Não</x:v>
      </x:c>
      <x:c r="X772" t="str"/>
      <x:c r="Y772" t="str">
        <x:v>Base expandida 2026-07-27</x:v>
      </x:c>
      <x:c r="Z772" t="str">
        <x:v>(11) 2408-6243</x:v>
      </x:c>
      <x:c r="AA772" t="str">
        <x:v>blhguarulhos@guarulhos.sp.gov.br</x:v>
      </x:c>
      <x:c r="AB772" t="n">
        <x:v>50</x:v>
      </x:c>
      <x:c r="AC772" t="str">
        <x:v>Prioridade Média</x:v>
      </x:c>
      <x:c r="AD772" t="str">
        <x:v>Fonte CNES/DATASUS: https://cnes2.datasus.gov.br/Mod_Basico.asp?VCo_Unidade=3518807086903; CNES 7086903; CNPJ -; site oficial/redes não coletados nesta fonte</x:v>
      </x:c>
      <x:c r="AE772" t="n">
        <x:f>IF(LEN(H772)&gt;0,1,0)</x:f>
        <x:v>1</x:v>
      </x:c>
      <x:c r="AF772" t="n">
        <x:f>IF(LEN(M772)&gt;0,1,0)</x:f>
        <x:v>0</x:v>
      </x:c>
      <x:c r="AG772" t="n">
        <x:f>IF(AND(LEN(H772)=0,LEN(K772)=0,LEN(M772)=0),1,0)</x:f>
        <x:v>0</x:v>
      </x:c>
    </x:row>
    <x:row r="773">
      <x:c r="A773" t="str">
        <x:v>AT-00772</x:v>
      </x:c>
      <x:c r="B773" t="str">
        <x:v>Beep Saude Guarulhos</x:v>
      </x:c>
      <x:c r="C773" t="str">
        <x:v>Saúde</x:v>
      </x:c>
      <x:c r="D773" t="str">
        <x:v>Clínica</x:v>
      </x:c>
      <x:c r="E773" t="str">
        <x:v>Guarulhos</x:v>
      </x:c>
      <x:c r="F773" t="str">
        <x:v>Jardim Santa Francis</x:v>
      </x:c>
      <x:c r="G773" t="str">
        <x:v>Beep Servicos Medicos Ltda, 237, Jardim Santa Francis, Guarulhos, Sp</x:v>
      </x:c>
      <x:c r="H773" t="str">
        <x:v>+55 (21) 3577-3231</x:v>
      </x:c>
      <x:c r="I773" t="str"/>
      <x:c r="J773" t="str"/>
      <x:c r="K773" t="str">
        <x:v>licenciamento@beepsaude.com.br</x:v>
      </x:c>
      <x:c r="L773" t="str">
        <x:v>Sim</x:v>
      </x:c>
      <x:c r="M773" t="str"/>
      <x:c r="N773" t="str"/>
      <x:c r="O773" t="str"/>
      <x:c r="P773" t="str"/>
      <x:c r="Q773" t="str">
        <x:v>https://www.google.com/maps/search/?api=1&amp;query=Beep+Saude+Guarulhos+BEEP+SERVICOS+MEDICOS+LTDA%2C+237%2C+JARDIM+SANTA+FRANCIS%2C+GUARULHOS%2C+SP+Guarulhos+SP</x:v>
      </x:c>
      <x:c r="R773" t="str"/>
      <x:c r="S773" t="str"/>
      <x:c r="T773" t="str">
        <x:v>Não contatado</x:v>
      </x:c>
      <x:c r="U773" s="27" t="n">
        <x:f>IF(LEN(H773)&gt;0,25,0)+IF(L773="Sim",25,0)+IF(LEN(M773)&gt;0,15,0)+IF(LEN(J773)&gt;0,10,0)+IF(LEN(N773)&gt;0,5,0)+IF(LEN(O773)&gt;0,5,0)+IF(LEN(P773)&gt;0,5,0)+IF(AND(LEN(R773)&gt;0,LEN(S773)&gt;0),10,0)</x:f>
        <x:v>50</x:v>
      </x:c>
      <x:c r="V773" t="str">
        <x:f>IF(U773&gt;=60,"Prioridade Alta",IF(U773&gt;=35,"Prioridade Média","Prioridade Baixa"))</x:f>
        <x:v>Prioridade Média</x:v>
      </x:c>
      <x:c r="W773" t="str">
        <x:v>Não</x:v>
      </x:c>
      <x:c r="X773" t="str"/>
      <x:c r="Y773" t="str">
        <x:v>Base expandida 2026-07-27</x:v>
      </x:c>
      <x:c r="Z773" t="str">
        <x:v>(21) 3577-3231</x:v>
      </x:c>
      <x:c r="AA773" t="str">
        <x:v>licenciamento@beepsaude.com.br</x:v>
      </x:c>
      <x:c r="AB773" t="n">
        <x:v>50</x:v>
      </x:c>
      <x:c r="AC773" t="str">
        <x:v>Prioridade Média</x:v>
      </x:c>
      <x:c r="AD773" t="str">
        <x:v>Fonte CNES/DATASUS: https://cnes2.datasus.gov.br/Mod_Basico.asp?VCo_Unidade=3518808410054; CNES 8410054; CNPJ 28286170002651; site oficial/redes não coletados nesta fonte</x:v>
      </x:c>
      <x:c r="AE773" t="n">
        <x:f>IF(LEN(H773)&gt;0,1,0)</x:f>
        <x:v>1</x:v>
      </x:c>
      <x:c r="AF773" t="n">
        <x:f>IF(LEN(M773)&gt;0,1,0)</x:f>
        <x:v>0</x:v>
      </x:c>
      <x:c r="AG773" t="n">
        <x:f>IF(AND(LEN(H773)=0,LEN(K773)=0,LEN(M773)=0),1,0)</x:f>
        <x:v>0</x:v>
      </x:c>
    </x:row>
    <x:row r="774">
      <x:c r="A774" t="str">
        <x:v>AT-00773</x:v>
      </x:c>
      <x:c r="B774" t="str">
        <x:v>Bio Saude Central De Diagnostico Clinico</x:v>
      </x:c>
      <x:c r="C774" t="str">
        <x:v>Saúde</x:v>
      </x:c>
      <x:c r="D774" t="str">
        <x:v>Clínica</x:v>
      </x:c>
      <x:c r="E774" t="str">
        <x:v>Guarulhos</x:v>
      </x:c>
      <x:c r="F774" t="str">
        <x:v>Centro</x:v>
      </x:c>
      <x:c r="G774" t="str">
        <x:v>Bio Saude Laboratorio De Analises Clinicas Ltda, 148, Centro, Guarulhos, Sp</x:v>
      </x:c>
      <x:c r="H774" t="str">
        <x:v>+55 (11) 2440-2533</x:v>
      </x:c>
      <x:c r="I774" t="str"/>
      <x:c r="J774" t="str"/>
      <x:c r="K774" t="str">
        <x:v>ronaldjps@gmail.com</x:v>
      </x:c>
      <x:c r="L774" t="str">
        <x:v>Sim</x:v>
      </x:c>
      <x:c r="M774" t="str"/>
      <x:c r="N774" t="str"/>
      <x:c r="O774" t="str"/>
      <x:c r="P774" t="str"/>
      <x:c r="Q774" t="str">
        <x:v>https://www.google.com/maps/search/?api=1&amp;query=Bio+Saude+Central+De+Diagnostico+Clinico+BIO+SAUDE+LABORATORIO+DE+ANALISES+CLINICAS+LTDA%2C+148%2C+CENTRO%2C+GUARULHOS%2C+SP+Guarulhos+SP</x:v>
      </x:c>
      <x:c r="R774" t="str"/>
      <x:c r="S774" t="str"/>
      <x:c r="T774" t="str">
        <x:v>Não contatado</x:v>
      </x:c>
      <x:c r="U774" s="27" t="n">
        <x:f>IF(LEN(H774)&gt;0,25,0)+IF(L774="Sim",25,0)+IF(LEN(M774)&gt;0,15,0)+IF(LEN(J774)&gt;0,10,0)+IF(LEN(N774)&gt;0,5,0)+IF(LEN(O774)&gt;0,5,0)+IF(LEN(P774)&gt;0,5,0)+IF(AND(LEN(R774)&gt;0,LEN(S774)&gt;0),10,0)</x:f>
        <x:v>50</x:v>
      </x:c>
      <x:c r="V774" t="str">
        <x:f>IF(U774&gt;=60,"Prioridade Alta",IF(U774&gt;=35,"Prioridade Média","Prioridade Baixa"))</x:f>
        <x:v>Prioridade Média</x:v>
      </x:c>
      <x:c r="W774" t="str">
        <x:v>Não</x:v>
      </x:c>
      <x:c r="X774" t="str"/>
      <x:c r="Y774" t="str">
        <x:v>Base expandida 2026-07-27</x:v>
      </x:c>
      <x:c r="Z774" t="str">
        <x:v>(11) 2440-2533</x:v>
      </x:c>
      <x:c r="AA774" t="str">
        <x:v>ronaldjps@gmail.com</x:v>
      </x:c>
      <x:c r="AB774" t="n">
        <x:v>50</x:v>
      </x:c>
      <x:c r="AC774" t="str">
        <x:v>Prioridade Média</x:v>
      </x:c>
      <x:c r="AD774" t="str">
        <x:v>Fonte CNES/DATASUS: https://cnes2.datasus.gov.br/Mod_Basico.asp?VCo_Unidade=3518802718421; CNES 2718421; CNPJ 54781968000121; site oficial/redes não coletados nesta fonte</x:v>
      </x:c>
      <x:c r="AE774" t="n">
        <x:f>IF(LEN(H774)&gt;0,1,0)</x:f>
        <x:v>1</x:v>
      </x:c>
      <x:c r="AF774" t="n">
        <x:f>IF(LEN(M774)&gt;0,1,0)</x:f>
        <x:v>0</x:v>
      </x:c>
      <x:c r="AG774" t="n">
        <x:f>IF(AND(LEN(H774)=0,LEN(K774)=0,LEN(M774)=0),1,0)</x:f>
        <x:v>0</x:v>
      </x:c>
    </x:row>
    <x:row r="775">
      <x:c r="A775" t="str">
        <x:v>AT-00774</x:v>
      </x:c>
      <x:c r="B775" t="str">
        <x:v>Biofisio Clinica</x:v>
      </x:c>
      <x:c r="C775" t="str">
        <x:v>Saúde</x:v>
      </x:c>
      <x:c r="D775" t="str">
        <x:v>Clínica</x:v>
      </x:c>
      <x:c r="E775" t="str">
        <x:v>Guarulhos</x:v>
      </x:c>
      <x:c r="F775" t="str">
        <x:v>Centro</x:v>
      </x:c>
      <x:c r="G775" t="str">
        <x:v>Biofisio Clinica Integrada De Fisioterapia Ltda, 700, Centro, Guarulhos, Sp</x:v>
      </x:c>
      <x:c r="H775" t="str">
        <x:v>+55 (11) 2468-1675</x:v>
      </x:c>
      <x:c r="I775" t="str"/>
      <x:c r="J775" t="str"/>
      <x:c r="K775" t="str">
        <x:v>rh@biofisio.com.br</x:v>
      </x:c>
      <x:c r="L775" t="str">
        <x:v>Sim</x:v>
      </x:c>
      <x:c r="M775" t="str"/>
      <x:c r="N775" t="str"/>
      <x:c r="O775" t="str"/>
      <x:c r="P775" t="str"/>
      <x:c r="Q775" t="str">
        <x:v>https://www.google.com/maps/search/?api=1&amp;query=Biofisio+Clinica+BIOFISIO+CLINICA+INTEGRADA+DE+FISIOTERAPIA+LTDA%2C+700%2C+CENTRO%2C+GUARULHOS%2C+SP+Guarulhos+SP</x:v>
      </x:c>
      <x:c r="R775" t="str"/>
      <x:c r="S775" t="str"/>
      <x:c r="T775" t="str">
        <x:v>Não contatado</x:v>
      </x:c>
      <x:c r="U775" s="27" t="n">
        <x:f>IF(LEN(H775)&gt;0,25,0)+IF(L775="Sim",25,0)+IF(LEN(M775)&gt;0,15,0)+IF(LEN(J775)&gt;0,10,0)+IF(LEN(N775)&gt;0,5,0)+IF(LEN(O775)&gt;0,5,0)+IF(LEN(P775)&gt;0,5,0)+IF(AND(LEN(R775)&gt;0,LEN(S775)&gt;0),10,0)</x:f>
        <x:v>50</x:v>
      </x:c>
      <x:c r="V775" t="str">
        <x:f>IF(U775&gt;=60,"Prioridade Alta",IF(U775&gt;=35,"Prioridade Média","Prioridade Baixa"))</x:f>
        <x:v>Prioridade Média</x:v>
      </x:c>
      <x:c r="W775" t="str">
        <x:v>Não</x:v>
      </x:c>
      <x:c r="X775" t="str"/>
      <x:c r="Y775" t="str">
        <x:v>Base expandida 2026-07-27</x:v>
      </x:c>
      <x:c r="Z775" t="str">
        <x:v>(11) 2468-1675</x:v>
      </x:c>
      <x:c r="AA775" t="str">
        <x:v>rh@biofisio.com.br</x:v>
      </x:c>
      <x:c r="AB775" t="n">
        <x:v>50</x:v>
      </x:c>
      <x:c r="AC775" t="str">
        <x:v>Prioridade Média</x:v>
      </x:c>
      <x:c r="AD775" t="str">
        <x:v>Fonte CNES/DATASUS: https://cnes2.datasus.gov.br/Mod_Basico.asp?VCo_Unidade=3518805039487; CNES 5039487; CNPJ 01605576000145; site oficial/redes não coletados nesta fonte</x:v>
      </x:c>
      <x:c r="AE775" t="n">
        <x:f>IF(LEN(H775)&gt;0,1,0)</x:f>
        <x:v>1</x:v>
      </x:c>
      <x:c r="AF775" t="n">
        <x:f>IF(LEN(M775)&gt;0,1,0)</x:f>
        <x:v>0</x:v>
      </x:c>
      <x:c r="AG775" t="n">
        <x:f>IF(AND(LEN(H775)=0,LEN(K775)=0,LEN(M775)=0),1,0)</x:f>
        <x:v>0</x:v>
      </x:c>
    </x:row>
    <x:row r="776">
      <x:c r="A776" t="str">
        <x:v>AT-00775</x:v>
      </x:c>
      <x:c r="B776" t="str">
        <x:v>Biofisio Clinica Integrada De Fisioterapia</x:v>
      </x:c>
      <x:c r="C776" t="str">
        <x:v>Saúde</x:v>
      </x:c>
      <x:c r="D776" t="str">
        <x:v>Clínica</x:v>
      </x:c>
      <x:c r="E776" t="str">
        <x:v>Guarulhos</x:v>
      </x:c>
      <x:c r="F776" t="str">
        <x:v>Parque Renato Maia</x:v>
      </x:c>
      <x:c r="G776" t="str">
        <x:v>Biofisio Clinica Integrada De Fisioterapia Ltda, 203, Parque Renato Maia, Guarulhos, Sp</x:v>
      </x:c>
      <x:c r="H776" t="str">
        <x:v>+55 (11) 2468-1675</x:v>
      </x:c>
      <x:c r="I776" t="str"/>
      <x:c r="J776" t="str"/>
      <x:c r="K776" t="str">
        <x:v>rh@biofisio.com.br</x:v>
      </x:c>
      <x:c r="L776" t="str">
        <x:v>Sim</x:v>
      </x:c>
      <x:c r="M776" t="str"/>
      <x:c r="N776" t="str"/>
      <x:c r="O776" t="str"/>
      <x:c r="P776" t="str"/>
      <x:c r="Q776" t="str">
        <x:v>https://www.google.com/maps/search/?api=1&amp;query=Biofisio+Clinica+Integrada+De+Fisioterapia+BIOFISIO+CLINICA+INTEGRADA+DE+FISIOTERAPIA+LTDA%2C+203%2C+PARQUE+RENATO+MAIA%2C+GUARULHOS%2C+SP+Guarulhos+SP</x:v>
      </x:c>
      <x:c r="R776" t="str"/>
      <x:c r="S776" t="str"/>
      <x:c r="T776" t="str">
        <x:v>Não contatado</x:v>
      </x:c>
      <x:c r="U776" s="27" t="n">
        <x:f>IF(LEN(H776)&gt;0,25,0)+IF(L776="Sim",25,0)+IF(LEN(M776)&gt;0,15,0)+IF(LEN(J776)&gt;0,10,0)+IF(LEN(N776)&gt;0,5,0)+IF(LEN(O776)&gt;0,5,0)+IF(LEN(P776)&gt;0,5,0)+IF(AND(LEN(R776)&gt;0,LEN(S776)&gt;0),10,0)</x:f>
        <x:v>50</x:v>
      </x:c>
      <x:c r="V776" t="str">
        <x:f>IF(U776&gt;=60,"Prioridade Alta",IF(U776&gt;=35,"Prioridade Média","Prioridade Baixa"))</x:f>
        <x:v>Prioridade Média</x:v>
      </x:c>
      <x:c r="W776" t="str">
        <x:v>Não</x:v>
      </x:c>
      <x:c r="X776" t="str"/>
      <x:c r="Y776" t="str">
        <x:v>Base expandida 2026-07-27</x:v>
      </x:c>
      <x:c r="Z776" t="str">
        <x:v>(11) 2468-1675</x:v>
      </x:c>
      <x:c r="AA776" t="str">
        <x:v>rh@biofisio.com.br</x:v>
      </x:c>
      <x:c r="AB776" t="n">
        <x:v>50</x:v>
      </x:c>
      <x:c r="AC776" t="str">
        <x:v>Prioridade Média</x:v>
      </x:c>
      <x:c r="AD776" t="str">
        <x:v>Fonte CNES/DATASUS: https://cnes2.datasus.gov.br/Mod_Basico.asp?VCo_Unidade=3518802978512; CNES 2978512; CNPJ 01605576000498; site oficial/redes não coletados nesta fonte</x:v>
      </x:c>
      <x:c r="AE776" t="n">
        <x:f>IF(LEN(H776)&gt;0,1,0)</x:f>
        <x:v>1</x:v>
      </x:c>
      <x:c r="AF776" t="n">
        <x:f>IF(LEN(M776)&gt;0,1,0)</x:f>
        <x:v>0</x:v>
      </x:c>
      <x:c r="AG776" t="n">
        <x:f>IF(AND(LEN(H776)=0,LEN(K776)=0,LEN(M776)=0),1,0)</x:f>
        <x:v>0</x:v>
      </x:c>
    </x:row>
    <x:row r="777">
      <x:c r="A777" t="str">
        <x:v>AT-00776</x:v>
      </x:c>
      <x:c r="B777" t="str">
        <x:v>Biofisio Ortopedia</x:v>
      </x:c>
      <x:c r="C777" t="str">
        <x:v>Saúde</x:v>
      </x:c>
      <x:c r="D777" t="str">
        <x:v>Clínica</x:v>
      </x:c>
      <x:c r="E777" t="str">
        <x:v>Guarulhos</x:v>
      </x:c>
      <x:c r="F777" t="str">
        <x:v>Centro</x:v>
      </x:c>
      <x:c r="G777" t="str">
        <x:v>Biofisio Clinica Integrada De Fisioterapia, 237, Centro, Guarulhos, Sp</x:v>
      </x:c>
      <x:c r="H777" t="str">
        <x:v>+55 (11) 2468-1675</x:v>
      </x:c>
      <x:c r="I777" t="str"/>
      <x:c r="J777" t="str"/>
      <x:c r="K777" t="str">
        <x:v>rh@biofisio.com.br</x:v>
      </x:c>
      <x:c r="L777" t="str">
        <x:v>Sim</x:v>
      </x:c>
      <x:c r="M777" t="str"/>
      <x:c r="N777" t="str"/>
      <x:c r="O777" t="str"/>
      <x:c r="P777" t="str"/>
      <x:c r="Q777" t="str">
        <x:v>https://www.google.com/maps/search/?api=1&amp;query=Biofisio+Ortopedia+BIOFISIO+CLINICA+INTEGRADA+DE+FISIOTERAPIA%2C+237%2C+CENTRO%2C+GUARULHOS%2C+SP+Guarulhos+SP</x:v>
      </x:c>
      <x:c r="R777" t="str"/>
      <x:c r="S777" t="str"/>
      <x:c r="T777" t="str">
        <x:v>Não contatado</x:v>
      </x:c>
      <x:c r="U777" s="27" t="n">
        <x:f>IF(LEN(H777)&gt;0,25,0)+IF(L777="Sim",25,0)+IF(LEN(M777)&gt;0,15,0)+IF(LEN(J777)&gt;0,10,0)+IF(LEN(N777)&gt;0,5,0)+IF(LEN(O777)&gt;0,5,0)+IF(LEN(P777)&gt;0,5,0)+IF(AND(LEN(R777)&gt;0,LEN(S777)&gt;0),10,0)</x:f>
        <x:v>50</x:v>
      </x:c>
      <x:c r="V777" t="str">
        <x:f>IF(U777&gt;=60,"Prioridade Alta",IF(U777&gt;=35,"Prioridade Média","Prioridade Baixa"))</x:f>
        <x:v>Prioridade Média</x:v>
      </x:c>
      <x:c r="W777" t="str">
        <x:v>Não</x:v>
      </x:c>
      <x:c r="X777" t="str"/>
      <x:c r="Y777" t="str">
        <x:v>Base expandida 2026-07-27</x:v>
      </x:c>
      <x:c r="Z777" t="str">
        <x:v>(11) 2468-1675</x:v>
      </x:c>
      <x:c r="AA777" t="str">
        <x:v>rh@biofisio.com.br</x:v>
      </x:c>
      <x:c r="AB777" t="n">
        <x:v>50</x:v>
      </x:c>
      <x:c r="AC777" t="str">
        <x:v>Prioridade Média</x:v>
      </x:c>
      <x:c r="AD777" t="str">
        <x:v>Fonte CNES/DATASUS: https://cnes2.datasus.gov.br/Mod_Basico.asp?VCo_Unidade=3518805845610; CNES 5845610; CNPJ 01605576000650; site oficial/redes não coletados nesta fonte</x:v>
      </x:c>
      <x:c r="AE777" t="n">
        <x:f>IF(LEN(H777)&gt;0,1,0)</x:f>
        <x:v>1</x:v>
      </x:c>
      <x:c r="AF777" t="n">
        <x:f>IF(LEN(M777)&gt;0,1,0)</x:f>
        <x:v>0</x:v>
      </x:c>
      <x:c r="AG777" t="n">
        <x:f>IF(AND(LEN(H777)=0,LEN(K777)=0,LEN(M777)=0),1,0)</x:f>
        <x:v>0</x:v>
      </x:c>
    </x:row>
    <x:row r="778">
      <x:c r="A778" t="str">
        <x:v>AT-00777</x:v>
      </x:c>
      <x:c r="B778" t="str">
        <x:v>Bioquality Assistencia E Gestao Em Saude Ltda</x:v>
      </x:c>
      <x:c r="C778" t="str">
        <x:v>Saúde</x:v>
      </x:c>
      <x:c r="D778" t="str">
        <x:v>Clínica</x:v>
      </x:c>
      <x:c r="E778" t="str">
        <x:v>Guarulhos</x:v>
      </x:c>
      <x:c r="F778" t="str">
        <x:v>Cumbica</x:v>
      </x:c>
      <x:c r="G778" t="str">
        <x:v>Bioquality Assistencia E Gestao Em Saude Ltda, S/N, Cumbica, Guarulhos, Sp</x:v>
      </x:c>
      <x:c r="H778" t="str">
        <x:v>+55 (11) 2445-4647</x:v>
      </x:c>
      <x:c r="I778" t="str"/>
      <x:c r="J778" t="str"/>
      <x:c r="K778" t="str">
        <x:v>contato@bioqualitysaude.com.br</x:v>
      </x:c>
      <x:c r="L778" t="str">
        <x:v>Sim</x:v>
      </x:c>
      <x:c r="M778" t="str"/>
      <x:c r="N778" t="str"/>
      <x:c r="O778" t="str"/>
      <x:c r="P778" t="str"/>
      <x:c r="Q778" t="str">
        <x:v>https://www.google.com/maps/search/?api=1&amp;query=Bioquality+Assistencia+E+Gestao+Em+Saude+Ltda+BIOQUALITY+ASSISTENCIA+E+GESTAO+EM+SAUDE+LTDA%2C+S%2FN%2C+CUMBICA%2C+GUARULHOS%2C+SP+Guarulhos+SP</x:v>
      </x:c>
      <x:c r="R778" t="str"/>
      <x:c r="S778" t="str"/>
      <x:c r="T778" t="str">
        <x:v>Não contatado</x:v>
      </x:c>
      <x:c r="U778" s="27" t="n">
        <x:f>IF(LEN(H778)&gt;0,25,0)+IF(L778="Sim",25,0)+IF(LEN(M778)&gt;0,15,0)+IF(LEN(J778)&gt;0,10,0)+IF(LEN(N778)&gt;0,5,0)+IF(LEN(O778)&gt;0,5,0)+IF(LEN(P778)&gt;0,5,0)+IF(AND(LEN(R778)&gt;0,LEN(S778)&gt;0),10,0)</x:f>
        <x:v>50</x:v>
      </x:c>
      <x:c r="V778" t="str">
        <x:f>IF(U778&gt;=60,"Prioridade Alta",IF(U778&gt;=35,"Prioridade Média","Prioridade Baixa"))</x:f>
        <x:v>Prioridade Média</x:v>
      </x:c>
      <x:c r="W778" t="str">
        <x:v>Não</x:v>
      </x:c>
      <x:c r="X778" t="str"/>
      <x:c r="Y778" t="str">
        <x:v>Base expandida 2026-07-27</x:v>
      </x:c>
      <x:c r="Z778" t="str">
        <x:v>(11) 2445-4647</x:v>
      </x:c>
      <x:c r="AA778" t="str">
        <x:v>contato@bioqualitysaude.com.br</x:v>
      </x:c>
      <x:c r="AB778" t="n">
        <x:v>50</x:v>
      </x:c>
      <x:c r="AC778" t="str">
        <x:v>Prioridade Média</x:v>
      </x:c>
      <x:c r="AD778" t="str">
        <x:v>Fonte CNES/DATASUS: https://cnes2.datasus.gov.br/Mod_Basico.asp?VCo_Unidade=3518803413446; CNES 3413446; CNPJ 07045912000129; site oficial/redes não coletados nesta fonte</x:v>
      </x:c>
      <x:c r="AE778" t="n">
        <x:f>IF(LEN(H778)&gt;0,1,0)</x:f>
        <x:v>1</x:v>
      </x:c>
      <x:c r="AF778" t="n">
        <x:f>IF(LEN(M778)&gt;0,1,0)</x:f>
        <x:v>0</x:v>
      </x:c>
      <x:c r="AG778" t="n">
        <x:f>IF(AND(LEN(H778)=0,LEN(K778)=0,LEN(M778)=0),1,0)</x:f>
        <x:v>0</x:v>
      </x:c>
    </x:row>
    <x:row r="779">
      <x:c r="A779" t="str">
        <x:v>AT-00778</x:v>
      </x:c>
      <x:c r="B779" t="str">
        <x:v>Bom Clima Assistencia Medica</x:v>
      </x:c>
      <x:c r="C779" t="str">
        <x:v>Saúde</x:v>
      </x:c>
      <x:c r="D779" t="str">
        <x:v>Clínica</x:v>
      </x:c>
      <x:c r="E779" t="str">
        <x:v>Guarulhos</x:v>
      </x:c>
      <x:c r="F779" t="str">
        <x:v>Centro</x:v>
      </x:c>
      <x:c r="G779" t="str">
        <x:v>Hbc Saude Ltda, 422, Centro, Guarulhos, Sp</x:v>
      </x:c>
      <x:c r="H779" t="str">
        <x:v>+55 (11) 2468-0480</x:v>
      </x:c>
      <x:c r="I779" t="str"/>
      <x:c r="J779" t="str"/>
      <x:c r="K779" t="str">
        <x:v>hotelaria@hospitalbomclima.com.br</x:v>
      </x:c>
      <x:c r="L779" t="str">
        <x:v>Sim</x:v>
      </x:c>
      <x:c r="M779" t="str"/>
      <x:c r="N779" t="str"/>
      <x:c r="O779" t="str"/>
      <x:c r="P779" t="str"/>
      <x:c r="Q779" t="str">
        <x:v>https://www.google.com/maps/search/?api=1&amp;query=Bom+Clima+Assistencia+Medica+HBC+SAUDE+LTDA%2C+422%2C+CENTRO%2C+GUARULHOS%2C+SP+Guarulhos+SP</x:v>
      </x:c>
      <x:c r="R779" t="str"/>
      <x:c r="S779" t="str"/>
      <x:c r="T779" t="str">
        <x:v>Não contatado</x:v>
      </x:c>
      <x:c r="U779" s="27" t="n">
        <x:f>IF(LEN(H779)&gt;0,25,0)+IF(L779="Sim",25,0)+IF(LEN(M779)&gt;0,15,0)+IF(LEN(J779)&gt;0,10,0)+IF(LEN(N779)&gt;0,5,0)+IF(LEN(O779)&gt;0,5,0)+IF(LEN(P779)&gt;0,5,0)+IF(AND(LEN(R779)&gt;0,LEN(S779)&gt;0),10,0)</x:f>
        <x:v>50</x:v>
      </x:c>
      <x:c r="V779" t="str">
        <x:f>IF(U779&gt;=60,"Prioridade Alta",IF(U779&gt;=35,"Prioridade Média","Prioridade Baixa"))</x:f>
        <x:v>Prioridade Média</x:v>
      </x:c>
      <x:c r="W779" t="str">
        <x:v>Não</x:v>
      </x:c>
      <x:c r="X779" t="str"/>
      <x:c r="Y779" t="str">
        <x:v>Base expandida 2026-07-27</x:v>
      </x:c>
      <x:c r="Z779" t="str">
        <x:v>(11) 2468-0480</x:v>
      </x:c>
      <x:c r="AA779" t="str">
        <x:v>hotelaria@hospitalbomclima.com.br</x:v>
      </x:c>
      <x:c r="AB779" t="n">
        <x:v>50</x:v>
      </x:c>
      <x:c r="AC779" t="str">
        <x:v>Prioridade Média</x:v>
      </x:c>
      <x:c r="AD779" t="str">
        <x:v>Fonte CNES/DATASUS: https://cnes2.datasus.gov.br/Mod_Basico.asp?VCo_Unidade=3518800915246; CNES 0915246; CNPJ 05011316000283; site oficial/redes não coletados nesta fonte</x:v>
      </x:c>
      <x:c r="AE779" t="n">
        <x:f>IF(LEN(H779)&gt;0,1,0)</x:f>
        <x:v>1</x:v>
      </x:c>
      <x:c r="AF779" t="n">
        <x:f>IF(LEN(M779)&gt;0,1,0)</x:f>
        <x:v>0</x:v>
      </x:c>
      <x:c r="AG779" t="n">
        <x:f>IF(AND(LEN(H779)=0,LEN(K779)=0,LEN(M779)=0),1,0)</x:f>
        <x:v>0</x:v>
      </x:c>
    </x:row>
    <x:row r="780">
      <x:c r="A780" t="str">
        <x:v>AT-00779</x:v>
      </x:c>
      <x:c r="B780" t="str">
        <x:v>Calegari Radiologia</x:v>
      </x:c>
      <x:c r="C780" t="str">
        <x:v>Saúde</x:v>
      </x:c>
      <x:c r="D780" t="str">
        <x:v>Clínica</x:v>
      </x:c>
      <x:c r="E780" t="str">
        <x:v>Guarulhos</x:v>
      </x:c>
      <x:c r="F780" t="str">
        <x:v>Jardim Presidente Du</x:v>
      </x:c>
      <x:c r="G780" t="str">
        <x:v>Bt Calegari Radiologia Odontologica Ltda, 547, Jardim Presidente Du, Guarulhos, Sp</x:v>
      </x:c>
      <x:c r="H780" t="str">
        <x:v>+55 (11) 2431-0828</x:v>
      </x:c>
      <x:c r="I780" t="str"/>
      <x:c r="J780" t="str"/>
      <x:c r="K780" t="str">
        <x:v>bia.calegarii@gmail.com</x:v>
      </x:c>
      <x:c r="L780" t="str">
        <x:v>Sim</x:v>
      </x:c>
      <x:c r="M780" t="str"/>
      <x:c r="N780" t="str"/>
      <x:c r="O780" t="str"/>
      <x:c r="P780" t="str"/>
      <x:c r="Q780" t="str">
        <x:v>https://www.google.com/maps/search/?api=1&amp;query=Calegari+Radiologia+BT+CALEGARI+RADIOLOGIA+ODONTOLOGICA+LTDA%2C+547%2C+JARDIM+PRESIDENTE+DU%2C+GUARULHOS%2C+SP+Guarulhos+SP</x:v>
      </x:c>
      <x:c r="R780" t="str"/>
      <x:c r="S780" t="str"/>
      <x:c r="T780" t="str">
        <x:v>Não contatado</x:v>
      </x:c>
      <x:c r="U780" s="27" t="n">
        <x:f>IF(LEN(H780)&gt;0,25,0)+IF(L780="Sim",25,0)+IF(LEN(M780)&gt;0,15,0)+IF(LEN(J780)&gt;0,10,0)+IF(LEN(N780)&gt;0,5,0)+IF(LEN(O780)&gt;0,5,0)+IF(LEN(P780)&gt;0,5,0)+IF(AND(LEN(R780)&gt;0,LEN(S780)&gt;0),10,0)</x:f>
        <x:v>50</x:v>
      </x:c>
      <x:c r="V780" t="str">
        <x:f>IF(U780&gt;=60,"Prioridade Alta",IF(U780&gt;=35,"Prioridade Média","Prioridade Baixa"))</x:f>
        <x:v>Prioridade Média</x:v>
      </x:c>
      <x:c r="W780" t="str">
        <x:v>Não</x:v>
      </x:c>
      <x:c r="X780" t="str"/>
      <x:c r="Y780" t="str">
        <x:v>Base expandida 2026-07-27</x:v>
      </x:c>
      <x:c r="Z780" t="str">
        <x:v>(11) 2431-0828</x:v>
      </x:c>
      <x:c r="AA780" t="str">
        <x:v>bia.calegarii@gmail.com</x:v>
      </x:c>
      <x:c r="AB780" t="n">
        <x:v>50</x:v>
      </x:c>
      <x:c r="AC780" t="str">
        <x:v>Prioridade Média</x:v>
      </x:c>
      <x:c r="AD780" t="str">
        <x:v>Fonte CNES/DATASUS: https://cnes2.datasus.gov.br/Mod_Basico.asp?VCo_Unidade=3518804134184; CNES 4134184; CNPJ 35190681000182; site oficial/redes não coletados nesta fonte</x:v>
      </x:c>
      <x:c r="AE780" t="n">
        <x:f>IF(LEN(H780)&gt;0,1,0)</x:f>
        <x:v>1</x:v>
      </x:c>
      <x:c r="AF780" t="n">
        <x:f>IF(LEN(M780)&gt;0,1,0)</x:f>
        <x:v>0</x:v>
      </x:c>
      <x:c r="AG780" t="n">
        <x:f>IF(AND(LEN(H780)=0,LEN(K780)=0,LEN(M780)=0),1,0)</x:f>
        <x:v>0</x:v>
      </x:c>
    </x:row>
    <x:row r="781">
      <x:c r="A781" t="str">
        <x:v>AT-00780</x:v>
      </x:c>
      <x:c r="B781" t="str">
        <x:v>C K S Odontologia</x:v>
      </x:c>
      <x:c r="C781" t="str">
        <x:v>Saúde</x:v>
      </x:c>
      <x:c r="D781" t="str">
        <x:v>Clínica</x:v>
      </x:c>
      <x:c r="E781" t="str">
        <x:v>Guarulhos</x:v>
      </x:c>
      <x:c r="F781" t="str">
        <x:v>Jardim Dos Pimentas</x:v>
      </x:c>
      <x:c r="G781" t="str">
        <x:v>C M Sousa De Almeida Odontologia, 4110, Jardim Dos Pimentas, Guarulhos, Sp</x:v>
      </x:c>
      <x:c r="H781" t="str">
        <x:v>+55 (11) 2480-4160</x:v>
      </x:c>
      <x:c r="I781" t="str"/>
      <x:c r="J781" t="str"/>
      <x:c r="K781" t="str">
        <x:v>cksodontologia@gmail.com</x:v>
      </x:c>
      <x:c r="L781" t="str">
        <x:v>Sim</x:v>
      </x:c>
      <x:c r="M781" t="str"/>
      <x:c r="N781" t="str"/>
      <x:c r="O781" t="str"/>
      <x:c r="P781" t="str"/>
      <x:c r="Q781" t="str">
        <x:v>https://www.google.com/maps/search/?api=1&amp;query=C+K+S+Odontologia+C+M+SOUSA+DE+ALMEIDA+ODONTOLOGIA%2C+4110%2C+JARDIM+DOS+PIMENTAS%2C+GUARULHOS%2C+SP+Guarulhos+SP</x:v>
      </x:c>
      <x:c r="R781" t="str"/>
      <x:c r="S781" t="str"/>
      <x:c r="T781" t="str">
        <x:v>Não contatado</x:v>
      </x:c>
      <x:c r="U781" s="27" t="n">
        <x:f>IF(LEN(H781)&gt;0,25,0)+IF(L781="Sim",25,0)+IF(LEN(M781)&gt;0,15,0)+IF(LEN(J781)&gt;0,10,0)+IF(LEN(N781)&gt;0,5,0)+IF(LEN(O781)&gt;0,5,0)+IF(LEN(P781)&gt;0,5,0)+IF(AND(LEN(R781)&gt;0,LEN(S781)&gt;0),10,0)</x:f>
        <x:v>50</x:v>
      </x:c>
      <x:c r="V781" t="str">
        <x:f>IF(U781&gt;=60,"Prioridade Alta",IF(U781&gt;=35,"Prioridade Média","Prioridade Baixa"))</x:f>
        <x:v>Prioridade Média</x:v>
      </x:c>
      <x:c r="W781" t="str">
        <x:v>Não</x:v>
      </x:c>
      <x:c r="X781" t="str"/>
      <x:c r="Y781" t="str">
        <x:v>Base expandida 2026-07-27</x:v>
      </x:c>
      <x:c r="Z781" t="str">
        <x:v>(11) 2480-4160</x:v>
      </x:c>
      <x:c r="AA781" t="str">
        <x:v>cksodontologia@gmail.com</x:v>
      </x:c>
      <x:c r="AB781" t="n">
        <x:v>50</x:v>
      </x:c>
      <x:c r="AC781" t="str">
        <x:v>Prioridade Média</x:v>
      </x:c>
      <x:c r="AD781" t="str">
        <x:v>Fonte CNES/DATASUS: https://cnes2.datasus.gov.br/Mod_Basico.asp?VCo_Unidade=3518807873085; CNES 7873085; CNPJ 22985219000120; site oficial/redes não coletados nesta fonte</x:v>
      </x:c>
      <x:c r="AE781" t="n">
        <x:f>IF(LEN(H781)&gt;0,1,0)</x:f>
        <x:v>1</x:v>
      </x:c>
      <x:c r="AF781" t="n">
        <x:f>IF(LEN(M781)&gt;0,1,0)</x:f>
        <x:v>0</x:v>
      </x:c>
      <x:c r="AG781" t="n">
        <x:f>IF(AND(LEN(H781)=0,LEN(K781)=0,LEN(M781)=0),1,0)</x:f>
        <x:v>0</x:v>
      </x:c>
    </x:row>
    <x:row r="782">
      <x:c r="A782" t="str">
        <x:v>AT-00781</x:v>
      </x:c>
      <x:c r="B782" t="str">
        <x:v>Campd Centro De Atend Multiprof A Pessoa Com Deficiencia</x:v>
      </x:c>
      <x:c r="C782" t="str">
        <x:v>Saúde</x:v>
      </x:c>
      <x:c r="D782" t="str">
        <x:v>Clínica</x:v>
      </x:c>
      <x:c r="E782" t="str">
        <x:v>Guarulhos</x:v>
      </x:c>
      <x:c r="F782" t="str">
        <x:v>Jd Bandeirantes</x:v>
      </x:c>
      <x:c r="G782" t="str">
        <x:v>Prefeitura Municipal De Guarulhos, 28, Jd Bandeirantes, Guarulhos, Sp</x:v>
      </x:c>
      <x:c r="H782" t="str">
        <x:v>+55 (11) 2087-7100</x:v>
      </x:c>
      <x:c r="I782" t="str"/>
      <x:c r="J782" t="str"/>
      <x:c r="K782" t="str">
        <x:v>campd.guarulhos@gmail.com</x:v>
      </x:c>
      <x:c r="L782" t="str">
        <x:v>Sim</x:v>
      </x:c>
      <x:c r="M782" t="str"/>
      <x:c r="N782" t="str"/>
      <x:c r="O782" t="str"/>
      <x:c r="P782" t="str"/>
      <x:c r="Q782" t="str">
        <x:v>https://www.google.com/maps/search/?api=1&amp;query=Campd+Centro+De+Atend+Multiprof+A+Pessoa+Com+Deficiencia+PREFEITURA+MUNICIPAL+DE+GUARULHOS%2C+28%2C+JD+BANDEIRANTES%2C+GUARULHOS%2C+SP+Guarulhos+SP</x:v>
      </x:c>
      <x:c r="R782" t="str"/>
      <x:c r="S782" t="str"/>
      <x:c r="T782" t="str">
        <x:v>Não contatado</x:v>
      </x:c>
      <x:c r="U782" s="27" t="n">
        <x:f>IF(LEN(H782)&gt;0,25,0)+IF(L782="Sim",25,0)+IF(LEN(M782)&gt;0,15,0)+IF(LEN(J782)&gt;0,10,0)+IF(LEN(N782)&gt;0,5,0)+IF(LEN(O782)&gt;0,5,0)+IF(LEN(P782)&gt;0,5,0)+IF(AND(LEN(R782)&gt;0,LEN(S782)&gt;0),10,0)</x:f>
        <x:v>50</x:v>
      </x:c>
      <x:c r="V782" t="str">
        <x:f>IF(U782&gt;=60,"Prioridade Alta",IF(U782&gt;=35,"Prioridade Média","Prioridade Baixa"))</x:f>
        <x:v>Prioridade Média</x:v>
      </x:c>
      <x:c r="W782" t="str">
        <x:v>Não</x:v>
      </x:c>
      <x:c r="X782" t="str"/>
      <x:c r="Y782" t="str">
        <x:v>Base expandida 2026-07-27</x:v>
      </x:c>
      <x:c r="Z782" t="str">
        <x:v>(11) 2087-7100</x:v>
      </x:c>
      <x:c r="AA782" t="str">
        <x:v>campd.guarulhos@gmail.com</x:v>
      </x:c>
      <x:c r="AB782" t="n">
        <x:v>50</x:v>
      </x:c>
      <x:c r="AC782" t="str">
        <x:v>Prioridade Média</x:v>
      </x:c>
      <x:c r="AD782" t="str">
        <x:v>Fonte CNES/DATASUS: https://cnes2.datasus.gov.br/Mod_Basico.asp?VCo_Unidade=3518802089793; CNES 2089793; CNPJ -; site oficial/redes não coletados nesta fonte</x:v>
      </x:c>
      <x:c r="AE782" t="n">
        <x:f>IF(LEN(H782)&gt;0,1,0)</x:f>
        <x:v>1</x:v>
      </x:c>
      <x:c r="AF782" t="n">
        <x:f>IF(LEN(M782)&gt;0,1,0)</x:f>
        <x:v>0</x:v>
      </x:c>
      <x:c r="AG782" t="n">
        <x:f>IF(AND(LEN(H782)=0,LEN(K782)=0,LEN(M782)=0),1,0)</x:f>
        <x:v>0</x:v>
      </x:c>
    </x:row>
    <x:row r="783">
      <x:c r="A783" t="str">
        <x:v>AT-00782</x:v>
      </x:c>
      <x:c r="B783" t="str">
        <x:v>Caps Arco Iris</x:v>
      </x:c>
      <x:c r="C783" t="str">
        <x:v>Saúde</x:v>
      </x:c>
      <x:c r="D783" t="str">
        <x:v>Clínica</x:v>
      </x:c>
      <x:c r="E783" t="str">
        <x:v>Guarulhos</x:v>
      </x:c>
      <x:c r="F783" t="str">
        <x:v>Jd Presidente Dutra</x:v>
      </x:c>
      <x:c r="G783" t="str">
        <x:v>Prefeitura Municipal De Guarulhos, 539, Jd Presidente Dutra, Guarulhos, Sp</x:v>
      </x:c>
      <x:c r="H783" t="str">
        <x:v>+55 (11) 2303-7505</x:v>
      </x:c>
      <x:c r="I783" t="str"/>
      <x:c r="J783" t="str"/>
      <x:c r="K783" t="str">
        <x:v>capsarcoiris@saudedafamilia.org</x:v>
      </x:c>
      <x:c r="L783" t="str">
        <x:v>Sim</x:v>
      </x:c>
      <x:c r="M783" t="str"/>
      <x:c r="N783" t="str"/>
      <x:c r="O783" t="str"/>
      <x:c r="P783" t="str"/>
      <x:c r="Q783" t="str">
        <x:v>https://www.google.com/maps/search/?api=1&amp;query=Caps+Arco+Iris+PREFEITURA+MUNICIPAL+DE+GUARULHOS%2C+539%2C+JD+PRESIDENTE+DUTRA%2C+GUARULHOS%2C+SP+Guarulhos+SP</x:v>
      </x:c>
      <x:c r="R783" t="str"/>
      <x:c r="S783" t="str"/>
      <x:c r="T783" t="str">
        <x:v>Não contatado</x:v>
      </x:c>
      <x:c r="U783" s="27" t="n">
        <x:f>IF(LEN(H783)&gt;0,25,0)+IF(L783="Sim",25,0)+IF(LEN(M783)&gt;0,15,0)+IF(LEN(J783)&gt;0,10,0)+IF(LEN(N783)&gt;0,5,0)+IF(LEN(O783)&gt;0,5,0)+IF(LEN(P783)&gt;0,5,0)+IF(AND(LEN(R783)&gt;0,LEN(S783)&gt;0),10,0)</x:f>
        <x:v>50</x:v>
      </x:c>
      <x:c r="V783" t="str">
        <x:f>IF(U783&gt;=60,"Prioridade Alta",IF(U783&gt;=35,"Prioridade Média","Prioridade Baixa"))</x:f>
        <x:v>Prioridade Média</x:v>
      </x:c>
      <x:c r="W783" t="str">
        <x:v>Não</x:v>
      </x:c>
      <x:c r="X783" t="str"/>
      <x:c r="Y783" t="str">
        <x:v>Base expandida 2026-07-27</x:v>
      </x:c>
      <x:c r="Z783" t="str">
        <x:v>(11) 2303-7505</x:v>
      </x:c>
      <x:c r="AA783" t="str">
        <x:v>capsarcoiris@saudedafamilia.org</x:v>
      </x:c>
      <x:c r="AB783" t="n">
        <x:v>50</x:v>
      </x:c>
      <x:c r="AC783" t="str">
        <x:v>Prioridade Média</x:v>
      </x:c>
      <x:c r="AD783" t="str">
        <x:v>Fonte CNES/DATASUS: https://cnes2.datasus.gov.br/Mod_Basico.asp?VCo_Unidade=3518806308546; CNES 6308546; CNPJ -; site oficial/redes não coletados nesta fonte</x:v>
      </x:c>
      <x:c r="AE783" t="n">
        <x:f>IF(LEN(H783)&gt;0,1,0)</x:f>
        <x:v>1</x:v>
      </x:c>
      <x:c r="AF783" t="n">
        <x:f>IF(LEN(M783)&gt;0,1,0)</x:f>
        <x:v>0</x:v>
      </x:c>
      <x:c r="AG783" t="n">
        <x:f>IF(AND(LEN(H783)=0,LEN(K783)=0,LEN(M783)=0),1,0)</x:f>
        <x:v>0</x:v>
      </x:c>
    </x:row>
    <x:row r="784">
      <x:c r="A784" t="str">
        <x:v>AT-00783</x:v>
      </x:c>
      <x:c r="B784" t="str">
        <x:v>Caps Bom Clima</x:v>
      </x:c>
      <x:c r="C784" t="str">
        <x:v>Saúde</x:v>
      </x:c>
      <x:c r="D784" t="str">
        <x:v>Clínica</x:v>
      </x:c>
      <x:c r="E784" t="str">
        <x:v>Guarulhos</x:v>
      </x:c>
      <x:c r="F784" t="str">
        <x:v>Bom Clima</x:v>
      </x:c>
      <x:c r="G784" t="str">
        <x:v>Prefeitura Municipal De Guarulhos, 80, Bom Clima, Guarulhos, Sp</x:v>
      </x:c>
      <x:c r="H784" t="str">
        <x:v>+55 (11) 2408-5415</x:v>
      </x:c>
      <x:c r="I784" t="str"/>
      <x:c r="J784" t="str"/>
      <x:c r="K784" t="str">
        <x:v>capsbomclima@gmail.com</x:v>
      </x:c>
      <x:c r="L784" t="str">
        <x:v>Sim</x:v>
      </x:c>
      <x:c r="M784" t="str"/>
      <x:c r="N784" t="str"/>
      <x:c r="O784" t="str"/>
      <x:c r="P784" t="str"/>
      <x:c r="Q784" t="str">
        <x:v>https://www.google.com/maps/search/?api=1&amp;query=Caps+Bom+Clima+PREFEITURA+MUNICIPAL+DE+GUARULHOS%2C+80%2C+BOM+CLIMA%2C+GUARULHOS%2C+SP+Guarulhos+SP</x:v>
      </x:c>
      <x:c r="R784" t="str"/>
      <x:c r="S784" t="str"/>
      <x:c r="T784" t="str">
        <x:v>Não contatado</x:v>
      </x:c>
      <x:c r="U784" s="27" t="n">
        <x:f>IF(LEN(H784)&gt;0,25,0)+IF(L784="Sim",25,0)+IF(LEN(M784)&gt;0,15,0)+IF(LEN(J784)&gt;0,10,0)+IF(LEN(N784)&gt;0,5,0)+IF(LEN(O784)&gt;0,5,0)+IF(LEN(P784)&gt;0,5,0)+IF(AND(LEN(R784)&gt;0,LEN(S784)&gt;0),10,0)</x:f>
        <x:v>50</x:v>
      </x:c>
      <x:c r="V784" t="str">
        <x:f>IF(U784&gt;=60,"Prioridade Alta",IF(U784&gt;=35,"Prioridade Média","Prioridade Baixa"))</x:f>
        <x:v>Prioridade Média</x:v>
      </x:c>
      <x:c r="W784" t="str">
        <x:v>Não</x:v>
      </x:c>
      <x:c r="X784" t="str"/>
      <x:c r="Y784" t="str">
        <x:v>Base expandida 2026-07-27</x:v>
      </x:c>
      <x:c r="Z784" t="str">
        <x:v>(11) 2408-5415</x:v>
      </x:c>
      <x:c r="AA784" t="str">
        <x:v>capsbomclima@gmail.com</x:v>
      </x:c>
      <x:c r="AB784" t="n">
        <x:v>50</x:v>
      </x:c>
      <x:c r="AC784" t="str">
        <x:v>Prioridade Média</x:v>
      </x:c>
      <x:c r="AD784" t="str">
        <x:v>Fonte CNES/DATASUS: https://cnes2.datasus.gov.br/Mod_Basico.asp?VCo_Unidade=3518806821235; CNES 6821235; CNPJ -; site oficial/redes não coletados nesta fonte</x:v>
      </x:c>
      <x:c r="AE784" t="n">
        <x:f>IF(LEN(H784)&gt;0,1,0)</x:f>
        <x:v>1</x:v>
      </x:c>
      <x:c r="AF784" t="n">
        <x:f>IF(LEN(M784)&gt;0,1,0)</x:f>
        <x:v>0</x:v>
      </x:c>
      <x:c r="AG784" t="n">
        <x:f>IF(AND(LEN(H784)=0,LEN(K784)=0,LEN(M784)=0),1,0)</x:f>
        <x:v>0</x:v>
      </x:c>
    </x:row>
    <x:row r="785">
      <x:c r="A785" t="str">
        <x:v>AT-00784</x:v>
      </x:c>
      <x:c r="B785" t="str">
        <x:v>Caps Ad Dr Arnaldo Bravo Brant</x:v>
      </x:c>
      <x:c r="C785" t="str">
        <x:v>Saúde</x:v>
      </x:c>
      <x:c r="D785" t="str">
        <x:v>Clínica</x:v>
      </x:c>
      <x:c r="E785" t="str">
        <x:v>Guarulhos</x:v>
      </x:c>
      <x:c r="F785" t="str">
        <x:v>Vila Augusta</x:v>
      </x:c>
      <x:c r="G785" t="str">
        <x:v>Prefeitura Municipal De Guarulhos, 298, Vila Augusta, Guarulhos, Sp</x:v>
      </x:c>
      <x:c r="H785" t="str">
        <x:v>+55 (11) 2422-0123</x:v>
      </x:c>
      <x:c r="I785" t="str"/>
      <x:c r="J785" t="str"/>
      <x:c r="K785" t="str">
        <x:v>capsad.2@gmail.com</x:v>
      </x:c>
      <x:c r="L785" t="str">
        <x:v>Sim</x:v>
      </x:c>
      <x:c r="M785" t="str"/>
      <x:c r="N785" t="str"/>
      <x:c r="O785" t="str"/>
      <x:c r="P785" t="str"/>
      <x:c r="Q785" t="str">
        <x:v>https://www.google.com/maps/search/?api=1&amp;query=Caps+Ad+Dr+Arnaldo+Bravo+Brant+PREFEITURA+MUNICIPAL+DE+GUARULHOS%2C+298%2C+VILA+AUGUSTA%2C+GUARULHOS%2C+SP+Guarulhos+SP</x:v>
      </x:c>
      <x:c r="R785" t="str"/>
      <x:c r="S785" t="str"/>
      <x:c r="T785" t="str">
        <x:v>Não contatado</x:v>
      </x:c>
      <x:c r="U785" s="27" t="n">
        <x:f>IF(LEN(H785)&gt;0,25,0)+IF(L785="Sim",25,0)+IF(LEN(M785)&gt;0,15,0)+IF(LEN(J785)&gt;0,10,0)+IF(LEN(N785)&gt;0,5,0)+IF(LEN(O785)&gt;0,5,0)+IF(LEN(P785)&gt;0,5,0)+IF(AND(LEN(R785)&gt;0,LEN(S785)&gt;0),10,0)</x:f>
        <x:v>50</x:v>
      </x:c>
      <x:c r="V785" t="str">
        <x:f>IF(U785&gt;=60,"Prioridade Alta",IF(U785&gt;=35,"Prioridade Média","Prioridade Baixa"))</x:f>
        <x:v>Prioridade Média</x:v>
      </x:c>
      <x:c r="W785" t="str">
        <x:v>Não</x:v>
      </x:c>
      <x:c r="X785" t="str"/>
      <x:c r="Y785" t="str">
        <x:v>Base expandida 2026-07-27</x:v>
      </x:c>
      <x:c r="Z785" t="str">
        <x:v>(11) 2422-0123</x:v>
      </x:c>
      <x:c r="AA785" t="str">
        <x:v>capsad.2@gmail.com</x:v>
      </x:c>
      <x:c r="AB785" t="n">
        <x:v>50</x:v>
      </x:c>
      <x:c r="AC785" t="str">
        <x:v>Prioridade Média</x:v>
      </x:c>
      <x:c r="AD785" t="str">
        <x:v>Fonte CNES/DATASUS: https://cnes2.datasus.gov.br/Mod_Basico.asp?VCo_Unidade=3518802054515; CNES 2054515; CNPJ -; site oficial/redes não coletados nesta fonte</x:v>
      </x:c>
      <x:c r="AE785" t="n">
        <x:f>IF(LEN(H785)&gt;0,1,0)</x:f>
        <x:v>1</x:v>
      </x:c>
      <x:c r="AF785" t="n">
        <x:f>IF(LEN(M785)&gt;0,1,0)</x:f>
        <x:v>0</x:v>
      </x:c>
      <x:c r="AG785" t="n">
        <x:f>IF(AND(LEN(H785)=0,LEN(K785)=0,LEN(M785)=0),1,0)</x:f>
        <x:v>0</x:v>
      </x:c>
    </x:row>
    <x:row r="786">
      <x:c r="A786" t="str">
        <x:v>AT-00785</x:v>
      </x:c>
      <x:c r="B786" t="str">
        <x:v>Caps Iii Alvorecer</x:v>
      </x:c>
      <x:c r="C786" t="str">
        <x:v>Saúde</x:v>
      </x:c>
      <x:c r="D786" t="str">
        <x:v>Clínica</x:v>
      </x:c>
      <x:c r="E786" t="str">
        <x:v>Guarulhos</x:v>
      </x:c>
      <x:c r="F786" t="str">
        <x:v>Vila Paraiso</x:v>
      </x:c>
      <x:c r="G786" t="str">
        <x:v>Prefeitura Municipal De Guarulhos, 173, Vila Paraiso, Guarulhos, Sp</x:v>
      </x:c>
      <x:c r="H786" t="str">
        <x:v>+55 (11) 2486-1623</x:v>
      </x:c>
      <x:c r="I786" t="str"/>
      <x:c r="J786" t="str"/>
      <x:c r="K786" t="str">
        <x:v>capsalvorecer@saudedafamilia.org</x:v>
      </x:c>
      <x:c r="L786" t="str">
        <x:v>Sim</x:v>
      </x:c>
      <x:c r="M786" t="str"/>
      <x:c r="N786" t="str"/>
      <x:c r="O786" t="str"/>
      <x:c r="P786" t="str"/>
      <x:c r="Q786" t="str">
        <x:v>https://www.google.com/maps/search/?api=1&amp;query=Caps+Iii+Alvorecer+PREFEITURA+MUNICIPAL+DE+GUARULHOS%2C+173%2C+VILA+PARAISO%2C+GUARULHOS%2C+SP+Guarulhos+SP</x:v>
      </x:c>
      <x:c r="R786" t="str"/>
      <x:c r="S786" t="str"/>
      <x:c r="T786" t="str">
        <x:v>Não contatado</x:v>
      </x:c>
      <x:c r="U786" s="27" t="n">
        <x:f>IF(LEN(H786)&gt;0,25,0)+IF(L786="Sim",25,0)+IF(LEN(M786)&gt;0,15,0)+IF(LEN(J786)&gt;0,10,0)+IF(LEN(N786)&gt;0,5,0)+IF(LEN(O786)&gt;0,5,0)+IF(LEN(P786)&gt;0,5,0)+IF(AND(LEN(R786)&gt;0,LEN(S786)&gt;0),10,0)</x:f>
        <x:v>50</x:v>
      </x:c>
      <x:c r="V786" t="str">
        <x:f>IF(U786&gt;=60,"Prioridade Alta",IF(U786&gt;=35,"Prioridade Média","Prioridade Baixa"))</x:f>
        <x:v>Prioridade Média</x:v>
      </x:c>
      <x:c r="W786" t="str">
        <x:v>Não</x:v>
      </x:c>
      <x:c r="X786" t="str"/>
      <x:c r="Y786" t="str">
        <x:v>Base expandida 2026-07-27</x:v>
      </x:c>
      <x:c r="Z786" t="str">
        <x:v>(11) 2486-1623</x:v>
      </x:c>
      <x:c r="AA786" t="str">
        <x:v>capsalvorecer@saudedafamilia.org</x:v>
      </x:c>
      <x:c r="AB786" t="n">
        <x:v>50</x:v>
      </x:c>
      <x:c r="AC786" t="str">
        <x:v>Prioridade Média</x:v>
      </x:c>
      <x:c r="AD786" t="str">
        <x:v>Fonte CNES/DATASUS: https://cnes2.datasus.gov.br/Mod_Basico.asp?VCo_Unidade=3518806443281; CNES 6443281; CNPJ -; site oficial/redes não coletados nesta fonte</x:v>
      </x:c>
      <x:c r="AE786" t="n">
        <x:f>IF(LEN(H786)&gt;0,1,0)</x:f>
        <x:v>1</x:v>
      </x:c>
      <x:c r="AF786" t="n">
        <x:f>IF(LEN(M786)&gt;0,1,0)</x:f>
        <x:v>0</x:v>
      </x:c>
      <x:c r="AG786" t="n">
        <x:f>IF(AND(LEN(H786)=0,LEN(K786)=0,LEN(M786)=0),1,0)</x:f>
        <x:v>0</x:v>
      </x:c>
    </x:row>
    <x:row r="787">
      <x:c r="A787" t="str">
        <x:v>AT-00786</x:v>
      </x:c>
      <x:c r="B787" t="str">
        <x:v>Caps Tear</x:v>
      </x:c>
      <x:c r="C787" t="str">
        <x:v>Saúde</x:v>
      </x:c>
      <x:c r="D787" t="str">
        <x:v>Clínica</x:v>
      </x:c>
      <x:c r="E787" t="str">
        <x:v>Guarulhos</x:v>
      </x:c>
      <x:c r="F787" t="str">
        <x:v>Paraventi</x:v>
      </x:c>
      <x:c r="G787" t="str">
        <x:v>Prefeitura Municipal De Guarulhos, 188, Paraventi, Guarulhos, Sp</x:v>
      </x:c>
      <x:c r="H787" t="str">
        <x:v>+55 (11) 5467-0333</x:v>
      </x:c>
      <x:c r="I787" t="str"/>
      <x:c r="J787" t="str"/>
      <x:c r="K787" t="str">
        <x:v>projetotearguarulhos@saudedafamilia.org</x:v>
      </x:c>
      <x:c r="L787" t="str">
        <x:v>Sim</x:v>
      </x:c>
      <x:c r="M787" t="str"/>
      <x:c r="N787" t="str"/>
      <x:c r="O787" t="str"/>
      <x:c r="P787" t="str"/>
      <x:c r="Q787" t="str">
        <x:v>https://www.google.com/maps/search/?api=1&amp;query=Caps+Tear+PREFEITURA+MUNICIPAL+DE+GUARULHOS%2C+188%2C+PARAVENTI%2C+GUARULHOS%2C+SP+Guarulhos+SP</x:v>
      </x:c>
      <x:c r="R787" t="str"/>
      <x:c r="S787" t="str"/>
      <x:c r="T787" t="str">
        <x:v>Não contatado</x:v>
      </x:c>
      <x:c r="U787" s="27" t="n">
        <x:f>IF(LEN(H787)&gt;0,25,0)+IF(L787="Sim",25,0)+IF(LEN(M787)&gt;0,15,0)+IF(LEN(J787)&gt;0,10,0)+IF(LEN(N787)&gt;0,5,0)+IF(LEN(O787)&gt;0,5,0)+IF(LEN(P787)&gt;0,5,0)+IF(AND(LEN(R787)&gt;0,LEN(S787)&gt;0),10,0)</x:f>
        <x:v>50</x:v>
      </x:c>
      <x:c r="V787" t="str">
        <x:f>IF(U787&gt;=60,"Prioridade Alta",IF(U787&gt;=35,"Prioridade Média","Prioridade Baixa"))</x:f>
        <x:v>Prioridade Média</x:v>
      </x:c>
      <x:c r="W787" t="str">
        <x:v>Não</x:v>
      </x:c>
      <x:c r="X787" t="str"/>
      <x:c r="Y787" t="str">
        <x:v>Base expandida 2026-07-27</x:v>
      </x:c>
      <x:c r="Z787" t="str">
        <x:v>(11) 5467-0333</x:v>
      </x:c>
      <x:c r="AA787" t="str">
        <x:v>projetotearguarulhos@saudedafamilia.org</x:v>
      </x:c>
      <x:c r="AB787" t="n">
        <x:v>50</x:v>
      </x:c>
      <x:c r="AC787" t="str">
        <x:v>Prioridade Média</x:v>
      </x:c>
      <x:c r="AD787" t="str">
        <x:v>Fonte CNES/DATASUS: https://cnes2.datasus.gov.br/Mod_Basico.asp?VCo_Unidade=3518803338509; CNES 3338509; CNPJ -; site oficial/redes não coletados nesta fonte</x:v>
      </x:c>
      <x:c r="AE787" t="n">
        <x:f>IF(LEN(H787)&gt;0,1,0)</x:f>
        <x:v>1</x:v>
      </x:c>
      <x:c r="AF787" t="n">
        <x:f>IF(LEN(M787)&gt;0,1,0)</x:f>
        <x:v>0</x:v>
      </x:c>
      <x:c r="AG787" t="n">
        <x:f>IF(AND(LEN(H787)=0,LEN(K787)=0,LEN(M787)=0),1,0)</x:f>
        <x:v>0</x:v>
      </x:c>
    </x:row>
    <x:row r="788">
      <x:c r="A788" t="str">
        <x:v>AT-00787</x:v>
      </x:c>
      <x:c r="B788" t="str">
        <x:v>Cardioclinica Kreling Intervencionista</x:v>
      </x:c>
      <x:c r="C788" t="str">
        <x:v>Saúde</x:v>
      </x:c>
      <x:c r="D788" t="str">
        <x:v>Clínica</x:v>
      </x:c>
      <x:c r="E788" t="str">
        <x:v>Guarulhos</x:v>
      </x:c>
      <x:c r="F788" t="str">
        <x:v>Macedo</x:v>
      </x:c>
      <x:c r="G788" t="str">
        <x:v>Cardioclinica Kreling Intervencionista Ltda, 654, Macedo, Guarulhos, Sp</x:v>
      </x:c>
      <x:c r="H788" t="str"/>
      <x:c r="I788" t="str"/>
      <x:c r="J788" t="str"/>
      <x:c r="K788" t="str">
        <x:v>sacconsultoria10@gmail.com</x:v>
      </x:c>
      <x:c r="L788" t="str">
        <x:v>Sim</x:v>
      </x:c>
      <x:c r="M788" t="str"/>
      <x:c r="N788" t="str"/>
      <x:c r="O788" t="str"/>
      <x:c r="P788" t="str"/>
      <x:c r="Q788" t="str">
        <x:v>https://www.google.com/maps/search/?api=1&amp;query=Cardioclinica+Kreling+Intervencionista+CARDIOCLINICA+KRELING+INTERVENCIONISTA+LTDA%2C+654%2C+MACEDO%2C+GUARULHOS%2C+SP+Guarulhos+SP</x:v>
      </x:c>
      <x:c r="R788" t="str"/>
      <x:c r="S788" t="str"/>
      <x:c r="T788" t="str">
        <x:v>Não contatado</x:v>
      </x:c>
      <x:c r="U788" s="27" t="n">
        <x:f>IF(LEN(H788)&gt;0,25,0)+IF(L788="Sim",25,0)+IF(LEN(M788)&gt;0,15,0)+IF(LEN(J788)&gt;0,10,0)+IF(LEN(N788)&gt;0,5,0)+IF(LEN(O788)&gt;0,5,0)+IF(LEN(P788)&gt;0,5,0)+IF(AND(LEN(R788)&gt;0,LEN(S788)&gt;0),10,0)</x:f>
        <x:v>25</x:v>
      </x:c>
      <x:c r="V788" t="str">
        <x:f>IF(U788&gt;=60,"Prioridade Alta",IF(U788&gt;=35,"Prioridade Média","Prioridade Baixa"))</x:f>
        <x:v>Prioridade Baixa</x:v>
      </x:c>
      <x:c r="W788" t="str">
        <x:v>Sim</x:v>
      </x:c>
      <x:c r="X788" t="str">
        <x:v>Possível CNPJ no telefone: 51053615000117</x:v>
      </x:c>
      <x:c r="Y788" t="str">
        <x:v>Base expandida 2026-07-27</x:v>
      </x:c>
      <x:c r="Z788" t="str">
        <x:v>51053615000117</x:v>
      </x:c>
      <x:c r="AA788" t="str">
        <x:v>sacconsultoria10@gmail.com</x:v>
      </x:c>
      <x:c r="AB788" t="n">
        <x:v>50</x:v>
      </x:c>
      <x:c r="AC788" t="str">
        <x:v>Prioridade Média</x:v>
      </x:c>
      <x:c r="AD788" t="str">
        <x:v>Fonte CNES/DATASUS: https://cnes2.datasus.gov.br/Mod_Basico.asp?VCo_Unidade=3518804507495; CNES 4507495; CNPJ 51053615000117; site oficial/redes não coletados nesta fonte</x:v>
      </x:c>
      <x:c r="AE788" t="n">
        <x:f>IF(LEN(H788)&gt;0,1,0)</x:f>
        <x:v>0</x:v>
      </x:c>
      <x:c r="AF788" t="n">
        <x:f>IF(LEN(M788)&gt;0,1,0)</x:f>
        <x:v>0</x:v>
      </x:c>
      <x:c r="AG788" t="n">
        <x:f>IF(AND(LEN(H788)=0,LEN(K788)=0,LEN(M788)=0),1,0)</x:f>
        <x:v>0</x:v>
      </x:c>
    </x:row>
    <x:row r="789">
      <x:c r="A789" t="str">
        <x:v>AT-00788</x:v>
      </x:c>
      <x:c r="B789" t="str">
        <x:v>Caps Infanto Juvenil Recriar</x:v>
      </x:c>
      <x:c r="C789" t="str">
        <x:v>Saúde</x:v>
      </x:c>
      <x:c r="D789" t="str">
        <x:v>Clínica</x:v>
      </x:c>
      <x:c r="E789" t="str">
        <x:v>Guarulhos</x:v>
      </x:c>
      <x:c r="F789" t="str">
        <x:v>Macedo</x:v>
      </x:c>
      <x:c r="G789" t="str">
        <x:v>Prefeitura Municipal De Guarulhos, 111, Macedo, Guarulhos, Sp</x:v>
      </x:c>
      <x:c r="H789" t="str">
        <x:v>+55 (11) 2440-0336</x:v>
      </x:c>
      <x:c r="I789" t="str"/>
      <x:c r="J789" t="str"/>
      <x:c r="K789" t="str">
        <x:v>capsrecriar@gmail.com</x:v>
      </x:c>
      <x:c r="L789" t="str">
        <x:v>Sim</x:v>
      </x:c>
      <x:c r="M789" t="str"/>
      <x:c r="N789" t="str"/>
      <x:c r="O789" t="str"/>
      <x:c r="P789" t="str"/>
      <x:c r="Q789" t="str">
        <x:v>https://www.google.com/maps/search/?api=1&amp;query=Caps+Infanto+Juvenil+Recriar+PREFEITURA+MUNICIPAL+DE+GUARULHOS%2C+111%2C+MACEDO%2C+GUARULHOS%2C+SP+Guarulhos+SP</x:v>
      </x:c>
      <x:c r="R789" t="str"/>
      <x:c r="S789" t="str"/>
      <x:c r="T789" t="str">
        <x:v>Não contatado</x:v>
      </x:c>
      <x:c r="U789" s="27" t="n">
        <x:f>IF(LEN(H789)&gt;0,25,0)+IF(L789="Sim",25,0)+IF(LEN(M789)&gt;0,15,0)+IF(LEN(J789)&gt;0,10,0)+IF(LEN(N789)&gt;0,5,0)+IF(LEN(O789)&gt;0,5,0)+IF(LEN(P789)&gt;0,5,0)+IF(AND(LEN(R789)&gt;0,LEN(S789)&gt;0),10,0)</x:f>
        <x:v>50</x:v>
      </x:c>
      <x:c r="V789" t="str">
        <x:f>IF(U789&gt;=60,"Prioridade Alta",IF(U789&gt;=35,"Prioridade Média","Prioridade Baixa"))</x:f>
        <x:v>Prioridade Média</x:v>
      </x:c>
      <x:c r="W789" t="str">
        <x:v>Não</x:v>
      </x:c>
      <x:c r="X789" t="str"/>
      <x:c r="Y789" t="str">
        <x:v>Base expandida 2026-07-27</x:v>
      </x:c>
      <x:c r="Z789" t="str">
        <x:v>(11) 2440-0336</x:v>
      </x:c>
      <x:c r="AA789" t="str">
        <x:v>capsrecriar@gmail.com</x:v>
      </x:c>
      <x:c r="AB789" t="n">
        <x:v>50</x:v>
      </x:c>
      <x:c r="AC789" t="str">
        <x:v>Prioridade Média</x:v>
      </x:c>
      <x:c r="AD789" t="str">
        <x:v>Fonte CNES/DATASUS: https://cnes2.datasus.gov.br/Mod_Basico.asp?VCo_Unidade=3518805466512; CNES 5466512; CNPJ -; site oficial/redes não coletados nesta fonte</x:v>
      </x:c>
      <x:c r="AE789" t="n">
        <x:f>IF(LEN(H789)&gt;0,1,0)</x:f>
        <x:v>1</x:v>
      </x:c>
      <x:c r="AF789" t="n">
        <x:f>IF(LEN(M789)&gt;0,1,0)</x:f>
        <x:v>0</x:v>
      </x:c>
      <x:c r="AG789" t="n">
        <x:f>IF(AND(LEN(H789)=0,LEN(K789)=0,LEN(M789)=0),1,0)</x:f>
        <x:v>0</x:v>
      </x:c>
    </x:row>
    <x:row r="790">
      <x:c r="A790" t="str">
        <x:v>AT-00789</x:v>
      </x:c>
      <x:c r="B790" t="str">
        <x:v>Carvalho Camargo Servicos Medicos</x:v>
      </x:c>
      <x:c r="C790" t="str">
        <x:v>Saúde</x:v>
      </x:c>
      <x:c r="D790" t="str">
        <x:v>Clínica</x:v>
      </x:c>
      <x:c r="E790" t="str">
        <x:v>Guarulhos</x:v>
      </x:c>
      <x:c r="F790" t="str">
        <x:v>Jardim Zaira</x:v>
      </x:c>
      <x:c r="G790" t="str">
        <x:v>Carvalho Camargo Servicos Medicos Ltda, 144, Jardim Zaira, Guarulhos, Sp</x:v>
      </x:c>
      <x:c r="H790" t="str">
        <x:v>+55 (11) 4564-3336</x:v>
      </x:c>
      <x:c r="I790" t="str"/>
      <x:c r="J790" t="str"/>
      <x:c r="K790" t="str">
        <x:v>julliana@pontualcontabil.com.br</x:v>
      </x:c>
      <x:c r="L790" t="str">
        <x:v>Sim</x:v>
      </x:c>
      <x:c r="M790" t="str"/>
      <x:c r="N790" t="str"/>
      <x:c r="O790" t="str"/>
      <x:c r="P790" t="str"/>
      <x:c r="Q790" t="str">
        <x:v>https://www.google.com/maps/search/?api=1&amp;query=Carvalho+Camargo+Servicos+Medicos+CARVALHO+CAMARGO+SERVICOS+MEDICOS+LTDA%2C+144%2C+JARDIM+ZAIRA%2C+GUARULHOS%2C+SP+Guarulhos+SP</x:v>
      </x:c>
      <x:c r="R790" t="str"/>
      <x:c r="S790" t="str"/>
      <x:c r="T790" t="str">
        <x:v>Não contatado</x:v>
      </x:c>
      <x:c r="U790" s="27" t="n">
        <x:f>IF(LEN(H790)&gt;0,25,0)+IF(L790="Sim",25,0)+IF(LEN(M790)&gt;0,15,0)+IF(LEN(J790)&gt;0,10,0)+IF(LEN(N790)&gt;0,5,0)+IF(LEN(O790)&gt;0,5,0)+IF(LEN(P790)&gt;0,5,0)+IF(AND(LEN(R790)&gt;0,LEN(S790)&gt;0),10,0)</x:f>
        <x:v>50</x:v>
      </x:c>
      <x:c r="V790" t="str">
        <x:f>IF(U790&gt;=60,"Prioridade Alta",IF(U790&gt;=35,"Prioridade Média","Prioridade Baixa"))</x:f>
        <x:v>Prioridade Média</x:v>
      </x:c>
      <x:c r="W790" t="str">
        <x:v>Não</x:v>
      </x:c>
      <x:c r="X790" t="str"/>
      <x:c r="Y790" t="str">
        <x:v>Base expandida 2026-07-27</x:v>
      </x:c>
      <x:c r="Z790" t="str">
        <x:v>(11) 4564-3336</x:v>
      </x:c>
      <x:c r="AA790" t="str">
        <x:v>julliana@pontualcontabil.com.br</x:v>
      </x:c>
      <x:c r="AB790" t="n">
        <x:v>50</x:v>
      </x:c>
      <x:c r="AC790" t="str">
        <x:v>Prioridade Média</x:v>
      </x:c>
      <x:c r="AD790" t="str">
        <x:v>Fonte CNES/DATASUS: https://cnes2.datasus.gov.br/Mod_Basico.asp?VCo_Unidade=3518804281039; CNES 4281039; CNPJ 11510449000116; site oficial/redes não coletados nesta fonte</x:v>
      </x:c>
      <x:c r="AE790" t="n">
        <x:f>IF(LEN(H790)&gt;0,1,0)</x:f>
        <x:v>1</x:v>
      </x:c>
      <x:c r="AF790" t="n">
        <x:f>IF(LEN(M790)&gt;0,1,0)</x:f>
        <x:v>0</x:v>
      </x:c>
      <x:c r="AG790" t="n">
        <x:f>IF(AND(LEN(H790)=0,LEN(K790)=0,LEN(M790)=0),1,0)</x:f>
        <x:v>0</x:v>
      </x:c>
    </x:row>
    <x:row r="791">
      <x:c r="A791" t="str">
        <x:v>AT-00790</x:v>
      </x:c>
      <x:c r="B791" t="str">
        <x:v>Catia Aparecida Clinica Odontologica</x:v>
      </x:c>
      <x:c r="C791" t="str">
        <x:v>Saúde</x:v>
      </x:c>
      <x:c r="D791" t="str">
        <x:v>Clínica</x:v>
      </x:c>
      <x:c r="E791" t="str">
        <x:v>Guarulhos</x:v>
      </x:c>
      <x:c r="F791" t="str">
        <x:v>Jardim Sao Paulo</x:v>
      </x:c>
      <x:c r="G791" t="str">
        <x:v>Catia Camargo Clinica Odontologica Eireli, 210, Jardim Sao Paulo, Guarulhos, Sp</x:v>
      </x:c>
      <x:c r="H791" t="str">
        <x:v>+55 (11) 2455-8183</x:v>
      </x:c>
      <x:c r="I791" t="str"/>
      <x:c r="J791" t="str"/>
      <x:c r="K791" t="str">
        <x:v>clr.clinica@gmail.com</x:v>
      </x:c>
      <x:c r="L791" t="str">
        <x:v>Sim</x:v>
      </x:c>
      <x:c r="M791" t="str"/>
      <x:c r="N791" t="str"/>
      <x:c r="O791" t="str"/>
      <x:c r="P791" t="str"/>
      <x:c r="Q791" t="str">
        <x:v>https://www.google.com/maps/search/?api=1&amp;query=Catia+Aparecida+Clinica+Odontologica+CATIA+CAMARGO+CLINICA+ODONTOLOGICA+EIRELI%2C+210%2C+JARDIM+SAO+PAULO%2C+GUARULHOS%2C+SP+Guarulhos+SP</x:v>
      </x:c>
      <x:c r="R791" t="str"/>
      <x:c r="S791" t="str"/>
      <x:c r="T791" t="str">
        <x:v>Não contatado</x:v>
      </x:c>
      <x:c r="U791" s="27" t="n">
        <x:f>IF(LEN(H791)&gt;0,25,0)+IF(L791="Sim",25,0)+IF(LEN(M791)&gt;0,15,0)+IF(LEN(J791)&gt;0,10,0)+IF(LEN(N791)&gt;0,5,0)+IF(LEN(O791)&gt;0,5,0)+IF(LEN(P791)&gt;0,5,0)+IF(AND(LEN(R791)&gt;0,LEN(S791)&gt;0),10,0)</x:f>
        <x:v>50</x:v>
      </x:c>
      <x:c r="V791" t="str">
        <x:f>IF(U791&gt;=60,"Prioridade Alta",IF(U791&gt;=35,"Prioridade Média","Prioridade Baixa"))</x:f>
        <x:v>Prioridade Média</x:v>
      </x:c>
      <x:c r="W791" t="str">
        <x:v>Não</x:v>
      </x:c>
      <x:c r="X791" t="str"/>
      <x:c r="Y791" t="str">
        <x:v>Base expandida 2026-07-27</x:v>
      </x:c>
      <x:c r="Z791" t="str">
        <x:v>(11) 2455-8183</x:v>
      </x:c>
      <x:c r="AA791" t="str">
        <x:v>clr.clinica@gmail.com</x:v>
      </x:c>
      <x:c r="AB791" t="n">
        <x:v>50</x:v>
      </x:c>
      <x:c r="AC791" t="str">
        <x:v>Prioridade Média</x:v>
      </x:c>
      <x:c r="AD791" t="str">
        <x:v>Fonte CNES/DATASUS: https://cnes2.datasus.gov.br/Mod_Basico.asp?VCo_Unidade=3518806928498; CNES 6928498; CNPJ 28121736000137; site oficial/redes não coletados nesta fonte</x:v>
      </x:c>
      <x:c r="AE791" t="n">
        <x:f>IF(LEN(H791)&gt;0,1,0)</x:f>
        <x:v>1</x:v>
      </x:c>
      <x:c r="AF791" t="n">
        <x:f>IF(LEN(M791)&gt;0,1,0)</x:f>
        <x:v>0</x:v>
      </x:c>
      <x:c r="AG791" t="n">
        <x:f>IF(AND(LEN(H791)=0,LEN(K791)=0,LEN(M791)=0),1,0)</x:f>
        <x:v>0</x:v>
      </x:c>
    </x:row>
    <x:row r="792">
      <x:c r="A792" t="str">
        <x:v>AT-00791</x:v>
      </x:c>
      <x:c r="B792" t="str">
        <x:v>Cedusp Centro</x:v>
      </x:c>
      <x:c r="C792" t="str">
        <x:v>Saúde</x:v>
      </x:c>
      <x:c r="D792" t="str">
        <x:v>Clínica</x:v>
      </x:c>
      <x:c r="E792" t="str">
        <x:v>Guarulhos</x:v>
      </x:c>
      <x:c r="F792" t="str">
        <x:v>Jd Zaira</x:v>
      </x:c>
      <x:c r="G792" t="str">
        <x:v>Centro Esp Em Diag E Ultr De Sao Paulo Sc Ltda, 37, Jd Zaira, Guarulhos, Sp</x:v>
      </x:c>
      <x:c r="H792" t="str">
        <x:v>+55 (11) 2408-4740</x:v>
      </x:c>
      <x:c r="I792" t="str"/>
      <x:c r="J792" t="str"/>
      <x:c r="K792" t="str">
        <x:v>ana@proocupacional.com.br</x:v>
      </x:c>
      <x:c r="L792" t="str">
        <x:v>Sim</x:v>
      </x:c>
      <x:c r="M792" t="str"/>
      <x:c r="N792" t="str"/>
      <x:c r="O792" t="str"/>
      <x:c r="P792" t="str"/>
      <x:c r="Q792" t="str">
        <x:v>https://www.google.com/maps/search/?api=1&amp;query=Cedusp+Centro+CENTRO+ESP+EM+DIAG+E+ULTR+DE+SAO+PAULO+SC+LTDA%2C+37%2C+JD+ZAIRA%2C+GUARULHOS%2C+SP+Guarulhos+SP</x:v>
      </x:c>
      <x:c r="R792" t="str"/>
      <x:c r="S792" t="str"/>
      <x:c r="T792" t="str">
        <x:v>Não contatado</x:v>
      </x:c>
      <x:c r="U792" s="27" t="n">
        <x:f>IF(LEN(H792)&gt;0,25,0)+IF(L792="Sim",25,0)+IF(LEN(M792)&gt;0,15,0)+IF(LEN(J792)&gt;0,10,0)+IF(LEN(N792)&gt;0,5,0)+IF(LEN(O792)&gt;0,5,0)+IF(LEN(P792)&gt;0,5,0)+IF(AND(LEN(R792)&gt;0,LEN(S792)&gt;0),10,0)</x:f>
        <x:v>50</x:v>
      </x:c>
      <x:c r="V792" t="str">
        <x:f>IF(U792&gt;=60,"Prioridade Alta",IF(U792&gt;=35,"Prioridade Média","Prioridade Baixa"))</x:f>
        <x:v>Prioridade Média</x:v>
      </x:c>
      <x:c r="W792" t="str">
        <x:v>Não</x:v>
      </x:c>
      <x:c r="X792" t="str"/>
      <x:c r="Y792" t="str">
        <x:v>Base expandida 2026-07-27</x:v>
      </x:c>
      <x:c r="Z792" t="str">
        <x:v>(11) 2408-4740</x:v>
      </x:c>
      <x:c r="AA792" t="str">
        <x:v>ana@proocupacional.com.br</x:v>
      </x:c>
      <x:c r="AB792" t="n">
        <x:v>50</x:v>
      </x:c>
      <x:c r="AC792" t="str">
        <x:v>Prioridade Média</x:v>
      </x:c>
      <x:c r="AD792" t="str">
        <x:v>Fonte CNES/DATASUS: https://cnes2.datasus.gov.br/Mod_Basico.asp?VCo_Unidade=3518806028845; CNES 6028845; CNPJ 00754320000137; site oficial/redes não coletados nesta fonte</x:v>
      </x:c>
      <x:c r="AE792" t="n">
        <x:f>IF(LEN(H792)&gt;0,1,0)</x:f>
        <x:v>1</x:v>
      </x:c>
      <x:c r="AF792" t="n">
        <x:f>IF(LEN(M792)&gt;0,1,0)</x:f>
        <x:v>0</x:v>
      </x:c>
      <x:c r="AG792" t="n">
        <x:f>IF(AND(LEN(H792)=0,LEN(K792)=0,LEN(M792)=0),1,0)</x:f>
        <x:v>0</x:v>
      </x:c>
    </x:row>
    <x:row r="793">
      <x:c r="A793" t="str">
        <x:v>AT-00792</x:v>
      </x:c>
      <x:c r="B793" t="str">
        <x:v>Cemeg Centro</x:v>
      </x:c>
      <x:c r="C793" t="str">
        <x:v>Saúde</x:v>
      </x:c>
      <x:c r="D793" t="str">
        <x:v>Clínica</x:v>
      </x:c>
      <x:c r="E793" t="str">
        <x:v>Guarulhos</x:v>
      </x:c>
      <x:c r="F793" t="str">
        <x:v>Jd Maria Helena</x:v>
      </x:c>
      <x:c r="G793" t="str">
        <x:v>Prefeitura Municipal De Guarulhos, 1148, Jd Maria Helena, Guarulhos, Sp</x:v>
      </x:c>
      <x:c r="H793" t="str">
        <x:v>+55 (11) 2472-5490</x:v>
      </x:c>
      <x:c r="I793" t="str"/>
      <x:c r="J793" t="str"/>
      <x:c r="K793" t="str">
        <x:v>gerencia.cemeg@gmail.com</x:v>
      </x:c>
      <x:c r="L793" t="str">
        <x:v>Sim</x:v>
      </x:c>
      <x:c r="M793" t="str"/>
      <x:c r="N793" t="str"/>
      <x:c r="O793" t="str"/>
      <x:c r="P793" t="str"/>
      <x:c r="Q793" t="str">
        <x:v>https://www.google.com/maps/search/?api=1&amp;query=Cemeg+Centro+PREFEITURA+MUNICIPAL+DE+GUARULHOS%2C+1148%2C+JD+MARIA+HELENA%2C+GUARULHOS%2C+SP+Guarulhos+SP</x:v>
      </x:c>
      <x:c r="R793" t="str"/>
      <x:c r="S793" t="str"/>
      <x:c r="T793" t="str">
        <x:v>Não contatado</x:v>
      </x:c>
      <x:c r="U793" s="27" t="n">
        <x:f>IF(LEN(H793)&gt;0,25,0)+IF(L793="Sim",25,0)+IF(LEN(M793)&gt;0,15,0)+IF(LEN(J793)&gt;0,10,0)+IF(LEN(N793)&gt;0,5,0)+IF(LEN(O793)&gt;0,5,0)+IF(LEN(P793)&gt;0,5,0)+IF(AND(LEN(R793)&gt;0,LEN(S793)&gt;0),10,0)</x:f>
        <x:v>50</x:v>
      </x:c>
      <x:c r="V793" t="str">
        <x:f>IF(U793&gt;=60,"Prioridade Alta",IF(U793&gt;=35,"Prioridade Média","Prioridade Baixa"))</x:f>
        <x:v>Prioridade Média</x:v>
      </x:c>
      <x:c r="W793" t="str">
        <x:v>Não</x:v>
      </x:c>
      <x:c r="X793" t="str"/>
      <x:c r="Y793" t="str">
        <x:v>Base expandida 2026-07-27</x:v>
      </x:c>
      <x:c r="Z793" t="str">
        <x:v>(11) 2472-5490</x:v>
      </x:c>
      <x:c r="AA793" t="str">
        <x:v>gerencia.cemeg@gmail.com</x:v>
      </x:c>
      <x:c r="AB793" t="n">
        <x:v>50</x:v>
      </x:c>
      <x:c r="AC793" t="str">
        <x:v>Prioridade Média</x:v>
      </x:c>
      <x:c r="AD793" t="str">
        <x:v>Fonte CNES/DATASUS: https://cnes2.datasus.gov.br/Mod_Basico.asp?VCo_Unidade=3518802074257; CNES 2074257; CNPJ -; site oficial/redes não coletados nesta fonte</x:v>
      </x:c>
      <x:c r="AE793" t="n">
        <x:f>IF(LEN(H793)&gt;0,1,0)</x:f>
        <x:v>1</x:v>
      </x:c>
      <x:c r="AF793" t="n">
        <x:f>IF(LEN(M793)&gt;0,1,0)</x:f>
        <x:v>0</x:v>
      </x:c>
      <x:c r="AG793" t="n">
        <x:f>IF(AND(LEN(H793)=0,LEN(K793)=0,LEN(M793)=0),1,0)</x:f>
        <x:v>0</x:v>
      </x:c>
    </x:row>
    <x:row r="794">
      <x:c r="A794" t="str">
        <x:v>AT-00793</x:v>
      </x:c>
      <x:c r="B794" t="str">
        <x:v>Cemec Centro De Especialidades Medica Cumbica</x:v>
      </x:c>
      <x:c r="C794" t="str">
        <x:v>Saúde</x:v>
      </x:c>
      <x:c r="D794" t="str">
        <x:v>Clínica</x:v>
      </x:c>
      <x:c r="E794" t="str">
        <x:v>Guarulhos</x:v>
      </x:c>
      <x:c r="F794" t="str">
        <x:v>Cumbica</x:v>
      </x:c>
      <x:c r="G794" t="str">
        <x:v>Life Of Quality Consultoria Ocupacional Ltda Epp, 455, Cumbica, Guarulhos, Sp</x:v>
      </x:c>
      <x:c r="H794" t="str">
        <x:v>+55 (11) 2303-9123</x:v>
      </x:c>
      <x:c r="I794" t="str"/>
      <x:c r="J794" t="str"/>
      <x:c r="K794" t="str">
        <x:v>cemec@lifeofquality.com.br</x:v>
      </x:c>
      <x:c r="L794" t="str">
        <x:v>Sim</x:v>
      </x:c>
      <x:c r="M794" t="str"/>
      <x:c r="N794" t="str"/>
      <x:c r="O794" t="str"/>
      <x:c r="P794" t="str"/>
      <x:c r="Q794" t="str">
        <x:v>https://www.google.com/maps/search/?api=1&amp;query=Cemec+Centro+De+Especialidades+Medica+Cumbica+LIFE+OF+QUALITY+CONSULTORIA+OCUPACIONAL+LTDA+EPP%2C+455%2C+CUMBICA%2C+GUARULHOS%2C+SP+Guarulhos+SP</x:v>
      </x:c>
      <x:c r="R794" t="str"/>
      <x:c r="S794" t="str"/>
      <x:c r="T794" t="str">
        <x:v>Não contatado</x:v>
      </x:c>
      <x:c r="U794" s="27" t="n">
        <x:f>IF(LEN(H794)&gt;0,25,0)+IF(L794="Sim",25,0)+IF(LEN(M794)&gt;0,15,0)+IF(LEN(J794)&gt;0,10,0)+IF(LEN(N794)&gt;0,5,0)+IF(LEN(O794)&gt;0,5,0)+IF(LEN(P794)&gt;0,5,0)+IF(AND(LEN(R794)&gt;0,LEN(S794)&gt;0),10,0)</x:f>
        <x:v>50</x:v>
      </x:c>
      <x:c r="V794" t="str">
        <x:f>IF(U794&gt;=60,"Prioridade Alta",IF(U794&gt;=35,"Prioridade Média","Prioridade Baixa"))</x:f>
        <x:v>Prioridade Média</x:v>
      </x:c>
      <x:c r="W794" t="str">
        <x:v>Não</x:v>
      </x:c>
      <x:c r="X794" t="str"/>
      <x:c r="Y794" t="str">
        <x:v>Base expandida 2026-07-27</x:v>
      </x:c>
      <x:c r="Z794" t="str">
        <x:v>(11) 2303-9123</x:v>
      </x:c>
      <x:c r="AA794" t="str">
        <x:v>cemec@lifeofquality.com.br</x:v>
      </x:c>
      <x:c r="AB794" t="n">
        <x:v>50</x:v>
      </x:c>
      <x:c r="AC794" t="str">
        <x:v>Prioridade Média</x:v>
      </x:c>
      <x:c r="AD794" t="str">
        <x:v>Fonte CNES/DATASUS: https://cnes2.datasus.gov.br/Mod_Basico.asp?VCo_Unidade=3518806349404; CNES 6349404; CNPJ 07817966000165; site oficial/redes não coletados nesta fonte</x:v>
      </x:c>
      <x:c r="AE794" t="n">
        <x:f>IF(LEN(H794)&gt;0,1,0)</x:f>
        <x:v>1</x:v>
      </x:c>
      <x:c r="AF794" t="n">
        <x:f>IF(LEN(M794)&gt;0,1,0)</x:f>
        <x:v>0</x:v>
      </x:c>
      <x:c r="AG794" t="n">
        <x:f>IF(AND(LEN(H794)=0,LEN(K794)=0,LEN(M794)=0),1,0)</x:f>
        <x:v>0</x:v>
      </x:c>
    </x:row>
    <x:row r="795">
      <x:c r="A795" t="str">
        <x:v>AT-00794</x:v>
      </x:c>
      <x:c r="B795" t="str">
        <x:v>Central Clinic</x:v>
      </x:c>
      <x:c r="C795" t="str">
        <x:v>Saúde</x:v>
      </x:c>
      <x:c r="D795" t="str">
        <x:v>Clínica</x:v>
      </x:c>
      <x:c r="E795" t="str">
        <x:v>Guarulhos</x:v>
      </x:c>
      <x:c r="F795" t="str">
        <x:v>Vila Lanzara</x:v>
      </x:c>
      <x:c r="G795" t="str">
        <x:v>Central Clinic Ltda, 127, Vila Lanzara, Guarulhos, Sp</x:v>
      </x:c>
      <x:c r="H795" t="str">
        <x:v>+55 (11) 4803-6149</x:v>
      </x:c>
      <x:c r="I795" t="str"/>
      <x:c r="J795" t="str"/>
      <x:c r="K795" t="str">
        <x:v>clacrsi@hotmail.com</x:v>
      </x:c>
      <x:c r="L795" t="str">
        <x:v>Sim</x:v>
      </x:c>
      <x:c r="M795" t="str"/>
      <x:c r="N795" t="str"/>
      <x:c r="O795" t="str"/>
      <x:c r="P795" t="str"/>
      <x:c r="Q795" t="str">
        <x:v>https://www.google.com/maps/search/?api=1&amp;query=Central+Clinic+CENTRAL+CLINIC+LTDA%2C+127%2C+VILA+LANZARA%2C+GUARULHOS%2C+SP+Guarulhos+SP</x:v>
      </x:c>
      <x:c r="R795" t="str"/>
      <x:c r="S795" t="str"/>
      <x:c r="T795" t="str">
        <x:v>Não contatado</x:v>
      </x:c>
      <x:c r="U795" s="27" t="n">
        <x:f>IF(LEN(H795)&gt;0,25,0)+IF(L795="Sim",25,0)+IF(LEN(M795)&gt;0,15,0)+IF(LEN(J795)&gt;0,10,0)+IF(LEN(N795)&gt;0,5,0)+IF(LEN(O795)&gt;0,5,0)+IF(LEN(P795)&gt;0,5,0)+IF(AND(LEN(R795)&gt;0,LEN(S795)&gt;0),10,0)</x:f>
        <x:v>50</x:v>
      </x:c>
      <x:c r="V795" t="str">
        <x:f>IF(U795&gt;=60,"Prioridade Alta",IF(U795&gt;=35,"Prioridade Média","Prioridade Baixa"))</x:f>
        <x:v>Prioridade Média</x:v>
      </x:c>
      <x:c r="W795" t="str">
        <x:v>Não</x:v>
      </x:c>
      <x:c r="X795" t="str"/>
      <x:c r="Y795" t="str">
        <x:v>Base expandida 2026-07-27</x:v>
      </x:c>
      <x:c r="Z795" t="str">
        <x:v>(11) 4803-6149</x:v>
      </x:c>
      <x:c r="AA795" t="str">
        <x:v>clacrsi@hotmail.com</x:v>
      </x:c>
      <x:c r="AB795" t="n">
        <x:v>50</x:v>
      </x:c>
      <x:c r="AC795" t="str">
        <x:v>Prioridade Média</x:v>
      </x:c>
      <x:c r="AD795" t="str">
        <x:v>Fonte CNES/DATASUS: https://cnes2.datasus.gov.br/Mod_Basico.asp?VCo_Unidade=3518804939204; CNES 4939204; CNPJ 37768384000105; site oficial/redes não coletados nesta fonte</x:v>
      </x:c>
      <x:c r="AE795" t="n">
        <x:f>IF(LEN(H795)&gt;0,1,0)</x:f>
        <x:v>1</x:v>
      </x:c>
      <x:c r="AF795" t="n">
        <x:f>IF(LEN(M795)&gt;0,1,0)</x:f>
        <x:v>0</x:v>
      </x:c>
      <x:c r="AG795" t="n">
        <x:f>IF(AND(LEN(H795)=0,LEN(K795)=0,LEN(M795)=0),1,0)</x:f>
        <x:v>0</x:v>
      </x:c>
    </x:row>
    <x:row r="796">
      <x:c r="A796" t="str">
        <x:v>AT-00795</x:v>
      </x:c>
      <x:c r="B796" t="str">
        <x:v>Cemmderoc Centro Mun De Medicina Desportiva E Reabilitacao</x:v>
      </x:c>
      <x:c r="C796" t="str">
        <x:v>Saúde</x:v>
      </x:c>
      <x:c r="D796" t="str">
        <x:v>Clínica</x:v>
      </x:c>
      <x:c r="E796" t="str">
        <x:v>Guarulhos</x:v>
      </x:c>
      <x:c r="F796" t="str">
        <x:v>Vila Augusta</x:v>
      </x:c>
      <x:c r="G796" t="str">
        <x:v>Prefeitura Municipal De Guarulhos, 519, Vila Augusta, Guarulhos, Sp</x:v>
      </x:c>
      <x:c r="H796" t="str">
        <x:v>+55 (11) 2414-0813</x:v>
      </x:c>
      <x:c r="I796" t="str"/>
      <x:c r="J796" t="str"/>
      <x:c r="K796" t="str">
        <x:v>cemmderocguarulhos@gmail.com</x:v>
      </x:c>
      <x:c r="L796" t="str">
        <x:v>Sim</x:v>
      </x:c>
      <x:c r="M796" t="str"/>
      <x:c r="N796" t="str"/>
      <x:c r="O796" t="str"/>
      <x:c r="P796" t="str"/>
      <x:c r="Q796" t="str">
        <x:v>https://www.google.com/maps/search/?api=1&amp;query=Cemmderoc+Centro+Mun+De+Medicina+Desportiva+E+Reabilitacao+PREFEITURA+MUNICIPAL+DE+GUARULHOS%2C+519%2C+VILA+AUGUSTA%2C+GUARULHOS%2C+SP+Guarulhos+SP</x:v>
      </x:c>
      <x:c r="R796" t="str"/>
      <x:c r="S796" t="str"/>
      <x:c r="T796" t="str">
        <x:v>Não contatado</x:v>
      </x:c>
      <x:c r="U796" s="27" t="n">
        <x:f>IF(LEN(H796)&gt;0,25,0)+IF(L796="Sim",25,0)+IF(LEN(M796)&gt;0,15,0)+IF(LEN(J796)&gt;0,10,0)+IF(LEN(N796)&gt;0,5,0)+IF(LEN(O796)&gt;0,5,0)+IF(LEN(P796)&gt;0,5,0)+IF(AND(LEN(R796)&gt;0,LEN(S796)&gt;0),10,0)</x:f>
        <x:v>50</x:v>
      </x:c>
      <x:c r="V796" t="str">
        <x:f>IF(U796&gt;=60,"Prioridade Alta",IF(U796&gt;=35,"Prioridade Média","Prioridade Baixa"))</x:f>
        <x:v>Prioridade Média</x:v>
      </x:c>
      <x:c r="W796" t="str">
        <x:v>Não</x:v>
      </x:c>
      <x:c r="X796" t="str"/>
      <x:c r="Y796" t="str">
        <x:v>Base expandida 2026-07-27</x:v>
      </x:c>
      <x:c r="Z796" t="str">
        <x:v>(11) 2414-0813</x:v>
      </x:c>
      <x:c r="AA796" t="str">
        <x:v>cemmderocguarulhos@gmail.com</x:v>
      </x:c>
      <x:c r="AB796" t="n">
        <x:v>50</x:v>
      </x:c>
      <x:c r="AC796" t="str">
        <x:v>Prioridade Média</x:v>
      </x:c>
      <x:c r="AD796" t="str">
        <x:v>Fonte CNES/DATASUS: https://cnes2.datasus.gov.br/Mod_Basico.asp?VCo_Unidade=3518802718138; CNES 2718138; CNPJ -; site oficial/redes não coletados nesta fonte</x:v>
      </x:c>
      <x:c r="AE796" t="n">
        <x:f>IF(LEN(H796)&gt;0,1,0)</x:f>
        <x:v>1</x:v>
      </x:c>
      <x:c r="AF796" t="n">
        <x:f>IF(LEN(M796)&gt;0,1,0)</x:f>
        <x:v>0</x:v>
      </x:c>
      <x:c r="AG796" t="n">
        <x:f>IF(AND(LEN(H796)=0,LEN(K796)=0,LEN(M796)=0),1,0)</x:f>
        <x:v>0</x:v>
      </x:c>
    </x:row>
    <x:row r="797">
      <x:c r="A797" t="str">
        <x:v>AT-00796</x:v>
      </x:c>
      <x:c r="B797" t="str">
        <x:v>Central De Abastecimento Do Ministerio Da Saude</x:v>
      </x:c>
      <x:c r="C797" t="str">
        <x:v>Saúde</x:v>
      </x:c>
      <x:c r="D797" t="str">
        <x:v>Clínica</x:v>
      </x:c>
      <x:c r="E797" t="str">
        <x:v>Guarulhos</x:v>
      </x:c>
      <x:c r="F797" t="str">
        <x:v>Jardim Santa Vicenci</x:v>
      </x:c>
      <x:c r="G797" t="str">
        <x:v>Ministerio Da Saude, 684, Jardim Santa Vicenci, Guarulhos, Sp</x:v>
      </x:c>
      <x:c r="H797" t="str">
        <x:v>+55 (61) 3315-3272</x:v>
      </x:c>
      <x:c r="I797" t="str"/>
      <x:c r="J797" t="str"/>
      <x:c r="K797" t="str">
        <x:v>alexandre.garcia@saude.gov.br</x:v>
      </x:c>
      <x:c r="L797" t="str">
        <x:v>Sim</x:v>
      </x:c>
      <x:c r="M797" t="str"/>
      <x:c r="N797" t="str"/>
      <x:c r="O797" t="str"/>
      <x:c r="P797" t="str"/>
      <x:c r="Q797" t="str">
        <x:v>https://www.google.com/maps/search/?api=1&amp;query=Central+De+Abastecimento+Do+Ministerio+Da+Saude+MINISTERIO+DA+SAUDE%2C+684%2C+JARDIM+SANTA+VICENCI%2C+GUARULHOS%2C+SP+Guarulhos+SP</x:v>
      </x:c>
      <x:c r="R797" t="str"/>
      <x:c r="S797" t="str"/>
      <x:c r="T797" t="str">
        <x:v>Não contatado</x:v>
      </x:c>
      <x:c r="U797" s="27" t="n">
        <x:f>IF(LEN(H797)&gt;0,25,0)+IF(L797="Sim",25,0)+IF(LEN(M797)&gt;0,15,0)+IF(LEN(J797)&gt;0,10,0)+IF(LEN(N797)&gt;0,5,0)+IF(LEN(O797)&gt;0,5,0)+IF(LEN(P797)&gt;0,5,0)+IF(AND(LEN(R797)&gt;0,LEN(S797)&gt;0),10,0)</x:f>
        <x:v>50</x:v>
      </x:c>
      <x:c r="V797" t="str">
        <x:f>IF(U797&gt;=60,"Prioridade Alta",IF(U797&gt;=35,"Prioridade Média","Prioridade Baixa"))</x:f>
        <x:v>Prioridade Média</x:v>
      </x:c>
      <x:c r="W797" t="str">
        <x:v>Não</x:v>
      </x:c>
      <x:c r="X797" t="str"/>
      <x:c r="Y797" t="str">
        <x:v>Base expandida 2026-07-27</x:v>
      </x:c>
      <x:c r="Z797" t="str">
        <x:v>(61) 3315-3272</x:v>
      </x:c>
      <x:c r="AA797" t="str">
        <x:v>alexandre.garcia@saude.gov.br</x:v>
      </x:c>
      <x:c r="AB797" t="n">
        <x:v>50</x:v>
      </x:c>
      <x:c r="AC797" t="str">
        <x:v>Prioridade Média</x:v>
      </x:c>
      <x:c r="AD797" t="str">
        <x:v>Fonte CNES/DATASUS: https://cnes2.datasus.gov.br/Mod_Basico.asp?VCo_Unidade=3518808174253; CNES 8174253; CNPJ 00394544011110; site oficial/redes não coletados nesta fonte</x:v>
      </x:c>
      <x:c r="AE797" t="n">
        <x:f>IF(LEN(H797)&gt;0,1,0)</x:f>
        <x:v>1</x:v>
      </x:c>
      <x:c r="AF797" t="n">
        <x:f>IF(LEN(M797)&gt;0,1,0)</x:f>
        <x:v>0</x:v>
      </x:c>
      <x:c r="AG797" t="n">
        <x:f>IF(AND(LEN(H797)=0,LEN(K797)=0,LEN(M797)=0),1,0)</x:f>
        <x:v>0</x:v>
      </x:c>
    </x:row>
    <x:row r="798">
      <x:c r="A798" t="str">
        <x:v>AT-00797</x:v>
      </x:c>
      <x:c r="B798" t="str">
        <x:v>Central Clinica</x:v>
      </x:c>
      <x:c r="C798" t="str">
        <x:v>Saúde</x:v>
      </x:c>
      <x:c r="D798" t="str">
        <x:v>Clínica</x:v>
      </x:c>
      <x:c r="E798" t="str">
        <x:v>Guarulhos</x:v>
      </x:c>
      <x:c r="F798" t="str">
        <x:v>Vila Das Bandeiras</x:v>
      </x:c>
      <x:c r="G798" t="str">
        <x:v>S De Melo Lima Clinica De Avaliacao Med E Psicologica, 1389, Vila Das Bandeiras, Guarulhos, Sp</x:v>
      </x:c>
      <x:c r="H798" t="str">
        <x:v>+55 (11) 4307-1312</x:v>
      </x:c>
      <x:c r="I798" t="str"/>
      <x:c r="J798" t="str"/>
      <x:c r="K798" t="str">
        <x:v>central.clinica@hotmail.com</x:v>
      </x:c>
      <x:c r="L798" t="str">
        <x:v>Sim</x:v>
      </x:c>
      <x:c r="M798" t="str"/>
      <x:c r="N798" t="str"/>
      <x:c r="O798" t="str"/>
      <x:c r="P798" t="str"/>
      <x:c r="Q798" t="str">
        <x:v>https://www.google.com/maps/search/?api=1&amp;query=Central+Clinica+S+DE+MELO+LIMA+CLINICA+DE+AVALIACAO+MED+E+PSICOLOGICA%2C+1389%2C+VILA+DAS+BANDEIRAS%2C+GUARULHOS%2C+SP+Guarulhos+SP</x:v>
      </x:c>
      <x:c r="R798" t="str"/>
      <x:c r="S798" t="str"/>
      <x:c r="T798" t="str">
        <x:v>Não contatado</x:v>
      </x:c>
      <x:c r="U798" s="27" t="n">
        <x:f>IF(LEN(H798)&gt;0,25,0)+IF(L798="Sim",25,0)+IF(LEN(M798)&gt;0,15,0)+IF(LEN(J798)&gt;0,10,0)+IF(LEN(N798)&gt;0,5,0)+IF(LEN(O798)&gt;0,5,0)+IF(LEN(P798)&gt;0,5,0)+IF(AND(LEN(R798)&gt;0,LEN(S798)&gt;0),10,0)</x:f>
        <x:v>50</x:v>
      </x:c>
      <x:c r="V798" t="str">
        <x:f>IF(U798&gt;=60,"Prioridade Alta",IF(U798&gt;=35,"Prioridade Média","Prioridade Baixa"))</x:f>
        <x:v>Prioridade Média</x:v>
      </x:c>
      <x:c r="W798" t="str">
        <x:v>Não</x:v>
      </x:c>
      <x:c r="X798" t="str"/>
      <x:c r="Y798" t="str">
        <x:v>Base expandida 2026-07-27</x:v>
      </x:c>
      <x:c r="Z798" t="str">
        <x:v>(11) 4307-1312</x:v>
      </x:c>
      <x:c r="AA798" t="str">
        <x:v>central.clinica@hotmail.com</x:v>
      </x:c>
      <x:c r="AB798" t="n">
        <x:v>50</x:v>
      </x:c>
      <x:c r="AC798" t="str">
        <x:v>Prioridade Média</x:v>
      </x:c>
      <x:c r="AD798" t="str">
        <x:v>Fonte CNES/DATASUS: https://cnes2.datasus.gov.br/Mod_Basico.asp?VCo_Unidade=3518804226933; CNES 4226933; CNPJ 34600040000196; site oficial/redes não coletados nesta fonte</x:v>
      </x:c>
      <x:c r="AE798" t="n">
        <x:f>IF(LEN(H798)&gt;0,1,0)</x:f>
        <x:v>1</x:v>
      </x:c>
      <x:c r="AF798" t="n">
        <x:f>IF(LEN(M798)&gt;0,1,0)</x:f>
        <x:v>0</x:v>
      </x:c>
      <x:c r="AG798" t="n">
        <x:f>IF(AND(LEN(H798)=0,LEN(K798)=0,LEN(M798)=0),1,0)</x:f>
        <x:v>0</x:v>
      </x:c>
    </x:row>
    <x:row r="799">
      <x:c r="A799" t="str">
        <x:v>AT-00798</x:v>
      </x:c>
      <x:c r="B799" t="str">
        <x:v>Central Servicos Medicos S S Ltda</x:v>
      </x:c>
      <x:c r="C799" t="str">
        <x:v>Saúde</x:v>
      </x:c>
      <x:c r="D799" t="str">
        <x:v>Clínica</x:v>
      </x:c>
      <x:c r="E799" t="str">
        <x:v>Guarulhos</x:v>
      </x:c>
      <x:c r="F799" t="str">
        <x:v>Centro</x:v>
      </x:c>
      <x:c r="G799" t="str">
        <x:v>Central Servicos Medicos S S Ltda, 147, Centro, Guarulhos, Sp</x:v>
      </x:c>
      <x:c r="H799" t="str">
        <x:v>+55 (11) 2443-2953</x:v>
      </x:c>
      <x:c r="I799" t="str"/>
      <x:c r="J799" t="str"/>
      <x:c r="K799" t="str">
        <x:v>contato.clinicacentral@gmail.com</x:v>
      </x:c>
      <x:c r="L799" t="str">
        <x:v>Sim</x:v>
      </x:c>
      <x:c r="M799" t="str"/>
      <x:c r="N799" t="str"/>
      <x:c r="O799" t="str"/>
      <x:c r="P799" t="str"/>
      <x:c r="Q799" t="str">
        <x:v>https://www.google.com/maps/search/?api=1&amp;query=Central+Servicos+Medicos+S+S+Ltda+CENTRAL+SERVICOS+MEDICOS+S+S+LTDA%2C+147%2C+CENTRO%2C+GUARULHOS%2C+SP+Guarulhos+SP</x:v>
      </x:c>
      <x:c r="R799" t="str"/>
      <x:c r="S799" t="str"/>
      <x:c r="T799" t="str">
        <x:v>Não contatado</x:v>
      </x:c>
      <x:c r="U799" s="27" t="n">
        <x:f>IF(LEN(H799)&gt;0,25,0)+IF(L799="Sim",25,0)+IF(LEN(M799)&gt;0,15,0)+IF(LEN(J799)&gt;0,10,0)+IF(LEN(N799)&gt;0,5,0)+IF(LEN(O799)&gt;0,5,0)+IF(LEN(P799)&gt;0,5,0)+IF(AND(LEN(R799)&gt;0,LEN(S799)&gt;0),10,0)</x:f>
        <x:v>50</x:v>
      </x:c>
      <x:c r="V799" t="str">
        <x:f>IF(U799&gt;=60,"Prioridade Alta",IF(U799&gt;=35,"Prioridade Média","Prioridade Baixa"))</x:f>
        <x:v>Prioridade Média</x:v>
      </x:c>
      <x:c r="W799" t="str">
        <x:v>Não</x:v>
      </x:c>
      <x:c r="X799" t="str"/>
      <x:c r="Y799" t="str">
        <x:v>Base expandida 2026-07-27</x:v>
      </x:c>
      <x:c r="Z799" t="str">
        <x:v>(11) 2443-2953</x:v>
      </x:c>
      <x:c r="AA799" t="str">
        <x:v>contato.clinicacentral@gmail.com</x:v>
      </x:c>
      <x:c r="AB799" t="n">
        <x:v>50</x:v>
      </x:c>
      <x:c r="AC799" t="str">
        <x:v>Prioridade Média</x:v>
      </x:c>
      <x:c r="AD799" t="str">
        <x:v>Fonte CNES/DATASUS: https://cnes2.datasus.gov.br/Mod_Basico.asp?VCo_Unidade=3518802718073; CNES 2718073; CNPJ 59650721000190; site oficial/redes não coletados nesta fonte</x:v>
      </x:c>
      <x:c r="AE799" t="n">
        <x:f>IF(LEN(H799)&gt;0,1,0)</x:f>
        <x:v>1</x:v>
      </x:c>
      <x:c r="AF799" t="n">
        <x:f>IF(LEN(M799)&gt;0,1,0)</x:f>
        <x:v>0</x:v>
      </x:c>
      <x:c r="AG799" t="n">
        <x:f>IF(AND(LEN(H799)=0,LEN(K799)=0,LEN(M799)=0),1,0)</x:f>
        <x:v>0</x:v>
      </x:c>
    </x:row>
    <x:row r="800">
      <x:c r="A800" t="str">
        <x:v>AT-00799</x:v>
      </x:c>
      <x:c r="B800" t="str">
        <x:v>Centro Clinico Kobe</x:v>
      </x:c>
      <x:c r="C800" t="str">
        <x:v>Saúde</x:v>
      </x:c>
      <x:c r="D800" t="str">
        <x:v>Clínica</x:v>
      </x:c>
      <x:c r="E800" t="str">
        <x:v>Guarulhos</x:v>
      </x:c>
      <x:c r="F800" t="str">
        <x:v>Centro</x:v>
      </x:c>
      <x:c r="G800" t="str">
        <x:v>Centro Clinico Kobe Ltda, 2120, Centro, Guarulhos, Sp</x:v>
      </x:c>
      <x:c r="H800" t="str">
        <x:v>+55 (11) 5197-7354</x:v>
      </x:c>
      <x:c r="I800" t="str"/>
      <x:c r="J800" t="str"/>
      <x:c r="K800" t="str">
        <x:v>clinickobe@gmail.com</x:v>
      </x:c>
      <x:c r="L800" t="str">
        <x:v>Sim</x:v>
      </x:c>
      <x:c r="M800" t="str"/>
      <x:c r="N800" t="str"/>
      <x:c r="O800" t="str"/>
      <x:c r="P800" t="str"/>
      <x:c r="Q800" t="str">
        <x:v>https://www.google.com/maps/search/?api=1&amp;query=Centro+Clinico+Kobe+CENTRO+CLINICO+KOBE+LTDA%2C+2120%2C+CENTRO%2C+GUARULHOS%2C+SP+Guarulhos+SP</x:v>
      </x:c>
      <x:c r="R800" t="str"/>
      <x:c r="S800" t="str"/>
      <x:c r="T800" t="str">
        <x:v>Não contatado</x:v>
      </x:c>
      <x:c r="U800" s="27" t="n">
        <x:f>IF(LEN(H800)&gt;0,25,0)+IF(L800="Sim",25,0)+IF(LEN(M800)&gt;0,15,0)+IF(LEN(J800)&gt;0,10,0)+IF(LEN(N800)&gt;0,5,0)+IF(LEN(O800)&gt;0,5,0)+IF(LEN(P800)&gt;0,5,0)+IF(AND(LEN(R800)&gt;0,LEN(S800)&gt;0),10,0)</x:f>
        <x:v>50</x:v>
      </x:c>
      <x:c r="V800" t="str">
        <x:f>IF(U800&gt;=60,"Prioridade Alta",IF(U800&gt;=35,"Prioridade Média","Prioridade Baixa"))</x:f>
        <x:v>Prioridade Média</x:v>
      </x:c>
      <x:c r="W800" t="str">
        <x:v>Não</x:v>
      </x:c>
      <x:c r="X800" t="str"/>
      <x:c r="Y800" t="str">
        <x:v>Base expandida 2026-07-27</x:v>
      </x:c>
      <x:c r="Z800" t="str">
        <x:v>(11) 5197-7354</x:v>
      </x:c>
      <x:c r="AA800" t="str">
        <x:v>clinickobe@gmail.com</x:v>
      </x:c>
      <x:c r="AB800" t="n">
        <x:v>50</x:v>
      </x:c>
      <x:c r="AC800" t="str">
        <x:v>Prioridade Média</x:v>
      </x:c>
      <x:c r="AD800" t="str">
        <x:v>Fonte CNES/DATASUS: https://cnes2.datasus.gov.br/Mod_Basico.asp?VCo_Unidade=3518805557631; CNES 5557631; CNPJ 51222409000193; site oficial/redes não coletados nesta fonte</x:v>
      </x:c>
      <x:c r="AE800" t="n">
        <x:f>IF(LEN(H800)&gt;0,1,0)</x:f>
        <x:v>1</x:v>
      </x:c>
      <x:c r="AF800" t="n">
        <x:f>IF(LEN(M800)&gt;0,1,0)</x:f>
        <x:v>0</x:v>
      </x:c>
      <x:c r="AG800" t="n">
        <x:f>IF(AND(LEN(H800)=0,LEN(K800)=0,LEN(M800)=0),1,0)</x:f>
        <x:v>0</x:v>
      </x:c>
    </x:row>
    <x:row r="801">
      <x:c r="A801" t="str">
        <x:v>AT-00800</x:v>
      </x:c>
      <x:c r="B801" t="str">
        <x:v>Centro Clinico Ituassu</x:v>
      </x:c>
      <x:c r="C801" t="str">
        <x:v>Saúde</x:v>
      </x:c>
      <x:c r="D801" t="str">
        <x:v>Clínica</x:v>
      </x:c>
      <x:c r="E801" t="str">
        <x:v>Guarulhos</x:v>
      </x:c>
      <x:c r="F801" t="str">
        <x:v>Jd Pres Dutra</x:v>
      </x:c>
      <x:c r="G801" t="str">
        <x:v>Ituassu Cia Ltda Me, 564, Jd Pres Dutra, Guarulhos, Sp</x:v>
      </x:c>
      <x:c r="H801" t="str">
        <x:v>+55 (11) 2432-3802</x:v>
      </x:c>
      <x:c r="I801" t="str"/>
      <x:c r="J801" t="str"/>
      <x:c r="K801" t="str">
        <x:v>centroclinicoituassu@hotmail.com</x:v>
      </x:c>
      <x:c r="L801" t="str">
        <x:v>Sim</x:v>
      </x:c>
      <x:c r="M801" t="str"/>
      <x:c r="N801" t="str"/>
      <x:c r="O801" t="str"/>
      <x:c r="P801" t="str"/>
      <x:c r="Q801" t="str">
        <x:v>https://www.google.com/maps/search/?api=1&amp;query=Centro+Clinico+Ituassu+ITUASSU+CIA+LTDA+ME%2C+564%2C+JD+PRES+DUTRA%2C+GUARULHOS%2C+SP+Guarulhos+SP</x:v>
      </x:c>
      <x:c r="R801" t="str"/>
      <x:c r="S801" t="str"/>
      <x:c r="T801" t="str">
        <x:v>Não contatado</x:v>
      </x:c>
      <x:c r="U801" s="27" t="n">
        <x:f>IF(LEN(H801)&gt;0,25,0)+IF(L801="Sim",25,0)+IF(LEN(M801)&gt;0,15,0)+IF(LEN(J801)&gt;0,10,0)+IF(LEN(N801)&gt;0,5,0)+IF(LEN(O801)&gt;0,5,0)+IF(LEN(P801)&gt;0,5,0)+IF(AND(LEN(R801)&gt;0,LEN(S801)&gt;0),10,0)</x:f>
        <x:v>50</x:v>
      </x:c>
      <x:c r="V801" t="str">
        <x:f>IF(U801&gt;=60,"Prioridade Alta",IF(U801&gt;=35,"Prioridade Média","Prioridade Baixa"))</x:f>
        <x:v>Prioridade Média</x:v>
      </x:c>
      <x:c r="W801" t="str">
        <x:v>Não</x:v>
      </x:c>
      <x:c r="X801" t="str"/>
      <x:c r="Y801" t="str">
        <x:v>Base expandida 2026-07-27</x:v>
      </x:c>
      <x:c r="Z801" t="str">
        <x:v>(11) 2432-3802</x:v>
      </x:c>
      <x:c r="AA801" t="str">
        <x:v>centroclinicoituassu@hotmail.com</x:v>
      </x:c>
      <x:c r="AB801" t="n">
        <x:v>50</x:v>
      </x:c>
      <x:c r="AC801" t="str">
        <x:v>Prioridade Média</x:v>
      </x:c>
      <x:c r="AD801" t="str">
        <x:v>Fonte CNES/DATASUS: https://cnes2.datasus.gov.br/Mod_Basico.asp?VCo_Unidade=3518806936857; CNES 6936857; CNPJ 12403806000100; site oficial/redes não coletados nesta fonte</x:v>
      </x:c>
      <x:c r="AE801" t="n">
        <x:f>IF(LEN(H801)&gt;0,1,0)</x:f>
        <x:v>1</x:v>
      </x:c>
      <x:c r="AF801" t="n">
        <x:f>IF(LEN(M801)&gt;0,1,0)</x:f>
        <x:v>0</x:v>
      </x:c>
      <x:c r="AG801" t="n">
        <x:f>IF(AND(LEN(H801)=0,LEN(K801)=0,LEN(M801)=0),1,0)</x:f>
        <x:v>0</x:v>
      </x:c>
    </x:row>
    <x:row r="802">
      <x:c r="A802" t="str">
        <x:v>AT-00801</x:v>
      </x:c>
      <x:c r="B802" t="str">
        <x:v>Centro Clinico Saint Marie</x:v>
      </x:c>
      <x:c r="C802" t="str">
        <x:v>Saúde</x:v>
      </x:c>
      <x:c r="D802" t="str">
        <x:v>Clínica</x:v>
      </x:c>
      <x:c r="E802" t="str">
        <x:v>Guarulhos</x:v>
      </x:c>
      <x:c r="F802" t="str">
        <x:v>Jardim Guarulhos</x:v>
      </x:c>
      <x:c r="G802" t="str">
        <x:v>Centro Clinico Saint Marie Eireli, 139, Jardim Guarulhos, Guarulhos, Sp</x:v>
      </x:c>
      <x:c r="H802" t="str">
        <x:v>+55 (11) 2468-1192</x:v>
      </x:c>
      <x:c r="I802" t="str"/>
      <x:c r="J802" t="str"/>
      <x:c r="K802" t="str">
        <x:v>saintmarie@ccsaintmarie.com.br</x:v>
      </x:c>
      <x:c r="L802" t="str">
        <x:v>Sim</x:v>
      </x:c>
      <x:c r="M802" t="str"/>
      <x:c r="N802" t="str"/>
      <x:c r="O802" t="str"/>
      <x:c r="P802" t="str"/>
      <x:c r="Q802" t="str">
        <x:v>https://www.google.com/maps/search/?api=1&amp;query=Centro+Clinico+Saint+Marie+CENTRO+CLINICO+SAINT+MARIE+EIRELI%2C+139%2C+JARDIM+GUARULHOS%2C+GUARULHOS%2C+SP+Guarulhos+SP</x:v>
      </x:c>
      <x:c r="R802" t="str"/>
      <x:c r="S802" t="str"/>
      <x:c r="T802" t="str">
        <x:v>Não contatado</x:v>
      </x:c>
      <x:c r="U802" s="27" t="n">
        <x:f>IF(LEN(H802)&gt;0,25,0)+IF(L802="Sim",25,0)+IF(LEN(M802)&gt;0,15,0)+IF(LEN(J802)&gt;0,10,0)+IF(LEN(N802)&gt;0,5,0)+IF(LEN(O802)&gt;0,5,0)+IF(LEN(P802)&gt;0,5,0)+IF(AND(LEN(R802)&gt;0,LEN(S802)&gt;0),10,0)</x:f>
        <x:v>50</x:v>
      </x:c>
      <x:c r="V802" t="str">
        <x:f>IF(U802&gt;=60,"Prioridade Alta",IF(U802&gt;=35,"Prioridade Média","Prioridade Baixa"))</x:f>
        <x:v>Prioridade Média</x:v>
      </x:c>
      <x:c r="W802" t="str">
        <x:v>Não</x:v>
      </x:c>
      <x:c r="X802" t="str"/>
      <x:c r="Y802" t="str">
        <x:v>Base expandida 2026-07-27</x:v>
      </x:c>
      <x:c r="Z802" t="str">
        <x:v>(11) 2468-1192</x:v>
      </x:c>
      <x:c r="AA802" t="str">
        <x:v>saintmarie@ccsaintmarie.com.br</x:v>
      </x:c>
      <x:c r="AB802" t="n">
        <x:v>50</x:v>
      </x:c>
      <x:c r="AC802" t="str">
        <x:v>Prioridade Média</x:v>
      </x:c>
      <x:c r="AD802" t="str">
        <x:v>Fonte CNES/DATASUS: https://cnes2.datasus.gov.br/Mod_Basico.asp?VCo_Unidade=3518805275415; CNES 5275415; CNPJ 07714950000127; site oficial/redes não coletados nesta fonte</x:v>
      </x:c>
      <x:c r="AE802" t="n">
        <x:f>IF(LEN(H802)&gt;0,1,0)</x:f>
        <x:v>1</x:v>
      </x:c>
      <x:c r="AF802" t="n">
        <x:f>IF(LEN(M802)&gt;0,1,0)</x:f>
        <x:v>0</x:v>
      </x:c>
      <x:c r="AG802" t="n">
        <x:f>IF(AND(LEN(H802)=0,LEN(K802)=0,LEN(M802)=0),1,0)</x:f>
        <x:v>0</x:v>
      </x:c>
    </x:row>
    <x:row r="803">
      <x:c r="A803" t="str">
        <x:v>AT-00802</x:v>
      </x:c>
      <x:c r="B803" t="str">
        <x:v>Centro De Analises Clinicas Cac</x:v>
      </x:c>
      <x:c r="C803" t="str">
        <x:v>Saúde</x:v>
      </x:c>
      <x:c r="D803" t="str">
        <x:v>Clínica</x:v>
      </x:c>
      <x:c r="E803" t="str">
        <x:v>Guarulhos</x:v>
      </x:c>
      <x:c r="F803" t="str">
        <x:v>Jardim Imperial</x:v>
      </x:c>
      <x:c r="G803" t="str">
        <x:v>Municipio De Guarulhos, 100, Jardim Imperial, Guarulhos, Sp</x:v>
      </x:c>
      <x:c r="H803" t="str">
        <x:v>+55 (11) 2085-9787</x:v>
      </x:c>
      <x:c r="I803" t="str"/>
      <x:c r="J803" t="str"/>
      <x:c r="K803" t="str">
        <x:v>aline.batista@afip.com.br</x:v>
      </x:c>
      <x:c r="L803" t="str">
        <x:v>Sim</x:v>
      </x:c>
      <x:c r="M803" t="str"/>
      <x:c r="N803" t="str"/>
      <x:c r="O803" t="str"/>
      <x:c r="P803" t="str"/>
      <x:c r="Q803" t="str">
        <x:v>https://www.google.com/maps/search/?api=1&amp;query=Centro+De+Analises+Clinicas+Cac+MUNICIPIO+DE+GUARULHOS%2C+100%2C+JARDIM+IMPERIAL%2C+GUARULHOS%2C+SP+Guarulhos+SP</x:v>
      </x:c>
      <x:c r="R803" t="str"/>
      <x:c r="S803" t="str"/>
      <x:c r="T803" t="str">
        <x:v>Não contatado</x:v>
      </x:c>
      <x:c r="U803" s="27" t="n">
        <x:f>IF(LEN(H803)&gt;0,25,0)+IF(L803="Sim",25,0)+IF(LEN(M803)&gt;0,15,0)+IF(LEN(J803)&gt;0,10,0)+IF(LEN(N803)&gt;0,5,0)+IF(LEN(O803)&gt;0,5,0)+IF(LEN(P803)&gt;0,5,0)+IF(AND(LEN(R803)&gt;0,LEN(S803)&gt;0),10,0)</x:f>
        <x:v>50</x:v>
      </x:c>
      <x:c r="V803" t="str">
        <x:f>IF(U803&gt;=60,"Prioridade Alta",IF(U803&gt;=35,"Prioridade Média","Prioridade Baixa"))</x:f>
        <x:v>Prioridade Média</x:v>
      </x:c>
      <x:c r="W803" t="str">
        <x:v>Não</x:v>
      </x:c>
      <x:c r="X803" t="str"/>
      <x:c r="Y803" t="str">
        <x:v>Base expandida 2026-07-27</x:v>
      </x:c>
      <x:c r="Z803" t="str">
        <x:v>(11) 2085-9787</x:v>
      </x:c>
      <x:c r="AA803" t="str">
        <x:v>aline.batista@afip.com.br</x:v>
      </x:c>
      <x:c r="AB803" t="n">
        <x:v>50</x:v>
      </x:c>
      <x:c r="AC803" t="str">
        <x:v>Prioridade Média</x:v>
      </x:c>
      <x:c r="AD803" t="str">
        <x:v>Fonte CNES/DATASUS: https://cnes2.datasus.gov.br/Mod_Basico.asp?VCo_Unidade=3518809667830; CNES 9667830; CNPJ -; site oficial/redes não coletados nesta fonte</x:v>
      </x:c>
      <x:c r="AE803" t="n">
        <x:f>IF(LEN(H803)&gt;0,1,0)</x:f>
        <x:v>1</x:v>
      </x:c>
      <x:c r="AF803" t="n">
        <x:f>IF(LEN(M803)&gt;0,1,0)</x:f>
        <x:v>0</x:v>
      </x:c>
      <x:c r="AG803" t="n">
        <x:f>IF(AND(LEN(H803)=0,LEN(K803)=0,LEN(M803)=0),1,0)</x:f>
        <x:v>0</x:v>
      </x:c>
    </x:row>
    <x:row r="804">
      <x:c r="A804" t="str">
        <x:v>AT-00803</x:v>
      </x:c>
      <x:c r="B804" t="str">
        <x:v>Centro De Beleza Naturalista</x:v>
      </x:c>
      <x:c r="C804" t="str">
        <x:v>Saúde</x:v>
      </x:c>
      <x:c r="D804" t="str">
        <x:v>Clínica</x:v>
      </x:c>
      <x:c r="E804" t="str">
        <x:v>Guarulhos</x:v>
      </x:c>
      <x:c r="F804" t="str">
        <x:v>Jardim Zaira</x:v>
      </x:c>
      <x:c r="G804" t="str">
        <x:v>Cristiane Giannini, 289, Jardim Zaira, Guarulhos, Sp</x:v>
      </x:c>
      <x:c r="H804" t="str">
        <x:v>+55 (11) 2229-0389</x:v>
      </x:c>
      <x:c r="I804" t="str"/>
      <x:c r="J804" t="str"/>
      <x:c r="K804" t="str">
        <x:v>accontabil.gru@gmail.com</x:v>
      </x:c>
      <x:c r="L804" t="str">
        <x:v>Sim</x:v>
      </x:c>
      <x:c r="M804" t="str"/>
      <x:c r="N804" t="str"/>
      <x:c r="O804" t="str"/>
      <x:c r="P804" t="str"/>
      <x:c r="Q804" t="str">
        <x:v>https://www.google.com/maps/search/?api=1&amp;query=Centro+De+Beleza+Naturalista+CRISTIANE+GIANNINI%2C+289%2C+JARDIM+ZAIRA%2C+GUARULHOS%2C+SP+Guarulhos+SP</x:v>
      </x:c>
      <x:c r="R804" t="str"/>
      <x:c r="S804" t="str"/>
      <x:c r="T804" t="str">
        <x:v>Não contatado</x:v>
      </x:c>
      <x:c r="U804" s="27" t="n">
        <x:f>IF(LEN(H804)&gt;0,25,0)+IF(L804="Sim",25,0)+IF(LEN(M804)&gt;0,15,0)+IF(LEN(J804)&gt;0,10,0)+IF(LEN(N804)&gt;0,5,0)+IF(LEN(O804)&gt;0,5,0)+IF(LEN(P804)&gt;0,5,0)+IF(AND(LEN(R804)&gt;0,LEN(S804)&gt;0),10,0)</x:f>
        <x:v>50</x:v>
      </x:c>
      <x:c r="V804" t="str">
        <x:f>IF(U804&gt;=60,"Prioridade Alta",IF(U804&gt;=35,"Prioridade Média","Prioridade Baixa"))</x:f>
        <x:v>Prioridade Média</x:v>
      </x:c>
      <x:c r="W804" t="str">
        <x:v>Não</x:v>
      </x:c>
      <x:c r="X804" t="str"/>
      <x:c r="Y804" t="str">
        <x:v>Base expandida 2026-07-27</x:v>
      </x:c>
      <x:c r="Z804" t="str">
        <x:v>(11) 2229-0389</x:v>
      </x:c>
      <x:c r="AA804" t="str">
        <x:v>accontabil.gru@gmail.com</x:v>
      </x:c>
      <x:c r="AB804" t="n">
        <x:v>50</x:v>
      </x:c>
      <x:c r="AC804" t="str">
        <x:v>Prioridade Média</x:v>
      </x:c>
      <x:c r="AD804" t="str">
        <x:v>Fonte CNES/DATASUS: https://cnes2.datasus.gov.br/Mod_Basico.asp?VCo_Unidade=3518804729692; CNES 4729692; CNPJ 28449456000152; site oficial/redes não coletados nesta fonte</x:v>
      </x:c>
      <x:c r="AE804" t="n">
        <x:f>IF(LEN(H804)&gt;0,1,0)</x:f>
        <x:v>1</x:v>
      </x:c>
      <x:c r="AF804" t="n">
        <x:f>IF(LEN(M804)&gt;0,1,0)</x:f>
        <x:v>0</x:v>
      </x:c>
      <x:c r="AG804" t="n">
        <x:f>IF(AND(LEN(H804)=0,LEN(K804)=0,LEN(M804)=0),1,0)</x:f>
        <x:v>0</x:v>
      </x:c>
    </x:row>
    <x:row r="805">
      <x:c r="A805" t="str">
        <x:v>AT-00804</x:v>
      </x:c>
      <x:c r="B805" t="str">
        <x:v>Centro Clinico Santa Maria</x:v>
      </x:c>
      <x:c r="C805" t="str">
        <x:v>Saúde</x:v>
      </x:c>
      <x:c r="D805" t="str">
        <x:v>Clínica</x:v>
      </x:c>
      <x:c r="E805" t="str">
        <x:v>Guarulhos</x:v>
      </x:c>
      <x:c r="F805" t="str">
        <x:v>Centro</x:v>
      </x:c>
      <x:c r="G805" t="str">
        <x:v>Centro Clinico Santa Maria S S Ltda, 134, Centro, Guarulhos, Sp</x:v>
      </x:c>
      <x:c r="H805" t="str">
        <x:v>+55 (11) 2087-1113</x:v>
      </x:c>
      <x:c r="I805" t="str"/>
      <x:c r="J805" t="str"/>
      <x:c r="K805" t="str">
        <x:v>cetroclinicosantamaria@yahoo.c</x:v>
      </x:c>
      <x:c r="L805" t="str">
        <x:v>Sim</x:v>
      </x:c>
      <x:c r="M805" t="str"/>
      <x:c r="N805" t="str"/>
      <x:c r="O805" t="str"/>
      <x:c r="P805" t="str"/>
      <x:c r="Q805" t="str">
        <x:v>https://www.google.com/maps/search/?api=1&amp;query=Centro+Clinico+Santa+Maria+CENTRO+CLINICO+SANTA+MARIA+S+S+LTDA%2C+134%2C+CENTRO%2C+GUARULHOS%2C+SP+Guarulhos+SP</x:v>
      </x:c>
      <x:c r="R805" t="str"/>
      <x:c r="S805" t="str"/>
      <x:c r="T805" t="str">
        <x:v>Não contatado</x:v>
      </x:c>
      <x:c r="U805" s="27" t="n">
        <x:f>IF(LEN(H805)&gt;0,25,0)+IF(L805="Sim",25,0)+IF(LEN(M805)&gt;0,15,0)+IF(LEN(J805)&gt;0,10,0)+IF(LEN(N805)&gt;0,5,0)+IF(LEN(O805)&gt;0,5,0)+IF(LEN(P805)&gt;0,5,0)+IF(AND(LEN(R805)&gt;0,LEN(S805)&gt;0),10,0)</x:f>
        <x:v>50</x:v>
      </x:c>
      <x:c r="V805" t="str">
        <x:f>IF(U805&gt;=60,"Prioridade Alta",IF(U805&gt;=35,"Prioridade Média","Prioridade Baixa"))</x:f>
        <x:v>Prioridade Média</x:v>
      </x:c>
      <x:c r="W805" t="str">
        <x:v>Não</x:v>
      </x:c>
      <x:c r="X805" t="str"/>
      <x:c r="Y805" t="str">
        <x:v>Base expandida 2026-07-27</x:v>
      </x:c>
      <x:c r="Z805" t="str">
        <x:v>(11) 2087-1113</x:v>
      </x:c>
      <x:c r="AA805" t="str">
        <x:v>cetroclinicosantamaria@yahoo.c</x:v>
      </x:c>
      <x:c r="AB805" t="n">
        <x:v>50</x:v>
      </x:c>
      <x:c r="AC805" t="str">
        <x:v>Prioridade Média</x:v>
      </x:c>
      <x:c r="AD805" t="str">
        <x:v>Fonte CNES/DATASUS: https://cnes2.datasus.gov.br/Mod_Basico.asp?VCo_Unidade=3518805987547; CNES 5987547; CNPJ 00861584000270; site oficial/redes não coletados nesta fonte</x:v>
      </x:c>
      <x:c r="AE805" t="n">
        <x:f>IF(LEN(H805)&gt;0,1,0)</x:f>
        <x:v>1</x:v>
      </x:c>
      <x:c r="AF805" t="n">
        <x:f>IF(LEN(M805)&gt;0,1,0)</x:f>
        <x:v>0</x:v>
      </x:c>
      <x:c r="AG805" t="n">
        <x:f>IF(AND(LEN(H805)=0,LEN(K805)=0,LEN(M805)=0),1,0)</x:f>
        <x:v>0</x:v>
      </x:c>
    </x:row>
    <x:row r="806">
      <x:c r="A806" t="str">
        <x:v>AT-00805</x:v>
      </x:c>
      <x:c r="B806" t="str">
        <x:v>Centro De Detencao Provisoria De Guarulhos Ii</x:v>
      </x:c>
      <x:c r="C806" t="str">
        <x:v>Saúde</x:v>
      </x:c>
      <x:c r="D806" t="str">
        <x:v>Clínica</x:v>
      </x:c>
      <x:c r="E806" t="str">
        <x:v>Guarulhos</x:v>
      </x:c>
      <x:c r="F806" t="str">
        <x:v>Cumbica</x:v>
      </x:c>
      <x:c r="G806" t="str">
        <x:v>Secretaria Da Administracao Penitenciaria, S/N, Cumbica, Guarulhos, Sp</x:v>
      </x:c>
      <x:c r="H806" t="str">
        <x:v>+55 (11) 2446-4411</x:v>
      </x:c>
      <x:c r="I806" t="str"/>
      <x:c r="J806" t="str"/>
      <x:c r="K806" t="str">
        <x:v>saude@cdpg2.sap.sp.gov.br</x:v>
      </x:c>
      <x:c r="L806" t="str">
        <x:v>Sim</x:v>
      </x:c>
      <x:c r="M806" t="str"/>
      <x:c r="N806" t="str"/>
      <x:c r="O806" t="str"/>
      <x:c r="P806" t="str"/>
      <x:c r="Q806" t="str">
        <x:v>https://www.google.com/maps/search/?api=1&amp;query=Centro+De+Detencao+Provisoria+De+Guarulhos+Ii+SECRETARIA+DA+ADMINISTRACAO+PENITENCIARIA%2C+S%2FN%2C+CUMBICA%2C+GUARULHOS%2C+SP+Guarulhos+SP</x:v>
      </x:c>
      <x:c r="R806" t="str"/>
      <x:c r="S806" t="str"/>
      <x:c r="T806" t="str">
        <x:v>Não contatado</x:v>
      </x:c>
      <x:c r="U806" s="27" t="n">
        <x:f>IF(LEN(H806)&gt;0,25,0)+IF(L806="Sim",25,0)+IF(LEN(M806)&gt;0,15,0)+IF(LEN(J806)&gt;0,10,0)+IF(LEN(N806)&gt;0,5,0)+IF(LEN(O806)&gt;0,5,0)+IF(LEN(P806)&gt;0,5,0)+IF(AND(LEN(R806)&gt;0,LEN(S806)&gt;0),10,0)</x:f>
        <x:v>50</x:v>
      </x:c>
      <x:c r="V806" t="str">
        <x:f>IF(U806&gt;=60,"Prioridade Alta",IF(U806&gt;=35,"Prioridade Média","Prioridade Baixa"))</x:f>
        <x:v>Prioridade Média</x:v>
      </x:c>
      <x:c r="W806" t="str">
        <x:v>Não</x:v>
      </x:c>
      <x:c r="X806" t="str"/>
      <x:c r="Y806" t="str">
        <x:v>Base expandida 2026-07-27</x:v>
      </x:c>
      <x:c r="Z806" t="str">
        <x:v>(11) 2446-4411</x:v>
      </x:c>
      <x:c r="AA806" t="str">
        <x:v>saude@cdpg2.sap.sp.gov.br</x:v>
      </x:c>
      <x:c r="AB806" t="n">
        <x:v>50</x:v>
      </x:c>
      <x:c r="AC806" t="str">
        <x:v>Prioridade Média</x:v>
      </x:c>
      <x:c r="AD806" t="str">
        <x:v>Fonte CNES/DATASUS: https://cnes2.datasus.gov.br/Mod_Basico.asp?VCo_Unidade=3518808016550; CNES 8016550; CNPJ 96291141010142; site oficial/redes não coletados nesta fonte</x:v>
      </x:c>
      <x:c r="AE806" t="n">
        <x:f>IF(LEN(H806)&gt;0,1,0)</x:f>
        <x:v>1</x:v>
      </x:c>
      <x:c r="AF806" t="n">
        <x:f>IF(LEN(M806)&gt;0,1,0)</x:f>
        <x:v>0</x:v>
      </x:c>
      <x:c r="AG806" t="n">
        <x:f>IF(AND(LEN(H806)=0,LEN(K806)=0,LEN(M806)=0),1,0)</x:f>
        <x:v>0</x:v>
      </x:c>
    </x:row>
    <x:row r="807">
      <x:c r="A807" t="str">
        <x:v>AT-00806</x:v>
      </x:c>
      <x:c r="B807" t="str">
        <x:v>Centro De Detencao Provisoria I De Guarulhos</x:v>
      </x:c>
      <x:c r="C807" t="str">
        <x:v>Saúde</x:v>
      </x:c>
      <x:c r="D807" t="str">
        <x:v>Clínica</x:v>
      </x:c>
      <x:c r="E807" t="str">
        <x:v>Guarulhos</x:v>
      </x:c>
      <x:c r="F807" t="str">
        <x:v>Varzea Do Palacio</x:v>
      </x:c>
      <x:c r="G807" t="str">
        <x:v>Secretaria Da Administracao Penitenciaria, 94, Varzea Do Palacio, Guarulhos, Sp</x:v>
      </x:c>
      <x:c r="H807" t="str">
        <x:v>+55 (11) 2446-4463</x:v>
      </x:c>
      <x:c r="I807" t="str"/>
      <x:c r="J807" t="str"/>
      <x:c r="K807" t="str">
        <x:v>saude@cdpguarulhos1.sap.sp.gov.br</x:v>
      </x:c>
      <x:c r="L807" t="str">
        <x:v>Sim</x:v>
      </x:c>
      <x:c r="M807" t="str"/>
      <x:c r="N807" t="str"/>
      <x:c r="O807" t="str"/>
      <x:c r="P807" t="str"/>
      <x:c r="Q807" t="str">
        <x:v>https://www.google.com/maps/search/?api=1&amp;query=Centro+De+Detencao+Provisoria+I+De+Guarulhos+SECRETARIA+DA+ADMINISTRACAO+PENITENCIARIA%2C+94%2C+VARZEA+DO+PALACIO%2C+GUARULHOS%2C+SP+Guarulhos+SP</x:v>
      </x:c>
      <x:c r="R807" t="str"/>
      <x:c r="S807" t="str"/>
      <x:c r="T807" t="str">
        <x:v>Não contatado</x:v>
      </x:c>
      <x:c r="U807" s="27" t="n">
        <x:f>IF(LEN(H807)&gt;0,25,0)+IF(L807="Sim",25,0)+IF(LEN(M807)&gt;0,15,0)+IF(LEN(J807)&gt;0,10,0)+IF(LEN(N807)&gt;0,5,0)+IF(LEN(O807)&gt;0,5,0)+IF(LEN(P807)&gt;0,5,0)+IF(AND(LEN(R807)&gt;0,LEN(S807)&gt;0),10,0)</x:f>
        <x:v>50</x:v>
      </x:c>
      <x:c r="V807" t="str">
        <x:f>IF(U807&gt;=60,"Prioridade Alta",IF(U807&gt;=35,"Prioridade Média","Prioridade Baixa"))</x:f>
        <x:v>Prioridade Média</x:v>
      </x:c>
      <x:c r="W807" t="str">
        <x:v>Não</x:v>
      </x:c>
      <x:c r="X807" t="str"/>
      <x:c r="Y807" t="str">
        <x:v>Base expandida 2026-07-27</x:v>
      </x:c>
      <x:c r="Z807" t="str">
        <x:v>(11) 2446-4463</x:v>
      </x:c>
      <x:c r="AA807" t="str">
        <x:v>saude@cdpguarulhos1.sap.sp.gov.br</x:v>
      </x:c>
      <x:c r="AB807" t="n">
        <x:v>50</x:v>
      </x:c>
      <x:c r="AC807" t="str">
        <x:v>Prioridade Média</x:v>
      </x:c>
      <x:c r="AD807" t="str">
        <x:v>Fonte CNES/DATASUS: https://cnes2.datasus.gov.br/Mod_Basico.asp?VCo_Unidade=3518808016526; CNES 8016526; CNPJ 96291141010223; site oficial/redes não coletados nesta fonte</x:v>
      </x:c>
      <x:c r="AE807" t="n">
        <x:f>IF(LEN(H807)&gt;0,1,0)</x:f>
        <x:v>1</x:v>
      </x:c>
      <x:c r="AF807" t="n">
        <x:f>IF(LEN(M807)&gt;0,1,0)</x:f>
        <x:v>0</x:v>
      </x:c>
      <x:c r="AG807" t="n">
        <x:f>IF(AND(LEN(H807)=0,LEN(K807)=0,LEN(M807)=0),1,0)</x:f>
        <x:v>0</x:v>
      </x:c>
    </x:row>
    <x:row r="808">
      <x:c r="A808" t="str">
        <x:v>AT-00807</x:v>
      </x:c>
      <x:c r="B808" t="str">
        <x:v>Centro Especializado Da Visao</x:v>
      </x:c>
      <x:c r="C808" t="str">
        <x:v>Saúde</x:v>
      </x:c>
      <x:c r="D808" t="str">
        <x:v>Clínica</x:v>
      </x:c>
      <x:c r="E808" t="str">
        <x:v>Guarulhos</x:v>
      </x:c>
      <x:c r="F808" t="str">
        <x:v>Cid Jd Cumbica</x:v>
      </x:c>
      <x:c r="G808" t="str">
        <x:v>Centro Especializado Da Visao Ltda, 208, Cid Jd Cumbica, Guarulhos, Sp</x:v>
      </x:c>
      <x:c r="H808" t="str">
        <x:v>+55 (11) 2413-4504</x:v>
      </x:c>
      <x:c r="I808" t="str"/>
      <x:c r="J808" t="str"/>
      <x:c r="K808" t="str">
        <x:v>contato@cev.med.br</x:v>
      </x:c>
      <x:c r="L808" t="str">
        <x:v>Sim</x:v>
      </x:c>
      <x:c r="M808" t="str"/>
      <x:c r="N808" t="str"/>
      <x:c r="O808" t="str"/>
      <x:c r="P808" t="str"/>
      <x:c r="Q808" t="str">
        <x:v>https://www.google.com/maps/search/?api=1&amp;query=Centro+Especializado+Da+Visao+CENTRO+ESPECIALIZADO+DA+VISAO+LTDA%2C+208%2C+CID+JD+CUMBICA%2C+GUARULHOS%2C+SP+Guarulhos+SP</x:v>
      </x:c>
      <x:c r="R808" t="str"/>
      <x:c r="S808" t="str"/>
      <x:c r="T808" t="str">
        <x:v>Não contatado</x:v>
      </x:c>
      <x:c r="U808" s="27" t="n">
        <x:f>IF(LEN(H808)&gt;0,25,0)+IF(L808="Sim",25,0)+IF(LEN(M808)&gt;0,15,0)+IF(LEN(J808)&gt;0,10,0)+IF(LEN(N808)&gt;0,5,0)+IF(LEN(O808)&gt;0,5,0)+IF(LEN(P808)&gt;0,5,0)+IF(AND(LEN(R808)&gt;0,LEN(S808)&gt;0),10,0)</x:f>
        <x:v>50</x:v>
      </x:c>
      <x:c r="V808" t="str">
        <x:f>IF(U808&gt;=60,"Prioridade Alta",IF(U808&gt;=35,"Prioridade Média","Prioridade Baixa"))</x:f>
        <x:v>Prioridade Média</x:v>
      </x:c>
      <x:c r="W808" t="str">
        <x:v>Não</x:v>
      </x:c>
      <x:c r="X808" t="str"/>
      <x:c r="Y808" t="str">
        <x:v>Base expandida 2026-07-27</x:v>
      </x:c>
      <x:c r="Z808" t="str">
        <x:v>(11) 2413-4504</x:v>
      </x:c>
      <x:c r="AA808" t="str">
        <x:v>contato@cev.med.br</x:v>
      </x:c>
      <x:c r="AB808" t="n">
        <x:v>50</x:v>
      </x:c>
      <x:c r="AC808" t="str">
        <x:v>Prioridade Média</x:v>
      </x:c>
      <x:c r="AD808" t="str">
        <x:v>Fonte CNES/DATASUS: https://cnes2.datasus.gov.br/Mod_Basico.asp?VCo_Unidade=3518805009391; CNES 5009391; CNPJ 07154582000100; site oficial/redes não coletados nesta fonte</x:v>
      </x:c>
      <x:c r="AE808" t="n">
        <x:f>IF(LEN(H808)&gt;0,1,0)</x:f>
        <x:v>1</x:v>
      </x:c>
      <x:c r="AF808" t="n">
        <x:f>IF(LEN(M808)&gt;0,1,0)</x:f>
        <x:v>0</x:v>
      </x:c>
      <x:c r="AG808" t="n">
        <x:f>IF(AND(LEN(H808)=0,LEN(K808)=0,LEN(M808)=0),1,0)</x:f>
        <x:v>0</x:v>
      </x:c>
    </x:row>
    <x:row r="809">
      <x:c r="A809" t="str">
        <x:v>AT-00808</x:v>
      </x:c>
      <x:c r="B809" t="str">
        <x:v>Centro Especializado Em Reabilitacao Ii</x:v>
      </x:c>
      <x:c r="C809" t="str">
        <x:v>Saúde</x:v>
      </x:c>
      <x:c r="D809" t="str">
        <x:v>Clínica</x:v>
      </x:c>
      <x:c r="E809" t="str">
        <x:v>Guarulhos</x:v>
      </x:c>
      <x:c r="F809" t="str">
        <x:v>Gopouva</x:v>
      </x:c>
      <x:c r="G809" t="str">
        <x:v>Prefeitura Municipal De Guarulhos, 865, Gopouva, Guarulhos, Sp</x:v>
      </x:c>
      <x:c r="H809" t="str">
        <x:v>+55 (11) 2472-5485</x:v>
      </x:c>
      <x:c r="I809" t="str"/>
      <x:c r="J809" t="str"/>
      <x:c r="K809" t="str">
        <x:v>ceriiguarulhos@gmail.com</x:v>
      </x:c>
      <x:c r="L809" t="str">
        <x:v>Sim</x:v>
      </x:c>
      <x:c r="M809" t="str"/>
      <x:c r="N809" t="str"/>
      <x:c r="O809" t="str"/>
      <x:c r="P809" t="str"/>
      <x:c r="Q809" t="str">
        <x:v>https://www.google.com/maps/search/?api=1&amp;query=Centro+Especializado+Em+Reabilitacao+Ii+PREFEITURA+MUNICIPAL+DE+GUARULHOS%2C+865%2C+GOPOUVA%2C+GUARULHOS%2C+SP+Guarulhos+SP</x:v>
      </x:c>
      <x:c r="R809" t="str"/>
      <x:c r="S809" t="str"/>
      <x:c r="T809" t="str">
        <x:v>Não contatado</x:v>
      </x:c>
      <x:c r="U809" s="27" t="n">
        <x:f>IF(LEN(H809)&gt;0,25,0)+IF(L809="Sim",25,0)+IF(LEN(M809)&gt;0,15,0)+IF(LEN(J809)&gt;0,10,0)+IF(LEN(N809)&gt;0,5,0)+IF(LEN(O809)&gt;0,5,0)+IF(LEN(P809)&gt;0,5,0)+IF(AND(LEN(R809)&gt;0,LEN(S809)&gt;0),10,0)</x:f>
        <x:v>50</x:v>
      </x:c>
      <x:c r="V809" t="str">
        <x:f>IF(U809&gt;=60,"Prioridade Alta",IF(U809&gt;=35,"Prioridade Média","Prioridade Baixa"))</x:f>
        <x:v>Prioridade Média</x:v>
      </x:c>
      <x:c r="W809" t="str">
        <x:v>Não</x:v>
      </x:c>
      <x:c r="X809" t="str"/>
      <x:c r="Y809" t="str">
        <x:v>Base expandida 2026-07-27</x:v>
      </x:c>
      <x:c r="Z809" t="str">
        <x:v>(11) 2472-5485</x:v>
      </x:c>
      <x:c r="AA809" t="str">
        <x:v>ceriiguarulhos@gmail.com</x:v>
      </x:c>
      <x:c r="AB809" t="n">
        <x:v>50</x:v>
      </x:c>
      <x:c r="AC809" t="str">
        <x:v>Prioridade Média</x:v>
      </x:c>
      <x:c r="AD809" t="str">
        <x:v>Fonte CNES/DATASUS: https://cnes2.datasus.gov.br/Mod_Basico.asp?VCo_Unidade=3518802718065; CNES 2718065; CNPJ -; site oficial/redes não coletados nesta fonte</x:v>
      </x:c>
      <x:c r="AE809" t="n">
        <x:f>IF(LEN(H809)&gt;0,1,0)</x:f>
        <x:v>1</x:v>
      </x:c>
      <x:c r="AF809" t="n">
        <x:f>IF(LEN(M809)&gt;0,1,0)</x:f>
        <x:v>0</x:v>
      </x:c>
      <x:c r="AG809" t="n">
        <x:f>IF(AND(LEN(H809)=0,LEN(K809)=0,LEN(M809)=0),1,0)</x:f>
        <x:v>0</x:v>
      </x:c>
    </x:row>
    <x:row r="810">
      <x:c r="A810" t="str">
        <x:v>AT-00809</x:v>
      </x:c>
      <x:c r="B810" t="str">
        <x:v>Centro Med Centro Especializado Em Fonoaudiologia E Psicol</x:v>
      </x:c>
      <x:c r="C810" t="str">
        <x:v>Saúde</x:v>
      </x:c>
      <x:c r="D810" t="str">
        <x:v>Clínica</x:v>
      </x:c>
      <x:c r="E810" t="str">
        <x:v>Guarulhos</x:v>
      </x:c>
      <x:c r="F810" t="str">
        <x:v>Jardim Gumercindo</x:v>
      </x:c>
      <x:c r="G810" t="str">
        <x:v>Centro Med Centro Especializado Em Fonoaudiologia E Psicol, 73, Jardim Gumercindo, Guarulhos, Sp</x:v>
      </x:c>
      <x:c r="H810" t="str">
        <x:v>+55 (11) 2443-0166</x:v>
      </x:c>
      <x:c r="I810" t="str"/>
      <x:c r="J810" t="str"/>
      <x:c r="K810" t="str">
        <x:v>centromedguarulhos@gmail.com</x:v>
      </x:c>
      <x:c r="L810" t="str">
        <x:v>Sim</x:v>
      </x:c>
      <x:c r="M810" t="str"/>
      <x:c r="N810" t="str"/>
      <x:c r="O810" t="str"/>
      <x:c r="P810" t="str"/>
      <x:c r="Q810" t="str">
        <x:v>https://www.google.com/maps/search/?api=1&amp;query=Centro+Med+Centro+Especializado+Em+Fonoaudiologia+E+Psicol+CENTRO+MED+CENTRO+ESPECIALIZADO+EM+FONOAUDIOLOGIA+E+PSICOL%2C+73%2C+JARDIM+GUMERCINDO%2C+GUARULHOS%2C+SP+Guarulhos+SP</x:v>
      </x:c>
      <x:c r="R810" t="str"/>
      <x:c r="S810" t="str"/>
      <x:c r="T810" t="str">
        <x:v>Não contatado</x:v>
      </x:c>
      <x:c r="U810" s="27" t="n">
        <x:f>IF(LEN(H810)&gt;0,25,0)+IF(L810="Sim",25,0)+IF(LEN(M810)&gt;0,15,0)+IF(LEN(J810)&gt;0,10,0)+IF(LEN(N810)&gt;0,5,0)+IF(LEN(O810)&gt;0,5,0)+IF(LEN(P810)&gt;0,5,0)+IF(AND(LEN(R810)&gt;0,LEN(S810)&gt;0),10,0)</x:f>
        <x:v>50</x:v>
      </x:c>
      <x:c r="V810" t="str">
        <x:f>IF(U810&gt;=60,"Prioridade Alta",IF(U810&gt;=35,"Prioridade Média","Prioridade Baixa"))</x:f>
        <x:v>Prioridade Média</x:v>
      </x:c>
      <x:c r="W810" t="str">
        <x:v>Não</x:v>
      </x:c>
      <x:c r="X810" t="str"/>
      <x:c r="Y810" t="str">
        <x:v>Base expandida 2026-07-27</x:v>
      </x:c>
      <x:c r="Z810" t="str">
        <x:v>(11) 2443-0166</x:v>
      </x:c>
      <x:c r="AA810" t="str">
        <x:v>centromedguarulhos@gmail.com</x:v>
      </x:c>
      <x:c r="AB810" t="n">
        <x:v>50</x:v>
      </x:c>
      <x:c r="AC810" t="str">
        <x:v>Prioridade Média</x:v>
      </x:c>
      <x:c r="AD810" t="str">
        <x:v>Fonte CNES/DATASUS: https://cnes2.datasus.gov.br/Mod_Basico.asp?VCo_Unidade=3518803250164; CNES 3250164; CNPJ 54782404000103; site oficial/redes não coletados nesta fonte</x:v>
      </x:c>
      <x:c r="AE810" t="n">
        <x:f>IF(LEN(H810)&gt;0,1,0)</x:f>
        <x:v>1</x:v>
      </x:c>
      <x:c r="AF810" t="n">
        <x:f>IF(LEN(M810)&gt;0,1,0)</x:f>
        <x:v>0</x:v>
      </x:c>
      <x:c r="AG810" t="n">
        <x:f>IF(AND(LEN(H810)=0,LEN(K810)=0,LEN(M810)=0),1,0)</x:f>
        <x:v>0</x:v>
      </x:c>
    </x:row>
    <x:row r="811">
      <x:c r="A811" t="str">
        <x:v>AT-00810</x:v>
      </x:c>
      <x:c r="B811" t="str">
        <x:v>Centro Medico Cumbica Ii</x:v>
      </x:c>
      <x:c r="C811" t="str">
        <x:v>Saúde</x:v>
      </x:c>
      <x:c r="D811" t="str">
        <x:v>Clínica</x:v>
      </x:c>
      <x:c r="E811" t="str">
        <x:v>Guarulhos</x:v>
      </x:c>
      <x:c r="F811" t="str">
        <x:v>Vila Moreira</x:v>
      </x:c>
      <x:c r="G811" t="str">
        <x:v>Centro Medico Cumbica S S Ltda, 93, Vila Moreira, Guarulhos, Sp</x:v>
      </x:c>
      <x:c r="H811" t="str">
        <x:v>+55 (11) 2488-0251</x:v>
      </x:c>
      <x:c r="I811" t="str"/>
      <x:c r="J811" t="str"/>
      <x:c r="K811" t="str">
        <x:v>marciasilas@gmail.com</x:v>
      </x:c>
      <x:c r="L811" t="str">
        <x:v>Sim</x:v>
      </x:c>
      <x:c r="M811" t="str"/>
      <x:c r="N811" t="str"/>
      <x:c r="O811" t="str"/>
      <x:c r="P811" t="str"/>
      <x:c r="Q811" t="str">
        <x:v>https://www.google.com/maps/search/?api=1&amp;query=Centro+Medico+Cumbica+Ii+CENTRO+MEDICO+CUMBICA+S+S+LTDA%2C+93%2C+VILA+MOREIRA%2C+GUARULHOS%2C+SP+Guarulhos+SP</x:v>
      </x:c>
      <x:c r="R811" t="str"/>
      <x:c r="S811" t="str"/>
      <x:c r="T811" t="str">
        <x:v>Não contatado</x:v>
      </x:c>
      <x:c r="U811" s="27" t="n">
        <x:f>IF(LEN(H811)&gt;0,25,0)+IF(L811="Sim",25,0)+IF(LEN(M811)&gt;0,15,0)+IF(LEN(J811)&gt;0,10,0)+IF(LEN(N811)&gt;0,5,0)+IF(LEN(O811)&gt;0,5,0)+IF(LEN(P811)&gt;0,5,0)+IF(AND(LEN(R811)&gt;0,LEN(S811)&gt;0),10,0)</x:f>
        <x:v>50</x:v>
      </x:c>
      <x:c r="V811" t="str">
        <x:f>IF(U811&gt;=60,"Prioridade Alta",IF(U811&gt;=35,"Prioridade Média","Prioridade Baixa"))</x:f>
        <x:v>Prioridade Média</x:v>
      </x:c>
      <x:c r="W811" t="str">
        <x:v>Não</x:v>
      </x:c>
      <x:c r="X811" t="str"/>
      <x:c r="Y811" t="str">
        <x:v>Base expandida 2026-07-27</x:v>
      </x:c>
      <x:c r="Z811" t="str">
        <x:v>(11) 2488-0251</x:v>
      </x:c>
      <x:c r="AA811" t="str">
        <x:v>marciasilas@gmail.com</x:v>
      </x:c>
      <x:c r="AB811" t="n">
        <x:v>50</x:v>
      </x:c>
      <x:c r="AC811" t="str">
        <x:v>Prioridade Média</x:v>
      </x:c>
      <x:c r="AD811" t="str">
        <x:v>Fonte CNES/DATASUS: https://cnes2.datasus.gov.br/Mod_Basico.asp?VCo_Unidade=3518800415901; CNES 0415901; CNPJ 00640280000283; site oficial/redes não coletados nesta fonte</x:v>
      </x:c>
      <x:c r="AE811" t="n">
        <x:f>IF(LEN(H811)&gt;0,1,0)</x:f>
        <x:v>1</x:v>
      </x:c>
      <x:c r="AF811" t="n">
        <x:f>IF(LEN(M811)&gt;0,1,0)</x:f>
        <x:v>0</x:v>
      </x:c>
      <x:c r="AG811" t="n">
        <x:f>IF(AND(LEN(H811)=0,LEN(K811)=0,LEN(M811)=0),1,0)</x:f>
        <x:v>0</x:v>
      </x:c>
    </x:row>
    <x:row r="812">
      <x:c r="A812" t="str">
        <x:v>AT-00811</x:v>
      </x:c>
      <x:c r="B812" t="str">
        <x:v>Uros Clinica Medica</x:v>
      </x:c>
      <x:c r="C812" t="str">
        <x:v>Saúde</x:v>
      </x:c>
      <x:c r="D812" t="str">
        <x:v>Clínica</x:v>
      </x:c>
      <x:c r="E812" t="str">
        <x:v>Mogi das Cruzes</x:v>
      </x:c>
      <x:c r="F812" t="str">
        <x:v>Centro</x:v>
      </x:c>
      <x:c r="G812" t="str">
        <x:v>Cn Servicos Medicos Ltda, 191, Centro, Mogi Das Cruzes, Sp</x:v>
      </x:c>
      <x:c r="H812" t="str">
        <x:v>+55 (11) 4735-3353</x:v>
      </x:c>
      <x:c r="I812" t="str"/>
      <x:c r="J812" t="str"/>
      <x:c r="K812" t="str">
        <x:v>uros-consultorio@uol.com.br</x:v>
      </x:c>
      <x:c r="L812" t="str">
        <x:v>Sim</x:v>
      </x:c>
      <x:c r="M812" t="str"/>
      <x:c r="N812" t="str"/>
      <x:c r="O812" t="str"/>
      <x:c r="P812" t="str"/>
      <x:c r="Q812" t="str">
        <x:v>https://www.google.com/maps/search/?api=1&amp;query=Uros+Clinica+Medica+CN+SERVICOS+MEDICOS+LTDA%2C+191%2C+CENTRO%2C+MOGI+DAS+CRUZES%2C+SP+Mogi+das+Cruzes+SP</x:v>
      </x:c>
      <x:c r="R812" t="str"/>
      <x:c r="S812" t="str"/>
      <x:c r="T812" t="str">
        <x:v>Não contatado</x:v>
      </x:c>
      <x:c r="U812" s="27" t="n">
        <x:f>IF(LEN(H812)&gt;0,25,0)+IF(L812="Sim",25,0)+IF(LEN(M812)&gt;0,15,0)+IF(LEN(J812)&gt;0,10,0)+IF(LEN(N812)&gt;0,5,0)+IF(LEN(O812)&gt;0,5,0)+IF(LEN(P812)&gt;0,5,0)+IF(AND(LEN(R812)&gt;0,LEN(S812)&gt;0),10,0)</x:f>
        <x:v>50</x:v>
      </x:c>
      <x:c r="V812" t="str">
        <x:f>IF(U812&gt;=60,"Prioridade Alta",IF(U812&gt;=35,"Prioridade Média","Prioridade Baixa"))</x:f>
        <x:v>Prioridade Média</x:v>
      </x:c>
      <x:c r="W812" t="str">
        <x:v>Não</x:v>
      </x:c>
      <x:c r="X812" t="str"/>
      <x:c r="Y812" t="str">
        <x:v>Base expandida 2026-07-27</x:v>
      </x:c>
      <x:c r="Z812" t="str">
        <x:v>(11) 4735-3353</x:v>
      </x:c>
      <x:c r="AA812" t="str">
        <x:v>uros-consultorio@uol.com.br</x:v>
      </x:c>
      <x:c r="AB812" t="n">
        <x:v>50</x:v>
      </x:c>
      <x:c r="AC812" t="str">
        <x:v>Prioridade Média</x:v>
      </x:c>
      <x:c r="AD812" t="str">
        <x:v>Fonte CNES/DATASUS: https://cnes2.datasus.gov.br/Mod_Basico.asp?VCo_Unidade=3530605999200; CNES 5999200; CNPJ 06273632000105; site oficial/redes não coletados nesta fonte</x:v>
      </x:c>
      <x:c r="AE812" t="n">
        <x:f>IF(LEN(H812)&gt;0,1,0)</x:f>
        <x:v>1</x:v>
      </x:c>
      <x:c r="AF812" t="n">
        <x:f>IF(LEN(M812)&gt;0,1,0)</x:f>
        <x:v>0</x:v>
      </x:c>
      <x:c r="AG812" t="n">
        <x:f>IF(AND(LEN(H812)=0,LEN(K812)=0,LEN(M812)=0),1,0)</x:f>
        <x:v>0</x:v>
      </x:c>
    </x:row>
    <x:row r="813">
      <x:c r="A813" t="str">
        <x:v>AT-00812</x:v>
      </x:c>
      <x:c r="B813" t="str">
        <x:v>Centro Medico Integrado Da Familia</x:v>
      </x:c>
      <x:c r="C813" t="str">
        <x:v>Saúde</x:v>
      </x:c>
      <x:c r="D813" t="str">
        <x:v>Clínica</x:v>
      </x:c>
      <x:c r="E813" t="str">
        <x:v>Guarulhos</x:v>
      </x:c>
      <x:c r="F813" t="str">
        <x:v>Vila Florida</x:v>
      </x:c>
      <x:c r="G813" t="str">
        <x:v>Centro Medico Integrado Da Familia Ltda, 2003, Vila Florida, Guarulhos, Sp</x:v>
      </x:c>
      <x:c r="H813" t="str">
        <x:v>+55 (11) 2408-1478</x:v>
      </x:c>
      <x:c r="I813" t="str"/>
      <x:c r="J813" t="str"/>
      <x:c r="K813" t="str">
        <x:v>clinicadafamiliaguarulhos1@gmail.com</x:v>
      </x:c>
      <x:c r="L813" t="str">
        <x:v>Sim</x:v>
      </x:c>
      <x:c r="M813" t="str"/>
      <x:c r="N813" t="str"/>
      <x:c r="O813" t="str"/>
      <x:c r="P813" t="str"/>
      <x:c r="Q813" t="str">
        <x:v>https://www.google.com/maps/search/?api=1&amp;query=Centro+Medico+Integrado+Da+Familia+CENTRO+MEDICO+INTEGRADO+DA+FAMILIA+LTDA%2C+2003%2C+VILA+FLORIDA%2C+GUARULHOS%2C+SP+Guarulhos+SP</x:v>
      </x:c>
      <x:c r="R813" t="str"/>
      <x:c r="S813" t="str"/>
      <x:c r="T813" t="str">
        <x:v>Não contatado</x:v>
      </x:c>
      <x:c r="U813" s="27" t="n">
        <x:f>IF(LEN(H813)&gt;0,25,0)+IF(L813="Sim",25,0)+IF(LEN(M813)&gt;0,15,0)+IF(LEN(J813)&gt;0,10,0)+IF(LEN(N813)&gt;0,5,0)+IF(LEN(O813)&gt;0,5,0)+IF(LEN(P813)&gt;0,5,0)+IF(AND(LEN(R813)&gt;0,LEN(S813)&gt;0),10,0)</x:f>
        <x:v>50</x:v>
      </x:c>
      <x:c r="V813" t="str">
        <x:f>IF(U813&gt;=60,"Prioridade Alta",IF(U813&gt;=35,"Prioridade Média","Prioridade Baixa"))</x:f>
        <x:v>Prioridade Média</x:v>
      </x:c>
      <x:c r="W813" t="str">
        <x:v>Não</x:v>
      </x:c>
      <x:c r="X813" t="str"/>
      <x:c r="Y813" t="str">
        <x:v>Base expandida 2026-07-27</x:v>
      </x:c>
      <x:c r="Z813" t="str">
        <x:v>(11) 2408-1478</x:v>
      </x:c>
      <x:c r="AA813" t="str">
        <x:v>clinicadafamiliaguarulhos1@gmail.com</x:v>
      </x:c>
      <x:c r="AB813" t="n">
        <x:v>50</x:v>
      </x:c>
      <x:c r="AC813" t="str">
        <x:v>Prioridade Média</x:v>
      </x:c>
      <x:c r="AD813" t="str">
        <x:v>Fonte CNES/DATASUS: https://cnes2.datasus.gov.br/Mod_Basico.asp?VCo_Unidade=3518804757610; CNES 4757610; CNPJ 12022642000251; site oficial/redes não coletados nesta fonte</x:v>
      </x:c>
      <x:c r="AE813" t="n">
        <x:f>IF(LEN(H813)&gt;0,1,0)</x:f>
        <x:v>1</x:v>
      </x:c>
      <x:c r="AF813" t="n">
        <x:f>IF(LEN(M813)&gt;0,1,0)</x:f>
        <x:v>0</x:v>
      </x:c>
      <x:c r="AG813" t="n">
        <x:f>IF(AND(LEN(H813)=0,LEN(K813)=0,LEN(M813)=0),1,0)</x:f>
        <x:v>0</x:v>
      </x:c>
    </x:row>
    <x:row r="814">
      <x:c r="A814" t="str">
        <x:v>AT-00813</x:v>
      </x:c>
      <x:c r="B814" t="str">
        <x:v>Centro Medico Pedra Verde</x:v>
      </x:c>
      <x:c r="C814" t="str">
        <x:v>Saúde</x:v>
      </x:c>
      <x:c r="D814" t="str">
        <x:v>Clínica</x:v>
      </x:c>
      <x:c r="E814" t="str">
        <x:v>Guarulhos</x:v>
      </x:c>
      <x:c r="F814" t="str">
        <x:v>Jardim Zaira</x:v>
      </x:c>
      <x:c r="G814" t="str">
        <x:v>Centro Medico Pedra Verde Clinicas Especializadas S S Ltda, 113, Jardim Zaira, Guarulhos, Sp</x:v>
      </x:c>
      <x:c r="H814" t="str">
        <x:v>+55 (11) 2408-8468</x:v>
      </x:c>
      <x:c r="I814" t="str"/>
      <x:c r="J814" t="str"/>
      <x:c r="K814" t="str">
        <x:v>pedra.verde@uol.com.br</x:v>
      </x:c>
      <x:c r="L814" t="str">
        <x:v>Sim</x:v>
      </x:c>
      <x:c r="M814" t="str"/>
      <x:c r="N814" t="str"/>
      <x:c r="O814" t="str"/>
      <x:c r="P814" t="str"/>
      <x:c r="Q814" t="str">
        <x:v>https://www.google.com/maps/search/?api=1&amp;query=Centro+Medico+Pedra+Verde+CENTRO+MEDICO+PEDRA+VERDE+CLINICAS+ESPECIALIZADAS+S+S+LTDA%2C+113%2C+JARDIM+ZAIRA%2C+GUARULHOS%2C+SP+Guarulhos+SP</x:v>
      </x:c>
      <x:c r="R814" t="str"/>
      <x:c r="S814" t="str"/>
      <x:c r="T814" t="str">
        <x:v>Não contatado</x:v>
      </x:c>
      <x:c r="U814" s="27" t="n">
        <x:f>IF(LEN(H814)&gt;0,25,0)+IF(L814="Sim",25,0)+IF(LEN(M814)&gt;0,15,0)+IF(LEN(J814)&gt;0,10,0)+IF(LEN(N814)&gt;0,5,0)+IF(LEN(O814)&gt;0,5,0)+IF(LEN(P814)&gt;0,5,0)+IF(AND(LEN(R814)&gt;0,LEN(S814)&gt;0),10,0)</x:f>
        <x:v>50</x:v>
      </x:c>
      <x:c r="V814" t="str">
        <x:f>IF(U814&gt;=60,"Prioridade Alta",IF(U814&gt;=35,"Prioridade Média","Prioridade Baixa"))</x:f>
        <x:v>Prioridade Média</x:v>
      </x:c>
      <x:c r="W814" t="str">
        <x:v>Não</x:v>
      </x:c>
      <x:c r="X814" t="str"/>
      <x:c r="Y814" t="str">
        <x:v>Base expandida 2026-07-27</x:v>
      </x:c>
      <x:c r="Z814" t="str">
        <x:v>(11) 2408-8468</x:v>
      </x:c>
      <x:c r="AA814" t="str">
        <x:v>pedra.verde@uol.com.br</x:v>
      </x:c>
      <x:c r="AB814" t="n">
        <x:v>50</x:v>
      </x:c>
      <x:c r="AC814" t="str">
        <x:v>Prioridade Média</x:v>
      </x:c>
      <x:c r="AD814" t="str">
        <x:v>Fonte CNES/DATASUS: https://cnes2.datasus.gov.br/Mod_Basico.asp?VCo_Unidade=3518803924947; CNES 3924947; CNPJ 58489766000161; site oficial/redes não coletados nesta fonte</x:v>
      </x:c>
      <x:c r="AE814" t="n">
        <x:f>IF(LEN(H814)&gt;0,1,0)</x:f>
        <x:v>1</x:v>
      </x:c>
      <x:c r="AF814" t="n">
        <x:f>IF(LEN(M814)&gt;0,1,0)</x:f>
        <x:v>0</x:v>
      </x:c>
      <x:c r="AG814" t="n">
        <x:f>IF(AND(LEN(H814)=0,LEN(K814)=0,LEN(M814)=0),1,0)</x:f>
        <x:v>0</x:v>
      </x:c>
    </x:row>
    <x:row r="815">
      <x:c r="A815" t="str">
        <x:v>AT-00814</x:v>
      </x:c>
      <x:c r="B815" t="str">
        <x:v>Centro Medico Pedra Verde Clinicas Especializadas</x:v>
      </x:c>
      <x:c r="C815" t="str">
        <x:v>Saúde</x:v>
      </x:c>
      <x:c r="D815" t="str">
        <x:v>Clínica</x:v>
      </x:c>
      <x:c r="E815" t="str">
        <x:v>Guarulhos</x:v>
      </x:c>
      <x:c r="F815" t="str">
        <x:v>Jd Zaira</x:v>
      </x:c>
      <x:c r="G815" t="str">
        <x:v>Centro Medico Pedra Verde Clinicas Especializadas Ss Ltda, 144, Jd Zaira, Guarulhos, Sp</x:v>
      </x:c>
      <x:c r="H815" t="str">
        <x:v>+55 (11) 2408-8468</x:v>
      </x:c>
      <x:c r="I815" t="str"/>
      <x:c r="J815" t="str"/>
      <x:c r="K815" t="str">
        <x:v>pedra.verde@uol.com.br</x:v>
      </x:c>
      <x:c r="L815" t="str">
        <x:v>Sim</x:v>
      </x:c>
      <x:c r="M815" t="str"/>
      <x:c r="N815" t="str"/>
      <x:c r="O815" t="str"/>
      <x:c r="P815" t="str"/>
      <x:c r="Q815" t="str">
        <x:v>https://www.google.com/maps/search/?api=1&amp;query=Centro+Medico+Pedra+Verde+Clinicas+Especializadas+CENTRO+MEDICO+PEDRA+VERDE+CLINICAS+ESPECIALIZADAS+SS+LTDA%2C+144%2C+JD+ZAIRA%2C+GUARULHOS%2C+SP+Guarulhos+SP</x:v>
      </x:c>
      <x:c r="R815" t="str"/>
      <x:c r="S815" t="str"/>
      <x:c r="T815" t="str">
        <x:v>Não contatado</x:v>
      </x:c>
      <x:c r="U815" s="27" t="n">
        <x:f>IF(LEN(H815)&gt;0,25,0)+IF(L815="Sim",25,0)+IF(LEN(M815)&gt;0,15,0)+IF(LEN(J815)&gt;0,10,0)+IF(LEN(N815)&gt;0,5,0)+IF(LEN(O815)&gt;0,5,0)+IF(LEN(P815)&gt;0,5,0)+IF(AND(LEN(R815)&gt;0,LEN(S815)&gt;0),10,0)</x:f>
        <x:v>50</x:v>
      </x:c>
      <x:c r="V815" t="str">
        <x:f>IF(U815&gt;=60,"Prioridade Alta",IF(U815&gt;=35,"Prioridade Média","Prioridade Baixa"))</x:f>
        <x:v>Prioridade Média</x:v>
      </x:c>
      <x:c r="W815" t="str">
        <x:v>Não</x:v>
      </x:c>
      <x:c r="X815" t="str"/>
      <x:c r="Y815" t="str">
        <x:v>Base expandida 2026-07-27</x:v>
      </x:c>
      <x:c r="Z815" t="str">
        <x:v>(11) 2408-8468</x:v>
      </x:c>
      <x:c r="AA815" t="str">
        <x:v>pedra.verde@uol.com.br</x:v>
      </x:c>
      <x:c r="AB815" t="n">
        <x:v>50</x:v>
      </x:c>
      <x:c r="AC815" t="str">
        <x:v>Prioridade Média</x:v>
      </x:c>
      <x:c r="AD815" t="str">
        <x:v>Fonte CNES/DATASUS: https://cnes2.datasus.gov.br/Mod_Basico.asp?VCo_Unidade=3518809284257; CNES 9284257; CNPJ 58489766000242; site oficial/redes não coletados nesta fonte</x:v>
      </x:c>
      <x:c r="AE815" t="n">
        <x:f>IF(LEN(H815)&gt;0,1,0)</x:f>
        <x:v>1</x:v>
      </x:c>
      <x:c r="AF815" t="n">
        <x:f>IF(LEN(M815)&gt;0,1,0)</x:f>
        <x:v>0</x:v>
      </x:c>
      <x:c r="AG815" t="n">
        <x:f>IF(AND(LEN(H815)=0,LEN(K815)=0,LEN(M815)=0),1,0)</x:f>
        <x:v>0</x:v>
      </x:c>
    </x:row>
    <x:row r="816">
      <x:c r="A816" t="str">
        <x:v>AT-00815</x:v>
      </x:c>
      <x:c r="B816" t="str">
        <x:v>Centro Medico Romaclin Ltda</x:v>
      </x:c>
      <x:c r="C816" t="str">
        <x:v>Saúde</x:v>
      </x:c>
      <x:c r="D816" t="str">
        <x:v>Clínica</x:v>
      </x:c>
      <x:c r="E816" t="str">
        <x:v>Guarulhos</x:v>
      </x:c>
      <x:c r="F816" t="str">
        <x:v>Centro</x:v>
      </x:c>
      <x:c r="G816" t="str">
        <x:v>Centro Medico Romaclin Ltda, 214, Centro, Guarulhos, Sp</x:v>
      </x:c>
      <x:c r="H816" t="str">
        <x:v>+55 (11) 4968-5133</x:v>
      </x:c>
      <x:c r="I816" t="str"/>
      <x:c r="J816" t="str"/>
      <x:c r="K816" t="str">
        <x:v>contato@eretzcontabilidade.com.br</x:v>
      </x:c>
      <x:c r="L816" t="str">
        <x:v>Sim</x:v>
      </x:c>
      <x:c r="M816" t="str"/>
      <x:c r="N816" t="str"/>
      <x:c r="O816" t="str"/>
      <x:c r="P816" t="str"/>
      <x:c r="Q816" t="str">
        <x:v>https://www.google.com/maps/search/?api=1&amp;query=Centro+Medico+Romaclin+Ltda+CENTRO+MEDICO+ROMACLIN+LTDA%2C+214%2C+CENTRO%2C+GUARULHOS%2C+SP+Guarulhos+SP</x:v>
      </x:c>
      <x:c r="R816" t="str"/>
      <x:c r="S816" t="str"/>
      <x:c r="T816" t="str">
        <x:v>Não contatado</x:v>
      </x:c>
      <x:c r="U816" s="27" t="n">
        <x:f>IF(LEN(H816)&gt;0,25,0)+IF(L816="Sim",25,0)+IF(LEN(M816)&gt;0,15,0)+IF(LEN(J816)&gt;0,10,0)+IF(LEN(N816)&gt;0,5,0)+IF(LEN(O816)&gt;0,5,0)+IF(LEN(P816)&gt;0,5,0)+IF(AND(LEN(R816)&gt;0,LEN(S816)&gt;0),10,0)</x:f>
        <x:v>50</x:v>
      </x:c>
      <x:c r="V816" t="str">
        <x:f>IF(U816&gt;=60,"Prioridade Alta",IF(U816&gt;=35,"Prioridade Média","Prioridade Baixa"))</x:f>
        <x:v>Prioridade Média</x:v>
      </x:c>
      <x:c r="W816" t="str">
        <x:v>Não</x:v>
      </x:c>
      <x:c r="X816" t="str"/>
      <x:c r="Y816" t="str">
        <x:v>Base expandida 2026-07-27</x:v>
      </x:c>
      <x:c r="Z816" t="str">
        <x:v>(11) 4968-5133</x:v>
      </x:c>
      <x:c r="AA816" t="str">
        <x:v>contato@eretzcontabilidade.com.br</x:v>
      </x:c>
      <x:c r="AB816" t="n">
        <x:v>50</x:v>
      </x:c>
      <x:c r="AC816" t="str">
        <x:v>Prioridade Média</x:v>
      </x:c>
      <x:c r="AD816" t="str">
        <x:v>Fonte CNES/DATASUS: https://cnes2.datasus.gov.br/Mod_Basico.asp?VCo_Unidade=3518805556457; CNES 5556457; CNPJ 60434242000115; site oficial/redes não coletados nesta fonte</x:v>
      </x:c>
      <x:c r="AE816" t="n">
        <x:f>IF(LEN(H816)&gt;0,1,0)</x:f>
        <x:v>1</x:v>
      </x:c>
      <x:c r="AF816" t="n">
        <x:f>IF(LEN(M816)&gt;0,1,0)</x:f>
        <x:v>0</x:v>
      </x:c>
      <x:c r="AG816" t="n">
        <x:f>IF(AND(LEN(H816)=0,LEN(K816)=0,LEN(M816)=0),1,0)</x:f>
        <x:v>0</x:v>
      </x:c>
    </x:row>
    <x:row r="817">
      <x:c r="A817" t="str">
        <x:v>AT-00816</x:v>
      </x:c>
      <x:c r="B817" t="str">
        <x:v>Centro Odontologico Nrn Matriz</x:v>
      </x:c>
      <x:c r="C817" t="str">
        <x:v>Saúde</x:v>
      </x:c>
      <x:c r="D817" t="str">
        <x:v>Clínica</x:v>
      </x:c>
      <x:c r="E817" t="str">
        <x:v>Guarulhos</x:v>
      </x:c>
      <x:c r="F817" t="str">
        <x:v>Centro</x:v>
      </x:c>
      <x:c r="G817" t="str">
        <x:v>Nrn Odontologia Ltda, 39, Centro, Guarulhos, Sp</x:v>
      </x:c>
      <x:c r="H817" t="str">
        <x:v>+55 (11) 2229-0555</x:v>
      </x:c>
      <x:c r="I817" t="str"/>
      <x:c r="J817" t="str"/>
      <x:c r="K817" t="str">
        <x:v>danielcanonunes@hotmail.com</x:v>
      </x:c>
      <x:c r="L817" t="str">
        <x:v>Sim</x:v>
      </x:c>
      <x:c r="M817" t="str"/>
      <x:c r="N817" t="str"/>
      <x:c r="O817" t="str"/>
      <x:c r="P817" t="str"/>
      <x:c r="Q817" t="str">
        <x:v>https://www.google.com/maps/search/?api=1&amp;query=Centro+Odontologico+Nrn+Matriz+NRN+ODONTOLOGIA+LTDA%2C+39%2C+CENTRO%2C+GUARULHOS%2C+SP+Guarulhos+SP</x:v>
      </x:c>
      <x:c r="R817" t="str"/>
      <x:c r="S817" t="str"/>
      <x:c r="T817" t="str">
        <x:v>Não contatado</x:v>
      </x:c>
      <x:c r="U817" s="27" t="n">
        <x:f>IF(LEN(H817)&gt;0,25,0)+IF(L817="Sim",25,0)+IF(LEN(M817)&gt;0,15,0)+IF(LEN(J817)&gt;0,10,0)+IF(LEN(N817)&gt;0,5,0)+IF(LEN(O817)&gt;0,5,0)+IF(LEN(P817)&gt;0,5,0)+IF(AND(LEN(R817)&gt;0,LEN(S817)&gt;0),10,0)</x:f>
        <x:v>50</x:v>
      </x:c>
      <x:c r="V817" t="str">
        <x:f>IF(U817&gt;=60,"Prioridade Alta",IF(U817&gt;=35,"Prioridade Média","Prioridade Baixa"))</x:f>
        <x:v>Prioridade Média</x:v>
      </x:c>
      <x:c r="W817" t="str">
        <x:v>Não</x:v>
      </x:c>
      <x:c r="X817" t="str"/>
      <x:c r="Y817" t="str">
        <x:v>Base expandida 2026-07-27</x:v>
      </x:c>
      <x:c r="Z817" t="str">
        <x:v>(11) 2229-0555</x:v>
      </x:c>
      <x:c r="AA817" t="str">
        <x:v>danielcanonunes@hotmail.com</x:v>
      </x:c>
      <x:c r="AB817" t="n">
        <x:v>50</x:v>
      </x:c>
      <x:c r="AC817" t="str">
        <x:v>Prioridade Média</x:v>
      </x:c>
      <x:c r="AD817" t="str">
        <x:v>Fonte CNES/DATASUS: https://cnes2.datasus.gov.br/Mod_Basico.asp?VCo_Unidade=3518805917077; CNES 5917077; CNPJ 09360214000143; site oficial/redes não coletados nesta fonte</x:v>
      </x:c>
      <x:c r="AE817" t="n">
        <x:f>IF(LEN(H817)&gt;0,1,0)</x:f>
        <x:v>1</x:v>
      </x:c>
      <x:c r="AF817" t="n">
        <x:f>IF(LEN(M817)&gt;0,1,0)</x:f>
        <x:v>0</x:v>
      </x:c>
      <x:c r="AG817" t="n">
        <x:f>IF(AND(LEN(H817)=0,LEN(K817)=0,LEN(M817)=0),1,0)</x:f>
        <x:v>0</x:v>
      </x:c>
    </x:row>
    <x:row r="818">
      <x:c r="A818" t="str">
        <x:v>AT-00817</x:v>
      </x:c>
      <x:c r="B818" t="str">
        <x:v>Amor Saude Pimentas</x:v>
      </x:c>
      <x:c r="C818" t="str">
        <x:v>Saúde</x:v>
      </x:c>
      <x:c r="D818" t="str">
        <x:v>Clínica</x:v>
      </x:c>
      <x:c r="E818" t="str">
        <x:v>Guarulhos</x:v>
      </x:c>
      <x:c r="F818" t="str">
        <x:v>Parque Industrial Cu</x:v>
      </x:c>
      <x:c r="G818" t="str">
        <x:v>Carvalho Pacheco Clinica Medica Ltda, 923, Parque Industrial Cu, Guarulhos, Sp</x:v>
      </x:c>
      <x:c r="H818" t="str">
        <x:v>+55 (11) 5039-3341</x:v>
      </x:c>
      <x:c r="I818" t="str"/>
      <x:c r="J818" t="str"/>
      <x:c r="K818" t="str">
        <x:v>guarulhospimentas.sp@amorsaude.com</x:v>
      </x:c>
      <x:c r="L818" t="str">
        <x:v>Sim</x:v>
      </x:c>
      <x:c r="M818" t="str"/>
      <x:c r="N818" t="str"/>
      <x:c r="O818" t="str"/>
      <x:c r="P818" t="str"/>
      <x:c r="Q818" t="str">
        <x:v>https://www.google.com/maps/search/?api=1&amp;query=Amor+Saude+Pimentas+CARVALHO+PACHECO+CLINICA+MEDICA+LTDA%2C+923%2C+PARQUE+INDUSTRIAL+CU%2C+GUARULHOS%2C+SP+Guarulhos+SP</x:v>
      </x:c>
      <x:c r="R818" t="str"/>
      <x:c r="S818" t="str"/>
      <x:c r="T818" t="str">
        <x:v>Não contatado</x:v>
      </x:c>
      <x:c r="U818" s="27" t="n">
        <x:f>IF(LEN(H818)&gt;0,25,0)+IF(L818="Sim",25,0)+IF(LEN(M818)&gt;0,15,0)+IF(LEN(J818)&gt;0,10,0)+IF(LEN(N818)&gt;0,5,0)+IF(LEN(O818)&gt;0,5,0)+IF(LEN(P818)&gt;0,5,0)+IF(AND(LEN(R818)&gt;0,LEN(S818)&gt;0),10,0)</x:f>
        <x:v>50</x:v>
      </x:c>
      <x:c r="V818" t="str">
        <x:f>IF(U818&gt;=60,"Prioridade Alta",IF(U818&gt;=35,"Prioridade Média","Prioridade Baixa"))</x:f>
        <x:v>Prioridade Média</x:v>
      </x:c>
      <x:c r="W818" t="str">
        <x:v>Não</x:v>
      </x:c>
      <x:c r="X818" t="str"/>
      <x:c r="Y818" t="str">
        <x:v>Base expandida 2026-07-27</x:v>
      </x:c>
      <x:c r="Z818" t="str">
        <x:v>(11) 5039-3341</x:v>
      </x:c>
      <x:c r="AA818" t="str">
        <x:v>guarulhospimentas.sp@amorsaude.com</x:v>
      </x:c>
      <x:c r="AB818" t="n">
        <x:v>50</x:v>
      </x:c>
      <x:c r="AC818" t="str">
        <x:v>Prioridade Média</x:v>
      </x:c>
      <x:c r="AD818" t="str">
        <x:v>Fonte CNES/DATASUS: https://cnes2.datasus.gov.br/Mod_Basico.asp?VCo_Unidade=3518804384776; CNES 4384776; CNPJ 14650152000225; site oficial/redes não coletados nesta fonte</x:v>
      </x:c>
      <x:c r="AE818" t="n">
        <x:f>IF(LEN(H818)&gt;0,1,0)</x:f>
        <x:v>1</x:v>
      </x:c>
      <x:c r="AF818" t="n">
        <x:f>IF(LEN(M818)&gt;0,1,0)</x:f>
        <x:v>0</x:v>
      </x:c>
      <x:c r="AG818" t="n">
        <x:f>IF(AND(LEN(H818)=0,LEN(K818)=0,LEN(M818)=0),1,0)</x:f>
        <x:v>0</x:v>
      </x:c>
    </x:row>
    <x:row r="819">
      <x:c r="A819" t="str">
        <x:v>AT-00818</x:v>
      </x:c>
      <x:c r="B819" t="str">
        <x:v>Aster Psicologia E Psiquiatria</x:v>
      </x:c>
      <x:c r="C819" t="str">
        <x:v>Saúde</x:v>
      </x:c>
      <x:c r="D819" t="str">
        <x:v>Clínica</x:v>
      </x:c>
      <x:c r="E819" t="str">
        <x:v>Guarulhos</x:v>
      </x:c>
      <x:c r="F819" t="str">
        <x:v>Macedo</x:v>
      </x:c>
      <x:c r="G819" t="str">
        <x:v>Aster Psicologia E Psiquiatria Ltda, 623, Macedo, Guarulhos, Sp</x:v>
      </x:c>
      <x:c r="H819" t="str">
        <x:v>+55 (11) 2447-1029</x:v>
      </x:c>
      <x:c r="I819" t="str"/>
      <x:c r="J819" t="str"/>
      <x:c r="K819" t="str">
        <x:v>astergru@gmail.com</x:v>
      </x:c>
      <x:c r="L819" t="str">
        <x:v>Sim</x:v>
      </x:c>
      <x:c r="M819" t="str"/>
      <x:c r="N819" t="str"/>
      <x:c r="O819" t="str"/>
      <x:c r="P819" t="str"/>
      <x:c r="Q819" t="str">
        <x:v>https://www.google.com/maps/search/?api=1&amp;query=Aster+Psicologia+E+Psiquiatria+ASTER+PSICOLOGIA+E+PSIQUIATRIA+LTDA%2C+623%2C+MACEDO%2C+GUARULHOS%2C+SP+Guarulhos+SP</x:v>
      </x:c>
      <x:c r="R819" t="str"/>
      <x:c r="S819" t="str"/>
      <x:c r="T819" t="str">
        <x:v>Não contatado</x:v>
      </x:c>
      <x:c r="U819" s="27" t="n">
        <x:f>IF(LEN(H819)&gt;0,25,0)+IF(L819="Sim",25,0)+IF(LEN(M819)&gt;0,15,0)+IF(LEN(J819)&gt;0,10,0)+IF(LEN(N819)&gt;0,5,0)+IF(LEN(O819)&gt;0,5,0)+IF(LEN(P819)&gt;0,5,0)+IF(AND(LEN(R819)&gt;0,LEN(S819)&gt;0),10,0)</x:f>
        <x:v>50</x:v>
      </x:c>
      <x:c r="V819" t="str">
        <x:f>IF(U819&gt;=60,"Prioridade Alta",IF(U819&gt;=35,"Prioridade Média","Prioridade Baixa"))</x:f>
        <x:v>Prioridade Média</x:v>
      </x:c>
      <x:c r="W819" t="str">
        <x:v>Não</x:v>
      </x:c>
      <x:c r="X819" t="str"/>
      <x:c r="Y819" t="str">
        <x:v>Base expandida 2026-07-27</x:v>
      </x:c>
      <x:c r="Z819" t="str">
        <x:v>(11) 2447-1029</x:v>
      </x:c>
      <x:c r="AA819" t="str">
        <x:v>astergru@gmail.com</x:v>
      </x:c>
      <x:c r="AB819" t="n">
        <x:v>50</x:v>
      </x:c>
      <x:c r="AC819" t="str">
        <x:v>Prioridade Média</x:v>
      </x:c>
      <x:c r="AD819" t="str">
        <x:v>Fonte CNES/DATASUS: https://cnes2.datasus.gov.br/Mod_Basico.asp?VCo_Unidade=3518804221788; CNES 4221788; CNPJ 48342116000135; site oficial/redes não coletados nesta fonte</x:v>
      </x:c>
      <x:c r="AE819" t="n">
        <x:f>IF(LEN(H819)&gt;0,1,0)</x:f>
        <x:v>1</x:v>
      </x:c>
      <x:c r="AF819" t="n">
        <x:f>IF(LEN(M819)&gt;0,1,0)</x:f>
        <x:v>0</x:v>
      </x:c>
      <x:c r="AG819" t="n">
        <x:f>IF(AND(LEN(H819)=0,LEN(K819)=0,LEN(M819)=0),1,0)</x:f>
        <x:v>0</x:v>
      </x:c>
    </x:row>
    <x:row r="820">
      <x:c r="A820" t="str">
        <x:v>AT-00819</x:v>
      </x:c>
      <x:c r="B820" t="str">
        <x:v>Ceogs Centro Odontologico Global</x:v>
      </x:c>
      <x:c r="C820" t="str">
        <x:v>Saúde</x:v>
      </x:c>
      <x:c r="D820" t="str">
        <x:v>Clínica</x:v>
      </x:c>
      <x:c r="E820" t="str">
        <x:v>Guarulhos</x:v>
      </x:c>
      <x:c r="F820" t="str">
        <x:v>Centro</x:v>
      </x:c>
      <x:c r="G820" t="str">
        <x:v>Ceogs Centro Odontologico Global Eireli Me, 400, Centro, Guarulhos, Sp</x:v>
      </x:c>
      <x:c r="H820" t="str">
        <x:v>+55 (11) 2409-1108</x:v>
      </x:c>
      <x:c r="I820" t="str"/>
      <x:c r="J820" t="str"/>
      <x:c r="K820" t="str">
        <x:v>ceogs_odontologia@yahoo.com.br</x:v>
      </x:c>
      <x:c r="L820" t="str">
        <x:v>Sim</x:v>
      </x:c>
      <x:c r="M820" t="str"/>
      <x:c r="N820" t="str"/>
      <x:c r="O820" t="str"/>
      <x:c r="P820" t="str"/>
      <x:c r="Q820" t="str">
        <x:v>https://www.google.com/maps/search/?api=1&amp;query=Ceogs+Centro+Odontologico+Global+CEOGS+CENTRO+ODONTOLOGICO+GLOBAL+EIRELI+ME%2C+400%2C+CENTRO%2C+GUARULHOS%2C+SP+Guarulhos+SP</x:v>
      </x:c>
      <x:c r="R820" t="str"/>
      <x:c r="S820" t="str"/>
      <x:c r="T820" t="str">
        <x:v>Não contatado</x:v>
      </x:c>
      <x:c r="U820" s="27" t="n">
        <x:f>IF(LEN(H820)&gt;0,25,0)+IF(L820="Sim",25,0)+IF(LEN(M820)&gt;0,15,0)+IF(LEN(J820)&gt;0,10,0)+IF(LEN(N820)&gt;0,5,0)+IF(LEN(O820)&gt;0,5,0)+IF(LEN(P820)&gt;0,5,0)+IF(AND(LEN(R820)&gt;0,LEN(S820)&gt;0),10,0)</x:f>
        <x:v>50</x:v>
      </x:c>
      <x:c r="V820" t="str">
        <x:f>IF(U820&gt;=60,"Prioridade Alta",IF(U820&gt;=35,"Prioridade Média","Prioridade Baixa"))</x:f>
        <x:v>Prioridade Média</x:v>
      </x:c>
      <x:c r="W820" t="str">
        <x:v>Não</x:v>
      </x:c>
      <x:c r="X820" t="str"/>
      <x:c r="Y820" t="str">
        <x:v>Base expandida 2026-07-27</x:v>
      </x:c>
      <x:c r="Z820" t="str">
        <x:v>(11) 2409-1108</x:v>
      </x:c>
      <x:c r="AA820" t="str">
        <x:v>ceogs_odontologia@yahoo.com.br</x:v>
      </x:c>
      <x:c r="AB820" t="n">
        <x:v>50</x:v>
      </x:c>
      <x:c r="AC820" t="str">
        <x:v>Prioridade Média</x:v>
      </x:c>
      <x:c r="AD820" t="str">
        <x:v>Fonte CNES/DATASUS: https://cnes2.datasus.gov.br/Mod_Basico.asp?VCo_Unidade=3518806956785; CNES 6956785; CNPJ 63899488000150; site oficial/redes não coletados nesta fonte</x:v>
      </x:c>
      <x:c r="AE820" t="n">
        <x:f>IF(LEN(H820)&gt;0,1,0)</x:f>
        <x:v>1</x:v>
      </x:c>
      <x:c r="AF820" t="n">
        <x:f>IF(LEN(M820)&gt;0,1,0)</x:f>
        <x:v>0</x:v>
      </x:c>
      <x:c r="AG820" t="n">
        <x:f>IF(AND(LEN(H820)=0,LEN(K820)=0,LEN(M820)=0),1,0)</x:f>
        <x:v>0</x:v>
      </x:c>
    </x:row>
    <x:row r="821">
      <x:c r="A821" t="str">
        <x:v>AT-00820</x:v>
      </x:c>
      <x:c r="B821" t="str">
        <x:v>Cepac Centro De Diagnosticos</x:v>
      </x:c>
      <x:c r="C821" t="str">
        <x:v>Saúde</x:v>
      </x:c>
      <x:c r="D821" t="str">
        <x:v>Clínica</x:v>
      </x:c>
      <x:c r="E821" t="str">
        <x:v>Guarulhos</x:v>
      </x:c>
      <x:c r="F821" t="str">
        <x:v>Vila Rosalia</x:v>
      </x:c>
      <x:c r="G821" t="str">
        <x:v>Cepac Centro De Diagnosticos Ltda, 31, Vila Rosalia, Guarulhos, Sp</x:v>
      </x:c>
      <x:c r="H821" t="str">
        <x:v>+55 (11) 2442-2200</x:v>
      </x:c>
      <x:c r="I821" t="str"/>
      <x:c r="J821" t="str"/>
      <x:c r="K821" t="str">
        <x:v>cepac@cepac.com.br</x:v>
      </x:c>
      <x:c r="L821" t="str">
        <x:v>Sim</x:v>
      </x:c>
      <x:c r="M821" t="str"/>
      <x:c r="N821" t="str"/>
      <x:c r="O821" t="str"/>
      <x:c r="P821" t="str"/>
      <x:c r="Q821" t="str">
        <x:v>https://www.google.com/maps/search/?api=1&amp;query=Cepac+Centro+De+Diagnosticos+CEPAC+CENTRO+DE+DIAGNOSTICOS+LTDA%2C+31%2C+VILA+ROSALIA%2C+GUARULHOS%2C+SP+Guarulhos+SP</x:v>
      </x:c>
      <x:c r="R821" t="str"/>
      <x:c r="S821" t="str"/>
      <x:c r="T821" t="str">
        <x:v>Não contatado</x:v>
      </x:c>
      <x:c r="U821" s="27" t="n">
        <x:f>IF(LEN(H821)&gt;0,25,0)+IF(L821="Sim",25,0)+IF(LEN(M821)&gt;0,15,0)+IF(LEN(J821)&gt;0,10,0)+IF(LEN(N821)&gt;0,5,0)+IF(LEN(O821)&gt;0,5,0)+IF(LEN(P821)&gt;0,5,0)+IF(AND(LEN(R821)&gt;0,LEN(S821)&gt;0),10,0)</x:f>
        <x:v>50</x:v>
      </x:c>
      <x:c r="V821" t="str">
        <x:f>IF(U821&gt;=60,"Prioridade Alta",IF(U821&gt;=35,"Prioridade Média","Prioridade Baixa"))</x:f>
        <x:v>Prioridade Média</x:v>
      </x:c>
      <x:c r="W821" t="str">
        <x:v>Não</x:v>
      </x:c>
      <x:c r="X821" t="str"/>
      <x:c r="Y821" t="str">
        <x:v>Base expandida 2026-07-27</x:v>
      </x:c>
      <x:c r="Z821" t="str">
        <x:v>(11) 2442-2200</x:v>
      </x:c>
      <x:c r="AA821" t="str">
        <x:v>cepac@cepac.com.br</x:v>
      </x:c>
      <x:c r="AB821" t="n">
        <x:v>50</x:v>
      </x:c>
      <x:c r="AC821" t="str">
        <x:v>Prioridade Média</x:v>
      </x:c>
      <x:c r="AD821" t="str">
        <x:v>Fonte CNES/DATASUS: https://cnes2.datasus.gov.br/Mod_Basico.asp?VCo_Unidade=3518809867481; CNES 9867481; CNPJ 49810617000595; site oficial/redes não coletados nesta fonte; Fonte CNES/DATASUS: https://cnes2.datasus.gov.br/Mod_Basico.asp?VCo_Unidade=3518805459087; CNES 5459087; CNPJ 49810617000323; site oficial/redes não coletados nesta fonte; Fonte CNES/DATASUS: https://cnes2.datasus.gov.br/Mod_Basico.asp?VCo_Unidade=3518809876464; CNES 9876464; CNPJ 49810617000838; site oficial/redes não coletados nesta fonte</x:v>
      </x:c>
      <x:c r="AE821" t="n">
        <x:f>IF(LEN(H821)&gt;0,1,0)</x:f>
        <x:v>1</x:v>
      </x:c>
      <x:c r="AF821" t="n">
        <x:f>IF(LEN(M821)&gt;0,1,0)</x:f>
        <x:v>0</x:v>
      </x:c>
      <x:c r="AG821" t="n">
        <x:f>IF(AND(LEN(H821)=0,LEN(K821)=0,LEN(M821)=0),1,0)</x:f>
        <x:v>0</x:v>
      </x:c>
    </x:row>
    <x:row r="822">
      <x:c r="A822" t="str">
        <x:v>AT-00821</x:v>
      </x:c>
      <x:c r="B822" t="str">
        <x:v>Cepac Centro De Diagnosticos Ltda</x:v>
      </x:c>
      <x:c r="C822" t="str">
        <x:v>Saúde</x:v>
      </x:c>
      <x:c r="D822" t="str">
        <x:v>Clínica</x:v>
      </x:c>
      <x:c r="E822" t="str">
        <x:v>Guarulhos</x:v>
      </x:c>
      <x:c r="F822" t="str">
        <x:v>Vila Hulda</x:v>
      </x:c>
      <x:c r="G822" t="str">
        <x:v>Cepac Centro De Diagnosticos Ltda, 51, Vila Hulda, Guarulhos, Sp</x:v>
      </x:c>
      <x:c r="H822" t="str">
        <x:v>+55 (11) 2442-2200</x:v>
      </x:c>
      <x:c r="I822" t="str"/>
      <x:c r="J822" t="str"/>
      <x:c r="K822" t="str">
        <x:v>cepac@cepac.com.br</x:v>
      </x:c>
      <x:c r="L822" t="str">
        <x:v>Sim</x:v>
      </x:c>
      <x:c r="M822" t="str"/>
      <x:c r="N822" t="str"/>
      <x:c r="O822" t="str"/>
      <x:c r="P822" t="str"/>
      <x:c r="Q822" t="str">
        <x:v>https://www.google.com/maps/search/?api=1&amp;query=Cepac+Centro+De+Diagnosticos+Ltda+CEPAC+CENTRO+DE+DIAGNOSTICOS+LTDA%2C+51%2C+VILA+HULDA%2C+GUARULHOS%2C+SP+Guarulhos+SP</x:v>
      </x:c>
      <x:c r="R822" t="str"/>
      <x:c r="S822" t="str"/>
      <x:c r="T822" t="str">
        <x:v>Não contatado</x:v>
      </x:c>
      <x:c r="U822" s="27" t="n">
        <x:f>IF(LEN(H822)&gt;0,25,0)+IF(L822="Sim",25,0)+IF(LEN(M822)&gt;0,15,0)+IF(LEN(J822)&gt;0,10,0)+IF(LEN(N822)&gt;0,5,0)+IF(LEN(O822)&gt;0,5,0)+IF(LEN(P822)&gt;0,5,0)+IF(AND(LEN(R822)&gt;0,LEN(S822)&gt;0),10,0)</x:f>
        <x:v>50</x:v>
      </x:c>
      <x:c r="V822" t="str">
        <x:f>IF(U822&gt;=60,"Prioridade Alta",IF(U822&gt;=35,"Prioridade Média","Prioridade Baixa"))</x:f>
        <x:v>Prioridade Média</x:v>
      </x:c>
      <x:c r="W822" t="str">
        <x:v>Não</x:v>
      </x:c>
      <x:c r="X822" t="str"/>
      <x:c r="Y822" t="str">
        <x:v>Base expandida 2026-07-27</x:v>
      </x:c>
      <x:c r="Z822" t="str">
        <x:v>(11) 2442-2200</x:v>
      </x:c>
      <x:c r="AA822" t="str">
        <x:v>cepac@cepac.com.br</x:v>
      </x:c>
      <x:c r="AB822" t="n">
        <x:v>50</x:v>
      </x:c>
      <x:c r="AC822" t="str">
        <x:v>Prioridade Média</x:v>
      </x:c>
      <x:c r="AD822" t="str">
        <x:v>Fonte CNES/DATASUS: https://cnes2.datasus.gov.br/Mod_Basico.asp?VCo_Unidade=3518802718154; CNES 2718154; CNPJ 49810617000161; site oficial/redes não coletados nesta fonte</x:v>
      </x:c>
      <x:c r="AE822" t="n">
        <x:f>IF(LEN(H822)&gt;0,1,0)</x:f>
        <x:v>1</x:v>
      </x:c>
      <x:c r="AF822" t="n">
        <x:f>IF(LEN(M822)&gt;0,1,0)</x:f>
        <x:v>0</x:v>
      </x:c>
      <x:c r="AG822" t="n">
        <x:f>IF(AND(LEN(H822)=0,LEN(K822)=0,LEN(M822)=0),1,0)</x:f>
        <x:v>0</x:v>
      </x:c>
    </x:row>
    <x:row r="823">
      <x:c r="A823" t="str">
        <x:v>AT-00822</x:v>
      </x:c>
      <x:c r="B823" t="str">
        <x:v>Cerapi Centro Radiologico Pimentas</x:v>
      </x:c>
      <x:c r="C823" t="str">
        <x:v>Saúde</x:v>
      </x:c>
      <x:c r="D823" t="str">
        <x:v>Clínica</x:v>
      </x:c>
      <x:c r="E823" t="str">
        <x:v>Guarulhos</x:v>
      </x:c>
      <x:c r="F823" t="str">
        <x:v>Pq Das Nacoes</x:v>
      </x:c>
      <x:c r="G823" t="str">
        <x:v>Cerapi Centro Radiologico Pimentas Ltda Me, 4709, Pq Das Nacoes, Guarulhos, Sp</x:v>
      </x:c>
      <x:c r="H823" t="str">
        <x:v>+55 (11) 2303-4983</x:v>
      </x:c>
      <x:c r="I823" t="str"/>
      <x:c r="J823" t="str"/>
      <x:c r="K823" t="str">
        <x:v>cerapiradiologia@hotmail.com</x:v>
      </x:c>
      <x:c r="L823" t="str">
        <x:v>Sim</x:v>
      </x:c>
      <x:c r="M823" t="str"/>
      <x:c r="N823" t="str"/>
      <x:c r="O823" t="str"/>
      <x:c r="P823" t="str"/>
      <x:c r="Q823" t="str">
        <x:v>https://www.google.com/maps/search/?api=1&amp;query=Cerapi+Centro+Radiologico+Pimentas+CERAPI+CENTRO+RADIOLOGICO+PIMENTAS+LTDA+ME%2C+4709%2C+PQ+DAS+NACOES%2C+GUARULHOS%2C+SP+Guarulhos+SP</x:v>
      </x:c>
      <x:c r="R823" t="str"/>
      <x:c r="S823" t="str"/>
      <x:c r="T823" t="str">
        <x:v>Não contatado</x:v>
      </x:c>
      <x:c r="U823" s="27" t="n">
        <x:f>IF(LEN(H823)&gt;0,25,0)+IF(L823="Sim",25,0)+IF(LEN(M823)&gt;0,15,0)+IF(LEN(J823)&gt;0,10,0)+IF(LEN(N823)&gt;0,5,0)+IF(LEN(O823)&gt;0,5,0)+IF(LEN(P823)&gt;0,5,0)+IF(AND(LEN(R823)&gt;0,LEN(S823)&gt;0),10,0)</x:f>
        <x:v>50</x:v>
      </x:c>
      <x:c r="V823" t="str">
        <x:f>IF(U823&gt;=60,"Prioridade Alta",IF(U823&gt;=35,"Prioridade Média","Prioridade Baixa"))</x:f>
        <x:v>Prioridade Média</x:v>
      </x:c>
      <x:c r="W823" t="str">
        <x:v>Não</x:v>
      </x:c>
      <x:c r="X823" t="str"/>
      <x:c r="Y823" t="str">
        <x:v>Base expandida 2026-07-27</x:v>
      </x:c>
      <x:c r="Z823" t="str">
        <x:v>(11) 2303-4983</x:v>
      </x:c>
      <x:c r="AA823" t="str">
        <x:v>cerapiradiologia@hotmail.com</x:v>
      </x:c>
      <x:c r="AB823" t="n">
        <x:v>50</x:v>
      </x:c>
      <x:c r="AC823" t="str">
        <x:v>Prioridade Média</x:v>
      </x:c>
      <x:c r="AD823" t="str">
        <x:v>Fonte CNES/DATASUS: https://cnes2.datasus.gov.br/Mod_Basico.asp?VCo_Unidade=3518807735537; CNES 7735537; CNPJ 17305260000178; site oficial/redes não coletados nesta fonte</x:v>
      </x:c>
      <x:c r="AE823" t="n">
        <x:f>IF(LEN(H823)&gt;0,1,0)</x:f>
        <x:v>1</x:v>
      </x:c>
      <x:c r="AF823" t="n">
        <x:f>IF(LEN(M823)&gt;0,1,0)</x:f>
        <x:v>0</x:v>
      </x:c>
      <x:c r="AG823" t="n">
        <x:f>IF(AND(LEN(H823)=0,LEN(K823)=0,LEN(M823)=0),1,0)</x:f>
        <x:v>0</x:v>
      </x:c>
    </x:row>
    <x:row r="824">
      <x:c r="A824" t="str">
        <x:v>AT-00823</x:v>
      </x:c>
      <x:c r="B824" t="str">
        <x:v>Ceresi Centro De Referencia A Saude Do Idoso</x:v>
      </x:c>
      <x:c r="C824" t="str">
        <x:v>Saúde</x:v>
      </x:c>
      <x:c r="D824" t="str">
        <x:v>Clínica</x:v>
      </x:c>
      <x:c r="E824" t="str">
        <x:v>Guarulhos</x:v>
      </x:c>
      <x:c r="F824" t="str">
        <x:v>Vila Progresso</x:v>
      </x:c>
      <x:c r="G824" t="str">
        <x:v>Prefeitura Municipal De Guarulhos, 81, Vila Progresso, Guarulhos, Sp</x:v>
      </x:c>
      <x:c r="H824" t="str">
        <x:v>+55 (11) 2229-8829</x:v>
      </x:c>
      <x:c r="I824" t="str"/>
      <x:c r="J824" t="str"/>
      <x:c r="K824" t="str">
        <x:v>ceresi.guarulhos@gmail.com</x:v>
      </x:c>
      <x:c r="L824" t="str">
        <x:v>Sim</x:v>
      </x:c>
      <x:c r="M824" t="str"/>
      <x:c r="N824" t="str"/>
      <x:c r="O824" t="str"/>
      <x:c r="P824" t="str"/>
      <x:c r="Q824" t="str">
        <x:v>https://www.google.com/maps/search/?api=1&amp;query=Ceresi+Centro+De+Referencia+A+Saude+Do+Idoso+PREFEITURA+MUNICIPAL+DE+GUARULHOS%2C+81%2C+VILA+PROGRESSO%2C+GUARULHOS%2C+SP+Guarulhos+SP</x:v>
      </x:c>
      <x:c r="R824" t="str"/>
      <x:c r="S824" t="str"/>
      <x:c r="T824" t="str">
        <x:v>Não contatado</x:v>
      </x:c>
      <x:c r="U824" s="27" t="n">
        <x:f>IF(LEN(H824)&gt;0,25,0)+IF(L824="Sim",25,0)+IF(LEN(M824)&gt;0,15,0)+IF(LEN(J824)&gt;0,10,0)+IF(LEN(N824)&gt;0,5,0)+IF(LEN(O824)&gt;0,5,0)+IF(LEN(P824)&gt;0,5,0)+IF(AND(LEN(R824)&gt;0,LEN(S824)&gt;0),10,0)</x:f>
        <x:v>50</x:v>
      </x:c>
      <x:c r="V824" t="str">
        <x:f>IF(U824&gt;=60,"Prioridade Alta",IF(U824&gt;=35,"Prioridade Média","Prioridade Baixa"))</x:f>
        <x:v>Prioridade Média</x:v>
      </x:c>
      <x:c r="W824" t="str">
        <x:v>Não</x:v>
      </x:c>
      <x:c r="X824" t="str"/>
      <x:c r="Y824" t="str">
        <x:v>Base expandida 2026-07-27</x:v>
      </x:c>
      <x:c r="Z824" t="str">
        <x:v>(11) 2229-8829</x:v>
      </x:c>
      <x:c r="AA824" t="str">
        <x:v>ceresi.guarulhos@gmail.com</x:v>
      </x:c>
      <x:c r="AB824" t="n">
        <x:v>50</x:v>
      </x:c>
      <x:c r="AC824" t="str">
        <x:v>Prioridade Média</x:v>
      </x:c>
      <x:c r="AD824" t="str">
        <x:v>Fonte CNES/DATASUS: https://cnes2.datasus.gov.br/Mod_Basico.asp?VCo_Unidade=3518807174349; CNES 7174349; CNPJ -; site oficial/redes não coletados nesta fonte</x:v>
      </x:c>
      <x:c r="AE824" t="n">
        <x:f>IF(LEN(H824)&gt;0,1,0)</x:f>
        <x:v>1</x:v>
      </x:c>
      <x:c r="AF824" t="n">
        <x:f>IF(LEN(M824)&gt;0,1,0)</x:f>
        <x:v>0</x:v>
      </x:c>
      <x:c r="AG824" t="n">
        <x:f>IF(AND(LEN(H824)=0,LEN(K824)=0,LEN(M824)=0),1,0)</x:f>
        <x:v>0</x:v>
      </x:c>
    </x:row>
    <x:row r="825">
      <x:c r="A825" t="str">
        <x:v>AT-00824</x:v>
      </x:c>
      <x:c r="B825" t="str">
        <x:v>Cerest Centro De Referencia Em Saude Do Trabalhador</x:v>
      </x:c>
      <x:c r="C825" t="str">
        <x:v>Saúde</x:v>
      </x:c>
      <x:c r="D825" t="str">
        <x:v>Clínica</x:v>
      </x:c>
      <x:c r="E825" t="str">
        <x:v>Guarulhos</x:v>
      </x:c>
      <x:c r="F825" t="str">
        <x:v>Jd Pinhal</x:v>
      </x:c>
      <x:c r="G825" t="str">
        <x:v>Prefeitura Municipal De Guarulhos, 27, Jd Pinhal, Guarulhos, Sp</x:v>
      </x:c>
      <x:c r="H825" t="str"/>
      <x:c r="I825" t="str"/>
      <x:c r="J825" t="str"/>
      <x:c r="K825" t="str">
        <x:v>cerestpmg@guarulhos.sp.gov.br</x:v>
      </x:c>
      <x:c r="L825" t="str">
        <x:v>Sim</x:v>
      </x:c>
      <x:c r="M825" t="str"/>
      <x:c r="N825" t="str"/>
      <x:c r="O825" t="str"/>
      <x:c r="P825" t="str"/>
      <x:c r="Q825" t="str">
        <x:v>https://www.google.com/maps/search/?api=1&amp;query=Cerest+Centro+De+Referencia+Em+Saude+Do+Trabalhador+PREFEITURA+MUNICIPAL+DE+GUARULHOS%2C+27%2C+JD+PINHAL%2C+GUARULHOS%2C+SP+Guarulhos+SP</x:v>
      </x:c>
      <x:c r="R825" t="str"/>
      <x:c r="S825" t="str"/>
      <x:c r="T825" t="str">
        <x:v>Não contatado</x:v>
      </x:c>
      <x:c r="U825" s="27" t="n">
        <x:f>IF(LEN(H825)&gt;0,25,0)+IF(L825="Sim",25,0)+IF(LEN(M825)&gt;0,15,0)+IF(LEN(J825)&gt;0,10,0)+IF(LEN(N825)&gt;0,5,0)+IF(LEN(O825)&gt;0,5,0)+IF(LEN(P825)&gt;0,5,0)+IF(AND(LEN(R825)&gt;0,LEN(S825)&gt;0),10,0)</x:f>
        <x:v>25</x:v>
      </x:c>
      <x:c r="V825" t="str">
        <x:f>IF(U825&gt;=60,"Prioridade Alta",IF(U825&gt;=35,"Prioridade Média","Prioridade Baixa"))</x:f>
        <x:v>Prioridade Baixa</x:v>
      </x:c>
      <x:c r="W825" t="str">
        <x:v>Sim</x:v>
      </x:c>
      <x:c r="X825" t="str">
        <x:v>Possível CNPJ no telefone: 46319000000150</x:v>
      </x:c>
      <x:c r="Y825" t="str">
        <x:v>Base expandida 2026-07-27</x:v>
      </x:c>
      <x:c r="Z825" t="str">
        <x:v>46319000000150</x:v>
      </x:c>
      <x:c r="AA825" t="str">
        <x:v>cerestpmg@guarulhos.sp.gov.br</x:v>
      </x:c>
      <x:c r="AB825" t="n">
        <x:v>50</x:v>
      </x:c>
      <x:c r="AC825" t="str">
        <x:v>Prioridade Média</x:v>
      </x:c>
      <x:c r="AD825" t="str">
        <x:v>Fonte CNES/DATASUS: https://cnes2.datasus.gov.br/Mod_Basico.asp?VCo_Unidade=3518803296350; CNES 3296350; CNPJ -; site oficial/redes não coletados nesta fonte</x:v>
      </x:c>
      <x:c r="AE825" t="n">
        <x:f>IF(LEN(H825)&gt;0,1,0)</x:f>
        <x:v>0</x:v>
      </x:c>
      <x:c r="AF825" t="n">
        <x:f>IF(LEN(M825)&gt;0,1,0)</x:f>
        <x:v>0</x:v>
      </x:c>
      <x:c r="AG825" t="n">
        <x:f>IF(AND(LEN(H825)=0,LEN(K825)=0,LEN(M825)=0),1,0)</x:f>
        <x:v>0</x:v>
      </x:c>
    </x:row>
    <x:row r="826">
      <x:c r="A826" t="str">
        <x:v>AT-00825</x:v>
      </x:c>
      <x:c r="B826" t="str">
        <x:v>Cerog Radiologia</x:v>
      </x:c>
      <x:c r="C826" t="str">
        <x:v>Saúde</x:v>
      </x:c>
      <x:c r="D826" t="str">
        <x:v>Clínica</x:v>
      </x:c>
      <x:c r="E826" t="str">
        <x:v>Guarulhos</x:v>
      </x:c>
      <x:c r="F826" t="str">
        <x:v>Vl Sao Judas Tadeu</x:v>
      </x:c>
      <x:c r="G826" t="str">
        <x:v>Cerog Centro Especializado Em Radiologia Odontologica De Gua, 3005, Vl Sao Judas Tadeu, Guarulhos, Sp</x:v>
      </x:c>
      <x:c r="H826" t="str">
        <x:v>+55 (11) 2086-0917</x:v>
      </x:c>
      <x:c r="I826" t="str"/>
      <x:c r="J826" t="str"/>
      <x:c r="K826" t="str">
        <x:v>cerog@terra.com.br</x:v>
      </x:c>
      <x:c r="L826" t="str">
        <x:v>Sim</x:v>
      </x:c>
      <x:c r="M826" t="str"/>
      <x:c r="N826" t="str"/>
      <x:c r="O826" t="str"/>
      <x:c r="P826" t="str"/>
      <x:c r="Q826" t="str">
        <x:v>https://www.google.com/maps/search/?api=1&amp;query=Cerog+Radiologia+CEROG+CENTRO+ESPECIALIZADO+EM+RADIOLOGIA+ODONTOLOGICA+DE+GUA%2C+3005%2C+VL+SAO+JUDAS+TADEU%2C+GUARULHOS%2C+SP+Guarulhos+SP</x:v>
      </x:c>
      <x:c r="R826" t="str"/>
      <x:c r="S826" t="str"/>
      <x:c r="T826" t="str">
        <x:v>Não contatado</x:v>
      </x:c>
      <x:c r="U826" s="27" t="n">
        <x:f>IF(LEN(H826)&gt;0,25,0)+IF(L826="Sim",25,0)+IF(LEN(M826)&gt;0,15,0)+IF(LEN(J826)&gt;0,10,0)+IF(LEN(N826)&gt;0,5,0)+IF(LEN(O826)&gt;0,5,0)+IF(LEN(P826)&gt;0,5,0)+IF(AND(LEN(R826)&gt;0,LEN(S826)&gt;0),10,0)</x:f>
        <x:v>50</x:v>
      </x:c>
      <x:c r="V826" t="str">
        <x:f>IF(U826&gt;=60,"Prioridade Alta",IF(U826&gt;=35,"Prioridade Média","Prioridade Baixa"))</x:f>
        <x:v>Prioridade Média</x:v>
      </x:c>
      <x:c r="W826" t="str">
        <x:v>Não</x:v>
      </x:c>
      <x:c r="X826" t="str"/>
      <x:c r="Y826" t="str">
        <x:v>Base expandida 2026-07-27</x:v>
      </x:c>
      <x:c r="Z826" t="str">
        <x:v>(11) 2086-0917</x:v>
      </x:c>
      <x:c r="AA826" t="str">
        <x:v>cerog@terra.com.br</x:v>
      </x:c>
      <x:c r="AB826" t="n">
        <x:v>50</x:v>
      </x:c>
      <x:c r="AC826" t="str">
        <x:v>Prioridade Média</x:v>
      </x:c>
      <x:c r="AD826" t="str">
        <x:v>Fonte CNES/DATASUS: https://cnes2.datasus.gov.br/Mod_Basico.asp?VCo_Unidade=3518800874469; CNES 0874469; CNPJ 02713759000228; site oficial/redes não coletados nesta fonte</x:v>
      </x:c>
      <x:c r="AE826" t="n">
        <x:f>IF(LEN(H826)&gt;0,1,0)</x:f>
        <x:v>1</x:v>
      </x:c>
      <x:c r="AF826" t="n">
        <x:f>IF(LEN(M826)&gt;0,1,0)</x:f>
        <x:v>0</x:v>
      </x:c>
      <x:c r="AG826" t="n">
        <x:f>IF(AND(LEN(H826)=0,LEN(K826)=0,LEN(M826)=0),1,0)</x:f>
        <x:v>0</x:v>
      </x:c>
    </x:row>
    <x:row r="827">
      <x:c r="A827" t="str">
        <x:v>AT-00826</x:v>
      </x:c>
      <x:c r="B827" t="str">
        <x:v>Certlabs Guarulhos</x:v>
      </x:c>
      <x:c r="C827" t="str">
        <x:v>Saúde</x:v>
      </x:c>
      <x:c r="D827" t="str">
        <x:v>Clínica</x:v>
      </x:c>
      <x:c r="E827" t="str">
        <x:v>Guarulhos</x:v>
      </x:c>
      <x:c r="F827" t="str">
        <x:v>Cidade Industrial Sa</x:v>
      </x:c>
      <x:c r="G827" t="str">
        <x:v>Certlabs Certificadora Digital Administracao Em Saude E Pre, 2302, Cidade Industrial Sa, Guarulhos, Sp</x:v>
      </x:c>
      <x:c r="H827" t="str">
        <x:v>+55 (11) 4102-7852</x:v>
      </x:c>
      <x:c r="I827" t="str"/>
      <x:c r="J827" t="str"/>
      <x:c r="K827" t="str">
        <x:v>amorinscontab@gmail.com</x:v>
      </x:c>
      <x:c r="L827" t="str">
        <x:v>Sim</x:v>
      </x:c>
      <x:c r="M827" t="str"/>
      <x:c r="N827" t="str"/>
      <x:c r="O827" t="str"/>
      <x:c r="P827" t="str"/>
      <x:c r="Q827" t="str">
        <x:v>https://www.google.com/maps/search/?api=1&amp;query=Certlabs+Guarulhos+CERTLABS+CERTIFICADORA+DIGITAL+ADMINISTRACAO+EM+SAUDE+E+PRE%2C+2302%2C+CIDADE+INDUSTRIAL+SA%2C+GUARULHOS%2C+SP+Guarulhos+SP</x:v>
      </x:c>
      <x:c r="R827" t="str"/>
      <x:c r="S827" t="str"/>
      <x:c r="T827" t="str">
        <x:v>Não contatado</x:v>
      </x:c>
      <x:c r="U827" s="27" t="n">
        <x:f>IF(LEN(H827)&gt;0,25,0)+IF(L827="Sim",25,0)+IF(LEN(M827)&gt;0,15,0)+IF(LEN(J827)&gt;0,10,0)+IF(LEN(N827)&gt;0,5,0)+IF(LEN(O827)&gt;0,5,0)+IF(LEN(P827)&gt;0,5,0)+IF(AND(LEN(R827)&gt;0,LEN(S827)&gt;0),10,0)</x:f>
        <x:v>50</x:v>
      </x:c>
      <x:c r="V827" t="str">
        <x:f>IF(U827&gt;=60,"Prioridade Alta",IF(U827&gt;=35,"Prioridade Média","Prioridade Baixa"))</x:f>
        <x:v>Prioridade Média</x:v>
      </x:c>
      <x:c r="W827" t="str">
        <x:v>Não</x:v>
      </x:c>
      <x:c r="X827" t="str"/>
      <x:c r="Y827" t="str">
        <x:v>Base expandida 2026-07-27</x:v>
      </x:c>
      <x:c r="Z827" t="str">
        <x:v>(11) 4102-7852</x:v>
      </x:c>
      <x:c r="AA827" t="str">
        <x:v>amorinscontab@gmail.com</x:v>
      </x:c>
      <x:c r="AB827" t="n">
        <x:v>50</x:v>
      </x:c>
      <x:c r="AC827" t="str">
        <x:v>Prioridade Média</x:v>
      </x:c>
      <x:c r="AD827" t="str">
        <x:v>Fonte CNES/DATASUS: https://cnes2.datasus.gov.br/Mod_Basico.asp?VCo_Unidade=3518800926973; CNES 0926973; CNPJ 27057505000149; site oficial/redes não coletados nesta fonte</x:v>
      </x:c>
      <x:c r="AE827" t="n">
        <x:f>IF(LEN(H827)&gt;0,1,0)</x:f>
        <x:v>1</x:v>
      </x:c>
      <x:c r="AF827" t="n">
        <x:f>IF(LEN(M827)&gt;0,1,0)</x:f>
        <x:v>0</x:v>
      </x:c>
      <x:c r="AG827" t="n">
        <x:f>IF(AND(LEN(H827)=0,LEN(K827)=0,LEN(M827)=0),1,0)</x:f>
        <x:v>0</x:v>
      </x:c>
    </x:row>
    <x:row r="828">
      <x:c r="A828" t="str">
        <x:v>AT-00827</x:v>
      </x:c>
      <x:c r="B828" t="str">
        <x:v>Cilemos Odontologia Da Familia</x:v>
      </x:c>
      <x:c r="C828" t="str">
        <x:v>Saúde</x:v>
      </x:c>
      <x:c r="D828" t="str">
        <x:v>Clínica</x:v>
      </x:c>
      <x:c r="E828" t="str">
        <x:v>Guarulhos</x:v>
      </x:c>
      <x:c r="F828" t="str">
        <x:v>Jardim Tupinamba</x:v>
      </x:c>
      <x:c r="G828" t="str">
        <x:v>Cilemos Odontologia Ltda, 276, Jardim Tupinamba, Guarulhos, Sp</x:v>
      </x:c>
      <x:c r="H828" t="str">
        <x:v>+55 (11) 3149-4710</x:v>
      </x:c>
      <x:c r="I828" t="str"/>
      <x:c r="J828" t="str"/>
      <x:c r="K828" t="str">
        <x:v>regulatorio@sanityconsultoria.com</x:v>
      </x:c>
      <x:c r="L828" t="str">
        <x:v>Sim</x:v>
      </x:c>
      <x:c r="M828" t="str"/>
      <x:c r="N828" t="str"/>
      <x:c r="O828" t="str"/>
      <x:c r="P828" t="str"/>
      <x:c r="Q828" t="str">
        <x:v>https://www.google.com/maps/search/?api=1&amp;query=Cilemos+Odontologia+Da+Familia+CILEMOS+ODONTOLOGIA+LTDA%2C+276%2C+JARDIM+TUPINAMBA%2C+GUARULHOS%2C+SP+Guarulhos+SP</x:v>
      </x:c>
      <x:c r="R828" t="str"/>
      <x:c r="S828" t="str"/>
      <x:c r="T828" t="str">
        <x:v>Não contatado</x:v>
      </x:c>
      <x:c r="U828" s="27" t="n">
        <x:f>IF(LEN(H828)&gt;0,25,0)+IF(L828="Sim",25,0)+IF(LEN(M828)&gt;0,15,0)+IF(LEN(J828)&gt;0,10,0)+IF(LEN(N828)&gt;0,5,0)+IF(LEN(O828)&gt;0,5,0)+IF(LEN(P828)&gt;0,5,0)+IF(AND(LEN(R828)&gt;0,LEN(S828)&gt;0),10,0)</x:f>
        <x:v>50</x:v>
      </x:c>
      <x:c r="V828" t="str">
        <x:f>IF(U828&gt;=60,"Prioridade Alta",IF(U828&gt;=35,"Prioridade Média","Prioridade Baixa"))</x:f>
        <x:v>Prioridade Média</x:v>
      </x:c>
      <x:c r="W828" t="str">
        <x:v>Não</x:v>
      </x:c>
      <x:c r="X828" t="str"/>
      <x:c r="Y828" t="str">
        <x:v>Base expandida 2026-07-27</x:v>
      </x:c>
      <x:c r="Z828" t="str">
        <x:v>(11) 3149-4710</x:v>
      </x:c>
      <x:c r="AA828" t="str">
        <x:v>regulatorio@sanityconsultoria.com</x:v>
      </x:c>
      <x:c r="AB828" t="n">
        <x:v>50</x:v>
      </x:c>
      <x:c r="AC828" t="str">
        <x:v>Prioridade Média</x:v>
      </x:c>
      <x:c r="AD828" t="str">
        <x:v>Fonte CNES/DATASUS: https://cnes2.datasus.gov.br/Mod_Basico.asp?VCo_Unidade=3518804203976; CNES 4203976; CNPJ 45098461000187; site oficial/redes não coletados nesta fonte</x:v>
      </x:c>
      <x:c r="AE828" t="n">
        <x:f>IF(LEN(H828)&gt;0,1,0)</x:f>
        <x:v>1</x:v>
      </x:c>
      <x:c r="AF828" t="n">
        <x:f>IF(LEN(M828)&gt;0,1,0)</x:f>
        <x:v>0</x:v>
      </x:c>
      <x:c r="AG828" t="n">
        <x:f>IF(AND(LEN(H828)=0,LEN(K828)=0,LEN(M828)=0),1,0)</x:f>
        <x:v>0</x:v>
      </x:c>
    </x:row>
    <x:row r="829">
      <x:c r="A829" t="str">
        <x:v>AT-00828</x:v>
      </x:c>
      <x:c r="B829" t="str">
        <x:v>Cip Unidade Guarulhos</x:v>
      </x:c>
      <x:c r="C829" t="str">
        <x:v>Saúde</x:v>
      </x:c>
      <x:c r="D829" t="str">
        <x:v>Clínica</x:v>
      </x:c>
      <x:c r="E829" t="str">
        <x:v>Guarulhos</x:v>
      </x:c>
      <x:c r="F829" t="str">
        <x:v>Centro</x:v>
      </x:c>
      <x:c r="G829" t="str">
        <x:v>Cip Centro De Infusoes Pacaembu Ltda, 181, Centro, Guarulhos, Sp</x:v>
      </x:c>
      <x:c r="H829" t="str">
        <x:v>+55 (11) 3879-8038</x:v>
      </x:c>
      <x:c r="I829" t="str"/>
      <x:c r="J829" t="str"/>
      <x:c r="K829" t="str">
        <x:v>infusoes@infusoes.com.br</x:v>
      </x:c>
      <x:c r="L829" t="str">
        <x:v>Sim</x:v>
      </x:c>
      <x:c r="M829" t="str"/>
      <x:c r="N829" t="str"/>
      <x:c r="O829" t="str"/>
      <x:c r="P829" t="str"/>
      <x:c r="Q829" t="str">
        <x:v>https://www.google.com/maps/search/?api=1&amp;query=Cip+Unidade+Guarulhos+CIP+CENTRO+DE+INFUSOES+PACAEMBU+LTDA%2C+181%2C+CENTRO%2C+GUARULHOS%2C+SP+Guarulhos+SP</x:v>
      </x:c>
      <x:c r="R829" t="str"/>
      <x:c r="S829" t="str"/>
      <x:c r="T829" t="str">
        <x:v>Não contatado</x:v>
      </x:c>
      <x:c r="U829" s="27" t="n">
        <x:f>IF(LEN(H829)&gt;0,25,0)+IF(L829="Sim",25,0)+IF(LEN(M829)&gt;0,15,0)+IF(LEN(J829)&gt;0,10,0)+IF(LEN(N829)&gt;0,5,0)+IF(LEN(O829)&gt;0,5,0)+IF(LEN(P829)&gt;0,5,0)+IF(AND(LEN(R829)&gt;0,LEN(S829)&gt;0),10,0)</x:f>
        <x:v>50</x:v>
      </x:c>
      <x:c r="V829" t="str">
        <x:f>IF(U829&gt;=60,"Prioridade Alta",IF(U829&gt;=35,"Prioridade Média","Prioridade Baixa"))</x:f>
        <x:v>Prioridade Média</x:v>
      </x:c>
      <x:c r="W829" t="str">
        <x:v>Não</x:v>
      </x:c>
      <x:c r="X829" t="str"/>
      <x:c r="Y829" t="str">
        <x:v>Base expandida 2026-07-27</x:v>
      </x:c>
      <x:c r="Z829" t="str">
        <x:v>(11) 3879-8038</x:v>
      </x:c>
      <x:c r="AA829" t="str">
        <x:v>infusoes@infusoes.com.br</x:v>
      </x:c>
      <x:c r="AB829" t="n">
        <x:v>50</x:v>
      </x:c>
      <x:c r="AC829" t="str">
        <x:v>Prioridade Média</x:v>
      </x:c>
      <x:c r="AD829" t="str">
        <x:v>Fonte CNES/DATASUS: https://cnes2.datasus.gov.br/Mod_Basico.asp?VCo_Unidade=3518803515362; CNES 3515362; CNPJ 08871521000711; site oficial/redes não coletados nesta fonte</x:v>
      </x:c>
      <x:c r="AE829" t="n">
        <x:f>IF(LEN(H829)&gt;0,1,0)</x:f>
        <x:v>1</x:v>
      </x:c>
      <x:c r="AF829" t="n">
        <x:f>IF(LEN(M829)&gt;0,1,0)</x:f>
        <x:v>0</x:v>
      </x:c>
      <x:c r="AG829" t="n">
        <x:f>IF(AND(LEN(H829)=0,LEN(K829)=0,LEN(M829)=0),1,0)</x:f>
        <x:v>0</x:v>
      </x:c>
    </x:row>
    <x:row r="830">
      <x:c r="A830" t="str">
        <x:v>AT-00829</x:v>
      </x:c>
      <x:c r="B830" t="str">
        <x:v>Cito Quality Diagnosticos</x:v>
      </x:c>
      <x:c r="C830" t="str">
        <x:v>Saúde</x:v>
      </x:c>
      <x:c r="D830" t="str">
        <x:v>Clínica</x:v>
      </x:c>
      <x:c r="E830" t="str">
        <x:v>Guarulhos</x:v>
      </x:c>
      <x:c r="F830" t="str">
        <x:v>Jd Sao Paulo</x:v>
      </x:c>
      <x:c r="G830" t="str">
        <x:v>Cito Quality Diag Especializados Em Citologia Eireli Me, 211, Jd Sao Paulo, Guarulhos, Sp</x:v>
      </x:c>
      <x:c r="H830" t="str">
        <x:v>+55 (11) 2229-0030</x:v>
      </x:c>
      <x:c r="I830" t="str"/>
      <x:c r="J830" t="str"/>
      <x:c r="K830" t="str">
        <x:v>citoquality@ig.com.br</x:v>
      </x:c>
      <x:c r="L830" t="str">
        <x:v>Sim</x:v>
      </x:c>
      <x:c r="M830" t="str"/>
      <x:c r="N830" t="str"/>
      <x:c r="O830" t="str"/>
      <x:c r="P830" t="str"/>
      <x:c r="Q830" t="str">
        <x:v>https://www.google.com/maps/search/?api=1&amp;query=Cito+Quality+Diagnosticos+CITO+QUALITY+DIAG+ESPECIALIZADOS+EM+CITOLOGIA+EIRELI+ME%2C+211%2C+JD+SAO+PAULO%2C+GUARULHOS%2C+SP+Guarulhos+SP</x:v>
      </x:c>
      <x:c r="R830" t="str"/>
      <x:c r="S830" t="str"/>
      <x:c r="T830" t="str">
        <x:v>Não contatado</x:v>
      </x:c>
      <x:c r="U830" s="27" t="n">
        <x:f>IF(LEN(H830)&gt;0,25,0)+IF(L830="Sim",25,0)+IF(LEN(M830)&gt;0,15,0)+IF(LEN(J830)&gt;0,10,0)+IF(LEN(N830)&gt;0,5,0)+IF(LEN(O830)&gt;0,5,0)+IF(LEN(P830)&gt;0,5,0)+IF(AND(LEN(R830)&gt;0,LEN(S830)&gt;0),10,0)</x:f>
        <x:v>50</x:v>
      </x:c>
      <x:c r="V830" t="str">
        <x:f>IF(U830&gt;=60,"Prioridade Alta",IF(U830&gt;=35,"Prioridade Média","Prioridade Baixa"))</x:f>
        <x:v>Prioridade Média</x:v>
      </x:c>
      <x:c r="W830" t="str">
        <x:v>Não</x:v>
      </x:c>
      <x:c r="X830" t="str"/>
      <x:c r="Y830" t="str">
        <x:v>Base expandida 2026-07-27</x:v>
      </x:c>
      <x:c r="Z830" t="str">
        <x:v>(11) 2229-0030</x:v>
      </x:c>
      <x:c r="AA830" t="str">
        <x:v>citoquality@ig.com.br</x:v>
      </x:c>
      <x:c r="AB830" t="n">
        <x:v>50</x:v>
      </x:c>
      <x:c r="AC830" t="str">
        <x:v>Prioridade Média</x:v>
      </x:c>
      <x:c r="AD830" t="str">
        <x:v>Fonte CNES/DATASUS: https://cnes2.datasus.gov.br/Mod_Basico.asp?VCo_Unidade=3518805698286; CNES 5698286; CNPJ 09021172000116; site oficial/redes não coletados nesta fonte</x:v>
      </x:c>
      <x:c r="AE830" t="n">
        <x:f>IF(LEN(H830)&gt;0,1,0)</x:f>
        <x:v>1</x:v>
      </x:c>
      <x:c r="AF830" t="n">
        <x:f>IF(LEN(M830)&gt;0,1,0)</x:f>
        <x:v>0</x:v>
      </x:c>
      <x:c r="AG830" t="n">
        <x:f>IF(AND(LEN(H830)=0,LEN(K830)=0,LEN(M830)=0),1,0)</x:f>
        <x:v>0</x:v>
      </x:c>
    </x:row>
    <x:row r="831">
      <x:c r="A831" t="str">
        <x:v>AT-00830</x:v>
      </x:c>
      <x:c r="B831" t="str">
        <x:v>Cema Unidade Guarulhos</x:v>
      </x:c>
      <x:c r="C831" t="str">
        <x:v>Saúde</x:v>
      </x:c>
      <x:c r="D831" t="str">
        <x:v>Clínica</x:v>
      </x:c>
      <x:c r="E831" t="str">
        <x:v>Guarulhos</x:v>
      </x:c>
      <x:c r="F831" t="str">
        <x:v>Vila Endres</x:v>
      </x:c>
      <x:c r="G831" t="str">
        <x:v>Cema Hospital Especializado Limitada, 295, Vila Endres, Guarulhos, Sp</x:v>
      </x:c>
      <x:c r="H831" t="str">
        <x:v>+55 (11) 2602-4145</x:v>
      </x:c>
      <x:c r="I831" t="str"/>
      <x:c r="J831" t="str"/>
      <x:c r="K831" t="str">
        <x:v>patriciasilva@cemahospital.com.br</x:v>
      </x:c>
      <x:c r="L831" t="str">
        <x:v>Sim</x:v>
      </x:c>
      <x:c r="M831" t="str"/>
      <x:c r="N831" t="str"/>
      <x:c r="O831" t="str"/>
      <x:c r="P831" t="str"/>
      <x:c r="Q831" t="str">
        <x:v>https://www.google.com/maps/search/?api=1&amp;query=Cema+Unidade+Guarulhos+CEMA+HOSPITAL+ESPECIALIZADO+LIMITADA%2C+295%2C+VILA+ENDRES%2C+GUARULHOS%2C+SP+Guarulhos+SP</x:v>
      </x:c>
      <x:c r="R831" t="str"/>
      <x:c r="S831" t="str"/>
      <x:c r="T831" t="str">
        <x:v>Não contatado</x:v>
      </x:c>
      <x:c r="U831" s="27" t="n">
        <x:f>IF(LEN(H831)&gt;0,25,0)+IF(L831="Sim",25,0)+IF(LEN(M831)&gt;0,15,0)+IF(LEN(J831)&gt;0,10,0)+IF(LEN(N831)&gt;0,5,0)+IF(LEN(O831)&gt;0,5,0)+IF(LEN(P831)&gt;0,5,0)+IF(AND(LEN(R831)&gt;0,LEN(S831)&gt;0),10,0)</x:f>
        <x:v>50</x:v>
      </x:c>
      <x:c r="V831" t="str">
        <x:f>IF(U831&gt;=60,"Prioridade Alta",IF(U831&gt;=35,"Prioridade Média","Prioridade Baixa"))</x:f>
        <x:v>Prioridade Média</x:v>
      </x:c>
      <x:c r="W831" t="str">
        <x:v>Não</x:v>
      </x:c>
      <x:c r="X831" t="str"/>
      <x:c r="Y831" t="str">
        <x:v>Base expandida 2026-07-27</x:v>
      </x:c>
      <x:c r="Z831" t="str">
        <x:v>(11) 2602-4145</x:v>
      </x:c>
      <x:c r="AA831" t="str">
        <x:v>patriciasilva@cemahospital.com.br</x:v>
      </x:c>
      <x:c r="AB831" t="n">
        <x:v>50</x:v>
      </x:c>
      <x:c r="AC831" t="str">
        <x:v>Prioridade Média</x:v>
      </x:c>
      <x:c r="AD831" t="str">
        <x:v>Fonte CNES/DATASUS: https://cnes2.datasus.gov.br/Mod_Basico.asp?VCo_Unidade=3518809590129; CNES 9590129; CNPJ 47192752001056; site oficial/redes não coletados nesta fonte</x:v>
      </x:c>
      <x:c r="AE831" t="n">
        <x:f>IF(LEN(H831)&gt;0,1,0)</x:f>
        <x:v>1</x:v>
      </x:c>
      <x:c r="AF831" t="n">
        <x:f>IF(LEN(M831)&gt;0,1,0)</x:f>
        <x:v>0</x:v>
      </x:c>
      <x:c r="AG831" t="n">
        <x:f>IF(AND(LEN(H831)=0,LEN(K831)=0,LEN(M831)=0),1,0)</x:f>
        <x:v>0</x:v>
      </x:c>
    </x:row>
    <x:row r="832">
      <x:c r="A832" t="str">
        <x:v>AT-00831</x:v>
      </x:c>
      <x:c r="B832" t="str">
        <x:v>Cjo Diagnosticos</x:v>
      </x:c>
      <x:c r="C832" t="str">
        <x:v>Saúde</x:v>
      </x:c>
      <x:c r="D832" t="str">
        <x:v>Clínica</x:v>
      </x:c>
      <x:c r="E832" t="str">
        <x:v>Guarulhos</x:v>
      </x:c>
      <x:c r="F832" t="str">
        <x:v>Vila Progresso</x:v>
      </x:c>
      <x:c r="G832" t="str">
        <x:v>Cjo Diagnosticos Especializados Ltda, 152, Vila Progresso, Guarulhos, Sp</x:v>
      </x:c>
      <x:c r="H832" t="str">
        <x:v>+55 (11) 2382-4919</x:v>
      </x:c>
      <x:c r="I832" t="str"/>
      <x:c r="J832" t="str"/>
      <x:c r="K832" t="str">
        <x:v>carla.financeiro@cjodiagnosticos.com.br</x:v>
      </x:c>
      <x:c r="L832" t="str">
        <x:v>Sim</x:v>
      </x:c>
      <x:c r="M832" t="str"/>
      <x:c r="N832" t="str"/>
      <x:c r="O832" t="str"/>
      <x:c r="P832" t="str"/>
      <x:c r="Q832" t="str">
        <x:v>https://www.google.com/maps/search/?api=1&amp;query=Cjo+Diagnosticos+CJO+DIAGNOSTICOS+ESPECIALIZADOS+LTDA%2C+152%2C+VILA+PROGRESSO%2C+GUARULHOS%2C+SP+Guarulhos+SP</x:v>
      </x:c>
      <x:c r="R832" t="str"/>
      <x:c r="S832" t="str"/>
      <x:c r="T832" t="str">
        <x:v>Não contatado</x:v>
      </x:c>
      <x:c r="U832" s="27" t="n">
        <x:f>IF(LEN(H832)&gt;0,25,0)+IF(L832="Sim",25,0)+IF(LEN(M832)&gt;0,15,0)+IF(LEN(J832)&gt;0,10,0)+IF(LEN(N832)&gt;0,5,0)+IF(LEN(O832)&gt;0,5,0)+IF(LEN(P832)&gt;0,5,0)+IF(AND(LEN(R832)&gt;0,LEN(S832)&gt;0),10,0)</x:f>
        <x:v>50</x:v>
      </x:c>
      <x:c r="V832" t="str">
        <x:f>IF(U832&gt;=60,"Prioridade Alta",IF(U832&gt;=35,"Prioridade Média","Prioridade Baixa"))</x:f>
        <x:v>Prioridade Média</x:v>
      </x:c>
      <x:c r="W832" t="str">
        <x:v>Não</x:v>
      </x:c>
      <x:c r="X832" t="str"/>
      <x:c r="Y832" t="str">
        <x:v>Base expandida 2026-07-27</x:v>
      </x:c>
      <x:c r="Z832" t="str">
        <x:v>(11) 2382-4919</x:v>
      </x:c>
      <x:c r="AA832" t="str">
        <x:v>carla.financeiro@cjodiagnosticos.com.br</x:v>
      </x:c>
      <x:c r="AB832" t="n">
        <x:v>50</x:v>
      </x:c>
      <x:c r="AC832" t="str">
        <x:v>Prioridade Média</x:v>
      </x:c>
      <x:c r="AD832" t="str">
        <x:v>Fonte CNES/DATASUS: https://cnes2.datasus.gov.br/Mod_Basico.asp?VCo_Unidade=3518809957944; CNES 9957944; CNPJ 32355845000196; site oficial/redes não coletados nesta fonte</x:v>
      </x:c>
      <x:c r="AE832" t="n">
        <x:f>IF(LEN(H832)&gt;0,1,0)</x:f>
        <x:v>1</x:v>
      </x:c>
      <x:c r="AF832" t="n">
        <x:f>IF(LEN(M832)&gt;0,1,0)</x:f>
        <x:v>0</x:v>
      </x:c>
      <x:c r="AG832" t="n">
        <x:f>IF(AND(LEN(H832)=0,LEN(K832)=0,LEN(M832)=0),1,0)</x:f>
        <x:v>0</x:v>
      </x:c>
    </x:row>
    <x:row r="833">
      <x:c r="A833" t="str">
        <x:v>AT-00832</x:v>
      </x:c>
      <x:c r="B833" t="str">
        <x:v>Cjo Medicina</x:v>
      </x:c>
      <x:c r="C833" t="str">
        <x:v>Saúde</x:v>
      </x:c>
      <x:c r="D833" t="str">
        <x:v>Clínica</x:v>
      </x:c>
      <x:c r="E833" t="str">
        <x:v>Guarulhos</x:v>
      </x:c>
      <x:c r="F833" t="str">
        <x:v>Jardim Gumercindo</x:v>
      </x:c>
      <x:c r="G833" t="str">
        <x:v>Cjo Medicina Diagnostica Ltda, 32, Jardim Gumercindo, Guarulhos, Sp</x:v>
      </x:c>
      <x:c r="H833" t="str">
        <x:v>+55 (11) 2461-6567</x:v>
      </x:c>
      <x:c r="I833" t="str"/>
      <x:c r="J833" t="str"/>
      <x:c r="K833" t="str">
        <x:v>cassm1958@gmail.com</x:v>
      </x:c>
      <x:c r="L833" t="str">
        <x:v>Sim</x:v>
      </x:c>
      <x:c r="M833" t="str"/>
      <x:c r="N833" t="str"/>
      <x:c r="O833" t="str"/>
      <x:c r="P833" t="str"/>
      <x:c r="Q833" t="str">
        <x:v>https://www.google.com/maps/search/?api=1&amp;query=Cjo+Medicina+CJO+MEDICINA+DIAGNOSTICA+LTDA%2C+32%2C+JARDIM+GUMERCINDO%2C+GUARULHOS%2C+SP+Guarulhos+SP</x:v>
      </x:c>
      <x:c r="R833" t="str"/>
      <x:c r="S833" t="str"/>
      <x:c r="T833" t="str">
        <x:v>Não contatado</x:v>
      </x:c>
      <x:c r="U833" s="27" t="n">
        <x:f>IF(LEN(H833)&gt;0,25,0)+IF(L833="Sim",25,0)+IF(LEN(M833)&gt;0,15,0)+IF(LEN(J833)&gt;0,10,0)+IF(LEN(N833)&gt;0,5,0)+IF(LEN(O833)&gt;0,5,0)+IF(LEN(P833)&gt;0,5,0)+IF(AND(LEN(R833)&gt;0,LEN(S833)&gt;0),10,0)</x:f>
        <x:v>50</x:v>
      </x:c>
      <x:c r="V833" t="str">
        <x:f>IF(U833&gt;=60,"Prioridade Alta",IF(U833&gt;=35,"Prioridade Média","Prioridade Baixa"))</x:f>
        <x:v>Prioridade Média</x:v>
      </x:c>
      <x:c r="W833" t="str">
        <x:v>Não</x:v>
      </x:c>
      <x:c r="X833" t="str"/>
      <x:c r="Y833" t="str">
        <x:v>Base expandida 2026-07-27</x:v>
      </x:c>
      <x:c r="Z833" t="str">
        <x:v>(11) 2461-6567</x:v>
      </x:c>
      <x:c r="AA833" t="str">
        <x:v>cassm1958@gmail.com</x:v>
      </x:c>
      <x:c r="AB833" t="n">
        <x:v>50</x:v>
      </x:c>
      <x:c r="AC833" t="str">
        <x:v>Prioridade Média</x:v>
      </x:c>
      <x:c r="AD833" t="str">
        <x:v>Fonte CNES/DATASUS: https://cnes2.datasus.gov.br/Mod_Basico.asp?VCo_Unidade=3518809958665; CNES 9958665; CNPJ 32355803000155; site oficial/redes não coletados nesta fonte</x:v>
      </x:c>
      <x:c r="AE833" t="n">
        <x:f>IF(LEN(H833)&gt;0,1,0)</x:f>
        <x:v>1</x:v>
      </x:c>
      <x:c r="AF833" t="n">
        <x:f>IF(LEN(M833)&gt;0,1,0)</x:f>
        <x:v>0</x:v>
      </x:c>
      <x:c r="AG833" t="n">
        <x:f>IF(AND(LEN(H833)=0,LEN(K833)=0,LEN(M833)=0),1,0)</x:f>
        <x:v>0</x:v>
      </x:c>
    </x:row>
    <x:row r="834">
      <x:c r="A834" t="str">
        <x:v>AT-00833</x:v>
      </x:c>
      <x:c r="B834" t="str">
        <x:v>Cl Psico Assessoria Em Saude</x:v>
      </x:c>
      <x:c r="C834" t="str">
        <x:v>Saúde</x:v>
      </x:c>
      <x:c r="D834" t="str">
        <x:v>Clínica</x:v>
      </x:c>
      <x:c r="E834" t="str">
        <x:v>Guarulhos</x:v>
      </x:c>
      <x:c r="F834" t="str">
        <x:v>Jd Sao Francisco</x:v>
      </x:c>
      <x:c r="G834" t="str">
        <x:v>Priscila Coutinho Lemos Me, 32, Jd Sao Francisco, Guarulhos, Sp</x:v>
      </x:c>
      <x:c r="H834" t="str">
        <x:v>+55 (11) 2773-2007</x:v>
      </x:c>
      <x:c r="I834" t="str"/>
      <x:c r="J834" t="str"/>
      <x:c r="K834" t="str">
        <x:v>pris_coutinho@hotmail.com</x:v>
      </x:c>
      <x:c r="L834" t="str">
        <x:v>Sim</x:v>
      </x:c>
      <x:c r="M834" t="str"/>
      <x:c r="N834" t="str"/>
      <x:c r="O834" t="str"/>
      <x:c r="P834" t="str"/>
      <x:c r="Q834" t="str">
        <x:v>https://www.google.com/maps/search/?api=1&amp;query=Cl+Psico+Assessoria+Em+Saude+PRISCILA+COUTINHO+LEMOS+ME%2C+32%2C+JD+SAO+FRANCISCO%2C+GUARULHOS%2C+SP+Guarulhos+SP</x:v>
      </x:c>
      <x:c r="R834" t="str"/>
      <x:c r="S834" t="str"/>
      <x:c r="T834" t="str">
        <x:v>Não contatado</x:v>
      </x:c>
      <x:c r="U834" s="27" t="n">
        <x:f>IF(LEN(H834)&gt;0,25,0)+IF(L834="Sim",25,0)+IF(LEN(M834)&gt;0,15,0)+IF(LEN(J834)&gt;0,10,0)+IF(LEN(N834)&gt;0,5,0)+IF(LEN(O834)&gt;0,5,0)+IF(LEN(P834)&gt;0,5,0)+IF(AND(LEN(R834)&gt;0,LEN(S834)&gt;0),10,0)</x:f>
        <x:v>50</x:v>
      </x:c>
      <x:c r="V834" t="str">
        <x:f>IF(U834&gt;=60,"Prioridade Alta",IF(U834&gt;=35,"Prioridade Média","Prioridade Baixa"))</x:f>
        <x:v>Prioridade Média</x:v>
      </x:c>
      <x:c r="W834" t="str">
        <x:v>Não</x:v>
      </x:c>
      <x:c r="X834" t="str"/>
      <x:c r="Y834" t="str">
        <x:v>Base expandida 2026-07-27</x:v>
      </x:c>
      <x:c r="Z834" t="str">
        <x:v>(11) 2773-2007</x:v>
      </x:c>
      <x:c r="AA834" t="str">
        <x:v>pris_coutinho@hotmail.com</x:v>
      </x:c>
      <x:c r="AB834" t="n">
        <x:v>50</x:v>
      </x:c>
      <x:c r="AC834" t="str">
        <x:v>Prioridade Média</x:v>
      </x:c>
      <x:c r="AD834" t="str">
        <x:v>Fonte CNES/DATASUS: https://cnes2.datasus.gov.br/Mod_Basico.asp?VCo_Unidade=3518807971052; CNES 7971052; CNPJ 23103343000187; site oficial/redes não coletados nesta fonte</x:v>
      </x:c>
      <x:c r="AE834" t="n">
        <x:f>IF(LEN(H834)&gt;0,1,0)</x:f>
        <x:v>1</x:v>
      </x:c>
      <x:c r="AF834" t="n">
        <x:f>IF(LEN(M834)&gt;0,1,0)</x:f>
        <x:v>0</x:v>
      </x:c>
      <x:c r="AG834" t="n">
        <x:f>IF(AND(LEN(H834)=0,LEN(K834)=0,LEN(M834)=0),1,0)</x:f>
        <x:v>0</x:v>
      </x:c>
    </x:row>
    <x:row r="835">
      <x:c r="A835" t="str">
        <x:v>AT-00834</x:v>
      </x:c>
      <x:c r="B835" t="str">
        <x:v>Centro De Otorrinolaringologia De Guarulhos</x:v>
      </x:c>
      <x:c r="C835" t="str">
        <x:v>Saúde</x:v>
      </x:c>
      <x:c r="D835" t="str">
        <x:v>Clínica</x:v>
      </x:c>
      <x:c r="E835" t="str">
        <x:v>Guarulhos</x:v>
      </x:c>
      <x:c r="F835" t="str">
        <x:v>Jardim Barbosa</x:v>
      </x:c>
      <x:c r="G835" t="str">
        <x:v>Centro De Otorrinolaringologia De Guarulhos S S Ltda, 04, Jardim Barbosa, Guarulhos, Sp</x:v>
      </x:c>
      <x:c r="H835" t="str">
        <x:v>+55 (11) 2443-2000</x:v>
      </x:c>
      <x:c r="I835" t="str"/>
      <x:c r="J835" t="str"/>
      <x:c r="K835" t="str">
        <x:v>coguarulhos@terra.com.br</x:v>
      </x:c>
      <x:c r="L835" t="str">
        <x:v>Sim</x:v>
      </x:c>
      <x:c r="M835" t="str"/>
      <x:c r="N835" t="str"/>
      <x:c r="O835" t="str"/>
      <x:c r="P835" t="str"/>
      <x:c r="Q835" t="str">
        <x:v>https://www.google.com/maps/search/?api=1&amp;query=Centro+De+Otorrinolaringologia+De+Guarulhos+CENTRO+DE+OTORRINOLARINGOLOGIA+DE+GUARULHOS+S+S+LTDA%2C+04%2C+JARDIM+BARBOSA%2C+GUARULHOS%2C+SP+Guarulhos+SP</x:v>
      </x:c>
      <x:c r="R835" t="str"/>
      <x:c r="S835" t="str"/>
      <x:c r="T835" t="str">
        <x:v>Não contatado</x:v>
      </x:c>
      <x:c r="U835" s="27" t="n">
        <x:f>IF(LEN(H835)&gt;0,25,0)+IF(L835="Sim",25,0)+IF(LEN(M835)&gt;0,15,0)+IF(LEN(J835)&gt;0,10,0)+IF(LEN(N835)&gt;0,5,0)+IF(LEN(O835)&gt;0,5,0)+IF(LEN(P835)&gt;0,5,0)+IF(AND(LEN(R835)&gt;0,LEN(S835)&gt;0),10,0)</x:f>
        <x:v>50</x:v>
      </x:c>
      <x:c r="V835" t="str">
        <x:f>IF(U835&gt;=60,"Prioridade Alta",IF(U835&gt;=35,"Prioridade Média","Prioridade Baixa"))</x:f>
        <x:v>Prioridade Média</x:v>
      </x:c>
      <x:c r="W835" t="str">
        <x:v>Não</x:v>
      </x:c>
      <x:c r="X835" t="str"/>
      <x:c r="Y835" t="str">
        <x:v>Base expandida 2026-07-27</x:v>
      </x:c>
      <x:c r="Z835" t="str">
        <x:v>(11) 2443-2000</x:v>
      </x:c>
      <x:c r="AA835" t="str">
        <x:v>coguarulhos@terra.com.br</x:v>
      </x:c>
      <x:c r="AB835" t="n">
        <x:v>50</x:v>
      </x:c>
      <x:c r="AC835" t="str">
        <x:v>Prioridade Média</x:v>
      </x:c>
      <x:c r="AD835" t="str">
        <x:v>Fonte CNES/DATASUS: https://cnes2.datasus.gov.br/Mod_Basico.asp?VCo_Unidade=3518803203425; CNES 3203425; CNPJ 63896443000122; site oficial/redes não coletados nesta fonte</x:v>
      </x:c>
      <x:c r="AE835" t="n">
        <x:f>IF(LEN(H835)&gt;0,1,0)</x:f>
        <x:v>1</x:v>
      </x:c>
      <x:c r="AF835" t="n">
        <x:f>IF(LEN(M835)&gt;0,1,0)</x:f>
        <x:v>0</x:v>
      </x:c>
      <x:c r="AG835" t="n">
        <x:f>IF(AND(LEN(H835)=0,LEN(K835)=0,LEN(M835)=0),1,0)</x:f>
        <x:v>0</x:v>
      </x:c>
    </x:row>
    <x:row r="836">
      <x:c r="A836" t="str">
        <x:v>AT-00835</x:v>
      </x:c>
      <x:c r="B836" t="str">
        <x:v>Centro De Testagem E Aconselhamento</x:v>
      </x:c>
      <x:c r="C836" t="str">
        <x:v>Saúde</x:v>
      </x:c>
      <x:c r="D836" t="str">
        <x:v>Clínica</x:v>
      </x:c>
      <x:c r="E836" t="str">
        <x:v>Guarulhos</x:v>
      </x:c>
      <x:c r="F836" t="str">
        <x:v>Paraventi</x:v>
      </x:c>
      <x:c r="G836" t="str">
        <x:v>Prefeitura Municipal De Guarulhos, 2529, Paraventi, Guarulhos, Sp</x:v>
      </x:c>
      <x:c r="H836" t="str">
        <x:v>+55 (11) 2421-0649</x:v>
      </x:c>
      <x:c r="I836" t="str"/>
      <x:c r="J836" t="str"/>
      <x:c r="K836" t="str">
        <x:v>ctaguarulhos@gmail.com</x:v>
      </x:c>
      <x:c r="L836" t="str">
        <x:v>Sim</x:v>
      </x:c>
      <x:c r="M836" t="str"/>
      <x:c r="N836" t="str"/>
      <x:c r="O836" t="str"/>
      <x:c r="P836" t="str"/>
      <x:c r="Q836" t="str">
        <x:v>https://www.google.com/maps/search/?api=1&amp;query=Centro+De+Testagem+E+Aconselhamento+PREFEITURA+MUNICIPAL+DE+GUARULHOS%2C+2529%2C+PARAVENTI%2C+GUARULHOS%2C+SP+Guarulhos+SP</x:v>
      </x:c>
      <x:c r="R836" t="str"/>
      <x:c r="S836" t="str"/>
      <x:c r="T836" t="str">
        <x:v>Não contatado</x:v>
      </x:c>
      <x:c r="U836" s="27" t="n">
        <x:f>IF(LEN(H836)&gt;0,25,0)+IF(L836="Sim",25,0)+IF(LEN(M836)&gt;0,15,0)+IF(LEN(J836)&gt;0,10,0)+IF(LEN(N836)&gt;0,5,0)+IF(LEN(O836)&gt;0,5,0)+IF(LEN(P836)&gt;0,5,0)+IF(AND(LEN(R836)&gt;0,LEN(S836)&gt;0),10,0)</x:f>
        <x:v>50</x:v>
      </x:c>
      <x:c r="V836" t="str">
        <x:f>IF(U836&gt;=60,"Prioridade Alta",IF(U836&gt;=35,"Prioridade Média","Prioridade Baixa"))</x:f>
        <x:v>Prioridade Média</x:v>
      </x:c>
      <x:c r="W836" t="str">
        <x:v>Não</x:v>
      </x:c>
      <x:c r="X836" t="str"/>
      <x:c r="Y836" t="str">
        <x:v>Base expandida 2026-07-27</x:v>
      </x:c>
      <x:c r="Z836" t="str">
        <x:v>(11) 2421-0649</x:v>
      </x:c>
      <x:c r="AA836" t="str">
        <x:v>ctaguarulhos@gmail.com</x:v>
      </x:c>
      <x:c r="AB836" t="n">
        <x:v>50</x:v>
      </x:c>
      <x:c r="AC836" t="str">
        <x:v>Prioridade Média</x:v>
      </x:c>
      <x:c r="AD836" t="str">
        <x:v>Fonte CNES/DATASUS: https://cnes2.datasus.gov.br/Mod_Basico.asp?VCo_Unidade=3518806811221; CNES 6811221; CNPJ -; site oficial/redes não coletados nesta fonte</x:v>
      </x:c>
      <x:c r="AE836" t="n">
        <x:f>IF(LEN(H836)&gt;0,1,0)</x:f>
        <x:v>1</x:v>
      </x:c>
      <x:c r="AF836" t="n">
        <x:f>IF(LEN(M836)&gt;0,1,0)</x:f>
        <x:v>0</x:v>
      </x:c>
      <x:c r="AG836" t="n">
        <x:f>IF(AND(LEN(H836)=0,LEN(K836)=0,LEN(M836)=0),1,0)</x:f>
        <x:v>0</x:v>
      </x:c>
    </x:row>
    <x:row r="837">
      <x:c r="A837" t="str">
        <x:v>AT-00836</x:v>
      </x:c>
      <x:c r="B837" t="str">
        <x:v>Clemex Clinica De Especialidades Medicas E Exames</x:v>
      </x:c>
      <x:c r="C837" t="str">
        <x:v>Saúde</x:v>
      </x:c>
      <x:c r="D837" t="str">
        <x:v>Clínica</x:v>
      </x:c>
      <x:c r="E837" t="str">
        <x:v>Guarulhos</x:v>
      </x:c>
      <x:c r="F837" t="str">
        <x:v>Centro</x:v>
      </x:c>
      <x:c r="G837" t="str">
        <x:v>Clemex Clinica De Especialidades Medicas E Exames Ltda, 0136, Centro, Guarulhos, Sp</x:v>
      </x:c>
      <x:c r="H837" t="str">
        <x:v>+55 (11) 2402-3509</x:v>
      </x:c>
      <x:c r="I837" t="str"/>
      <x:c r="J837" t="str"/>
      <x:c r="K837" t="str">
        <x:v>lourdesmarinelli@gmail.com</x:v>
      </x:c>
      <x:c r="L837" t="str">
        <x:v>Sim</x:v>
      </x:c>
      <x:c r="M837" t="str"/>
      <x:c r="N837" t="str"/>
      <x:c r="O837" t="str"/>
      <x:c r="P837" t="str"/>
      <x:c r="Q837" t="str">
        <x:v>https://www.google.com/maps/search/?api=1&amp;query=Clemex+Clinica+De+Especialidades+Medicas+E+Exames+CLEMEX+CLINICA+DE+ESPECIALIDADES+MEDICAS+E+EXAMES+LTDA%2C+0136%2C+CENTRO%2C+GUARULHOS%2C+SP+Guarulhos+SP</x:v>
      </x:c>
      <x:c r="R837" t="str"/>
      <x:c r="S837" t="str"/>
      <x:c r="T837" t="str">
        <x:v>Não contatado</x:v>
      </x:c>
      <x:c r="U837" s="27" t="n">
        <x:f>IF(LEN(H837)&gt;0,25,0)+IF(L837="Sim",25,0)+IF(LEN(M837)&gt;0,15,0)+IF(LEN(J837)&gt;0,10,0)+IF(LEN(N837)&gt;0,5,0)+IF(LEN(O837)&gt;0,5,0)+IF(LEN(P837)&gt;0,5,0)+IF(AND(LEN(R837)&gt;0,LEN(S837)&gt;0),10,0)</x:f>
        <x:v>50</x:v>
      </x:c>
      <x:c r="V837" t="str">
        <x:f>IF(U837&gt;=60,"Prioridade Alta",IF(U837&gt;=35,"Prioridade Média","Prioridade Baixa"))</x:f>
        <x:v>Prioridade Média</x:v>
      </x:c>
      <x:c r="W837" t="str">
        <x:v>Não</x:v>
      </x:c>
      <x:c r="X837" t="str"/>
      <x:c r="Y837" t="str">
        <x:v>Base expandida 2026-07-27</x:v>
      </x:c>
      <x:c r="Z837" t="str">
        <x:v>(11) 2402-3509</x:v>
      </x:c>
      <x:c r="AA837" t="str">
        <x:v>lourdesmarinelli@gmail.com</x:v>
      </x:c>
      <x:c r="AB837" t="n">
        <x:v>50</x:v>
      </x:c>
      <x:c r="AC837" t="str">
        <x:v>Prioridade Média</x:v>
      </x:c>
      <x:c r="AD837" t="str">
        <x:v>Fonte CNES/DATASUS: https://cnes2.datasus.gov.br/Mod_Basico.asp?VCo_Unidade=3518809455043; CNES 9455043; CNPJ 10981940000243; site oficial/redes não coletados nesta fonte</x:v>
      </x:c>
      <x:c r="AE837" t="n">
        <x:f>IF(LEN(H837)&gt;0,1,0)</x:f>
        <x:v>1</x:v>
      </x:c>
      <x:c r="AF837" t="n">
        <x:f>IF(LEN(M837)&gt;0,1,0)</x:f>
        <x:v>0</x:v>
      </x:c>
      <x:c r="AG837" t="n">
        <x:f>IF(AND(LEN(H837)=0,LEN(K837)=0,LEN(M837)=0),1,0)</x:f>
        <x:v>0</x:v>
      </x:c>
    </x:row>
    <x:row r="838">
      <x:c r="A838" t="str">
        <x:v>AT-00837</x:v>
      </x:c>
      <x:c r="B838" t="str">
        <x:v>Clgs Nucleo De Terapias Integradas</x:v>
      </x:c>
      <x:c r="C838" t="str">
        <x:v>Saúde</x:v>
      </x:c>
      <x:c r="D838" t="str">
        <x:v>Clínica</x:v>
      </x:c>
      <x:c r="E838" t="str">
        <x:v>Guarulhos</x:v>
      </x:c>
      <x:c r="F838" t="str">
        <x:v>Centro</x:v>
      </x:c>
      <x:c r="G838" t="str">
        <x:v>Clgs Assessoria Em Saude Ltda, 50, Centro, Guarulhos, Sp</x:v>
      </x:c>
      <x:c r="H838" t="str">
        <x:v>+55 (11) 2492-1960</x:v>
      </x:c>
      <x:c r="I838" t="str"/>
      <x:c r="J838" t="str"/>
      <x:c r="K838" t="str">
        <x:v>pris_coutinho@hotmail.com</x:v>
      </x:c>
      <x:c r="L838" t="str">
        <x:v>Sim</x:v>
      </x:c>
      <x:c r="M838" t="str"/>
      <x:c r="N838" t="str"/>
      <x:c r="O838" t="str"/>
      <x:c r="P838" t="str"/>
      <x:c r="Q838" t="str">
        <x:v>https://www.google.com/maps/search/?api=1&amp;query=Clgs+Nucleo+De+Terapias+Integradas+CLGS+ASSESSORIA+EM+SAUDE+LTDA%2C+50%2C+CENTRO%2C+GUARULHOS%2C+SP+Guarulhos+SP</x:v>
      </x:c>
      <x:c r="R838" t="str"/>
      <x:c r="S838" t="str"/>
      <x:c r="T838" t="str">
        <x:v>Não contatado</x:v>
      </x:c>
      <x:c r="U838" s="27" t="n">
        <x:f>IF(LEN(H838)&gt;0,25,0)+IF(L838="Sim",25,0)+IF(LEN(M838)&gt;0,15,0)+IF(LEN(J838)&gt;0,10,0)+IF(LEN(N838)&gt;0,5,0)+IF(LEN(O838)&gt;0,5,0)+IF(LEN(P838)&gt;0,5,0)+IF(AND(LEN(R838)&gt;0,LEN(S838)&gt;0),10,0)</x:f>
        <x:v>50</x:v>
      </x:c>
      <x:c r="V838" t="str">
        <x:f>IF(U838&gt;=60,"Prioridade Alta",IF(U838&gt;=35,"Prioridade Média","Prioridade Baixa"))</x:f>
        <x:v>Prioridade Média</x:v>
      </x:c>
      <x:c r="W838" t="str">
        <x:v>Não</x:v>
      </x:c>
      <x:c r="X838" t="str"/>
      <x:c r="Y838" t="str">
        <x:v>Base expandida 2026-07-27</x:v>
      </x:c>
      <x:c r="Z838" t="str">
        <x:v>(11) 2492-1960</x:v>
      </x:c>
      <x:c r="AA838" t="str">
        <x:v>pris_coutinho@hotmail.com</x:v>
      </x:c>
      <x:c r="AB838" t="n">
        <x:v>50</x:v>
      </x:c>
      <x:c r="AC838" t="str">
        <x:v>Prioridade Média</x:v>
      </x:c>
      <x:c r="AD838" t="str">
        <x:v>Fonte CNES/DATASUS: https://cnes2.datasus.gov.br/Mod_Basico.asp?VCo_Unidade=3518804045793; CNES 4045793; CNPJ 48706786000193; site oficial/redes não coletados nesta fonte</x:v>
      </x:c>
      <x:c r="AE838" t="n">
        <x:f>IF(LEN(H838)&gt;0,1,0)</x:f>
        <x:v>1</x:v>
      </x:c>
      <x:c r="AF838" t="n">
        <x:f>IF(LEN(M838)&gt;0,1,0)</x:f>
        <x:v>0</x:v>
      </x:c>
      <x:c r="AG838" t="n">
        <x:f>IF(AND(LEN(H838)=0,LEN(K838)=0,LEN(M838)=0),1,0)</x:f>
        <x:v>0</x:v>
      </x:c>
    </x:row>
    <x:row r="839">
      <x:c r="A839" t="str">
        <x:v>AT-00838</x:v>
      </x:c>
      <x:c r="B839" t="str">
        <x:v>Clinapsi</x:v>
      </x:c>
      <x:c r="C839" t="str">
        <x:v>Saúde</x:v>
      </x:c>
      <x:c r="D839" t="str">
        <x:v>Clínica</x:v>
      </x:c>
      <x:c r="E839" t="str">
        <x:v>Guarulhos</x:v>
      </x:c>
      <x:c r="F839" t="str">
        <x:v>Jardim Gumercindo</x:v>
      </x:c>
      <x:c r="G839" t="str">
        <x:v>Clinapsi Clinica De Orientacao Psiquiatrica E Psicologica, 70, Jardim Gumercindo, Guarulhos, Sp</x:v>
      </x:c>
      <x:c r="H839" t="str">
        <x:v>+55 (11) 2408-6662</x:v>
      </x:c>
      <x:c r="I839" t="str"/>
      <x:c r="J839" t="str"/>
      <x:c r="K839" t="str">
        <x:v>clinicaclinapsi@gmail.com</x:v>
      </x:c>
      <x:c r="L839" t="str">
        <x:v>Sim</x:v>
      </x:c>
      <x:c r="M839" t="str"/>
      <x:c r="N839" t="str"/>
      <x:c r="O839" t="str"/>
      <x:c r="P839" t="str"/>
      <x:c r="Q839" t="str">
        <x:v>https://www.google.com/maps/search/?api=1&amp;query=Clinapsi+CLINAPSI+CLINICA+DE+ORIENTACAO+PSIQUIATRICA+E+PSICOLOGICA%2C+70%2C+JARDIM+GUMERCINDO%2C+GUARULHOS%2C+SP+Guarulhos+SP</x:v>
      </x:c>
      <x:c r="R839" t="str"/>
      <x:c r="S839" t="str"/>
      <x:c r="T839" t="str">
        <x:v>Não contatado</x:v>
      </x:c>
      <x:c r="U839" s="27" t="n">
        <x:f>IF(LEN(H839)&gt;0,25,0)+IF(L839="Sim",25,0)+IF(LEN(M839)&gt;0,15,0)+IF(LEN(J839)&gt;0,10,0)+IF(LEN(N839)&gt;0,5,0)+IF(LEN(O839)&gt;0,5,0)+IF(LEN(P839)&gt;0,5,0)+IF(AND(LEN(R839)&gt;0,LEN(S839)&gt;0),10,0)</x:f>
        <x:v>50</x:v>
      </x:c>
      <x:c r="V839" t="str">
        <x:f>IF(U839&gt;=60,"Prioridade Alta",IF(U839&gt;=35,"Prioridade Média","Prioridade Baixa"))</x:f>
        <x:v>Prioridade Média</x:v>
      </x:c>
      <x:c r="W839" t="str">
        <x:v>Não</x:v>
      </x:c>
      <x:c r="X839" t="str"/>
      <x:c r="Y839" t="str">
        <x:v>Base expandida 2026-07-27</x:v>
      </x:c>
      <x:c r="Z839" t="str">
        <x:v>(11) 2408-6662</x:v>
      </x:c>
      <x:c r="AA839" t="str">
        <x:v>clinicaclinapsi@gmail.com</x:v>
      </x:c>
      <x:c r="AB839" t="n">
        <x:v>50</x:v>
      </x:c>
      <x:c r="AC839" t="str">
        <x:v>Prioridade Média</x:v>
      </x:c>
      <x:c r="AD839" t="str">
        <x:v>Fonte CNES/DATASUS: https://cnes2.datasus.gov.br/Mod_Basico.asp?VCo_Unidade=3518803229378; CNES 3229378; CNPJ 51265494000177; site oficial/redes não coletados nesta fonte</x:v>
      </x:c>
      <x:c r="AE839" t="n">
        <x:f>IF(LEN(H839)&gt;0,1,0)</x:f>
        <x:v>1</x:v>
      </x:c>
      <x:c r="AF839" t="n">
        <x:f>IF(LEN(M839)&gt;0,1,0)</x:f>
        <x:v>0</x:v>
      </x:c>
      <x:c r="AG839" t="n">
        <x:f>IF(AND(LEN(H839)=0,LEN(K839)=0,LEN(M839)=0),1,0)</x:f>
        <x:v>0</x:v>
      </x:c>
    </x:row>
    <x:row r="840">
      <x:c r="A840" t="str">
        <x:v>AT-00839</x:v>
      </x:c>
      <x:c r="B840" t="str">
        <x:v>Clinica Azul De Lotus</x:v>
      </x:c>
      <x:c r="C840" t="str">
        <x:v>Saúde</x:v>
      </x:c>
      <x:c r="D840" t="str">
        <x:v>Clínica</x:v>
      </x:c>
      <x:c r="E840" t="str">
        <x:v>Guarulhos</x:v>
      </x:c>
      <x:c r="F840" t="str">
        <x:v>Jardim Santa Cecilia</x:v>
      </x:c>
      <x:c r="G840" t="str">
        <x:v>Clinica Azul De Lotus Ltda, 571, Jardim Santa Cecilia, Guarulhos, Sp</x:v>
      </x:c>
      <x:c r="H840" t="str">
        <x:v>+55 (11) 2600-3590</x:v>
      </x:c>
      <x:c r="I840" t="str"/>
      <x:c r="J840" t="str"/>
      <x:c r="K840" t="str">
        <x:v>heitor.guedes@hotmail.com</x:v>
      </x:c>
      <x:c r="L840" t="str">
        <x:v>Sim</x:v>
      </x:c>
      <x:c r="M840" t="str"/>
      <x:c r="N840" t="str"/>
      <x:c r="O840" t="str"/>
      <x:c r="P840" t="str"/>
      <x:c r="Q840" t="str">
        <x:v>https://www.google.com/maps/search/?api=1&amp;query=Clinica+Azul+De+Lotus+CLINICA+AZUL+DE+LOTUS+LTDA%2C+571%2C+JARDIM+SANTA+CECILIA%2C+GUARULHOS%2C+SP+Guarulhos+SP</x:v>
      </x:c>
      <x:c r="R840" t="str"/>
      <x:c r="S840" t="str"/>
      <x:c r="T840" t="str">
        <x:v>Não contatado</x:v>
      </x:c>
      <x:c r="U840" s="27" t="n">
        <x:f>IF(LEN(H840)&gt;0,25,0)+IF(L840="Sim",25,0)+IF(LEN(M840)&gt;0,15,0)+IF(LEN(J840)&gt;0,10,0)+IF(LEN(N840)&gt;0,5,0)+IF(LEN(O840)&gt;0,5,0)+IF(LEN(P840)&gt;0,5,0)+IF(AND(LEN(R840)&gt;0,LEN(S840)&gt;0),10,0)</x:f>
        <x:v>50</x:v>
      </x:c>
      <x:c r="V840" t="str">
        <x:f>IF(U840&gt;=60,"Prioridade Alta",IF(U840&gt;=35,"Prioridade Média","Prioridade Baixa"))</x:f>
        <x:v>Prioridade Média</x:v>
      </x:c>
      <x:c r="W840" t="str">
        <x:v>Não</x:v>
      </x:c>
      <x:c r="X840" t="str"/>
      <x:c r="Y840" t="str">
        <x:v>Base expandida 2026-07-27</x:v>
      </x:c>
      <x:c r="Z840" t="str">
        <x:v>(11) 2600-3590</x:v>
      </x:c>
      <x:c r="AA840" t="str">
        <x:v>heitor.guedes@hotmail.com</x:v>
      </x:c>
      <x:c r="AB840" t="n">
        <x:v>50</x:v>
      </x:c>
      <x:c r="AC840" t="str">
        <x:v>Prioridade Média</x:v>
      </x:c>
      <x:c r="AD840" t="str">
        <x:v>Fonte CNES/DATASUS: https://cnes2.datasus.gov.br/Mod_Basico.asp?VCo_Unidade=3518804773217; CNES 4773217; CNPJ 42218085000129; site oficial/redes não coletados nesta fonte</x:v>
      </x:c>
      <x:c r="AE840" t="n">
        <x:f>IF(LEN(H840)&gt;0,1,0)</x:f>
        <x:v>1</x:v>
      </x:c>
      <x:c r="AF840" t="n">
        <x:f>IF(LEN(M840)&gt;0,1,0)</x:f>
        <x:v>0</x:v>
      </x:c>
      <x:c r="AG840" t="n">
        <x:f>IF(AND(LEN(H840)=0,LEN(K840)=0,LEN(M840)=0),1,0)</x:f>
        <x:v>0</x:v>
      </x:c>
    </x:row>
    <x:row r="841">
      <x:c r="A841" t="str">
        <x:v>AT-00840</x:v>
      </x:c>
      <x:c r="B841" t="str">
        <x:v>Clinica Bem Viver</x:v>
      </x:c>
      <x:c r="C841" t="str">
        <x:v>Saúde</x:v>
      </x:c>
      <x:c r="D841" t="str">
        <x:v>Clínica</x:v>
      </x:c>
      <x:c r="E841" t="str">
        <x:v>Guarulhos</x:v>
      </x:c>
      <x:c r="F841" t="str">
        <x:v>Cocaia</x:v>
      </x:c>
      <x:c r="G841" t="str">
        <x:v>Clinica Medica Bem Viver Ss Ltda, 3158, Cocaia, Guarulhos, Sp</x:v>
      </x:c>
      <x:c r="H841" t="str">
        <x:v>+55 (11) 2401-8994</x:v>
      </x:c>
      <x:c r="I841" t="str"/>
      <x:c r="J841" t="str"/>
      <x:c r="K841" t="str">
        <x:v>financeiro@bemviversp.com.br</x:v>
      </x:c>
      <x:c r="L841" t="str">
        <x:v>Sim</x:v>
      </x:c>
      <x:c r="M841" t="str"/>
      <x:c r="N841" t="str"/>
      <x:c r="O841" t="str"/>
      <x:c r="P841" t="str"/>
      <x:c r="Q841" t="str">
        <x:v>https://www.google.com/maps/search/?api=1&amp;query=Clinica+Bem+Viver+CLINICA+MEDICA+BEM+VIVER+SS+LTDA%2C+3158%2C+COCAIA%2C+GUARULHOS%2C+SP+Guarulhos+SP</x:v>
      </x:c>
      <x:c r="R841" t="str"/>
      <x:c r="S841" t="str"/>
      <x:c r="T841" t="str">
        <x:v>Não contatado</x:v>
      </x:c>
      <x:c r="U841" s="27" t="n">
        <x:f>IF(LEN(H841)&gt;0,25,0)+IF(L841="Sim",25,0)+IF(LEN(M841)&gt;0,15,0)+IF(LEN(J841)&gt;0,10,0)+IF(LEN(N841)&gt;0,5,0)+IF(LEN(O841)&gt;0,5,0)+IF(LEN(P841)&gt;0,5,0)+IF(AND(LEN(R841)&gt;0,LEN(S841)&gt;0),10,0)</x:f>
        <x:v>50</x:v>
      </x:c>
      <x:c r="V841" t="str">
        <x:f>IF(U841&gt;=60,"Prioridade Alta",IF(U841&gt;=35,"Prioridade Média","Prioridade Baixa"))</x:f>
        <x:v>Prioridade Média</x:v>
      </x:c>
      <x:c r="W841" t="str">
        <x:v>Não</x:v>
      </x:c>
      <x:c r="X841" t="str"/>
      <x:c r="Y841" t="str">
        <x:v>Base expandida 2026-07-27</x:v>
      </x:c>
      <x:c r="Z841" t="str">
        <x:v>(11) 2401-8994</x:v>
      </x:c>
      <x:c r="AA841" t="str">
        <x:v>financeiro@bemviversp.com.br</x:v>
      </x:c>
      <x:c r="AB841" t="n">
        <x:v>50</x:v>
      </x:c>
      <x:c r="AC841" t="str">
        <x:v>Prioridade Média</x:v>
      </x:c>
      <x:c r="AD841" t="str">
        <x:v>Fonte CNES/DATASUS: https://cnes2.datasus.gov.br/Mod_Basico.asp?VCo_Unidade=3518809387609; CNES 9387609; CNPJ 24828945000164; site oficial/redes não coletados nesta fonte</x:v>
      </x:c>
      <x:c r="AE841" t="n">
        <x:f>IF(LEN(H841)&gt;0,1,0)</x:f>
        <x:v>1</x:v>
      </x:c>
      <x:c r="AF841" t="n">
        <x:f>IF(LEN(M841)&gt;0,1,0)</x:f>
        <x:v>0</x:v>
      </x:c>
      <x:c r="AG841" t="n">
        <x:f>IF(AND(LEN(H841)=0,LEN(K841)=0,LEN(M841)=0),1,0)</x:f>
        <x:v>0</x:v>
      </x:c>
    </x:row>
    <x:row r="842">
      <x:c r="A842" t="str">
        <x:v>AT-00841</x:v>
      </x:c>
      <x:c r="B842" t="str">
        <x:v>Clinica Bom Clima</x:v>
      </x:c>
      <x:c r="C842" t="str">
        <x:v>Saúde</x:v>
      </x:c>
      <x:c r="D842" t="str">
        <x:v>Clínica</x:v>
      </x:c>
      <x:c r="E842" t="str">
        <x:v>Guarulhos</x:v>
      </x:c>
      <x:c r="F842" t="str">
        <x:v>Jardim Sao Jose</x:v>
      </x:c>
      <x:c r="G842" t="str">
        <x:v>Clinica De Fraturas Bom Clima Ltda, 290, Jardim Sao Jose, Guarulhos, Sp</x:v>
      </x:c>
      <x:c r="H842" t="str">
        <x:v>+55 (11) 2479-2426</x:v>
      </x:c>
      <x:c r="I842" t="str"/>
      <x:c r="J842" t="str"/>
      <x:c r="K842" t="str">
        <x:v>bomclima@gmail.com</x:v>
      </x:c>
      <x:c r="L842" t="str">
        <x:v>Sim</x:v>
      </x:c>
      <x:c r="M842" t="str"/>
      <x:c r="N842" t="str"/>
      <x:c r="O842" t="str"/>
      <x:c r="P842" t="str"/>
      <x:c r="Q842" t="str">
        <x:v>https://www.google.com/maps/search/?api=1&amp;query=Clinica+Bom+Clima+CLINICA+DE+FRATURAS+BOM+CLIMA+LTDA%2C+290%2C+JARDIM+SAO+JOSE%2C+GUARULHOS%2C+SP+Guarulhos+SP</x:v>
      </x:c>
      <x:c r="R842" t="str"/>
      <x:c r="S842" t="str"/>
      <x:c r="T842" t="str">
        <x:v>Não contatado</x:v>
      </x:c>
      <x:c r="U842" s="27" t="n">
        <x:f>IF(LEN(H842)&gt;0,25,0)+IF(L842="Sim",25,0)+IF(LEN(M842)&gt;0,15,0)+IF(LEN(J842)&gt;0,10,0)+IF(LEN(N842)&gt;0,5,0)+IF(LEN(O842)&gt;0,5,0)+IF(LEN(P842)&gt;0,5,0)+IF(AND(LEN(R842)&gt;0,LEN(S842)&gt;0),10,0)</x:f>
        <x:v>50</x:v>
      </x:c>
      <x:c r="V842" t="str">
        <x:f>IF(U842&gt;=60,"Prioridade Alta",IF(U842&gt;=35,"Prioridade Média","Prioridade Baixa"))</x:f>
        <x:v>Prioridade Média</x:v>
      </x:c>
      <x:c r="W842" t="str">
        <x:v>Não</x:v>
      </x:c>
      <x:c r="X842" t="str"/>
      <x:c r="Y842" t="str">
        <x:v>Base expandida 2026-07-27</x:v>
      </x:c>
      <x:c r="Z842" t="str">
        <x:v>(11) 2479-2426</x:v>
      </x:c>
      <x:c r="AA842" t="str">
        <x:v>bomclima@gmail.com</x:v>
      </x:c>
      <x:c r="AB842" t="n">
        <x:v>50</x:v>
      </x:c>
      <x:c r="AC842" t="str">
        <x:v>Prioridade Média</x:v>
      </x:c>
      <x:c r="AD842" t="str">
        <x:v>Fonte CNES/DATASUS: https://cnes2.datasus.gov.br/Mod_Basico.asp?VCo_Unidade=3518803438430; CNES 3438430; CNPJ 63897938000176; site oficial/redes não coletados nesta fonte</x:v>
      </x:c>
      <x:c r="AE842" t="n">
        <x:f>IF(LEN(H842)&gt;0,1,0)</x:f>
        <x:v>1</x:v>
      </x:c>
      <x:c r="AF842" t="n">
        <x:f>IF(LEN(M842)&gt;0,1,0)</x:f>
        <x:v>0</x:v>
      </x:c>
      <x:c r="AG842" t="n">
        <x:f>IF(AND(LEN(H842)=0,LEN(K842)=0,LEN(M842)=0),1,0)</x:f>
        <x:v>0</x:v>
      </x:c>
    </x:row>
    <x:row r="843">
      <x:c r="A843" t="str">
        <x:v>AT-00842</x:v>
      </x:c>
      <x:c r="B843" t="str">
        <x:v>Clinica Calegari</x:v>
      </x:c>
      <x:c r="C843" t="str">
        <x:v>Saúde</x:v>
      </x:c>
      <x:c r="D843" t="str">
        <x:v>Clínica</x:v>
      </x:c>
      <x:c r="E843" t="str">
        <x:v>Guarulhos</x:v>
      </x:c>
      <x:c r="F843" t="str">
        <x:v>Jardim Cumbica</x:v>
      </x:c>
      <x:c r="G843" t="str">
        <x:v>B T Calegari Centro Odontologica, 3105, Jardim Cumbica, Guarulhos, Sp</x:v>
      </x:c>
      <x:c r="H843" t="str">
        <x:v>+55 (11) 2919-0790</x:v>
      </x:c>
      <x:c r="I843" t="str"/>
      <x:c r="J843" t="str"/>
      <x:c r="K843" t="str">
        <x:v>renato.fencontabilidade@gmail.com</x:v>
      </x:c>
      <x:c r="L843" t="str">
        <x:v>Sim</x:v>
      </x:c>
      <x:c r="M843" t="str"/>
      <x:c r="N843" t="str"/>
      <x:c r="O843" t="str"/>
      <x:c r="P843" t="str"/>
      <x:c r="Q843" t="str">
        <x:v>https://www.google.com/maps/search/?api=1&amp;query=Clinica+Calegari+B+T+CALEGARI+CENTRO+ODONTOLOGICA%2C+3105%2C+JARDIM+CUMBICA%2C+GUARULHOS%2C+SP+Guarulhos+SP</x:v>
      </x:c>
      <x:c r="R843" t="str"/>
      <x:c r="S843" t="str"/>
      <x:c r="T843" t="str">
        <x:v>Não contatado</x:v>
      </x:c>
      <x:c r="U843" s="27" t="n">
        <x:f>IF(LEN(H843)&gt;0,25,0)+IF(L843="Sim",25,0)+IF(LEN(M843)&gt;0,15,0)+IF(LEN(J843)&gt;0,10,0)+IF(LEN(N843)&gt;0,5,0)+IF(LEN(O843)&gt;0,5,0)+IF(LEN(P843)&gt;0,5,0)+IF(AND(LEN(R843)&gt;0,LEN(S843)&gt;0),10,0)</x:f>
        <x:v>50</x:v>
      </x:c>
      <x:c r="V843" t="str">
        <x:f>IF(U843&gt;=60,"Prioridade Alta",IF(U843&gt;=35,"Prioridade Média","Prioridade Baixa"))</x:f>
        <x:v>Prioridade Média</x:v>
      </x:c>
      <x:c r="W843" t="str">
        <x:v>Não</x:v>
      </x:c>
      <x:c r="X843" t="str"/>
      <x:c r="Y843" t="str">
        <x:v>Base expandida 2026-07-27</x:v>
      </x:c>
      <x:c r="Z843" t="str">
        <x:v>(11) 2919-0790</x:v>
      </x:c>
      <x:c r="AA843" t="str">
        <x:v>renato.fencontabilidade@gmail.com</x:v>
      </x:c>
      <x:c r="AB843" t="n">
        <x:v>50</x:v>
      </x:c>
      <x:c r="AC843" t="str">
        <x:v>Prioridade Média</x:v>
      </x:c>
      <x:c r="AD843" t="str">
        <x:v>Fonte CNES/DATASUS: https://cnes2.datasus.gov.br/Mod_Basico.asp?VCo_Unidade=3518809883673; CNES 9883673; CNPJ 28560545000171; site oficial/redes não coletados nesta fonte; Fonte CNES/DATASUS: https://cnes2.datasus.gov.br/Mod_Basico.asp?VCo_Unidade=3518802872250; CNES 2872250; CNPJ 44034263000197; site oficial/redes não coletados nesta fonte</x:v>
      </x:c>
      <x:c r="AE843" t="n">
        <x:f>IF(LEN(H843)&gt;0,1,0)</x:f>
        <x:v>1</x:v>
      </x:c>
      <x:c r="AF843" t="n">
        <x:f>IF(LEN(M843)&gt;0,1,0)</x:f>
        <x:v>0</x:v>
      </x:c>
      <x:c r="AG843" t="n">
        <x:f>IF(AND(LEN(H843)=0,LEN(K843)=0,LEN(M843)=0),1,0)</x:f>
        <x:v>0</x:v>
      </x:c>
    </x:row>
    <x:row r="844">
      <x:c r="A844" t="str">
        <x:v>AT-00843</x:v>
      </x:c>
      <x:c r="B844" t="str">
        <x:v>Clinica Cardiologica Marinello</x:v>
      </x:c>
      <x:c r="C844" t="str">
        <x:v>Saúde</x:v>
      </x:c>
      <x:c r="D844" t="str">
        <x:v>Clínica</x:v>
      </x:c>
      <x:c r="E844" t="str">
        <x:v>Guarulhos</x:v>
      </x:c>
      <x:c r="F844" t="str">
        <x:v>Jardim Santa Mena</x:v>
      </x:c>
      <x:c r="G844" t="str">
        <x:v>Clinica Medica Marinello Ltda, 130, Jardim Santa Mena, Guarulhos, Sp</x:v>
      </x:c>
      <x:c r="H844" t="str">
        <x:v>+55 (11) 2304-1407</x:v>
      </x:c>
      <x:c r="I844" t="str"/>
      <x:c r="J844" t="str"/>
      <x:c r="K844" t="str">
        <x:v>clinicamarinello@clinicamarinello.com.br</x:v>
      </x:c>
      <x:c r="L844" t="str">
        <x:v>Sim</x:v>
      </x:c>
      <x:c r="M844" t="str"/>
      <x:c r="N844" t="str"/>
      <x:c r="O844" t="str"/>
      <x:c r="P844" t="str"/>
      <x:c r="Q844" t="str">
        <x:v>https://www.google.com/maps/search/?api=1&amp;query=Clinica+Cardiologica+Marinello+CLINICA+MEDICA+MARINELLO+LTDA%2C+130%2C+JARDIM+SANTA+MENA%2C+GUARULHOS%2C+SP+Guarulhos+SP</x:v>
      </x:c>
      <x:c r="R844" t="str"/>
      <x:c r="S844" t="str"/>
      <x:c r="T844" t="str">
        <x:v>Não contatado</x:v>
      </x:c>
      <x:c r="U844" s="27" t="n">
        <x:f>IF(LEN(H844)&gt;0,25,0)+IF(L844="Sim",25,0)+IF(LEN(M844)&gt;0,15,0)+IF(LEN(J844)&gt;0,10,0)+IF(LEN(N844)&gt;0,5,0)+IF(LEN(O844)&gt;0,5,0)+IF(LEN(P844)&gt;0,5,0)+IF(AND(LEN(R844)&gt;0,LEN(S844)&gt;0),10,0)</x:f>
        <x:v>50</x:v>
      </x:c>
      <x:c r="V844" t="str">
        <x:f>IF(U844&gt;=60,"Prioridade Alta",IF(U844&gt;=35,"Prioridade Média","Prioridade Baixa"))</x:f>
        <x:v>Prioridade Média</x:v>
      </x:c>
      <x:c r="W844" t="str">
        <x:v>Não</x:v>
      </x:c>
      <x:c r="X844" t="str"/>
      <x:c r="Y844" t="str">
        <x:v>Base expandida 2026-07-27</x:v>
      </x:c>
      <x:c r="Z844" t="str">
        <x:v>(11) 2304-1407</x:v>
      </x:c>
      <x:c r="AA844" t="str">
        <x:v>clinicamarinello@clinicamarinello.com.br</x:v>
      </x:c>
      <x:c r="AB844" t="n">
        <x:v>50</x:v>
      </x:c>
      <x:c r="AC844" t="str">
        <x:v>Prioridade Média</x:v>
      </x:c>
      <x:c r="AD844" t="str">
        <x:v>Fonte CNES/DATASUS: https://cnes2.datasus.gov.br/Mod_Basico.asp?VCo_Unidade=3518809206965; CNES 9206965; CNPJ 12973623000120; site oficial/redes não coletados nesta fonte</x:v>
      </x:c>
      <x:c r="AE844" t="n">
        <x:f>IF(LEN(H844)&gt;0,1,0)</x:f>
        <x:v>1</x:v>
      </x:c>
      <x:c r="AF844" t="n">
        <x:f>IF(LEN(M844)&gt;0,1,0)</x:f>
        <x:v>0</x:v>
      </x:c>
      <x:c r="AG844" t="n">
        <x:f>IF(AND(LEN(H844)=0,LEN(K844)=0,LEN(M844)=0),1,0)</x:f>
        <x:v>0</x:v>
      </x:c>
    </x:row>
    <x:row r="845">
      <x:c r="A845" t="str">
        <x:v>AT-00844</x:v>
      </x:c>
      <x:c r="B845" t="str">
        <x:v>Clinica Da Familia Agua Azul</x:v>
      </x:c>
      <x:c r="C845" t="str">
        <x:v>Saúde</x:v>
      </x:c>
      <x:c r="D845" t="str">
        <x:v>Clínica</x:v>
      </x:c>
      <x:c r="E845" t="str">
        <x:v>Guarulhos</x:v>
      </x:c>
      <x:c r="F845" t="str">
        <x:v>Agua Azul</x:v>
      </x:c>
      <x:c r="G845" t="str">
        <x:v>Prefeitura Municipal De Guarulhos, 37, Agua Azul, Guarulhos, Sp</x:v>
      </x:c>
      <x:c r="H845" t="str">
        <x:v>+55 (11) 2436-6236</x:v>
      </x:c>
      <x:c r="I845" t="str"/>
      <x:c r="J845" t="str"/>
      <x:c r="K845" t="str">
        <x:v>ubsaguaazul@gmail.com</x:v>
      </x:c>
      <x:c r="L845" t="str">
        <x:v>Sim</x:v>
      </x:c>
      <x:c r="M845" t="str"/>
      <x:c r="N845" t="str"/>
      <x:c r="O845" t="str"/>
      <x:c r="P845" t="str"/>
      <x:c r="Q845" t="str">
        <x:v>https://www.google.com/maps/search/?api=1&amp;query=Clinica+Da+Familia+Agua+Azul+PREFEITURA+MUNICIPAL+DE+GUARULHOS%2C+37%2C+AGUA+AZUL%2C+GUARULHOS%2C+SP+Guarulhos+SP</x:v>
      </x:c>
      <x:c r="R845" t="str"/>
      <x:c r="S845" t="str"/>
      <x:c r="T845" t="str">
        <x:v>Não contatado</x:v>
      </x:c>
      <x:c r="U845" s="27" t="n">
        <x:f>IF(LEN(H845)&gt;0,25,0)+IF(L845="Sim",25,0)+IF(LEN(M845)&gt;0,15,0)+IF(LEN(J845)&gt;0,10,0)+IF(LEN(N845)&gt;0,5,0)+IF(LEN(O845)&gt;0,5,0)+IF(LEN(P845)&gt;0,5,0)+IF(AND(LEN(R845)&gt;0,LEN(S845)&gt;0),10,0)</x:f>
        <x:v>50</x:v>
      </x:c>
      <x:c r="V845" t="str">
        <x:f>IF(U845&gt;=60,"Prioridade Alta",IF(U845&gt;=35,"Prioridade Média","Prioridade Baixa"))</x:f>
        <x:v>Prioridade Média</x:v>
      </x:c>
      <x:c r="W845" t="str">
        <x:v>Não</x:v>
      </x:c>
      <x:c r="X845" t="str"/>
      <x:c r="Y845" t="str">
        <x:v>Base expandida 2026-07-27</x:v>
      </x:c>
      <x:c r="Z845" t="str">
        <x:v>(11) 2436-6236</x:v>
      </x:c>
      <x:c r="AA845" t="str">
        <x:v>ubsaguaazul@gmail.com</x:v>
      </x:c>
      <x:c r="AB845" t="n">
        <x:v>50</x:v>
      </x:c>
      <x:c r="AC845" t="str">
        <x:v>Prioridade Média</x:v>
      </x:c>
      <x:c r="AD845" t="str">
        <x:v>Fonte CNES/DATASUS: https://cnes2.datasus.gov.br/Mod_Basico.asp?VCo_Unidade=3518803452662; CNES 3452662; CNPJ -; site oficial/redes não coletados nesta fonte</x:v>
      </x:c>
      <x:c r="AE845" t="n">
        <x:f>IF(LEN(H845)&gt;0,1,0)</x:f>
        <x:v>1</x:v>
      </x:c>
      <x:c r="AF845" t="n">
        <x:f>IF(LEN(M845)&gt;0,1,0)</x:f>
        <x:v>0</x:v>
      </x:c>
      <x:c r="AG845" t="n">
        <x:f>IF(AND(LEN(H845)=0,LEN(K845)=0,LEN(M845)=0),1,0)</x:f>
        <x:v>0</x:v>
      </x:c>
    </x:row>
    <x:row r="846">
      <x:c r="A846" t="str">
        <x:v>AT-00845</x:v>
      </x:c>
      <x:c r="B846" t="str">
        <x:v>Clinica D Angelo Fisioterapia E Saude Ocupacional</x:v>
      </x:c>
      <x:c r="C846" t="str">
        <x:v>Saúde</x:v>
      </x:c>
      <x:c r="D846" t="str">
        <x:v>Pronto Atendimento / UPA</x:v>
      </x:c>
      <x:c r="E846" t="str">
        <x:v>Guarulhos</x:v>
      </x:c>
      <x:c r="F846" t="str">
        <x:v>Vila Progresso</x:v>
      </x:c>
      <x:c r="G846" t="str">
        <x:v>Clinica D Angelo Fisioterapia E Saude Ocupacional Ss Ltda, 30, Vila Progresso, Guarulhos, Sp</x:v>
      </x:c>
      <x:c r="H846" t="str">
        <x:v>+55 (11) 2358-1351</x:v>
      </x:c>
      <x:c r="I846" t="str"/>
      <x:c r="J846" t="str"/>
      <x:c r="K846" t="str">
        <x:v>rosemeire-morais@hotmail.com</x:v>
      </x:c>
      <x:c r="L846" t="str">
        <x:v>Sim</x:v>
      </x:c>
      <x:c r="M846" t="str"/>
      <x:c r="N846" t="str"/>
      <x:c r="O846" t="str"/>
      <x:c r="P846" t="str"/>
      <x:c r="Q846" t="str">
        <x:v>https://www.google.com/maps/search/?api=1&amp;query=Clinica+D+Angelo+Fisioterapia+E+Saude+Ocupacional+CLINICA+D+ANGELO+FISIOTERAPIA+E+SAUDE+OCUPACIONAL+SS+LTDA%2C+30%2C+VILA+PROGRESSO%2C+GUARULHOS%2C+SP+Guarulhos+SP</x:v>
      </x:c>
      <x:c r="R846" t="str"/>
      <x:c r="S846" t="str"/>
      <x:c r="T846" t="str">
        <x:v>Não contatado</x:v>
      </x:c>
      <x:c r="U846" s="27" t="n">
        <x:f>IF(LEN(H846)&gt;0,25,0)+IF(L846="Sim",25,0)+IF(LEN(M846)&gt;0,15,0)+IF(LEN(J846)&gt;0,10,0)+IF(LEN(N846)&gt;0,5,0)+IF(LEN(O846)&gt;0,5,0)+IF(LEN(P846)&gt;0,5,0)+IF(AND(LEN(R846)&gt;0,LEN(S846)&gt;0),10,0)</x:f>
        <x:v>50</x:v>
      </x:c>
      <x:c r="V846" t="str">
        <x:f>IF(U846&gt;=60,"Prioridade Alta",IF(U846&gt;=35,"Prioridade Média","Prioridade Baixa"))</x:f>
        <x:v>Prioridade Média</x:v>
      </x:c>
      <x:c r="W846" t="str">
        <x:v>Não</x:v>
      </x:c>
      <x:c r="X846" t="str"/>
      <x:c r="Y846" t="str">
        <x:v>Base expandida 2026-07-27</x:v>
      </x:c>
      <x:c r="Z846" t="str">
        <x:v>(11) 2358-1351</x:v>
      </x:c>
      <x:c r="AA846" t="str">
        <x:v>rosemeire-morais@hotmail.com</x:v>
      </x:c>
      <x:c r="AB846" t="n">
        <x:v>50</x:v>
      </x:c>
      <x:c r="AC846" t="str">
        <x:v>Prioridade Média</x:v>
      </x:c>
      <x:c r="AD846" t="str">
        <x:v>Fonte CNES/DATASUS: https://cnes2.datasus.gov.br/Mod_Basico.asp?VCo_Unidade=3518806386652; CNES 6386652; CNPJ 11197888000110; site oficial/redes não coletados nesta fonte</x:v>
      </x:c>
      <x:c r="AE846" t="n">
        <x:f>IF(LEN(H846)&gt;0,1,0)</x:f>
        <x:v>1</x:v>
      </x:c>
      <x:c r="AF846" t="n">
        <x:f>IF(LEN(M846)&gt;0,1,0)</x:f>
        <x:v>0</x:v>
      </x:c>
      <x:c r="AG846" t="n">
        <x:f>IF(AND(LEN(H846)=0,LEN(K846)=0,LEN(M846)=0),1,0)</x:f>
        <x:v>0</x:v>
      </x:c>
    </x:row>
    <x:row r="847">
      <x:c r="A847" t="str">
        <x:v>AT-00846</x:v>
      </x:c>
      <x:c r="B847" t="str">
        <x:v>Clinica De Fisioterapia E Reabilitacao Daniela Bueno</x:v>
      </x:c>
      <x:c r="C847" t="str">
        <x:v>Saúde</x:v>
      </x:c>
      <x:c r="D847" t="str">
        <x:v>Clínica</x:v>
      </x:c>
      <x:c r="E847" t="str">
        <x:v>Guarulhos</x:v>
      </x:c>
      <x:c r="F847" t="str">
        <x:v>Jardim Bom Clima</x:v>
      </x:c>
      <x:c r="G847" t="str">
        <x:v>Daniela Bueno De Almeida Ronzani Me, 44, Jardim Bom Clima, Guarulhos, Sp</x:v>
      </x:c>
      <x:c r="H847" t="str">
        <x:v>+55 (11) 4964-1526</x:v>
      </x:c>
      <x:c r="I847" t="str"/>
      <x:c r="J847" t="str"/>
      <x:c r="K847" t="str">
        <x:v>danielabueno@clinicadanielabueno.com.br</x:v>
      </x:c>
      <x:c r="L847" t="str">
        <x:v>Sim</x:v>
      </x:c>
      <x:c r="M847" t="str"/>
      <x:c r="N847" t="str"/>
      <x:c r="O847" t="str"/>
      <x:c r="P847" t="str"/>
      <x:c r="Q847" t="str">
        <x:v>https://www.google.com/maps/search/?api=1&amp;query=Clinica+De+Fisioterapia+E+Reabilitacao+Daniela+Bueno+DANIELA+BUENO+DE+ALMEIDA+RONZANI+ME%2C+44%2C+JARDIM+BOM+CLIMA%2C+GUARULHOS%2C+SP+Guarulhos+SP</x:v>
      </x:c>
      <x:c r="R847" t="str"/>
      <x:c r="S847" t="str"/>
      <x:c r="T847" t="str">
        <x:v>Não contatado</x:v>
      </x:c>
      <x:c r="U847" s="27" t="n">
        <x:f>IF(LEN(H847)&gt;0,25,0)+IF(L847="Sim",25,0)+IF(LEN(M847)&gt;0,15,0)+IF(LEN(J847)&gt;0,10,0)+IF(LEN(N847)&gt;0,5,0)+IF(LEN(O847)&gt;0,5,0)+IF(LEN(P847)&gt;0,5,0)+IF(AND(LEN(R847)&gt;0,LEN(S847)&gt;0),10,0)</x:f>
        <x:v>50</x:v>
      </x:c>
      <x:c r="V847" t="str">
        <x:f>IF(U847&gt;=60,"Prioridade Alta",IF(U847&gt;=35,"Prioridade Média","Prioridade Baixa"))</x:f>
        <x:v>Prioridade Média</x:v>
      </x:c>
      <x:c r="W847" t="str">
        <x:v>Não</x:v>
      </x:c>
      <x:c r="X847" t="str"/>
      <x:c r="Y847" t="str">
        <x:v>Base expandida 2026-07-27</x:v>
      </x:c>
      <x:c r="Z847" t="str">
        <x:v>(11) 4964-1526</x:v>
      </x:c>
      <x:c r="AA847" t="str">
        <x:v>danielabueno@clinicadanielabueno.com.br</x:v>
      </x:c>
      <x:c r="AB847" t="n">
        <x:v>50</x:v>
      </x:c>
      <x:c r="AC847" t="str">
        <x:v>Prioridade Média</x:v>
      </x:c>
      <x:c r="AD847" t="str">
        <x:v>Fonte CNES/DATASUS: https://cnes2.datasus.gov.br/Mod_Basico.asp?VCo_Unidade=3518809072519; CNES 9072519; CNPJ 25100511000106; site oficial/redes não coletados nesta fonte</x:v>
      </x:c>
      <x:c r="AE847" t="n">
        <x:f>IF(LEN(H847)&gt;0,1,0)</x:f>
        <x:v>1</x:v>
      </x:c>
      <x:c r="AF847" t="n">
        <x:f>IF(LEN(M847)&gt;0,1,0)</x:f>
        <x:v>0</x:v>
      </x:c>
      <x:c r="AG847" t="n">
        <x:f>IF(AND(LEN(H847)=0,LEN(K847)=0,LEN(M847)=0),1,0)</x:f>
        <x:v>0</x:v>
      </x:c>
    </x:row>
    <x:row r="848">
      <x:c r="A848" t="str">
        <x:v>AT-00847</x:v>
      </x:c>
      <x:c r="B848" t="str">
        <x:v>Clinica Ballini</x:v>
      </x:c>
      <x:c r="C848" t="str">
        <x:v>Saúde</x:v>
      </x:c>
      <x:c r="D848" t="str">
        <x:v>Clínica</x:v>
      </x:c>
      <x:c r="E848" t="str">
        <x:v>Guarulhos</x:v>
      </x:c>
      <x:c r="F848" t="str">
        <x:v>Centro</x:v>
      </x:c>
      <x:c r="G848" t="str">
        <x:v>Clinica Ballini Sociedade Simples Ltda, 159, Centro, Guarulhos, Sp</x:v>
      </x:c>
      <x:c r="H848" t="str">
        <x:v>+55 (11) 2409-5435</x:v>
      </x:c>
      <x:c r="I848" t="str"/>
      <x:c r="J848" t="str"/>
      <x:c r="K848" t="str">
        <x:v>veronica.fernandes@clinicagastros.com.br</x:v>
      </x:c>
      <x:c r="L848" t="str">
        <x:v>Sim</x:v>
      </x:c>
      <x:c r="M848" t="str"/>
      <x:c r="N848" t="str"/>
      <x:c r="O848" t="str"/>
      <x:c r="P848" t="str"/>
      <x:c r="Q848" t="str">
        <x:v>https://www.google.com/maps/search/?api=1&amp;query=Clinica+Ballini+CLINICA+BALLINI+SOCIEDADE+SIMPLES+LTDA%2C+159%2C+CENTRO%2C+GUARULHOS%2C+SP+Guarulhos+SP</x:v>
      </x:c>
      <x:c r="R848" t="str"/>
      <x:c r="S848" t="str"/>
      <x:c r="T848" t="str">
        <x:v>Não contatado</x:v>
      </x:c>
      <x:c r="U848" s="27" t="n">
        <x:f>IF(LEN(H848)&gt;0,25,0)+IF(L848="Sim",25,0)+IF(LEN(M848)&gt;0,15,0)+IF(LEN(J848)&gt;0,10,0)+IF(LEN(N848)&gt;0,5,0)+IF(LEN(O848)&gt;0,5,0)+IF(LEN(P848)&gt;0,5,0)+IF(AND(LEN(R848)&gt;0,LEN(S848)&gt;0),10,0)</x:f>
        <x:v>50</x:v>
      </x:c>
      <x:c r="V848" t="str">
        <x:f>IF(U848&gt;=60,"Prioridade Alta",IF(U848&gt;=35,"Prioridade Média","Prioridade Baixa"))</x:f>
        <x:v>Prioridade Média</x:v>
      </x:c>
      <x:c r="W848" t="str">
        <x:v>Não</x:v>
      </x:c>
      <x:c r="X848" t="str"/>
      <x:c r="Y848" t="str">
        <x:v>Base expandida 2026-07-27</x:v>
      </x:c>
      <x:c r="Z848" t="str">
        <x:v>(11) 2409-5435</x:v>
      </x:c>
      <x:c r="AA848" t="str">
        <x:v>veronica.fernandes@clinicagastros.com.br</x:v>
      </x:c>
      <x:c r="AB848" t="n">
        <x:v>50</x:v>
      </x:c>
      <x:c r="AC848" t="str">
        <x:v>Prioridade Média</x:v>
      </x:c>
      <x:c r="AD848" t="str">
        <x:v>Fonte CNES/DATASUS: https://cnes2.datasus.gov.br/Mod_Basico.asp?VCo_Unidade=3518803366634; CNES 3366634; CNPJ 46010757000167; site oficial/redes não coletados nesta fonte</x:v>
      </x:c>
      <x:c r="AE848" t="n">
        <x:f>IF(LEN(H848)&gt;0,1,0)</x:f>
        <x:v>1</x:v>
      </x:c>
      <x:c r="AF848" t="n">
        <x:f>IF(LEN(M848)&gt;0,1,0)</x:f>
        <x:v>0</x:v>
      </x:c>
      <x:c r="AG848" t="n">
        <x:f>IF(AND(LEN(H848)=0,LEN(K848)=0,LEN(M848)=0),1,0)</x:f>
        <x:v>0</x:v>
      </x:c>
    </x:row>
    <x:row r="849">
      <x:c r="A849" t="str">
        <x:v>AT-00848</x:v>
      </x:c>
      <x:c r="B849" t="str">
        <x:v>Clinica De Fisioterapia Micoli Sampaio</x:v>
      </x:c>
      <x:c r="C849" t="str">
        <x:v>Saúde</x:v>
      </x:c>
      <x:c r="D849" t="str">
        <x:v>Clínica</x:v>
      </x:c>
      <x:c r="E849" t="str">
        <x:v>Guarulhos</x:v>
      </x:c>
      <x:c r="F849" t="str">
        <x:v>Centro</x:v>
      </x:c>
      <x:c r="G849" t="str">
        <x:v>Clinica De Fisioterapia Micoli Sampaio Ltda, 159, Centro, Guarulhos, Sp</x:v>
      </x:c>
      <x:c r="H849" t="str">
        <x:v>+55 (11) 2408-5957</x:v>
      </x:c>
      <x:c r="I849" t="str"/>
      <x:c r="J849" t="str"/>
      <x:c r="K849" t="str">
        <x:v>clinicamicolisampaio@gmail.com</x:v>
      </x:c>
      <x:c r="L849" t="str">
        <x:v>Sim</x:v>
      </x:c>
      <x:c r="M849" t="str"/>
      <x:c r="N849" t="str"/>
      <x:c r="O849" t="str"/>
      <x:c r="P849" t="str"/>
      <x:c r="Q849" t="str">
        <x:v>https://www.google.com/maps/search/?api=1&amp;query=Clinica+De+Fisioterapia+Micoli+Sampaio+CLINICA+DE+FISIOTERAPIA+MICOLI+SAMPAIO+LTDA%2C+159%2C+CENTRO%2C+GUARULHOS%2C+SP+Guarulhos+SP</x:v>
      </x:c>
      <x:c r="R849" t="str"/>
      <x:c r="S849" t="str"/>
      <x:c r="T849" t="str">
        <x:v>Não contatado</x:v>
      </x:c>
      <x:c r="U849" s="27" t="n">
        <x:f>IF(LEN(H849)&gt;0,25,0)+IF(L849="Sim",25,0)+IF(LEN(M849)&gt;0,15,0)+IF(LEN(J849)&gt;0,10,0)+IF(LEN(N849)&gt;0,5,0)+IF(LEN(O849)&gt;0,5,0)+IF(LEN(P849)&gt;0,5,0)+IF(AND(LEN(R849)&gt;0,LEN(S849)&gt;0),10,0)</x:f>
        <x:v>50</x:v>
      </x:c>
      <x:c r="V849" t="str">
        <x:f>IF(U849&gt;=60,"Prioridade Alta",IF(U849&gt;=35,"Prioridade Média","Prioridade Baixa"))</x:f>
        <x:v>Prioridade Média</x:v>
      </x:c>
      <x:c r="W849" t="str">
        <x:v>Não</x:v>
      </x:c>
      <x:c r="X849" t="str"/>
      <x:c r="Y849" t="str">
        <x:v>Base expandida 2026-07-27</x:v>
      </x:c>
      <x:c r="Z849" t="str">
        <x:v>(11) 2408-5957</x:v>
      </x:c>
      <x:c r="AA849" t="str">
        <x:v>clinicamicolisampaio@gmail.com</x:v>
      </x:c>
      <x:c r="AB849" t="n">
        <x:v>50</x:v>
      </x:c>
      <x:c r="AC849" t="str">
        <x:v>Prioridade Média</x:v>
      </x:c>
      <x:c r="AD849" t="str">
        <x:v>Fonte CNES/DATASUS: https://cnes2.datasus.gov.br/Mod_Basico.asp?VCo_Unidade=3518804313585; CNES 4313585; CNPJ 20400309000186; site oficial/redes não coletados nesta fonte</x:v>
      </x:c>
      <x:c r="AE849" t="n">
        <x:f>IF(LEN(H849)&gt;0,1,0)</x:f>
        <x:v>1</x:v>
      </x:c>
      <x:c r="AF849" t="n">
        <x:f>IF(LEN(M849)&gt;0,1,0)</x:f>
        <x:v>0</x:v>
      </x:c>
      <x:c r="AG849" t="n">
        <x:f>IF(AND(LEN(H849)=0,LEN(K849)=0,LEN(M849)=0),1,0)</x:f>
        <x:v>0</x:v>
      </x:c>
    </x:row>
    <x:row r="850">
      <x:c r="A850" t="str">
        <x:v>AT-00849</x:v>
      </x:c>
      <x:c r="B850" t="str">
        <x:v>Clinica De Olhos Dr Alfredo Brandao</x:v>
      </x:c>
      <x:c r="C850" t="str">
        <x:v>Saúde</x:v>
      </x:c>
      <x:c r="D850" t="str">
        <x:v>Clínica</x:v>
      </x:c>
      <x:c r="E850" t="str">
        <x:v>Guarulhos</x:v>
      </x:c>
      <x:c r="F850" t="str">
        <x:v>Itapegica</x:v>
      </x:c>
      <x:c r="G850" t="str">
        <x:v>Gamedica Clinica Oftalmologica Eireli, 370, Itapegica, Guarulhos, Sp</x:v>
      </x:c>
      <x:c r="H850" t="str">
        <x:v>+55 (11) 2421-7566</x:v>
      </x:c>
      <x:c r="I850" t="str"/>
      <x:c r="J850" t="str"/>
      <x:c r="K850" t="str">
        <x:v>clinicagameedica@gmail.com</x:v>
      </x:c>
      <x:c r="L850" t="str">
        <x:v>Sim</x:v>
      </x:c>
      <x:c r="M850" t="str"/>
      <x:c r="N850" t="str"/>
      <x:c r="O850" t="str"/>
      <x:c r="P850" t="str"/>
      <x:c r="Q850" t="str">
        <x:v>https://www.google.com/maps/search/?api=1&amp;query=Clinica+De+Olhos+Dr+Alfredo+Brandao+GAMEDICA+CLINICA+OFTALMOLOGICA+EIRELI%2C+370%2C+ITAPEGICA%2C+GUARULHOS%2C+SP+Guarulhos+SP</x:v>
      </x:c>
      <x:c r="R850" t="str"/>
      <x:c r="S850" t="str"/>
      <x:c r="T850" t="str">
        <x:v>Não contatado</x:v>
      </x:c>
      <x:c r="U850" s="27" t="n">
        <x:f>IF(LEN(H850)&gt;0,25,0)+IF(L850="Sim",25,0)+IF(LEN(M850)&gt;0,15,0)+IF(LEN(J850)&gt;0,10,0)+IF(LEN(N850)&gt;0,5,0)+IF(LEN(O850)&gt;0,5,0)+IF(LEN(P850)&gt;0,5,0)+IF(AND(LEN(R850)&gt;0,LEN(S850)&gt;0),10,0)</x:f>
        <x:v>50</x:v>
      </x:c>
      <x:c r="V850" t="str">
        <x:f>IF(U850&gt;=60,"Prioridade Alta",IF(U850&gt;=35,"Prioridade Média","Prioridade Baixa"))</x:f>
        <x:v>Prioridade Média</x:v>
      </x:c>
      <x:c r="W850" t="str">
        <x:v>Não</x:v>
      </x:c>
      <x:c r="X850" t="str"/>
      <x:c r="Y850" t="str">
        <x:v>Base expandida 2026-07-27</x:v>
      </x:c>
      <x:c r="Z850" t="str">
        <x:v>(11) 2421-7566</x:v>
      </x:c>
      <x:c r="AA850" t="str">
        <x:v>clinicagameedica@gmail.com</x:v>
      </x:c>
      <x:c r="AB850" t="n">
        <x:v>50</x:v>
      </x:c>
      <x:c r="AC850" t="str">
        <x:v>Prioridade Média</x:v>
      </x:c>
      <x:c r="AD850" t="str">
        <x:v>Fonte CNES/DATASUS: https://cnes2.datasus.gov.br/Mod_Basico.asp?VCo_Unidade=3518802718286; CNES 2718286; CNPJ 61007340000139; site oficial/redes não coletados nesta fonte</x:v>
      </x:c>
      <x:c r="AE850" t="n">
        <x:f>IF(LEN(H850)&gt;0,1,0)</x:f>
        <x:v>1</x:v>
      </x:c>
      <x:c r="AF850" t="n">
        <x:f>IF(LEN(M850)&gt;0,1,0)</x:f>
        <x:v>0</x:v>
      </x:c>
      <x:c r="AG850" t="n">
        <x:f>IF(AND(LEN(H850)=0,LEN(K850)=0,LEN(M850)=0),1,0)</x:f>
        <x:v>0</x:v>
      </x:c>
    </x:row>
    <x:row r="851">
      <x:c r="A851" t="str">
        <x:v>AT-00850</x:v>
      </x:c>
      <x:c r="B851" t="str">
        <x:v>Clinica De Fisioterapia Quality Life</x:v>
      </x:c>
      <x:c r="C851" t="str">
        <x:v>Saúde</x:v>
      </x:c>
      <x:c r="D851" t="str">
        <x:v>Clínica</x:v>
      </x:c>
      <x:c r="E851" t="str">
        <x:v>Guarulhos</x:v>
      </x:c>
      <x:c r="F851" t="str">
        <x:v>Jd Santa Mena</x:v>
      </x:c>
      <x:c r="G851" t="str">
        <x:v>Clinica De Fisioterapia Quality Life Ltda, 484, Jd Santa Mena, Guarulhos, Sp</x:v>
      </x:c>
      <x:c r="H851" t="str">
        <x:v>+55 (11) 2086-7777</x:v>
      </x:c>
      <x:c r="I851" t="str"/>
      <x:c r="J851" t="str"/>
      <x:c r="K851" t="str">
        <x:v>clinicaqualitylife@gmail.com</x:v>
      </x:c>
      <x:c r="L851" t="str">
        <x:v>Sim</x:v>
      </x:c>
      <x:c r="M851" t="str"/>
      <x:c r="N851" t="str"/>
      <x:c r="O851" t="str"/>
      <x:c r="P851" t="str"/>
      <x:c r="Q851" t="str">
        <x:v>https://www.google.com/maps/search/?api=1&amp;query=Clinica+De+Fisioterapia+Quality+Life+CLINICA+DE+FISIOTERAPIA+QUALITY+LIFE+LTDA%2C+484%2C+JD+SANTA+MENA%2C+GUARULHOS%2C+SP+Guarulhos+SP</x:v>
      </x:c>
      <x:c r="R851" t="str"/>
      <x:c r="S851" t="str"/>
      <x:c r="T851" t="str">
        <x:v>Não contatado</x:v>
      </x:c>
      <x:c r="U851" s="27" t="n">
        <x:f>IF(LEN(H851)&gt;0,25,0)+IF(L851="Sim",25,0)+IF(LEN(M851)&gt;0,15,0)+IF(LEN(J851)&gt;0,10,0)+IF(LEN(N851)&gt;0,5,0)+IF(LEN(O851)&gt;0,5,0)+IF(LEN(P851)&gt;0,5,0)+IF(AND(LEN(R851)&gt;0,LEN(S851)&gt;0),10,0)</x:f>
        <x:v>50</x:v>
      </x:c>
      <x:c r="V851" t="str">
        <x:f>IF(U851&gt;=60,"Prioridade Alta",IF(U851&gt;=35,"Prioridade Média","Prioridade Baixa"))</x:f>
        <x:v>Prioridade Média</x:v>
      </x:c>
      <x:c r="W851" t="str">
        <x:v>Não</x:v>
      </x:c>
      <x:c r="X851" t="str"/>
      <x:c r="Y851" t="str">
        <x:v>Base expandida 2026-07-27</x:v>
      </x:c>
      <x:c r="Z851" t="str">
        <x:v>(11) 2086-7777</x:v>
      </x:c>
      <x:c r="AA851" t="str">
        <x:v>clinicaqualitylife@gmail.com</x:v>
      </x:c>
      <x:c r="AB851" t="n">
        <x:v>50</x:v>
      </x:c>
      <x:c r="AC851" t="str">
        <x:v>Prioridade Média</x:v>
      </x:c>
      <x:c r="AD851" t="str">
        <x:v>Fonte CNES/DATASUS: https://cnes2.datasus.gov.br/Mod_Basico.asp?VCo_Unidade=3518806262082; CNES 6262082; CNPJ 10229344000120; site oficial/redes não coletados nesta fonte</x:v>
      </x:c>
      <x:c r="AE851" t="n">
        <x:f>IF(LEN(H851)&gt;0,1,0)</x:f>
        <x:v>1</x:v>
      </x:c>
      <x:c r="AF851" t="n">
        <x:f>IF(LEN(M851)&gt;0,1,0)</x:f>
        <x:v>0</x:v>
      </x:c>
      <x:c r="AG851" t="n">
        <x:f>IF(AND(LEN(H851)=0,LEN(K851)=0,LEN(M851)=0),1,0)</x:f>
        <x:v>0</x:v>
      </x:c>
    </x:row>
    <x:row r="852">
      <x:c r="A852" t="str">
        <x:v>AT-00851</x:v>
      </x:c>
      <x:c r="B852" t="str">
        <x:v>Clinica De Olhos Sao Vicente De Paula</x:v>
      </x:c>
      <x:c r="C852" t="str">
        <x:v>Saúde</x:v>
      </x:c>
      <x:c r="D852" t="str">
        <x:v>Clínica</x:v>
      </x:c>
      <x:c r="E852" t="str">
        <x:v>Guarulhos</x:v>
      </x:c>
      <x:c r="F852" t="str">
        <x:v>Jd Gumercindo</x:v>
      </x:c>
      <x:c r="G852" t="str">
        <x:v>Clinica De Olhos Sao Vicente De Paula Ltda, 72, Jd Gumercindo, Guarulhos, Sp</x:v>
      </x:c>
      <x:c r="H852" t="str">
        <x:v>+55 (11) 2409-5999</x:v>
      </x:c>
      <x:c r="I852" t="str"/>
      <x:c r="J852" t="str"/>
      <x:c r="K852" t="str">
        <x:v>adm.cosvp@gmail.com</x:v>
      </x:c>
      <x:c r="L852" t="str">
        <x:v>Sim</x:v>
      </x:c>
      <x:c r="M852" t="str"/>
      <x:c r="N852" t="str"/>
      <x:c r="O852" t="str"/>
      <x:c r="P852" t="str"/>
      <x:c r="Q852" t="str">
        <x:v>https://www.google.com/maps/search/?api=1&amp;query=Clinica+De+Olhos+Sao+Vicente+De+Paula+CLINICA+DE+OLHOS+SAO+VICENTE+DE+PAULA+LTDA%2C+72%2C+JD+GUMERCINDO%2C+GUARULHOS%2C+SP+Guarulhos+SP</x:v>
      </x:c>
      <x:c r="R852" t="str"/>
      <x:c r="S852" t="str"/>
      <x:c r="T852" t="str">
        <x:v>Não contatado</x:v>
      </x:c>
      <x:c r="U852" s="27" t="n">
        <x:f>IF(LEN(H852)&gt;0,25,0)+IF(L852="Sim",25,0)+IF(LEN(M852)&gt;0,15,0)+IF(LEN(J852)&gt;0,10,0)+IF(LEN(N852)&gt;0,5,0)+IF(LEN(O852)&gt;0,5,0)+IF(LEN(P852)&gt;0,5,0)+IF(AND(LEN(R852)&gt;0,LEN(S852)&gt;0),10,0)</x:f>
        <x:v>50</x:v>
      </x:c>
      <x:c r="V852" t="str">
        <x:f>IF(U852&gt;=60,"Prioridade Alta",IF(U852&gt;=35,"Prioridade Média","Prioridade Baixa"))</x:f>
        <x:v>Prioridade Média</x:v>
      </x:c>
      <x:c r="W852" t="str">
        <x:v>Não</x:v>
      </x:c>
      <x:c r="X852" t="str"/>
      <x:c r="Y852" t="str">
        <x:v>Base expandida 2026-07-27</x:v>
      </x:c>
      <x:c r="Z852" t="str">
        <x:v>(11) 2409-5999</x:v>
      </x:c>
      <x:c r="AA852" t="str">
        <x:v>adm.cosvp@gmail.com</x:v>
      </x:c>
      <x:c r="AB852" t="n">
        <x:v>50</x:v>
      </x:c>
      <x:c r="AC852" t="str">
        <x:v>Prioridade Média</x:v>
      </x:c>
      <x:c r="AD852" t="str">
        <x:v>Fonte CNES/DATASUS: https://cnes2.datasus.gov.br/Mod_Basico.asp?VCo_Unidade=3518803338355; CNES 3338355; CNPJ 58483090000107; site oficial/redes não coletados nesta fonte</x:v>
      </x:c>
      <x:c r="AE852" t="n">
        <x:f>IF(LEN(H852)&gt;0,1,0)</x:f>
        <x:v>1</x:v>
      </x:c>
      <x:c r="AF852" t="n">
        <x:f>IF(LEN(M852)&gt;0,1,0)</x:f>
        <x:v>0</x:v>
      </x:c>
      <x:c r="AG852" t="n">
        <x:f>IF(AND(LEN(H852)=0,LEN(K852)=0,LEN(M852)=0),1,0)</x:f>
        <x:v>0</x:v>
      </x:c>
    </x:row>
    <x:row r="853">
      <x:c r="A853" t="str">
        <x:v>AT-00852</x:v>
      </x:c>
      <x:c r="B853" t="str">
        <x:v>Clinica De Pediatria Luna</x:v>
      </x:c>
      <x:c r="C853" t="str">
        <x:v>Saúde</x:v>
      </x:c>
      <x:c r="D853" t="str">
        <x:v>Clínica</x:v>
      </x:c>
      <x:c r="E853" t="str">
        <x:v>Guarulhos</x:v>
      </x:c>
      <x:c r="F853" t="str">
        <x:v>Vila Progresso</x:v>
      </x:c>
      <x:c r="G853" t="str">
        <x:v>Clinica De Pediatria Luna Ss Ltda, 362, Vila Progresso, Guarulhos, Sp</x:v>
      </x:c>
      <x:c r="H853" t="str">
        <x:v>+55 (11) 2440-0766</x:v>
      </x:c>
      <x:c r="I853" t="str"/>
      <x:c r="J853" t="str"/>
      <x:c r="K853" t="str">
        <x:v>clinicaluna@yahoo.com.br</x:v>
      </x:c>
      <x:c r="L853" t="str">
        <x:v>Sim</x:v>
      </x:c>
      <x:c r="M853" t="str"/>
      <x:c r="N853" t="str"/>
      <x:c r="O853" t="str"/>
      <x:c r="P853" t="str"/>
      <x:c r="Q853" t="str">
        <x:v>https://www.google.com/maps/search/?api=1&amp;query=Clinica+De+Pediatria+Luna+CLINICA+DE+PEDIATRIA+LUNA+SS+LTDA%2C+362%2C+VILA+PROGRESSO%2C+GUARULHOS%2C+SP+Guarulhos+SP</x:v>
      </x:c>
      <x:c r="R853" t="str"/>
      <x:c r="S853" t="str"/>
      <x:c r="T853" t="str">
        <x:v>Não contatado</x:v>
      </x:c>
      <x:c r="U853" s="27" t="n">
        <x:f>IF(LEN(H853)&gt;0,25,0)+IF(L853="Sim",25,0)+IF(LEN(M853)&gt;0,15,0)+IF(LEN(J853)&gt;0,10,0)+IF(LEN(N853)&gt;0,5,0)+IF(LEN(O853)&gt;0,5,0)+IF(LEN(P853)&gt;0,5,0)+IF(AND(LEN(R853)&gt;0,LEN(S853)&gt;0),10,0)</x:f>
        <x:v>50</x:v>
      </x:c>
      <x:c r="V853" t="str">
        <x:f>IF(U853&gt;=60,"Prioridade Alta",IF(U853&gt;=35,"Prioridade Média","Prioridade Baixa"))</x:f>
        <x:v>Prioridade Média</x:v>
      </x:c>
      <x:c r="W853" t="str">
        <x:v>Não</x:v>
      </x:c>
      <x:c r="X853" t="str"/>
      <x:c r="Y853" t="str">
        <x:v>Base expandida 2026-07-27</x:v>
      </x:c>
      <x:c r="Z853" t="str">
        <x:v>(11) 2440-0766</x:v>
      </x:c>
      <x:c r="AA853" t="str">
        <x:v>clinicaluna@yahoo.com.br</x:v>
      </x:c>
      <x:c r="AB853" t="n">
        <x:v>50</x:v>
      </x:c>
      <x:c r="AC853" t="str">
        <x:v>Prioridade Média</x:v>
      </x:c>
      <x:c r="AD853" t="str">
        <x:v>Fonte CNES/DATASUS: https://cnes2.datasus.gov.br/Mod_Basico.asp?VCo_Unidade=3518803250091; CNES 3250091; CNPJ 59648279000167; site oficial/redes não coletados nesta fonte</x:v>
      </x:c>
      <x:c r="AE853" t="n">
        <x:f>IF(LEN(H853)&gt;0,1,0)</x:f>
        <x:v>1</x:v>
      </x:c>
      <x:c r="AF853" t="n">
        <x:f>IF(LEN(M853)&gt;0,1,0)</x:f>
        <x:v>0</x:v>
      </x:c>
      <x:c r="AG853" t="n">
        <x:f>IF(AND(LEN(H853)=0,LEN(K853)=0,LEN(M853)=0),1,0)</x:f>
        <x:v>0</x:v>
      </x:c>
    </x:row>
    <x:row r="854">
      <x:c r="A854" t="str">
        <x:v>AT-00853</x:v>
      </x:c>
      <x:c r="B854" t="str">
        <x:v>Clinica De Ortopedia E Reabilitacao Guarulhos</x:v>
      </x:c>
      <x:c r="C854" t="str">
        <x:v>Saúde</x:v>
      </x:c>
      <x:c r="D854" t="str">
        <x:v>Clínica</x:v>
      </x:c>
      <x:c r="E854" t="str">
        <x:v>Guarulhos</x:v>
      </x:c>
      <x:c r="F854" t="str">
        <x:v>Jd Bom Clima</x:v>
      </x:c>
      <x:c r="G854" t="str">
        <x:v>Beneficencia Nipo Brasileira De Sao Paulo, 182, Jd Bom Clima, Guarulhos, Sp</x:v>
      </x:c>
      <x:c r="H854" t="str">
        <x:v>+55 (11) 2408-0003</x:v>
      </x:c>
      <x:c r="I854" t="str"/>
      <x:c r="J854" t="str"/>
      <x:c r="K854" t="str">
        <x:v>administracao.externa@hospitalnipo.org.br</x:v>
      </x:c>
      <x:c r="L854" t="str">
        <x:v>Sim</x:v>
      </x:c>
      <x:c r="M854" t="str"/>
      <x:c r="N854" t="str"/>
      <x:c r="O854" t="str"/>
      <x:c r="P854" t="str"/>
      <x:c r="Q854" t="str">
        <x:v>https://www.google.com/maps/search/?api=1&amp;query=Clinica+De+Ortopedia+E+Reabilitacao+Guarulhos+BENEFICENCIA+NIPO+BRASILEIRA+DE+SAO+PAULO%2C+182%2C+JD+BOM+CLIMA%2C+GUARULHOS%2C+SP+Guarulhos+SP</x:v>
      </x:c>
      <x:c r="R854" t="str"/>
      <x:c r="S854" t="str"/>
      <x:c r="T854" t="str">
        <x:v>Não contatado</x:v>
      </x:c>
      <x:c r="U854" s="27" t="n">
        <x:f>IF(LEN(H854)&gt;0,25,0)+IF(L854="Sim",25,0)+IF(LEN(M854)&gt;0,15,0)+IF(LEN(J854)&gt;0,10,0)+IF(LEN(N854)&gt;0,5,0)+IF(LEN(O854)&gt;0,5,0)+IF(LEN(P854)&gt;0,5,0)+IF(AND(LEN(R854)&gt;0,LEN(S854)&gt;0),10,0)</x:f>
        <x:v>50</x:v>
      </x:c>
      <x:c r="V854" t="str">
        <x:f>IF(U854&gt;=60,"Prioridade Alta",IF(U854&gt;=35,"Prioridade Média","Prioridade Baixa"))</x:f>
        <x:v>Prioridade Média</x:v>
      </x:c>
      <x:c r="W854" t="str">
        <x:v>Não</x:v>
      </x:c>
      <x:c r="X854" t="str"/>
      <x:c r="Y854" t="str">
        <x:v>Base expandida 2026-07-27</x:v>
      </x:c>
      <x:c r="Z854" t="str">
        <x:v>(11) 2408-0003</x:v>
      </x:c>
      <x:c r="AA854" t="str">
        <x:v>administracao.externa@hospitalnipo.org.br</x:v>
      </x:c>
      <x:c r="AB854" t="n">
        <x:v>50</x:v>
      </x:c>
      <x:c r="AC854" t="str">
        <x:v>Prioridade Média</x:v>
      </x:c>
      <x:c r="AD854" t="str">
        <x:v>Fonte CNES/DATASUS: https://cnes2.datasus.gov.br/Mod_Basico.asp?VCo_Unidade=3518806627099; CNES 6627099; CNPJ 60992427001621; site oficial/redes não coletados nesta fonte</x:v>
      </x:c>
      <x:c r="AE854" t="n">
        <x:f>IF(LEN(H854)&gt;0,1,0)</x:f>
        <x:v>1</x:v>
      </x:c>
      <x:c r="AF854" t="n">
        <x:f>IF(LEN(M854)&gt;0,1,0)</x:f>
        <x:v>0</x:v>
      </x:c>
      <x:c r="AG854" t="n">
        <x:f>IF(AND(LEN(H854)=0,LEN(K854)=0,LEN(M854)=0),1,0)</x:f>
        <x:v>0</x:v>
      </x:c>
    </x:row>
    <x:row r="855">
      <x:c r="A855" t="str">
        <x:v>AT-00854</x:v>
      </x:c>
      <x:c r="B855" t="str">
        <x:v>Clinica De Psicologia Dnll</x:v>
      </x:c>
      <x:c r="C855" t="str">
        <x:v>Saúde</x:v>
      </x:c>
      <x:c r="D855" t="str">
        <x:v>Clínica</x:v>
      </x:c>
      <x:c r="E855" t="str">
        <x:v>Guarulhos</x:v>
      </x:c>
      <x:c r="F855" t="str">
        <x:v>Vila Progresso</x:v>
      </x:c>
      <x:c r="G855" t="str">
        <x:v>Clinica De Psicologia Dnll Ltda, 41, Vila Progresso, Guarulhos, Sp</x:v>
      </x:c>
      <x:c r="H855" t="str">
        <x:v>+55 (11) 3886-7006</x:v>
      </x:c>
      <x:c r="I855" t="str"/>
      <x:c r="J855" t="str"/>
      <x:c r="K855" t="str">
        <x:v>administrativo@clinicadnll.com.br</x:v>
      </x:c>
      <x:c r="L855" t="str">
        <x:v>Sim</x:v>
      </x:c>
      <x:c r="M855" t="str"/>
      <x:c r="N855" t="str"/>
      <x:c r="O855" t="str"/>
      <x:c r="P855" t="str"/>
      <x:c r="Q855" t="str">
        <x:v>https://www.google.com/maps/search/?api=1&amp;query=Clinica+De+Psicologia+Dnll+CLINICA+DE+PSICOLOGIA+DNLL+LTDA%2C+41%2C+VILA+PROGRESSO%2C+GUARULHOS%2C+SP+Guarulhos+SP</x:v>
      </x:c>
      <x:c r="R855" t="str"/>
      <x:c r="S855" t="str"/>
      <x:c r="T855" t="str">
        <x:v>Não contatado</x:v>
      </x:c>
      <x:c r="U855" s="27" t="n">
        <x:f>IF(LEN(H855)&gt;0,25,0)+IF(L855="Sim",25,0)+IF(LEN(M855)&gt;0,15,0)+IF(LEN(J855)&gt;0,10,0)+IF(LEN(N855)&gt;0,5,0)+IF(LEN(O855)&gt;0,5,0)+IF(LEN(P855)&gt;0,5,0)+IF(AND(LEN(R855)&gt;0,LEN(S855)&gt;0),10,0)</x:f>
        <x:v>50</x:v>
      </x:c>
      <x:c r="V855" t="str">
        <x:f>IF(U855&gt;=60,"Prioridade Alta",IF(U855&gt;=35,"Prioridade Média","Prioridade Baixa"))</x:f>
        <x:v>Prioridade Média</x:v>
      </x:c>
      <x:c r="W855" t="str">
        <x:v>Não</x:v>
      </x:c>
      <x:c r="X855" t="str"/>
      <x:c r="Y855" t="str">
        <x:v>Base expandida 2026-07-27</x:v>
      </x:c>
      <x:c r="Z855" t="str">
        <x:v>(11) 3886-7006</x:v>
      </x:c>
      <x:c r="AA855" t="str">
        <x:v>administrativo@clinicadnll.com.br</x:v>
      </x:c>
      <x:c r="AB855" t="n">
        <x:v>50</x:v>
      </x:c>
      <x:c r="AC855" t="str">
        <x:v>Prioridade Média</x:v>
      </x:c>
      <x:c r="AD855" t="str">
        <x:v>Fonte CNES/DATASUS: https://cnes2.datasus.gov.br/Mod_Basico.asp?VCo_Unidade=3518809071091; CNES 9071091; CNPJ 29498231000159; site oficial/redes não coletados nesta fonte; Fonte CNES/DATASUS: https://cnes2.datasus.gov.br/Mod_Basico.asp?VCo_Unidade=3518802967359; CNES 2967359; CNPJ 29498231000230; site oficial/redes não coletados nesta fonte</x:v>
      </x:c>
      <x:c r="AE855" t="n">
        <x:f>IF(LEN(H855)&gt;0,1,0)</x:f>
        <x:v>1</x:v>
      </x:c>
      <x:c r="AF855" t="n">
        <x:f>IF(LEN(M855)&gt;0,1,0)</x:f>
        <x:v>0</x:v>
      </x:c>
      <x:c r="AG855" t="n">
        <x:f>IF(AND(LEN(H855)=0,LEN(K855)=0,LEN(M855)=0),1,0)</x:f>
        <x:v>0</x:v>
      </x:c>
    </x:row>
    <x:row r="856">
      <x:c r="A856" t="str">
        <x:v>AT-00855</x:v>
      </x:c>
      <x:c r="B856" t="str">
        <x:v>Clinica De Saude Holossomatica</x:v>
      </x:c>
      <x:c r="C856" t="str">
        <x:v>Saúde</x:v>
      </x:c>
      <x:c r="D856" t="str">
        <x:v>Clínica</x:v>
      </x:c>
      <x:c r="E856" t="str">
        <x:v>Guarulhos</x:v>
      </x:c>
      <x:c r="F856" t="str">
        <x:v>Jardim Sao Paulo</x:v>
      </x:c>
      <x:c r="G856" t="str">
        <x:v>Clinica De Saude Holossomatica Ltda, 64, Jardim Sao Paulo, Guarulhos, Sp</x:v>
      </x:c>
      <x:c r="H856" t="str">
        <x:v>+55 (11) 2409-8480</x:v>
      </x:c>
      <x:c r="I856" t="str"/>
      <x:c r="J856" t="str"/>
      <x:c r="K856" t="str">
        <x:v>to.claudia@gmail.com</x:v>
      </x:c>
      <x:c r="L856" t="str">
        <x:v>Sim</x:v>
      </x:c>
      <x:c r="M856" t="str"/>
      <x:c r="N856" t="str"/>
      <x:c r="O856" t="str"/>
      <x:c r="P856" t="str"/>
      <x:c r="Q856" t="str">
        <x:v>https://www.google.com/maps/search/?api=1&amp;query=Clinica+De+Saude+Holossomatica+CLINICA+DE+SAUDE+HOLOSSOMATICA+LTDA%2C+64%2C+JARDIM+SAO+PAULO%2C+GUARULHOS%2C+SP+Guarulhos+SP</x:v>
      </x:c>
      <x:c r="R856" t="str"/>
      <x:c r="S856" t="str"/>
      <x:c r="T856" t="str">
        <x:v>Não contatado</x:v>
      </x:c>
      <x:c r="U856" s="27" t="n">
        <x:f>IF(LEN(H856)&gt;0,25,0)+IF(L856="Sim",25,0)+IF(LEN(M856)&gt;0,15,0)+IF(LEN(J856)&gt;0,10,0)+IF(LEN(N856)&gt;0,5,0)+IF(LEN(O856)&gt;0,5,0)+IF(LEN(P856)&gt;0,5,0)+IF(AND(LEN(R856)&gt;0,LEN(S856)&gt;0),10,0)</x:f>
        <x:v>50</x:v>
      </x:c>
      <x:c r="V856" t="str">
        <x:f>IF(U856&gt;=60,"Prioridade Alta",IF(U856&gt;=35,"Prioridade Média","Prioridade Baixa"))</x:f>
        <x:v>Prioridade Média</x:v>
      </x:c>
      <x:c r="W856" t="str">
        <x:v>Não</x:v>
      </x:c>
      <x:c r="X856" t="str"/>
      <x:c r="Y856" t="str">
        <x:v>Base expandida 2026-07-27</x:v>
      </x:c>
      <x:c r="Z856" t="str">
        <x:v>(11) 2409-8480</x:v>
      </x:c>
      <x:c r="AA856" t="str">
        <x:v>to.claudia@gmail.com</x:v>
      </x:c>
      <x:c r="AB856" t="n">
        <x:v>50</x:v>
      </x:c>
      <x:c r="AC856" t="str">
        <x:v>Prioridade Média</x:v>
      </x:c>
      <x:c r="AD856" t="str">
        <x:v>Fonte CNES/DATASUS: https://cnes2.datasus.gov.br/Mod_Basico.asp?VCo_Unidade=3518806926843; CNES 6926843; CNPJ 10895866000161; site oficial/redes não coletados nesta fonte</x:v>
      </x:c>
      <x:c r="AE856" t="n">
        <x:f>IF(LEN(H856)&gt;0,1,0)</x:f>
        <x:v>1</x:v>
      </x:c>
      <x:c r="AF856" t="n">
        <x:f>IF(LEN(M856)&gt;0,1,0)</x:f>
        <x:v>0</x:v>
      </x:c>
      <x:c r="AG856" t="n">
        <x:f>IF(AND(LEN(H856)=0,LEN(K856)=0,LEN(M856)=0),1,0)</x:f>
        <x:v>0</x:v>
      </x:c>
    </x:row>
    <x:row r="857">
      <x:c r="A857" t="str">
        <x:v>AT-00856</x:v>
      </x:c>
      <x:c r="B857" t="str">
        <x:v>Clinica De Servicos Medicos E Odontologicos Anita</x:v>
      </x:c>
      <x:c r="C857" t="str">
        <x:v>Saúde</x:v>
      </x:c>
      <x:c r="D857" t="str">
        <x:v>Clínica</x:v>
      </x:c>
      <x:c r="E857" t="str">
        <x:v>Guarulhos</x:v>
      </x:c>
      <x:c r="F857" t="str">
        <x:v>Jd Zaira</x:v>
      </x:c>
      <x:c r="G857" t="str">
        <x:v>Clinica De Servicos Medicos E Odontologicos Anita Ltda, 334, Jd Zaira, Guarulhos, Sp</x:v>
      </x:c>
      <x:c r="H857" t="str">
        <x:v>+55 (11) 2472-8088</x:v>
      </x:c>
      <x:c r="I857" t="str"/>
      <x:c r="J857" t="str"/>
      <x:c r="K857" t="str">
        <x:v>consultorio.medico.grs@gmail.com</x:v>
      </x:c>
      <x:c r="L857" t="str">
        <x:v>Sim</x:v>
      </x:c>
      <x:c r="M857" t="str"/>
      <x:c r="N857" t="str"/>
      <x:c r="O857" t="str"/>
      <x:c r="P857" t="str"/>
      <x:c r="Q857" t="str">
        <x:v>https://www.google.com/maps/search/?api=1&amp;query=Clinica+De+Servicos+Medicos+E+Odontologicos+Anita+CLINICA+DE+SERVICOS+MEDICOS+E+ODONTOLOGICOS+ANITA+LTDA%2C+334%2C+JD+ZAIRA%2C+GUARULHOS%2C+SP+Guarulhos+SP</x:v>
      </x:c>
      <x:c r="R857" t="str"/>
      <x:c r="S857" t="str"/>
      <x:c r="T857" t="str">
        <x:v>Não contatado</x:v>
      </x:c>
      <x:c r="U857" s="27" t="n">
        <x:f>IF(LEN(H857)&gt;0,25,0)+IF(L857="Sim",25,0)+IF(LEN(M857)&gt;0,15,0)+IF(LEN(J857)&gt;0,10,0)+IF(LEN(N857)&gt;0,5,0)+IF(LEN(O857)&gt;0,5,0)+IF(LEN(P857)&gt;0,5,0)+IF(AND(LEN(R857)&gt;0,LEN(S857)&gt;0),10,0)</x:f>
        <x:v>50</x:v>
      </x:c>
      <x:c r="V857" t="str">
        <x:f>IF(U857&gt;=60,"Prioridade Alta",IF(U857&gt;=35,"Prioridade Média","Prioridade Baixa"))</x:f>
        <x:v>Prioridade Média</x:v>
      </x:c>
      <x:c r="W857" t="str">
        <x:v>Não</x:v>
      </x:c>
      <x:c r="X857" t="str"/>
      <x:c r="Y857" t="str">
        <x:v>Base expandida 2026-07-27</x:v>
      </x:c>
      <x:c r="Z857" t="str">
        <x:v>(11) 2472-8088</x:v>
      </x:c>
      <x:c r="AA857" t="str">
        <x:v>consultorio.medico.grs@gmail.com</x:v>
      </x:c>
      <x:c r="AB857" t="n">
        <x:v>50</x:v>
      </x:c>
      <x:c r="AC857" t="str">
        <x:v>Prioridade Média</x:v>
      </x:c>
      <x:c r="AD857" t="str">
        <x:v>Fonte CNES/DATASUS: https://cnes2.datasus.gov.br/Mod_Basico.asp?VCo_Unidade=3518800764531; CNES 0764531; CNPJ 30421163000109; site oficial/redes não coletados nesta fonte</x:v>
      </x:c>
      <x:c r="AE857" t="n">
        <x:f>IF(LEN(H857)&gt;0,1,0)</x:f>
        <x:v>1</x:v>
      </x:c>
      <x:c r="AF857" t="n">
        <x:f>IF(LEN(M857)&gt;0,1,0)</x:f>
        <x:v>0</x:v>
      </x:c>
      <x:c r="AG857" t="n">
        <x:f>IF(AND(LEN(H857)=0,LEN(K857)=0,LEN(M857)=0),1,0)</x:f>
        <x:v>0</x:v>
      </x:c>
    </x:row>
    <x:row r="858">
      <x:c r="A858" t="str">
        <x:v>AT-00857</x:v>
      </x:c>
      <x:c r="B858" t="str">
        <x:v>Centro Medico Diagnostico Guarulhos</x:v>
      </x:c>
      <x:c r="C858" t="str">
        <x:v>Saúde</x:v>
      </x:c>
      <x:c r="D858" t="str">
        <x:v>Clínica</x:v>
      </x:c>
      <x:c r="E858" t="str">
        <x:v>Guarulhos</x:v>
      </x:c>
      <x:c r="F858" t="str">
        <x:v>Jardim Flor Da Monta</x:v>
      </x:c>
      <x:c r="G858" t="str">
        <x:v>Beneficencia Nipo Brasileira De Sao Paulo, 401, Jardim Flor Da Monta, Guarulhos, Sp</x:v>
      </x:c>
      <x:c r="H858" t="str">
        <x:v>+55 (11) 3274-6488</x:v>
      </x:c>
      <x:c r="I858" t="str"/>
      <x:c r="J858" t="str"/>
      <x:c r="K858" t="str">
        <x:v>contabilidade@enkyo.org.br</x:v>
      </x:c>
      <x:c r="L858" t="str">
        <x:v>Sim</x:v>
      </x:c>
      <x:c r="M858" t="str"/>
      <x:c r="N858" t="str"/>
      <x:c r="O858" t="str"/>
      <x:c r="P858" t="str"/>
      <x:c r="Q858" t="str">
        <x:v>https://www.google.com/maps/search/?api=1&amp;query=Centro+Medico+Diagnostico+Guarulhos+BENEFICENCIA+NIPO+BRASILEIRA+DE+SAO+PAULO%2C+401%2C+JARDIM+FLOR+DA+MONTA%2C+GUARULHOS%2C+SP+Guarulhos+SP</x:v>
      </x:c>
      <x:c r="R858" t="str"/>
      <x:c r="S858" t="str"/>
      <x:c r="T858" t="str">
        <x:v>Não contatado</x:v>
      </x:c>
      <x:c r="U858" s="27" t="n">
        <x:f>IF(LEN(H858)&gt;0,25,0)+IF(L858="Sim",25,0)+IF(LEN(M858)&gt;0,15,0)+IF(LEN(J858)&gt;0,10,0)+IF(LEN(N858)&gt;0,5,0)+IF(LEN(O858)&gt;0,5,0)+IF(LEN(P858)&gt;0,5,0)+IF(AND(LEN(R858)&gt;0,LEN(S858)&gt;0),10,0)</x:f>
        <x:v>50</x:v>
      </x:c>
      <x:c r="V858" t="str">
        <x:f>IF(U858&gt;=60,"Prioridade Alta",IF(U858&gt;=35,"Prioridade Média","Prioridade Baixa"))</x:f>
        <x:v>Prioridade Média</x:v>
      </x:c>
      <x:c r="W858" t="str">
        <x:v>Não</x:v>
      </x:c>
      <x:c r="X858" t="str"/>
      <x:c r="Y858" t="str">
        <x:v>Base expandida 2026-07-27</x:v>
      </x:c>
      <x:c r="Z858" t="str">
        <x:v>(11) 3274-6488</x:v>
      </x:c>
      <x:c r="AA858" t="str">
        <x:v>contabilidade@enkyo.org.br</x:v>
      </x:c>
      <x:c r="AB858" t="n">
        <x:v>50</x:v>
      </x:c>
      <x:c r="AC858" t="str">
        <x:v>Prioridade Média</x:v>
      </x:c>
      <x:c r="AD858" t="str">
        <x:v>Fonte CNES/DATASUS: https://cnes2.datasus.gov.br/Mod_Basico.asp?VCo_Unidade=3518804883950; CNES 4883950; CNPJ 60992427002431; site oficial/redes não coletados nesta fonte</x:v>
      </x:c>
      <x:c r="AE858" t="n">
        <x:f>IF(LEN(H858)&gt;0,1,0)</x:f>
        <x:v>1</x:v>
      </x:c>
      <x:c r="AF858" t="n">
        <x:f>IF(LEN(M858)&gt;0,1,0)</x:f>
        <x:v>0</x:v>
      </x:c>
      <x:c r="AG858" t="n">
        <x:f>IF(AND(LEN(H858)=0,LEN(K858)=0,LEN(M858)=0),1,0)</x:f>
        <x:v>0</x:v>
      </x:c>
    </x:row>
    <x:row r="859">
      <x:c r="A859" t="str">
        <x:v>AT-00858</x:v>
      </x:c>
      <x:c r="B859" t="str">
        <x:v>Centro Medico Da Visao</x:v>
      </x:c>
      <x:c r="C859" t="str">
        <x:v>Saúde</x:v>
      </x:c>
      <x:c r="D859" t="str">
        <x:v>Clínica</x:v>
      </x:c>
      <x:c r="E859" t="str">
        <x:v>Guarulhos</x:v>
      </x:c>
      <x:c r="F859" t="str">
        <x:v>Centro</x:v>
      </x:c>
      <x:c r="G859" t="str">
        <x:v>Centro Medico Da Visao Ltda Me, 154, Centro, Guarulhos, Sp</x:v>
      </x:c>
      <x:c r="H859" t="str">
        <x:v>+55 (11) 2409-6511</x:v>
      </x:c>
      <x:c r="I859" t="str"/>
      <x:c r="J859" t="str"/>
      <x:c r="K859" t="str">
        <x:v>silviopaulo1963@hotmail.com</x:v>
      </x:c>
      <x:c r="L859" t="str">
        <x:v>Sim</x:v>
      </x:c>
      <x:c r="M859" t="str"/>
      <x:c r="N859" t="str"/>
      <x:c r="O859" t="str"/>
      <x:c r="P859" t="str"/>
      <x:c r="Q859" t="str">
        <x:v>https://www.google.com/maps/search/?api=1&amp;query=Centro+Medico+Da+Visao+CENTRO+MEDICO+DA+VISAO+LTDA+ME%2C+154%2C+CENTRO%2C+GUARULHOS%2C+SP+Guarulhos+SP</x:v>
      </x:c>
      <x:c r="R859" t="str"/>
      <x:c r="S859" t="str"/>
      <x:c r="T859" t="str">
        <x:v>Não contatado</x:v>
      </x:c>
      <x:c r="U859" s="27" t="n">
        <x:f>IF(LEN(H859)&gt;0,25,0)+IF(L859="Sim",25,0)+IF(LEN(M859)&gt;0,15,0)+IF(LEN(J859)&gt;0,10,0)+IF(LEN(N859)&gt;0,5,0)+IF(LEN(O859)&gt;0,5,0)+IF(LEN(P859)&gt;0,5,0)+IF(AND(LEN(R859)&gt;0,LEN(S859)&gt;0),10,0)</x:f>
        <x:v>50</x:v>
      </x:c>
      <x:c r="V859" t="str">
        <x:f>IF(U859&gt;=60,"Prioridade Alta",IF(U859&gt;=35,"Prioridade Média","Prioridade Baixa"))</x:f>
        <x:v>Prioridade Média</x:v>
      </x:c>
      <x:c r="W859" t="str">
        <x:v>Não</x:v>
      </x:c>
      <x:c r="X859" t="str"/>
      <x:c r="Y859" t="str">
        <x:v>Base expandida 2026-07-27</x:v>
      </x:c>
      <x:c r="Z859" t="str">
        <x:v>(11) 2409-6511</x:v>
      </x:c>
      <x:c r="AA859" t="str">
        <x:v>silviopaulo1963@hotmail.com</x:v>
      </x:c>
      <x:c r="AB859" t="n">
        <x:v>50</x:v>
      </x:c>
      <x:c r="AC859" t="str">
        <x:v>Prioridade Média</x:v>
      </x:c>
      <x:c r="AD859" t="str">
        <x:v>Fonte CNES/DATASUS: https://cnes2.datasus.gov.br/Mod_Basico.asp?VCo_Unidade=3518805205220; CNES 5205220; CNPJ 63898308000116; site oficial/redes não coletados nesta fonte</x:v>
      </x:c>
      <x:c r="AE859" t="n">
        <x:f>IF(LEN(H859)&gt;0,1,0)</x:f>
        <x:v>1</x:v>
      </x:c>
      <x:c r="AF859" t="n">
        <x:f>IF(LEN(M859)&gt;0,1,0)</x:f>
        <x:v>0</x:v>
      </x:c>
      <x:c r="AG859" t="n">
        <x:f>IF(AND(LEN(H859)=0,LEN(K859)=0,LEN(M859)=0),1,0)</x:f>
        <x:v>0</x:v>
      </x:c>
    </x:row>
    <x:row r="860">
      <x:c r="A860" t="str">
        <x:v>AT-00859</x:v>
      </x:c>
      <x:c r="B860" t="str">
        <x:v>Clinica Dr Marcelo Leme E Dra Ana Cristina</x:v>
      </x:c>
      <x:c r="C860" t="str">
        <x:v>Saúde</x:v>
      </x:c>
      <x:c r="D860" t="str">
        <x:v>Clínica</x:v>
      </x:c>
      <x:c r="E860" t="str">
        <x:v>Guarulhos</x:v>
      </x:c>
      <x:c r="F860" t="str">
        <x:v>Centro</x:v>
      </x:c>
      <x:c r="G860" t="str">
        <x:v>Servicos Medicos Dr Marcelo Leme E Dra Ana Cristina Ss Ltda, 159, Centro, Guarulhos, Sp</x:v>
      </x:c>
      <x:c r="H860" t="str">
        <x:v>+55 (11) 2468-3094</x:v>
      </x:c>
      <x:c r="I860" t="str"/>
      <x:c r="J860" t="str"/>
      <x:c r="K860" t="str">
        <x:v>merc@mercempresarial.com.br</x:v>
      </x:c>
      <x:c r="L860" t="str">
        <x:v>Sim</x:v>
      </x:c>
      <x:c r="M860" t="str"/>
      <x:c r="N860" t="str"/>
      <x:c r="O860" t="str"/>
      <x:c r="P860" t="str"/>
      <x:c r="Q860" t="str">
        <x:v>https://www.google.com/maps/search/?api=1&amp;query=Clinica+Dr+Marcelo+Leme+E+Dra+Ana+Cristina+SERVICOS+MEDICOS+DR+MARCELO+LEME+E+DRA+ANA+CRISTINA+SS+LTDA%2C+159%2C+CENTRO%2C+GUARULHOS%2C+SP+Guarulhos+SP</x:v>
      </x:c>
      <x:c r="R860" t="str"/>
      <x:c r="S860" t="str"/>
      <x:c r="T860" t="str">
        <x:v>Não contatado</x:v>
      </x:c>
      <x:c r="U860" s="27" t="n">
        <x:f>IF(LEN(H860)&gt;0,25,0)+IF(L860="Sim",25,0)+IF(LEN(M860)&gt;0,15,0)+IF(LEN(J860)&gt;0,10,0)+IF(LEN(N860)&gt;0,5,0)+IF(LEN(O860)&gt;0,5,0)+IF(LEN(P860)&gt;0,5,0)+IF(AND(LEN(R860)&gt;0,LEN(S860)&gt;0),10,0)</x:f>
        <x:v>50</x:v>
      </x:c>
      <x:c r="V860" t="str">
        <x:f>IF(U860&gt;=60,"Prioridade Alta",IF(U860&gt;=35,"Prioridade Média","Prioridade Baixa"))</x:f>
        <x:v>Prioridade Média</x:v>
      </x:c>
      <x:c r="W860" t="str">
        <x:v>Não</x:v>
      </x:c>
      <x:c r="X860" t="str"/>
      <x:c r="Y860" t="str">
        <x:v>Base expandida 2026-07-27</x:v>
      </x:c>
      <x:c r="Z860" t="str">
        <x:v>(11) 2468-3094</x:v>
      </x:c>
      <x:c r="AA860" t="str">
        <x:v>merc@mercempresarial.com.br</x:v>
      </x:c>
      <x:c r="AB860" t="n">
        <x:v>50</x:v>
      </x:c>
      <x:c r="AC860" t="str">
        <x:v>Prioridade Média</x:v>
      </x:c>
      <x:c r="AD860" t="str">
        <x:v>Fonte CNES/DATASUS: https://cnes2.datasus.gov.br/Mod_Basico.asp?VCo_Unidade=3518803776190; CNES 3776190; CNPJ 28341380000228; site oficial/redes não coletados nesta fonte</x:v>
      </x:c>
      <x:c r="AE860" t="n">
        <x:f>IF(LEN(H860)&gt;0,1,0)</x:f>
        <x:v>1</x:v>
      </x:c>
      <x:c r="AF860" t="n">
        <x:f>IF(LEN(M860)&gt;0,1,0)</x:f>
        <x:v>0</x:v>
      </x:c>
      <x:c r="AG860" t="n">
        <x:f>IF(AND(LEN(H860)=0,LEN(K860)=0,LEN(M860)=0),1,0)</x:f>
        <x:v>0</x:v>
      </x:c>
    </x:row>
    <x:row r="861">
      <x:c r="A861" t="str">
        <x:v>AT-00860</x:v>
      </x:c>
      <x:c r="B861" t="str">
        <x:v>Clinica Escola De Saude Uninassau Ltda Guarulhos</x:v>
      </x:c>
      <x:c r="C861" t="str">
        <x:v>Saúde</x:v>
      </x:c>
      <x:c r="D861" t="str">
        <x:v>Clínica</x:v>
      </x:c>
      <x:c r="E861" t="str">
        <x:v>Guarulhos</x:v>
      </x:c>
      <x:c r="F861" t="str">
        <x:v>Centro</x:v>
      </x:c>
      <x:c r="G861" t="str">
        <x:v>Clinica Escola De Saude Uninassau Ltda, 88, Centro, Guarulhos, Sp</x:v>
      </x:c>
      <x:c r="H861" t="str">
        <x:v>+55 (11) 2464-1753</x:v>
      </x:c>
      <x:c r="I861" t="str"/>
      <x:c r="J861" t="str"/>
      <x:c r="K861" t="str">
        <x:v>cdsantos@ung.com.br</x:v>
      </x:c>
      <x:c r="L861" t="str">
        <x:v>Sim</x:v>
      </x:c>
      <x:c r="M861" t="str"/>
      <x:c r="N861" t="str"/>
      <x:c r="O861" t="str"/>
      <x:c r="P861" t="str"/>
      <x:c r="Q861" t="str">
        <x:v>https://www.google.com/maps/search/?api=1&amp;query=Clinica+Escola+De+Saude+Uninassau+Ltda+Guarulhos+CLINICA+ESCOLA+DE+SAUDE+UNINASSAU+LTDA%2C+88%2C+CENTRO%2C+GUARULHOS%2C+SP+Guarulhos+SP</x:v>
      </x:c>
      <x:c r="R861" t="str"/>
      <x:c r="S861" t="str"/>
      <x:c r="T861" t="str">
        <x:v>Não contatado</x:v>
      </x:c>
      <x:c r="U861" s="27" t="n">
        <x:f>IF(LEN(H861)&gt;0,25,0)+IF(L861="Sim",25,0)+IF(LEN(M861)&gt;0,15,0)+IF(LEN(J861)&gt;0,10,0)+IF(LEN(N861)&gt;0,5,0)+IF(LEN(O861)&gt;0,5,0)+IF(LEN(P861)&gt;0,5,0)+IF(AND(LEN(R861)&gt;0,LEN(S861)&gt;0),10,0)</x:f>
        <x:v>50</x:v>
      </x:c>
      <x:c r="V861" t="str">
        <x:f>IF(U861&gt;=60,"Prioridade Alta",IF(U861&gt;=35,"Prioridade Média","Prioridade Baixa"))</x:f>
        <x:v>Prioridade Média</x:v>
      </x:c>
      <x:c r="W861" t="str">
        <x:v>Não</x:v>
      </x:c>
      <x:c r="X861" t="str"/>
      <x:c r="Y861" t="str">
        <x:v>Base expandida 2026-07-27</x:v>
      </x:c>
      <x:c r="Z861" t="str">
        <x:v>(11) 2464-1753</x:v>
      </x:c>
      <x:c r="AA861" t="str">
        <x:v>cdsantos@ung.com.br</x:v>
      </x:c>
      <x:c r="AB861" t="n">
        <x:v>50</x:v>
      </x:c>
      <x:c r="AC861" t="str">
        <x:v>Prioridade Média</x:v>
      </x:c>
      <x:c r="AD861" t="str">
        <x:v>Fonte CNES/DATASUS: https://cnes2.datasus.gov.br/Mod_Basico.asp?VCo_Unidade=3518800416177; CNES 0416177; CNPJ 08866479000821; site oficial/redes não coletados nesta fonte</x:v>
      </x:c>
      <x:c r="AE861" t="n">
        <x:f>IF(LEN(H861)&gt;0,1,0)</x:f>
        <x:v>1</x:v>
      </x:c>
      <x:c r="AF861" t="n">
        <x:f>IF(LEN(M861)&gt;0,1,0)</x:f>
        <x:v>0</x:v>
      </x:c>
      <x:c r="AG861" t="n">
        <x:f>IF(AND(LEN(H861)=0,LEN(K861)=0,LEN(M861)=0),1,0)</x:f>
        <x:v>0</x:v>
      </x:c>
    </x:row>
    <x:row r="862">
      <x:c r="A862" t="str">
        <x:v>AT-00861</x:v>
      </x:c>
      <x:c r="B862" t="str">
        <x:v>Clinica Espaco Psicolumen</x:v>
      </x:c>
      <x:c r="C862" t="str">
        <x:v>Saúde</x:v>
      </x:c>
      <x:c r="D862" t="str">
        <x:v>Clínica</x:v>
      </x:c>
      <x:c r="E862" t="str">
        <x:v>Guarulhos</x:v>
      </x:c>
      <x:c r="F862" t="str">
        <x:v>Jd Gumercindo</x:v>
      </x:c>
      <x:c r="G862" t="str">
        <x:v>Clinica Espaco Psicolumen Ltda Epp, 23, Jd Gumercindo, Guarulhos, Sp</x:v>
      </x:c>
      <x:c r="H862" t="str">
        <x:v>+55 (11) 2281-8841</x:v>
      </x:c>
      <x:c r="I862" t="str"/>
      <x:c r="J862" t="str"/>
      <x:c r="K862" t="str">
        <x:v>martins_jmartins@hotmail.com</x:v>
      </x:c>
      <x:c r="L862" t="str">
        <x:v>Sim</x:v>
      </x:c>
      <x:c r="M862" t="str"/>
      <x:c r="N862" t="str"/>
      <x:c r="O862" t="str"/>
      <x:c r="P862" t="str"/>
      <x:c r="Q862" t="str">
        <x:v>https://www.google.com/maps/search/?api=1&amp;query=Clinica+Espaco+Psicolumen+CLINICA+ESPACO+PSICOLUMEN+LTDA+EPP%2C+23%2C+JD+GUMERCINDO%2C+GUARULHOS%2C+SP+Guarulhos+SP</x:v>
      </x:c>
      <x:c r="R862" t="str"/>
      <x:c r="S862" t="str"/>
      <x:c r="T862" t="str">
        <x:v>Não contatado</x:v>
      </x:c>
      <x:c r="U862" s="27" t="n">
        <x:f>IF(LEN(H862)&gt;0,25,0)+IF(L862="Sim",25,0)+IF(LEN(M862)&gt;0,15,0)+IF(LEN(J862)&gt;0,10,0)+IF(LEN(N862)&gt;0,5,0)+IF(LEN(O862)&gt;0,5,0)+IF(LEN(P862)&gt;0,5,0)+IF(AND(LEN(R862)&gt;0,LEN(S862)&gt;0),10,0)</x:f>
        <x:v>50</x:v>
      </x:c>
      <x:c r="V862" t="str">
        <x:f>IF(U862&gt;=60,"Prioridade Alta",IF(U862&gt;=35,"Prioridade Média","Prioridade Baixa"))</x:f>
        <x:v>Prioridade Média</x:v>
      </x:c>
      <x:c r="W862" t="str">
        <x:v>Não</x:v>
      </x:c>
      <x:c r="X862" t="str"/>
      <x:c r="Y862" t="str">
        <x:v>Base expandida 2026-07-27</x:v>
      </x:c>
      <x:c r="Z862" t="str">
        <x:v>(11) 2281-8841</x:v>
      </x:c>
      <x:c r="AA862" t="str">
        <x:v>martins_jmartins@hotmail.com</x:v>
      </x:c>
      <x:c r="AB862" t="n">
        <x:v>50</x:v>
      </x:c>
      <x:c r="AC862" t="str">
        <x:v>Prioridade Média</x:v>
      </x:c>
      <x:c r="AD862" t="str">
        <x:v>Fonte CNES/DATASUS: https://cnes2.datasus.gov.br/Mod_Basico.asp?VCo_Unidade=3518807377932; CNES 7377932; CNPJ 08258234000307; site oficial/redes não coletados nesta fonte</x:v>
      </x:c>
      <x:c r="AE862" t="n">
        <x:f>IF(LEN(H862)&gt;0,1,0)</x:f>
        <x:v>1</x:v>
      </x:c>
      <x:c r="AF862" t="n">
        <x:f>IF(LEN(M862)&gt;0,1,0)</x:f>
        <x:v>0</x:v>
      </x:c>
      <x:c r="AG862" t="n">
        <x:f>IF(AND(LEN(H862)=0,LEN(K862)=0,LEN(M862)=0),1,0)</x:f>
        <x:v>0</x:v>
      </x:c>
    </x:row>
    <x:row r="863">
      <x:c r="A863" t="str">
        <x:v>AT-00862</x:v>
      </x:c>
      <x:c r="B863" t="str">
        <x:v>Clinica Ferreira</x:v>
      </x:c>
      <x:c r="C863" t="str">
        <x:v>Saúde</x:v>
      </x:c>
      <x:c r="D863" t="str">
        <x:v>Clínica</x:v>
      </x:c>
      <x:c r="E863" t="str">
        <x:v>Guarulhos</x:v>
      </x:c>
      <x:c r="F863" t="str">
        <x:v>Jd Las Vegas</x:v>
      </x:c>
      <x:c r="G863" t="str">
        <x:v>Esperdiao S Ferreira Clinica De Psicologia Me, 447, Jd Las Vegas, Guarulhos, Sp</x:v>
      </x:c>
      <x:c r="H863" t="str">
        <x:v>+55 (11) 4965-6469</x:v>
      </x:c>
      <x:c r="I863" t="str"/>
      <x:c r="J863" t="str"/>
      <x:c r="K863" t="str">
        <x:v>esperdiao.ferreira@yahoo.com.br</x:v>
      </x:c>
      <x:c r="L863" t="str">
        <x:v>Sim</x:v>
      </x:c>
      <x:c r="M863" t="str"/>
      <x:c r="N863" t="str"/>
      <x:c r="O863" t="str"/>
      <x:c r="P863" t="str"/>
      <x:c r="Q863" t="str">
        <x:v>https://www.google.com/maps/search/?api=1&amp;query=Clinica+Ferreira+ESPERDIAO+S+FERREIRA+CLINICA+DE+PSICOLOGIA+ME%2C+447%2C+JD+LAS+VEGAS%2C+GUARULHOS%2C+SP+Guarulhos+SP</x:v>
      </x:c>
      <x:c r="R863" t="str"/>
      <x:c r="S863" t="str"/>
      <x:c r="T863" t="str">
        <x:v>Não contatado</x:v>
      </x:c>
      <x:c r="U863" s="27" t="n">
        <x:f>IF(LEN(H863)&gt;0,25,0)+IF(L863="Sim",25,0)+IF(LEN(M863)&gt;0,15,0)+IF(LEN(J863)&gt;0,10,0)+IF(LEN(N863)&gt;0,5,0)+IF(LEN(O863)&gt;0,5,0)+IF(LEN(P863)&gt;0,5,0)+IF(AND(LEN(R863)&gt;0,LEN(S863)&gt;0),10,0)</x:f>
        <x:v>50</x:v>
      </x:c>
      <x:c r="V863" t="str">
        <x:f>IF(U863&gt;=60,"Prioridade Alta",IF(U863&gt;=35,"Prioridade Média","Prioridade Baixa"))</x:f>
        <x:v>Prioridade Média</x:v>
      </x:c>
      <x:c r="W863" t="str">
        <x:v>Não</x:v>
      </x:c>
      <x:c r="X863" t="str"/>
      <x:c r="Y863" t="str">
        <x:v>Base expandida 2026-07-27</x:v>
      </x:c>
      <x:c r="Z863" t="str">
        <x:v>(11) 4965-6469</x:v>
      </x:c>
      <x:c r="AA863" t="str">
        <x:v>esperdiao.ferreira@yahoo.com.br</x:v>
      </x:c>
      <x:c r="AB863" t="n">
        <x:v>50</x:v>
      </x:c>
      <x:c r="AC863" t="str">
        <x:v>Prioridade Média</x:v>
      </x:c>
      <x:c r="AD863" t="str">
        <x:v>Fonte CNES/DATASUS: https://cnes2.datasus.gov.br/Mod_Basico.asp?VCo_Unidade=3518807145004; CNES 7145004; CNPJ 15751077000170; site oficial/redes não coletados nesta fonte</x:v>
      </x:c>
      <x:c r="AE863" t="n">
        <x:f>IF(LEN(H863)&gt;0,1,0)</x:f>
        <x:v>1</x:v>
      </x:c>
      <x:c r="AF863" t="n">
        <x:f>IF(LEN(M863)&gt;0,1,0)</x:f>
        <x:v>0</x:v>
      </x:c>
      <x:c r="AG863" t="n">
        <x:f>IF(AND(LEN(H863)=0,LEN(K863)=0,LEN(M863)=0),1,0)</x:f>
        <x:v>0</x:v>
      </x:c>
    </x:row>
    <x:row r="864">
      <x:c r="A864" t="str">
        <x:v>AT-00863</x:v>
      </x:c>
      <x:c r="B864" t="str">
        <x:v>Usf Cocuera</x:v>
      </x:c>
      <x:c r="C864" t="str">
        <x:v>Saúde</x:v>
      </x:c>
      <x:c r="D864" t="str">
        <x:v>Clínica</x:v>
      </x:c>
      <x:c r="E864" t="str">
        <x:v>Mogi das Cruzes</x:v>
      </x:c>
      <x:c r="F864" t="str">
        <x:v>Cocuera</x:v>
      </x:c>
      <x:c r="G864" t="str">
        <x:v>Prefeitura Municipal De Mogi Das Cruzes, S/N, Cocuera, Mogi Das Cruzes, Sp</x:v>
      </x:c>
      <x:c r="H864" t="str">
        <x:v>+55 (11) 4792-2480</x:v>
      </x:c>
      <x:c r="I864" t="str"/>
      <x:c r="J864" t="str"/>
      <x:c r="K864" t="str">
        <x:v>psf.cocuera@cejam.org.br</x:v>
      </x:c>
      <x:c r="L864" t="str">
        <x:v>Sim</x:v>
      </x:c>
      <x:c r="M864" t="str"/>
      <x:c r="N864" t="str"/>
      <x:c r="O864" t="str"/>
      <x:c r="P864" t="str"/>
      <x:c r="Q864" t="str">
        <x:v>https://www.google.com/maps/search/?api=1&amp;query=Usf+Cocuera+PREFEITURA+MUNICIPAL+DE+MOGI+DAS+CRUZES%2C+S%2FN%2C+COCUERA%2C+MOGI+DAS+CRUZES%2C+SP+Mogi+das+Cruzes+SP</x:v>
      </x:c>
      <x:c r="R864" t="str"/>
      <x:c r="S864" t="str"/>
      <x:c r="T864" t="str">
        <x:v>Não contatado</x:v>
      </x:c>
      <x:c r="U864" s="27" t="n">
        <x:f>IF(LEN(H864)&gt;0,25,0)+IF(L864="Sim",25,0)+IF(LEN(M864)&gt;0,15,0)+IF(LEN(J864)&gt;0,10,0)+IF(LEN(N864)&gt;0,5,0)+IF(LEN(O864)&gt;0,5,0)+IF(LEN(P864)&gt;0,5,0)+IF(AND(LEN(R864)&gt;0,LEN(S864)&gt;0),10,0)</x:f>
        <x:v>50</x:v>
      </x:c>
      <x:c r="V864" t="str">
        <x:f>IF(U864&gt;=60,"Prioridade Alta",IF(U864&gt;=35,"Prioridade Média","Prioridade Baixa"))</x:f>
        <x:v>Prioridade Média</x:v>
      </x:c>
      <x:c r="W864" t="str">
        <x:v>Não</x:v>
      </x:c>
      <x:c r="X864" t="str"/>
      <x:c r="Y864" t="str">
        <x:v>Base expandida 2026-07-27</x:v>
      </x:c>
      <x:c r="Z864" t="str">
        <x:v>47922480</x:v>
      </x:c>
      <x:c r="AA864" t="str">
        <x:v>psf.cocuera@cejam.org.br</x:v>
      </x:c>
      <x:c r="AB864" t="n">
        <x:v>50</x:v>
      </x:c>
      <x:c r="AC864" t="str">
        <x:v>Prioridade Média</x:v>
      </x:c>
      <x:c r="AD864" t="str">
        <x:v>Fonte CNES/DATASUS: https://cnes2.datasus.gov.br/Mod_Basico.asp?VCo_Unidade=3530606559247; CNES 6559247; CNPJ -; site oficial/redes não coletados nesta fonte</x:v>
      </x:c>
      <x:c r="AE864" t="n">
        <x:f>IF(LEN(H864)&gt;0,1,0)</x:f>
        <x:v>1</x:v>
      </x:c>
      <x:c r="AF864" t="n">
        <x:f>IF(LEN(M864)&gt;0,1,0)</x:f>
        <x:v>0</x:v>
      </x:c>
      <x:c r="AG864" t="n">
        <x:f>IF(AND(LEN(H864)=0,LEN(K864)=0,LEN(M864)=0),1,0)</x:f>
        <x:v>0</x:v>
      </x:c>
    </x:row>
    <x:row r="865">
      <x:c r="A865" t="str">
        <x:v>AT-00864</x:v>
      </x:c>
      <x:c r="B865" t="str">
        <x:v>Clinica Gabe Odontologia E Estetica Avancada</x:v>
      </x:c>
      <x:c r="C865" t="str">
        <x:v>Saúde</x:v>
      </x:c>
      <x:c r="D865" t="str">
        <x:v>Clínica</x:v>
      </x:c>
      <x:c r="E865" t="str">
        <x:v>Guarulhos</x:v>
      </x:c>
      <x:c r="F865" t="str">
        <x:v>Jardim Zaira</x:v>
      </x:c>
      <x:c r="G865" t="str">
        <x:v>Clinica Gabe Odontologia E Estetica Avancada Ltda, 154, Jardim Zaira, Guarulhos, Sp</x:v>
      </x:c>
      <x:c r="H865" t="str">
        <x:v>+55 (11) 2304-7798</x:v>
      </x:c>
      <x:c r="I865" t="str"/>
      <x:c r="J865" t="str"/>
      <x:c r="K865" t="str">
        <x:v>clinicagabe@hotmail.com</x:v>
      </x:c>
      <x:c r="L865" t="str">
        <x:v>Sim</x:v>
      </x:c>
      <x:c r="M865" t="str"/>
      <x:c r="N865" t="str"/>
      <x:c r="O865" t="str"/>
      <x:c r="P865" t="str"/>
      <x:c r="Q865" t="str">
        <x:v>https://www.google.com/maps/search/?api=1&amp;query=Clinica+Gabe+Odontologia+E+Estetica+Avancada+CLINICA+GABE+ODONTOLOGIA+E+ESTETICA+AVANCADA+LTDA%2C+154%2C+JARDIM+ZAIRA%2C+GUARULHOS%2C+SP+Guarulhos+SP</x:v>
      </x:c>
      <x:c r="R865" t="str"/>
      <x:c r="S865" t="str"/>
      <x:c r="T865" t="str">
        <x:v>Não contatado</x:v>
      </x:c>
      <x:c r="U865" s="27" t="n">
        <x:f>IF(LEN(H865)&gt;0,25,0)+IF(L865="Sim",25,0)+IF(LEN(M865)&gt;0,15,0)+IF(LEN(J865)&gt;0,10,0)+IF(LEN(N865)&gt;0,5,0)+IF(LEN(O865)&gt;0,5,0)+IF(LEN(P865)&gt;0,5,0)+IF(AND(LEN(R865)&gt;0,LEN(S865)&gt;0),10,0)</x:f>
        <x:v>50</x:v>
      </x:c>
      <x:c r="V865" t="str">
        <x:f>IF(U865&gt;=60,"Prioridade Alta",IF(U865&gt;=35,"Prioridade Média","Prioridade Baixa"))</x:f>
        <x:v>Prioridade Média</x:v>
      </x:c>
      <x:c r="W865" t="str">
        <x:v>Não</x:v>
      </x:c>
      <x:c r="X865" t="str"/>
      <x:c r="Y865" t="str">
        <x:v>Base expandida 2026-07-27</x:v>
      </x:c>
      <x:c r="Z865" t="str">
        <x:v>(11) 2304-7798</x:v>
      </x:c>
      <x:c r="AA865" t="str">
        <x:v>clinicagabe@hotmail.com</x:v>
      </x:c>
      <x:c r="AB865" t="n">
        <x:v>50</x:v>
      </x:c>
      <x:c r="AC865" t="str">
        <x:v>Prioridade Média</x:v>
      </x:c>
      <x:c r="AD865" t="str">
        <x:v>Fonte CNES/DATASUS: https://cnes2.datasus.gov.br/Mod_Basico.asp?VCo_Unidade=3518804346165; CNES 4346165; CNPJ 42957221000100; site oficial/redes não coletados nesta fonte</x:v>
      </x:c>
      <x:c r="AE865" t="n">
        <x:f>IF(LEN(H865)&gt;0,1,0)</x:f>
        <x:v>1</x:v>
      </x:c>
      <x:c r="AF865" t="n">
        <x:f>IF(LEN(M865)&gt;0,1,0)</x:f>
        <x:v>0</x:v>
      </x:c>
      <x:c r="AG865" t="n">
        <x:f>IF(AND(LEN(H865)=0,LEN(K865)=0,LEN(M865)=0),1,0)</x:f>
        <x:v>0</x:v>
      </x:c>
    </x:row>
    <x:row r="866">
      <x:c r="A866" t="str">
        <x:v>AT-00865</x:v>
      </x:c>
      <x:c r="B866" t="str">
        <x:v>Clinica Franco Ferreira</x:v>
      </x:c>
      <x:c r="C866" t="str">
        <x:v>Saúde</x:v>
      </x:c>
      <x:c r="D866" t="str">
        <x:v>Clínica</x:v>
      </x:c>
      <x:c r="E866" t="str">
        <x:v>Guarulhos</x:v>
      </x:c>
      <x:c r="F866" t="str">
        <x:v>Centro</x:v>
      </x:c>
      <x:c r="G866" t="str">
        <x:v>Clinica Franco Ferreira Servicos Medicos Ltda, 252, Centro, Guarulhos, Sp</x:v>
      </x:c>
      <x:c r="H866" t="str">
        <x:v>+55 (11) 4574-7036</x:v>
      </x:c>
      <x:c r="I866" t="str"/>
      <x:c r="J866" t="str"/>
      <x:c r="K866" t="str">
        <x:v>contato@clinicafrancoferreira.com.br</x:v>
      </x:c>
      <x:c r="L866" t="str">
        <x:v>Sim</x:v>
      </x:c>
      <x:c r="M866" t="str"/>
      <x:c r="N866" t="str"/>
      <x:c r="O866" t="str"/>
      <x:c r="P866" t="str"/>
      <x:c r="Q866" t="str">
        <x:v>https://www.google.com/maps/search/?api=1&amp;query=Clinica+Franco+Ferreira+CLINICA+FRANCO+FERREIRA+SERVICOS+MEDICOS+LTDA%2C+252%2C+CENTRO%2C+GUARULHOS%2C+SP+Guarulhos+SP</x:v>
      </x:c>
      <x:c r="R866" t="str"/>
      <x:c r="S866" t="str"/>
      <x:c r="T866" t="str">
        <x:v>Não contatado</x:v>
      </x:c>
      <x:c r="U866" s="27" t="n">
        <x:f>IF(LEN(H866)&gt;0,25,0)+IF(L866="Sim",25,0)+IF(LEN(M866)&gt;0,15,0)+IF(LEN(J866)&gt;0,10,0)+IF(LEN(N866)&gt;0,5,0)+IF(LEN(O866)&gt;0,5,0)+IF(LEN(P866)&gt;0,5,0)+IF(AND(LEN(R866)&gt;0,LEN(S866)&gt;0),10,0)</x:f>
        <x:v>50</x:v>
      </x:c>
      <x:c r="V866" t="str">
        <x:f>IF(U866&gt;=60,"Prioridade Alta",IF(U866&gt;=35,"Prioridade Média","Prioridade Baixa"))</x:f>
        <x:v>Prioridade Média</x:v>
      </x:c>
      <x:c r="W866" t="str">
        <x:v>Não</x:v>
      </x:c>
      <x:c r="X866" t="str"/>
      <x:c r="Y866" t="str">
        <x:v>Base expandida 2026-07-27</x:v>
      </x:c>
      <x:c r="Z866" t="str">
        <x:v>(11) 4574-7036</x:v>
      </x:c>
      <x:c r="AA866" t="str">
        <x:v>contato@clinicafrancoferreira.com.br</x:v>
      </x:c>
      <x:c r="AB866" t="n">
        <x:v>50</x:v>
      </x:c>
      <x:c r="AC866" t="str">
        <x:v>Prioridade Média</x:v>
      </x:c>
      <x:c r="AD866" t="str">
        <x:v>Fonte CNES/DATASUS: https://cnes2.datasus.gov.br/Mod_Basico.asp?VCo_Unidade=3518809199276; CNES 9199276; CNPJ 22003417000140; site oficial/redes não coletados nesta fonte</x:v>
      </x:c>
      <x:c r="AE866" t="n">
        <x:f>IF(LEN(H866)&gt;0,1,0)</x:f>
        <x:v>1</x:v>
      </x:c>
      <x:c r="AF866" t="n">
        <x:f>IF(LEN(M866)&gt;0,1,0)</x:f>
        <x:v>0</x:v>
      </x:c>
      <x:c r="AG866" t="n">
        <x:f>IF(AND(LEN(H866)=0,LEN(K866)=0,LEN(M866)=0),1,0)</x:f>
        <x:v>0</x:v>
      </x:c>
    </x:row>
    <x:row r="867">
      <x:c r="A867" t="str">
        <x:v>AT-00866</x:v>
      </x:c>
      <x:c r="B867" t="str">
        <x:v>Clinica Gatti</x:v>
      </x:c>
      <x:c r="C867" t="str">
        <x:v>Saúde</x:v>
      </x:c>
      <x:c r="D867" t="str">
        <x:v>Clínica</x:v>
      </x:c>
      <x:c r="E867" t="str">
        <x:v>Guarulhos</x:v>
      </x:c>
      <x:c r="F867" t="str">
        <x:v>Jardim Zaira</x:v>
      </x:c>
      <x:c r="G867" t="str">
        <x:v>Clinica Gatti Servicos Medicos, 122, Jardim Zaira, Guarulhos, Sp</x:v>
      </x:c>
      <x:c r="H867" t="str">
        <x:v>+55 (11) 2464-9980</x:v>
      </x:c>
      <x:c r="I867" t="str"/>
      <x:c r="J867" t="str"/>
      <x:c r="K867" t="str">
        <x:v>gatticlinica@gmail.com</x:v>
      </x:c>
      <x:c r="L867" t="str">
        <x:v>Sim</x:v>
      </x:c>
      <x:c r="M867" t="str"/>
      <x:c r="N867" t="str"/>
      <x:c r="O867" t="str"/>
      <x:c r="P867" t="str"/>
      <x:c r="Q867" t="str">
        <x:v>https://www.google.com/maps/search/?api=1&amp;query=Clinica+Gatti+CLINICA+GATTI+SERVICOS+MEDICOS%2C+122%2C+JARDIM+ZAIRA%2C+GUARULHOS%2C+SP+Guarulhos+SP</x:v>
      </x:c>
      <x:c r="R867" t="str"/>
      <x:c r="S867" t="str"/>
      <x:c r="T867" t="str">
        <x:v>Não contatado</x:v>
      </x:c>
      <x:c r="U867" s="27" t="n">
        <x:f>IF(LEN(H867)&gt;0,25,0)+IF(L867="Sim",25,0)+IF(LEN(M867)&gt;0,15,0)+IF(LEN(J867)&gt;0,10,0)+IF(LEN(N867)&gt;0,5,0)+IF(LEN(O867)&gt;0,5,0)+IF(LEN(P867)&gt;0,5,0)+IF(AND(LEN(R867)&gt;0,LEN(S867)&gt;0),10,0)</x:f>
        <x:v>50</x:v>
      </x:c>
      <x:c r="V867" t="str">
        <x:f>IF(U867&gt;=60,"Prioridade Alta",IF(U867&gt;=35,"Prioridade Média","Prioridade Baixa"))</x:f>
        <x:v>Prioridade Média</x:v>
      </x:c>
      <x:c r="W867" t="str">
        <x:v>Não</x:v>
      </x:c>
      <x:c r="X867" t="str"/>
      <x:c r="Y867" t="str">
        <x:v>Base expandida 2026-07-27</x:v>
      </x:c>
      <x:c r="Z867" t="str">
        <x:v>(11) 2464-9980</x:v>
      </x:c>
      <x:c r="AA867" t="str">
        <x:v>gatticlinica@gmail.com</x:v>
      </x:c>
      <x:c r="AB867" t="n">
        <x:v>50</x:v>
      </x:c>
      <x:c r="AC867" t="str">
        <x:v>Prioridade Média</x:v>
      </x:c>
      <x:c r="AD867" t="str">
        <x:v>Fonte CNES/DATASUS: https://cnes2.datasus.gov.br/Mod_Basico.asp?VCo_Unidade=3518806936865; CNES 6936865; CNPJ 12621952000101; site oficial/redes não coletados nesta fonte</x:v>
      </x:c>
      <x:c r="AE867" t="n">
        <x:f>IF(LEN(H867)&gt;0,1,0)</x:f>
        <x:v>1</x:v>
      </x:c>
      <x:c r="AF867" t="n">
        <x:f>IF(LEN(M867)&gt;0,1,0)</x:f>
        <x:v>0</x:v>
      </x:c>
      <x:c r="AG867" t="n">
        <x:f>IF(AND(LEN(H867)=0,LEN(K867)=0,LEN(M867)=0),1,0)</x:f>
        <x:v>0</x:v>
      </x:c>
    </x:row>
    <x:row r="868">
      <x:c r="A868" t="str">
        <x:v>AT-00867</x:v>
      </x:c>
      <x:c r="B868" t="str">
        <x:v>Clinica Hiperbarica Guarulhos</x:v>
      </x:c>
      <x:c r="C868" t="str">
        <x:v>Saúde</x:v>
      </x:c>
      <x:c r="D868" t="str">
        <x:v>Clínica</x:v>
      </x:c>
      <x:c r="E868" t="str">
        <x:v>Guarulhos</x:v>
      </x:c>
      <x:c r="F868" t="str">
        <x:v>Jardim Bom Clima</x:v>
      </x:c>
      <x:c r="G868" t="str">
        <x:v>Clinica Hiperbarica Guarulhos Ltda, 754, Jardim Bom Clima, Guarulhos, Sp</x:v>
      </x:c>
      <x:c r="H868" t="str">
        <x:v>+55 (11) 2656-0390</x:v>
      </x:c>
      <x:c r="I868" t="str"/>
      <x:c r="J868" t="str"/>
      <x:c r="K868" t="str">
        <x:v>guarulhos@clinicahiperbarica.com.br</x:v>
      </x:c>
      <x:c r="L868" t="str">
        <x:v>Sim</x:v>
      </x:c>
      <x:c r="M868" t="str"/>
      <x:c r="N868" t="str"/>
      <x:c r="O868" t="str"/>
      <x:c r="P868" t="str"/>
      <x:c r="Q868" t="str">
        <x:v>https://www.google.com/maps/search/?api=1&amp;query=Clinica+Hiperbarica+Guarulhos+CLINICA+HIPERBARICA+GUARULHOS+LTDA%2C+754%2C+JARDIM+BOM+CLIMA%2C+GUARULHOS%2C+SP+Guarulhos+SP</x:v>
      </x:c>
      <x:c r="R868" t="str"/>
      <x:c r="S868" t="str"/>
      <x:c r="T868" t="str">
        <x:v>Não contatado</x:v>
      </x:c>
      <x:c r="U868" s="27" t="n">
        <x:f>IF(LEN(H868)&gt;0,25,0)+IF(L868="Sim",25,0)+IF(LEN(M868)&gt;0,15,0)+IF(LEN(J868)&gt;0,10,0)+IF(LEN(N868)&gt;0,5,0)+IF(LEN(O868)&gt;0,5,0)+IF(LEN(P868)&gt;0,5,0)+IF(AND(LEN(R868)&gt;0,LEN(S868)&gt;0),10,0)</x:f>
        <x:v>50</x:v>
      </x:c>
      <x:c r="V868" t="str">
        <x:f>IF(U868&gt;=60,"Prioridade Alta",IF(U868&gt;=35,"Prioridade Média","Prioridade Baixa"))</x:f>
        <x:v>Prioridade Média</x:v>
      </x:c>
      <x:c r="W868" t="str">
        <x:v>Não</x:v>
      </x:c>
      <x:c r="X868" t="str"/>
      <x:c r="Y868" t="str">
        <x:v>Base expandida 2026-07-27</x:v>
      </x:c>
      <x:c r="Z868" t="str">
        <x:v>(11) 2656-0390</x:v>
      </x:c>
      <x:c r="AA868" t="str">
        <x:v>guarulhos@clinicahiperbarica.com.br</x:v>
      </x:c>
      <x:c r="AB868" t="n">
        <x:v>50</x:v>
      </x:c>
      <x:c r="AC868" t="str">
        <x:v>Prioridade Média</x:v>
      </x:c>
      <x:c r="AD868" t="str">
        <x:v>Fonte CNES/DATASUS: https://cnes2.datasus.gov.br/Mod_Basico.asp?VCo_Unidade=3518804529472; CNES 4529472; CNPJ 46556127000192; site oficial/redes não coletados nesta fonte</x:v>
      </x:c>
      <x:c r="AE868" t="n">
        <x:f>IF(LEN(H868)&gt;0,1,0)</x:f>
        <x:v>1</x:v>
      </x:c>
      <x:c r="AF868" t="n">
        <x:f>IF(LEN(M868)&gt;0,1,0)</x:f>
        <x:v>0</x:v>
      </x:c>
      <x:c r="AG868" t="n">
        <x:f>IF(AND(LEN(H868)=0,LEN(K868)=0,LEN(M868)=0),1,0)</x:f>
        <x:v>0</x:v>
      </x:c>
    </x:row>
    <x:row r="869">
      <x:c r="A869" t="str">
        <x:v>AT-00868</x:v>
      </x:c>
      <x:c r="B869" t="str">
        <x:v>Clinica Humana</x:v>
      </x:c>
      <x:c r="C869" t="str">
        <x:v>Saúde</x:v>
      </x:c>
      <x:c r="D869" t="str">
        <x:v>Clínica</x:v>
      </x:c>
      <x:c r="E869" t="str">
        <x:v>Guarulhos</x:v>
      </x:c>
      <x:c r="F869" t="str">
        <x:v>Centro</x:v>
      </x:c>
      <x:c r="G869" t="str">
        <x:v>Humana Ltda, 155, Centro, Guarulhos, Sp</x:v>
      </x:c>
      <x:c r="H869" t="str">
        <x:v>+55 (11) 2468-8144</x:v>
      </x:c>
      <x:c r="I869" t="str"/>
      <x:c r="J869" t="str"/>
      <x:c r="K869" t="str">
        <x:v>upeloso@uol.com.br</x:v>
      </x:c>
      <x:c r="L869" t="str">
        <x:v>Sim</x:v>
      </x:c>
      <x:c r="M869" t="str"/>
      <x:c r="N869" t="str"/>
      <x:c r="O869" t="str"/>
      <x:c r="P869" t="str"/>
      <x:c r="Q869" t="str">
        <x:v>https://www.google.com/maps/search/?api=1&amp;query=Clinica+Humana+HUMANA+LTDA%2C+155%2C+CENTRO%2C+GUARULHOS%2C+SP+Guarulhos+SP</x:v>
      </x:c>
      <x:c r="R869" t="str"/>
      <x:c r="S869" t="str"/>
      <x:c r="T869" t="str">
        <x:v>Não contatado</x:v>
      </x:c>
      <x:c r="U869" s="27" t="n">
        <x:f>IF(LEN(H869)&gt;0,25,0)+IF(L869="Sim",25,0)+IF(LEN(M869)&gt;0,15,0)+IF(LEN(J869)&gt;0,10,0)+IF(LEN(N869)&gt;0,5,0)+IF(LEN(O869)&gt;0,5,0)+IF(LEN(P869)&gt;0,5,0)+IF(AND(LEN(R869)&gt;0,LEN(S869)&gt;0),10,0)</x:f>
        <x:v>50</x:v>
      </x:c>
      <x:c r="V869" t="str">
        <x:f>IF(U869&gt;=60,"Prioridade Alta",IF(U869&gt;=35,"Prioridade Média","Prioridade Baixa"))</x:f>
        <x:v>Prioridade Média</x:v>
      </x:c>
      <x:c r="W869" t="str">
        <x:v>Não</x:v>
      </x:c>
      <x:c r="X869" t="str"/>
      <x:c r="Y869" t="str">
        <x:v>Base expandida 2026-07-27</x:v>
      </x:c>
      <x:c r="Z869" t="str">
        <x:v>(11) 2468-8144</x:v>
      </x:c>
      <x:c r="AA869" t="str">
        <x:v>upeloso@uol.com.br</x:v>
      </x:c>
      <x:c r="AB869" t="n">
        <x:v>50</x:v>
      </x:c>
      <x:c r="AC869" t="str">
        <x:v>Prioridade Média</x:v>
      </x:c>
      <x:c r="AD869" t="str">
        <x:v>Fonte CNES/DATASUS: https://cnes2.datasus.gov.br/Mod_Basico.asp?VCo_Unidade=3518806136419; CNES 6136419; CNPJ 01698094000187; site oficial/redes não coletados nesta fonte</x:v>
      </x:c>
      <x:c r="AE869" t="n">
        <x:f>IF(LEN(H869)&gt;0,1,0)</x:f>
        <x:v>1</x:v>
      </x:c>
      <x:c r="AF869" t="n">
        <x:f>IF(LEN(M869)&gt;0,1,0)</x:f>
        <x:v>0</x:v>
      </x:c>
      <x:c r="AG869" t="n">
        <x:f>IF(AND(LEN(H869)=0,LEN(K869)=0,LEN(M869)=0),1,0)</x:f>
        <x:v>0</x:v>
      </x:c>
    </x:row>
    <x:row r="870">
      <x:c r="A870" t="str">
        <x:v>AT-00869</x:v>
      </x:c>
      <x:c r="B870" t="str">
        <x:v>Clinica Iarossi Centro</x:v>
      </x:c>
      <x:c r="C870" t="str">
        <x:v>Saúde</x:v>
      </x:c>
      <x:c r="D870" t="str">
        <x:v>Clínica</x:v>
      </x:c>
      <x:c r="E870" t="str">
        <x:v>Guarulhos</x:v>
      </x:c>
      <x:c r="F870" t="str">
        <x:v>Centro</x:v>
      </x:c>
      <x:c r="G870" t="str">
        <x:v>Iarossi Centro De Prevencao E Reabilitacao Oral Ltda Epp, 199, Centro, Guarulhos, Sp</x:v>
      </x:c>
      <x:c r="H870" t="str">
        <x:v>+55 (11) 2468-1011</x:v>
      </x:c>
      <x:c r="I870" t="str"/>
      <x:c r="J870" t="str"/>
      <x:c r="K870" t="str">
        <x:v>josecarlos@iarossi.com.br</x:v>
      </x:c>
      <x:c r="L870" t="str">
        <x:v>Sim</x:v>
      </x:c>
      <x:c r="M870" t="str"/>
      <x:c r="N870" t="str"/>
      <x:c r="O870" t="str"/>
      <x:c r="P870" t="str"/>
      <x:c r="Q870" t="str">
        <x:v>https://www.google.com/maps/search/?api=1&amp;query=Clinica+Iarossi+Centro+IAROSSI+CENTRO+DE+PREVENCAO+E+REABILITACAO+ORAL+LTDA+EPP%2C+199%2C+CENTRO%2C+GUARULHOS%2C+SP+Guarulhos+SP</x:v>
      </x:c>
      <x:c r="R870" t="str"/>
      <x:c r="S870" t="str"/>
      <x:c r="T870" t="str">
        <x:v>Não contatado</x:v>
      </x:c>
      <x:c r="U870" s="27" t="n">
        <x:f>IF(LEN(H870)&gt;0,25,0)+IF(L870="Sim",25,0)+IF(LEN(M870)&gt;0,15,0)+IF(LEN(J870)&gt;0,10,0)+IF(LEN(N870)&gt;0,5,0)+IF(LEN(O870)&gt;0,5,0)+IF(LEN(P870)&gt;0,5,0)+IF(AND(LEN(R870)&gt;0,LEN(S870)&gt;0),10,0)</x:f>
        <x:v>50</x:v>
      </x:c>
      <x:c r="V870" t="str">
        <x:f>IF(U870&gt;=60,"Prioridade Alta",IF(U870&gt;=35,"Prioridade Média","Prioridade Baixa"))</x:f>
        <x:v>Prioridade Média</x:v>
      </x:c>
      <x:c r="W870" t="str">
        <x:v>Não</x:v>
      </x:c>
      <x:c r="X870" t="str"/>
      <x:c r="Y870" t="str">
        <x:v>Base expandida 2026-07-27</x:v>
      </x:c>
      <x:c r="Z870" t="str">
        <x:v>(11) 2468-1011</x:v>
      </x:c>
      <x:c r="AA870" t="str">
        <x:v>josecarlos@iarossi.com.br</x:v>
      </x:c>
      <x:c r="AB870" t="n">
        <x:v>50</x:v>
      </x:c>
      <x:c r="AC870" t="str">
        <x:v>Prioridade Média</x:v>
      </x:c>
      <x:c r="AD870" t="str">
        <x:v>Fonte CNES/DATASUS: https://cnes2.datasus.gov.br/Mod_Basico.asp?VCo_Unidade=3518809446869; CNES 9446869; CNPJ 14151768000170; site oficial/redes não coletados nesta fonte</x:v>
      </x:c>
      <x:c r="AE870" t="n">
        <x:f>IF(LEN(H870)&gt;0,1,0)</x:f>
        <x:v>1</x:v>
      </x:c>
      <x:c r="AF870" t="n">
        <x:f>IF(LEN(M870)&gt;0,1,0)</x:f>
        <x:v>0</x:v>
      </x:c>
      <x:c r="AG870" t="n">
        <x:f>IF(AND(LEN(H870)=0,LEN(K870)=0,LEN(M870)=0),1,0)</x:f>
        <x:v>0</x:v>
      </x:c>
    </x:row>
    <x:row r="871">
      <x:c r="A871" t="str">
        <x:v>AT-00870</x:v>
      </x:c>
      <x:c r="B871" t="str">
        <x:v>Clinica Illuminari</x:v>
      </x:c>
      <x:c r="C871" t="str">
        <x:v>Saúde</x:v>
      </x:c>
      <x:c r="D871" t="str">
        <x:v>Clínica</x:v>
      </x:c>
      <x:c r="E871" t="str">
        <x:v>Guarulhos</x:v>
      </x:c>
      <x:c r="F871" t="str">
        <x:v>Centro</x:v>
      </x:c>
      <x:c r="G871" t="str">
        <x:v>Illuminari Clinica De Especialidades Medicas Ss Ltda, 241, Centro, Guarulhos, Sp</x:v>
      </x:c>
      <x:c r="H871" t="str">
        <x:v>+55 (11) 2229-0339</x:v>
      </x:c>
      <x:c r="I871" t="str"/>
      <x:c r="J871" t="str"/>
      <x:c r="K871" t="str">
        <x:v>clinicailuminari@gmail.com</x:v>
      </x:c>
      <x:c r="L871" t="str">
        <x:v>Sim</x:v>
      </x:c>
      <x:c r="M871" t="str"/>
      <x:c r="N871" t="str"/>
      <x:c r="O871" t="str"/>
      <x:c r="P871" t="str"/>
      <x:c r="Q871" t="str">
        <x:v>https://www.google.com/maps/search/?api=1&amp;query=Clinica+Illuminari+ILLUMINARI+CLINICA+DE+ESPECIALIDADES+MEDICAS+SS+LTDA%2C+241%2C+CENTRO%2C+GUARULHOS%2C+SP+Guarulhos+SP</x:v>
      </x:c>
      <x:c r="R871" t="str"/>
      <x:c r="S871" t="str"/>
      <x:c r="T871" t="str">
        <x:v>Não contatado</x:v>
      </x:c>
      <x:c r="U871" s="27" t="n">
        <x:f>IF(LEN(H871)&gt;0,25,0)+IF(L871="Sim",25,0)+IF(LEN(M871)&gt;0,15,0)+IF(LEN(J871)&gt;0,10,0)+IF(LEN(N871)&gt;0,5,0)+IF(LEN(O871)&gt;0,5,0)+IF(LEN(P871)&gt;0,5,0)+IF(AND(LEN(R871)&gt;0,LEN(S871)&gt;0),10,0)</x:f>
        <x:v>50</x:v>
      </x:c>
      <x:c r="V871" t="str">
        <x:f>IF(U871&gt;=60,"Prioridade Alta",IF(U871&gt;=35,"Prioridade Média","Prioridade Baixa"))</x:f>
        <x:v>Prioridade Média</x:v>
      </x:c>
      <x:c r="W871" t="str">
        <x:v>Não</x:v>
      </x:c>
      <x:c r="X871" t="str"/>
      <x:c r="Y871" t="str">
        <x:v>Base expandida 2026-07-27</x:v>
      </x:c>
      <x:c r="Z871" t="str">
        <x:v>(11) 2229-0339</x:v>
      </x:c>
      <x:c r="AA871" t="str">
        <x:v>clinicailuminari@gmail.com</x:v>
      </x:c>
      <x:c r="AB871" t="n">
        <x:v>50</x:v>
      </x:c>
      <x:c r="AC871" t="str">
        <x:v>Prioridade Média</x:v>
      </x:c>
      <x:c r="AD871" t="str">
        <x:v>Fonte CNES/DATASUS: https://cnes2.datasus.gov.br/Mod_Basico.asp?VCo_Unidade=3518807417462; CNES 7417462; CNPJ 13777795000190; site oficial/redes não coletados nesta fonte</x:v>
      </x:c>
      <x:c r="AE871" t="n">
        <x:f>IF(LEN(H871)&gt;0,1,0)</x:f>
        <x:v>1</x:v>
      </x:c>
      <x:c r="AF871" t="n">
        <x:f>IF(LEN(M871)&gt;0,1,0)</x:f>
        <x:v>0</x:v>
      </x:c>
      <x:c r="AG871" t="n">
        <x:f>IF(AND(LEN(H871)=0,LEN(K871)=0,LEN(M871)=0),1,0)</x:f>
        <x:v>0</x:v>
      </x:c>
    </x:row>
    <x:row r="872">
      <x:c r="A872" t="str">
        <x:v>AT-00871</x:v>
      </x:c>
      <x:c r="B872" t="str">
        <x:v>Clinica Integrada Reviva</x:v>
      </x:c>
      <x:c r="C872" t="str">
        <x:v>Saúde</x:v>
      </x:c>
      <x:c r="D872" t="str">
        <x:v>Clínica</x:v>
      </x:c>
      <x:c r="E872" t="str">
        <x:v>Guarulhos</x:v>
      </x:c>
      <x:c r="F872" t="str">
        <x:v>Centro</x:v>
      </x:c>
      <x:c r="G872" t="str">
        <x:v>Associacao Reviva, 87, Centro, Guarulhos, Sp</x:v>
      </x:c>
      <x:c r="H872" t="str">
        <x:v>+55 (11) 2409-1581</x:v>
      </x:c>
      <x:c r="I872" t="str"/>
      <x:c r="J872" t="str"/>
      <x:c r="K872" t="str">
        <x:v>faleconosco@revivaweb.com.br</x:v>
      </x:c>
      <x:c r="L872" t="str">
        <x:v>Sim</x:v>
      </x:c>
      <x:c r="M872" t="str"/>
      <x:c r="N872" t="str"/>
      <x:c r="O872" t="str"/>
      <x:c r="P872" t="str"/>
      <x:c r="Q872" t="str">
        <x:v>https://www.google.com/maps/search/?api=1&amp;query=Clinica+Integrada+Reviva+ASSOCIACAO+REVIVA%2C+87%2C+CENTRO%2C+GUARULHOS%2C+SP+Guarulhos+SP</x:v>
      </x:c>
      <x:c r="R872" t="str"/>
      <x:c r="S872" t="str"/>
      <x:c r="T872" t="str">
        <x:v>Não contatado</x:v>
      </x:c>
      <x:c r="U872" s="27" t="n">
        <x:f>IF(LEN(H872)&gt;0,25,0)+IF(L872="Sim",25,0)+IF(LEN(M872)&gt;0,15,0)+IF(LEN(J872)&gt;0,10,0)+IF(LEN(N872)&gt;0,5,0)+IF(LEN(O872)&gt;0,5,0)+IF(LEN(P872)&gt;0,5,0)+IF(AND(LEN(R872)&gt;0,LEN(S872)&gt;0),10,0)</x:f>
        <x:v>50</x:v>
      </x:c>
      <x:c r="V872" t="str">
        <x:f>IF(U872&gt;=60,"Prioridade Alta",IF(U872&gt;=35,"Prioridade Média","Prioridade Baixa"))</x:f>
        <x:v>Prioridade Média</x:v>
      </x:c>
      <x:c r="W872" t="str">
        <x:v>Não</x:v>
      </x:c>
      <x:c r="X872" t="str"/>
      <x:c r="Y872" t="str">
        <x:v>Base expandida 2026-07-27</x:v>
      </x:c>
      <x:c r="Z872" t="str">
        <x:v>(11) 2409-1581</x:v>
      </x:c>
      <x:c r="AA872" t="str">
        <x:v>faleconosco@revivaweb.com.br</x:v>
      </x:c>
      <x:c r="AB872" t="n">
        <x:v>50</x:v>
      </x:c>
      <x:c r="AC872" t="str">
        <x:v>Prioridade Média</x:v>
      </x:c>
      <x:c r="AD872" t="str">
        <x:v>Fonte CNES/DATASUS: https://cnes2.datasus.gov.br/Mod_Basico.asp?VCo_Unidade=3518806028799; CNES 6028799; CNPJ 09567244000125; site oficial/redes não coletados nesta fonte</x:v>
      </x:c>
      <x:c r="AE872" t="n">
        <x:f>IF(LEN(H872)&gt;0,1,0)</x:f>
        <x:v>1</x:v>
      </x:c>
      <x:c r="AF872" t="n">
        <x:f>IF(LEN(M872)&gt;0,1,0)</x:f>
        <x:v>0</x:v>
      </x:c>
      <x:c r="AG872" t="n">
        <x:f>IF(AND(LEN(H872)=0,LEN(K872)=0,LEN(M872)=0),1,0)</x:f>
        <x:v>0</x:v>
      </x:c>
    </x:row>
    <x:row r="873">
      <x:c r="A873" t="str">
        <x:v>AT-00872</x:v>
      </x:c>
      <x:c r="B873" t="str">
        <x:v>Clinica Jardim Guarulhos</x:v>
      </x:c>
      <x:c r="C873" t="str">
        <x:v>Saúde</x:v>
      </x:c>
      <x:c r="D873" t="str">
        <x:v>Clínica</x:v>
      </x:c>
      <x:c r="E873" t="str">
        <x:v>Guarulhos</x:v>
      </x:c>
      <x:c r="F873" t="str">
        <x:v>Centro</x:v>
      </x:c>
      <x:c r="G873" t="str">
        <x:v>Notredame Intermedica Saude S A, 172, Centro, Guarulhos, Sp</x:v>
      </x:c>
      <x:c r="H873" t="str">
        <x:v>+55 (11) 2463-8609</x:v>
      </x:c>
      <x:c r="I873" t="str"/>
      <x:c r="J873" t="str"/>
      <x:c r="K873" t="str">
        <x:v>sanndy.nmota@hapvida.com.br</x:v>
      </x:c>
      <x:c r="L873" t="str">
        <x:v>Sim</x:v>
      </x:c>
      <x:c r="M873" t="str"/>
      <x:c r="N873" t="str"/>
      <x:c r="O873" t="str"/>
      <x:c r="P873" t="str"/>
      <x:c r="Q873" t="str">
        <x:v>https://www.google.com/maps/search/?api=1&amp;query=Clinica+Jardim+Guarulhos+NOTREDAME+INTERMEDICA+SAUDE+S+A%2C+172%2C+CENTRO%2C+GUARULHOS%2C+SP+Guarulhos+SP</x:v>
      </x:c>
      <x:c r="R873" t="str"/>
      <x:c r="S873" t="str"/>
      <x:c r="T873" t="str">
        <x:v>Não contatado</x:v>
      </x:c>
      <x:c r="U873" s="27" t="n">
        <x:f>IF(LEN(H873)&gt;0,25,0)+IF(L873="Sim",25,0)+IF(LEN(M873)&gt;0,15,0)+IF(LEN(J873)&gt;0,10,0)+IF(LEN(N873)&gt;0,5,0)+IF(LEN(O873)&gt;0,5,0)+IF(LEN(P873)&gt;0,5,0)+IF(AND(LEN(R873)&gt;0,LEN(S873)&gt;0),10,0)</x:f>
        <x:v>50</x:v>
      </x:c>
      <x:c r="V873" t="str">
        <x:f>IF(U873&gt;=60,"Prioridade Alta",IF(U873&gt;=35,"Prioridade Média","Prioridade Baixa"))</x:f>
        <x:v>Prioridade Média</x:v>
      </x:c>
      <x:c r="W873" t="str">
        <x:v>Não</x:v>
      </x:c>
      <x:c r="X873" t="str"/>
      <x:c r="Y873" t="str">
        <x:v>Base expandida 2026-07-27</x:v>
      </x:c>
      <x:c r="Z873" t="str">
        <x:v>(11) 2463-8609</x:v>
      </x:c>
      <x:c r="AA873" t="str">
        <x:v>sanndy.nmota@hapvida.com.br</x:v>
      </x:c>
      <x:c r="AB873" t="n">
        <x:v>50</x:v>
      </x:c>
      <x:c r="AC873" t="str">
        <x:v>Prioridade Média</x:v>
      </x:c>
      <x:c r="AD873" t="str">
        <x:v>Fonte CNES/DATASUS: https://cnes2.datasus.gov.br/Mod_Basico.asp?VCo_Unidade=3518808146977; CNES 8146977; CNPJ 44649812041756; site oficial/redes não coletados nesta fonte</x:v>
      </x:c>
      <x:c r="AE873" t="n">
        <x:f>IF(LEN(H873)&gt;0,1,0)</x:f>
        <x:v>1</x:v>
      </x:c>
      <x:c r="AF873" t="n">
        <x:f>IF(LEN(M873)&gt;0,1,0)</x:f>
        <x:v>0</x:v>
      </x:c>
      <x:c r="AG873" t="n">
        <x:f>IF(AND(LEN(H873)=0,LEN(K873)=0,LEN(M873)=0),1,0)</x:f>
        <x:v>0</x:v>
      </x:c>
    </x:row>
    <x:row r="874">
      <x:c r="A874" t="str">
        <x:v>AT-00873</x:v>
      </x:c>
      <x:c r="B874" t="str">
        <x:v>Clinica Jardim Sao Joao Matriz</x:v>
      </x:c>
      <x:c r="C874" t="str">
        <x:v>Saúde</x:v>
      </x:c>
      <x:c r="D874" t="str">
        <x:v>Clínica</x:v>
      </x:c>
      <x:c r="E874" t="str">
        <x:v>Guarulhos</x:v>
      </x:c>
      <x:c r="F874" t="str">
        <x:v>Jd Sao Joao</x:v>
      </x:c>
      <x:c r="G874" t="str">
        <x:v>Clinica Jardim Sao Joao Ltda Epp, 74, Jd Sao Joao, Guarulhos, Sp</x:v>
      </x:c>
      <x:c r="H874" t="str">
        <x:v>+55 (11) 2229-2930</x:v>
      </x:c>
      <x:c r="I874" t="str"/>
      <x:c r="J874" t="str"/>
      <x:c r="K874" t="str">
        <x:v>clinicasjoao@terra.com.br</x:v>
      </x:c>
      <x:c r="L874" t="str">
        <x:v>Sim</x:v>
      </x:c>
      <x:c r="M874" t="str"/>
      <x:c r="N874" t="str"/>
      <x:c r="O874" t="str"/>
      <x:c r="P874" t="str"/>
      <x:c r="Q874" t="str">
        <x:v>https://www.google.com/maps/search/?api=1&amp;query=Clinica+Jardim+Sao+Joao+Matriz+CLINICA+JARDIM+SAO+JOAO+LTDA+EPP%2C+74%2C+JD+SAO+JOAO%2C+GUARULHOS%2C+SP+Guarulhos+SP</x:v>
      </x:c>
      <x:c r="R874" t="str"/>
      <x:c r="S874" t="str"/>
      <x:c r="T874" t="str">
        <x:v>Não contatado</x:v>
      </x:c>
      <x:c r="U874" s="27" t="n">
        <x:f>IF(LEN(H874)&gt;0,25,0)+IF(L874="Sim",25,0)+IF(LEN(M874)&gt;0,15,0)+IF(LEN(J874)&gt;0,10,0)+IF(LEN(N874)&gt;0,5,0)+IF(LEN(O874)&gt;0,5,0)+IF(LEN(P874)&gt;0,5,0)+IF(AND(LEN(R874)&gt;0,LEN(S874)&gt;0),10,0)</x:f>
        <x:v>50</x:v>
      </x:c>
      <x:c r="V874" t="str">
        <x:f>IF(U874&gt;=60,"Prioridade Alta",IF(U874&gt;=35,"Prioridade Média","Prioridade Baixa"))</x:f>
        <x:v>Prioridade Média</x:v>
      </x:c>
      <x:c r="W874" t="str">
        <x:v>Não</x:v>
      </x:c>
      <x:c r="X874" t="str"/>
      <x:c r="Y874" t="str">
        <x:v>Base expandida 2026-07-27</x:v>
      </x:c>
      <x:c r="Z874" t="str">
        <x:v>(11) 2229-2930</x:v>
      </x:c>
      <x:c r="AA874" t="str">
        <x:v>clinicasjoao@terra.com.br</x:v>
      </x:c>
      <x:c r="AB874" t="n">
        <x:v>50</x:v>
      </x:c>
      <x:c r="AC874" t="str">
        <x:v>Prioridade Média</x:v>
      </x:c>
      <x:c r="AD874" t="str">
        <x:v>Fonte CNES/DATASUS: https://cnes2.datasus.gov.br/Mod_Basico.asp?VCo_Unidade=3518805004071; CNES 5004071; CNPJ 02338519000100; site oficial/redes não coletados nesta fonte</x:v>
      </x:c>
      <x:c r="AE874" t="n">
        <x:f>IF(LEN(H874)&gt;0,1,0)</x:f>
        <x:v>1</x:v>
      </x:c>
      <x:c r="AF874" t="n">
        <x:f>IF(LEN(M874)&gt;0,1,0)</x:f>
        <x:v>0</x:v>
      </x:c>
      <x:c r="AG874" t="n">
        <x:f>IF(AND(LEN(H874)=0,LEN(K874)=0,LEN(M874)=0),1,0)</x:f>
        <x:v>0</x:v>
      </x:c>
    </x:row>
    <x:row r="875">
      <x:c r="A875" t="str">
        <x:v>AT-00874</x:v>
      </x:c>
      <x:c r="B875" t="str">
        <x:v>Clinica Jardim Sao Joao Unidade Bom Clima</x:v>
      </x:c>
      <x:c r="C875" t="str">
        <x:v>Saúde</x:v>
      </x:c>
      <x:c r="D875" t="str">
        <x:v>Clínica</x:v>
      </x:c>
      <x:c r="E875" t="str">
        <x:v>Guarulhos</x:v>
      </x:c>
      <x:c r="F875" t="str">
        <x:v>Macedo</x:v>
      </x:c>
      <x:c r="G875" t="str">
        <x:v>Clinica Jardim Sao Joao Ltda Epp, 623, Macedo, Guarulhos, Sp</x:v>
      </x:c>
      <x:c r="H875" t="str">
        <x:v>+55 (11) 2229-2930</x:v>
      </x:c>
      <x:c r="I875" t="str"/>
      <x:c r="J875" t="str"/>
      <x:c r="K875" t="str">
        <x:v>clinicasjoao@terra.com.br</x:v>
      </x:c>
      <x:c r="L875" t="str">
        <x:v>Sim</x:v>
      </x:c>
      <x:c r="M875" t="str"/>
      <x:c r="N875" t="str"/>
      <x:c r="O875" t="str"/>
      <x:c r="P875" t="str"/>
      <x:c r="Q875" t="str">
        <x:v>https://www.google.com/maps/search/?api=1&amp;query=Clinica+Jardim+Sao+Joao+Unidade+Bom+Clima+CLINICA+JARDIM+SAO+JOAO+LTDA+EPP%2C+623%2C+MACEDO%2C+GUARULHOS%2C+SP+Guarulhos+SP</x:v>
      </x:c>
      <x:c r="R875" t="str"/>
      <x:c r="S875" t="str"/>
      <x:c r="T875" t="str">
        <x:v>Não contatado</x:v>
      </x:c>
      <x:c r="U875" s="27" t="n">
        <x:f>IF(LEN(H875)&gt;0,25,0)+IF(L875="Sim",25,0)+IF(LEN(M875)&gt;0,15,0)+IF(LEN(J875)&gt;0,10,0)+IF(LEN(N875)&gt;0,5,0)+IF(LEN(O875)&gt;0,5,0)+IF(LEN(P875)&gt;0,5,0)+IF(AND(LEN(R875)&gt;0,LEN(S875)&gt;0),10,0)</x:f>
        <x:v>50</x:v>
      </x:c>
      <x:c r="V875" t="str">
        <x:f>IF(U875&gt;=60,"Prioridade Alta",IF(U875&gt;=35,"Prioridade Média","Prioridade Baixa"))</x:f>
        <x:v>Prioridade Média</x:v>
      </x:c>
      <x:c r="W875" t="str">
        <x:v>Não</x:v>
      </x:c>
      <x:c r="X875" t="str"/>
      <x:c r="Y875" t="str">
        <x:v>Base expandida 2026-07-27</x:v>
      </x:c>
      <x:c r="Z875" t="str">
        <x:v>(11) 2229-2930</x:v>
      </x:c>
      <x:c r="AA875" t="str">
        <x:v>clinicasjoao@terra.com.br</x:v>
      </x:c>
      <x:c r="AB875" t="n">
        <x:v>50</x:v>
      </x:c>
      <x:c r="AC875" t="str">
        <x:v>Prioridade Média</x:v>
      </x:c>
      <x:c r="AD875" t="str">
        <x:v>Fonte CNES/DATASUS: https://cnes2.datasus.gov.br/Mod_Basico.asp?VCo_Unidade=3518809332030; CNES 9332030; CNPJ 02338519000371; site oficial/redes não coletados nesta fonte</x:v>
      </x:c>
      <x:c r="AE875" t="n">
        <x:f>IF(LEN(H875)&gt;0,1,0)</x:f>
        <x:v>1</x:v>
      </x:c>
      <x:c r="AF875" t="n">
        <x:f>IF(LEN(M875)&gt;0,1,0)</x:f>
        <x:v>0</x:v>
      </x:c>
      <x:c r="AG875" t="n">
        <x:f>IF(AND(LEN(H875)=0,LEN(K875)=0,LEN(M875)=0),1,0)</x:f>
        <x:v>0</x:v>
      </x:c>
    </x:row>
    <x:row r="876">
      <x:c r="A876" t="str">
        <x:v>AT-00875</x:v>
      </x:c>
      <x:c r="B876" t="str">
        <x:v>Clinica Jardim Sao Joao Unidade Ii</x:v>
      </x:c>
      <x:c r="C876" t="str">
        <x:v>Saúde</x:v>
      </x:c>
      <x:c r="D876" t="str">
        <x:v>Clínica</x:v>
      </x:c>
      <x:c r="E876" t="str">
        <x:v>Guarulhos</x:v>
      </x:c>
      <x:c r="F876" t="str">
        <x:v>Jardim Sao Joao</x:v>
      </x:c>
      <x:c r="G876" t="str">
        <x:v>Clinica Jardim Sao Joao Ltda Epp, 69, Jardim Sao Joao, Guarulhos, Sp</x:v>
      </x:c>
      <x:c r="H876" t="str">
        <x:v>+55 (11) 2229-2930</x:v>
      </x:c>
      <x:c r="I876" t="str"/>
      <x:c r="J876" t="str"/>
      <x:c r="K876" t="str">
        <x:v>clinicasjoao@terra.com.br</x:v>
      </x:c>
      <x:c r="L876" t="str">
        <x:v>Sim</x:v>
      </x:c>
      <x:c r="M876" t="str"/>
      <x:c r="N876" t="str"/>
      <x:c r="O876" t="str"/>
      <x:c r="P876" t="str"/>
      <x:c r="Q876" t="str">
        <x:v>https://www.google.com/maps/search/?api=1&amp;query=Clinica+Jardim+Sao+Joao+Unidade+Ii+CLINICA+JARDIM+SAO+JOAO+LTDA+EPP%2C+69%2C+JARDIM+SAO+JOAO%2C+GUARULHOS%2C+SP+Guarulhos+SP</x:v>
      </x:c>
      <x:c r="R876" t="str"/>
      <x:c r="S876" t="str"/>
      <x:c r="T876" t="str">
        <x:v>Não contatado</x:v>
      </x:c>
      <x:c r="U876" s="27" t="n">
        <x:f>IF(LEN(H876)&gt;0,25,0)+IF(L876="Sim",25,0)+IF(LEN(M876)&gt;0,15,0)+IF(LEN(J876)&gt;0,10,0)+IF(LEN(N876)&gt;0,5,0)+IF(LEN(O876)&gt;0,5,0)+IF(LEN(P876)&gt;0,5,0)+IF(AND(LEN(R876)&gt;0,LEN(S876)&gt;0),10,0)</x:f>
        <x:v>50</x:v>
      </x:c>
      <x:c r="V876" t="str">
        <x:f>IF(U876&gt;=60,"Prioridade Alta",IF(U876&gt;=35,"Prioridade Média","Prioridade Baixa"))</x:f>
        <x:v>Prioridade Média</x:v>
      </x:c>
      <x:c r="W876" t="str">
        <x:v>Não</x:v>
      </x:c>
      <x:c r="X876" t="str"/>
      <x:c r="Y876" t="str">
        <x:v>Base expandida 2026-07-27</x:v>
      </x:c>
      <x:c r="Z876" t="str">
        <x:v>(11) 2229-2930</x:v>
      </x:c>
      <x:c r="AA876" t="str">
        <x:v>clinicasjoao@terra.com.br</x:v>
      </x:c>
      <x:c r="AB876" t="n">
        <x:v>50</x:v>
      </x:c>
      <x:c r="AC876" t="str">
        <x:v>Prioridade Média</x:v>
      </x:c>
      <x:c r="AD876" t="str">
        <x:v>Fonte CNES/DATASUS: https://cnes2.datasus.gov.br/Mod_Basico.asp?VCo_Unidade=3518809916555; CNES 9916555; CNPJ 02338519000290; site oficial/redes não coletados nesta fonte</x:v>
      </x:c>
      <x:c r="AE876" t="n">
        <x:f>IF(LEN(H876)&gt;0,1,0)</x:f>
        <x:v>1</x:v>
      </x:c>
      <x:c r="AF876" t="n">
        <x:f>IF(LEN(M876)&gt;0,1,0)</x:f>
        <x:v>0</x:v>
      </x:c>
      <x:c r="AG876" t="n">
        <x:f>IF(AND(LEN(H876)=0,LEN(K876)=0,LEN(M876)=0),1,0)</x:f>
        <x:v>0</x:v>
      </x:c>
    </x:row>
    <x:row r="877">
      <x:c r="A877" t="str">
        <x:v>AT-00876</x:v>
      </x:c>
      <x:c r="B877" t="str">
        <x:v>Clinica Jardim Sao Joao Unidade Pimentas</x:v>
      </x:c>
      <x:c r="C877" t="str">
        <x:v>Saúde</x:v>
      </x:c>
      <x:c r="D877" t="str">
        <x:v>Clínica</x:v>
      </x:c>
      <x:c r="E877" t="str">
        <x:v>Guarulhos</x:v>
      </x:c>
      <x:c r="F877" t="str">
        <x:v>Jardim Carvalho</x:v>
      </x:c>
      <x:c r="G877" t="str">
        <x:v>Clinica Jardim Sao Joao Ltda Epp, 229, Jardim Carvalho, Guarulhos, Sp</x:v>
      </x:c>
      <x:c r="H877" t="str">
        <x:v>+55 (11) 2229-2930</x:v>
      </x:c>
      <x:c r="I877" t="str"/>
      <x:c r="J877" t="str"/>
      <x:c r="K877" t="str">
        <x:v>clinicasjoao@terra.com.br</x:v>
      </x:c>
      <x:c r="L877" t="str">
        <x:v>Sim</x:v>
      </x:c>
      <x:c r="M877" t="str"/>
      <x:c r="N877" t="str"/>
      <x:c r="O877" t="str"/>
      <x:c r="P877" t="str"/>
      <x:c r="Q877" t="str">
        <x:v>https://www.google.com/maps/search/?api=1&amp;query=Clinica+Jardim+Sao+Joao+Unidade+Pimentas+CLINICA+JARDIM+SAO+JOAO+LTDA+EPP%2C+229%2C+JARDIM+CARVALHO%2C+GUARULHOS%2C+SP+Guarulhos+SP</x:v>
      </x:c>
      <x:c r="R877" t="str"/>
      <x:c r="S877" t="str"/>
      <x:c r="T877" t="str">
        <x:v>Não contatado</x:v>
      </x:c>
      <x:c r="U877" s="27" t="n">
        <x:f>IF(LEN(H877)&gt;0,25,0)+IF(L877="Sim",25,0)+IF(LEN(M877)&gt;0,15,0)+IF(LEN(J877)&gt;0,10,0)+IF(LEN(N877)&gt;0,5,0)+IF(LEN(O877)&gt;0,5,0)+IF(LEN(P877)&gt;0,5,0)+IF(AND(LEN(R877)&gt;0,LEN(S877)&gt;0),10,0)</x:f>
        <x:v>50</x:v>
      </x:c>
      <x:c r="V877" t="str">
        <x:f>IF(U877&gt;=60,"Prioridade Alta",IF(U877&gt;=35,"Prioridade Média","Prioridade Baixa"))</x:f>
        <x:v>Prioridade Média</x:v>
      </x:c>
      <x:c r="W877" t="str">
        <x:v>Não</x:v>
      </x:c>
      <x:c r="X877" t="str"/>
      <x:c r="Y877" t="str">
        <x:v>Base expandida 2026-07-27</x:v>
      </x:c>
      <x:c r="Z877" t="str">
        <x:v>(11) 2229-2930</x:v>
      </x:c>
      <x:c r="AA877" t="str">
        <x:v>clinicasjoao@terra.com.br</x:v>
      </x:c>
      <x:c r="AB877" t="n">
        <x:v>50</x:v>
      </x:c>
      <x:c r="AC877" t="str">
        <x:v>Prioridade Média</x:v>
      </x:c>
      <x:c r="AD877" t="str">
        <x:v>Fonte CNES/DATASUS: https://cnes2.datasus.gov.br/Mod_Basico.asp?VCo_Unidade=3518809286063; CNES 9286063; CNPJ 02338519000452; site oficial/redes não coletados nesta fonte</x:v>
      </x:c>
      <x:c r="AE877" t="n">
        <x:f>IF(LEN(H877)&gt;0,1,0)</x:f>
        <x:v>1</x:v>
      </x:c>
      <x:c r="AF877" t="n">
        <x:f>IF(LEN(M877)&gt;0,1,0)</x:f>
        <x:v>0</x:v>
      </x:c>
      <x:c r="AG877" t="n">
        <x:f>IF(AND(LEN(H877)=0,LEN(K877)=0,LEN(M877)=0),1,0)</x:f>
        <x:v>0</x:v>
      </x:c>
    </x:row>
    <x:row r="878">
      <x:c r="A878" t="str">
        <x:v>AT-00877</x:v>
      </x:c>
      <x:c r="B878" t="str">
        <x:v>Clinica Laurito</x:v>
      </x:c>
      <x:c r="C878" t="str">
        <x:v>Saúde</x:v>
      </x:c>
      <x:c r="D878" t="str">
        <x:v>Clínica</x:v>
      </x:c>
      <x:c r="E878" t="str">
        <x:v>Guarulhos</x:v>
      </x:c>
      <x:c r="F878" t="str">
        <x:v>Jardim Sao Paulo</x:v>
      </x:c>
      <x:c r="G878" t="str">
        <x:v>Clinica Laurito S S Ltda, S/N, Jardim Sao Paulo, Guarulhos, Sp</x:v>
      </x:c>
      <x:c r="H878" t="str">
        <x:v>+55 (11) 2441-0864</x:v>
      </x:c>
      <x:c r="I878" t="str"/>
      <x:c r="J878" t="str"/>
      <x:c r="K878" t="str">
        <x:v>clinicalaurito@hotmail.com</x:v>
      </x:c>
      <x:c r="L878" t="str">
        <x:v>Sim</x:v>
      </x:c>
      <x:c r="M878" t="str"/>
      <x:c r="N878" t="str"/>
      <x:c r="O878" t="str"/>
      <x:c r="P878" t="str"/>
      <x:c r="Q878" t="str">
        <x:v>https://www.google.com/maps/search/?api=1&amp;query=Clinica+Laurito+CLINICA+LAURITO+S+S+LTDA%2C+S%2FN%2C+JARDIM+SAO+PAULO%2C+GUARULHOS%2C+SP+Guarulhos+SP</x:v>
      </x:c>
      <x:c r="R878" t="str"/>
      <x:c r="S878" t="str"/>
      <x:c r="T878" t="str">
        <x:v>Não contatado</x:v>
      </x:c>
      <x:c r="U878" s="27" t="n">
        <x:f>IF(LEN(H878)&gt;0,25,0)+IF(L878="Sim",25,0)+IF(LEN(M878)&gt;0,15,0)+IF(LEN(J878)&gt;0,10,0)+IF(LEN(N878)&gt;0,5,0)+IF(LEN(O878)&gt;0,5,0)+IF(LEN(P878)&gt;0,5,0)+IF(AND(LEN(R878)&gt;0,LEN(S878)&gt;0),10,0)</x:f>
        <x:v>50</x:v>
      </x:c>
      <x:c r="V878" t="str">
        <x:f>IF(U878&gt;=60,"Prioridade Alta",IF(U878&gt;=35,"Prioridade Média","Prioridade Baixa"))</x:f>
        <x:v>Prioridade Média</x:v>
      </x:c>
      <x:c r="W878" t="str">
        <x:v>Não</x:v>
      </x:c>
      <x:c r="X878" t="str"/>
      <x:c r="Y878" t="str">
        <x:v>Base expandida 2026-07-27</x:v>
      </x:c>
      <x:c r="Z878" t="str">
        <x:v>(11) 2441-0864</x:v>
      </x:c>
      <x:c r="AA878" t="str">
        <x:v>clinicalaurito@hotmail.com</x:v>
      </x:c>
      <x:c r="AB878" t="n">
        <x:v>50</x:v>
      </x:c>
      <x:c r="AC878" t="str">
        <x:v>Prioridade Média</x:v>
      </x:c>
      <x:c r="AD878" t="str">
        <x:v>Fonte CNES/DATASUS: https://cnes2.datasus.gov.br/Mod_Basico.asp?VCo_Unidade=3518803816052; CNES 3816052; CNPJ 03793611000122; site oficial/redes não coletados nesta fonte</x:v>
      </x:c>
      <x:c r="AE878" t="n">
        <x:f>IF(LEN(H878)&gt;0,1,0)</x:f>
        <x:v>1</x:v>
      </x:c>
      <x:c r="AF878" t="n">
        <x:f>IF(LEN(M878)&gt;0,1,0)</x:f>
        <x:v>0</x:v>
      </x:c>
      <x:c r="AG878" t="n">
        <x:f>IF(AND(LEN(H878)=0,LEN(K878)=0,LEN(M878)=0),1,0)</x:f>
        <x:v>0</x:v>
      </x:c>
    </x:row>
    <x:row r="879">
      <x:c r="A879" t="str">
        <x:v>AT-00878</x:v>
      </x:c>
      <x:c r="B879" t="str">
        <x:v>Clinica Leila Loutfi</x:v>
      </x:c>
      <x:c r="C879" t="str">
        <x:v>Saúde</x:v>
      </x:c>
      <x:c r="D879" t="str">
        <x:v>Clínica</x:v>
      </x:c>
      <x:c r="E879" t="str">
        <x:v>Guarulhos</x:v>
      </x:c>
      <x:c r="F879" t="str">
        <x:v>Vila Silveira</x:v>
      </x:c>
      <x:c r="G879" t="str">
        <x:v>Clinica Leila Loutfi Medicina Integrada Eireli Me, 111, Vila Silveira, Guarulhos, Sp</x:v>
      </x:c>
      <x:c r="H879" t="str">
        <x:v>+55 (11) 2894-0655</x:v>
      </x:c>
      <x:c r="I879" t="str"/>
      <x:c r="J879" t="str"/>
      <x:c r="K879" t="str">
        <x:v>clinicaleilaloutfi@gmail.com</x:v>
      </x:c>
      <x:c r="L879" t="str">
        <x:v>Sim</x:v>
      </x:c>
      <x:c r="M879" t="str"/>
      <x:c r="N879" t="str"/>
      <x:c r="O879" t="str"/>
      <x:c r="P879" t="str"/>
      <x:c r="Q879" t="str">
        <x:v>https://www.google.com/maps/search/?api=1&amp;query=Clinica+Leila+Loutfi+CLINICA+LEILA+LOUTFI+MEDICINA+INTEGRADA+EIRELI+ME%2C+111%2C+VILA+SILVEIRA%2C+GUARULHOS%2C+SP+Guarulhos+SP</x:v>
      </x:c>
      <x:c r="R879" t="str"/>
      <x:c r="S879" t="str"/>
      <x:c r="T879" t="str">
        <x:v>Não contatado</x:v>
      </x:c>
      <x:c r="U879" s="27" t="n">
        <x:f>IF(LEN(H879)&gt;0,25,0)+IF(L879="Sim",25,0)+IF(LEN(M879)&gt;0,15,0)+IF(LEN(J879)&gt;0,10,0)+IF(LEN(N879)&gt;0,5,0)+IF(LEN(O879)&gt;0,5,0)+IF(LEN(P879)&gt;0,5,0)+IF(AND(LEN(R879)&gt;0,LEN(S879)&gt;0),10,0)</x:f>
        <x:v>50</x:v>
      </x:c>
      <x:c r="V879" t="str">
        <x:f>IF(U879&gt;=60,"Prioridade Alta",IF(U879&gt;=35,"Prioridade Média","Prioridade Baixa"))</x:f>
        <x:v>Prioridade Média</x:v>
      </x:c>
      <x:c r="W879" t="str">
        <x:v>Não</x:v>
      </x:c>
      <x:c r="X879" t="str"/>
      <x:c r="Y879" t="str">
        <x:v>Base expandida 2026-07-27</x:v>
      </x:c>
      <x:c r="Z879" t="str">
        <x:v>(11) 2894-0655</x:v>
      </x:c>
      <x:c r="AA879" t="str">
        <x:v>clinicaleilaloutfi@gmail.com</x:v>
      </x:c>
      <x:c r="AB879" t="n">
        <x:v>50</x:v>
      </x:c>
      <x:c r="AC879" t="str">
        <x:v>Prioridade Média</x:v>
      </x:c>
      <x:c r="AD879" t="str">
        <x:v>Fonte CNES/DATASUS: https://cnes2.datasus.gov.br/Mod_Basico.asp?VCo_Unidade=3518807735553; CNES 7735553; CNPJ 20451158000195; site oficial/redes não coletados nesta fonte; Fonte CNES/DATASUS: https://cnes2.datasus.gov.br/Mod_Basico.asp?VCo_Unidade=3518803903095; CNES 3903095; CNPJ 20451158000195; site oficial/redes não coletados nesta fonte</x:v>
      </x:c>
      <x:c r="AE879" t="n">
        <x:f>IF(LEN(H879)&gt;0,1,0)</x:f>
        <x:v>1</x:v>
      </x:c>
      <x:c r="AF879" t="n">
        <x:f>IF(LEN(M879)&gt;0,1,0)</x:f>
        <x:v>0</x:v>
      </x:c>
      <x:c r="AG879" t="n">
        <x:f>IF(AND(LEN(H879)=0,LEN(K879)=0,LEN(M879)=0),1,0)</x:f>
        <x:v>0</x:v>
      </x:c>
    </x:row>
    <x:row r="880">
      <x:c r="A880" t="str">
        <x:v>AT-00879</x:v>
      </x:c>
      <x:c r="B880" t="str">
        <x:v>Clinica Max Bell</x:v>
      </x:c>
      <x:c r="C880" t="str">
        <x:v>Saúde</x:v>
      </x:c>
      <x:c r="D880" t="str">
        <x:v>Clínica</x:v>
      </x:c>
      <x:c r="E880" t="str">
        <x:v>Guarulhos</x:v>
      </x:c>
      <x:c r="F880" t="str">
        <x:v>Vila Das Bandeiras</x:v>
      </x:c>
      <x:c r="G880" t="str">
        <x:v>Clinica Max Bell Ltda, 404, Vila Das Bandeiras, Guarulhos, Sp</x:v>
      </x:c>
      <x:c r="H880" t="str">
        <x:v>+55 (11) 2421-0784</x:v>
      </x:c>
      <x:c r="I880" t="str"/>
      <x:c r="J880" t="str"/>
      <x:c r="K880" t="str">
        <x:v>aleisa_n@hotmail.com</x:v>
      </x:c>
      <x:c r="L880" t="str">
        <x:v>Sim</x:v>
      </x:c>
      <x:c r="M880" t="str"/>
      <x:c r="N880" t="str"/>
      <x:c r="O880" t="str"/>
      <x:c r="P880" t="str"/>
      <x:c r="Q880" t="str">
        <x:v>https://www.google.com/maps/search/?api=1&amp;query=Clinica+Max+Bell+CLINICA+MAX+BELL+LTDA%2C+404%2C+VILA+DAS+BANDEIRAS%2C+GUARULHOS%2C+SP+Guarulhos+SP</x:v>
      </x:c>
      <x:c r="R880" t="str"/>
      <x:c r="S880" t="str"/>
      <x:c r="T880" t="str">
        <x:v>Não contatado</x:v>
      </x:c>
      <x:c r="U880" s="27" t="n">
        <x:f>IF(LEN(H880)&gt;0,25,0)+IF(L880="Sim",25,0)+IF(LEN(M880)&gt;0,15,0)+IF(LEN(J880)&gt;0,10,0)+IF(LEN(N880)&gt;0,5,0)+IF(LEN(O880)&gt;0,5,0)+IF(LEN(P880)&gt;0,5,0)+IF(AND(LEN(R880)&gt;0,LEN(S880)&gt;0),10,0)</x:f>
        <x:v>50</x:v>
      </x:c>
      <x:c r="V880" t="str">
        <x:f>IF(U880&gt;=60,"Prioridade Alta",IF(U880&gt;=35,"Prioridade Média","Prioridade Baixa"))</x:f>
        <x:v>Prioridade Média</x:v>
      </x:c>
      <x:c r="W880" t="str">
        <x:v>Não</x:v>
      </x:c>
      <x:c r="X880" t="str"/>
      <x:c r="Y880" t="str">
        <x:v>Base expandida 2026-07-27</x:v>
      </x:c>
      <x:c r="Z880" t="str">
        <x:v>(11) 2421-0784</x:v>
      </x:c>
      <x:c r="AA880" t="str">
        <x:v>aleisa_n@hotmail.com</x:v>
      </x:c>
      <x:c r="AB880" t="n">
        <x:v>50</x:v>
      </x:c>
      <x:c r="AC880" t="str">
        <x:v>Prioridade Média</x:v>
      </x:c>
      <x:c r="AD880" t="str">
        <x:v>Fonte CNES/DATASUS: https://cnes2.datasus.gov.br/Mod_Basico.asp?VCo_Unidade=3518809255818; CNES 9255818; CNPJ 14980405000148; site oficial/redes não coletados nesta fonte</x:v>
      </x:c>
      <x:c r="AE880" t="n">
        <x:f>IF(LEN(H880)&gt;0,1,0)</x:f>
        <x:v>1</x:v>
      </x:c>
      <x:c r="AF880" t="n">
        <x:f>IF(LEN(M880)&gt;0,1,0)</x:f>
        <x:v>0</x:v>
      </x:c>
      <x:c r="AG880" t="n">
        <x:f>IF(AND(LEN(H880)=0,LEN(K880)=0,LEN(M880)=0),1,0)</x:f>
        <x:v>0</x:v>
      </x:c>
    </x:row>
    <x:row r="881">
      <x:c r="A881" t="str">
        <x:v>AT-00880</x:v>
      </x:c>
      <x:c r="B881" t="str">
        <x:v>Clinica Maya</x:v>
      </x:c>
      <x:c r="C881" t="str">
        <x:v>Saúde</x:v>
      </x:c>
      <x:c r="D881" t="str">
        <x:v>Clínica</x:v>
      </x:c>
      <x:c r="E881" t="str">
        <x:v>Guarulhos</x:v>
      </x:c>
      <x:c r="F881" t="str">
        <x:v>Cidade Maia</x:v>
      </x:c>
      <x:c r="G881" t="str">
        <x:v>Clinica Maya Ltda, 13, Cidade Maia, Guarulhos, Sp</x:v>
      </x:c>
      <x:c r="H881" t="str">
        <x:v>+55 (11) 2408-8609</x:v>
      </x:c>
      <x:c r="I881" t="str"/>
      <x:c r="J881" t="str"/>
      <x:c r="K881" t="str">
        <x:v>clinicamaya@hotmail.com</x:v>
      </x:c>
      <x:c r="L881" t="str">
        <x:v>Sim</x:v>
      </x:c>
      <x:c r="M881" t="str"/>
      <x:c r="N881" t="str"/>
      <x:c r="O881" t="str"/>
      <x:c r="P881" t="str"/>
      <x:c r="Q881" t="str">
        <x:v>https://www.google.com/maps/search/?api=1&amp;query=Clinica+Maya+CLINICA+MAYA+LTDA%2C+13%2C+CIDADE+MAIA%2C+GUARULHOS%2C+SP+Guarulhos+SP</x:v>
      </x:c>
      <x:c r="R881" t="str"/>
      <x:c r="S881" t="str"/>
      <x:c r="T881" t="str">
        <x:v>Não contatado</x:v>
      </x:c>
      <x:c r="U881" s="27" t="n">
        <x:f>IF(LEN(H881)&gt;0,25,0)+IF(L881="Sim",25,0)+IF(LEN(M881)&gt;0,15,0)+IF(LEN(J881)&gt;0,10,0)+IF(LEN(N881)&gt;0,5,0)+IF(LEN(O881)&gt;0,5,0)+IF(LEN(P881)&gt;0,5,0)+IF(AND(LEN(R881)&gt;0,LEN(S881)&gt;0),10,0)</x:f>
        <x:v>50</x:v>
      </x:c>
      <x:c r="V881" t="str">
        <x:f>IF(U881&gt;=60,"Prioridade Alta",IF(U881&gt;=35,"Prioridade Média","Prioridade Baixa"))</x:f>
        <x:v>Prioridade Média</x:v>
      </x:c>
      <x:c r="W881" t="str">
        <x:v>Não</x:v>
      </x:c>
      <x:c r="X881" t="str"/>
      <x:c r="Y881" t="str">
        <x:v>Base expandida 2026-07-27</x:v>
      </x:c>
      <x:c r="Z881" t="str">
        <x:v>(11) 2408-8609</x:v>
      </x:c>
      <x:c r="AA881" t="str">
        <x:v>clinicamaya@hotmail.com</x:v>
      </x:c>
      <x:c r="AB881" t="n">
        <x:v>50</x:v>
      </x:c>
      <x:c r="AC881" t="str">
        <x:v>Prioridade Média</x:v>
      </x:c>
      <x:c r="AD881" t="str">
        <x:v>Fonte CNES/DATASUS: https://cnes2.datasus.gov.br/Mod_Basico.asp?VCo_Unidade=3518803361721; CNES 3361721; CNPJ 54784509000100; site oficial/redes não coletados nesta fonte</x:v>
      </x:c>
      <x:c r="AE881" t="n">
        <x:f>IF(LEN(H881)&gt;0,1,0)</x:f>
        <x:v>1</x:v>
      </x:c>
      <x:c r="AF881" t="n">
        <x:f>IF(LEN(M881)&gt;0,1,0)</x:f>
        <x:v>0</x:v>
      </x:c>
      <x:c r="AG881" t="n">
        <x:f>IF(AND(LEN(H881)=0,LEN(K881)=0,LEN(M881)=0),1,0)</x:f>
        <x:v>0</x:v>
      </x:c>
    </x:row>
    <x:row r="882">
      <x:c r="A882" t="str">
        <x:v>AT-00881</x:v>
      </x:c>
      <x:c r="B882" t="str">
        <x:v>Clinica Medica Clinapsi S S Ltda</x:v>
      </x:c>
      <x:c r="C882" t="str">
        <x:v>Saúde</x:v>
      </x:c>
      <x:c r="D882" t="str">
        <x:v>Clínica</x:v>
      </x:c>
      <x:c r="E882" t="str">
        <x:v>Guarulhos</x:v>
      </x:c>
      <x:c r="F882" t="str">
        <x:v>Jardim Gumercindo</x:v>
      </x:c>
      <x:c r="G882" t="str">
        <x:v>Clinapsi Clinica Medica S S Ltda, 70, Jardim Gumercindo, Guarulhos, Sp</x:v>
      </x:c>
      <x:c r="H882" t="str">
        <x:v>+55 (11) 2408-6662</x:v>
      </x:c>
      <x:c r="I882" t="str"/>
      <x:c r="J882" t="str"/>
      <x:c r="K882" t="str">
        <x:v>clinicaclinapsi@gmail.com</x:v>
      </x:c>
      <x:c r="L882" t="str">
        <x:v>Sim</x:v>
      </x:c>
      <x:c r="M882" t="str"/>
      <x:c r="N882" t="str"/>
      <x:c r="O882" t="str"/>
      <x:c r="P882" t="str"/>
      <x:c r="Q882" t="str">
        <x:v>https://www.google.com/maps/search/?api=1&amp;query=Clinica+Medica+Clinapsi+S+S+Ltda+CLINAPSI+CLINICA+MEDICA+S+S+LTDA%2C+70%2C+JARDIM+GUMERCINDO%2C+GUARULHOS%2C+SP+Guarulhos+SP</x:v>
      </x:c>
      <x:c r="R882" t="str"/>
      <x:c r="S882" t="str"/>
      <x:c r="T882" t="str">
        <x:v>Não contatado</x:v>
      </x:c>
      <x:c r="U882" s="27" t="n">
        <x:f>IF(LEN(H882)&gt;0,25,0)+IF(L882="Sim",25,0)+IF(LEN(M882)&gt;0,15,0)+IF(LEN(J882)&gt;0,10,0)+IF(LEN(N882)&gt;0,5,0)+IF(LEN(O882)&gt;0,5,0)+IF(LEN(P882)&gt;0,5,0)+IF(AND(LEN(R882)&gt;0,LEN(S882)&gt;0),10,0)</x:f>
        <x:v>50</x:v>
      </x:c>
      <x:c r="V882" t="str">
        <x:f>IF(U882&gt;=60,"Prioridade Alta",IF(U882&gt;=35,"Prioridade Média","Prioridade Baixa"))</x:f>
        <x:v>Prioridade Média</x:v>
      </x:c>
      <x:c r="W882" t="str">
        <x:v>Não</x:v>
      </x:c>
      <x:c r="X882" t="str"/>
      <x:c r="Y882" t="str">
        <x:v>Base expandida 2026-07-27</x:v>
      </x:c>
      <x:c r="Z882" t="str">
        <x:v>(11) 2408-6662</x:v>
      </x:c>
      <x:c r="AA882" t="str">
        <x:v>clinicaclinapsi@gmail.com</x:v>
      </x:c>
      <x:c r="AB882" t="n">
        <x:v>50</x:v>
      </x:c>
      <x:c r="AC882" t="str">
        <x:v>Prioridade Média</x:v>
      </x:c>
      <x:c r="AD882" t="str">
        <x:v>Fonte CNES/DATASUS: https://cnes2.datasus.gov.br/Mod_Basico.asp?VCo_Unidade=3518804201361; CNES 4201361; CNPJ 50318283000192; site oficial/redes não coletados nesta fonte</x:v>
      </x:c>
      <x:c r="AE882" t="n">
        <x:f>IF(LEN(H882)&gt;0,1,0)</x:f>
        <x:v>1</x:v>
      </x:c>
      <x:c r="AF882" t="n">
        <x:f>IF(LEN(M882)&gt;0,1,0)</x:f>
        <x:v>0</x:v>
      </x:c>
      <x:c r="AG882" t="n">
        <x:f>IF(AND(LEN(H882)=0,LEN(K882)=0,LEN(M882)=0),1,0)</x:f>
        <x:v>0</x:v>
      </x:c>
    </x:row>
    <x:row r="883">
      <x:c r="A883" t="str">
        <x:v>AT-00882</x:v>
      </x:c>
      <x:c r="B883" t="str">
        <x:v>Clinica Medica Filomena</x:v>
      </x:c>
      <x:c r="C883" t="str">
        <x:v>Saúde</x:v>
      </x:c>
      <x:c r="D883" t="str">
        <x:v>Clínica</x:v>
      </x:c>
      <x:c r="E883" t="str">
        <x:v>Guarulhos</x:v>
      </x:c>
      <x:c r="F883" t="str">
        <x:v>Pq Renato Maia</x:v>
      </x:c>
      <x:c r="G883" t="str">
        <x:v>Clinica Santa Filomena Ltda, 74, Pq Renato Maia, Guarulhos, Sp</x:v>
      </x:c>
      <x:c r="H883" t="str">
        <x:v>+55 (11) 2408-5488</x:v>
      </x:c>
      <x:c r="I883" t="str"/>
      <x:c r="J883" t="str"/>
      <x:c r="K883" t="str">
        <x:v>prescinotto@hotmail.com</x:v>
      </x:c>
      <x:c r="L883" t="str">
        <x:v>Sim</x:v>
      </x:c>
      <x:c r="M883" t="str"/>
      <x:c r="N883" t="str"/>
      <x:c r="O883" t="str"/>
      <x:c r="P883" t="str"/>
      <x:c r="Q883" t="str">
        <x:v>https://www.google.com/maps/search/?api=1&amp;query=Clinica+Medica+Filomena+CLINICA+SANTA+FILOMENA+LTDA%2C+74%2C+PQ+RENATO+MAIA%2C+GUARULHOS%2C+SP+Guarulhos+SP</x:v>
      </x:c>
      <x:c r="R883" t="str"/>
      <x:c r="S883" t="str"/>
      <x:c r="T883" t="str">
        <x:v>Não contatado</x:v>
      </x:c>
      <x:c r="U883" s="27" t="n">
        <x:f>IF(LEN(H883)&gt;0,25,0)+IF(L883="Sim",25,0)+IF(LEN(M883)&gt;0,15,0)+IF(LEN(J883)&gt;0,10,0)+IF(LEN(N883)&gt;0,5,0)+IF(LEN(O883)&gt;0,5,0)+IF(LEN(P883)&gt;0,5,0)+IF(AND(LEN(R883)&gt;0,LEN(S883)&gt;0),10,0)</x:f>
        <x:v>50</x:v>
      </x:c>
      <x:c r="V883" t="str">
        <x:f>IF(U883&gt;=60,"Prioridade Alta",IF(U883&gt;=35,"Prioridade Média","Prioridade Baixa"))</x:f>
        <x:v>Prioridade Média</x:v>
      </x:c>
      <x:c r="W883" t="str">
        <x:v>Não</x:v>
      </x:c>
      <x:c r="X883" t="str"/>
      <x:c r="Y883" t="str">
        <x:v>Base expandida 2026-07-27</x:v>
      </x:c>
      <x:c r="Z883" t="str">
        <x:v>(11) 2408-5488</x:v>
      </x:c>
      <x:c r="AA883" t="str">
        <x:v>prescinotto@hotmail.com</x:v>
      </x:c>
      <x:c r="AB883" t="n">
        <x:v>50</x:v>
      </x:c>
      <x:c r="AC883" t="str">
        <x:v>Prioridade Média</x:v>
      </x:c>
      <x:c r="AD883" t="str">
        <x:v>Fonte CNES/DATASUS: https://cnes2.datasus.gov.br/Mod_Basico.asp?VCo_Unidade=3518806445039; CNES 6445039; CNPJ 08569135000184; site oficial/redes não coletados nesta fonte</x:v>
      </x:c>
      <x:c r="AE883" t="n">
        <x:f>IF(LEN(H883)&gt;0,1,0)</x:f>
        <x:v>1</x:v>
      </x:c>
      <x:c r="AF883" t="n">
        <x:f>IF(LEN(M883)&gt;0,1,0)</x:f>
        <x:v>0</x:v>
      </x:c>
      <x:c r="AG883" t="n">
        <x:f>IF(AND(LEN(H883)=0,LEN(K883)=0,LEN(M883)=0),1,0)</x:f>
        <x:v>0</x:v>
      </x:c>
    </x:row>
    <x:row r="884">
      <x:c r="A884" t="str">
        <x:v>AT-00883</x:v>
      </x:c>
      <x:c r="B884" t="str">
        <x:v>Clinica Medica Parque Sao Luiz</x:v>
      </x:c>
      <x:c r="C884" t="str">
        <x:v>Saúde</x:v>
      </x:c>
      <x:c r="D884" t="str">
        <x:v>Clínica</x:v>
      </x:c>
      <x:c r="E884" t="str">
        <x:v>Guarulhos</x:v>
      </x:c>
      <x:c r="F884" t="str">
        <x:v>Vila Aeroporto</x:v>
      </x:c>
      <x:c r="G884" t="str">
        <x:v>Clinica Medica Parque Sao Luiz Ltda, 2852, Vila Aeroporto, Guarulhos, Sp</x:v>
      </x:c>
      <x:c r="H884" t="str">
        <x:v>+55 (11) 2433-2233</x:v>
      </x:c>
      <x:c r="I884" t="str"/>
      <x:c r="J884" t="str"/>
      <x:c r="K884" t="str">
        <x:v>clinicasaoluiz@globomail.com</x:v>
      </x:c>
      <x:c r="L884" t="str">
        <x:v>Sim</x:v>
      </x:c>
      <x:c r="M884" t="str"/>
      <x:c r="N884" t="str"/>
      <x:c r="O884" t="str"/>
      <x:c r="P884" t="str"/>
      <x:c r="Q884" t="str">
        <x:v>https://www.google.com/maps/search/?api=1&amp;query=Clinica+Medica+Parque+Sao+Luiz+CLINICA+MEDICA+PARQUE+SAO+LUIZ+LTDA%2C+2852%2C+VILA+AEROPORTO%2C+GUARULHOS%2C+SP+Guarulhos+SP</x:v>
      </x:c>
      <x:c r="R884" t="str"/>
      <x:c r="S884" t="str"/>
      <x:c r="T884" t="str">
        <x:v>Não contatado</x:v>
      </x:c>
      <x:c r="U884" s="27" t="n">
        <x:f>IF(LEN(H884)&gt;0,25,0)+IF(L884="Sim",25,0)+IF(LEN(M884)&gt;0,15,0)+IF(LEN(J884)&gt;0,10,0)+IF(LEN(N884)&gt;0,5,0)+IF(LEN(O884)&gt;0,5,0)+IF(LEN(P884)&gt;0,5,0)+IF(AND(LEN(R884)&gt;0,LEN(S884)&gt;0),10,0)</x:f>
        <x:v>50</x:v>
      </x:c>
      <x:c r="V884" t="str">
        <x:f>IF(U884&gt;=60,"Prioridade Alta",IF(U884&gt;=35,"Prioridade Média","Prioridade Baixa"))</x:f>
        <x:v>Prioridade Média</x:v>
      </x:c>
      <x:c r="W884" t="str">
        <x:v>Não</x:v>
      </x:c>
      <x:c r="X884" t="str"/>
      <x:c r="Y884" t="str">
        <x:v>Base expandida 2026-07-27</x:v>
      </x:c>
      <x:c r="Z884" t="str">
        <x:v>(11) 2433-2233</x:v>
      </x:c>
      <x:c r="AA884" t="str">
        <x:v>clinicasaoluiz@globomail.com</x:v>
      </x:c>
      <x:c r="AB884" t="n">
        <x:v>50</x:v>
      </x:c>
      <x:c r="AC884" t="str">
        <x:v>Prioridade Média</x:v>
      </x:c>
      <x:c r="AD884" t="str">
        <x:v>Fonte CNES/DATASUS: https://cnes2.datasus.gov.br/Mod_Basico.asp?VCo_Unidade=3518803286460; CNES 3286460; CNPJ 02959991000160; site oficial/redes não coletados nesta fonte</x:v>
      </x:c>
      <x:c r="AE884" t="n">
        <x:f>IF(LEN(H884)&gt;0,1,0)</x:f>
        <x:v>1</x:v>
      </x:c>
      <x:c r="AF884" t="n">
        <x:f>IF(LEN(M884)&gt;0,1,0)</x:f>
        <x:v>0</x:v>
      </x:c>
      <x:c r="AG884" t="n">
        <x:f>IF(AND(LEN(H884)=0,LEN(K884)=0,LEN(M884)=0),1,0)</x:f>
        <x:v>0</x:v>
      </x:c>
    </x:row>
    <x:row r="885">
      <x:c r="A885" t="str">
        <x:v>AT-00884</x:v>
      </x:c>
      <x:c r="B885" t="str">
        <x:v>Clinica Medica Santa Izabel</x:v>
      </x:c>
      <x:c r="C885" t="str">
        <x:v>Saúde</x:v>
      </x:c>
      <x:c r="D885" t="str">
        <x:v>Clínica</x:v>
      </x:c>
      <x:c r="E885" t="str">
        <x:v>Guarulhos</x:v>
      </x:c>
      <x:c r="F885" t="str">
        <x:v>Vila Progresso</x:v>
      </x:c>
      <x:c r="G885" t="str">
        <x:v>Clinica Medica Santa Izabel Ss Ltda, 355, Vila Progresso, Guarulhos, Sp</x:v>
      </x:c>
      <x:c r="H885" t="str">
        <x:v>+55 (11) 2461-1786</x:v>
      </x:c>
      <x:c r="I885" t="str"/>
      <x:c r="J885" t="str"/>
      <x:c r="K885" t="str">
        <x:v>cl.santa.izabel@gmail.com</x:v>
      </x:c>
      <x:c r="L885" t="str">
        <x:v>Sim</x:v>
      </x:c>
      <x:c r="M885" t="str"/>
      <x:c r="N885" t="str"/>
      <x:c r="O885" t="str"/>
      <x:c r="P885" t="str"/>
      <x:c r="Q885" t="str">
        <x:v>https://www.google.com/maps/search/?api=1&amp;query=Clinica+Medica+Santa+Izabel+CLINICA+MEDICA+SANTA+IZABEL+SS+LTDA%2C+355%2C+VILA+PROGRESSO%2C+GUARULHOS%2C+SP+Guarulhos+SP</x:v>
      </x:c>
      <x:c r="R885" t="str"/>
      <x:c r="S885" t="str"/>
      <x:c r="T885" t="str">
        <x:v>Não contatado</x:v>
      </x:c>
      <x:c r="U885" s="27" t="n">
        <x:f>IF(LEN(H885)&gt;0,25,0)+IF(L885="Sim",25,0)+IF(LEN(M885)&gt;0,15,0)+IF(LEN(J885)&gt;0,10,0)+IF(LEN(N885)&gt;0,5,0)+IF(LEN(O885)&gt;0,5,0)+IF(LEN(P885)&gt;0,5,0)+IF(AND(LEN(R885)&gt;0,LEN(S885)&gt;0),10,0)</x:f>
        <x:v>50</x:v>
      </x:c>
      <x:c r="V885" t="str">
        <x:f>IF(U885&gt;=60,"Prioridade Alta",IF(U885&gt;=35,"Prioridade Média","Prioridade Baixa"))</x:f>
        <x:v>Prioridade Média</x:v>
      </x:c>
      <x:c r="W885" t="str">
        <x:v>Não</x:v>
      </x:c>
      <x:c r="X885" t="str"/>
      <x:c r="Y885" t="str">
        <x:v>Base expandida 2026-07-27</x:v>
      </x:c>
      <x:c r="Z885" t="str">
        <x:v>(11) 2461-1786</x:v>
      </x:c>
      <x:c r="AA885" t="str">
        <x:v>cl.santa.izabel@gmail.com</x:v>
      </x:c>
      <x:c r="AB885" t="n">
        <x:v>50</x:v>
      </x:c>
      <x:c r="AC885" t="str">
        <x:v>Prioridade Média</x:v>
      </x:c>
      <x:c r="AD885" t="str">
        <x:v>Fonte CNES/DATASUS: https://cnes2.datasus.gov.br/Mod_Basico.asp?VCo_Unidade=3518803250032; CNES 3250032; CNPJ 01537812000133; site oficial/redes não coletados nesta fonte</x:v>
      </x:c>
      <x:c r="AE885" t="n">
        <x:f>IF(LEN(H885)&gt;0,1,0)</x:f>
        <x:v>1</x:v>
      </x:c>
      <x:c r="AF885" t="n">
        <x:f>IF(LEN(M885)&gt;0,1,0)</x:f>
        <x:v>0</x:v>
      </x:c>
      <x:c r="AG885" t="n">
        <x:f>IF(AND(LEN(H885)=0,LEN(K885)=0,LEN(M885)=0),1,0)</x:f>
        <x:v>0</x:v>
      </x:c>
    </x:row>
    <x:row r="886">
      <x:c r="A886" t="str">
        <x:v>AT-00885</x:v>
      </x:c>
      <x:c r="B886" t="str">
        <x:v>Clinica Medica Suganuma Ltda</x:v>
      </x:c>
      <x:c r="C886" t="str">
        <x:v>Saúde</x:v>
      </x:c>
      <x:c r="D886" t="str">
        <x:v>Clínica</x:v>
      </x:c>
      <x:c r="E886" t="str">
        <x:v>Guarulhos</x:v>
      </x:c>
      <x:c r="F886" t="str">
        <x:v>Centro</x:v>
      </x:c>
      <x:c r="G886" t="str">
        <x:v>Clinica Medica Suganuma Ltda, 2120, Centro, Guarulhos, Sp</x:v>
      </x:c>
      <x:c r="H886" t="str"/>
      <x:c r="I886" t="str"/>
      <x:c r="J886" t="str"/>
      <x:c r="K886" t="str">
        <x:v>rafaelshimizu@gmail.com</x:v>
      </x:c>
      <x:c r="L886" t="str">
        <x:v>Sim</x:v>
      </x:c>
      <x:c r="M886" t="str"/>
      <x:c r="N886" t="str"/>
      <x:c r="O886" t="str"/>
      <x:c r="P886" t="str"/>
      <x:c r="Q886" t="str">
        <x:v>https://www.google.com/maps/search/?api=1&amp;query=Clinica+Medica+Suganuma+Ltda+CLINICA+MEDICA+SUGANUMA+LTDA%2C+2120%2C+CENTRO%2C+GUARULHOS%2C+SP+Guarulhos+SP</x:v>
      </x:c>
      <x:c r="R886" t="str"/>
      <x:c r="S886" t="str"/>
      <x:c r="T886" t="str">
        <x:v>Não contatado</x:v>
      </x:c>
      <x:c r="U886" s="27" t="n">
        <x:f>IF(LEN(H886)&gt;0,25,0)+IF(L886="Sim",25,0)+IF(LEN(M886)&gt;0,15,0)+IF(LEN(J886)&gt;0,10,0)+IF(LEN(N886)&gt;0,5,0)+IF(LEN(O886)&gt;0,5,0)+IF(LEN(P886)&gt;0,5,0)+IF(AND(LEN(R886)&gt;0,LEN(S886)&gt;0),10,0)</x:f>
        <x:v>25</x:v>
      </x:c>
      <x:c r="V886" t="str">
        <x:f>IF(U886&gt;=60,"Prioridade Alta",IF(U886&gt;=35,"Prioridade Média","Prioridade Baixa"))</x:f>
        <x:v>Prioridade Baixa</x:v>
      </x:c>
      <x:c r="W886" t="str">
        <x:v>Sim</x:v>
      </x:c>
      <x:c r="X886" t="str">
        <x:v>Possível CNPJ no telefone: 27015194000155</x:v>
      </x:c>
      <x:c r="Y886" t="str">
        <x:v>Base expandida 2026-07-27</x:v>
      </x:c>
      <x:c r="Z886" t="str">
        <x:v>27015194000155</x:v>
      </x:c>
      <x:c r="AA886" t="str">
        <x:v>rafaelshimizu@gmail.com</x:v>
      </x:c>
      <x:c r="AB886" t="n">
        <x:v>50</x:v>
      </x:c>
      <x:c r="AC886" t="str">
        <x:v>Prioridade Média</x:v>
      </x:c>
      <x:c r="AD886" t="str">
        <x:v>Fonte CNES/DATASUS: https://cnes2.datasus.gov.br/Mod_Basico.asp?VCo_Unidade=3518809199330; CNES 9199330; CNPJ 27015194000155; site oficial/redes não coletados nesta fonte</x:v>
      </x:c>
      <x:c r="AE886" t="n">
        <x:f>IF(LEN(H886)&gt;0,1,0)</x:f>
        <x:v>0</x:v>
      </x:c>
      <x:c r="AF886" t="n">
        <x:f>IF(LEN(M886)&gt;0,1,0)</x:f>
        <x:v>0</x:v>
      </x:c>
      <x:c r="AG886" t="n">
        <x:f>IF(AND(LEN(H886)=0,LEN(K886)=0,LEN(M886)=0),1,0)</x:f>
        <x:v>0</x:v>
      </x:c>
    </x:row>
    <x:row r="887">
      <x:c r="A887" t="str">
        <x:v>AT-00886</x:v>
      </x:c>
      <x:c r="B887" t="str">
        <x:v>Ceop Centro Especializado De Oftalmologia Paulista Ltda</x:v>
      </x:c>
      <x:c r="C887" t="str">
        <x:v>Saúde</x:v>
      </x:c>
      <x:c r="D887" t="str">
        <x:v>Clínica</x:v>
      </x:c>
      <x:c r="E887" t="str">
        <x:v>Guarulhos</x:v>
      </x:c>
      <x:c r="F887" t="str">
        <x:v>Jardim Sao Paulo</x:v>
      </x:c>
      <x:c r="G887" t="str">
        <x:v>Ceop Centro Especializado De Oftalmologia Paulista Ltda, 54, Jardim Sao Paulo, Guarulhos, Sp</x:v>
      </x:c>
      <x:c r="H887" t="str">
        <x:v>+55 (11) 2409-5332</x:v>
      </x:c>
      <x:c r="I887" t="str"/>
      <x:c r="J887" t="str"/>
      <x:c r="K887" t="str">
        <x:v>ceop@netpoint.com.br</x:v>
      </x:c>
      <x:c r="L887" t="str">
        <x:v>Sim</x:v>
      </x:c>
      <x:c r="M887" t="str"/>
      <x:c r="N887" t="str"/>
      <x:c r="O887" t="str"/>
      <x:c r="P887" t="str"/>
      <x:c r="Q887" t="str">
        <x:v>https://www.google.com/maps/search/?api=1&amp;query=Ceop+Centro+Especializado+De+Oftalmologia+Paulista+Ltda+CEOP+CENTRO+ESPECIALIZADO+DE+OFTALMOLOGIA+PAULISTA+LTDA%2C+54%2C+JARDIM+SAO+PAULO%2C+GUARULHOS%2C+SP+Guarulhos+SP</x:v>
      </x:c>
      <x:c r="R887" t="str"/>
      <x:c r="S887" t="str"/>
      <x:c r="T887" t="str">
        <x:v>Não contatado</x:v>
      </x:c>
      <x:c r="U887" s="27" t="n">
        <x:f>IF(LEN(H887)&gt;0,25,0)+IF(L887="Sim",25,0)+IF(LEN(M887)&gt;0,15,0)+IF(LEN(J887)&gt;0,10,0)+IF(LEN(N887)&gt;0,5,0)+IF(LEN(O887)&gt;0,5,0)+IF(LEN(P887)&gt;0,5,0)+IF(AND(LEN(R887)&gt;0,LEN(S887)&gt;0),10,0)</x:f>
        <x:v>50</x:v>
      </x:c>
      <x:c r="V887" t="str">
        <x:f>IF(U887&gt;=60,"Prioridade Alta",IF(U887&gt;=35,"Prioridade Média","Prioridade Baixa"))</x:f>
        <x:v>Prioridade Média</x:v>
      </x:c>
      <x:c r="W887" t="str">
        <x:v>Não</x:v>
      </x:c>
      <x:c r="X887" t="str"/>
      <x:c r="Y887" t="str">
        <x:v>Base expandida 2026-07-27</x:v>
      </x:c>
      <x:c r="Z887" t="str">
        <x:v>(11) 2409-5332</x:v>
      </x:c>
      <x:c r="AA887" t="str">
        <x:v>ceop@netpoint.com.br</x:v>
      </x:c>
      <x:c r="AB887" t="n">
        <x:v>50</x:v>
      </x:c>
      <x:c r="AC887" t="str">
        <x:v>Prioridade Média</x:v>
      </x:c>
      <x:c r="AD887" t="str">
        <x:v>Fonte CNES/DATASUS: https://cnes2.datasus.gov.br/Mod_Basico.asp?VCo_Unidade=3518803250040; CNES 3250040; CNPJ 59646703000134; site oficial/redes não coletados nesta fonte</x:v>
      </x:c>
      <x:c r="AE887" t="n">
        <x:f>IF(LEN(H887)&gt;0,1,0)</x:f>
        <x:v>1</x:v>
      </x:c>
      <x:c r="AF887" t="n">
        <x:f>IF(LEN(M887)&gt;0,1,0)</x:f>
        <x:v>0</x:v>
      </x:c>
      <x:c r="AG887" t="n">
        <x:f>IF(AND(LEN(H887)=0,LEN(K887)=0,LEN(M887)=0),1,0)</x:f>
        <x:v>0</x:v>
      </x:c>
    </x:row>
    <x:row r="888">
      <x:c r="A888" t="str">
        <x:v>AT-00887</x:v>
      </x:c>
      <x:c r="B888" t="str">
        <x:v>Clinica Menino Jesus</x:v>
      </x:c>
      <x:c r="C888" t="str">
        <x:v>Saúde</x:v>
      </x:c>
      <x:c r="D888" t="str">
        <x:v>Clínica</x:v>
      </x:c>
      <x:c r="E888" t="str">
        <x:v>Guarulhos</x:v>
      </x:c>
      <x:c r="F888" t="str">
        <x:v>Gopouva</x:v>
      </x:c>
      <x:c r="G888" t="str">
        <x:v>Clinica Menino Jesus Ss Ltda, 1440, Gopouva, Guarulhos, Sp</x:v>
      </x:c>
      <x:c r="H888" t="str">
        <x:v>+55 (11) 2422-5333</x:v>
      </x:c>
      <x:c r="I888" t="str"/>
      <x:c r="J888" t="str"/>
      <x:c r="K888" t="str">
        <x:v>tucacoelho@hotmail.com</x:v>
      </x:c>
      <x:c r="L888" t="str">
        <x:v>Sim</x:v>
      </x:c>
      <x:c r="M888" t="str"/>
      <x:c r="N888" t="str"/>
      <x:c r="O888" t="str"/>
      <x:c r="P888" t="str"/>
      <x:c r="Q888" t="str">
        <x:v>https://www.google.com/maps/search/?api=1&amp;query=Clinica+Menino+Jesus+CLINICA+MENINO+JESUS+SS+LTDA%2C+1440%2C+GOPOUVA%2C+GUARULHOS%2C+SP+Guarulhos+SP</x:v>
      </x:c>
      <x:c r="R888" t="str"/>
      <x:c r="S888" t="str"/>
      <x:c r="T888" t="str">
        <x:v>Não contatado</x:v>
      </x:c>
      <x:c r="U888" s="27" t="n">
        <x:f>IF(LEN(H888)&gt;0,25,0)+IF(L888="Sim",25,0)+IF(LEN(M888)&gt;0,15,0)+IF(LEN(J888)&gt;0,10,0)+IF(LEN(N888)&gt;0,5,0)+IF(LEN(O888)&gt;0,5,0)+IF(LEN(P888)&gt;0,5,0)+IF(AND(LEN(R888)&gt;0,LEN(S888)&gt;0),10,0)</x:f>
        <x:v>50</x:v>
      </x:c>
      <x:c r="V888" t="str">
        <x:f>IF(U888&gt;=60,"Prioridade Alta",IF(U888&gt;=35,"Prioridade Média","Prioridade Baixa"))</x:f>
        <x:v>Prioridade Média</x:v>
      </x:c>
      <x:c r="W888" t="str">
        <x:v>Não</x:v>
      </x:c>
      <x:c r="X888" t="str"/>
      <x:c r="Y888" t="str">
        <x:v>Base expandida 2026-07-27</x:v>
      </x:c>
      <x:c r="Z888" t="str">
        <x:v>(11) 2422-5333</x:v>
      </x:c>
      <x:c r="AA888" t="str">
        <x:v>tucacoelho@hotmail.com</x:v>
      </x:c>
      <x:c r="AB888" t="n">
        <x:v>50</x:v>
      </x:c>
      <x:c r="AC888" t="str">
        <x:v>Prioridade Média</x:v>
      </x:c>
      <x:c r="AD888" t="str">
        <x:v>Fonte CNES/DATASUS: https://cnes2.datasus.gov.br/Mod_Basico.asp?VCo_Unidade=3518806927238; CNES 6927238; CNPJ 11434744000130; site oficial/redes não coletados nesta fonte</x:v>
      </x:c>
      <x:c r="AE888" t="n">
        <x:f>IF(LEN(H888)&gt;0,1,0)</x:f>
        <x:v>1</x:v>
      </x:c>
      <x:c r="AF888" t="n">
        <x:f>IF(LEN(M888)&gt;0,1,0)</x:f>
        <x:v>0</x:v>
      </x:c>
      <x:c r="AG888" t="n">
        <x:f>IF(AND(LEN(H888)=0,LEN(K888)=0,LEN(M888)=0),1,0)</x:f>
        <x:v>0</x:v>
      </x:c>
    </x:row>
    <x:row r="889">
      <x:c r="A889" t="str">
        <x:v>AT-00888</x:v>
      </x:c>
      <x:c r="B889" t="str">
        <x:v>Clinica Multidisciplinar Menthalhelp</x:v>
      </x:c>
      <x:c r="C889" t="str">
        <x:v>Saúde</x:v>
      </x:c>
      <x:c r="D889" t="str">
        <x:v>Clínica</x:v>
      </x:c>
      <x:c r="E889" t="str">
        <x:v>Guarulhos</x:v>
      </x:c>
      <x:c r="F889" t="str">
        <x:v>Jardim Santa Mena</x:v>
      </x:c>
      <x:c r="G889" t="str">
        <x:v>Clinica Multidisciplinar Menthalhelp Ltda, 146, Jardim Santa Mena, Guarulhos, Sp</x:v>
      </x:c>
      <x:c r="H889" t="str">
        <x:v>+55 (11) 2541-5695</x:v>
      </x:c>
      <x:c r="I889" t="str"/>
      <x:c r="J889" t="str"/>
      <x:c r="K889" t="str">
        <x:v>felipe@clinicamenthalhelp.com.br</x:v>
      </x:c>
      <x:c r="L889" t="str">
        <x:v>Sim</x:v>
      </x:c>
      <x:c r="M889" t="str"/>
      <x:c r="N889" t="str"/>
      <x:c r="O889" t="str"/>
      <x:c r="P889" t="str"/>
      <x:c r="Q889" t="str">
        <x:v>https://www.google.com/maps/search/?api=1&amp;query=Clinica+Multidisciplinar+Menthalhelp+CLINICA+MULTIDISCIPLINAR+MENTHALHELP+LTDA%2C+146%2C+JARDIM+SANTA+MENA%2C+GUARULHOS%2C+SP+Guarulhos+SP</x:v>
      </x:c>
      <x:c r="R889" t="str"/>
      <x:c r="S889" t="str"/>
      <x:c r="T889" t="str">
        <x:v>Não contatado</x:v>
      </x:c>
      <x:c r="U889" s="27" t="n">
        <x:f>IF(LEN(H889)&gt;0,25,0)+IF(L889="Sim",25,0)+IF(LEN(M889)&gt;0,15,0)+IF(LEN(J889)&gt;0,10,0)+IF(LEN(N889)&gt;0,5,0)+IF(LEN(O889)&gt;0,5,0)+IF(LEN(P889)&gt;0,5,0)+IF(AND(LEN(R889)&gt;0,LEN(S889)&gt;0),10,0)</x:f>
        <x:v>50</x:v>
      </x:c>
      <x:c r="V889" t="str">
        <x:f>IF(U889&gt;=60,"Prioridade Alta",IF(U889&gt;=35,"Prioridade Média","Prioridade Baixa"))</x:f>
        <x:v>Prioridade Média</x:v>
      </x:c>
      <x:c r="W889" t="str">
        <x:v>Não</x:v>
      </x:c>
      <x:c r="X889" t="str"/>
      <x:c r="Y889" t="str">
        <x:v>Base expandida 2026-07-27</x:v>
      </x:c>
      <x:c r="Z889" t="str">
        <x:v>(11) 2541-5695</x:v>
      </x:c>
      <x:c r="AA889" t="str">
        <x:v>felipe@clinicamenthalhelp.com.br</x:v>
      </x:c>
      <x:c r="AB889" t="n">
        <x:v>50</x:v>
      </x:c>
      <x:c r="AC889" t="str">
        <x:v>Prioridade Média</x:v>
      </x:c>
      <x:c r="AD889" t="str">
        <x:v>Fonte CNES/DATASUS: https://cnes2.datasus.gov.br/Mod_Basico.asp?VCo_Unidade=3518804331524; CNES 4331524; CNPJ 39676660000394; site oficial/redes não coletados nesta fonte; Fonte CNES/DATASUS: https://cnes2.datasus.gov.br/Mod_Basico.asp?VCo_Unidade=3518802926822; CNES 2926822; CNPJ 39676660000203; site oficial/redes não coletados nesta fonte</x:v>
      </x:c>
      <x:c r="AE889" t="n">
        <x:f>IF(LEN(H889)&gt;0,1,0)</x:f>
        <x:v>1</x:v>
      </x:c>
      <x:c r="AF889" t="n">
        <x:f>IF(LEN(M889)&gt;0,1,0)</x:f>
        <x:v>0</x:v>
      </x:c>
      <x:c r="AG889" t="n">
        <x:f>IF(AND(LEN(H889)=0,LEN(K889)=0,LEN(M889)=0),1,0)</x:f>
        <x:v>0</x:v>
      </x:c>
    </x:row>
    <x:row r="890">
      <x:c r="A890" t="str">
        <x:v>AT-00889</x:v>
      </x:c>
      <x:c r="B890" t="str">
        <x:v>Clinica Montefusco</x:v>
      </x:c>
      <x:c r="C890" t="str">
        <x:v>Saúde</x:v>
      </x:c>
      <x:c r="D890" t="str">
        <x:v>Clínica</x:v>
      </x:c>
      <x:c r="E890" t="str">
        <x:v>Guarulhos</x:v>
      </x:c>
      <x:c r="F890" t="str">
        <x:v>Jardim Maria Helena</x:v>
      </x:c>
      <x:c r="G890" t="str">
        <x:v>Montefusco Duarte Clinica Medica Ss Ltda Me, 226, Jardim Maria Helena, Guarulhos, Sp</x:v>
      </x:c>
      <x:c r="H890" t="str">
        <x:v>+55 (11) 2408-4781</x:v>
      </x:c>
      <x:c r="I890" t="str"/>
      <x:c r="J890" t="str"/>
      <x:c r="K890" t="str">
        <x:v>montefuscoduarte@gmail.com</x:v>
      </x:c>
      <x:c r="L890" t="str">
        <x:v>Sim</x:v>
      </x:c>
      <x:c r="M890" t="str"/>
      <x:c r="N890" t="str"/>
      <x:c r="O890" t="str"/>
      <x:c r="P890" t="str"/>
      <x:c r="Q890" t="str">
        <x:v>https://www.google.com/maps/search/?api=1&amp;query=Clinica+Montefusco+MONTEFUSCO+DUARTE+CLINICA+MEDICA+SS+LTDA+ME%2C+226%2C+JARDIM+MARIA+HELENA%2C+GUARULHOS%2C+SP+Guarulhos+SP</x:v>
      </x:c>
      <x:c r="R890" t="str"/>
      <x:c r="S890" t="str"/>
      <x:c r="T890" t="str">
        <x:v>Não contatado</x:v>
      </x:c>
      <x:c r="U890" s="27" t="n">
        <x:f>IF(LEN(H890)&gt;0,25,0)+IF(L890="Sim",25,0)+IF(LEN(M890)&gt;0,15,0)+IF(LEN(J890)&gt;0,10,0)+IF(LEN(N890)&gt;0,5,0)+IF(LEN(O890)&gt;0,5,0)+IF(LEN(P890)&gt;0,5,0)+IF(AND(LEN(R890)&gt;0,LEN(S890)&gt;0),10,0)</x:f>
        <x:v>50</x:v>
      </x:c>
      <x:c r="V890" t="str">
        <x:f>IF(U890&gt;=60,"Prioridade Alta",IF(U890&gt;=35,"Prioridade Média","Prioridade Baixa"))</x:f>
        <x:v>Prioridade Média</x:v>
      </x:c>
      <x:c r="W890" t="str">
        <x:v>Não</x:v>
      </x:c>
      <x:c r="X890" t="str"/>
      <x:c r="Y890" t="str">
        <x:v>Base expandida 2026-07-27</x:v>
      </x:c>
      <x:c r="Z890" t="str">
        <x:v>(11) 2408-4781</x:v>
      </x:c>
      <x:c r="AA890" t="str">
        <x:v>montefuscoduarte@gmail.com</x:v>
      </x:c>
      <x:c r="AB890" t="n">
        <x:v>50</x:v>
      </x:c>
      <x:c r="AC890" t="str">
        <x:v>Prioridade Média</x:v>
      </x:c>
      <x:c r="AD890" t="str">
        <x:v>Fonte CNES/DATASUS: https://cnes2.datasus.gov.br/Mod_Basico.asp?VCo_Unidade=3518807600062; CNES 7600062; CNPJ 06333098000185; site oficial/redes não coletados nesta fonte</x:v>
      </x:c>
      <x:c r="AE890" t="n">
        <x:f>IF(LEN(H890)&gt;0,1,0)</x:f>
        <x:v>1</x:v>
      </x:c>
      <x:c r="AF890" t="n">
        <x:f>IF(LEN(M890)&gt;0,1,0)</x:f>
        <x:v>0</x:v>
      </x:c>
      <x:c r="AG890" t="n">
        <x:f>IF(AND(LEN(H890)=0,LEN(K890)=0,LEN(M890)=0),1,0)</x:f>
        <x:v>0</x:v>
      </x:c>
    </x:row>
    <x:row r="891">
      <x:c r="A891" t="str">
        <x:v>AT-00890</x:v>
      </x:c>
      <x:c r="B891" t="str">
        <x:v>Clinica Mult Imagem</x:v>
      </x:c>
      <x:c r="C891" t="str">
        <x:v>Saúde</x:v>
      </x:c>
      <x:c r="D891" t="str">
        <x:v>Clínica</x:v>
      </x:c>
      <x:c r="E891" t="str">
        <x:v>Guarulhos</x:v>
      </x:c>
      <x:c r="F891" t="str">
        <x:v>Itapegica</x:v>
      </x:c>
      <x:c r="G891" t="str">
        <x:v>Clinica Mult Imagem Ltda, 770, Itapegica, Guarulhos, Sp</x:v>
      </x:c>
      <x:c r="H891" t="str">
        <x:v>+55 (11) 2414-2136</x:v>
      </x:c>
      <x:c r="I891" t="str"/>
      <x:c r="J891" t="str"/>
      <x:c r="K891" t="str">
        <x:v>soniamarques@terra.com.br</x:v>
      </x:c>
      <x:c r="L891" t="str">
        <x:v>Sim</x:v>
      </x:c>
      <x:c r="M891" t="str"/>
      <x:c r="N891" t="str"/>
      <x:c r="O891" t="str"/>
      <x:c r="P891" t="str"/>
      <x:c r="Q891" t="str">
        <x:v>https://www.google.com/maps/search/?api=1&amp;query=Clinica+Mult+Imagem+CLINICA+MULT+IMAGEM+LTDA%2C+770%2C+ITAPEGICA%2C+GUARULHOS%2C+SP+Guarulhos+SP</x:v>
      </x:c>
      <x:c r="R891" t="str"/>
      <x:c r="S891" t="str"/>
      <x:c r="T891" t="str">
        <x:v>Não contatado</x:v>
      </x:c>
      <x:c r="U891" s="27" t="n">
        <x:f>IF(LEN(H891)&gt;0,25,0)+IF(L891="Sim",25,0)+IF(LEN(M891)&gt;0,15,0)+IF(LEN(J891)&gt;0,10,0)+IF(LEN(N891)&gt;0,5,0)+IF(LEN(O891)&gt;0,5,0)+IF(LEN(P891)&gt;0,5,0)+IF(AND(LEN(R891)&gt;0,LEN(S891)&gt;0),10,0)</x:f>
        <x:v>50</x:v>
      </x:c>
      <x:c r="V891" t="str">
        <x:f>IF(U891&gt;=60,"Prioridade Alta",IF(U891&gt;=35,"Prioridade Média","Prioridade Baixa"))</x:f>
        <x:v>Prioridade Média</x:v>
      </x:c>
      <x:c r="W891" t="str">
        <x:v>Não</x:v>
      </x:c>
      <x:c r="X891" t="str"/>
      <x:c r="Y891" t="str">
        <x:v>Base expandida 2026-07-27</x:v>
      </x:c>
      <x:c r="Z891" t="str">
        <x:v>(11) 2414-2136</x:v>
      </x:c>
      <x:c r="AA891" t="str">
        <x:v>soniamarques@terra.com.br</x:v>
      </x:c>
      <x:c r="AB891" t="n">
        <x:v>50</x:v>
      </x:c>
      <x:c r="AC891" t="str">
        <x:v>Prioridade Média</x:v>
      </x:c>
      <x:c r="AD891" t="str">
        <x:v>Fonte CNES/DATASUS: https://cnes2.datasus.gov.br/Mod_Basico.asp?VCo_Unidade=3518806847749; CNES 6847749; CNPJ 64714181000877; site oficial/redes não coletados nesta fonte</x:v>
      </x:c>
      <x:c r="AE891" t="n">
        <x:f>IF(LEN(H891)&gt;0,1,0)</x:f>
        <x:v>1</x:v>
      </x:c>
      <x:c r="AF891" t="n">
        <x:f>IF(LEN(M891)&gt;0,1,0)</x:f>
        <x:v>0</x:v>
      </x:c>
      <x:c r="AG891" t="n">
        <x:f>IF(AND(LEN(H891)=0,LEN(K891)=0,LEN(M891)=0),1,0)</x:f>
        <x:v>0</x:v>
      </x:c>
    </x:row>
    <x:row r="892">
      <x:c r="A892" t="str">
        <x:v>AT-00891</x:v>
      </x:c>
      <x:c r="B892" t="str">
        <x:v>Clinica New Life Multidisciplinar</x:v>
      </x:c>
      <x:c r="C892" t="str">
        <x:v>Saúde</x:v>
      </x:c>
      <x:c r="D892" t="str">
        <x:v>Clínica</x:v>
      </x:c>
      <x:c r="E892" t="str">
        <x:v>Guarulhos</x:v>
      </x:c>
      <x:c r="F892" t="str">
        <x:v>Jardim Sao Paulo</x:v>
      </x:c>
      <x:c r="G892" t="str">
        <x:v>New Life Psicologia Ltda, 113, Jardim Sao Paulo, Guarulhos, Sp</x:v>
      </x:c>
      <x:c r="H892" t="str">
        <x:v>+55 (11) 4307-7947</x:v>
      </x:c>
      <x:c r="I892" t="str"/>
      <x:c r="J892" t="str"/>
      <x:c r="K892" t="str">
        <x:v>clinica@newlifepsicologia.com</x:v>
      </x:c>
      <x:c r="L892" t="str">
        <x:v>Sim</x:v>
      </x:c>
      <x:c r="M892" t="str"/>
      <x:c r="N892" t="str"/>
      <x:c r="O892" t="str"/>
      <x:c r="P892" t="str"/>
      <x:c r="Q892" t="str">
        <x:v>https://www.google.com/maps/search/?api=1&amp;query=Clinica+New+Life+Multidisciplinar+NEW+LIFE+PSICOLOGIA+LTDA%2C+113%2C+JARDIM+SAO+PAULO%2C+GUARULHOS%2C+SP+Guarulhos+SP</x:v>
      </x:c>
      <x:c r="R892" t="str"/>
      <x:c r="S892" t="str"/>
      <x:c r="T892" t="str">
        <x:v>Não contatado</x:v>
      </x:c>
      <x:c r="U892" s="27" t="n">
        <x:f>IF(LEN(H892)&gt;0,25,0)+IF(L892="Sim",25,0)+IF(LEN(M892)&gt;0,15,0)+IF(LEN(J892)&gt;0,10,0)+IF(LEN(N892)&gt;0,5,0)+IF(LEN(O892)&gt;0,5,0)+IF(LEN(P892)&gt;0,5,0)+IF(AND(LEN(R892)&gt;0,LEN(S892)&gt;0),10,0)</x:f>
        <x:v>50</x:v>
      </x:c>
      <x:c r="V892" t="str">
        <x:f>IF(U892&gt;=60,"Prioridade Alta",IF(U892&gt;=35,"Prioridade Média","Prioridade Baixa"))</x:f>
        <x:v>Prioridade Média</x:v>
      </x:c>
      <x:c r="W892" t="str">
        <x:v>Não</x:v>
      </x:c>
      <x:c r="X892" t="str"/>
      <x:c r="Y892" t="str">
        <x:v>Base expandida 2026-07-27</x:v>
      </x:c>
      <x:c r="Z892" t="str">
        <x:v>(11) 4307-7947</x:v>
      </x:c>
      <x:c r="AA892" t="str">
        <x:v>clinica@newlifepsicologia.com</x:v>
      </x:c>
      <x:c r="AB892" t="n">
        <x:v>50</x:v>
      </x:c>
      <x:c r="AC892" t="str">
        <x:v>Prioridade Média</x:v>
      </x:c>
      <x:c r="AD892" t="str">
        <x:v>Fonte CNES/DATASUS: https://cnes2.datasus.gov.br/Mod_Basico.asp?VCo_Unidade=3518805803101; CNES 5803101; CNPJ 10450683000302; site oficial/redes não coletados nesta fonte</x:v>
      </x:c>
      <x:c r="AE892" t="n">
        <x:f>IF(LEN(H892)&gt;0,1,0)</x:f>
        <x:v>1</x:v>
      </x:c>
      <x:c r="AF892" t="n">
        <x:f>IF(LEN(M892)&gt;0,1,0)</x:f>
        <x:v>0</x:v>
      </x:c>
      <x:c r="AG892" t="n">
        <x:f>IF(AND(LEN(H892)=0,LEN(K892)=0,LEN(M892)=0),1,0)</x:f>
        <x:v>0</x:v>
      </x:c>
    </x:row>
    <x:row r="893">
      <x:c r="A893" t="str">
        <x:v>AT-00892</x:v>
      </x:c>
      <x:c r="B893" t="str">
        <x:v>Clinica New Life Psicologia</x:v>
      </x:c>
      <x:c r="C893" t="str">
        <x:v>Saúde</x:v>
      </x:c>
      <x:c r="D893" t="str">
        <x:v>Clínica</x:v>
      </x:c>
      <x:c r="E893" t="str">
        <x:v>Guarulhos</x:v>
      </x:c>
      <x:c r="F893" t="str">
        <x:v>Vila Progresso</x:v>
      </x:c>
      <x:c r="G893" t="str">
        <x:v>New Life Psicologia Ltda, 189, Vila Progresso, Guarulhos, Sp</x:v>
      </x:c>
      <x:c r="H893" t="str">
        <x:v>+55 (11) 2440-3312</x:v>
      </x:c>
      <x:c r="I893" t="str"/>
      <x:c r="J893" t="str"/>
      <x:c r="K893" t="str">
        <x:v>clinica@newlifepsicologia.com.br</x:v>
      </x:c>
      <x:c r="L893" t="str">
        <x:v>Sim</x:v>
      </x:c>
      <x:c r="M893" t="str"/>
      <x:c r="N893" t="str"/>
      <x:c r="O893" t="str"/>
      <x:c r="P893" t="str"/>
      <x:c r="Q893" t="str">
        <x:v>https://www.google.com/maps/search/?api=1&amp;query=Clinica+New+Life+Psicologia+NEW+LIFE+PSICOLOGIA+LTDA%2C+189%2C+VILA+PROGRESSO%2C+GUARULHOS%2C+SP+Guarulhos+SP</x:v>
      </x:c>
      <x:c r="R893" t="str"/>
      <x:c r="S893" t="str"/>
      <x:c r="T893" t="str">
        <x:v>Não contatado</x:v>
      </x:c>
      <x:c r="U893" s="27" t="n">
        <x:f>IF(LEN(H893)&gt;0,25,0)+IF(L893="Sim",25,0)+IF(LEN(M893)&gt;0,15,0)+IF(LEN(J893)&gt;0,10,0)+IF(LEN(N893)&gt;0,5,0)+IF(LEN(O893)&gt;0,5,0)+IF(LEN(P893)&gt;0,5,0)+IF(AND(LEN(R893)&gt;0,LEN(S893)&gt;0),10,0)</x:f>
        <x:v>50</x:v>
      </x:c>
      <x:c r="V893" t="str">
        <x:f>IF(U893&gt;=60,"Prioridade Alta",IF(U893&gt;=35,"Prioridade Média","Prioridade Baixa"))</x:f>
        <x:v>Prioridade Média</x:v>
      </x:c>
      <x:c r="W893" t="str">
        <x:v>Não</x:v>
      </x:c>
      <x:c r="X893" t="str"/>
      <x:c r="Y893" t="str">
        <x:v>Base expandida 2026-07-27</x:v>
      </x:c>
      <x:c r="Z893" t="str">
        <x:v>(11) 2440-3312</x:v>
      </x:c>
      <x:c r="AA893" t="str">
        <x:v>clinica@newlifepsicologia.com.br</x:v>
      </x:c>
      <x:c r="AB893" t="n">
        <x:v>50</x:v>
      </x:c>
      <x:c r="AC893" t="str">
        <x:v>Prioridade Média</x:v>
      </x:c>
      <x:c r="AD893" t="str">
        <x:v>Fonte CNES/DATASUS: https://cnes2.datasus.gov.br/Mod_Basico.asp?VCo_Unidade=3518806108008; CNES 6108008; CNPJ 10450683000132; site oficial/redes não coletados nesta fonte</x:v>
      </x:c>
      <x:c r="AE893" t="n">
        <x:f>IF(LEN(H893)&gt;0,1,0)</x:f>
        <x:v>1</x:v>
      </x:c>
      <x:c r="AF893" t="n">
        <x:f>IF(LEN(M893)&gt;0,1,0)</x:f>
        <x:v>0</x:v>
      </x:c>
      <x:c r="AG893" t="n">
        <x:f>IF(AND(LEN(H893)=0,LEN(K893)=0,LEN(M893)=0),1,0)</x:f>
        <x:v>0</x:v>
      </x:c>
    </x:row>
    <x:row r="894">
      <x:c r="A894" t="str">
        <x:v>AT-00893</x:v>
      </x:c>
      <x:c r="B894" t="str">
        <x:v>Clinica Nova Vida Filial</x:v>
      </x:c>
      <x:c r="C894" t="str">
        <x:v>Saúde</x:v>
      </x:c>
      <x:c r="D894" t="str">
        <x:v>Clínica</x:v>
      </x:c>
      <x:c r="E894" t="str">
        <x:v>Guarulhos</x:v>
      </x:c>
      <x:c r="F894" t="str">
        <x:v>Jardim Gumercindo</x:v>
      </x:c>
      <x:c r="G894" t="str">
        <x:v>Clinica Nova Vida Fonoaudiologia E Psicologia Ltda, 167, Jardim Gumercindo, Guarulhos, Sp</x:v>
      </x:c>
      <x:c r="H894" t="str">
        <x:v>+55 (11) 2408-2052</x:v>
      </x:c>
      <x:c r="I894" t="str"/>
      <x:c r="J894" t="str"/>
      <x:c r="K894" t="str">
        <x:v>vanessacustodio2105@gmail.com</x:v>
      </x:c>
      <x:c r="L894" t="str">
        <x:v>Sim</x:v>
      </x:c>
      <x:c r="M894" t="str"/>
      <x:c r="N894" t="str"/>
      <x:c r="O894" t="str"/>
      <x:c r="P894" t="str"/>
      <x:c r="Q894" t="str">
        <x:v>https://www.google.com/maps/search/?api=1&amp;query=Clinica+Nova+Vida+Filial+CLINICA+NOVA+VIDA+FONOAUDIOLOGIA+E+PSICOLOGIA+LTDA%2C+167%2C+JARDIM+GUMERCINDO%2C+GUARULHOS%2C+SP+Guarulhos+SP</x:v>
      </x:c>
      <x:c r="R894" t="str"/>
      <x:c r="S894" t="str"/>
      <x:c r="T894" t="str">
        <x:v>Não contatado</x:v>
      </x:c>
      <x:c r="U894" s="27" t="n">
        <x:f>IF(LEN(H894)&gt;0,25,0)+IF(L894="Sim",25,0)+IF(LEN(M894)&gt;0,15,0)+IF(LEN(J894)&gt;0,10,0)+IF(LEN(N894)&gt;0,5,0)+IF(LEN(O894)&gt;0,5,0)+IF(LEN(P894)&gt;0,5,0)+IF(AND(LEN(R894)&gt;0,LEN(S894)&gt;0),10,0)</x:f>
        <x:v>50</x:v>
      </x:c>
      <x:c r="V894" t="str">
        <x:f>IF(U894&gt;=60,"Prioridade Alta",IF(U894&gt;=35,"Prioridade Média","Prioridade Baixa"))</x:f>
        <x:v>Prioridade Média</x:v>
      </x:c>
      <x:c r="W894" t="str">
        <x:v>Não</x:v>
      </x:c>
      <x:c r="X894" t="str"/>
      <x:c r="Y894" t="str">
        <x:v>Base expandida 2026-07-27</x:v>
      </x:c>
      <x:c r="Z894" t="str">
        <x:v>(11) 2408-2052</x:v>
      </x:c>
      <x:c r="AA894" t="str">
        <x:v>vanessacustodio2105@gmail.com</x:v>
      </x:c>
      <x:c r="AB894" t="n">
        <x:v>50</x:v>
      </x:c>
      <x:c r="AC894" t="str">
        <x:v>Prioridade Média</x:v>
      </x:c>
      <x:c r="AD894" t="str">
        <x:v>Fonte CNES/DATASUS: https://cnes2.datasus.gov.br/Mod_Basico.asp?VCo_Unidade=3518807791429; CNES 7791429; CNPJ 04113634000292; site oficial/redes não coletados nesta fonte</x:v>
      </x:c>
      <x:c r="AE894" t="n">
        <x:f>IF(LEN(H894)&gt;0,1,0)</x:f>
        <x:v>1</x:v>
      </x:c>
      <x:c r="AF894" t="n">
        <x:f>IF(LEN(M894)&gt;0,1,0)</x:f>
        <x:v>0</x:v>
      </x:c>
      <x:c r="AG894" t="n">
        <x:f>IF(AND(LEN(H894)=0,LEN(K894)=0,LEN(M894)=0),1,0)</x:f>
        <x:v>0</x:v>
      </x:c>
    </x:row>
    <x:row r="895">
      <x:c r="A895" t="str">
        <x:v>AT-00894</x:v>
      </x:c>
      <x:c r="B895" t="str">
        <x:v>Clinica Nova Vida</x:v>
      </x:c>
      <x:c r="C895" t="str">
        <x:v>Saúde</x:v>
      </x:c>
      <x:c r="D895" t="str">
        <x:v>Clínica</x:v>
      </x:c>
      <x:c r="E895" t="str">
        <x:v>Guarulhos</x:v>
      </x:c>
      <x:c r="F895" t="str">
        <x:v>Jardim Gumercindo</x:v>
      </x:c>
      <x:c r="G895" t="str">
        <x:v>Clinica Nova Vida Fonoaudiologia E Psicologia Ltda Epp, 167, Jardim Gumercindo, Guarulhos, Sp</x:v>
      </x:c>
      <x:c r="H895" t="str">
        <x:v>+55 (11) 2408-2052</x:v>
      </x:c>
      <x:c r="I895" t="str"/>
      <x:c r="J895" t="str"/>
      <x:c r="K895" t="str">
        <x:v>vanessacustodio2105@gmail.com</x:v>
      </x:c>
      <x:c r="L895" t="str">
        <x:v>Sim</x:v>
      </x:c>
      <x:c r="M895" t="str"/>
      <x:c r="N895" t="str"/>
      <x:c r="O895" t="str"/>
      <x:c r="P895" t="str"/>
      <x:c r="Q895" t="str">
        <x:v>https://www.google.com/maps/search/?api=1&amp;query=Clinica+Nova+Vida+CLINICA+NOVA+VIDA+FONOAUDIOLOGIA+E+PSICOLOGIA+LTDA+EPP%2C+167%2C+JARDIM+GUMERCINDO%2C+GUARULHOS%2C+SP+Guarulhos+SP</x:v>
      </x:c>
      <x:c r="R895" t="str"/>
      <x:c r="S895" t="str"/>
      <x:c r="T895" t="str">
        <x:v>Não contatado</x:v>
      </x:c>
      <x:c r="U895" s="27" t="n">
        <x:f>IF(LEN(H895)&gt;0,25,0)+IF(L895="Sim",25,0)+IF(LEN(M895)&gt;0,15,0)+IF(LEN(J895)&gt;0,10,0)+IF(LEN(N895)&gt;0,5,0)+IF(LEN(O895)&gt;0,5,0)+IF(LEN(P895)&gt;0,5,0)+IF(AND(LEN(R895)&gt;0,LEN(S895)&gt;0),10,0)</x:f>
        <x:v>50</x:v>
      </x:c>
      <x:c r="V895" t="str">
        <x:f>IF(U895&gt;=60,"Prioridade Alta",IF(U895&gt;=35,"Prioridade Média","Prioridade Baixa"))</x:f>
        <x:v>Prioridade Média</x:v>
      </x:c>
      <x:c r="W895" t="str">
        <x:v>Não</x:v>
      </x:c>
      <x:c r="X895" t="str"/>
      <x:c r="Y895" t="str">
        <x:v>Base expandida 2026-07-27</x:v>
      </x:c>
      <x:c r="Z895" t="str">
        <x:v>(11) 2408-2052</x:v>
      </x:c>
      <x:c r="AA895" t="str">
        <x:v>vanessacustodio2105@gmail.com</x:v>
      </x:c>
      <x:c r="AB895" t="n">
        <x:v>50</x:v>
      </x:c>
      <x:c r="AC895" t="str">
        <x:v>Prioridade Média</x:v>
      </x:c>
      <x:c r="AD895" t="str">
        <x:v>Fonte CNES/DATASUS: https://cnes2.datasus.gov.br/Mod_Basico.asp?VCo_Unidade=3518803785807; CNES 3785807; CNPJ 04113634000101; site oficial/redes não coletados nesta fonte</x:v>
      </x:c>
      <x:c r="AE895" t="n">
        <x:f>IF(LEN(H895)&gt;0,1,0)</x:f>
        <x:v>1</x:v>
      </x:c>
      <x:c r="AF895" t="n">
        <x:f>IF(LEN(M895)&gt;0,1,0)</x:f>
        <x:v>0</x:v>
      </x:c>
      <x:c r="AG895" t="n">
        <x:f>IF(AND(LEN(H895)=0,LEN(K895)=0,LEN(M895)=0),1,0)</x:f>
        <x:v>0</x:v>
      </x:c>
    </x:row>
    <x:row r="896">
      <x:c r="A896" t="str">
        <x:v>AT-00895</x:v>
      </x:c>
      <x:c r="B896" t="str">
        <x:v>Clinica Odontologica Amorim Guarulhos</x:v>
      </x:c>
      <x:c r="C896" t="str">
        <x:v>Saúde</x:v>
      </x:c>
      <x:c r="D896" t="str">
        <x:v>Clínica</x:v>
      </x:c>
      <x:c r="E896" t="str">
        <x:v>Guarulhos</x:v>
      </x:c>
      <x:c r="F896" t="str">
        <x:v>Jd Santa Francisca</x:v>
      </x:c>
      <x:c r="G896" t="str">
        <x:v>Clinica Odontologica Amorim Guarulhos Ltda, 358, Jd Santa Francisca, Guarulhos, Sp</x:v>
      </x:c>
      <x:c r="H896" t="str">
        <x:v>+55 (11) 2957-3131</x:v>
      </x:c>
      <x:c r="I896" t="str"/>
      <x:c r="J896" t="str"/>
      <x:c r="K896" t="str">
        <x:v>clinicaamorim.guarulhos@gmail.com</x:v>
      </x:c>
      <x:c r="L896" t="str">
        <x:v>Sim</x:v>
      </x:c>
      <x:c r="M896" t="str"/>
      <x:c r="N896" t="str"/>
      <x:c r="O896" t="str"/>
      <x:c r="P896" t="str"/>
      <x:c r="Q896" t="str">
        <x:v>https://www.google.com/maps/search/?api=1&amp;query=Clinica+Odontologica+Amorim+Guarulhos+CLINICA+ODONTOLOGICA+AMORIM+GUARULHOS+LTDA%2C+358%2C+JD+SANTA+FRANCISCA%2C+GUARULHOS%2C+SP+Guarulhos+SP</x:v>
      </x:c>
      <x:c r="R896" t="str"/>
      <x:c r="S896" t="str"/>
      <x:c r="T896" t="str">
        <x:v>Não contatado</x:v>
      </x:c>
      <x:c r="U896" s="27" t="n">
        <x:f>IF(LEN(H896)&gt;0,25,0)+IF(L896="Sim",25,0)+IF(LEN(M896)&gt;0,15,0)+IF(LEN(J896)&gt;0,10,0)+IF(LEN(N896)&gt;0,5,0)+IF(LEN(O896)&gt;0,5,0)+IF(LEN(P896)&gt;0,5,0)+IF(AND(LEN(R896)&gt;0,LEN(S896)&gt;0),10,0)</x:f>
        <x:v>50</x:v>
      </x:c>
      <x:c r="V896" t="str">
        <x:f>IF(U896&gt;=60,"Prioridade Alta",IF(U896&gt;=35,"Prioridade Média","Prioridade Baixa"))</x:f>
        <x:v>Prioridade Média</x:v>
      </x:c>
      <x:c r="W896" t="str">
        <x:v>Não</x:v>
      </x:c>
      <x:c r="X896" t="str"/>
      <x:c r="Y896" t="str">
        <x:v>Base expandida 2026-07-27</x:v>
      </x:c>
      <x:c r="Z896" t="str">
        <x:v>(11) 2957-3131</x:v>
      </x:c>
      <x:c r="AA896" t="str">
        <x:v>clinicaamorim.guarulhos@gmail.com</x:v>
      </x:c>
      <x:c r="AB896" t="n">
        <x:v>50</x:v>
      </x:c>
      <x:c r="AC896" t="str">
        <x:v>Prioridade Média</x:v>
      </x:c>
      <x:c r="AD896" t="str">
        <x:v>Fonte CNES/DATASUS: https://cnes2.datasus.gov.br/Mod_Basico.asp?VCo_Unidade=3518802945711; CNES 2945711; CNPJ 40355181000193; site oficial/redes não coletados nesta fonte</x:v>
      </x:c>
      <x:c r="AE896" t="n">
        <x:f>IF(LEN(H896)&gt;0,1,0)</x:f>
        <x:v>1</x:v>
      </x:c>
      <x:c r="AF896" t="n">
        <x:f>IF(LEN(M896)&gt;0,1,0)</x:f>
        <x:v>0</x:v>
      </x:c>
      <x:c r="AG896" t="n">
        <x:f>IF(AND(LEN(H896)=0,LEN(K896)=0,LEN(M896)=0),1,0)</x:f>
        <x:v>0</x:v>
      </x:c>
    </x:row>
    <x:row r="897">
      <x:c r="A897" t="str">
        <x:v>AT-00896</x:v>
      </x:c>
      <x:c r="B897" t="str">
        <x:v>Clinica Odontologica Dra Majo Duarte</x:v>
      </x:c>
      <x:c r="C897" t="str">
        <x:v>Saúde</x:v>
      </x:c>
      <x:c r="D897" t="str">
        <x:v>Clínica</x:v>
      </x:c>
      <x:c r="E897" t="str">
        <x:v>Guarulhos</x:v>
      </x:c>
      <x:c r="F897" t="str">
        <x:v>Cumbica</x:v>
      </x:c>
      <x:c r="G897" t="str">
        <x:v>Clinica Odontologica Majo Duarte Ltda Me, 463, Cumbica, Guarulhos, Sp</x:v>
      </x:c>
      <x:c r="H897" t="str">
        <x:v>+55 (11) 2412-6425</x:v>
      </x:c>
      <x:c r="I897" t="str"/>
      <x:c r="J897" t="str"/>
      <x:c r="K897" t="str">
        <x:v>consmajoduarte@yahoo.com</x:v>
      </x:c>
      <x:c r="L897" t="str">
        <x:v>Sim</x:v>
      </x:c>
      <x:c r="M897" t="str"/>
      <x:c r="N897" t="str"/>
      <x:c r="O897" t="str"/>
      <x:c r="P897" t="str"/>
      <x:c r="Q897" t="str">
        <x:v>https://www.google.com/maps/search/?api=1&amp;query=Clinica+Odontologica+Dra+Majo+Duarte+CLINICA+ODONTOLOGICA+MAJO+DUARTE+LTDA+ME%2C+463%2C+CUMBICA%2C+GUARULHOS%2C+SP+Guarulhos+SP</x:v>
      </x:c>
      <x:c r="R897" t="str"/>
      <x:c r="S897" t="str"/>
      <x:c r="T897" t="str">
        <x:v>Não contatado</x:v>
      </x:c>
      <x:c r="U897" s="27" t="n">
        <x:f>IF(LEN(H897)&gt;0,25,0)+IF(L897="Sim",25,0)+IF(LEN(M897)&gt;0,15,0)+IF(LEN(J897)&gt;0,10,0)+IF(LEN(N897)&gt;0,5,0)+IF(LEN(O897)&gt;0,5,0)+IF(LEN(P897)&gt;0,5,0)+IF(AND(LEN(R897)&gt;0,LEN(S897)&gt;0),10,0)</x:f>
        <x:v>50</x:v>
      </x:c>
      <x:c r="V897" t="str">
        <x:f>IF(U897&gt;=60,"Prioridade Alta",IF(U897&gt;=35,"Prioridade Média","Prioridade Baixa"))</x:f>
        <x:v>Prioridade Média</x:v>
      </x:c>
      <x:c r="W897" t="str">
        <x:v>Não</x:v>
      </x:c>
      <x:c r="X897" t="str"/>
      <x:c r="Y897" t="str">
        <x:v>Base expandida 2026-07-27</x:v>
      </x:c>
      <x:c r="Z897" t="str">
        <x:v>(11) 2412-6425</x:v>
      </x:c>
      <x:c r="AA897" t="str">
        <x:v>consmajoduarte@yahoo.com</x:v>
      </x:c>
      <x:c r="AB897" t="n">
        <x:v>50</x:v>
      </x:c>
      <x:c r="AC897" t="str">
        <x:v>Prioridade Média</x:v>
      </x:c>
      <x:c r="AD897" t="str">
        <x:v>Fonte CNES/DATASUS: https://cnes2.datasus.gov.br/Mod_Basico.asp?VCo_Unidade=3518807431813; CNES 7431813; CNPJ 14686718000198; site oficial/redes não coletados nesta fonte</x:v>
      </x:c>
      <x:c r="AE897" t="n">
        <x:f>IF(LEN(H897)&gt;0,1,0)</x:f>
        <x:v>1</x:v>
      </x:c>
      <x:c r="AF897" t="n">
        <x:f>IF(LEN(M897)&gt;0,1,0)</x:f>
        <x:v>0</x:v>
      </x:c>
      <x:c r="AG897" t="n">
        <x:f>IF(AND(LEN(H897)=0,LEN(K897)=0,LEN(M897)=0),1,0)</x:f>
        <x:v>0</x:v>
      </x:c>
    </x:row>
    <x:row r="898">
      <x:c r="A898" t="str">
        <x:v>AT-00897</x:v>
      </x:c>
      <x:c r="B898" t="str">
        <x:v>Clinica Odontologica Horizonte</x:v>
      </x:c>
      <x:c r="C898" t="str">
        <x:v>Saúde</x:v>
      </x:c>
      <x:c r="D898" t="str">
        <x:v>Clínica</x:v>
      </x:c>
      <x:c r="E898" t="str">
        <x:v>Guarulhos</x:v>
      </x:c>
      <x:c r="F898" t="str">
        <x:v>Centro</x:v>
      </x:c>
      <x:c r="G898" t="str">
        <x:v>Clinica Odontologica Horizonte Ltda, 166, Centro, Guarulhos, Sp</x:v>
      </x:c>
      <x:c r="H898" t="str">
        <x:v>+55 (11) 4966-6060</x:v>
      </x:c>
      <x:c r="I898" t="str"/>
      <x:c r="J898" t="str"/>
      <x:c r="K898" t="str">
        <x:v>alvina.bps@gmail.com</x:v>
      </x:c>
      <x:c r="L898" t="str">
        <x:v>Sim</x:v>
      </x:c>
      <x:c r="M898" t="str"/>
      <x:c r="N898" t="str"/>
      <x:c r="O898" t="str"/>
      <x:c r="P898" t="str"/>
      <x:c r="Q898" t="str">
        <x:v>https://www.google.com/maps/search/?api=1&amp;query=Clinica+Odontologica+Horizonte+CLINICA+ODONTOLOGICA+HORIZONTE+LTDA%2C+166%2C+CENTRO%2C+GUARULHOS%2C+SP+Guarulhos+SP</x:v>
      </x:c>
      <x:c r="R898" t="str"/>
      <x:c r="S898" t="str"/>
      <x:c r="T898" t="str">
        <x:v>Não contatado</x:v>
      </x:c>
      <x:c r="U898" s="27" t="n">
        <x:f>IF(LEN(H898)&gt;0,25,0)+IF(L898="Sim",25,0)+IF(LEN(M898)&gt;0,15,0)+IF(LEN(J898)&gt;0,10,0)+IF(LEN(N898)&gt;0,5,0)+IF(LEN(O898)&gt;0,5,0)+IF(LEN(P898)&gt;0,5,0)+IF(AND(LEN(R898)&gt;0,LEN(S898)&gt;0),10,0)</x:f>
        <x:v>50</x:v>
      </x:c>
      <x:c r="V898" t="str">
        <x:f>IF(U898&gt;=60,"Prioridade Alta",IF(U898&gt;=35,"Prioridade Média","Prioridade Baixa"))</x:f>
        <x:v>Prioridade Média</x:v>
      </x:c>
      <x:c r="W898" t="str">
        <x:v>Não</x:v>
      </x:c>
      <x:c r="X898" t="str"/>
      <x:c r="Y898" t="str">
        <x:v>Base expandida 2026-07-27</x:v>
      </x:c>
      <x:c r="Z898" t="str">
        <x:v>(11) 4966-6060</x:v>
      </x:c>
      <x:c r="AA898" t="str">
        <x:v>alvina.bps@gmail.com</x:v>
      </x:c>
      <x:c r="AB898" t="n">
        <x:v>50</x:v>
      </x:c>
      <x:c r="AC898" t="str">
        <x:v>Prioridade Média</x:v>
      </x:c>
      <x:c r="AD898" t="str">
        <x:v>Fonte CNES/DATASUS: https://cnes2.datasus.gov.br/Mod_Basico.asp?VCo_Unidade=3518800293733; CNES 0293733; CNPJ 37227788000183; site oficial/redes não coletados nesta fonte</x:v>
      </x:c>
      <x:c r="AE898" t="n">
        <x:f>IF(LEN(H898)&gt;0,1,0)</x:f>
        <x:v>1</x:v>
      </x:c>
      <x:c r="AF898" t="n">
        <x:f>IF(LEN(M898)&gt;0,1,0)</x:f>
        <x:v>0</x:v>
      </x:c>
      <x:c r="AG898" t="n">
        <x:f>IF(AND(LEN(H898)=0,LEN(K898)=0,LEN(M898)=0),1,0)</x:f>
        <x:v>0</x:v>
      </x:c>
    </x:row>
    <x:row r="899">
      <x:c r="A899" t="str">
        <x:v>AT-00898</x:v>
      </x:c>
      <x:c r="B899" t="str">
        <x:v>Clinica Odontologica E Treinamentos Zamai</x:v>
      </x:c>
      <x:c r="C899" t="str">
        <x:v>Saúde</x:v>
      </x:c>
      <x:c r="D899" t="str">
        <x:v>Clínica</x:v>
      </x:c>
      <x:c r="E899" t="str">
        <x:v>Guarulhos</x:v>
      </x:c>
      <x:c r="F899" t="str">
        <x:v>Jardim Cumbica</x:v>
      </x:c>
      <x:c r="G899" t="str">
        <x:v>Clinica Odontologica E Treinamentos Zamai Ltda, 730, Jardim Cumbica, Guarulhos, Sp</x:v>
      </x:c>
      <x:c r="H899" t="str"/>
      <x:c r="I899" t="str"/>
      <x:c r="J899" t="str"/>
      <x:c r="K899" t="str">
        <x:v>rszamai@gmail.com</x:v>
      </x:c>
      <x:c r="L899" t="str">
        <x:v>Sim</x:v>
      </x:c>
      <x:c r="M899" t="str"/>
      <x:c r="N899" t="str"/>
      <x:c r="O899" t="str"/>
      <x:c r="P899" t="str"/>
      <x:c r="Q899" t="str">
        <x:v>https://www.google.com/maps/search/?api=1&amp;query=Clinica+Odontologica+E+Treinamentos+Zamai+CLINICA+ODONTOLOGICA+E+TREINAMENTOS+ZAMAI+LTDA%2C+730%2C+JARDIM+CUMBICA%2C+GUARULHOS%2C+SP+Guarulhos+SP</x:v>
      </x:c>
      <x:c r="R899" t="str"/>
      <x:c r="S899" t="str"/>
      <x:c r="T899" t="str">
        <x:v>Não contatado</x:v>
      </x:c>
      <x:c r="U899" s="27" t="n">
        <x:f>IF(LEN(H899)&gt;0,25,0)+IF(L899="Sim",25,0)+IF(LEN(M899)&gt;0,15,0)+IF(LEN(J899)&gt;0,10,0)+IF(LEN(N899)&gt;0,5,0)+IF(LEN(O899)&gt;0,5,0)+IF(LEN(P899)&gt;0,5,0)+IF(AND(LEN(R899)&gt;0,LEN(S899)&gt;0),10,0)</x:f>
        <x:v>25</x:v>
      </x:c>
      <x:c r="V899" t="str">
        <x:f>IF(U899&gt;=60,"Prioridade Alta",IF(U899&gt;=35,"Prioridade Média","Prioridade Baixa"))</x:f>
        <x:v>Prioridade Baixa</x:v>
      </x:c>
      <x:c r="W899" t="str">
        <x:v>Sim</x:v>
      </x:c>
      <x:c r="X899" t="str">
        <x:v>Possível CNPJ no telefone: 33395041000183</x:v>
      </x:c>
      <x:c r="Y899" t="str">
        <x:v>Base expandida 2026-07-27</x:v>
      </x:c>
      <x:c r="Z899" t="str">
        <x:v>33395041000183</x:v>
      </x:c>
      <x:c r="AA899" t="str">
        <x:v>rszamai@gmail.com</x:v>
      </x:c>
      <x:c r="AB899" t="n">
        <x:v>50</x:v>
      </x:c>
      <x:c r="AC899" t="str">
        <x:v>Prioridade Média</x:v>
      </x:c>
      <x:c r="AD899" t="str">
        <x:v>Fonte CNES/DATASUS: https://cnes2.datasus.gov.br/Mod_Basico.asp?VCo_Unidade=3518808142645; CNES 8142645; CNPJ 33395041000183; site oficial/redes não coletados nesta fonte</x:v>
      </x:c>
      <x:c r="AE899" t="n">
        <x:f>IF(LEN(H899)&gt;0,1,0)</x:f>
        <x:v>0</x:v>
      </x:c>
      <x:c r="AF899" t="n">
        <x:f>IF(LEN(M899)&gt;0,1,0)</x:f>
        <x:v>0</x:v>
      </x:c>
      <x:c r="AG899" t="n">
        <x:f>IF(AND(LEN(H899)=0,LEN(K899)=0,LEN(M899)=0),1,0)</x:f>
        <x:v>0</x:v>
      </x:c>
    </x:row>
    <x:row r="900">
      <x:c r="A900" t="str">
        <x:v>AT-00899</x:v>
      </x:c>
      <x:c r="B900" t="str">
        <x:v>Clinica Odontologica Monte Verde</x:v>
      </x:c>
      <x:c r="C900" t="str">
        <x:v>Saúde</x:v>
      </x:c>
      <x:c r="D900" t="str">
        <x:v>Clínica</x:v>
      </x:c>
      <x:c r="E900" t="str">
        <x:v>Guarulhos</x:v>
      </x:c>
      <x:c r="F900" t="str">
        <x:v>Centro</x:v>
      </x:c>
      <x:c r="G900" t="str">
        <x:v>Clinica Odontologica Monte Verde S S Ltda, 159, Centro, Guarulhos, Sp</x:v>
      </x:c>
      <x:c r="H900" t="str">
        <x:v>+55 (11) 2409-5537</x:v>
      </x:c>
      <x:c r="I900" t="str"/>
      <x:c r="J900" t="str"/>
      <x:c r="K900" t="str">
        <x:v>clinicamonteverde@uol.com.br</x:v>
      </x:c>
      <x:c r="L900" t="str">
        <x:v>Sim</x:v>
      </x:c>
      <x:c r="M900" t="str"/>
      <x:c r="N900" t="str"/>
      <x:c r="O900" t="str"/>
      <x:c r="P900" t="str"/>
      <x:c r="Q900" t="str">
        <x:v>https://www.google.com/maps/search/?api=1&amp;query=Clinica+Odontologica+Monte+Verde+CLINICA+ODONTOLOGICA+MONTE+VERDE+S+S+LTDA%2C+159%2C+CENTRO%2C+GUARULHOS%2C+SP+Guarulhos+SP</x:v>
      </x:c>
      <x:c r="R900" t="str"/>
      <x:c r="S900" t="str"/>
      <x:c r="T900" t="str">
        <x:v>Não contatado</x:v>
      </x:c>
      <x:c r="U900" s="27" t="n">
        <x:f>IF(LEN(H900)&gt;0,25,0)+IF(L900="Sim",25,0)+IF(LEN(M900)&gt;0,15,0)+IF(LEN(J900)&gt;0,10,0)+IF(LEN(N900)&gt;0,5,0)+IF(LEN(O900)&gt;0,5,0)+IF(LEN(P900)&gt;0,5,0)+IF(AND(LEN(R900)&gt;0,LEN(S900)&gt;0),10,0)</x:f>
        <x:v>50</x:v>
      </x:c>
      <x:c r="V900" t="str">
        <x:f>IF(U900&gt;=60,"Prioridade Alta",IF(U900&gt;=35,"Prioridade Média","Prioridade Baixa"))</x:f>
        <x:v>Prioridade Média</x:v>
      </x:c>
      <x:c r="W900" t="str">
        <x:v>Não</x:v>
      </x:c>
      <x:c r="X900" t="str"/>
      <x:c r="Y900" t="str">
        <x:v>Base expandida 2026-07-27</x:v>
      </x:c>
      <x:c r="Z900" t="str">
        <x:v>24095537</x:v>
      </x:c>
      <x:c r="AA900" t="str">
        <x:v>clinicamonteverde@uol.com.br</x:v>
      </x:c>
      <x:c r="AB900" t="n">
        <x:v>50</x:v>
      </x:c>
      <x:c r="AC900" t="str">
        <x:v>Prioridade Média</x:v>
      </x:c>
      <x:c r="AD900" t="str">
        <x:v>Fonte CNES/DATASUS: https://cnes2.datasus.gov.br/Mod_Basico.asp?VCo_Unidade=3518809315152; CNES 9315152; CNPJ 04068272000265; site oficial/redes não coletados nesta fonte; Fonte CNES/DATASUS: https://cnes2.datasus.gov.br/Mod_Basico.asp?VCo_Unidade=3518805275334; CNES 5275334; CNPJ 04068272000184; site oficial/redes não coletados nesta fonte</x:v>
      </x:c>
      <x:c r="AE900" t="n">
        <x:f>IF(LEN(H900)&gt;0,1,0)</x:f>
        <x:v>1</x:v>
      </x:c>
      <x:c r="AF900" t="n">
        <x:f>IF(LEN(M900)&gt;0,1,0)</x:f>
        <x:v>0</x:v>
      </x:c>
      <x:c r="AG900" t="n">
        <x:f>IF(AND(LEN(H900)=0,LEN(K900)=0,LEN(M900)=0),1,0)</x:f>
        <x:v>0</x:v>
      </x:c>
    </x:row>
    <x:row r="901">
      <x:c r="A901" t="str">
        <x:v>AT-00900</x:v>
      </x:c>
      <x:c r="B901" t="str">
        <x:v>Clinica Odontopower</x:v>
      </x:c>
      <x:c r="C901" t="str">
        <x:v>Saúde</x:v>
      </x:c>
      <x:c r="D901" t="str">
        <x:v>Clínica</x:v>
      </x:c>
      <x:c r="E901" t="str">
        <x:v>Guarulhos</x:v>
      </x:c>
      <x:c r="F901" t="str">
        <x:v>Gopouva</x:v>
      </x:c>
      <x:c r="G901" t="str">
        <x:v>Jonatas Candido Ferrera De Oliveira, 2846, Gopouva, Guarulhos, Sp</x:v>
      </x:c>
      <x:c r="H901" t="str">
        <x:v>+55 (11) 2425-2947</x:v>
      </x:c>
      <x:c r="I901" t="str"/>
      <x:c r="J901" t="str"/>
      <x:c r="K901" t="str">
        <x:v>clinicaodontopower@gmail.com</x:v>
      </x:c>
      <x:c r="L901" t="str">
        <x:v>Sim</x:v>
      </x:c>
      <x:c r="M901" t="str"/>
      <x:c r="N901" t="str"/>
      <x:c r="O901" t="str"/>
      <x:c r="P901" t="str"/>
      <x:c r="Q901" t="str">
        <x:v>https://www.google.com/maps/search/?api=1&amp;query=Clinica+Odontopower+JONATAS+CANDIDO+FERRERA+DE+OLIVEIRA%2C+2846%2C+GOPOUVA%2C+GUARULHOS%2C+SP+Guarulhos+SP</x:v>
      </x:c>
      <x:c r="R901" t="str"/>
      <x:c r="S901" t="str"/>
      <x:c r="T901" t="str">
        <x:v>Não contatado</x:v>
      </x:c>
      <x:c r="U901" s="27" t="n">
        <x:f>IF(LEN(H901)&gt;0,25,0)+IF(L901="Sim",25,0)+IF(LEN(M901)&gt;0,15,0)+IF(LEN(J901)&gt;0,10,0)+IF(LEN(N901)&gt;0,5,0)+IF(LEN(O901)&gt;0,5,0)+IF(LEN(P901)&gt;0,5,0)+IF(AND(LEN(R901)&gt;0,LEN(S901)&gt;0),10,0)</x:f>
        <x:v>50</x:v>
      </x:c>
      <x:c r="V901" t="str">
        <x:f>IF(U901&gt;=60,"Prioridade Alta",IF(U901&gt;=35,"Prioridade Média","Prioridade Baixa"))</x:f>
        <x:v>Prioridade Média</x:v>
      </x:c>
      <x:c r="W901" t="str">
        <x:v>Não</x:v>
      </x:c>
      <x:c r="X901" t="str"/>
      <x:c r="Y901" t="str">
        <x:v>Base expandida 2026-07-27</x:v>
      </x:c>
      <x:c r="Z901" t="str">
        <x:v>(11) 2425-2947</x:v>
      </x:c>
      <x:c r="AA901" t="str">
        <x:v>clinicaodontopower@gmail.com</x:v>
      </x:c>
      <x:c r="AB901" t="n">
        <x:v>50</x:v>
      </x:c>
      <x:c r="AC901" t="str">
        <x:v>Prioridade Média</x:v>
      </x:c>
      <x:c r="AD901" t="str">
        <x:v>Fonte CNES/DATASUS: https://cnes2.datasus.gov.br/Mod_Basico.asp?VCo_Unidade=3518804298683; CNES 4298683; CNPJ 45376235000110; site oficial/redes não coletados nesta fonte</x:v>
      </x:c>
      <x:c r="AE901" t="n">
        <x:f>IF(LEN(H901)&gt;0,1,0)</x:f>
        <x:v>1</x:v>
      </x:c>
      <x:c r="AF901" t="n">
        <x:f>IF(LEN(M901)&gt;0,1,0)</x:f>
        <x:v>0</x:v>
      </x:c>
      <x:c r="AG901" t="n">
        <x:f>IF(AND(LEN(H901)=0,LEN(K901)=0,LEN(M901)=0),1,0)</x:f>
        <x:v>0</x:v>
      </x:c>
    </x:row>
    <x:row r="902">
      <x:c r="A902" t="str">
        <x:v>AT-00901</x:v>
      </x:c>
      <x:c r="B902" t="str">
        <x:v>Clinica Oftalmologica Pimentas Ltda</x:v>
      </x:c>
      <x:c r="C902" t="str">
        <x:v>Saúde</x:v>
      </x:c>
      <x:c r="D902" t="str">
        <x:v>Clínica</x:v>
      </x:c>
      <x:c r="E902" t="str">
        <x:v>Guarulhos</x:v>
      </x:c>
      <x:c r="F902" t="str">
        <x:v>Jardim Albertina</x:v>
      </x:c>
      <x:c r="G902" t="str">
        <x:v>Clinica Oftalmologica Pimentas Ltda, 4295, Jardim Albertina, Guarulhos, Sp</x:v>
      </x:c>
      <x:c r="H902" t="str">
        <x:v>+55 (11) 2382-1568</x:v>
      </x:c>
      <x:c r="I902" t="str"/>
      <x:c r="J902" t="str"/>
      <x:c r="K902" t="str">
        <x:v>contato@grupoprodoc.com</x:v>
      </x:c>
      <x:c r="L902" t="str">
        <x:v>Sim</x:v>
      </x:c>
      <x:c r="M902" t="str"/>
      <x:c r="N902" t="str"/>
      <x:c r="O902" t="str"/>
      <x:c r="P902" t="str"/>
      <x:c r="Q902" t="str">
        <x:v>https://www.google.com/maps/search/?api=1&amp;query=Clinica+Oftalmologica+Pimentas+Ltda+CLINICA+OFTALMOLOGICA+PIMENTAS+LTDA%2C+4295%2C+JARDIM+ALBERTINA%2C+GUARULHOS%2C+SP+Guarulhos+SP</x:v>
      </x:c>
      <x:c r="R902" t="str"/>
      <x:c r="S902" t="str"/>
      <x:c r="T902" t="str">
        <x:v>Não contatado</x:v>
      </x:c>
      <x:c r="U902" s="27" t="n">
        <x:f>IF(LEN(H902)&gt;0,25,0)+IF(L902="Sim",25,0)+IF(LEN(M902)&gt;0,15,0)+IF(LEN(J902)&gt;0,10,0)+IF(LEN(N902)&gt;0,5,0)+IF(LEN(O902)&gt;0,5,0)+IF(LEN(P902)&gt;0,5,0)+IF(AND(LEN(R902)&gt;0,LEN(S902)&gt;0),10,0)</x:f>
        <x:v>50</x:v>
      </x:c>
      <x:c r="V902" t="str">
        <x:f>IF(U902&gt;=60,"Prioridade Alta",IF(U902&gt;=35,"Prioridade Média","Prioridade Baixa"))</x:f>
        <x:v>Prioridade Média</x:v>
      </x:c>
      <x:c r="W902" t="str">
        <x:v>Não</x:v>
      </x:c>
      <x:c r="X902" t="str"/>
      <x:c r="Y902" t="str">
        <x:v>Base expandida 2026-07-27</x:v>
      </x:c>
      <x:c r="Z902" t="str">
        <x:v>(11) 2382-1568</x:v>
      </x:c>
      <x:c r="AA902" t="str">
        <x:v>contato@grupoprodoc.com</x:v>
      </x:c>
      <x:c r="AB902" t="n">
        <x:v>50</x:v>
      </x:c>
      <x:c r="AC902" t="str">
        <x:v>Prioridade Média</x:v>
      </x:c>
      <x:c r="AD902" t="str">
        <x:v>Fonte CNES/DATASUS: https://cnes2.datasus.gov.br/Mod_Basico.asp?VCo_Unidade=3518804164016; CNES 4164016; CNPJ 44515109000137; site oficial/redes não coletados nesta fonte</x:v>
      </x:c>
      <x:c r="AE902" t="n">
        <x:f>IF(LEN(H902)&gt;0,1,0)</x:f>
        <x:v>1</x:v>
      </x:c>
      <x:c r="AF902" t="n">
        <x:f>IF(LEN(M902)&gt;0,1,0)</x:f>
        <x:v>0</x:v>
      </x:c>
      <x:c r="AG902" t="n">
        <x:f>IF(AND(LEN(H902)=0,LEN(K902)=0,LEN(M902)=0),1,0)</x:f>
        <x:v>0</x:v>
      </x:c>
    </x:row>
    <x:row r="903">
      <x:c r="A903" t="str">
        <x:v>AT-00902</x:v>
      </x:c>
      <x:c r="B903" t="str">
        <x:v>Clinica Onix</x:v>
      </x:c>
      <x:c r="C903" t="str">
        <x:v>Saúde</x:v>
      </x:c>
      <x:c r="D903" t="str">
        <x:v>Clínica</x:v>
      </x:c>
      <x:c r="E903" t="str">
        <x:v>Guarulhos</x:v>
      </x:c>
      <x:c r="F903" t="str">
        <x:v>Jardim Santa Vicenci</x:v>
      </x:c>
      <x:c r="G903" t="str">
        <x:v>Clinica Onix Posto De Coleta Ltda, 41, Jardim Santa Vicenci, Guarulhos, Sp</x:v>
      </x:c>
      <x:c r="H903" t="str">
        <x:v>+55 (11) 3142-2400</x:v>
      </x:c>
      <x:c r="I903" t="str"/>
      <x:c r="J903" t="str"/>
      <x:c r="K903" t="str">
        <x:v>clinicaoonixpraca8@gmail.com</x:v>
      </x:c>
      <x:c r="L903" t="str">
        <x:v>Sim</x:v>
      </x:c>
      <x:c r="M903" t="str"/>
      <x:c r="N903" t="str"/>
      <x:c r="O903" t="str"/>
      <x:c r="P903" t="str"/>
      <x:c r="Q903" t="str">
        <x:v>https://www.google.com/maps/search/?api=1&amp;query=Clinica+Onix+CLINICA+ONIX+POSTO+DE+COLETA+LTDA%2C+41%2C+JARDIM+SANTA+VICENCI%2C+GUARULHOS%2C+SP+Guarulhos+SP</x:v>
      </x:c>
      <x:c r="R903" t="str"/>
      <x:c r="S903" t="str"/>
      <x:c r="T903" t="str">
        <x:v>Não contatado</x:v>
      </x:c>
      <x:c r="U903" s="27" t="n">
        <x:f>IF(LEN(H903)&gt;0,25,0)+IF(L903="Sim",25,0)+IF(LEN(M903)&gt;0,15,0)+IF(LEN(J903)&gt;0,10,0)+IF(LEN(N903)&gt;0,5,0)+IF(LEN(O903)&gt;0,5,0)+IF(LEN(P903)&gt;0,5,0)+IF(AND(LEN(R903)&gt;0,LEN(S903)&gt;0),10,0)</x:f>
        <x:v>50</x:v>
      </x:c>
      <x:c r="V903" t="str">
        <x:f>IF(U903&gt;=60,"Prioridade Alta",IF(U903&gt;=35,"Prioridade Média","Prioridade Baixa"))</x:f>
        <x:v>Prioridade Média</x:v>
      </x:c>
      <x:c r="W903" t="str">
        <x:v>Não</x:v>
      </x:c>
      <x:c r="X903" t="str"/>
      <x:c r="Y903" t="str">
        <x:v>Base expandida 2026-07-27</x:v>
      </x:c>
      <x:c r="Z903" t="str">
        <x:v>(11) 3142-2400</x:v>
      </x:c>
      <x:c r="AA903" t="str">
        <x:v>clinicaoonixpraca8@gmail.com</x:v>
      </x:c>
      <x:c r="AB903" t="n">
        <x:v>50</x:v>
      </x:c>
      <x:c r="AC903" t="str">
        <x:v>Prioridade Média</x:v>
      </x:c>
      <x:c r="AD903" t="str">
        <x:v>Fonte CNES/DATASUS: https://cnes2.datasus.gov.br/Mod_Basico.asp?VCo_Unidade=3518808018529; CNES 8018529; CNPJ 42310016000140; site oficial/redes não coletados nesta fonte; Fonte CNES/DATASUS: https://cnes2.datasus.gov.br/Mod_Basico.asp?VCo_Unidade=3518801062719; CNES 1062719; CNPJ -; site oficial/redes não coletados nesta fonte</x:v>
      </x:c>
      <x:c r="AE903" t="n">
        <x:f>IF(LEN(H903)&gt;0,1,0)</x:f>
        <x:v>1</x:v>
      </x:c>
      <x:c r="AF903" t="n">
        <x:f>IF(LEN(M903)&gt;0,1,0)</x:f>
        <x:v>0</x:v>
      </x:c>
      <x:c r="AG903" t="n">
        <x:f>IF(AND(LEN(H903)=0,LEN(K903)=0,LEN(M903)=0),1,0)</x:f>
        <x:v>0</x:v>
      </x:c>
    </x:row>
    <x:row r="904">
      <x:c r="A904" t="str">
        <x:v>AT-00903</x:v>
      </x:c>
      <x:c r="B904" t="str">
        <x:v>Clinica Ortopedica Guarulhos</x:v>
      </x:c>
      <x:c r="C904" t="str">
        <x:v>Saúde</x:v>
      </x:c>
      <x:c r="D904" t="str">
        <x:v>Clínica</x:v>
      </x:c>
      <x:c r="E904" t="str">
        <x:v>Guarulhos</x:v>
      </x:c>
      <x:c r="F904" t="str">
        <x:v>Centro</x:v>
      </x:c>
      <x:c r="G904" t="str">
        <x:v>Clinica Ortopedica Guarulhos Ltda, 459, Centro, Guarulhos, Sp</x:v>
      </x:c>
      <x:c r="H904" t="str">
        <x:v>+55 (11) 2475-6110</x:v>
      </x:c>
      <x:c r="I904" t="str"/>
      <x:c r="J904" t="str"/>
      <x:c r="K904" t="str">
        <x:v>adm@ortoediacog.com.br</x:v>
      </x:c>
      <x:c r="L904" t="str">
        <x:v>Sim</x:v>
      </x:c>
      <x:c r="M904" t="str"/>
      <x:c r="N904" t="str"/>
      <x:c r="O904" t="str"/>
      <x:c r="P904" t="str"/>
      <x:c r="Q904" t="str">
        <x:v>https://www.google.com/maps/search/?api=1&amp;query=Clinica+Ortopedica+Guarulhos+CLINICA+ORTOPEDICA+GUARULHOS+LTDA%2C+459%2C+CENTRO%2C+GUARULHOS%2C+SP+Guarulhos+SP</x:v>
      </x:c>
      <x:c r="R904" t="str"/>
      <x:c r="S904" t="str"/>
      <x:c r="T904" t="str">
        <x:v>Não contatado</x:v>
      </x:c>
      <x:c r="U904" s="27" t="n">
        <x:f>IF(LEN(H904)&gt;0,25,0)+IF(L904="Sim",25,0)+IF(LEN(M904)&gt;0,15,0)+IF(LEN(J904)&gt;0,10,0)+IF(LEN(N904)&gt;0,5,0)+IF(LEN(O904)&gt;0,5,0)+IF(LEN(P904)&gt;0,5,0)+IF(AND(LEN(R904)&gt;0,LEN(S904)&gt;0),10,0)</x:f>
        <x:v>50</x:v>
      </x:c>
      <x:c r="V904" t="str">
        <x:f>IF(U904&gt;=60,"Prioridade Alta",IF(U904&gt;=35,"Prioridade Média","Prioridade Baixa"))</x:f>
        <x:v>Prioridade Média</x:v>
      </x:c>
      <x:c r="W904" t="str">
        <x:v>Não</x:v>
      </x:c>
      <x:c r="X904" t="str"/>
      <x:c r="Y904" t="str">
        <x:v>Base expandida 2026-07-27</x:v>
      </x:c>
      <x:c r="Z904" t="str">
        <x:v>(11) 2475-6110</x:v>
      </x:c>
      <x:c r="AA904" t="str">
        <x:v>adm@ortoediacog.com.br</x:v>
      </x:c>
      <x:c r="AB904" t="n">
        <x:v>50</x:v>
      </x:c>
      <x:c r="AC904" t="str">
        <x:v>Prioridade Média</x:v>
      </x:c>
      <x:c r="AD904" t="str">
        <x:v>Fonte CNES/DATASUS: https://cnes2.datasus.gov.br/Mod_Basico.asp?VCo_Unidade=3518802718219; CNES 2718219; CNPJ 52368172000116; site oficial/redes não coletados nesta fonte</x:v>
      </x:c>
      <x:c r="AE904" t="n">
        <x:f>IF(LEN(H904)&gt;0,1,0)</x:f>
        <x:v>1</x:v>
      </x:c>
      <x:c r="AF904" t="n">
        <x:f>IF(LEN(M904)&gt;0,1,0)</x:f>
        <x:v>0</x:v>
      </x:c>
      <x:c r="AG904" t="n">
        <x:f>IF(AND(LEN(H904)=0,LEN(K904)=0,LEN(M904)=0),1,0)</x:f>
        <x:v>0</x:v>
      </x:c>
    </x:row>
    <x:row r="905">
      <x:c r="A905" t="str">
        <x:v>AT-00904</x:v>
      </x:c>
      <x:c r="B905" t="str">
        <x:v>Clinica Psicologica Multidisciplinar Dr Bezerra De Menezes</x:v>
      </x:c>
      <x:c r="C905" t="str">
        <x:v>Saúde</x:v>
      </x:c>
      <x:c r="D905" t="str">
        <x:v>Clínica</x:v>
      </x:c>
      <x:c r="E905" t="str">
        <x:v>Guarulhos</x:v>
      </x:c>
      <x:c r="F905" t="str">
        <x:v>Centro</x:v>
      </x:c>
      <x:c r="G905" t="str">
        <x:v>Clinica Psicologica Multidisciplinar Dr Bezerra De Menezes, 2119, Centro, Guarulhos, Sp</x:v>
      </x:c>
      <x:c r="H905" t="str"/>
      <x:c r="I905" t="str"/>
      <x:c r="J905" t="str"/>
      <x:c r="K905" t="str">
        <x:v>guelere@icloud.com</x:v>
      </x:c>
      <x:c r="L905" t="str">
        <x:v>Sim</x:v>
      </x:c>
      <x:c r="M905" t="str"/>
      <x:c r="N905" t="str"/>
      <x:c r="O905" t="str"/>
      <x:c r="P905" t="str"/>
      <x:c r="Q905" t="str">
        <x:v>https://www.google.com/maps/search/?api=1&amp;query=Clinica+Psicologica+Multidisciplinar+Dr+Bezerra+De+Menezes+CLINICA+PSICOLOGICA+MULTIDISCIPLINAR+DR+BEZERRA+DE+MENEZES%2C+2119%2C+CENTRO%2C+GUARULHOS%2C+SP+Guarulhos+SP</x:v>
      </x:c>
      <x:c r="R905" t="str"/>
      <x:c r="S905" t="str"/>
      <x:c r="T905" t="str">
        <x:v>Não contatado</x:v>
      </x:c>
      <x:c r="U905" s="27" t="n">
        <x:f>IF(LEN(H905)&gt;0,25,0)+IF(L905="Sim",25,0)+IF(LEN(M905)&gt;0,15,0)+IF(LEN(J905)&gt;0,10,0)+IF(LEN(N905)&gt;0,5,0)+IF(LEN(O905)&gt;0,5,0)+IF(LEN(P905)&gt;0,5,0)+IF(AND(LEN(R905)&gt;0,LEN(S905)&gt;0),10,0)</x:f>
        <x:v>25</x:v>
      </x:c>
      <x:c r="V905" t="str">
        <x:f>IF(U905&gt;=60,"Prioridade Alta",IF(U905&gt;=35,"Prioridade Média","Prioridade Baixa"))</x:f>
        <x:v>Prioridade Baixa</x:v>
      </x:c>
      <x:c r="W905" t="str">
        <x:v>Sim</x:v>
      </x:c>
      <x:c r="X905" t="str">
        <x:v>Possível CNPJ no telefone: 58554848000142</x:v>
      </x:c>
      <x:c r="Y905" t="str">
        <x:v>Base expandida 2026-07-27</x:v>
      </x:c>
      <x:c r="Z905" t="str">
        <x:v>58554848000142</x:v>
      </x:c>
      <x:c r="AA905" t="str">
        <x:v>guelere@icloud.com</x:v>
      </x:c>
      <x:c r="AB905" t="n">
        <x:v>50</x:v>
      </x:c>
      <x:c r="AC905" t="str">
        <x:v>Prioridade Média</x:v>
      </x:c>
      <x:c r="AD905" t="str">
        <x:v>Fonte CNES/DATASUS: https://cnes2.datasus.gov.br/Mod_Basico.asp?VCo_Unidade=3518805902487; CNES 5902487; CNPJ 58554848000142; site oficial/redes não coletados nesta fonte</x:v>
      </x:c>
      <x:c r="AE905" t="n">
        <x:f>IF(LEN(H905)&gt;0,1,0)</x:f>
        <x:v>0</x:v>
      </x:c>
      <x:c r="AF905" t="n">
        <x:f>IF(LEN(M905)&gt;0,1,0)</x:f>
        <x:v>0</x:v>
      </x:c>
      <x:c r="AG905" t="n">
        <x:f>IF(AND(LEN(H905)=0,LEN(K905)=0,LEN(M905)=0),1,0)</x:f>
        <x:v>0</x:v>
      </x:c>
    </x:row>
    <x:row r="906">
      <x:c r="A906" t="str">
        <x:v>AT-00905</x:v>
      </x:c>
      <x:c r="B906" t="str">
        <x:v>Clinica Reumatologica De Guarulhos</x:v>
      </x:c>
      <x:c r="C906" t="str">
        <x:v>Saúde</x:v>
      </x:c>
      <x:c r="D906" t="str">
        <x:v>Clínica</x:v>
      </x:c>
      <x:c r="E906" t="str">
        <x:v>Guarulhos</x:v>
      </x:c>
      <x:c r="F906" t="str">
        <x:v>Centro</x:v>
      </x:c>
      <x:c r="G906" t="str">
        <x:v>Clinica Reumatologica De Guarulhos Ltda, 241, Centro, Guarulhos, Sp</x:v>
      </x:c>
      <x:c r="H906" t="str">
        <x:v>+55 (11) 2443-2345</x:v>
      </x:c>
      <x:c r="I906" t="str"/>
      <x:c r="J906" t="str"/>
      <x:c r="K906" t="str">
        <x:v>reumatoguarulhos@yahoo.com.br</x:v>
      </x:c>
      <x:c r="L906" t="str">
        <x:v>Sim</x:v>
      </x:c>
      <x:c r="M906" t="str"/>
      <x:c r="N906" t="str"/>
      <x:c r="O906" t="str"/>
      <x:c r="P906" t="str"/>
      <x:c r="Q906" t="str">
        <x:v>https://www.google.com/maps/search/?api=1&amp;query=Clinica+Reumatologica+De+Guarulhos+CLINICA+REUMATOLOGICA+DE+GUARULHOS+LTDA%2C+241%2C+CENTRO%2C+GUARULHOS%2C+SP+Guarulhos+SP</x:v>
      </x:c>
      <x:c r="R906" t="str"/>
      <x:c r="S906" t="str"/>
      <x:c r="T906" t="str">
        <x:v>Não contatado</x:v>
      </x:c>
      <x:c r="U906" s="27" t="n">
        <x:f>IF(LEN(H906)&gt;0,25,0)+IF(L906="Sim",25,0)+IF(LEN(M906)&gt;0,15,0)+IF(LEN(J906)&gt;0,10,0)+IF(LEN(N906)&gt;0,5,0)+IF(LEN(O906)&gt;0,5,0)+IF(LEN(P906)&gt;0,5,0)+IF(AND(LEN(R906)&gt;0,LEN(S906)&gt;0),10,0)</x:f>
        <x:v>50</x:v>
      </x:c>
      <x:c r="V906" t="str">
        <x:f>IF(U906&gt;=60,"Prioridade Alta",IF(U906&gt;=35,"Prioridade Média","Prioridade Baixa"))</x:f>
        <x:v>Prioridade Média</x:v>
      </x:c>
      <x:c r="W906" t="str">
        <x:v>Não</x:v>
      </x:c>
      <x:c r="X906" t="str"/>
      <x:c r="Y906" t="str">
        <x:v>Base expandida 2026-07-27</x:v>
      </x:c>
      <x:c r="Z906" t="str">
        <x:v>(11) 2443-2345</x:v>
      </x:c>
      <x:c r="AA906" t="str">
        <x:v>reumatoguarulhos@yahoo.com.br</x:v>
      </x:c>
      <x:c r="AB906" t="n">
        <x:v>50</x:v>
      </x:c>
      <x:c r="AC906" t="str">
        <x:v>Prioridade Média</x:v>
      </x:c>
      <x:c r="AD906" t="str">
        <x:v>Fonte CNES/DATASUS: https://cnes2.datasus.gov.br/Mod_Basico.asp?VCo_Unidade=3518808076189; CNES 8076189; CNPJ 62887434000102; site oficial/redes não coletados nesta fonte</x:v>
      </x:c>
      <x:c r="AE906" t="n">
        <x:f>IF(LEN(H906)&gt;0,1,0)</x:f>
        <x:v>1</x:v>
      </x:c>
      <x:c r="AF906" t="n">
        <x:f>IF(LEN(M906)&gt;0,1,0)</x:f>
        <x:v>0</x:v>
      </x:c>
      <x:c r="AG906" t="n">
        <x:f>IF(AND(LEN(H906)=0,LEN(K906)=0,LEN(M906)=0),1,0)</x:f>
        <x:v>0</x:v>
      </x:c>
    </x:row>
    <x:row r="907">
      <x:c r="A907" t="str">
        <x:v>AT-00906</x:v>
      </x:c>
      <x:c r="B907" t="str">
        <x:v>Clinica Santana Saude E Performance</x:v>
      </x:c>
      <x:c r="C907" t="str">
        <x:v>Saúde</x:v>
      </x:c>
      <x:c r="D907" t="str">
        <x:v>Clínica</x:v>
      </x:c>
      <x:c r="E907" t="str">
        <x:v>Guarulhos</x:v>
      </x:c>
      <x:c r="F907" t="str">
        <x:v>Jardim Maia</x:v>
      </x:c>
      <x:c r="G907" t="str">
        <x:v>Clinica De Nutricao Santana Saude E Performance Ltda Me, 68, Jardim Maia, Guarulhos, Sp</x:v>
      </x:c>
      <x:c r="H907" t="str">
        <x:v>+55 (11) 4803-3396</x:v>
      </x:c>
      <x:c r="I907" t="str"/>
      <x:c r="J907" t="str"/>
      <x:c r="K907" t="str">
        <x:v>flavionutriesportivo@hotmail.com</x:v>
      </x:c>
      <x:c r="L907" t="str">
        <x:v>Sim</x:v>
      </x:c>
      <x:c r="M907" t="str"/>
      <x:c r="N907" t="str"/>
      <x:c r="O907" t="str"/>
      <x:c r="P907" t="str"/>
      <x:c r="Q907" t="str">
        <x:v>https://www.google.com/maps/search/?api=1&amp;query=Clinica+Santana+Saude+E+Performance+CLINICA+DE+NUTRICAO+SANTANA+SAUDE+E+PERFORMANCE+LTDA+ME%2C+68%2C+JARDIM+MAIA%2C+GUARULHOS%2C+SP+Guarulhos+SP</x:v>
      </x:c>
      <x:c r="R907" t="str"/>
      <x:c r="S907" t="str"/>
      <x:c r="T907" t="str">
        <x:v>Não contatado</x:v>
      </x:c>
      <x:c r="U907" s="27" t="n">
        <x:f>IF(LEN(H907)&gt;0,25,0)+IF(L907="Sim",25,0)+IF(LEN(M907)&gt;0,15,0)+IF(LEN(J907)&gt;0,10,0)+IF(LEN(N907)&gt;0,5,0)+IF(LEN(O907)&gt;0,5,0)+IF(LEN(P907)&gt;0,5,0)+IF(AND(LEN(R907)&gt;0,LEN(S907)&gt;0),10,0)</x:f>
        <x:v>50</x:v>
      </x:c>
      <x:c r="V907" t="str">
        <x:f>IF(U907&gt;=60,"Prioridade Alta",IF(U907&gt;=35,"Prioridade Média","Prioridade Baixa"))</x:f>
        <x:v>Prioridade Média</x:v>
      </x:c>
      <x:c r="W907" t="str">
        <x:v>Não</x:v>
      </x:c>
      <x:c r="X907" t="str"/>
      <x:c r="Y907" t="str">
        <x:v>Base expandida 2026-07-27</x:v>
      </x:c>
      <x:c r="Z907" t="str">
        <x:v>(11) 4803-3396</x:v>
      </x:c>
      <x:c r="AA907" t="str">
        <x:v>flavionutriesportivo@hotmail.com</x:v>
      </x:c>
      <x:c r="AB907" t="n">
        <x:v>50</x:v>
      </x:c>
      <x:c r="AC907" t="str">
        <x:v>Prioridade Média</x:v>
      </x:c>
      <x:c r="AD907" t="str">
        <x:v>Fonte CNES/DATASUS: https://cnes2.datasus.gov.br/Mod_Basico.asp?VCo_Unidade=3518804154037; CNES 4154037; CNPJ 21839178000109; site oficial/redes não coletados nesta fonte</x:v>
      </x:c>
      <x:c r="AE907" t="n">
        <x:f>IF(LEN(H907)&gt;0,1,0)</x:f>
        <x:v>1</x:v>
      </x:c>
      <x:c r="AF907" t="n">
        <x:f>IF(LEN(M907)&gt;0,1,0)</x:f>
        <x:v>0</x:v>
      </x:c>
      <x:c r="AG907" t="n">
        <x:f>IF(AND(LEN(H907)=0,LEN(K907)=0,LEN(M907)=0),1,0)</x:f>
        <x:v>0</x:v>
      </x:c>
    </x:row>
    <x:row r="908">
      <x:c r="A908" t="str">
        <x:v>AT-00907</x:v>
      </x:c>
      <x:c r="B908" t="str">
        <x:v>Clinica Saude Ltda</x:v>
      </x:c>
      <x:c r="C908" t="str">
        <x:v>Saúde</x:v>
      </x:c>
      <x:c r="D908" t="str">
        <x:v>Clínica</x:v>
      </x:c>
      <x:c r="E908" t="str">
        <x:v>Guarulhos</x:v>
      </x:c>
      <x:c r="F908" t="str">
        <x:v>Jardim Sao Paulo</x:v>
      </x:c>
      <x:c r="G908" t="str">
        <x:v>Clinica Saude Ltda, 32, Jardim Sao Paulo, Guarulhos, Sp</x:v>
      </x:c>
      <x:c r="H908" t="str"/>
      <x:c r="I908" t="str"/>
      <x:c r="J908" t="str"/>
      <x:c r="K908" t="str">
        <x:v>clinicasaude@gmail.com</x:v>
      </x:c>
      <x:c r="L908" t="str">
        <x:v>Sim</x:v>
      </x:c>
      <x:c r="M908" t="str"/>
      <x:c r="N908" t="str"/>
      <x:c r="O908" t="str"/>
      <x:c r="P908" t="str"/>
      <x:c r="Q908" t="str">
        <x:v>https://www.google.com/maps/search/?api=1&amp;query=Clinica+Saude+Ltda+CLINICA+SAUDE+LTDA%2C+32%2C+JARDIM+SAO+PAULO%2C+GUARULHOS%2C+SP+Guarulhos+SP</x:v>
      </x:c>
      <x:c r="R908" t="str"/>
      <x:c r="S908" t="str"/>
      <x:c r="T908" t="str">
        <x:v>Não contatado</x:v>
      </x:c>
      <x:c r="U908" s="27" t="n">
        <x:f>IF(LEN(H908)&gt;0,25,0)+IF(L908="Sim",25,0)+IF(LEN(M908)&gt;0,15,0)+IF(LEN(J908)&gt;0,10,0)+IF(LEN(N908)&gt;0,5,0)+IF(LEN(O908)&gt;0,5,0)+IF(LEN(P908)&gt;0,5,0)+IF(AND(LEN(R908)&gt;0,LEN(S908)&gt;0),10,0)</x:f>
        <x:v>25</x:v>
      </x:c>
      <x:c r="V908" t="str">
        <x:f>IF(U908&gt;=60,"Prioridade Alta",IF(U908&gt;=35,"Prioridade Média","Prioridade Baixa"))</x:f>
        <x:v>Prioridade Baixa</x:v>
      </x:c>
      <x:c r="W908" t="str">
        <x:v>Sim</x:v>
      </x:c>
      <x:c r="X908" t="str">
        <x:v>Possível CNPJ no telefone: 59252029000103</x:v>
      </x:c>
      <x:c r="Y908" t="str">
        <x:v>Base expandida 2026-07-27</x:v>
      </x:c>
      <x:c r="Z908" t="str">
        <x:v>59252029000103</x:v>
      </x:c>
      <x:c r="AA908" t="str">
        <x:v>clinicasaude@gmail.com</x:v>
      </x:c>
      <x:c r="AB908" t="n">
        <x:v>50</x:v>
      </x:c>
      <x:c r="AC908" t="str">
        <x:v>Prioridade Média</x:v>
      </x:c>
      <x:c r="AD908" t="str">
        <x:v>Fonte CNES/DATASUS: https://cnes2.datasus.gov.br/Mod_Basico.asp?VCo_Unidade=3518805903351; CNES 5903351; CNPJ 59252029000103; site oficial/redes não coletados nesta fonte</x:v>
      </x:c>
      <x:c r="AE908" t="n">
        <x:f>IF(LEN(H908)&gt;0,1,0)</x:f>
        <x:v>0</x:v>
      </x:c>
      <x:c r="AF908" t="n">
        <x:f>IF(LEN(M908)&gt;0,1,0)</x:f>
        <x:v>0</x:v>
      </x:c>
      <x:c r="AG908" t="n">
        <x:f>IF(AND(LEN(H908)=0,LEN(K908)=0,LEN(M908)=0),1,0)</x:f>
        <x:v>0</x:v>
      </x:c>
    </x:row>
    <x:row r="909">
      <x:c r="A909" t="str">
        <x:v>AT-00908</x:v>
      </x:c>
      <x:c r="B909" t="str">
        <x:v>Clinica Sao Marcos</x:v>
      </x:c>
      <x:c r="C909" t="str">
        <x:v>Saúde</x:v>
      </x:c>
      <x:c r="D909" t="str">
        <x:v>Clínica</x:v>
      </x:c>
      <x:c r="E909" t="str">
        <x:v>Guarulhos</x:v>
      </x:c>
      <x:c r="F909" t="str">
        <x:v>Vila Hulda</x:v>
      </x:c>
      <x:c r="G909" t="str">
        <x:v>Clinica Sao Marcos Servicos Medicos Ltda, 881, Vila Hulda, Guarulhos, Sp</x:v>
      </x:c>
      <x:c r="H909" t="str">
        <x:v>+55 (35) 3025-6308</x:v>
      </x:c>
      <x:c r="I909" t="str"/>
      <x:c r="J909" t="str"/>
      <x:c r="K909" t="str">
        <x:v>info@eldiagnosticos.com.br</x:v>
      </x:c>
      <x:c r="L909" t="str">
        <x:v>Sim</x:v>
      </x:c>
      <x:c r="M909" t="str"/>
      <x:c r="N909" t="str"/>
      <x:c r="O909" t="str"/>
      <x:c r="P909" t="str"/>
      <x:c r="Q909" t="str">
        <x:v>https://www.google.com/maps/search/?api=1&amp;query=Clinica+Sao+Marcos+CLINICA+SAO+MARCOS+SERVICOS+MEDICOS+LTDA%2C+881%2C+VILA+HULDA%2C+GUARULHOS%2C+SP+Guarulhos+SP</x:v>
      </x:c>
      <x:c r="R909" t="str"/>
      <x:c r="S909" t="str"/>
      <x:c r="T909" t="str">
        <x:v>Não contatado</x:v>
      </x:c>
      <x:c r="U909" s="27" t="n">
        <x:f>IF(LEN(H909)&gt;0,25,0)+IF(L909="Sim",25,0)+IF(LEN(M909)&gt;0,15,0)+IF(LEN(J909)&gt;0,10,0)+IF(LEN(N909)&gt;0,5,0)+IF(LEN(O909)&gt;0,5,0)+IF(LEN(P909)&gt;0,5,0)+IF(AND(LEN(R909)&gt;0,LEN(S909)&gt;0),10,0)</x:f>
        <x:v>50</x:v>
      </x:c>
      <x:c r="V909" t="str">
        <x:f>IF(U909&gt;=60,"Prioridade Alta",IF(U909&gt;=35,"Prioridade Média","Prioridade Baixa"))</x:f>
        <x:v>Prioridade Média</x:v>
      </x:c>
      <x:c r="W909" t="str">
        <x:v>Não</x:v>
      </x:c>
      <x:c r="X909" t="str"/>
      <x:c r="Y909" t="str">
        <x:v>Base expandida 2026-07-27</x:v>
      </x:c>
      <x:c r="Z909" t="str">
        <x:v>(35) 3025-6308</x:v>
      </x:c>
      <x:c r="AA909" t="str">
        <x:v>info@eldiagnosticos.com.br</x:v>
      </x:c>
      <x:c r="AB909" t="n">
        <x:v>50</x:v>
      </x:c>
      <x:c r="AC909" t="str">
        <x:v>Prioridade Média</x:v>
      </x:c>
      <x:c r="AD909" t="str">
        <x:v>Fonte CNES/DATASUS: https://cnes2.datasus.gov.br/Mod_Basico.asp?VCo_Unidade=3518808291268; CNES 8291268; CNPJ 62894231000143; site oficial/redes não coletados nesta fonte</x:v>
      </x:c>
      <x:c r="AE909" t="n">
        <x:f>IF(LEN(H909)&gt;0,1,0)</x:f>
        <x:v>1</x:v>
      </x:c>
      <x:c r="AF909" t="n">
        <x:f>IF(LEN(M909)&gt;0,1,0)</x:f>
        <x:v>0</x:v>
      </x:c>
      <x:c r="AG909" t="n">
        <x:f>IF(AND(LEN(H909)=0,LEN(K909)=0,LEN(M909)=0),1,0)</x:f>
        <x:v>0</x:v>
      </x:c>
    </x:row>
    <x:row r="910">
      <x:c r="A910" t="str">
        <x:v>AT-00909</x:v>
      </x:c>
      <x:c r="B910" t="str">
        <x:v>Clinica Sette</x:v>
      </x:c>
      <x:c r="C910" t="str">
        <x:v>Saúde</x:v>
      </x:c>
      <x:c r="D910" t="str">
        <x:v>Clínica</x:v>
      </x:c>
      <x:c r="E910" t="str">
        <x:v>Guarulhos</x:v>
      </x:c>
      <x:c r="F910" t="str">
        <x:v>Vila Sao Jorge</x:v>
      </x:c>
      <x:c r="G910" t="str">
        <x:v>Clinica Sette Solucoes Em Saude Ltda Me, 109, Vila Sao Jorge, Guarulhos, Sp</x:v>
      </x:c>
      <x:c r="H910" t="str">
        <x:v>+55 (11) 4803-7247</x:v>
      </x:c>
      <x:c r="I910" t="str"/>
      <x:c r="J910" t="str"/>
      <x:c r="K910" t="str">
        <x:v>erica@clinicasette.com.br</x:v>
      </x:c>
      <x:c r="L910" t="str">
        <x:v>Sim</x:v>
      </x:c>
      <x:c r="M910" t="str"/>
      <x:c r="N910" t="str"/>
      <x:c r="O910" t="str"/>
      <x:c r="P910" t="str"/>
      <x:c r="Q910" t="str">
        <x:v>https://www.google.com/maps/search/?api=1&amp;query=Clinica+Sette+CLINICA+SETTE+SOLUCOES+EM+SAUDE+LTDA+ME%2C+109%2C+VILA+SAO+JORGE%2C+GUARULHOS%2C+SP+Guarulhos+SP</x:v>
      </x:c>
      <x:c r="R910" t="str"/>
      <x:c r="S910" t="str"/>
      <x:c r="T910" t="str">
        <x:v>Não contatado</x:v>
      </x:c>
      <x:c r="U910" s="27" t="n">
        <x:f>IF(LEN(H910)&gt;0,25,0)+IF(L910="Sim",25,0)+IF(LEN(M910)&gt;0,15,0)+IF(LEN(J910)&gt;0,10,0)+IF(LEN(N910)&gt;0,5,0)+IF(LEN(O910)&gt;0,5,0)+IF(LEN(P910)&gt;0,5,0)+IF(AND(LEN(R910)&gt;0,LEN(S910)&gt;0),10,0)</x:f>
        <x:v>50</x:v>
      </x:c>
      <x:c r="V910" t="str">
        <x:f>IF(U910&gt;=60,"Prioridade Alta",IF(U910&gt;=35,"Prioridade Média","Prioridade Baixa"))</x:f>
        <x:v>Prioridade Média</x:v>
      </x:c>
      <x:c r="W910" t="str">
        <x:v>Não</x:v>
      </x:c>
      <x:c r="X910" t="str"/>
      <x:c r="Y910" t="str">
        <x:v>Base expandida 2026-07-27</x:v>
      </x:c>
      <x:c r="Z910" t="str">
        <x:v>(11) 4803-7247</x:v>
      </x:c>
      <x:c r="AA910" t="str">
        <x:v>erica@clinicasette.com.br</x:v>
      </x:c>
      <x:c r="AB910" t="n">
        <x:v>50</x:v>
      </x:c>
      <x:c r="AC910" t="str">
        <x:v>Prioridade Média</x:v>
      </x:c>
      <x:c r="AD910" t="str">
        <x:v>Fonte CNES/DATASUS: https://cnes2.datasus.gov.br/Mod_Basico.asp?VCo_Unidade=3518809417362; CNES 9417362; CNPJ 07319265000104; site oficial/redes não coletados nesta fonte</x:v>
      </x:c>
      <x:c r="AE910" t="n">
        <x:f>IF(LEN(H910)&gt;0,1,0)</x:f>
        <x:v>1</x:v>
      </x:c>
      <x:c r="AF910" t="n">
        <x:f>IF(LEN(M910)&gt;0,1,0)</x:f>
        <x:v>0</x:v>
      </x:c>
      <x:c r="AG910" t="n">
        <x:f>IF(AND(LEN(H910)=0,LEN(K910)=0,LEN(M910)=0),1,0)</x:f>
        <x:v>0</x:v>
      </x:c>
    </x:row>
    <x:row r="911">
      <x:c r="A911" t="str">
        <x:v>AT-00910</x:v>
      </x:c>
      <x:c r="B911" t="str">
        <x:v>Clinica Start Diagnosticos</x:v>
      </x:c>
      <x:c r="C911" t="str">
        <x:v>Saúde</x:v>
      </x:c>
      <x:c r="D911" t="str">
        <x:v>Clínica</x:v>
      </x:c>
      <x:c r="E911" t="str">
        <x:v>Guarulhos</x:v>
      </x:c>
      <x:c r="F911" t="str">
        <x:v>Jardim Sao Joao</x:v>
      </x:c>
      <x:c r="G911" t="str">
        <x:v>Clinica Start Diagnosticos Ltda, 577, Jardim Sao Joao, Guarulhos, Sp</x:v>
      </x:c>
      <x:c r="H911" t="str">
        <x:v>+55 (11) 4761-2624</x:v>
      </x:c>
      <x:c r="I911" t="str"/>
      <x:c r="J911" t="str">
        <x:v>+55 (11) 98402-8158</x:v>
      </x:c>
      <x:c r="K911" t="str">
        <x:v>mgrcontabil@gmail.com</x:v>
      </x:c>
      <x:c r="L911" t="str">
        <x:v>Sim</x:v>
      </x:c>
      <x:c r="M911" t="str"/>
      <x:c r="N911" t="str"/>
      <x:c r="O911" t="str"/>
      <x:c r="P911" t="str"/>
      <x:c r="Q911" t="str">
        <x:v>https://www.google.com/maps/search/?api=1&amp;query=Clinica+Start+Diagnosticos+CLINICA+START+DIAGNOSTICOS+LTDA%2C+577%2C+JARDIM+SAO+JOAO%2C+GUARULHOS%2C+SP+Guarulhos+SP</x:v>
      </x:c>
      <x:c r="R911" t="str"/>
      <x:c r="S911" t="str"/>
      <x:c r="T911" t="str">
        <x:v>Não contatado</x:v>
      </x:c>
      <x:c r="U911" s="27" t="n">
        <x:f>IF(LEN(H911)&gt;0,25,0)+IF(L911="Sim",25,0)+IF(LEN(M911)&gt;0,15,0)+IF(LEN(J911)&gt;0,10,0)+IF(LEN(N911)&gt;0,5,0)+IF(LEN(O911)&gt;0,5,0)+IF(LEN(P911)&gt;0,5,0)+IF(AND(LEN(R911)&gt;0,LEN(S911)&gt;0),10,0)</x:f>
        <x:v>60</x:v>
      </x:c>
      <x:c r="V911" t="str">
        <x:f>IF(U911&gt;=60,"Prioridade Alta",IF(U911&gt;=35,"Prioridade Média","Prioridade Baixa"))</x:f>
        <x:v>Prioridade Alta</x:v>
      </x:c>
      <x:c r="W911" t="str">
        <x:v>Não</x:v>
      </x:c>
      <x:c r="X911" t="str"/>
      <x:c r="Y911" t="str">
        <x:v>Base expandida 2026-07-27</x:v>
      </x:c>
      <x:c r="Z911" t="str">
        <x:v>(11) 4761-2624</x:v>
      </x:c>
      <x:c r="AA911" t="str">
        <x:v>mgrcontabil@gmail.com</x:v>
      </x:c>
      <x:c r="AB911" t="n">
        <x:v>50</x:v>
      </x:c>
      <x:c r="AC911" t="str">
        <x:v>Prioridade Média</x:v>
      </x:c>
      <x:c r="AD911" t="str">
        <x:v>Fonte CNES/DATASUS: https://cnes2.datasus.gov.br/Mod_Basico.asp?VCo_Unidade=3518804680286; CNES 4680286; CNPJ 54969868000123; site oficial/redes não coletados nesta fonte; Fonte CNES/DATASUS: https://cnes2.datasus.gov.br/Mod_Basico.asp?VCo_Unidade=3518804493192; CNES 4493192; CNPJ 46246341000142; site oficial/redes não coletados nesta fonte</x:v>
      </x:c>
      <x:c r="AE911" t="n">
        <x:f>IF(LEN(H911)&gt;0,1,0)</x:f>
        <x:v>1</x:v>
      </x:c>
      <x:c r="AF911" t="n">
        <x:f>IF(LEN(M911)&gt;0,1,0)</x:f>
        <x:v>0</x:v>
      </x:c>
      <x:c r="AG911" t="n">
        <x:f>IF(AND(LEN(H911)=0,LEN(K911)=0,LEN(M911)=0),1,0)</x:f>
        <x:v>0</x:v>
      </x:c>
    </x:row>
    <x:row r="912">
      <x:c r="A912" t="str">
        <x:v>AT-00911</x:v>
      </x:c>
      <x:c r="B912" t="str">
        <x:v>Clinica Sandoval Health</x:v>
      </x:c>
      <x:c r="C912" t="str">
        <x:v>Saúde</x:v>
      </x:c>
      <x:c r="D912" t="str">
        <x:v>Clínica</x:v>
      </x:c>
      <x:c r="E912" t="str">
        <x:v>Guarulhos</x:v>
      </x:c>
      <x:c r="F912" t="str">
        <x:v>Jardim Sao Paulo</x:v>
      </x:c>
      <x:c r="G912" t="str">
        <x:v>Clinica Sandoval Health Ltda, 156, Jardim Sao Paulo, Guarulhos, Sp</x:v>
      </x:c>
      <x:c r="H912" t="str">
        <x:v>+55 (11) 2468-2727</x:v>
      </x:c>
      <x:c r="I912" t="str"/>
      <x:c r="J912" t="str"/>
      <x:c r="K912" t="str">
        <x:v>clinpla@ig.com.br</x:v>
      </x:c>
      <x:c r="L912" t="str">
        <x:v>Sim</x:v>
      </x:c>
      <x:c r="M912" t="str"/>
      <x:c r="N912" t="str"/>
      <x:c r="O912" t="str"/>
      <x:c r="P912" t="str"/>
      <x:c r="Q912" t="str">
        <x:v>https://www.google.com/maps/search/?api=1&amp;query=Clinica+Sandoval+Health+CLINICA+SANDOVAL+HEALTH+LTDA%2C+156%2C+JARDIM+SAO+PAULO%2C+GUARULHOS%2C+SP+Guarulhos+SP</x:v>
      </x:c>
      <x:c r="R912" t="str"/>
      <x:c r="S912" t="str"/>
      <x:c r="T912" t="str">
        <x:v>Não contatado</x:v>
      </x:c>
      <x:c r="U912" s="27" t="n">
        <x:f>IF(LEN(H912)&gt;0,25,0)+IF(L912="Sim",25,0)+IF(LEN(M912)&gt;0,15,0)+IF(LEN(J912)&gt;0,10,0)+IF(LEN(N912)&gt;0,5,0)+IF(LEN(O912)&gt;0,5,0)+IF(LEN(P912)&gt;0,5,0)+IF(AND(LEN(R912)&gt;0,LEN(S912)&gt;0),10,0)</x:f>
        <x:v>50</x:v>
      </x:c>
      <x:c r="V912" t="str">
        <x:f>IF(U912&gt;=60,"Prioridade Alta",IF(U912&gt;=35,"Prioridade Média","Prioridade Baixa"))</x:f>
        <x:v>Prioridade Média</x:v>
      </x:c>
      <x:c r="W912" t="str">
        <x:v>Não</x:v>
      </x:c>
      <x:c r="X912" t="str"/>
      <x:c r="Y912" t="str">
        <x:v>Base expandida 2026-07-27</x:v>
      </x:c>
      <x:c r="Z912" t="str">
        <x:v>(11) 2468-2727</x:v>
      </x:c>
      <x:c r="AA912" t="str">
        <x:v>clinpla@ig.com.br</x:v>
      </x:c>
      <x:c r="AB912" t="n">
        <x:v>50</x:v>
      </x:c>
      <x:c r="AC912" t="str">
        <x:v>Prioridade Média</x:v>
      </x:c>
      <x:c r="AD912" t="str">
        <x:v>Fonte CNES/DATASUS: https://cnes2.datasus.gov.br/Mod_Basico.asp?VCo_Unidade=3518803366650; CNES 3366650; CNPJ 02668830000117; site oficial/redes não coletados nesta fonte</x:v>
      </x:c>
      <x:c r="AE912" t="n">
        <x:f>IF(LEN(H912)&gt;0,1,0)</x:f>
        <x:v>1</x:v>
      </x:c>
      <x:c r="AF912" t="n">
        <x:f>IF(LEN(M912)&gt;0,1,0)</x:f>
        <x:v>0</x:v>
      </x:c>
      <x:c r="AG912" t="n">
        <x:f>IF(AND(LEN(H912)=0,LEN(K912)=0,LEN(M912)=0),1,0)</x:f>
        <x:v>0</x:v>
      </x:c>
    </x:row>
    <x:row r="913">
      <x:c r="A913" t="str">
        <x:v>AT-00912</x:v>
      </x:c>
      <x:c r="B913" t="str">
        <x:v>Clinica Tm</x:v>
      </x:c>
      <x:c r="C913" t="str">
        <x:v>Saúde</x:v>
      </x:c>
      <x:c r="D913" t="str">
        <x:v>Clínica</x:v>
      </x:c>
      <x:c r="E913" t="str">
        <x:v>Guarulhos</x:v>
      </x:c>
      <x:c r="F913" t="str">
        <x:v>Centro</x:v>
      </x:c>
      <x:c r="G913" t="str">
        <x:v>T Mora Atividade Medica Ltda Me, 231, Centro, Guarulhos, Sp</x:v>
      </x:c>
      <x:c r="H913" t="str">
        <x:v>+55 (11) 94767-6537</x:v>
      </x:c>
      <x:c r="I913" t="str"/>
      <x:c r="J913" t="str"/>
      <x:c r="K913" t="str">
        <x:v>tmoramedicina@yahoo.com</x:v>
      </x:c>
      <x:c r="L913" t="str">
        <x:v>Sim</x:v>
      </x:c>
      <x:c r="M913" t="str"/>
      <x:c r="N913" t="str"/>
      <x:c r="O913" t="str"/>
      <x:c r="P913" t="str"/>
      <x:c r="Q913" t="str">
        <x:v>https://www.google.com/maps/search/?api=1&amp;query=Clinica+Tm+T+MORA+ATIVIDADE+MEDICA+LTDA+ME%2C+231%2C+CENTRO%2C+GUARULHOS%2C+SP+Guarulhos+SP</x:v>
      </x:c>
      <x:c r="R913" t="str"/>
      <x:c r="S913" t="str"/>
      <x:c r="T913" t="str">
        <x:v>Não contatado</x:v>
      </x:c>
      <x:c r="U913" s="27" t="n">
        <x:f>IF(LEN(H913)&gt;0,25,0)+IF(L913="Sim",25,0)+IF(LEN(M913)&gt;0,15,0)+IF(LEN(J913)&gt;0,10,0)+IF(LEN(N913)&gt;0,5,0)+IF(LEN(O913)&gt;0,5,0)+IF(LEN(P913)&gt;0,5,0)+IF(AND(LEN(R913)&gt;0,LEN(S913)&gt;0),10,0)</x:f>
        <x:v>50</x:v>
      </x:c>
      <x:c r="V913" t="str">
        <x:f>IF(U913&gt;=60,"Prioridade Alta",IF(U913&gt;=35,"Prioridade Média","Prioridade Baixa"))</x:f>
        <x:v>Prioridade Média</x:v>
      </x:c>
      <x:c r="W913" t="str">
        <x:v>Não</x:v>
      </x:c>
      <x:c r="X913" t="str"/>
      <x:c r="Y913" t="str">
        <x:v>Base expandida 2026-07-27</x:v>
      </x:c>
      <x:c r="Z913" t="str">
        <x:v>947676537</x:v>
      </x:c>
      <x:c r="AA913" t="str">
        <x:v>tmoramedicina@yahoo.com</x:v>
      </x:c>
      <x:c r="AB913" t="n">
        <x:v>50</x:v>
      </x:c>
      <x:c r="AC913" t="str">
        <x:v>Prioridade Média</x:v>
      </x:c>
      <x:c r="AD913" t="str">
        <x:v>Fonte CNES/DATASUS: https://cnes2.datasus.gov.br/Mod_Basico.asp?VCo_Unidade=3518800449938; CNES 0449938; CNPJ 38349327000146; site oficial/redes não coletados nesta fonte</x:v>
      </x:c>
      <x:c r="AE913" t="n">
        <x:f>IF(LEN(H913)&gt;0,1,0)</x:f>
        <x:v>1</x:v>
      </x:c>
      <x:c r="AF913" t="n">
        <x:f>IF(LEN(M913)&gt;0,1,0)</x:f>
        <x:v>0</x:v>
      </x:c>
      <x:c r="AG913" t="n">
        <x:f>IF(AND(LEN(H913)=0,LEN(K913)=0,LEN(M913)=0),1,0)</x:f>
        <x:v>0</x:v>
      </x:c>
    </x:row>
    <x:row r="914">
      <x:c r="A914" t="str">
        <x:v>AT-00913</x:v>
      </x:c>
      <x:c r="B914" t="str">
        <x:v>Clinica Urologica De Guarulhos</x:v>
      </x:c>
      <x:c r="C914" t="str">
        <x:v>Saúde</x:v>
      </x:c>
      <x:c r="D914" t="str">
        <x:v>Clínica</x:v>
      </x:c>
      <x:c r="E914" t="str">
        <x:v>Guarulhos</x:v>
      </x:c>
      <x:c r="F914" t="str">
        <x:v>Vila Pedo Moreira</x:v>
      </x:c>
      <x:c r="G914" t="str">
        <x:v>Clinica Urologica De Guarulhos Ltda, 804, Vila Pedo Moreira, Guarulhos, Sp</x:v>
      </x:c>
      <x:c r="H914" t="str"/>
      <x:c r="I914" t="str"/>
      <x:c r="J914" t="str"/>
      <x:c r="K914" t="str">
        <x:v>cris.cug@hotmail.com</x:v>
      </x:c>
      <x:c r="L914" t="str">
        <x:v>Sim</x:v>
      </x:c>
      <x:c r="M914" t="str"/>
      <x:c r="N914" t="str"/>
      <x:c r="O914" t="str"/>
      <x:c r="P914" t="str"/>
      <x:c r="Q914" t="str">
        <x:v>https://www.google.com/maps/search/?api=1&amp;query=Clinica+Urologica+De+Guarulhos+CLINICA+UROLOGICA+DE+GUARULHOS+LTDA%2C+804%2C+VILA+PEDO+MOREIRA%2C+GUARULHOS%2C+SP+Guarulhos+SP</x:v>
      </x:c>
      <x:c r="R914" t="str"/>
      <x:c r="S914" t="str"/>
      <x:c r="T914" t="str">
        <x:v>Não contatado</x:v>
      </x:c>
      <x:c r="U914" s="27" t="n">
        <x:f>IF(LEN(H914)&gt;0,25,0)+IF(L914="Sim",25,0)+IF(LEN(M914)&gt;0,15,0)+IF(LEN(J914)&gt;0,10,0)+IF(LEN(N914)&gt;0,5,0)+IF(LEN(O914)&gt;0,5,0)+IF(LEN(P914)&gt;0,5,0)+IF(AND(LEN(R914)&gt;0,LEN(S914)&gt;0),10,0)</x:f>
        <x:v>25</x:v>
      </x:c>
      <x:c r="V914" t="str">
        <x:f>IF(U914&gt;=60,"Prioridade Alta",IF(U914&gt;=35,"Prioridade Média","Prioridade Baixa"))</x:f>
        <x:v>Prioridade Baixa</x:v>
      </x:c>
      <x:c r="W914" t="str">
        <x:v>Sim</x:v>
      </x:c>
      <x:c r="X914" t="str">
        <x:v>Possível CNPJ no telefone: 44268167000103</x:v>
      </x:c>
      <x:c r="Y914" t="str">
        <x:v>Base expandida 2026-07-27</x:v>
      </x:c>
      <x:c r="Z914" t="str">
        <x:v>44268167000103</x:v>
      </x:c>
      <x:c r="AA914" t="str">
        <x:v>cris.cug@hotmail.com</x:v>
      </x:c>
      <x:c r="AB914" t="n">
        <x:v>50</x:v>
      </x:c>
      <x:c r="AC914" t="str">
        <x:v>Prioridade Média</x:v>
      </x:c>
      <x:c r="AD914" t="str">
        <x:v>Fonte CNES/DATASUS: https://cnes2.datasus.gov.br/Mod_Basico.asp?VCo_Unidade=3518803229386; CNES 3229386; CNPJ 44268167000103; site oficial/redes não coletados nesta fonte</x:v>
      </x:c>
      <x:c r="AE914" t="n">
        <x:f>IF(LEN(H914)&gt;0,1,0)</x:f>
        <x:v>0</x:v>
      </x:c>
      <x:c r="AF914" t="n">
        <x:f>IF(LEN(M914)&gt;0,1,0)</x:f>
        <x:v>0</x:v>
      </x:c>
      <x:c r="AG914" t="n">
        <x:f>IF(AND(LEN(H914)=0,LEN(K914)=0,LEN(M914)=0),1,0)</x:f>
        <x:v>0</x:v>
      </x:c>
    </x:row>
    <x:row r="915">
      <x:c r="A915" t="str">
        <x:v>AT-00914</x:v>
      </x:c>
      <x:c r="B915" t="str">
        <x:v>Clinica De Enfermagem Saude</x:v>
      </x:c>
      <x:c r="C915" t="str">
        <x:v>Saúde</x:v>
      </x:c>
      <x:c r="D915" t="str">
        <x:v>Clínica</x:v>
      </x:c>
      <x:c r="E915" t="str">
        <x:v>Guarulhos</x:v>
      </x:c>
      <x:c r="F915" t="str">
        <x:v>Centro</x:v>
      </x:c>
      <x:c r="G915" t="str">
        <x:v>Clinica De Enfermagem Saude Ltda, 61, Centro, Guarulhos, Sp</x:v>
      </x:c>
      <x:c r="H915" t="str">
        <x:v>+55 (11) 2441-4374</x:v>
      </x:c>
      <x:c r="I915" t="str"/>
      <x:c r="J915" t="str"/>
      <x:c r="K915" t="str">
        <x:v>clinicadeenfermagem@yahoo.com</x:v>
      </x:c>
      <x:c r="L915" t="str">
        <x:v>Sim</x:v>
      </x:c>
      <x:c r="M915" t="str"/>
      <x:c r="N915" t="str"/>
      <x:c r="O915" t="str"/>
      <x:c r="P915" t="str"/>
      <x:c r="Q915" t="str">
        <x:v>https://www.google.com/maps/search/?api=1&amp;query=Clinica+De+Enfermagem+Saude+CLINICA+DE+ENFERMAGEM+SAUDE+LTDA%2C+61%2C+CENTRO%2C+GUARULHOS%2C+SP+Guarulhos+SP</x:v>
      </x:c>
      <x:c r="R915" t="str"/>
      <x:c r="S915" t="str"/>
      <x:c r="T915" t="str">
        <x:v>Não contatado</x:v>
      </x:c>
      <x:c r="U915" s="27" t="n">
        <x:f>IF(LEN(H915)&gt;0,25,0)+IF(L915="Sim",25,0)+IF(LEN(M915)&gt;0,15,0)+IF(LEN(J915)&gt;0,10,0)+IF(LEN(N915)&gt;0,5,0)+IF(LEN(O915)&gt;0,5,0)+IF(LEN(P915)&gt;0,5,0)+IF(AND(LEN(R915)&gt;0,LEN(S915)&gt;0),10,0)</x:f>
        <x:v>50</x:v>
      </x:c>
      <x:c r="V915" t="str">
        <x:f>IF(U915&gt;=60,"Prioridade Alta",IF(U915&gt;=35,"Prioridade Média","Prioridade Baixa"))</x:f>
        <x:v>Prioridade Média</x:v>
      </x:c>
      <x:c r="W915" t="str">
        <x:v>Não</x:v>
      </x:c>
      <x:c r="X915" t="str"/>
      <x:c r="Y915" t="str">
        <x:v>Base expandida 2026-07-27</x:v>
      </x:c>
      <x:c r="Z915" t="str">
        <x:v>(11) 2441-4374</x:v>
      </x:c>
      <x:c r="AA915" t="str">
        <x:v>clinicadeenfermagem@yahoo.com</x:v>
      </x:c>
      <x:c r="AB915" t="n">
        <x:v>50</x:v>
      </x:c>
      <x:c r="AC915" t="str">
        <x:v>Prioridade Média</x:v>
      </x:c>
      <x:c r="AD915" t="str">
        <x:v>Fonte CNES/DATASUS: https://cnes2.datasus.gov.br/Mod_Basico.asp?VCo_Unidade=3518805533228; CNES 5533228; CNPJ 53999060000126; site oficial/redes não coletados nesta fonte</x:v>
      </x:c>
      <x:c r="AE915" t="n">
        <x:f>IF(LEN(H915)&gt;0,1,0)</x:f>
        <x:v>1</x:v>
      </x:c>
      <x:c r="AF915" t="n">
        <x:f>IF(LEN(M915)&gt;0,1,0)</x:f>
        <x:v>0</x:v>
      </x:c>
      <x:c r="AG915" t="n">
        <x:f>IF(AND(LEN(H915)=0,LEN(K915)=0,LEN(M915)=0),1,0)</x:f>
        <x:v>0</x:v>
      </x:c>
    </x:row>
    <x:row r="916">
      <x:c r="A916" t="str">
        <x:v>AT-00915</x:v>
      </x:c>
      <x:c r="B916" t="str">
        <x:v>Clinica Valente Baetas</x:v>
      </x:c>
      <x:c r="C916" t="str">
        <x:v>Saúde</x:v>
      </x:c>
      <x:c r="D916" t="str">
        <x:v>Clínica</x:v>
      </x:c>
      <x:c r="E916" t="str">
        <x:v>Guarulhos</x:v>
      </x:c>
      <x:c r="F916" t="str">
        <x:v>Centro</x:v>
      </x:c>
      <x:c r="G916" t="str">
        <x:v>Valente Baetas Clinica Medica S S, 43, Centro, Guarulhos, Sp</x:v>
      </x:c>
      <x:c r="H916" t="str">
        <x:v>+55 (11) 2461-5147</x:v>
      </x:c>
      <x:c r="I916" t="str"/>
      <x:c r="J916" t="str"/>
      <x:c r="K916" t="str">
        <x:v>lucygvalente@gmail.com</x:v>
      </x:c>
      <x:c r="L916" t="str">
        <x:v>Sim</x:v>
      </x:c>
      <x:c r="M916" t="str"/>
      <x:c r="N916" t="str"/>
      <x:c r="O916" t="str"/>
      <x:c r="P916" t="str"/>
      <x:c r="Q916" t="str">
        <x:v>https://www.google.com/maps/search/?api=1&amp;query=Clinica+Valente+Baetas+VALENTE+BAETAS+CLINICA+MEDICA+S+S%2C+43%2C+CENTRO%2C+GUARULHOS%2C+SP+Guarulhos+SP</x:v>
      </x:c>
      <x:c r="R916" t="str"/>
      <x:c r="S916" t="str"/>
      <x:c r="T916" t="str">
        <x:v>Não contatado</x:v>
      </x:c>
      <x:c r="U916" s="27" t="n">
        <x:f>IF(LEN(H916)&gt;0,25,0)+IF(L916="Sim",25,0)+IF(LEN(M916)&gt;0,15,0)+IF(LEN(J916)&gt;0,10,0)+IF(LEN(N916)&gt;0,5,0)+IF(LEN(O916)&gt;0,5,0)+IF(LEN(P916)&gt;0,5,0)+IF(AND(LEN(R916)&gt;0,LEN(S916)&gt;0),10,0)</x:f>
        <x:v>50</x:v>
      </x:c>
      <x:c r="V916" t="str">
        <x:f>IF(U916&gt;=60,"Prioridade Alta",IF(U916&gt;=35,"Prioridade Média","Prioridade Baixa"))</x:f>
        <x:v>Prioridade Média</x:v>
      </x:c>
      <x:c r="W916" t="str">
        <x:v>Não</x:v>
      </x:c>
      <x:c r="X916" t="str"/>
      <x:c r="Y916" t="str">
        <x:v>Base expandida 2026-07-27</x:v>
      </x:c>
      <x:c r="Z916" t="str">
        <x:v>(11) 2461-5147</x:v>
      </x:c>
      <x:c r="AA916" t="str">
        <x:v>lucygvalente@gmail.com</x:v>
      </x:c>
      <x:c r="AB916" t="n">
        <x:v>50</x:v>
      </x:c>
      <x:c r="AC916" t="str">
        <x:v>Prioridade Média</x:v>
      </x:c>
      <x:c r="AD916" t="str">
        <x:v>Fonte CNES/DATASUS: https://cnes2.datasus.gov.br/Mod_Basico.asp?VCo_Unidade=3518805595754; CNES 5595754; CNPJ 55743973000102; site oficial/redes não coletados nesta fonte</x:v>
      </x:c>
      <x:c r="AE916" t="n">
        <x:f>IF(LEN(H916)&gt;0,1,0)</x:f>
        <x:v>1</x:v>
      </x:c>
      <x:c r="AF916" t="n">
        <x:f>IF(LEN(M916)&gt;0,1,0)</x:f>
        <x:v>0</x:v>
      </x:c>
      <x:c r="AG916" t="n">
        <x:f>IF(AND(LEN(H916)=0,LEN(K916)=0,LEN(M916)=0),1,0)</x:f>
        <x:v>0</x:v>
      </x:c>
    </x:row>
    <x:row r="917">
      <x:c r="A917" t="str">
        <x:v>AT-00916</x:v>
      </x:c>
      <x:c r="B917" t="str">
        <x:v>Clinica Visual Lider</x:v>
      </x:c>
      <x:c r="C917" t="str">
        <x:v>Saúde</x:v>
      </x:c>
      <x:c r="D917" t="str">
        <x:v>Clínica</x:v>
      </x:c>
      <x:c r="E917" t="str">
        <x:v>Guarulhos</x:v>
      </x:c>
      <x:c r="F917" t="str">
        <x:v>Itapegica</x:v>
      </x:c>
      <x:c r="G917" t="str">
        <x:v>Clinica Visual Lider Sc Ltda, 229, Itapegica, Guarulhos, Sp</x:v>
      </x:c>
      <x:c r="H917" t="str">
        <x:v>+55 (11) 2421-5222</x:v>
      </x:c>
      <x:c r="I917" t="str"/>
      <x:c r="J917" t="str"/>
      <x:c r="K917" t="str">
        <x:v>visuallider@bol.com.br</x:v>
      </x:c>
      <x:c r="L917" t="str">
        <x:v>Sim</x:v>
      </x:c>
      <x:c r="M917" t="str"/>
      <x:c r="N917" t="str"/>
      <x:c r="O917" t="str"/>
      <x:c r="P917" t="str"/>
      <x:c r="Q917" t="str">
        <x:v>https://www.google.com/maps/search/?api=1&amp;query=Clinica+Visual+Lider+CLINICA+VISUAL+LIDER+SC+LTDA%2C+229%2C+ITAPEGICA%2C+GUARULHOS%2C+SP+Guarulhos+SP</x:v>
      </x:c>
      <x:c r="R917" t="str"/>
      <x:c r="S917" t="str"/>
      <x:c r="T917" t="str">
        <x:v>Não contatado</x:v>
      </x:c>
      <x:c r="U917" s="27" t="n">
        <x:f>IF(LEN(H917)&gt;0,25,0)+IF(L917="Sim",25,0)+IF(LEN(M917)&gt;0,15,0)+IF(LEN(J917)&gt;0,10,0)+IF(LEN(N917)&gt;0,5,0)+IF(LEN(O917)&gt;0,5,0)+IF(LEN(P917)&gt;0,5,0)+IF(AND(LEN(R917)&gt;0,LEN(S917)&gt;0),10,0)</x:f>
        <x:v>50</x:v>
      </x:c>
      <x:c r="V917" t="str">
        <x:f>IF(U917&gt;=60,"Prioridade Alta",IF(U917&gt;=35,"Prioridade Média","Prioridade Baixa"))</x:f>
        <x:v>Prioridade Média</x:v>
      </x:c>
      <x:c r="W917" t="str">
        <x:v>Não</x:v>
      </x:c>
      <x:c r="X917" t="str"/>
      <x:c r="Y917" t="str">
        <x:v>Base expandida 2026-07-27</x:v>
      </x:c>
      <x:c r="Z917" t="str">
        <x:v>(11) 2421-5222</x:v>
      </x:c>
      <x:c r="AA917" t="str">
        <x:v>visuallider@bol.com.br</x:v>
      </x:c>
      <x:c r="AB917" t="n">
        <x:v>50</x:v>
      </x:c>
      <x:c r="AC917" t="str">
        <x:v>Prioridade Média</x:v>
      </x:c>
      <x:c r="AD917" t="str">
        <x:v>Fonte CNES/DATASUS: https://cnes2.datasus.gov.br/Mod_Basico.asp?VCo_Unidade=3518803436004; CNES 3436004; CNPJ 66657479000141; site oficial/redes não coletados nesta fonte</x:v>
      </x:c>
      <x:c r="AE917" t="n">
        <x:f>IF(LEN(H917)&gt;0,1,0)</x:f>
        <x:v>1</x:v>
      </x:c>
      <x:c r="AF917" t="n">
        <x:f>IF(LEN(M917)&gt;0,1,0)</x:f>
        <x:v>0</x:v>
      </x:c>
      <x:c r="AG917" t="n">
        <x:f>IF(AND(LEN(H917)=0,LEN(K917)=0,LEN(M917)=0),1,0)</x:f>
        <x:v>0</x:v>
      </x:c>
    </x:row>
    <x:row r="918">
      <x:c r="A918" t="str">
        <x:v>AT-00917</x:v>
      </x:c>
      <x:c r="B918" t="str">
        <x:v>Clinicordis</x:v>
      </x:c>
      <x:c r="C918" t="str">
        <x:v>Saúde</x:v>
      </x:c>
      <x:c r="D918" t="str">
        <x:v>Clínica</x:v>
      </x:c>
      <x:c r="E918" t="str">
        <x:v>Guarulhos</x:v>
      </x:c>
      <x:c r="F918" t="str">
        <x:v>Jardim Sao Paulo</x:v>
      </x:c>
      <x:c r="G918" t="str">
        <x:v>Clinicordis Clinica Medica E Cardiologica Ltda, 265, Jardim Sao Paulo, Guarulhos, Sp</x:v>
      </x:c>
      <x:c r="H918" t="str">
        <x:v>+55 (11) 2087-7878</x:v>
      </x:c>
      <x:c r="I918" t="str"/>
      <x:c r="J918" t="str"/>
      <x:c r="K918" t="str">
        <x:v>clinicordis@clinicordismedica.com.br</x:v>
      </x:c>
      <x:c r="L918" t="str">
        <x:v>Sim</x:v>
      </x:c>
      <x:c r="M918" t="str"/>
      <x:c r="N918" t="str"/>
      <x:c r="O918" t="str"/>
      <x:c r="P918" t="str"/>
      <x:c r="Q918" t="str">
        <x:v>https://www.google.com/maps/search/?api=1&amp;query=Clinicordis+CLINICORDIS+CLINICA+MEDICA+E+CARDIOLOGICA+LTDA%2C+265%2C+JARDIM+SAO+PAULO%2C+GUARULHOS%2C+SP+Guarulhos+SP</x:v>
      </x:c>
      <x:c r="R918" t="str"/>
      <x:c r="S918" t="str"/>
      <x:c r="T918" t="str">
        <x:v>Não contatado</x:v>
      </x:c>
      <x:c r="U918" s="27" t="n">
        <x:f>IF(LEN(H918)&gt;0,25,0)+IF(L918="Sim",25,0)+IF(LEN(M918)&gt;0,15,0)+IF(LEN(J918)&gt;0,10,0)+IF(LEN(N918)&gt;0,5,0)+IF(LEN(O918)&gt;0,5,0)+IF(LEN(P918)&gt;0,5,0)+IF(AND(LEN(R918)&gt;0,LEN(S918)&gt;0),10,0)</x:f>
        <x:v>50</x:v>
      </x:c>
      <x:c r="V918" t="str">
        <x:f>IF(U918&gt;=60,"Prioridade Alta",IF(U918&gt;=35,"Prioridade Média","Prioridade Baixa"))</x:f>
        <x:v>Prioridade Média</x:v>
      </x:c>
      <x:c r="W918" t="str">
        <x:v>Não</x:v>
      </x:c>
      <x:c r="X918" t="str"/>
      <x:c r="Y918" t="str">
        <x:v>Base expandida 2026-07-27</x:v>
      </x:c>
      <x:c r="Z918" t="str">
        <x:v>(11) 2087-7878</x:v>
      </x:c>
      <x:c r="AA918" t="str">
        <x:v>clinicordis@clinicordismedica.com.br</x:v>
      </x:c>
      <x:c r="AB918" t="n">
        <x:v>50</x:v>
      </x:c>
      <x:c r="AC918" t="str">
        <x:v>Prioridade Média</x:v>
      </x:c>
      <x:c r="AD918" t="str">
        <x:v>Fonte CNES/DATASUS: https://cnes2.datasus.gov.br/Mod_Basico.asp?VCo_Unidade=3518803250113; CNES 3250113; CNPJ 51264612000122; site oficial/redes não coletados nesta fonte</x:v>
      </x:c>
      <x:c r="AE918" t="n">
        <x:f>IF(LEN(H918)&gt;0,1,0)</x:f>
        <x:v>1</x:v>
      </x:c>
      <x:c r="AF918" t="n">
        <x:f>IF(LEN(M918)&gt;0,1,0)</x:f>
        <x:v>0</x:v>
      </x:c>
      <x:c r="AG918" t="n">
        <x:f>IF(AND(LEN(H918)=0,LEN(K918)=0,LEN(M918)=0),1,0)</x:f>
        <x:v>0</x:v>
      </x:c>
    </x:row>
    <x:row r="919">
      <x:c r="A919" t="str">
        <x:v>AT-00918</x:v>
      </x:c>
      <x:c r="B919" t="str">
        <x:v>Clinicordis Filial</x:v>
      </x:c>
      <x:c r="C919" t="str">
        <x:v>Saúde</x:v>
      </x:c>
      <x:c r="D919" t="str">
        <x:v>Clínica</x:v>
      </x:c>
      <x:c r="E919" t="str">
        <x:v>Guarulhos</x:v>
      </x:c>
      <x:c r="F919" t="str">
        <x:v>Jardim Albertina</x:v>
      </x:c>
      <x:c r="G919" t="str">
        <x:v>Clinicordis Clinica Medica E Cardiologica Ltda, 3908, Jardim Albertina, Guarulhos, Sp</x:v>
      </x:c>
      <x:c r="H919" t="str">
        <x:v>+55 (11) 2486-3370</x:v>
      </x:c>
      <x:c r="I919" t="str"/>
      <x:c r="J919" t="str"/>
      <x:c r="K919" t="str">
        <x:v>clinicordismedica@ig.com.br</x:v>
      </x:c>
      <x:c r="L919" t="str">
        <x:v>Sim</x:v>
      </x:c>
      <x:c r="M919" t="str"/>
      <x:c r="N919" t="str"/>
      <x:c r="O919" t="str"/>
      <x:c r="P919" t="str"/>
      <x:c r="Q919" t="str">
        <x:v>https://www.google.com/maps/search/?api=1&amp;query=Clinicordis+Filial+CLINICORDIS+CLINICA+MEDICA+E+CARDIOLOGICA+LTDA%2C+3908%2C+JARDIM+ALBERTINA%2C+GUARULHOS%2C+SP+Guarulhos+SP</x:v>
      </x:c>
      <x:c r="R919" t="str"/>
      <x:c r="S919" t="str"/>
      <x:c r="T919" t="str">
        <x:v>Não contatado</x:v>
      </x:c>
      <x:c r="U919" s="27" t="n">
        <x:f>IF(LEN(H919)&gt;0,25,0)+IF(L919="Sim",25,0)+IF(LEN(M919)&gt;0,15,0)+IF(LEN(J919)&gt;0,10,0)+IF(LEN(N919)&gt;0,5,0)+IF(LEN(O919)&gt;0,5,0)+IF(LEN(P919)&gt;0,5,0)+IF(AND(LEN(R919)&gt;0,LEN(S919)&gt;0),10,0)</x:f>
        <x:v>50</x:v>
      </x:c>
      <x:c r="V919" t="str">
        <x:f>IF(U919&gt;=60,"Prioridade Alta",IF(U919&gt;=35,"Prioridade Média","Prioridade Baixa"))</x:f>
        <x:v>Prioridade Média</x:v>
      </x:c>
      <x:c r="W919" t="str">
        <x:v>Não</x:v>
      </x:c>
      <x:c r="X919" t="str"/>
      <x:c r="Y919" t="str">
        <x:v>Base expandida 2026-07-27</x:v>
      </x:c>
      <x:c r="Z919" t="str">
        <x:v>(11) 2486-3370</x:v>
      </x:c>
      <x:c r="AA919" t="str">
        <x:v>clinicordismedica@ig.com.br</x:v>
      </x:c>
      <x:c r="AB919" t="n">
        <x:v>50</x:v>
      </x:c>
      <x:c r="AC919" t="str">
        <x:v>Prioridade Média</x:v>
      </x:c>
      <x:c r="AD919" t="str">
        <x:v>Fonte CNES/DATASUS: https://cnes2.datasus.gov.br/Mod_Basico.asp?VCo_Unidade=3518807329091; CNES 7329091; CNPJ 51264612000203; site oficial/redes não coletados nesta fonte</x:v>
      </x:c>
      <x:c r="AE919" t="n">
        <x:f>IF(LEN(H919)&gt;0,1,0)</x:f>
        <x:v>1</x:v>
      </x:c>
      <x:c r="AF919" t="n">
        <x:f>IF(LEN(M919)&gt;0,1,0)</x:f>
        <x:v>0</x:v>
      </x:c>
      <x:c r="AG919" t="n">
        <x:f>IF(AND(LEN(H919)=0,LEN(K919)=0,LEN(M919)=0),1,0)</x:f>
        <x:v>0</x:v>
      </x:c>
    </x:row>
    <x:row r="920">
      <x:c r="A920" t="str">
        <x:v>AT-00919</x:v>
      </x:c>
      <x:c r="B920" t="str">
        <x:v>Clinica Vascularium</x:v>
      </x:c>
      <x:c r="C920" t="str">
        <x:v>Saúde</x:v>
      </x:c>
      <x:c r="D920" t="str">
        <x:v>Clínica</x:v>
      </x:c>
      <x:c r="E920" t="str">
        <x:v>Guarulhos</x:v>
      </x:c>
      <x:c r="F920" t="str">
        <x:v>Jardim Sao Paulo</x:v>
      </x:c>
      <x:c r="G920" t="str">
        <x:v>Jh Vascular Servicos Medicos Ltda, 300, Jardim Sao Paulo, Guarulhos, Sp</x:v>
      </x:c>
      <x:c r="H920" t="str">
        <x:v>+55 (11) 3409-0899</x:v>
      </x:c>
      <x:c r="I920" t="str"/>
      <x:c r="J920" t="str"/>
      <x:c r="K920" t="str">
        <x:v>jhsrobles@hotmail.com</x:v>
      </x:c>
      <x:c r="L920" t="str">
        <x:v>Sim</x:v>
      </x:c>
      <x:c r="M920" t="str"/>
      <x:c r="N920" t="str"/>
      <x:c r="O920" t="str"/>
      <x:c r="P920" t="str"/>
      <x:c r="Q920" t="str">
        <x:v>https://www.google.com/maps/search/?api=1&amp;query=Clinica+Vascularium+JH+VASCULAR+SERVICOS+MEDICOS+LTDA%2C+300%2C+JARDIM+SAO+PAULO%2C+GUARULHOS%2C+SP+Guarulhos+SP</x:v>
      </x:c>
      <x:c r="R920" t="str"/>
      <x:c r="S920" t="str"/>
      <x:c r="T920" t="str">
        <x:v>Não contatado</x:v>
      </x:c>
      <x:c r="U920" s="27" t="n">
        <x:f>IF(LEN(H920)&gt;0,25,0)+IF(L920="Sim",25,0)+IF(LEN(M920)&gt;0,15,0)+IF(LEN(J920)&gt;0,10,0)+IF(LEN(N920)&gt;0,5,0)+IF(LEN(O920)&gt;0,5,0)+IF(LEN(P920)&gt;0,5,0)+IF(AND(LEN(R920)&gt;0,LEN(S920)&gt;0),10,0)</x:f>
        <x:v>50</x:v>
      </x:c>
      <x:c r="V920" t="str">
        <x:f>IF(U920&gt;=60,"Prioridade Alta",IF(U920&gt;=35,"Prioridade Média","Prioridade Baixa"))</x:f>
        <x:v>Prioridade Média</x:v>
      </x:c>
      <x:c r="W920" t="str">
        <x:v>Não</x:v>
      </x:c>
      <x:c r="X920" t="str"/>
      <x:c r="Y920" t="str">
        <x:v>Base expandida 2026-07-27</x:v>
      </x:c>
      <x:c r="Z920" t="str">
        <x:v>(11) 3409-0899</x:v>
      </x:c>
      <x:c r="AA920" t="str">
        <x:v>jhsrobles@hotmail.com</x:v>
      </x:c>
      <x:c r="AB920" t="n">
        <x:v>50</x:v>
      </x:c>
      <x:c r="AC920" t="str">
        <x:v>Prioridade Média</x:v>
      </x:c>
      <x:c r="AD920" t="str">
        <x:v>Fonte CNES/DATASUS: https://cnes2.datasus.gov.br/Mod_Basico.asp?VCo_Unidade=3518807791445; CNES 7791445; CNPJ 16808811000153; site oficial/redes não coletados nesta fonte</x:v>
      </x:c>
      <x:c r="AE920" t="n">
        <x:f>IF(LEN(H920)&gt;0,1,0)</x:f>
        <x:v>1</x:v>
      </x:c>
      <x:c r="AF920" t="n">
        <x:f>IF(LEN(M920)&gt;0,1,0)</x:f>
        <x:v>0</x:v>
      </x:c>
      <x:c r="AG920" t="n">
        <x:f>IF(AND(LEN(H920)=0,LEN(K920)=0,LEN(M920)=0),1,0)</x:f>
        <x:v>0</x:v>
      </x:c>
    </x:row>
    <x:row r="921">
      <x:c r="A921" t="str">
        <x:v>AT-00920</x:v>
      </x:c>
      <x:c r="B921" t="str">
        <x:v>Clinivida Servicos De Saude</x:v>
      </x:c>
      <x:c r="C921" t="str">
        <x:v>Saúde</x:v>
      </x:c>
      <x:c r="D921" t="str">
        <x:v>Clínica</x:v>
      </x:c>
      <x:c r="E921" t="str">
        <x:v>Guarulhos</x:v>
      </x:c>
      <x:c r="F921" t="str">
        <x:v>Jardim Albertina</x:v>
      </x:c>
      <x:c r="G921" t="str">
        <x:v>Clinivida Servicos De Saude Ltda, 4330, Jardim Albertina, Guarulhos, Sp</x:v>
      </x:c>
      <x:c r="H921" t="str">
        <x:v>+55 (11) 2937-7820</x:v>
      </x:c>
      <x:c r="I921" t="str"/>
      <x:c r="J921" t="str"/>
      <x:c r="K921" t="str">
        <x:v>atendimentoclinivida@gmail.com</x:v>
      </x:c>
      <x:c r="L921" t="str">
        <x:v>Sim</x:v>
      </x:c>
      <x:c r="M921" t="str"/>
      <x:c r="N921" t="str"/>
      <x:c r="O921" t="str"/>
      <x:c r="P921" t="str"/>
      <x:c r="Q921" t="str">
        <x:v>https://www.google.com/maps/search/?api=1&amp;query=Clinivida+Servicos+De+Saude+CLINIVIDA+SERVICOS+DE+SAUDE+LTDA%2C+4330%2C+JARDIM+ALBERTINA%2C+GUARULHOS%2C+SP+Guarulhos+SP</x:v>
      </x:c>
      <x:c r="R921" t="str"/>
      <x:c r="S921" t="str"/>
      <x:c r="T921" t="str">
        <x:v>Não contatado</x:v>
      </x:c>
      <x:c r="U921" s="27" t="n">
        <x:f>IF(LEN(H921)&gt;0,25,0)+IF(L921="Sim",25,0)+IF(LEN(M921)&gt;0,15,0)+IF(LEN(J921)&gt;0,10,0)+IF(LEN(N921)&gt;0,5,0)+IF(LEN(O921)&gt;0,5,0)+IF(LEN(P921)&gt;0,5,0)+IF(AND(LEN(R921)&gt;0,LEN(S921)&gt;0),10,0)</x:f>
        <x:v>50</x:v>
      </x:c>
      <x:c r="V921" t="str">
        <x:f>IF(U921&gt;=60,"Prioridade Alta",IF(U921&gt;=35,"Prioridade Média","Prioridade Baixa"))</x:f>
        <x:v>Prioridade Média</x:v>
      </x:c>
      <x:c r="W921" t="str">
        <x:v>Não</x:v>
      </x:c>
      <x:c r="X921" t="str"/>
      <x:c r="Y921" t="str">
        <x:v>Base expandida 2026-07-27</x:v>
      </x:c>
      <x:c r="Z921" t="str">
        <x:v>(11) 2937-7820</x:v>
      </x:c>
      <x:c r="AA921" t="str">
        <x:v>atendimentoclinivida@gmail.com</x:v>
      </x:c>
      <x:c r="AB921" t="n">
        <x:v>50</x:v>
      </x:c>
      <x:c r="AC921" t="str">
        <x:v>Prioridade Média</x:v>
      </x:c>
      <x:c r="AD921" t="str">
        <x:v>Fonte CNES/DATASUS: https://cnes2.datasus.gov.br/Mod_Basico.asp?VCo_Unidade=3518809844201; CNES 9844201; CNPJ 28514732000119; site oficial/redes não coletados nesta fonte</x:v>
      </x:c>
      <x:c r="AE921" t="n">
        <x:f>IF(LEN(H921)&gt;0,1,0)</x:f>
        <x:v>1</x:v>
      </x:c>
      <x:c r="AF921" t="n">
        <x:f>IF(LEN(M921)&gt;0,1,0)</x:f>
        <x:v>0</x:v>
      </x:c>
      <x:c r="AG921" t="n">
        <x:f>IF(AND(LEN(H921)=0,LEN(K921)=0,LEN(M921)=0),1,0)</x:f>
        <x:v>0</x:v>
      </x:c>
    </x:row>
    <x:row r="922">
      <x:c r="A922" t="str">
        <x:v>AT-00921</x:v>
      </x:c>
      <x:c r="B922" t="str">
        <x:v>Cmc Centro Medico Cumbica</x:v>
      </x:c>
      <x:c r="C922" t="str">
        <x:v>Saúde</x:v>
      </x:c>
      <x:c r="D922" t="str">
        <x:v>Clínica</x:v>
      </x:c>
      <x:c r="E922" t="str">
        <x:v>Guarulhos</x:v>
      </x:c>
      <x:c r="F922" t="str">
        <x:v>Jardim Cumbica</x:v>
      </x:c>
      <x:c r="G922" t="str">
        <x:v>Centro Medico Cumbica S S Ltda, 267, Jardim Cumbica, Guarulhos, Sp</x:v>
      </x:c>
      <x:c r="H922" t="str">
        <x:v>+55 (11) 2488-0251</x:v>
      </x:c>
      <x:c r="I922" t="str"/>
      <x:c r="J922" t="str"/>
      <x:c r="K922" t="str">
        <x:v>marciasilas@gmail.com</x:v>
      </x:c>
      <x:c r="L922" t="str">
        <x:v>Sim</x:v>
      </x:c>
      <x:c r="M922" t="str"/>
      <x:c r="N922" t="str"/>
      <x:c r="O922" t="str"/>
      <x:c r="P922" t="str"/>
      <x:c r="Q922" t="str">
        <x:v>https://www.google.com/maps/search/?api=1&amp;query=Cmc+Centro+Medico+Cumbica+CENTRO+MEDICO+CUMBICA+S+S+LTDA%2C+267%2C+JARDIM+CUMBICA%2C+GUARULHOS%2C+SP+Guarulhos+SP</x:v>
      </x:c>
      <x:c r="R922" t="str"/>
      <x:c r="S922" t="str"/>
      <x:c r="T922" t="str">
        <x:v>Não contatado</x:v>
      </x:c>
      <x:c r="U922" s="27" t="n">
        <x:f>IF(LEN(H922)&gt;0,25,0)+IF(L922="Sim",25,0)+IF(LEN(M922)&gt;0,15,0)+IF(LEN(J922)&gt;0,10,0)+IF(LEN(N922)&gt;0,5,0)+IF(LEN(O922)&gt;0,5,0)+IF(LEN(P922)&gt;0,5,0)+IF(AND(LEN(R922)&gt;0,LEN(S922)&gt;0),10,0)</x:f>
        <x:v>50</x:v>
      </x:c>
      <x:c r="V922" t="str">
        <x:f>IF(U922&gt;=60,"Prioridade Alta",IF(U922&gt;=35,"Prioridade Média","Prioridade Baixa"))</x:f>
        <x:v>Prioridade Média</x:v>
      </x:c>
      <x:c r="W922" t="str">
        <x:v>Não</x:v>
      </x:c>
      <x:c r="X922" t="str"/>
      <x:c r="Y922" t="str">
        <x:v>Base expandida 2026-07-27</x:v>
      </x:c>
      <x:c r="Z922" t="str">
        <x:v>(11) 2488-0251</x:v>
      </x:c>
      <x:c r="AA922" t="str">
        <x:v>marciasilas@gmail.com</x:v>
      </x:c>
      <x:c r="AB922" t="n">
        <x:v>50</x:v>
      </x:c>
      <x:c r="AC922" t="str">
        <x:v>Prioridade Média</x:v>
      </x:c>
      <x:c r="AD922" t="str">
        <x:v>Fonte CNES/DATASUS: https://cnes2.datasus.gov.br/Mod_Basico.asp?VCo_Unidade=3518803816176; CNES 3816176; CNPJ 00640280000100; site oficial/redes não coletados nesta fonte</x:v>
      </x:c>
      <x:c r="AE922" t="n">
        <x:f>IF(LEN(H922)&gt;0,1,0)</x:f>
        <x:v>1</x:v>
      </x:c>
      <x:c r="AF922" t="n">
        <x:f>IF(LEN(M922)&gt;0,1,0)</x:f>
        <x:v>0</x:v>
      </x:c>
      <x:c r="AG922" t="n">
        <x:f>IF(AND(LEN(H922)=0,LEN(K922)=0,LEN(M922)=0),1,0)</x:f>
        <x:v>0</x:v>
      </x:c>
    </x:row>
    <x:row r="923">
      <x:c r="A923" t="str">
        <x:v>AT-00922</x:v>
      </x:c>
      <x:c r="B923" t="str">
        <x:v>Colibri Clinica De Medicina De Trafego E Psico Do Transito</x:v>
      </x:c>
      <x:c r="C923" t="str">
        <x:v>Saúde</x:v>
      </x:c>
      <x:c r="D923" t="str">
        <x:v>Clínica</x:v>
      </x:c>
      <x:c r="E923" t="str">
        <x:v>Guarulhos</x:v>
      </x:c>
      <x:c r="F923" t="str">
        <x:v>Jardim Gumercindo</x:v>
      </x:c>
      <x:c r="G923" t="str">
        <x:v>Colibri Clinica De Medicina De Trafego E Psico Do Transito L, 102, Jardim Gumercindo, Guarulhos, Sp</x:v>
      </x:c>
      <x:c r="H923" t="str">
        <x:v>+55 (11) 2440-0374</x:v>
      </x:c>
      <x:c r="I923" t="str"/>
      <x:c r="J923" t="str"/>
      <x:c r="K923" t="str">
        <x:v>elizabetha.deandrade@yahoo.com.br</x:v>
      </x:c>
      <x:c r="L923" t="str">
        <x:v>Sim</x:v>
      </x:c>
      <x:c r="M923" t="str"/>
      <x:c r="N923" t="str"/>
      <x:c r="O923" t="str"/>
      <x:c r="P923" t="str"/>
      <x:c r="Q923" t="str">
        <x:v>https://www.google.com/maps/search/?api=1&amp;query=Colibri+Clinica+De+Medicina+De+Trafego+E+Psico+Do+Transito+COLIBRI+CLINICA+DE+MEDICINA+DE+TRAFEGO+E+PSICO+DO+TRANSITO+L%2C+102%2C+JARDIM+GUMERCINDO%2C+GUARULHOS%2C+SP+Guarulhos+SP</x:v>
      </x:c>
      <x:c r="R923" t="str"/>
      <x:c r="S923" t="str"/>
      <x:c r="T923" t="str">
        <x:v>Não contatado</x:v>
      </x:c>
      <x:c r="U923" s="27" t="n">
        <x:f>IF(LEN(H923)&gt;0,25,0)+IF(L923="Sim",25,0)+IF(LEN(M923)&gt;0,15,0)+IF(LEN(J923)&gt;0,10,0)+IF(LEN(N923)&gt;0,5,0)+IF(LEN(O923)&gt;0,5,0)+IF(LEN(P923)&gt;0,5,0)+IF(AND(LEN(R923)&gt;0,LEN(S923)&gt;0),10,0)</x:f>
        <x:v>50</x:v>
      </x:c>
      <x:c r="V923" t="str">
        <x:f>IF(U923&gt;=60,"Prioridade Alta",IF(U923&gt;=35,"Prioridade Média","Prioridade Baixa"))</x:f>
        <x:v>Prioridade Média</x:v>
      </x:c>
      <x:c r="W923" t="str">
        <x:v>Não</x:v>
      </x:c>
      <x:c r="X923" t="str"/>
      <x:c r="Y923" t="str">
        <x:v>Base expandida 2026-07-27</x:v>
      </x:c>
      <x:c r="Z923" t="str">
        <x:v>(11) 2440-0374</x:v>
      </x:c>
      <x:c r="AA923" t="str">
        <x:v>elizabetha.deandrade@yahoo.com.br</x:v>
      </x:c>
      <x:c r="AB923" t="n">
        <x:v>50</x:v>
      </x:c>
      <x:c r="AC923" t="str">
        <x:v>Prioridade Média</x:v>
      </x:c>
      <x:c r="AD923" t="str">
        <x:v>Fonte CNES/DATASUS: https://cnes2.datasus.gov.br/Mod_Basico.asp?VCo_Unidade=3518808256470; CNES 8256470; CNPJ 29356353000100; site oficial/redes não coletados nesta fonte</x:v>
      </x:c>
      <x:c r="AE923" t="n">
        <x:f>IF(LEN(H923)&gt;0,1,0)</x:f>
        <x:v>1</x:v>
      </x:c>
      <x:c r="AF923" t="n">
        <x:f>IF(LEN(M923)&gt;0,1,0)</x:f>
        <x:v>0</x:v>
      </x:c>
      <x:c r="AG923" t="n">
        <x:f>IF(AND(LEN(H923)=0,LEN(K923)=0,LEN(M923)=0),1,0)</x:f>
        <x:v>0</x:v>
      </x:c>
    </x:row>
    <x:row r="924">
      <x:c r="A924" t="str">
        <x:v>AT-00923</x:v>
      </x:c>
      <x:c r="B924" t="str">
        <x:v>Companylab</x:v>
      </x:c>
      <x:c r="C924" t="str">
        <x:v>Saúde</x:v>
      </x:c>
      <x:c r="D924" t="str">
        <x:v>Clínica</x:v>
      </x:c>
      <x:c r="E924" t="str">
        <x:v>Guarulhos</x:v>
      </x:c>
      <x:c r="F924" t="str">
        <x:v>Jardim Sao Paulo</x:v>
      </x:c>
      <x:c r="G924" t="str">
        <x:v>Companylab Medicina Diagnostica Ltda, 112, Jardim Sao Paulo, Guarulhos, Sp</x:v>
      </x:c>
      <x:c r="H924" t="str">
        <x:v>+55 (11) 2442-7399</x:v>
      </x:c>
      <x:c r="I924" t="str"/>
      <x:c r="J924" t="str"/>
      <x:c r="K924" t="str">
        <x:v>comercial.companylab@gmail.com</x:v>
      </x:c>
      <x:c r="L924" t="str">
        <x:v>Sim</x:v>
      </x:c>
      <x:c r="M924" t="str"/>
      <x:c r="N924" t="str"/>
      <x:c r="O924" t="str"/>
      <x:c r="P924" t="str"/>
      <x:c r="Q924" t="str">
        <x:v>https://www.google.com/maps/search/?api=1&amp;query=Companylab+COMPANYLAB+MEDICINA+DIAGNOSTICA+LTDA%2C+112%2C+JARDIM+SAO+PAULO%2C+GUARULHOS%2C+SP+Guarulhos+SP</x:v>
      </x:c>
      <x:c r="R924" t="str"/>
      <x:c r="S924" t="str"/>
      <x:c r="T924" t="str">
        <x:v>Não contatado</x:v>
      </x:c>
      <x:c r="U924" s="27" t="n">
        <x:f>IF(LEN(H924)&gt;0,25,0)+IF(L924="Sim",25,0)+IF(LEN(M924)&gt;0,15,0)+IF(LEN(J924)&gt;0,10,0)+IF(LEN(N924)&gt;0,5,0)+IF(LEN(O924)&gt;0,5,0)+IF(LEN(P924)&gt;0,5,0)+IF(AND(LEN(R924)&gt;0,LEN(S924)&gt;0),10,0)</x:f>
        <x:v>50</x:v>
      </x:c>
      <x:c r="V924" t="str">
        <x:f>IF(U924&gt;=60,"Prioridade Alta",IF(U924&gt;=35,"Prioridade Média","Prioridade Baixa"))</x:f>
        <x:v>Prioridade Média</x:v>
      </x:c>
      <x:c r="W924" t="str">
        <x:v>Não</x:v>
      </x:c>
      <x:c r="X924" t="str"/>
      <x:c r="Y924" t="str">
        <x:v>Base expandida 2026-07-27</x:v>
      </x:c>
      <x:c r="Z924" t="str">
        <x:v>(11) 2442-7399</x:v>
      </x:c>
      <x:c r="AA924" t="str">
        <x:v>comercial.companylab@gmail.com</x:v>
      </x:c>
      <x:c r="AB924" t="n">
        <x:v>50</x:v>
      </x:c>
      <x:c r="AC924" t="str">
        <x:v>Prioridade Média</x:v>
      </x:c>
      <x:c r="AD924" t="str">
        <x:v>Fonte CNES/DATASUS: https://cnes2.datasus.gov.br/Mod_Basico.asp?VCo_Unidade=3518807550820; CNES 7550820; CNPJ 05974652000140; site oficial/redes não coletados nesta fonte</x:v>
      </x:c>
      <x:c r="AE924" t="n">
        <x:f>IF(LEN(H924)&gt;0,1,0)</x:f>
        <x:v>1</x:v>
      </x:c>
      <x:c r="AF924" t="n">
        <x:f>IF(LEN(M924)&gt;0,1,0)</x:f>
        <x:v>0</x:v>
      </x:c>
      <x:c r="AG924" t="n">
        <x:f>IF(AND(LEN(H924)=0,LEN(K924)=0,LEN(M924)=0),1,0)</x:f>
        <x:v>0</x:v>
      </x:c>
    </x:row>
    <x:row r="925">
      <x:c r="A925" t="str">
        <x:v>AT-00924</x:v>
      </x:c>
      <x:c r="B925" t="str">
        <x:v>Companylab Diagnosticos Ltda</x:v>
      </x:c>
      <x:c r="C925" t="str">
        <x:v>Saúde</x:v>
      </x:c>
      <x:c r="D925" t="str">
        <x:v>Clínica</x:v>
      </x:c>
      <x:c r="E925" t="str">
        <x:v>Guarulhos</x:v>
      </x:c>
      <x:c r="F925" t="str">
        <x:v>Jardim Tamassia</x:v>
      </x:c>
      <x:c r="G925" t="str">
        <x:v>Companylab Diagnosticos Ltda, 45, Jardim Tamassia, Guarulhos, Sp</x:v>
      </x:c>
      <x:c r="H925" t="str">
        <x:v>+55 (11) 2402-3669</x:v>
      </x:c>
      <x:c r="I925" t="str"/>
      <x:c r="J925" t="str"/>
      <x:c r="K925" t="str">
        <x:v>legalizacao@solucaoc.com.br</x:v>
      </x:c>
      <x:c r="L925" t="str">
        <x:v>Sim</x:v>
      </x:c>
      <x:c r="M925" t="str"/>
      <x:c r="N925" t="str"/>
      <x:c r="O925" t="str"/>
      <x:c r="P925" t="str"/>
      <x:c r="Q925" t="str">
        <x:v>https://www.google.com/maps/search/?api=1&amp;query=Companylab+Diagnosticos+Ltda+COMPANYLAB+DIAGNOSTICOS+LTDA%2C+45%2C+JARDIM+TAMASSIA%2C+GUARULHOS%2C+SP+Guarulhos+SP</x:v>
      </x:c>
      <x:c r="R925" t="str"/>
      <x:c r="S925" t="str"/>
      <x:c r="T925" t="str">
        <x:v>Não contatado</x:v>
      </x:c>
      <x:c r="U925" s="27" t="n">
        <x:f>IF(LEN(H925)&gt;0,25,0)+IF(L925="Sim",25,0)+IF(LEN(M925)&gt;0,15,0)+IF(LEN(J925)&gt;0,10,0)+IF(LEN(N925)&gt;0,5,0)+IF(LEN(O925)&gt;0,5,0)+IF(LEN(P925)&gt;0,5,0)+IF(AND(LEN(R925)&gt;0,LEN(S925)&gt;0),10,0)</x:f>
        <x:v>50</x:v>
      </x:c>
      <x:c r="V925" t="str">
        <x:f>IF(U925&gt;=60,"Prioridade Alta",IF(U925&gt;=35,"Prioridade Média","Prioridade Baixa"))</x:f>
        <x:v>Prioridade Média</x:v>
      </x:c>
      <x:c r="W925" t="str">
        <x:v>Não</x:v>
      </x:c>
      <x:c r="X925" t="str"/>
      <x:c r="Y925" t="str">
        <x:v>Base expandida 2026-07-27</x:v>
      </x:c>
      <x:c r="Z925" t="str">
        <x:v>(11) 2402-3669</x:v>
      </x:c>
      <x:c r="AA925" t="str">
        <x:v>legalizacao@solucaoc.com.br</x:v>
      </x:c>
      <x:c r="AB925" t="n">
        <x:v>50</x:v>
      </x:c>
      <x:c r="AC925" t="str">
        <x:v>Prioridade Média</x:v>
      </x:c>
      <x:c r="AD925" t="str">
        <x:v>Fonte CNES/DATASUS: https://cnes2.datasus.gov.br/Mod_Basico.asp?VCo_Unidade=3518804586131; CNES 4586131; CNPJ 52170252000162; site oficial/redes não coletados nesta fonte</x:v>
      </x:c>
      <x:c r="AE925" t="n">
        <x:f>IF(LEN(H925)&gt;0,1,0)</x:f>
        <x:v>1</x:v>
      </x:c>
      <x:c r="AF925" t="n">
        <x:f>IF(LEN(M925)&gt;0,1,0)</x:f>
        <x:v>0</x:v>
      </x:c>
      <x:c r="AG925" t="n">
        <x:f>IF(AND(LEN(H925)=0,LEN(K925)=0,LEN(M925)=0),1,0)</x:f>
        <x:v>0</x:v>
      </x:c>
    </x:row>
    <x:row r="926">
      <x:c r="A926" t="str">
        <x:v>AT-00925</x:v>
      </x:c>
      <x:c r="B926" t="str">
        <x:v>Comunicare Unidade 2</x:v>
      </x:c>
      <x:c r="C926" t="str">
        <x:v>Saúde</x:v>
      </x:c>
      <x:c r="D926" t="str">
        <x:v>Clínica</x:v>
      </x:c>
      <x:c r="E926" t="str">
        <x:v>Guarulhos</x:v>
      </x:c>
      <x:c r="F926" t="str">
        <x:v>Vila Silveira</x:v>
      </x:c>
      <x:c r="G926" t="str">
        <x:v>Comunicare Clinica E Consultoria Multidisciplinar Ltda, 191, Vila Silveira, Guarulhos, Sp</x:v>
      </x:c>
      <x:c r="H926" t="str">
        <x:v>+55 (11) 2849-4843</x:v>
      </x:c>
      <x:c r="I926" t="str"/>
      <x:c r="J926" t="str"/>
      <x:c r="K926" t="str">
        <x:v>comunicare@clinicacomunicare.com.br</x:v>
      </x:c>
      <x:c r="L926" t="str">
        <x:v>Sim</x:v>
      </x:c>
      <x:c r="M926" t="str"/>
      <x:c r="N926" t="str"/>
      <x:c r="O926" t="str"/>
      <x:c r="P926" t="str"/>
      <x:c r="Q926" t="str">
        <x:v>https://www.google.com/maps/search/?api=1&amp;query=Comunicare+Unidade+2+COMUNICARE+CLINICA+E+CONSULTORIA+MULTIDISCIPLINAR+LTDA%2C+191%2C+VILA+SILVEIRA%2C+GUARULHOS%2C+SP+Guarulhos+SP</x:v>
      </x:c>
      <x:c r="R926" t="str"/>
      <x:c r="S926" t="str"/>
      <x:c r="T926" t="str">
        <x:v>Não contatado</x:v>
      </x:c>
      <x:c r="U926" s="27" t="n">
        <x:f>IF(LEN(H926)&gt;0,25,0)+IF(L926="Sim",25,0)+IF(LEN(M926)&gt;0,15,0)+IF(LEN(J926)&gt;0,10,0)+IF(LEN(N926)&gt;0,5,0)+IF(LEN(O926)&gt;0,5,0)+IF(LEN(P926)&gt;0,5,0)+IF(AND(LEN(R926)&gt;0,LEN(S926)&gt;0),10,0)</x:f>
        <x:v>50</x:v>
      </x:c>
      <x:c r="V926" t="str">
        <x:f>IF(U926&gt;=60,"Prioridade Alta",IF(U926&gt;=35,"Prioridade Média","Prioridade Baixa"))</x:f>
        <x:v>Prioridade Média</x:v>
      </x:c>
      <x:c r="W926" t="str">
        <x:v>Não</x:v>
      </x:c>
      <x:c r="X926" t="str"/>
      <x:c r="Y926" t="str">
        <x:v>Base expandida 2026-07-27</x:v>
      </x:c>
      <x:c r="Z926" t="str">
        <x:v>(11) 2849-4843</x:v>
      </x:c>
      <x:c r="AA926" t="str">
        <x:v>comunicare@clinicacomunicare.com.br</x:v>
      </x:c>
      <x:c r="AB926" t="n">
        <x:v>50</x:v>
      </x:c>
      <x:c r="AC926" t="str">
        <x:v>Prioridade Média</x:v>
      </x:c>
      <x:c r="AD926" t="str">
        <x:v>Fonte CNES/DATASUS: https://cnes2.datasus.gov.br/Mod_Basico.asp?VCo_Unidade=3518807313403; CNES 7313403; CNPJ 10500306000241; site oficial/redes não coletados nesta fonte</x:v>
      </x:c>
      <x:c r="AE926" t="n">
        <x:f>IF(LEN(H926)&gt;0,1,0)</x:f>
        <x:v>1</x:v>
      </x:c>
      <x:c r="AF926" t="n">
        <x:f>IF(LEN(M926)&gt;0,1,0)</x:f>
        <x:v>0</x:v>
      </x:c>
      <x:c r="AG926" t="n">
        <x:f>IF(AND(LEN(H926)=0,LEN(K926)=0,LEN(M926)=0),1,0)</x:f>
        <x:v>0</x:v>
      </x:c>
    </x:row>
    <x:row r="927">
      <x:c r="A927" t="str">
        <x:v>AT-00926</x:v>
      </x:c>
      <x:c r="B927" t="str">
        <x:v>Comunicare Unidade 4</x:v>
      </x:c>
      <x:c r="C927" t="str">
        <x:v>Saúde</x:v>
      </x:c>
      <x:c r="D927" t="str">
        <x:v>Clínica</x:v>
      </x:c>
      <x:c r="E927" t="str">
        <x:v>Guarulhos</x:v>
      </x:c>
      <x:c r="F927" t="str">
        <x:v>Jardim Zaira</x:v>
      </x:c>
      <x:c r="G927" t="str">
        <x:v>Comunicare Clinica E Consultoria Multidisciplinar Ltda, 239, Jardim Zaira, Guarulhos, Sp</x:v>
      </x:c>
      <x:c r="H927" t="str">
        <x:v>+55 (11) 2849-4843</x:v>
      </x:c>
      <x:c r="I927" t="str"/>
      <x:c r="J927" t="str"/>
      <x:c r="K927" t="str">
        <x:v>comunicare@clinicacomunicare.com.br</x:v>
      </x:c>
      <x:c r="L927" t="str">
        <x:v>Sim</x:v>
      </x:c>
      <x:c r="M927" t="str"/>
      <x:c r="N927" t="str"/>
      <x:c r="O927" t="str"/>
      <x:c r="P927" t="str"/>
      <x:c r="Q927" t="str">
        <x:v>https://www.google.com/maps/search/?api=1&amp;query=Comunicare+Unidade+4+COMUNICARE+CLINICA+E+CONSULTORIA+MULTIDISCIPLINAR+LTDA%2C+239%2C+JARDIM+ZAIRA%2C+GUARULHOS%2C+SP+Guarulhos+SP</x:v>
      </x:c>
      <x:c r="R927" t="str"/>
      <x:c r="S927" t="str"/>
      <x:c r="T927" t="str">
        <x:v>Não contatado</x:v>
      </x:c>
      <x:c r="U927" s="27" t="n">
        <x:f>IF(LEN(H927)&gt;0,25,0)+IF(L927="Sim",25,0)+IF(LEN(M927)&gt;0,15,0)+IF(LEN(J927)&gt;0,10,0)+IF(LEN(N927)&gt;0,5,0)+IF(LEN(O927)&gt;0,5,0)+IF(LEN(P927)&gt;0,5,0)+IF(AND(LEN(R927)&gt;0,LEN(S927)&gt;0),10,0)</x:f>
        <x:v>50</x:v>
      </x:c>
      <x:c r="V927" t="str">
        <x:f>IF(U927&gt;=60,"Prioridade Alta",IF(U927&gt;=35,"Prioridade Média","Prioridade Baixa"))</x:f>
        <x:v>Prioridade Média</x:v>
      </x:c>
      <x:c r="W927" t="str">
        <x:v>Não</x:v>
      </x:c>
      <x:c r="X927" t="str"/>
      <x:c r="Y927" t="str">
        <x:v>Base expandida 2026-07-27</x:v>
      </x:c>
      <x:c r="Z927" t="str">
        <x:v>(11) 2849-4843</x:v>
      </x:c>
      <x:c r="AA927" t="str">
        <x:v>comunicare@clinicacomunicare.com.br</x:v>
      </x:c>
      <x:c r="AB927" t="n">
        <x:v>50</x:v>
      </x:c>
      <x:c r="AC927" t="str">
        <x:v>Prioridade Média</x:v>
      </x:c>
      <x:c r="AD927" t="str">
        <x:v>Fonte CNES/DATASUS: https://cnes2.datasus.gov.br/Mod_Basico.asp?VCo_Unidade=3518804902351; CNES 4902351; CNPJ 10500306000594; site oficial/redes não coletados nesta fonte</x:v>
      </x:c>
      <x:c r="AE927" t="n">
        <x:f>IF(LEN(H927)&gt;0,1,0)</x:f>
        <x:v>1</x:v>
      </x:c>
      <x:c r="AF927" t="n">
        <x:f>IF(LEN(M927)&gt;0,1,0)</x:f>
        <x:v>0</x:v>
      </x:c>
      <x:c r="AG927" t="n">
        <x:f>IF(AND(LEN(H927)=0,LEN(K927)=0,LEN(M927)=0),1,0)</x:f>
        <x:v>0</x:v>
      </x:c>
    </x:row>
    <x:row r="928">
      <x:c r="A928" t="str">
        <x:v>AT-00927</x:v>
      </x:c>
      <x:c r="B928" t="str">
        <x:v>Comunicare Unidade 3</x:v>
      </x:c>
      <x:c r="C928" t="str">
        <x:v>Saúde</x:v>
      </x:c>
      <x:c r="D928" t="str">
        <x:v>Clínica</x:v>
      </x:c>
      <x:c r="E928" t="str">
        <x:v>Guarulhos</x:v>
      </x:c>
      <x:c r="F928" t="str">
        <x:v>Vila Hulda</x:v>
      </x:c>
      <x:c r="G928" t="str">
        <x:v>Comunicare Clinica E Consultoria Multidisciplinar Ltda, 600, Vila Hulda, Guarulhos, Sp</x:v>
      </x:c>
      <x:c r="H928" t="str">
        <x:v>+55 (11) 2849-4843</x:v>
      </x:c>
      <x:c r="I928" t="str"/>
      <x:c r="J928" t="str"/>
      <x:c r="K928" t="str">
        <x:v>comunicare@clinicacomunicare.com.br</x:v>
      </x:c>
      <x:c r="L928" t="str">
        <x:v>Sim</x:v>
      </x:c>
      <x:c r="M928" t="str"/>
      <x:c r="N928" t="str"/>
      <x:c r="O928" t="str"/>
      <x:c r="P928" t="str"/>
      <x:c r="Q928" t="str">
        <x:v>https://www.google.com/maps/search/?api=1&amp;query=Comunicare+Unidade+3+COMUNICARE+CLINICA+E+CONSULTORIA+MULTIDISCIPLINAR+LTDA%2C+600%2C+VILA+HULDA%2C+GUARULHOS%2C+SP+Guarulhos+SP</x:v>
      </x:c>
      <x:c r="R928" t="str"/>
      <x:c r="S928" t="str"/>
      <x:c r="T928" t="str">
        <x:v>Não contatado</x:v>
      </x:c>
      <x:c r="U928" s="27" t="n">
        <x:f>IF(LEN(H928)&gt;0,25,0)+IF(L928="Sim",25,0)+IF(LEN(M928)&gt;0,15,0)+IF(LEN(J928)&gt;0,10,0)+IF(LEN(N928)&gt;0,5,0)+IF(LEN(O928)&gt;0,5,0)+IF(LEN(P928)&gt;0,5,0)+IF(AND(LEN(R928)&gt;0,LEN(S928)&gt;0),10,0)</x:f>
        <x:v>50</x:v>
      </x:c>
      <x:c r="V928" t="str">
        <x:f>IF(U928&gt;=60,"Prioridade Alta",IF(U928&gt;=35,"Prioridade Média","Prioridade Baixa"))</x:f>
        <x:v>Prioridade Média</x:v>
      </x:c>
      <x:c r="W928" t="str">
        <x:v>Não</x:v>
      </x:c>
      <x:c r="X928" t="str"/>
      <x:c r="Y928" t="str">
        <x:v>Base expandida 2026-07-27</x:v>
      </x:c>
      <x:c r="Z928" t="str">
        <x:v>(11) 2849-4843</x:v>
      </x:c>
      <x:c r="AA928" t="str">
        <x:v>comunicare@clinicacomunicare.com.br</x:v>
      </x:c>
      <x:c r="AB928" t="n">
        <x:v>50</x:v>
      </x:c>
      <x:c r="AC928" t="str">
        <x:v>Prioridade Média</x:v>
      </x:c>
      <x:c r="AD928" t="str">
        <x:v>Fonte CNES/DATASUS: https://cnes2.datasus.gov.br/Mod_Basico.asp?VCo_Unidade=3518803417832; CNES 3417832; CNPJ 10500306000403; site oficial/redes não coletados nesta fonte</x:v>
      </x:c>
      <x:c r="AE928" t="n">
        <x:f>IF(LEN(H928)&gt;0,1,0)</x:f>
        <x:v>1</x:v>
      </x:c>
      <x:c r="AF928" t="n">
        <x:f>IF(LEN(M928)&gt;0,1,0)</x:f>
        <x:v>0</x:v>
      </x:c>
      <x:c r="AG928" t="n">
        <x:f>IF(AND(LEN(H928)=0,LEN(K928)=0,LEN(M928)=0),1,0)</x:f>
        <x:v>0</x:v>
      </x:c>
    </x:row>
    <x:row r="929">
      <x:c r="A929" t="str">
        <x:v>AT-00928</x:v>
      </x:c>
      <x:c r="B929" t="str">
        <x:v>Consultorio Centenario</x:v>
      </x:c>
      <x:c r="C929" t="str">
        <x:v>Saúde</x:v>
      </x:c>
      <x:c r="D929" t="str">
        <x:v>Clínica</x:v>
      </x:c>
      <x:c r="E929" t="str">
        <x:v>Guarulhos</x:v>
      </x:c>
      <x:c r="F929" t="str">
        <x:v>Jardim Centenario</x:v>
      </x:c>
      <x:c r="G929" t="str">
        <x:v>Consultorio De Especialidades Medicas Centenario Ss Ltda, 224, Jardim Centenario, Guarulhos, Sp</x:v>
      </x:c>
      <x:c r="H929" t="str">
        <x:v>+55 (11) 2484-5114</x:v>
      </x:c>
      <x:c r="I929" t="str"/>
      <x:c r="J929" t="str"/>
      <x:c r="K929" t="str">
        <x:v>consultoriocetenario@hotmail.com</x:v>
      </x:c>
      <x:c r="L929" t="str">
        <x:v>Sim</x:v>
      </x:c>
      <x:c r="M929" t="str"/>
      <x:c r="N929" t="str"/>
      <x:c r="O929" t="str"/>
      <x:c r="P929" t="str"/>
      <x:c r="Q929" t="str">
        <x:v>https://www.google.com/maps/search/?api=1&amp;query=Consultorio+Centenario+CONSULTORIO+DE+ESPECIALIDADES+MEDICAS+CENTENARIO+SS+LTDA%2C+224%2C+JARDIM+CENTENARIO%2C+GUARULHOS%2C+SP+Guarulhos+SP</x:v>
      </x:c>
      <x:c r="R929" t="str"/>
      <x:c r="S929" t="str"/>
      <x:c r="T929" t="str">
        <x:v>Não contatado</x:v>
      </x:c>
      <x:c r="U929" s="27" t="n">
        <x:f>IF(LEN(H929)&gt;0,25,0)+IF(L929="Sim",25,0)+IF(LEN(M929)&gt;0,15,0)+IF(LEN(J929)&gt;0,10,0)+IF(LEN(N929)&gt;0,5,0)+IF(LEN(O929)&gt;0,5,0)+IF(LEN(P929)&gt;0,5,0)+IF(AND(LEN(R929)&gt;0,LEN(S929)&gt;0),10,0)</x:f>
        <x:v>50</x:v>
      </x:c>
      <x:c r="V929" t="str">
        <x:f>IF(U929&gt;=60,"Prioridade Alta",IF(U929&gt;=35,"Prioridade Média","Prioridade Baixa"))</x:f>
        <x:v>Prioridade Média</x:v>
      </x:c>
      <x:c r="W929" t="str">
        <x:v>Não</x:v>
      </x:c>
      <x:c r="X929" t="str"/>
      <x:c r="Y929" t="str">
        <x:v>Base expandida 2026-07-27</x:v>
      </x:c>
      <x:c r="Z929" t="str">
        <x:v>(11) 2484-5114</x:v>
      </x:c>
      <x:c r="AA929" t="str">
        <x:v>consultoriocetenario@hotmail.com</x:v>
      </x:c>
      <x:c r="AB929" t="n">
        <x:v>50</x:v>
      </x:c>
      <x:c r="AC929" t="str">
        <x:v>Prioridade Média</x:v>
      </x:c>
      <x:c r="AD929" t="str">
        <x:v>Fonte CNES/DATASUS: https://cnes2.datasus.gov.br/Mod_Basico.asp?VCo_Unidade=3518806289452; CNES 6289452; CNPJ 07428726000179; site oficial/redes não coletados nesta fonte</x:v>
      </x:c>
      <x:c r="AE929" t="n">
        <x:f>IF(LEN(H929)&gt;0,1,0)</x:f>
        <x:v>1</x:v>
      </x:c>
      <x:c r="AF929" t="n">
        <x:f>IF(LEN(M929)&gt;0,1,0)</x:f>
        <x:v>0</x:v>
      </x:c>
      <x:c r="AG929" t="n">
        <x:f>IF(AND(LEN(H929)=0,LEN(K929)=0,LEN(M929)=0),1,0)</x:f>
        <x:v>0</x:v>
      </x:c>
    </x:row>
    <x:row r="930">
      <x:c r="A930" t="str">
        <x:v>AT-00929</x:v>
      </x:c>
      <x:c r="B930" t="str">
        <x:v>Cr Diagnosticos</x:v>
      </x:c>
      <x:c r="C930" t="str">
        <x:v>Saúde</x:v>
      </x:c>
      <x:c r="D930" t="str">
        <x:v>Clínica</x:v>
      </x:c>
      <x:c r="E930" t="str">
        <x:v>Guarulhos</x:v>
      </x:c>
      <x:c r="F930" t="str">
        <x:v>Aeroporto</x:v>
      </x:c>
      <x:c r="G930" t="str">
        <x:v>Cr Diagnosticos Medicos Ltda, S/N, Aeroporto, Guarulhos, Sp</x:v>
      </x:c>
      <x:c r="H930" t="str">
        <x:v>+55 (11) 2373-3392</x:v>
      </x:c>
      <x:c r="I930" t="str"/>
      <x:c r="J930" t="str"/>
      <x:c r="K930" t="str">
        <x:v>qualidade@crdiagnosticos.com.br</x:v>
      </x:c>
      <x:c r="L930" t="str">
        <x:v>Sim</x:v>
      </x:c>
      <x:c r="M930" t="str"/>
      <x:c r="N930" t="str"/>
      <x:c r="O930" t="str"/>
      <x:c r="P930" t="str"/>
      <x:c r="Q930" t="str">
        <x:v>https://www.google.com/maps/search/?api=1&amp;query=Cr+Diagnosticos+CR+DIAGNOSTICOS+MEDICOS+LTDA%2C+S%2FN%2C+AEROPORTO%2C+GUARULHOS%2C+SP+Guarulhos+SP</x:v>
      </x:c>
      <x:c r="R930" t="str"/>
      <x:c r="S930" t="str"/>
      <x:c r="T930" t="str">
        <x:v>Não contatado</x:v>
      </x:c>
      <x:c r="U930" s="27" t="n">
        <x:f>IF(LEN(H930)&gt;0,25,0)+IF(L930="Sim",25,0)+IF(LEN(M930)&gt;0,15,0)+IF(LEN(J930)&gt;0,10,0)+IF(LEN(N930)&gt;0,5,0)+IF(LEN(O930)&gt;0,5,0)+IF(LEN(P930)&gt;0,5,0)+IF(AND(LEN(R930)&gt;0,LEN(S930)&gt;0),10,0)</x:f>
        <x:v>50</x:v>
      </x:c>
      <x:c r="V930" t="str">
        <x:f>IF(U930&gt;=60,"Prioridade Alta",IF(U930&gt;=35,"Prioridade Média","Prioridade Baixa"))</x:f>
        <x:v>Prioridade Média</x:v>
      </x:c>
      <x:c r="W930" t="str">
        <x:v>Não</x:v>
      </x:c>
      <x:c r="X930" t="str"/>
      <x:c r="Y930" t="str">
        <x:v>Base expandida 2026-07-27</x:v>
      </x:c>
      <x:c r="Z930" t="str">
        <x:v>(11) 2373-3392</x:v>
      </x:c>
      <x:c r="AA930" t="str">
        <x:v>qualidade@crdiagnosticos.com.br</x:v>
      </x:c>
      <x:c r="AB930" t="n">
        <x:v>50</x:v>
      </x:c>
      <x:c r="AC930" t="str">
        <x:v>Prioridade Média</x:v>
      </x:c>
      <x:c r="AD930" t="str">
        <x:v>Fonte CNES/DATASUS: https://cnes2.datasus.gov.br/Mod_Basico.asp?VCo_Unidade=3518800811203; CNES 0811203; CNPJ 16985840000603; site oficial/redes não coletados nesta fonte</x:v>
      </x:c>
      <x:c r="AE930" t="n">
        <x:f>IF(LEN(H930)&gt;0,1,0)</x:f>
        <x:v>1</x:v>
      </x:c>
      <x:c r="AF930" t="n">
        <x:f>IF(LEN(M930)&gt;0,1,0)</x:f>
        <x:v>0</x:v>
      </x:c>
      <x:c r="AG930" t="n">
        <x:f>IF(AND(LEN(H930)=0,LEN(K930)=0,LEN(M930)=0),1,0)</x:f>
        <x:v>0</x:v>
      </x:c>
    </x:row>
    <x:row r="931">
      <x:c r="A931" t="str">
        <x:v>AT-00930</x:v>
      </x:c>
      <x:c r="B931" t="str">
        <x:v>Cuide Bem Saude Emergencias Medicas</x:v>
      </x:c>
      <x:c r="C931" t="str">
        <x:v>Saúde</x:v>
      </x:c>
      <x:c r="D931" t="str">
        <x:v>Clínica</x:v>
      </x:c>
      <x:c r="E931" t="str">
        <x:v>Guarulhos</x:v>
      </x:c>
      <x:c r="F931" t="str">
        <x:v>Chacara Sao Luis</x:v>
      </x:c>
      <x:c r="G931" t="str">
        <x:v>Cuide Bem Saude Emergencias Medicas Ltda, 33, Chacara Sao Luis, Guarulhos, Sp</x:v>
      </x:c>
      <x:c r="H931" t="str">
        <x:v>+55 (11) 2297-3587</x:v>
      </x:c>
      <x:c r="I931" t="str"/>
      <x:c r="J931" t="str"/>
      <x:c r="K931" t="str">
        <x:v>adm@cuidebemsaude.com</x:v>
      </x:c>
      <x:c r="L931" t="str">
        <x:v>Sim</x:v>
      </x:c>
      <x:c r="M931" t="str"/>
      <x:c r="N931" t="str"/>
      <x:c r="O931" t="str"/>
      <x:c r="P931" t="str"/>
      <x:c r="Q931" t="str">
        <x:v>https://www.google.com/maps/search/?api=1&amp;query=Cuide+Bem+Saude+Emergencias+Medicas+CUIDE+BEM+SAUDE+EMERGENCIAS+MEDICAS+LTDA%2C+33%2C+CHACARA+SAO+LUIS%2C+GUARULHOS%2C+SP+Guarulhos+SP</x:v>
      </x:c>
      <x:c r="R931" t="str"/>
      <x:c r="S931" t="str"/>
      <x:c r="T931" t="str">
        <x:v>Não contatado</x:v>
      </x:c>
      <x:c r="U931" s="27" t="n">
        <x:f>IF(LEN(H931)&gt;0,25,0)+IF(L931="Sim",25,0)+IF(LEN(M931)&gt;0,15,0)+IF(LEN(J931)&gt;0,10,0)+IF(LEN(N931)&gt;0,5,0)+IF(LEN(O931)&gt;0,5,0)+IF(LEN(P931)&gt;0,5,0)+IF(AND(LEN(R931)&gt;0,LEN(S931)&gt;0),10,0)</x:f>
        <x:v>50</x:v>
      </x:c>
      <x:c r="V931" t="str">
        <x:f>IF(U931&gt;=60,"Prioridade Alta",IF(U931&gt;=35,"Prioridade Média","Prioridade Baixa"))</x:f>
        <x:v>Prioridade Média</x:v>
      </x:c>
      <x:c r="W931" t="str">
        <x:v>Não</x:v>
      </x:c>
      <x:c r="X931" t="str"/>
      <x:c r="Y931" t="str">
        <x:v>Base expandida 2026-07-27</x:v>
      </x:c>
      <x:c r="Z931" t="str">
        <x:v>(11) 2297-3587</x:v>
      </x:c>
      <x:c r="AA931" t="str">
        <x:v>adm@cuidebemsaude.com</x:v>
      </x:c>
      <x:c r="AB931" t="n">
        <x:v>50</x:v>
      </x:c>
      <x:c r="AC931" t="str">
        <x:v>Prioridade Média</x:v>
      </x:c>
      <x:c r="AD931" t="str">
        <x:v>Fonte CNES/DATASUS: https://cnes2.datasus.gov.br/Mod_Basico.asp?VCo_Unidade=3518802990628; CNES 2990628; CNPJ 38153685000189; site oficial/redes não coletados nesta fonte</x:v>
      </x:c>
      <x:c r="AE931" t="n">
        <x:f>IF(LEN(H931)&gt;0,1,0)</x:f>
        <x:v>1</x:v>
      </x:c>
      <x:c r="AF931" t="n">
        <x:f>IF(LEN(M931)&gt;0,1,0)</x:f>
        <x:v>0</x:v>
      </x:c>
      <x:c r="AG931" t="n">
        <x:f>IF(AND(LEN(H931)=0,LEN(K931)=0,LEN(M931)=0),1,0)</x:f>
        <x:v>0</x:v>
      </x:c>
    </x:row>
    <x:row r="932">
      <x:c r="A932" t="str">
        <x:v>AT-00931</x:v>
      </x:c>
      <x:c r="B932" t="str">
        <x:v>Csb Clinica De Saude Bucal Guarulhos</x:v>
      </x:c>
      <x:c r="C932" t="str">
        <x:v>Saúde</x:v>
      </x:c>
      <x:c r="D932" t="str">
        <x:v>Clínica</x:v>
      </x:c>
      <x:c r="E932" t="str">
        <x:v>Guarulhos</x:v>
      </x:c>
      <x:c r="F932" t="str">
        <x:v>Jd Bom Clima</x:v>
      </x:c>
      <x:c r="G932" t="str">
        <x:v>Csb Clinica De Saude Bucal Ltda Me, 3297, Jd Bom Clima, Guarulhos, Sp</x:v>
      </x:c>
      <x:c r="H932" t="str">
        <x:v>+55 (11) 2461-0577</x:v>
      </x:c>
      <x:c r="I932" t="str"/>
      <x:c r="J932" t="str"/>
      <x:c r="K932" t="str">
        <x:v>marcelomalaquias@hotmail.com</x:v>
      </x:c>
      <x:c r="L932" t="str">
        <x:v>Sim</x:v>
      </x:c>
      <x:c r="M932" t="str"/>
      <x:c r="N932" t="str"/>
      <x:c r="O932" t="str"/>
      <x:c r="P932" t="str"/>
      <x:c r="Q932" t="str">
        <x:v>https://www.google.com/maps/search/?api=1&amp;query=Csb+Clinica+De+Saude+Bucal+Guarulhos+CSB+CLINICA+DE+SAUDE+BUCAL+LTDA+ME%2C+3297%2C+JD+BOM+CLIMA%2C+GUARULHOS%2C+SP+Guarulhos+SP</x:v>
      </x:c>
      <x:c r="R932" t="str"/>
      <x:c r="S932" t="str"/>
      <x:c r="T932" t="str">
        <x:v>Não contatado</x:v>
      </x:c>
      <x:c r="U932" s="27" t="n">
        <x:f>IF(LEN(H932)&gt;0,25,0)+IF(L932="Sim",25,0)+IF(LEN(M932)&gt;0,15,0)+IF(LEN(J932)&gt;0,10,0)+IF(LEN(N932)&gt;0,5,0)+IF(LEN(O932)&gt;0,5,0)+IF(LEN(P932)&gt;0,5,0)+IF(AND(LEN(R932)&gt;0,LEN(S932)&gt;0),10,0)</x:f>
        <x:v>50</x:v>
      </x:c>
      <x:c r="V932" t="str">
        <x:f>IF(U932&gt;=60,"Prioridade Alta",IF(U932&gt;=35,"Prioridade Média","Prioridade Baixa"))</x:f>
        <x:v>Prioridade Média</x:v>
      </x:c>
      <x:c r="W932" t="str">
        <x:v>Não</x:v>
      </x:c>
      <x:c r="X932" t="str"/>
      <x:c r="Y932" t="str">
        <x:v>Base expandida 2026-07-27</x:v>
      </x:c>
      <x:c r="Z932" t="str">
        <x:v>(11) 2461-0577</x:v>
      </x:c>
      <x:c r="AA932" t="str">
        <x:v>marcelomalaquias@hotmail.com</x:v>
      </x:c>
      <x:c r="AB932" t="n">
        <x:v>50</x:v>
      </x:c>
      <x:c r="AC932" t="str">
        <x:v>Prioridade Média</x:v>
      </x:c>
      <x:c r="AD932" t="str">
        <x:v>Fonte CNES/DATASUS: https://cnes2.datasus.gov.br/Mod_Basico.asp?VCo_Unidade=3518807350767; CNES 7350767; CNPJ 05486058000291; site oficial/redes não coletados nesta fonte</x:v>
      </x:c>
      <x:c r="AE932" t="n">
        <x:f>IF(LEN(H932)&gt;0,1,0)</x:f>
        <x:v>1</x:v>
      </x:c>
      <x:c r="AF932" t="n">
        <x:f>IF(LEN(M932)&gt;0,1,0)</x:f>
        <x:v>0</x:v>
      </x:c>
      <x:c r="AG932" t="n">
        <x:f>IF(AND(LEN(H932)=0,LEN(K932)=0,LEN(M932)=0),1,0)</x:f>
        <x:v>0</x:v>
      </x:c>
    </x:row>
    <x:row r="933">
      <x:c r="A933" t="str">
        <x:v>AT-00932</x:v>
      </x:c>
      <x:c r="B933" t="str">
        <x:v>Cury Radiologia</x:v>
      </x:c>
      <x:c r="C933" t="str">
        <x:v>Saúde</x:v>
      </x:c>
      <x:c r="D933" t="str">
        <x:v>Clínica</x:v>
      </x:c>
      <x:c r="E933" t="str">
        <x:v>Guarulhos</x:v>
      </x:c>
      <x:c r="F933" t="str">
        <x:v>Jardim Tamasia</x:v>
      </x:c>
      <x:c r="G933" t="str">
        <x:v>Cury Radiologia E Documentacao Odontologica Ltda, 128, Jardim Tamasia, Guarulhos, Sp</x:v>
      </x:c>
      <x:c r="H933" t="str">
        <x:v>+55 (11) 2408-1155</x:v>
      </x:c>
      <x:c r="I933" t="str"/>
      <x:c r="J933" t="str"/>
      <x:c r="K933" t="str">
        <x:v>cury@curyradiologia.com.br</x:v>
      </x:c>
      <x:c r="L933" t="str">
        <x:v>Sim</x:v>
      </x:c>
      <x:c r="M933" t="str"/>
      <x:c r="N933" t="str"/>
      <x:c r="O933" t="str"/>
      <x:c r="P933" t="str"/>
      <x:c r="Q933" t="str">
        <x:v>https://www.google.com/maps/search/?api=1&amp;query=Cury+Radiologia+CURY+RADIOLOGIA+E+DOCUMENTACAO+ODONTOLOGICA+LTDA%2C+128%2C+JARDIM+TAMASIA%2C+GUARULHOS%2C+SP+Guarulhos+SP</x:v>
      </x:c>
      <x:c r="R933" t="str"/>
      <x:c r="S933" t="str"/>
      <x:c r="T933" t="str">
        <x:v>Não contatado</x:v>
      </x:c>
      <x:c r="U933" s="27" t="n">
        <x:f>IF(LEN(H933)&gt;0,25,0)+IF(L933="Sim",25,0)+IF(LEN(M933)&gt;0,15,0)+IF(LEN(J933)&gt;0,10,0)+IF(LEN(N933)&gt;0,5,0)+IF(LEN(O933)&gt;0,5,0)+IF(LEN(P933)&gt;0,5,0)+IF(AND(LEN(R933)&gt;0,LEN(S933)&gt;0),10,0)</x:f>
        <x:v>50</x:v>
      </x:c>
      <x:c r="V933" t="str">
        <x:f>IF(U933&gt;=60,"Prioridade Alta",IF(U933&gt;=35,"Prioridade Média","Prioridade Baixa"))</x:f>
        <x:v>Prioridade Média</x:v>
      </x:c>
      <x:c r="W933" t="str">
        <x:v>Não</x:v>
      </x:c>
      <x:c r="X933" t="str"/>
      <x:c r="Y933" t="str">
        <x:v>Base expandida 2026-07-27</x:v>
      </x:c>
      <x:c r="Z933" t="str">
        <x:v>(11) 2408-1155</x:v>
      </x:c>
      <x:c r="AA933" t="str">
        <x:v>cury@curyradiologia.com.br</x:v>
      </x:c>
      <x:c r="AB933" t="n">
        <x:v>50</x:v>
      </x:c>
      <x:c r="AC933" t="str">
        <x:v>Prioridade Média</x:v>
      </x:c>
      <x:c r="AD933" t="str">
        <x:v>Fonte CNES/DATASUS: https://cnes2.datasus.gov.br/Mod_Basico.asp?VCo_Unidade=3518804372603; CNES 4372603; CNPJ 01114417000490; site oficial/redes não coletados nesta fonte; Fonte CNES/DATASUS: https://cnes2.datasus.gov.br/Mod_Basico.asp?VCo_Unidade=3518803250075; CNES 3250075; CNPJ 01114417000148; site oficial/redes não coletados nesta fonte; Fonte CNES/DATASUS: https://cnes2.datasus.gov.br/Mod_Basico.asp?VCo_Unidade=3518800279374; CNES 0279374; CNPJ 01114417000300; site oficial/redes não coletados nesta fonte; Fonte CNES/DATASUS: https://cnes2.datasus.gov.br/Mod_Basico.asp?VCo_Unidade=3518803785912; CNES 3785912; CNPJ 01114417000229; site oficial/redes não coletados nesta fonte</x:v>
      </x:c>
      <x:c r="AE933" t="n">
        <x:f>IF(LEN(H933)&gt;0,1,0)</x:f>
        <x:v>1</x:v>
      </x:c>
      <x:c r="AF933" t="n">
        <x:f>IF(LEN(M933)&gt;0,1,0)</x:f>
        <x:v>0</x:v>
      </x:c>
      <x:c r="AG933" t="n">
        <x:f>IF(AND(LEN(H933)=0,LEN(K933)=0,LEN(M933)=0),1,0)</x:f>
        <x:v>0</x:v>
      </x:c>
    </x:row>
    <x:row r="934">
      <x:c r="A934" t="str">
        <x:v>AT-00933</x:v>
      </x:c>
      <x:c r="B934" t="str">
        <x:v>D H Odonto Medica</x:v>
      </x:c>
      <x:c r="C934" t="str">
        <x:v>Saúde</x:v>
      </x:c>
      <x:c r="D934" t="str">
        <x:v>Clínica</x:v>
      </x:c>
      <x:c r="E934" t="str">
        <x:v>Guarulhos</x:v>
      </x:c>
      <x:c r="F934" t="str">
        <x:v>Centro</x:v>
      </x:c>
      <x:c r="G934" t="str">
        <x:v>D H Odonto Medica Ltda, 1637, Centro, Guarulhos, Sp</x:v>
      </x:c>
      <x:c r="H934" t="str">
        <x:v>+55 (11) 2464-9312</x:v>
      </x:c>
      <x:c r="I934" t="str"/>
      <x:c r="J934" t="str"/>
      <x:c r="K934" t="str">
        <x:v>contabilhenrique@ig.com.br</x:v>
      </x:c>
      <x:c r="L934" t="str">
        <x:v>Sim</x:v>
      </x:c>
      <x:c r="M934" t="str"/>
      <x:c r="N934" t="str"/>
      <x:c r="O934" t="str"/>
      <x:c r="P934" t="str"/>
      <x:c r="Q934" t="str">
        <x:v>https://www.google.com/maps/search/?api=1&amp;query=D+H+Odonto+Medica+D+H+ODONTO+MEDICA+LTDA%2C+1637%2C+CENTRO%2C+GUARULHOS%2C+SP+Guarulhos+SP</x:v>
      </x:c>
      <x:c r="R934" t="str"/>
      <x:c r="S934" t="str"/>
      <x:c r="T934" t="str">
        <x:v>Não contatado</x:v>
      </x:c>
      <x:c r="U934" s="27" t="n">
        <x:f>IF(LEN(H934)&gt;0,25,0)+IF(L934="Sim",25,0)+IF(LEN(M934)&gt;0,15,0)+IF(LEN(J934)&gt;0,10,0)+IF(LEN(N934)&gt;0,5,0)+IF(LEN(O934)&gt;0,5,0)+IF(LEN(P934)&gt;0,5,0)+IF(AND(LEN(R934)&gt;0,LEN(S934)&gt;0),10,0)</x:f>
        <x:v>50</x:v>
      </x:c>
      <x:c r="V934" t="str">
        <x:f>IF(U934&gt;=60,"Prioridade Alta",IF(U934&gt;=35,"Prioridade Média","Prioridade Baixa"))</x:f>
        <x:v>Prioridade Média</x:v>
      </x:c>
      <x:c r="W934" t="str">
        <x:v>Não</x:v>
      </x:c>
      <x:c r="X934" t="str"/>
      <x:c r="Y934" t="str">
        <x:v>Base expandida 2026-07-27</x:v>
      </x:c>
      <x:c r="Z934" t="str">
        <x:v>(11) 2464-9312</x:v>
      </x:c>
      <x:c r="AA934" t="str">
        <x:v>contabilhenrique@ig.com.br</x:v>
      </x:c>
      <x:c r="AB934" t="n">
        <x:v>50</x:v>
      </x:c>
      <x:c r="AC934" t="str">
        <x:v>Prioridade Média</x:v>
      </x:c>
      <x:c r="AD934" t="str">
        <x:v>Fonte CNES/DATASUS: https://cnes2.datasus.gov.br/Mod_Basico.asp?VCo_Unidade=3518800462527; CNES 0462527; CNPJ 06871660000124; site oficial/redes não coletados nesta fonte</x:v>
      </x:c>
      <x:c r="AE934" t="n">
        <x:f>IF(LEN(H934)&gt;0,1,0)</x:f>
        <x:v>1</x:v>
      </x:c>
      <x:c r="AF934" t="n">
        <x:f>IF(LEN(M934)&gt;0,1,0)</x:f>
        <x:v>0</x:v>
      </x:c>
      <x:c r="AG934" t="n">
        <x:f>IF(AND(LEN(H934)=0,LEN(K934)=0,LEN(M934)=0),1,0)</x:f>
        <x:v>0</x:v>
      </x:c>
    </x:row>
    <x:row r="935">
      <x:c r="A935" t="str">
        <x:v>AT-00934</x:v>
      </x:c>
      <x:c r="B935" t="str">
        <x:v>Crystal Lab Medicina Laboratorial Ltda</x:v>
      </x:c>
      <x:c r="C935" t="str">
        <x:v>Saúde</x:v>
      </x:c>
      <x:c r="D935" t="str">
        <x:v>Clínica</x:v>
      </x:c>
      <x:c r="E935" t="str">
        <x:v>Guarulhos</x:v>
      </x:c>
      <x:c r="F935" t="str">
        <x:v>Vila Moreira</x:v>
      </x:c>
      <x:c r="G935" t="str">
        <x:v>Crystal Lab Medicina Laboratorial Ltda, 97, Vila Moreira, Guarulhos, Sp</x:v>
      </x:c>
      <x:c r="H935" t="str">
        <x:v>+55 (11) 2034-4201</x:v>
      </x:c>
      <x:c r="I935" t="str"/>
      <x:c r="J935" t="str"/>
      <x:c r="K935" t="str">
        <x:v>ivo@crystallaboratorios.com.br</x:v>
      </x:c>
      <x:c r="L935" t="str">
        <x:v>Sim</x:v>
      </x:c>
      <x:c r="M935" t="str"/>
      <x:c r="N935" t="str"/>
      <x:c r="O935" t="str"/>
      <x:c r="P935" t="str"/>
      <x:c r="Q935" t="str">
        <x:v>https://www.google.com/maps/search/?api=1&amp;query=Crystal+Lab+Medicina+Laboratorial+Ltda+CRYSTAL+LAB+MEDICINA+LABORATORIAL+LTDA%2C+97%2C+VILA+MOREIRA%2C+GUARULHOS%2C+SP+Guarulhos+SP</x:v>
      </x:c>
      <x:c r="R935" t="str"/>
      <x:c r="S935" t="str"/>
      <x:c r="T935" t="str">
        <x:v>Não contatado</x:v>
      </x:c>
      <x:c r="U935" s="27" t="n">
        <x:f>IF(LEN(H935)&gt;0,25,0)+IF(L935="Sim",25,0)+IF(LEN(M935)&gt;0,15,0)+IF(LEN(J935)&gt;0,10,0)+IF(LEN(N935)&gt;0,5,0)+IF(LEN(O935)&gt;0,5,0)+IF(LEN(P935)&gt;0,5,0)+IF(AND(LEN(R935)&gt;0,LEN(S935)&gt;0),10,0)</x:f>
        <x:v>50</x:v>
      </x:c>
      <x:c r="V935" t="str">
        <x:f>IF(U935&gt;=60,"Prioridade Alta",IF(U935&gt;=35,"Prioridade Média","Prioridade Baixa"))</x:f>
        <x:v>Prioridade Média</x:v>
      </x:c>
      <x:c r="W935" t="str">
        <x:v>Não</x:v>
      </x:c>
      <x:c r="X935" t="str"/>
      <x:c r="Y935" t="str">
        <x:v>Base expandida 2026-07-27</x:v>
      </x:c>
      <x:c r="Z935" t="str">
        <x:v>20344201</x:v>
      </x:c>
      <x:c r="AA935" t="str">
        <x:v>ivo@crystallaboratorios.com.br</x:v>
      </x:c>
      <x:c r="AB935" t="n">
        <x:v>50</x:v>
      </x:c>
      <x:c r="AC935" t="str">
        <x:v>Prioridade Média</x:v>
      </x:c>
      <x:c r="AD935" t="str">
        <x:v>Fonte CNES/DATASUS: https://cnes2.datasus.gov.br/Mod_Basico.asp?VCo_Unidade=3518803337014; CNES 3337014; CNPJ 45621912000119; site oficial/redes não coletados nesta fonte</x:v>
      </x:c>
      <x:c r="AE935" t="n">
        <x:f>IF(LEN(H935)&gt;0,1,0)</x:f>
        <x:v>1</x:v>
      </x:c>
      <x:c r="AF935" t="n">
        <x:f>IF(LEN(M935)&gt;0,1,0)</x:f>
        <x:v>0</x:v>
      </x:c>
      <x:c r="AG935" t="n">
        <x:f>IF(AND(LEN(H935)=0,LEN(K935)=0,LEN(M935)=0),1,0)</x:f>
        <x:v>0</x:v>
      </x:c>
    </x:row>
    <x:row r="936">
      <x:c r="A936" t="str">
        <x:v>AT-00935</x:v>
      </x:c>
      <x:c r="B936" t="str">
        <x:v>Davita Healthcare Brasil Servicos Medicos</x:v>
      </x:c>
      <x:c r="C936" t="str">
        <x:v>Saúde</x:v>
      </x:c>
      <x:c r="D936" t="str">
        <x:v>Clínica</x:v>
      </x:c>
      <x:c r="E936" t="str">
        <x:v>Guarulhos</x:v>
      </x:c>
      <x:c r="F936" t="str">
        <x:v>Centro</x:v>
      </x:c>
      <x:c r="G936" t="str">
        <x:v>Davita Healthcare Brasil Servicos Medicos Ltda, 453, Centro, Guarulhos, Sp</x:v>
      </x:c>
      <x:c r="H936" t="str">
        <x:v>+55 (11) 3047-6600</x:v>
      </x:c>
      <x:c r="I936" t="str"/>
      <x:c r="J936" t="str"/>
      <x:c r="K936" t="str">
        <x:v>regulatorios.dsm@davita.com</x:v>
      </x:c>
      <x:c r="L936" t="str">
        <x:v>Sim</x:v>
      </x:c>
      <x:c r="M936" t="str"/>
      <x:c r="N936" t="str"/>
      <x:c r="O936" t="str"/>
      <x:c r="P936" t="str"/>
      <x:c r="Q936" t="str">
        <x:v>https://www.google.com/maps/search/?api=1&amp;query=Davita+Healthcare+Brasil+Servicos+Medicos+DAVITA+HEALTHCARE+BRASIL+SERVICOS+MEDICOS+LTDA%2C+453%2C+CENTRO%2C+GUARULHOS%2C+SP+Guarulhos+SP</x:v>
      </x:c>
      <x:c r="R936" t="str"/>
      <x:c r="S936" t="str"/>
      <x:c r="T936" t="str">
        <x:v>Não contatado</x:v>
      </x:c>
      <x:c r="U936" s="27" t="n">
        <x:f>IF(LEN(H936)&gt;0,25,0)+IF(L936="Sim",25,0)+IF(LEN(M936)&gt;0,15,0)+IF(LEN(J936)&gt;0,10,0)+IF(LEN(N936)&gt;0,5,0)+IF(LEN(O936)&gt;0,5,0)+IF(LEN(P936)&gt;0,5,0)+IF(AND(LEN(R936)&gt;0,LEN(S936)&gt;0),10,0)</x:f>
        <x:v>50</x:v>
      </x:c>
      <x:c r="V936" t="str">
        <x:f>IF(U936&gt;=60,"Prioridade Alta",IF(U936&gt;=35,"Prioridade Média","Prioridade Baixa"))</x:f>
        <x:v>Prioridade Média</x:v>
      </x:c>
      <x:c r="W936" t="str">
        <x:v>Não</x:v>
      </x:c>
      <x:c r="X936" t="str"/>
      <x:c r="Y936" t="str">
        <x:v>Base expandida 2026-07-27</x:v>
      </x:c>
      <x:c r="Z936" t="str">
        <x:v>(11) 3047-6600</x:v>
      </x:c>
      <x:c r="AA936" t="str">
        <x:v>regulatorios.dsm@davita.com</x:v>
      </x:c>
      <x:c r="AB936" t="n">
        <x:v>50</x:v>
      </x:c>
      <x:c r="AC936" t="str">
        <x:v>Prioridade Média</x:v>
      </x:c>
      <x:c r="AD936" t="str">
        <x:v>Fonte CNES/DATASUS: https://cnes2.datasus.gov.br/Mod_Basico.asp?VCo_Unidade=3518809834133; CNES 9834133; CNPJ 27072564001400; site oficial/redes não coletados nesta fonte</x:v>
      </x:c>
      <x:c r="AE936" t="n">
        <x:f>IF(LEN(H936)&gt;0,1,0)</x:f>
        <x:v>1</x:v>
      </x:c>
      <x:c r="AF936" t="n">
        <x:f>IF(LEN(M936)&gt;0,1,0)</x:f>
        <x:v>0</x:v>
      </x:c>
      <x:c r="AG936" t="n">
        <x:f>IF(AND(LEN(H936)=0,LEN(K936)=0,LEN(M936)=0),1,0)</x:f>
        <x:v>0</x:v>
      </x:c>
    </x:row>
    <x:row r="937">
      <x:c r="A937" t="str">
        <x:v>AT-00936</x:v>
      </x:c>
      <x:c r="B937" t="str">
        <x:v>Deltamed Servicos Medicos</x:v>
      </x:c>
      <x:c r="C937" t="str">
        <x:v>Saúde</x:v>
      </x:c>
      <x:c r="D937" t="str">
        <x:v>Clínica</x:v>
      </x:c>
      <x:c r="E937" t="str">
        <x:v>Guarulhos</x:v>
      </x:c>
      <x:c r="F937" t="str">
        <x:v>Jardim Sao Paulo</x:v>
      </x:c>
      <x:c r="G937" t="str">
        <x:v>Deltamed Servicos Medicos Ltda, 274, Jardim Sao Paulo, Guarulhos, Sp</x:v>
      </x:c>
      <x:c r="H937" t="str">
        <x:v>+55 (11) 4964-1222</x:v>
      </x:c>
      <x:c r="I937" t="str"/>
      <x:c r="J937" t="str"/>
      <x:c r="K937" t="str">
        <x:v>deltamed@deltamed.med.br</x:v>
      </x:c>
      <x:c r="L937" t="str">
        <x:v>Sim</x:v>
      </x:c>
      <x:c r="M937" t="str"/>
      <x:c r="N937" t="str"/>
      <x:c r="O937" t="str"/>
      <x:c r="P937" t="str"/>
      <x:c r="Q937" t="str">
        <x:v>https://www.google.com/maps/search/?api=1&amp;query=Deltamed+Servicos+Medicos+DELTAMED+SERVICOS+MEDICOS+LTDA%2C+274%2C+JARDIM+SAO+PAULO%2C+GUARULHOS%2C+SP+Guarulhos+SP</x:v>
      </x:c>
      <x:c r="R937" t="str"/>
      <x:c r="S937" t="str"/>
      <x:c r="T937" t="str">
        <x:v>Não contatado</x:v>
      </x:c>
      <x:c r="U937" s="27" t="n">
        <x:f>IF(LEN(H937)&gt;0,25,0)+IF(L937="Sim",25,0)+IF(LEN(M937)&gt;0,15,0)+IF(LEN(J937)&gt;0,10,0)+IF(LEN(N937)&gt;0,5,0)+IF(LEN(O937)&gt;0,5,0)+IF(LEN(P937)&gt;0,5,0)+IF(AND(LEN(R937)&gt;0,LEN(S937)&gt;0),10,0)</x:f>
        <x:v>50</x:v>
      </x:c>
      <x:c r="V937" t="str">
        <x:f>IF(U937&gt;=60,"Prioridade Alta",IF(U937&gt;=35,"Prioridade Média","Prioridade Baixa"))</x:f>
        <x:v>Prioridade Média</x:v>
      </x:c>
      <x:c r="W937" t="str">
        <x:v>Não</x:v>
      </x:c>
      <x:c r="X937" t="str"/>
      <x:c r="Y937" t="str">
        <x:v>Base expandida 2026-07-27</x:v>
      </x:c>
      <x:c r="Z937" t="str">
        <x:v>(11) 4964-1222</x:v>
      </x:c>
      <x:c r="AA937" t="str">
        <x:v>deltamed@deltamed.med.br</x:v>
      </x:c>
      <x:c r="AB937" t="n">
        <x:v>50</x:v>
      </x:c>
      <x:c r="AC937" t="str">
        <x:v>Prioridade Média</x:v>
      </x:c>
      <x:c r="AD937" t="str">
        <x:v>Fonte CNES/DATASUS: https://cnes2.datasus.gov.br/Mod_Basico.asp?VCo_Unidade=3518807413793; CNES 7413793; CNPJ 10578903000108; site oficial/redes não coletados nesta fonte</x:v>
      </x:c>
      <x:c r="AE937" t="n">
        <x:f>IF(LEN(H937)&gt;0,1,0)</x:f>
        <x:v>1</x:v>
      </x:c>
      <x:c r="AF937" t="n">
        <x:f>IF(LEN(M937)&gt;0,1,0)</x:f>
        <x:v>0</x:v>
      </x:c>
      <x:c r="AG937" t="n">
        <x:f>IF(AND(LEN(H937)=0,LEN(K937)=0,LEN(M937)=0),1,0)</x:f>
        <x:v>0</x:v>
      </x:c>
    </x:row>
    <x:row r="938">
      <x:c r="A938" t="str">
        <x:v>AT-00937</x:v>
      </x:c>
      <x:c r="B938" t="str">
        <x:v>Dentalclin</x:v>
      </x:c>
      <x:c r="C938" t="str">
        <x:v>Saúde</x:v>
      </x:c>
      <x:c r="D938" t="str">
        <x:v>Clínica</x:v>
      </x:c>
      <x:c r="E938" t="str">
        <x:v>Guarulhos</x:v>
      </x:c>
      <x:c r="F938" t="str">
        <x:v>Centro</x:v>
      </x:c>
      <x:c r="G938" t="str">
        <x:v>Dente Vital Clinica Odontologica Ltda, 165, Centro, Guarulhos, Sp</x:v>
      </x:c>
      <x:c r="H938" t="str">
        <x:v>+55 (11) 2409-6318</x:v>
      </x:c>
      <x:c r="I938" t="str"/>
      <x:c r="J938" t="str"/>
      <x:c r="K938" t="str">
        <x:v>dentalclin2009@hotmail.com</x:v>
      </x:c>
      <x:c r="L938" t="str">
        <x:v>Sim</x:v>
      </x:c>
      <x:c r="M938" t="str"/>
      <x:c r="N938" t="str"/>
      <x:c r="O938" t="str"/>
      <x:c r="P938" t="str"/>
      <x:c r="Q938" t="str">
        <x:v>https://www.google.com/maps/search/?api=1&amp;query=Dentalclin+DENTE+VITAL+CLINICA+ODONTOLOGICA+LTDA%2C+165%2C+CENTRO%2C+GUARULHOS%2C+SP+Guarulhos+SP</x:v>
      </x:c>
      <x:c r="R938" t="str"/>
      <x:c r="S938" t="str"/>
      <x:c r="T938" t="str">
        <x:v>Não contatado</x:v>
      </x:c>
      <x:c r="U938" s="27" t="n">
        <x:f>IF(LEN(H938)&gt;0,25,0)+IF(L938="Sim",25,0)+IF(LEN(M938)&gt;0,15,0)+IF(LEN(J938)&gt;0,10,0)+IF(LEN(N938)&gt;0,5,0)+IF(LEN(O938)&gt;0,5,0)+IF(LEN(P938)&gt;0,5,0)+IF(AND(LEN(R938)&gt;0,LEN(S938)&gt;0),10,0)</x:f>
        <x:v>50</x:v>
      </x:c>
      <x:c r="V938" t="str">
        <x:f>IF(U938&gt;=60,"Prioridade Alta",IF(U938&gt;=35,"Prioridade Média","Prioridade Baixa"))</x:f>
        <x:v>Prioridade Média</x:v>
      </x:c>
      <x:c r="W938" t="str">
        <x:v>Não</x:v>
      </x:c>
      <x:c r="X938" t="str"/>
      <x:c r="Y938" t="str">
        <x:v>Base expandida 2026-07-27</x:v>
      </x:c>
      <x:c r="Z938" t="str">
        <x:v>(11) 2409-6318</x:v>
      </x:c>
      <x:c r="AA938" t="str">
        <x:v>dentalclin2009@hotmail.com</x:v>
      </x:c>
      <x:c r="AB938" t="n">
        <x:v>50</x:v>
      </x:c>
      <x:c r="AC938" t="str">
        <x:v>Prioridade Média</x:v>
      </x:c>
      <x:c r="AD938" t="str">
        <x:v>Fonte CNES/DATASUS: https://cnes2.datasus.gov.br/Mod_Basico.asp?VCo_Unidade=3518808172013; CNES 8172013; CNPJ 60613183000142; site oficial/redes não coletados nesta fonte</x:v>
      </x:c>
      <x:c r="AE938" t="n">
        <x:f>IF(LEN(H938)&gt;0,1,0)</x:f>
        <x:v>1</x:v>
      </x:c>
      <x:c r="AF938" t="n">
        <x:f>IF(LEN(M938)&gt;0,1,0)</x:f>
        <x:v>0</x:v>
      </x:c>
      <x:c r="AG938" t="n">
        <x:f>IF(AND(LEN(H938)=0,LEN(K938)=0,LEN(M938)=0),1,0)</x:f>
        <x:v>0</x:v>
      </x:c>
    </x:row>
    <x:row r="939">
      <x:c r="A939" t="str">
        <x:v>AT-00938</x:v>
      </x:c>
      <x:c r="B939" t="str">
        <x:v>Dentex Assistencia Odontologica</x:v>
      </x:c>
      <x:c r="C939" t="str">
        <x:v>Saúde</x:v>
      </x:c>
      <x:c r="D939" t="str">
        <x:v>Clínica</x:v>
      </x:c>
      <x:c r="E939" t="str">
        <x:v>Guarulhos</x:v>
      </x:c>
      <x:c r="F939" t="str">
        <x:v>Gopouva</x:v>
      </x:c>
      <x:c r="G939" t="str">
        <x:v>Dentex Assistencia Odontologica S C Ltda, 589, Gopouva, Guarulhos, Sp</x:v>
      </x:c>
      <x:c r="H939" t="str">
        <x:v>+55 (11) 6408-2783</x:v>
      </x:c>
      <x:c r="I939" t="str"/>
      <x:c r="J939" t="str"/>
      <x:c r="K939" t="str">
        <x:v>dentex@ig.com.br</x:v>
      </x:c>
      <x:c r="L939" t="str">
        <x:v>Sim</x:v>
      </x:c>
      <x:c r="M939" t="str"/>
      <x:c r="N939" t="str"/>
      <x:c r="O939" t="str"/>
      <x:c r="P939" t="str"/>
      <x:c r="Q939" t="str">
        <x:v>https://www.google.com/maps/search/?api=1&amp;query=Dentex+Assistencia+Odontologica+DENTEX+ASSISTENCIA+ODONTOLOGICA+S+C+LTDA%2C+589%2C+GOPOUVA%2C+GUARULHOS%2C+SP+Guarulhos+SP</x:v>
      </x:c>
      <x:c r="R939" t="str"/>
      <x:c r="S939" t="str"/>
      <x:c r="T939" t="str">
        <x:v>Não contatado</x:v>
      </x:c>
      <x:c r="U939" s="27" t="n">
        <x:f>IF(LEN(H939)&gt;0,25,0)+IF(L939="Sim",25,0)+IF(LEN(M939)&gt;0,15,0)+IF(LEN(J939)&gt;0,10,0)+IF(LEN(N939)&gt;0,5,0)+IF(LEN(O939)&gt;0,5,0)+IF(LEN(P939)&gt;0,5,0)+IF(AND(LEN(R939)&gt;0,LEN(S939)&gt;0),10,0)</x:f>
        <x:v>50</x:v>
      </x:c>
      <x:c r="V939" t="str">
        <x:f>IF(U939&gt;=60,"Prioridade Alta",IF(U939&gt;=35,"Prioridade Média","Prioridade Baixa"))</x:f>
        <x:v>Prioridade Média</x:v>
      </x:c>
      <x:c r="W939" t="str">
        <x:v>Não</x:v>
      </x:c>
      <x:c r="X939" t="str"/>
      <x:c r="Y939" t="str">
        <x:v>Base expandida 2026-07-27</x:v>
      </x:c>
      <x:c r="Z939" t="str">
        <x:v>(11) 6408-2783</x:v>
      </x:c>
      <x:c r="AA939" t="str">
        <x:v>dentex@ig.com.br</x:v>
      </x:c>
      <x:c r="AB939" t="n">
        <x:v>50</x:v>
      </x:c>
      <x:c r="AC939" t="str">
        <x:v>Prioridade Média</x:v>
      </x:c>
      <x:c r="AD939" t="str">
        <x:v>Fonte CNES/DATASUS: https://cnes2.datasus.gov.br/Mod_Basico.asp?VCo_Unidade=3518805194571; CNES 5194571; CNPJ 54790985000125; site oficial/redes não coletados nesta fonte</x:v>
      </x:c>
      <x:c r="AE939" t="n">
        <x:f>IF(LEN(H939)&gt;0,1,0)</x:f>
        <x:v>1</x:v>
      </x:c>
      <x:c r="AF939" t="n">
        <x:f>IF(LEN(M939)&gt;0,1,0)</x:f>
        <x:v>0</x:v>
      </x:c>
      <x:c r="AG939" t="n">
        <x:f>IF(AND(LEN(H939)=0,LEN(K939)=0,LEN(M939)=0),1,0)</x:f>
        <x:v>0</x:v>
      </x:c>
    </x:row>
    <x:row r="940">
      <x:c r="A940" t="str">
        <x:v>AT-00939</x:v>
      </x:c>
      <x:c r="B940" t="str">
        <x:v>Derma X Servicos Medicos</x:v>
      </x:c>
      <x:c r="C940" t="str">
        <x:v>Saúde</x:v>
      </x:c>
      <x:c r="D940" t="str">
        <x:v>Clínica</x:v>
      </x:c>
      <x:c r="E940" t="str">
        <x:v>Guarulhos</x:v>
      </x:c>
      <x:c r="F940" t="str">
        <x:v>Centro</x:v>
      </x:c>
      <x:c r="G940" t="str">
        <x:v>Derma X Servicos Medicos Ltda, 159, Centro, Guarulhos, Sp</x:v>
      </x:c>
      <x:c r="H940" t="str">
        <x:v>+55 (11) 2408-3172</x:v>
      </x:c>
      <x:c r="I940" t="str"/>
      <x:c r="J940" t="str"/>
      <x:c r="K940" t="str">
        <x:v>larissa@larissaviana.com.br</x:v>
      </x:c>
      <x:c r="L940" t="str">
        <x:v>Sim</x:v>
      </x:c>
      <x:c r="M940" t="str"/>
      <x:c r="N940" t="str"/>
      <x:c r="O940" t="str"/>
      <x:c r="P940" t="str"/>
      <x:c r="Q940" t="str">
        <x:v>https://www.google.com/maps/search/?api=1&amp;query=Derma+X+Servicos+Medicos+DERMA+X+SERVICOS+MEDICOS+LTDA%2C+159%2C+CENTRO%2C+GUARULHOS%2C+SP+Guarulhos+SP</x:v>
      </x:c>
      <x:c r="R940" t="str"/>
      <x:c r="S940" t="str"/>
      <x:c r="T940" t="str">
        <x:v>Não contatado</x:v>
      </x:c>
      <x:c r="U940" s="27" t="n">
        <x:f>IF(LEN(H940)&gt;0,25,0)+IF(L940="Sim",25,0)+IF(LEN(M940)&gt;0,15,0)+IF(LEN(J940)&gt;0,10,0)+IF(LEN(N940)&gt;0,5,0)+IF(LEN(O940)&gt;0,5,0)+IF(LEN(P940)&gt;0,5,0)+IF(AND(LEN(R940)&gt;0,LEN(S940)&gt;0),10,0)</x:f>
        <x:v>50</x:v>
      </x:c>
      <x:c r="V940" t="str">
        <x:f>IF(U940&gt;=60,"Prioridade Alta",IF(U940&gt;=35,"Prioridade Média","Prioridade Baixa"))</x:f>
        <x:v>Prioridade Média</x:v>
      </x:c>
      <x:c r="W940" t="str">
        <x:v>Não</x:v>
      </x:c>
      <x:c r="X940" t="str"/>
      <x:c r="Y940" t="str">
        <x:v>Base expandida 2026-07-27</x:v>
      </x:c>
      <x:c r="Z940" t="str">
        <x:v>(11) 2408-3172</x:v>
      </x:c>
      <x:c r="AA940" t="str">
        <x:v>larissa@larissaviana.com.br</x:v>
      </x:c>
      <x:c r="AB940" t="n">
        <x:v>50</x:v>
      </x:c>
      <x:c r="AC940" t="str">
        <x:v>Prioridade Média</x:v>
      </x:c>
      <x:c r="AD940" t="str">
        <x:v>Fonte CNES/DATASUS: https://cnes2.datasus.gov.br/Mod_Basico.asp?VCo_Unidade=3518806476317; CNES 6476317; CNPJ 14440471000125; site oficial/redes não coletados nesta fonte</x:v>
      </x:c>
      <x:c r="AE940" t="n">
        <x:f>IF(LEN(H940)&gt;0,1,0)</x:f>
        <x:v>1</x:v>
      </x:c>
      <x:c r="AF940" t="n">
        <x:f>IF(LEN(M940)&gt;0,1,0)</x:f>
        <x:v>0</x:v>
      </x:c>
      <x:c r="AG940" t="n">
        <x:f>IF(AND(LEN(H940)=0,LEN(K940)=0,LEN(M940)=0),1,0)</x:f>
        <x:v>0</x:v>
      </x:c>
    </x:row>
    <x:row r="941">
      <x:c r="A941" t="str">
        <x:v>AT-00940</x:v>
      </x:c>
      <x:c r="B941" t="str">
        <x:v>Dermaclin</x:v>
      </x:c>
      <x:c r="C941" t="str">
        <x:v>Saúde</x:v>
      </x:c>
      <x:c r="D941" t="str">
        <x:v>Clínica</x:v>
      </x:c>
      <x:c r="E941" t="str">
        <x:v>Guarulhos</x:v>
      </x:c>
      <x:c r="F941" t="str">
        <x:v>Centro</x:v>
      </x:c>
      <x:c r="G941" t="str">
        <x:v>Dermaclin Clinica Dermatologica S C Ltda, 241, Centro, Guarulhos, Sp</x:v>
      </x:c>
      <x:c r="H941" t="str">
        <x:v>+55 (11) 2440-0085</x:v>
      </x:c>
      <x:c r="I941" t="str"/>
      <x:c r="J941" t="str"/>
      <x:c r="K941" t="str">
        <x:v>der_maclin@hotmail.com</x:v>
      </x:c>
      <x:c r="L941" t="str">
        <x:v>Sim</x:v>
      </x:c>
      <x:c r="M941" t="str"/>
      <x:c r="N941" t="str"/>
      <x:c r="O941" t="str"/>
      <x:c r="P941" t="str"/>
      <x:c r="Q941" t="str">
        <x:v>https://www.google.com/maps/search/?api=1&amp;query=Dermaclin+DERMACLIN+CLINICA+DERMATOLOGICA+S+C+LTDA%2C+241%2C+CENTRO%2C+GUARULHOS%2C+SP+Guarulhos+SP</x:v>
      </x:c>
      <x:c r="R941" t="str"/>
      <x:c r="S941" t="str"/>
      <x:c r="T941" t="str">
        <x:v>Não contatado</x:v>
      </x:c>
      <x:c r="U941" s="27" t="n">
        <x:f>IF(LEN(H941)&gt;0,25,0)+IF(L941="Sim",25,0)+IF(LEN(M941)&gt;0,15,0)+IF(LEN(J941)&gt;0,10,0)+IF(LEN(N941)&gt;0,5,0)+IF(LEN(O941)&gt;0,5,0)+IF(LEN(P941)&gt;0,5,0)+IF(AND(LEN(R941)&gt;0,LEN(S941)&gt;0),10,0)</x:f>
        <x:v>50</x:v>
      </x:c>
      <x:c r="V941" t="str">
        <x:f>IF(U941&gt;=60,"Prioridade Alta",IF(U941&gt;=35,"Prioridade Média","Prioridade Baixa"))</x:f>
        <x:v>Prioridade Média</x:v>
      </x:c>
      <x:c r="W941" t="str">
        <x:v>Não</x:v>
      </x:c>
      <x:c r="X941" t="str"/>
      <x:c r="Y941" t="str">
        <x:v>Base expandida 2026-07-27</x:v>
      </x:c>
      <x:c r="Z941" t="str">
        <x:v>(11) 2440-0085</x:v>
      </x:c>
      <x:c r="AA941" t="str">
        <x:v>der_maclin@hotmail.com</x:v>
      </x:c>
      <x:c r="AB941" t="n">
        <x:v>50</x:v>
      </x:c>
      <x:c r="AC941" t="str">
        <x:v>Prioridade Média</x:v>
      </x:c>
      <x:c r="AD941" t="str">
        <x:v>Fonte CNES/DATASUS: https://cnes2.datasus.gov.br/Mod_Basico.asp?VCo_Unidade=3518803360695; CNES 3360695; CNPJ 03651186000137; site oficial/redes não coletados nesta fonte</x:v>
      </x:c>
      <x:c r="AE941" t="n">
        <x:f>IF(LEN(H941)&gt;0,1,0)</x:f>
        <x:v>1</x:v>
      </x:c>
      <x:c r="AF941" t="n">
        <x:f>IF(LEN(M941)&gt;0,1,0)</x:f>
        <x:v>0</x:v>
      </x:c>
      <x:c r="AG941" t="n">
        <x:f>IF(AND(LEN(H941)=0,LEN(K941)=0,LEN(M941)=0),1,0)</x:f>
        <x:v>0</x:v>
      </x:c>
    </x:row>
    <x:row r="942">
      <x:c r="A942" t="str">
        <x:v>AT-00941</x:v>
      </x:c>
      <x:c r="B942" t="str">
        <x:v>Diagnosticos Da America</x:v>
      </x:c>
      <x:c r="C942" t="str">
        <x:v>Saúde</x:v>
      </x:c>
      <x:c r="D942" t="str">
        <x:v>Clínica</x:v>
      </x:c>
      <x:c r="E942" t="str">
        <x:v>Guarulhos</x:v>
      </x:c>
      <x:c r="F942" t="str">
        <x:v>Centro</x:v>
      </x:c>
      <x:c r="G942" t="str">
        <x:v>Diagnosticos Da America S A, 400, Centro, Guarulhos, Sp</x:v>
      </x:c>
      <x:c r="H942" t="str">
        <x:v>+55 (11) 2463-5053</x:v>
      </x:c>
      <x:c r="I942" t="str"/>
      <x:c r="J942" t="str"/>
      <x:c r="K942" t="str">
        <x:v>jeane.maria@dasa.com.br</x:v>
      </x:c>
      <x:c r="L942" t="str">
        <x:v>Sim</x:v>
      </x:c>
      <x:c r="M942" t="str"/>
      <x:c r="N942" t="str"/>
      <x:c r="O942" t="str"/>
      <x:c r="P942" t="str"/>
      <x:c r="Q942" t="str">
        <x:v>https://www.google.com/maps/search/?api=1&amp;query=Diagnosticos+Da+America+DIAGNOSTICOS+DA+AMERICA+S+A%2C+400%2C+CENTRO%2C+GUARULHOS%2C+SP+Guarulhos+SP</x:v>
      </x:c>
      <x:c r="R942" t="str"/>
      <x:c r="S942" t="str"/>
      <x:c r="T942" t="str">
        <x:v>Não contatado</x:v>
      </x:c>
      <x:c r="U942" s="27" t="n">
        <x:f>IF(LEN(H942)&gt;0,25,0)+IF(L942="Sim",25,0)+IF(LEN(M942)&gt;0,15,0)+IF(LEN(J942)&gt;0,10,0)+IF(LEN(N942)&gt;0,5,0)+IF(LEN(O942)&gt;0,5,0)+IF(LEN(P942)&gt;0,5,0)+IF(AND(LEN(R942)&gt;0,LEN(S942)&gt;0),10,0)</x:f>
        <x:v>50</x:v>
      </x:c>
      <x:c r="V942" t="str">
        <x:f>IF(U942&gt;=60,"Prioridade Alta",IF(U942&gt;=35,"Prioridade Média","Prioridade Baixa"))</x:f>
        <x:v>Prioridade Média</x:v>
      </x:c>
      <x:c r="W942" t="str">
        <x:v>Não</x:v>
      </x:c>
      <x:c r="X942" t="str"/>
      <x:c r="Y942" t="str">
        <x:v>Base expandida 2026-07-27</x:v>
      </x:c>
      <x:c r="Z942" t="str">
        <x:v>(11) 2463-5053</x:v>
      </x:c>
      <x:c r="AA942" t="str">
        <x:v>jeane.maria@dasa.com.br</x:v>
      </x:c>
      <x:c r="AB942" t="n">
        <x:v>50</x:v>
      </x:c>
      <x:c r="AC942" t="str">
        <x:v>Prioridade Média</x:v>
      </x:c>
      <x:c r="AD942" t="str">
        <x:v>Fonte CNES/DATASUS: https://cnes2.datasus.gov.br/Mod_Basico.asp?VCo_Unidade=3518809455027; CNES 9455027; CNPJ 61486650080357; site oficial/redes não coletados nesta fonte</x:v>
      </x:c>
      <x:c r="AE942" t="n">
        <x:f>IF(LEN(H942)&gt;0,1,0)</x:f>
        <x:v>1</x:v>
      </x:c>
      <x:c r="AF942" t="n">
        <x:f>IF(LEN(M942)&gt;0,1,0)</x:f>
        <x:v>0</x:v>
      </x:c>
      <x:c r="AG942" t="n">
        <x:f>IF(AND(LEN(H942)=0,LEN(K942)=0,LEN(M942)=0),1,0)</x:f>
        <x:v>0</x:v>
      </x:c>
    </x:row>
    <x:row r="943">
      <x:c r="A943" t="str">
        <x:v>AT-00942</x:v>
      </x:c>
      <x:c r="B943" t="str">
        <x:v>Diagnosticos Da America S A</x:v>
      </x:c>
      <x:c r="C943" t="str">
        <x:v>Saúde</x:v>
      </x:c>
      <x:c r="D943" t="str">
        <x:v>Clínica</x:v>
      </x:c>
      <x:c r="E943" t="str">
        <x:v>Guarulhos</x:v>
      </x:c>
      <x:c r="F943" t="str">
        <x:v>Bonsucesso</x:v>
      </x:c>
      <x:c r="G943" t="str">
        <x:v>Diagnosticos Da America S A, 5165, Bonsucesso, Guarulhos, Sp</x:v>
      </x:c>
      <x:c r="H943" t="str">
        <x:v>+55 (11) 2630-2000</x:v>
      </x:c>
      <x:c r="I943" t="str"/>
      <x:c r="J943" t="str"/>
      <x:c r="K943" t="str">
        <x:v>tributario@dasa.com.br</x:v>
      </x:c>
      <x:c r="L943" t="str">
        <x:v>Sim</x:v>
      </x:c>
      <x:c r="M943" t="str"/>
      <x:c r="N943" t="str"/>
      <x:c r="O943" t="str"/>
      <x:c r="P943" t="str"/>
      <x:c r="Q943" t="str">
        <x:v>https://www.google.com/maps/search/?api=1&amp;query=Diagnosticos+Da+America+S+A+DIAGNOSTICOS+DA+AMERICA+S+A%2C+5165%2C+BONSUCESSO%2C+GUARULHOS%2C+SP+Guarulhos+SP</x:v>
      </x:c>
      <x:c r="R943" t="str"/>
      <x:c r="S943" t="str"/>
      <x:c r="T943" t="str">
        <x:v>Não contatado</x:v>
      </x:c>
      <x:c r="U943" s="27" t="n">
        <x:f>IF(LEN(H943)&gt;0,25,0)+IF(L943="Sim",25,0)+IF(LEN(M943)&gt;0,15,0)+IF(LEN(J943)&gt;0,10,0)+IF(LEN(N943)&gt;0,5,0)+IF(LEN(O943)&gt;0,5,0)+IF(LEN(P943)&gt;0,5,0)+IF(AND(LEN(R943)&gt;0,LEN(S943)&gt;0),10,0)</x:f>
        <x:v>50</x:v>
      </x:c>
      <x:c r="V943" t="str">
        <x:f>IF(U943&gt;=60,"Prioridade Alta",IF(U943&gt;=35,"Prioridade Média","Prioridade Baixa"))</x:f>
        <x:v>Prioridade Média</x:v>
      </x:c>
      <x:c r="W943" t="str">
        <x:v>Não</x:v>
      </x:c>
      <x:c r="X943" t="str"/>
      <x:c r="Y943" t="str">
        <x:v>Base expandida 2026-07-27</x:v>
      </x:c>
      <x:c r="Z943" t="str">
        <x:v>(11) 2630-2000</x:v>
      </x:c>
      <x:c r="AA943" t="str">
        <x:v>tributario@dasa.com.br</x:v>
      </x:c>
      <x:c r="AB943" t="n">
        <x:v>50</x:v>
      </x:c>
      <x:c r="AC943" t="str">
        <x:v>Prioridade Média</x:v>
      </x:c>
      <x:c r="AD943" t="str">
        <x:v>Fonte CNES/DATASUS: https://cnes2.datasus.gov.br/Mod_Basico.asp?VCo_Unidade=3518809844287; CNES 9844287; CNPJ 61486650092363; site oficial/redes não coletados nesta fonte</x:v>
      </x:c>
      <x:c r="AE943" t="n">
        <x:f>IF(LEN(H943)&gt;0,1,0)</x:f>
        <x:v>1</x:v>
      </x:c>
      <x:c r="AF943" t="n">
        <x:f>IF(LEN(M943)&gt;0,1,0)</x:f>
        <x:v>0</x:v>
      </x:c>
      <x:c r="AG943" t="n">
        <x:f>IF(AND(LEN(H943)=0,LEN(K943)=0,LEN(M943)=0),1,0)</x:f>
        <x:v>0</x:v>
      </x:c>
    </x:row>
    <x:row r="944">
      <x:c r="A944" t="str">
        <x:v>AT-00943</x:v>
      </x:c>
      <x:c r="B944" t="str">
        <x:v>Dna Saude Ltda</x:v>
      </x:c>
      <x:c r="C944" t="str">
        <x:v>Saúde</x:v>
      </x:c>
      <x:c r="D944" t="str">
        <x:v>Clínica</x:v>
      </x:c>
      <x:c r="E944" t="str">
        <x:v>Guarulhos</x:v>
      </x:c>
      <x:c r="F944" t="str">
        <x:v>Centro</x:v>
      </x:c>
      <x:c r="G944" t="str">
        <x:v>Dna Saude Ltda, 505, Centro, Guarulhos, Sp</x:v>
      </x:c>
      <x:c r="H944" t="str">
        <x:v>+55 (11) 3107-5050</x:v>
      </x:c>
      <x:c r="I944" t="str"/>
      <x:c r="J944" t="str"/>
      <x:c r="K944" t="str">
        <x:v>vivian.estagio@gmail.com</x:v>
      </x:c>
      <x:c r="L944" t="str">
        <x:v>Sim</x:v>
      </x:c>
      <x:c r="M944" t="str"/>
      <x:c r="N944" t="str"/>
      <x:c r="O944" t="str"/>
      <x:c r="P944" t="str"/>
      <x:c r="Q944" t="str">
        <x:v>https://www.google.com/maps/search/?api=1&amp;query=Dna+Saude+Ltda+DNA+SAUDE+LTDA%2C+505%2C+CENTRO%2C+GUARULHOS%2C+SP+Guarulhos+SP</x:v>
      </x:c>
      <x:c r="R944" t="str"/>
      <x:c r="S944" t="str"/>
      <x:c r="T944" t="str">
        <x:v>Não contatado</x:v>
      </x:c>
      <x:c r="U944" s="27" t="n">
        <x:f>IF(LEN(H944)&gt;0,25,0)+IF(L944="Sim",25,0)+IF(LEN(M944)&gt;0,15,0)+IF(LEN(J944)&gt;0,10,0)+IF(LEN(N944)&gt;0,5,0)+IF(LEN(O944)&gt;0,5,0)+IF(LEN(P944)&gt;0,5,0)+IF(AND(LEN(R944)&gt;0,LEN(S944)&gt;0),10,0)</x:f>
        <x:v>50</x:v>
      </x:c>
      <x:c r="V944" t="str">
        <x:f>IF(U944&gt;=60,"Prioridade Alta",IF(U944&gt;=35,"Prioridade Média","Prioridade Baixa"))</x:f>
        <x:v>Prioridade Média</x:v>
      </x:c>
      <x:c r="W944" t="str">
        <x:v>Não</x:v>
      </x:c>
      <x:c r="X944" t="str"/>
      <x:c r="Y944" t="str">
        <x:v>Base expandida 2026-07-27</x:v>
      </x:c>
      <x:c r="Z944" t="str">
        <x:v>(11) 3107-5050</x:v>
      </x:c>
      <x:c r="AA944" t="str">
        <x:v>vivian.estagio@gmail.com</x:v>
      </x:c>
      <x:c r="AB944" t="n">
        <x:v>50</x:v>
      </x:c>
      <x:c r="AC944" t="str">
        <x:v>Prioridade Média</x:v>
      </x:c>
      <x:c r="AD944" t="str">
        <x:v>Fonte CNES/DATASUS: https://cnes2.datasus.gov.br/Mod_Basico.asp?VCo_Unidade=3518802877430; CNES 2877430; CNPJ 44158930000143; site oficial/redes não coletados nesta fonte</x:v>
      </x:c>
      <x:c r="AE944" t="n">
        <x:f>IF(LEN(H944)&gt;0,1,0)</x:f>
        <x:v>1</x:v>
      </x:c>
      <x:c r="AF944" t="n">
        <x:f>IF(LEN(M944)&gt;0,1,0)</x:f>
        <x:v>0</x:v>
      </x:c>
      <x:c r="AG944" t="n">
        <x:f>IF(AND(LEN(H944)=0,LEN(K944)=0,LEN(M944)=0),1,0)</x:f>
        <x:v>0</x:v>
      </x:c>
    </x:row>
    <x:row r="945">
      <x:c r="A945" t="str">
        <x:v>AT-00944</x:v>
      </x:c>
      <x:c r="B945" t="str">
        <x:v>Divisao Tecnica Seguranca E Saude Do Servidor Sesmt</x:v>
      </x:c>
      <x:c r="C945" t="str">
        <x:v>Saúde</x:v>
      </x:c>
      <x:c r="D945" t="str">
        <x:v>Clínica</x:v>
      </x:c>
      <x:c r="E945" t="str">
        <x:v>Guarulhos</x:v>
      </x:c>
      <x:c r="F945" t="str">
        <x:v>Vl Augusta</x:v>
      </x:c>
      <x:c r="G945" t="str">
        <x:v>Prefeitura Municipal De Guarulhos, 234, Vl Augusta, Guarulhos, Sp</x:v>
      </x:c>
      <x:c r="H945" t="str">
        <x:v>+55 (11) 2086-9886</x:v>
      </x:c>
      <x:c r="I945" t="str"/>
      <x:c r="J945" t="str"/>
      <x:c r="K945" t="str">
        <x:v>sesmt@guarulhos.sp.gov.br</x:v>
      </x:c>
      <x:c r="L945" t="str">
        <x:v>Sim</x:v>
      </x:c>
      <x:c r="M945" t="str"/>
      <x:c r="N945" t="str"/>
      <x:c r="O945" t="str"/>
      <x:c r="P945" t="str"/>
      <x:c r="Q945" t="str">
        <x:v>https://www.google.com/maps/search/?api=1&amp;query=Divisao+Tecnica+Seguranca+E+Saude+Do+Servidor+Sesmt+PREFEITURA+MUNICIPAL+DE+GUARULHOS%2C+234%2C+VL+AUGUSTA%2C+GUARULHOS%2C+SP+Guarulhos+SP</x:v>
      </x:c>
      <x:c r="R945" t="str"/>
      <x:c r="S945" t="str"/>
      <x:c r="T945" t="str">
        <x:v>Não contatado</x:v>
      </x:c>
      <x:c r="U945" s="27" t="n">
        <x:f>IF(LEN(H945)&gt;0,25,0)+IF(L945="Sim",25,0)+IF(LEN(M945)&gt;0,15,0)+IF(LEN(J945)&gt;0,10,0)+IF(LEN(N945)&gt;0,5,0)+IF(LEN(O945)&gt;0,5,0)+IF(LEN(P945)&gt;0,5,0)+IF(AND(LEN(R945)&gt;0,LEN(S945)&gt;0),10,0)</x:f>
        <x:v>50</x:v>
      </x:c>
      <x:c r="V945" t="str">
        <x:f>IF(U945&gt;=60,"Prioridade Alta",IF(U945&gt;=35,"Prioridade Média","Prioridade Baixa"))</x:f>
        <x:v>Prioridade Média</x:v>
      </x:c>
      <x:c r="W945" t="str">
        <x:v>Não</x:v>
      </x:c>
      <x:c r="X945" t="str"/>
      <x:c r="Y945" t="str">
        <x:v>Base expandida 2026-07-27</x:v>
      </x:c>
      <x:c r="Z945" t="str">
        <x:v>(11) 2086-9886</x:v>
      </x:c>
      <x:c r="AA945" t="str">
        <x:v>sesmt@guarulhos.sp.gov.br</x:v>
      </x:c>
      <x:c r="AB945" t="n">
        <x:v>50</x:v>
      </x:c>
      <x:c r="AC945" t="str">
        <x:v>Prioridade Média</x:v>
      </x:c>
      <x:c r="AD945" t="str">
        <x:v>Fonte CNES/DATASUS: https://cnes2.datasus.gov.br/Mod_Basico.asp?VCo_Unidade=3518804048318; CNES 4048318; CNPJ -; site oficial/redes não coletados nesta fonte</x:v>
      </x:c>
      <x:c r="AE945" t="n">
        <x:f>IF(LEN(H945)&gt;0,1,0)</x:f>
        <x:v>1</x:v>
      </x:c>
      <x:c r="AF945" t="n">
        <x:f>IF(LEN(M945)&gt;0,1,0)</x:f>
        <x:v>0</x:v>
      </x:c>
      <x:c r="AG945" t="n">
        <x:f>IF(AND(LEN(H945)=0,LEN(K945)=0,LEN(M945)=0),1,0)</x:f>
        <x:v>0</x:v>
      </x:c>
    </x:row>
    <x:row r="946">
      <x:c r="A946" t="str">
        <x:v>AT-00945</x:v>
      </x:c>
      <x:c r="B946" t="str">
        <x:v>Doutor Quality Odontologia Integrada</x:v>
      </x:c>
      <x:c r="C946" t="str">
        <x:v>Saúde</x:v>
      </x:c>
      <x:c r="D946" t="str">
        <x:v>Clínica</x:v>
      </x:c>
      <x:c r="E946" t="str">
        <x:v>Guarulhos</x:v>
      </x:c>
      <x:c r="F946" t="str">
        <x:v>Centro</x:v>
      </x:c>
      <x:c r="G946" t="str">
        <x:v>Fbvalle Odontologia Integrada Ltda, 497, Centro, Guarulhos, Sp</x:v>
      </x:c>
      <x:c r="H946" t="str">
        <x:v>+55 (11) 2087-1005</x:v>
      </x:c>
      <x:c r="I946" t="str"/>
      <x:c r="J946" t="str"/>
      <x:c r="K946" t="str">
        <x:v>evandro@doutorquality.com.br</x:v>
      </x:c>
      <x:c r="L946" t="str">
        <x:v>Sim</x:v>
      </x:c>
      <x:c r="M946" t="str"/>
      <x:c r="N946" t="str"/>
      <x:c r="O946" t="str"/>
      <x:c r="P946" t="str"/>
      <x:c r="Q946" t="str">
        <x:v>https://www.google.com/maps/search/?api=1&amp;query=Doutor+Quality+Odontologia+Integrada+FBVALLE+ODONTOLOGIA+INTEGRADA+LTDA%2C+497%2C+CENTRO%2C+GUARULHOS%2C+SP+Guarulhos+SP</x:v>
      </x:c>
      <x:c r="R946" t="str"/>
      <x:c r="S946" t="str"/>
      <x:c r="T946" t="str">
        <x:v>Não contatado</x:v>
      </x:c>
      <x:c r="U946" s="27" t="n">
        <x:f>IF(LEN(H946)&gt;0,25,0)+IF(L946="Sim",25,0)+IF(LEN(M946)&gt;0,15,0)+IF(LEN(J946)&gt;0,10,0)+IF(LEN(N946)&gt;0,5,0)+IF(LEN(O946)&gt;0,5,0)+IF(LEN(P946)&gt;0,5,0)+IF(AND(LEN(R946)&gt;0,LEN(S946)&gt;0),10,0)</x:f>
        <x:v>50</x:v>
      </x:c>
      <x:c r="V946" t="str">
        <x:f>IF(U946&gt;=60,"Prioridade Alta",IF(U946&gt;=35,"Prioridade Média","Prioridade Baixa"))</x:f>
        <x:v>Prioridade Média</x:v>
      </x:c>
      <x:c r="W946" t="str">
        <x:v>Não</x:v>
      </x:c>
      <x:c r="X946" t="str"/>
      <x:c r="Y946" t="str">
        <x:v>Base expandida 2026-07-27</x:v>
      </x:c>
      <x:c r="Z946" t="str">
        <x:v>(11) 2087-1005</x:v>
      </x:c>
      <x:c r="AA946" t="str">
        <x:v>evandro@doutorquality.com.br</x:v>
      </x:c>
      <x:c r="AB946" t="n">
        <x:v>50</x:v>
      </x:c>
      <x:c r="AC946" t="str">
        <x:v>Prioridade Média</x:v>
      </x:c>
      <x:c r="AD946" t="str">
        <x:v>Fonte CNES/DATASUS: https://cnes2.datasus.gov.br/Mod_Basico.asp?VCo_Unidade=3518800004200; CNES 0004200; CNPJ 12086213000167; site oficial/redes não coletados nesta fonte</x:v>
      </x:c>
      <x:c r="AE946" t="n">
        <x:f>IF(LEN(H946)&gt;0,1,0)</x:f>
        <x:v>1</x:v>
      </x:c>
      <x:c r="AF946" t="n">
        <x:f>IF(LEN(M946)&gt;0,1,0)</x:f>
        <x:v>0</x:v>
      </x:c>
      <x:c r="AG946" t="n">
        <x:f>IF(AND(LEN(H946)=0,LEN(K946)=0,LEN(M946)=0),1,0)</x:f>
        <x:v>0</x:v>
      </x:c>
    </x:row>
    <x:row r="947">
      <x:c r="A947" t="str">
        <x:v>AT-00946</x:v>
      </x:c>
      <x:c r="B947" t="str">
        <x:v>Dra Ana Lucia Caliano Mendes Servicos Medicos</x:v>
      </x:c>
      <x:c r="C947" t="str">
        <x:v>Saúde</x:v>
      </x:c>
      <x:c r="D947" t="str">
        <x:v>Clínica</x:v>
      </x:c>
      <x:c r="E947" t="str">
        <x:v>Guarulhos</x:v>
      </x:c>
      <x:c r="F947" t="str">
        <x:v>Centro</x:v>
      </x:c>
      <x:c r="G947" t="str">
        <x:v>Dra Ana Lucia Caliano Mendes Servicos Medicos Ltda, 159, Centro, Guarulhos, Sp</x:v>
      </x:c>
      <x:c r="H947" t="str">
        <x:v>+55 (11) 2485-6050</x:v>
      </x:c>
      <x:c r="I947" t="str"/>
      <x:c r="J947" t="str"/>
      <x:c r="K947" t="str">
        <x:v>alcmendes@gmail.com</x:v>
      </x:c>
      <x:c r="L947" t="str">
        <x:v>Sim</x:v>
      </x:c>
      <x:c r="M947" t="str"/>
      <x:c r="N947" t="str"/>
      <x:c r="O947" t="str"/>
      <x:c r="P947" t="str"/>
      <x:c r="Q947" t="str">
        <x:v>https://www.google.com/maps/search/?api=1&amp;query=Dra+Ana+Lucia+Caliano+Mendes+Servicos+Medicos+DRA+ANA+LUCIA+CALIANO+MENDES+SERVICOS+MEDICOS+LTDA%2C+159%2C+CENTRO%2C+GUARULHOS%2C+SP+Guarulhos+SP</x:v>
      </x:c>
      <x:c r="R947" t="str"/>
      <x:c r="S947" t="str"/>
      <x:c r="T947" t="str">
        <x:v>Não contatado</x:v>
      </x:c>
      <x:c r="U947" s="27" t="n">
        <x:f>IF(LEN(H947)&gt;0,25,0)+IF(L947="Sim",25,0)+IF(LEN(M947)&gt;0,15,0)+IF(LEN(J947)&gt;0,10,0)+IF(LEN(N947)&gt;0,5,0)+IF(LEN(O947)&gt;0,5,0)+IF(LEN(P947)&gt;0,5,0)+IF(AND(LEN(R947)&gt;0,LEN(S947)&gt;0),10,0)</x:f>
        <x:v>50</x:v>
      </x:c>
      <x:c r="V947" t="str">
        <x:f>IF(U947&gt;=60,"Prioridade Alta",IF(U947&gt;=35,"Prioridade Média","Prioridade Baixa"))</x:f>
        <x:v>Prioridade Média</x:v>
      </x:c>
      <x:c r="W947" t="str">
        <x:v>Não</x:v>
      </x:c>
      <x:c r="X947" t="str"/>
      <x:c r="Y947" t="str">
        <x:v>Base expandida 2026-07-27</x:v>
      </x:c>
      <x:c r="Z947" t="str">
        <x:v>(11) 2485-6050</x:v>
      </x:c>
      <x:c r="AA947" t="str">
        <x:v>alcmendes@gmail.com</x:v>
      </x:c>
      <x:c r="AB947" t="n">
        <x:v>50</x:v>
      </x:c>
      <x:c r="AC947" t="str">
        <x:v>Prioridade Média</x:v>
      </x:c>
      <x:c r="AD947" t="str">
        <x:v>Fonte CNES/DATASUS: https://cnes2.datasus.gov.br/Mod_Basico.asp?VCo_Unidade=3518804615832; CNES 4615832; CNPJ 54795722000109; site oficial/redes não coletados nesta fonte</x:v>
      </x:c>
      <x:c r="AE947" t="n">
        <x:f>IF(LEN(H947)&gt;0,1,0)</x:f>
        <x:v>1</x:v>
      </x:c>
      <x:c r="AF947" t="n">
        <x:f>IF(LEN(M947)&gt;0,1,0)</x:f>
        <x:v>0</x:v>
      </x:c>
      <x:c r="AG947" t="n">
        <x:f>IF(AND(LEN(H947)=0,LEN(K947)=0,LEN(M947)=0),1,0)</x:f>
        <x:v>0</x:v>
      </x:c>
    </x:row>
    <x:row r="948">
      <x:c r="A948" t="str">
        <x:v>AT-00947</x:v>
      </x:c>
      <x:c r="B948" t="str">
        <x:v>Drogaraia Lj0074 Centro</x:v>
      </x:c>
      <x:c r="C948" t="str">
        <x:v>Saúde</x:v>
      </x:c>
      <x:c r="D948" t="str">
        <x:v>Clínica</x:v>
      </x:c>
      <x:c r="E948" t="str">
        <x:v>Guarulhos</x:v>
      </x:c>
      <x:c r="F948" t="str">
        <x:v>Centro</x:v>
      </x:c>
      <x:c r="G948" t="str">
        <x:v>Raia Drogasil S A, 396, Centro, Guarulhos, Sp</x:v>
      </x:c>
      <x:c r="H948" t="str"/>
      <x:c r="I948" t="str"/>
      <x:c r="J948" t="str"/>
      <x:c r="K948" t="str">
        <x:v>fiscallegalizacao@rd.com.br</x:v>
      </x:c>
      <x:c r="L948" t="str">
        <x:v>Sim</x:v>
      </x:c>
      <x:c r="M948" t="str"/>
      <x:c r="N948" t="str"/>
      <x:c r="O948" t="str"/>
      <x:c r="P948" t="str"/>
      <x:c r="Q948" t="str">
        <x:v>https://www.google.com/maps/search/?api=1&amp;query=Drogaraia+Lj0074+Centro+RAIA+DROGASIL+S+A%2C+396%2C+CENTRO%2C+GUARULHOS%2C+SP+Guarulhos+SP</x:v>
      </x:c>
      <x:c r="R948" t="str"/>
      <x:c r="S948" t="str"/>
      <x:c r="T948" t="str">
        <x:v>Não contatado</x:v>
      </x:c>
      <x:c r="U948" s="27" t="n">
        <x:f>IF(LEN(H948)&gt;0,25,0)+IF(L948="Sim",25,0)+IF(LEN(M948)&gt;0,15,0)+IF(LEN(J948)&gt;0,10,0)+IF(LEN(N948)&gt;0,5,0)+IF(LEN(O948)&gt;0,5,0)+IF(LEN(P948)&gt;0,5,0)+IF(AND(LEN(R948)&gt;0,LEN(S948)&gt;0),10,0)</x:f>
        <x:v>25</x:v>
      </x:c>
      <x:c r="V948" t="str">
        <x:f>IF(U948&gt;=60,"Prioridade Alta",IF(U948&gt;=35,"Prioridade Média","Prioridade Baixa"))</x:f>
        <x:v>Prioridade Baixa</x:v>
      </x:c>
      <x:c r="W948" t="str">
        <x:v>Sim</x:v>
      </x:c>
      <x:c r="X948" t="str">
        <x:v>Telefone com formato não reconhecido: 011943735520</x:v>
      </x:c>
      <x:c r="Y948" t="str">
        <x:v>Base expandida 2026-07-27</x:v>
      </x:c>
      <x:c r="Z948" t="str">
        <x:v>011943735520</x:v>
      </x:c>
      <x:c r="AA948" t="str">
        <x:v>fiscallegalizacao@rd.com.br</x:v>
      </x:c>
      <x:c r="AB948" t="n">
        <x:v>50</x:v>
      </x:c>
      <x:c r="AC948" t="str">
        <x:v>Prioridade Média</x:v>
      </x:c>
      <x:c r="AD948" t="str">
        <x:v>Fonte CNES/DATASUS: https://cnes2.datasus.gov.br/Mod_Basico.asp?VCo_Unidade=3518804525213; CNES 4525213; CNPJ 61585865088733; site oficial/redes não coletados nesta fonte</x:v>
      </x:c>
      <x:c r="AE948" t="n">
        <x:f>IF(LEN(H948)&gt;0,1,0)</x:f>
        <x:v>0</x:v>
      </x:c>
      <x:c r="AF948" t="n">
        <x:f>IF(LEN(M948)&gt;0,1,0)</x:f>
        <x:v>0</x:v>
      </x:c>
      <x:c r="AG948" t="n">
        <x:f>IF(AND(LEN(H948)=0,LEN(K948)=0,LEN(M948)=0),1,0)</x:f>
        <x:v>0</x:v>
      </x:c>
    </x:row>
    <x:row r="949">
      <x:c r="A949" t="str">
        <x:v>AT-00948</x:v>
      </x:c>
      <x:c r="B949" t="str">
        <x:v>E E E D Diagnostico Por Imagem</x:v>
      </x:c>
      <x:c r="C949" t="str">
        <x:v>Saúde</x:v>
      </x:c>
      <x:c r="D949" t="str">
        <x:v>Clínica</x:v>
      </x:c>
      <x:c r="E949" t="str">
        <x:v>Guarulhos</x:v>
      </x:c>
      <x:c r="F949" t="str">
        <x:v>Centro</x:v>
      </x:c>
      <x:c r="G949" t="str">
        <x:v>E E E D Diagnostico Por Imagem Ltda Me, 89, Centro, Guarulhos, Sp</x:v>
      </x:c>
      <x:c r="H949" t="str">
        <x:v>+55 (11) 2409-9099</x:v>
      </x:c>
      <x:c r="I949" t="str"/>
      <x:c r="J949" t="str"/>
      <x:c r="K949" t="str">
        <x:v>telmaorto@uol.com.br</x:v>
      </x:c>
      <x:c r="L949" t="str">
        <x:v>Sim</x:v>
      </x:c>
      <x:c r="M949" t="str"/>
      <x:c r="N949" t="str"/>
      <x:c r="O949" t="str"/>
      <x:c r="P949" t="str"/>
      <x:c r="Q949" t="str">
        <x:v>https://www.google.com/maps/search/?api=1&amp;query=E+E+E+D+Diagnostico+Por+Imagem+E+E+E+D+DIAGNOSTICO+POR+IMAGEM+LTDA+ME%2C+89%2C+CENTRO%2C+GUARULHOS%2C+SP+Guarulhos+SP</x:v>
      </x:c>
      <x:c r="R949" t="str"/>
      <x:c r="S949" t="str"/>
      <x:c r="T949" t="str">
        <x:v>Não contatado</x:v>
      </x:c>
      <x:c r="U949" s="27" t="n">
        <x:f>IF(LEN(H949)&gt;0,25,0)+IF(L949="Sim",25,0)+IF(LEN(M949)&gt;0,15,0)+IF(LEN(J949)&gt;0,10,0)+IF(LEN(N949)&gt;0,5,0)+IF(LEN(O949)&gt;0,5,0)+IF(LEN(P949)&gt;0,5,0)+IF(AND(LEN(R949)&gt;0,LEN(S949)&gt;0),10,0)</x:f>
        <x:v>50</x:v>
      </x:c>
      <x:c r="V949" t="str">
        <x:f>IF(U949&gt;=60,"Prioridade Alta",IF(U949&gt;=35,"Prioridade Média","Prioridade Baixa"))</x:f>
        <x:v>Prioridade Média</x:v>
      </x:c>
      <x:c r="W949" t="str">
        <x:v>Não</x:v>
      </x:c>
      <x:c r="X949" t="str"/>
      <x:c r="Y949" t="str">
        <x:v>Base expandida 2026-07-27</x:v>
      </x:c>
      <x:c r="Z949" t="str">
        <x:v>(11) 2409-9099</x:v>
      </x:c>
      <x:c r="AA949" t="str">
        <x:v>telmaorto@uol.com.br</x:v>
      </x:c>
      <x:c r="AB949" t="n">
        <x:v>50</x:v>
      </x:c>
      <x:c r="AC949" t="str">
        <x:v>Prioridade Média</x:v>
      </x:c>
      <x:c r="AD949" t="str">
        <x:v>Fonte CNES/DATASUS: https://cnes2.datasus.gov.br/Mod_Basico.asp?VCo_Unidade=3518807896042; CNES 7896042; CNPJ 04788363000194; site oficial/redes não coletados nesta fonte</x:v>
      </x:c>
      <x:c r="AE949" t="n">
        <x:f>IF(LEN(H949)&gt;0,1,0)</x:f>
        <x:v>1</x:v>
      </x:c>
      <x:c r="AF949" t="n">
        <x:f>IF(LEN(M949)&gt;0,1,0)</x:f>
        <x:v>0</x:v>
      </x:c>
      <x:c r="AG949" t="n">
        <x:f>IF(AND(LEN(H949)=0,LEN(K949)=0,LEN(M949)=0),1,0)</x:f>
        <x:v>0</x:v>
      </x:c>
    </x:row>
    <x:row r="950">
      <x:c r="A950" t="str">
        <x:v>AT-00949</x:v>
      </x:c>
      <x:c r="B950" t="str">
        <x:v>Engajar Se Psicologia Ltda</x:v>
      </x:c>
      <x:c r="C950" t="str">
        <x:v>Saúde</x:v>
      </x:c>
      <x:c r="D950" t="str">
        <x:v>Clínica</x:v>
      </x:c>
      <x:c r="E950" t="str">
        <x:v>Guarulhos</x:v>
      </x:c>
      <x:c r="F950" t="str">
        <x:v>Gopouva</x:v>
      </x:c>
      <x:c r="G950" t="str">
        <x:v>Engajar Se Psicologia Ltda, 1732, Gopouva, Guarulhos, Sp</x:v>
      </x:c>
      <x:c r="H950" t="str">
        <x:v>+55 (11) 2414-2120</x:v>
      </x:c>
      <x:c r="I950" t="str"/>
      <x:c r="J950" t="str"/>
      <x:c r="K950" t="str">
        <x:v>clinicaengajarse@gmail.com</x:v>
      </x:c>
      <x:c r="L950" t="str">
        <x:v>Sim</x:v>
      </x:c>
      <x:c r="M950" t="str"/>
      <x:c r="N950" t="str"/>
      <x:c r="O950" t="str"/>
      <x:c r="P950" t="str"/>
      <x:c r="Q950" t="str">
        <x:v>https://www.google.com/maps/search/?api=1&amp;query=Engajar+Se+Psicologia+Ltda+ENGAJAR+SE+PSICOLOGIA+LTDA%2C+1732%2C+GOPOUVA%2C+GUARULHOS%2C+SP+Guarulhos+SP</x:v>
      </x:c>
      <x:c r="R950" t="str"/>
      <x:c r="S950" t="str"/>
      <x:c r="T950" t="str">
        <x:v>Não contatado</x:v>
      </x:c>
      <x:c r="U950" s="27" t="n">
        <x:f>IF(LEN(H950)&gt;0,25,0)+IF(L950="Sim",25,0)+IF(LEN(M950)&gt;0,15,0)+IF(LEN(J950)&gt;0,10,0)+IF(LEN(N950)&gt;0,5,0)+IF(LEN(O950)&gt;0,5,0)+IF(LEN(P950)&gt;0,5,0)+IF(AND(LEN(R950)&gt;0,LEN(S950)&gt;0),10,0)</x:f>
        <x:v>50</x:v>
      </x:c>
      <x:c r="V950" t="str">
        <x:f>IF(U950&gt;=60,"Prioridade Alta",IF(U950&gt;=35,"Prioridade Média","Prioridade Baixa"))</x:f>
        <x:v>Prioridade Média</x:v>
      </x:c>
      <x:c r="W950" t="str">
        <x:v>Não</x:v>
      </x:c>
      <x:c r="X950" t="str"/>
      <x:c r="Y950" t="str">
        <x:v>Base expandida 2026-07-27</x:v>
      </x:c>
      <x:c r="Z950" t="str">
        <x:v>(11) 2414-2120</x:v>
      </x:c>
      <x:c r="AA950" t="str">
        <x:v>clinicaengajarse@gmail.com</x:v>
      </x:c>
      <x:c r="AB950" t="n">
        <x:v>50</x:v>
      </x:c>
      <x:c r="AC950" t="str">
        <x:v>Prioridade Média</x:v>
      </x:c>
      <x:c r="AD950" t="str">
        <x:v>Fonte CNES/DATASUS: https://cnes2.datasus.gov.br/Mod_Basico.asp?VCo_Unidade=3518804591518; CNES 4591518; CNPJ 45317067000192; site oficial/redes não coletados nesta fonte</x:v>
      </x:c>
      <x:c r="AE950" t="n">
        <x:f>IF(LEN(H950)&gt;0,1,0)</x:f>
        <x:v>1</x:v>
      </x:c>
      <x:c r="AF950" t="n">
        <x:f>IF(LEN(M950)&gt;0,1,0)</x:f>
        <x:v>0</x:v>
      </x:c>
      <x:c r="AG950" t="n">
        <x:f>IF(AND(LEN(H950)=0,LEN(K950)=0,LEN(M950)=0),1,0)</x:f>
        <x:v>0</x:v>
      </x:c>
    </x:row>
    <x:row r="951">
      <x:c r="A951" t="str">
        <x:v>AT-00950</x:v>
      </x:c>
      <x:c r="B951" t="str">
        <x:v>Ero Espaco De Reabilitacao Odontologica</x:v>
      </x:c>
      <x:c r="C951" t="str">
        <x:v>Saúde</x:v>
      </x:c>
      <x:c r="D951" t="str">
        <x:v>Clínica</x:v>
      </x:c>
      <x:c r="E951" t="str">
        <x:v>Guarulhos</x:v>
      </x:c>
      <x:c r="F951" t="str">
        <x:v>Centro</x:v>
      </x:c>
      <x:c r="G951" t="str">
        <x:v>Ero Espaco De Reabilitacao Odontologica Ltda, 65, Centro, Guarulhos, Sp</x:v>
      </x:c>
      <x:c r="H951" t="str">
        <x:v>+55 (11) 2409-0113</x:v>
      </x:c>
      <x:c r="I951" t="str"/>
      <x:c r="J951" t="str"/>
      <x:c r="K951" t="str">
        <x:v>ronaldo@ero.com.br</x:v>
      </x:c>
      <x:c r="L951" t="str">
        <x:v>Sim</x:v>
      </x:c>
      <x:c r="M951" t="str"/>
      <x:c r="N951" t="str"/>
      <x:c r="O951" t="str"/>
      <x:c r="P951" t="str"/>
      <x:c r="Q951" t="str">
        <x:v>https://www.google.com/maps/search/?api=1&amp;query=Ero+Espaco+De+Reabilitacao+Odontologica+ERO+ESPACO+DE+REABILITACAO+ODONTOLOGICA+LTDA%2C+65%2C+CENTRO%2C+GUARULHOS%2C+SP+Guarulhos+SP</x:v>
      </x:c>
      <x:c r="R951" t="str"/>
      <x:c r="S951" t="str"/>
      <x:c r="T951" t="str">
        <x:v>Não contatado</x:v>
      </x:c>
      <x:c r="U951" s="27" t="n">
        <x:f>IF(LEN(H951)&gt;0,25,0)+IF(L951="Sim",25,0)+IF(LEN(M951)&gt;0,15,0)+IF(LEN(J951)&gt;0,10,0)+IF(LEN(N951)&gt;0,5,0)+IF(LEN(O951)&gt;0,5,0)+IF(LEN(P951)&gt;0,5,0)+IF(AND(LEN(R951)&gt;0,LEN(S951)&gt;0),10,0)</x:f>
        <x:v>50</x:v>
      </x:c>
      <x:c r="V951" t="str">
        <x:f>IF(U951&gt;=60,"Prioridade Alta",IF(U951&gt;=35,"Prioridade Média","Prioridade Baixa"))</x:f>
        <x:v>Prioridade Média</x:v>
      </x:c>
      <x:c r="W951" t="str">
        <x:v>Não</x:v>
      </x:c>
      <x:c r="X951" t="str"/>
      <x:c r="Y951" t="str">
        <x:v>Base expandida 2026-07-27</x:v>
      </x:c>
      <x:c r="Z951" t="str">
        <x:v>(11) 2409-0113</x:v>
      </x:c>
      <x:c r="AA951" t="str">
        <x:v>ronaldo@ero.com.br</x:v>
      </x:c>
      <x:c r="AB951" t="n">
        <x:v>50</x:v>
      </x:c>
      <x:c r="AC951" t="str">
        <x:v>Prioridade Média</x:v>
      </x:c>
      <x:c r="AD951" t="str">
        <x:v>Fonte CNES/DATASUS: https://cnes2.datasus.gov.br/Mod_Basico.asp?VCo_Unidade=3518805205131; CNES 5205131; CNPJ 06038626000173; site oficial/redes não coletados nesta fonte</x:v>
      </x:c>
      <x:c r="AE951" t="n">
        <x:f>IF(LEN(H951)&gt;0,1,0)</x:f>
        <x:v>1</x:v>
      </x:c>
      <x:c r="AF951" t="n">
        <x:f>IF(LEN(M951)&gt;0,1,0)</x:f>
        <x:v>0</x:v>
      </x:c>
      <x:c r="AG951" t="n">
        <x:f>IF(AND(LEN(H951)=0,LEN(K951)=0,LEN(M951)=0),1,0)</x:f>
        <x:v>0</x:v>
      </x:c>
    </x:row>
    <x:row r="952">
      <x:c r="A952" t="str">
        <x:v>AT-00951</x:v>
      </x:c>
      <x:c r="B952" t="str">
        <x:v>Espaco Interativo Reabilitare</x:v>
      </x:c>
      <x:c r="C952" t="str">
        <x:v>Saúde</x:v>
      </x:c>
      <x:c r="D952" t="str">
        <x:v>Clínica</x:v>
      </x:c>
      <x:c r="E952" t="str">
        <x:v>Guarulhos</x:v>
      </x:c>
      <x:c r="F952" t="str">
        <x:v>Vila Maramduba</x:v>
      </x:c>
      <x:c r="G952" t="str">
        <x:v>Clinica Isabel Gomes De Carvalho Ltda Me, 113, Vila Maramduba, Guarulhos, Sp</x:v>
      </x:c>
      <x:c r="H952" t="str">
        <x:v>+55 (11) 2304-8610</x:v>
      </x:c>
      <x:c r="I952" t="str"/>
      <x:c r="J952" t="str"/>
      <x:c r="K952" t="str">
        <x:v>isabelcarvalho@yahoo.com.br</x:v>
      </x:c>
      <x:c r="L952" t="str">
        <x:v>Sim</x:v>
      </x:c>
      <x:c r="M952" t="str"/>
      <x:c r="N952" t="str"/>
      <x:c r="O952" t="str"/>
      <x:c r="P952" t="str"/>
      <x:c r="Q952" t="str">
        <x:v>https://www.google.com/maps/search/?api=1&amp;query=Espaco+Interativo+Reabilitare+CLINICA+ISABEL+GOMES+DE+CARVALHO+LTDA+ME%2C+113%2C+VILA+MARAMDUBA%2C+GUARULHOS%2C+SP+Guarulhos+SP</x:v>
      </x:c>
      <x:c r="R952" t="str"/>
      <x:c r="S952" t="str"/>
      <x:c r="T952" t="str">
        <x:v>Não contatado</x:v>
      </x:c>
      <x:c r="U952" s="27" t="n">
        <x:f>IF(LEN(H952)&gt;0,25,0)+IF(L952="Sim",25,0)+IF(LEN(M952)&gt;0,15,0)+IF(LEN(J952)&gt;0,10,0)+IF(LEN(N952)&gt;0,5,0)+IF(LEN(O952)&gt;0,5,0)+IF(LEN(P952)&gt;0,5,0)+IF(AND(LEN(R952)&gt;0,LEN(S952)&gt;0),10,0)</x:f>
        <x:v>50</x:v>
      </x:c>
      <x:c r="V952" t="str">
        <x:f>IF(U952&gt;=60,"Prioridade Alta",IF(U952&gt;=35,"Prioridade Média","Prioridade Baixa"))</x:f>
        <x:v>Prioridade Média</x:v>
      </x:c>
      <x:c r="W952" t="str">
        <x:v>Não</x:v>
      </x:c>
      <x:c r="X952" t="str"/>
      <x:c r="Y952" t="str">
        <x:v>Base expandida 2026-07-27</x:v>
      </x:c>
      <x:c r="Z952" t="str">
        <x:v>(11) 2304-8610</x:v>
      </x:c>
      <x:c r="AA952" t="str">
        <x:v>isabelcarvalho@yahoo.com.br</x:v>
      </x:c>
      <x:c r="AB952" t="n">
        <x:v>50</x:v>
      </x:c>
      <x:c r="AC952" t="str">
        <x:v>Prioridade Média</x:v>
      </x:c>
      <x:c r="AD952" t="str">
        <x:v>Fonte CNES/DATASUS: https://cnes2.datasus.gov.br/Mod_Basico.asp?VCo_Unidade=3518807807562; CNES 7807562; CNPJ 18999982000132; site oficial/redes não coletados nesta fonte</x:v>
      </x:c>
      <x:c r="AE952" t="n">
        <x:f>IF(LEN(H952)&gt;0,1,0)</x:f>
        <x:v>1</x:v>
      </x:c>
      <x:c r="AF952" t="n">
        <x:f>IF(LEN(M952)&gt;0,1,0)</x:f>
        <x:v>0</x:v>
      </x:c>
      <x:c r="AG952" t="n">
        <x:f>IF(AND(LEN(H952)=0,LEN(K952)=0,LEN(M952)=0),1,0)</x:f>
        <x:v>0</x:v>
      </x:c>
    </x:row>
    <x:row r="953">
      <x:c r="A953" t="str">
        <x:v>AT-00952</x:v>
      </x:c>
      <x:c r="B953" t="str">
        <x:v>Espaco Ninho Clinica Humanizada E Acolhedora</x:v>
      </x:c>
      <x:c r="C953" t="str">
        <x:v>Saúde</x:v>
      </x:c>
      <x:c r="D953" t="str">
        <x:v>Clínica</x:v>
      </x:c>
      <x:c r="E953" t="str">
        <x:v>Guarulhos</x:v>
      </x:c>
      <x:c r="F953" t="str">
        <x:v>Vila Moreira</x:v>
      </x:c>
      <x:c r="G953" t="str">
        <x:v>Espaco Ninho Clinica Humanizada E Acolhedora Ltda, 93, Vila Moreira, Guarulhos, Sp</x:v>
      </x:c>
      <x:c r="H953" t="str">
        <x:v>+55 (11) 5197-5200</x:v>
      </x:c>
      <x:c r="I953" t="str"/>
      <x:c r="J953" t="str"/>
      <x:c r="K953" t="str">
        <x:v>rosivaniacontabil@gmail.com</x:v>
      </x:c>
      <x:c r="L953" t="str">
        <x:v>Sim</x:v>
      </x:c>
      <x:c r="M953" t="str"/>
      <x:c r="N953" t="str"/>
      <x:c r="O953" t="str"/>
      <x:c r="P953" t="str"/>
      <x:c r="Q953" t="str">
        <x:v>https://www.google.com/maps/search/?api=1&amp;query=Espaco+Ninho+Clinica+Humanizada+E+Acolhedora+ESPACO+NINHO+CLINICA+HUMANIZADA+E+ACOLHEDORA+LTDA%2C+93%2C+VILA+MOREIRA%2C+GUARULHOS%2C+SP+Guarulhos+SP</x:v>
      </x:c>
      <x:c r="R953" t="str"/>
      <x:c r="S953" t="str"/>
      <x:c r="T953" t="str">
        <x:v>Não contatado</x:v>
      </x:c>
      <x:c r="U953" s="27" t="n">
        <x:f>IF(LEN(H953)&gt;0,25,0)+IF(L953="Sim",25,0)+IF(LEN(M953)&gt;0,15,0)+IF(LEN(J953)&gt;0,10,0)+IF(LEN(N953)&gt;0,5,0)+IF(LEN(O953)&gt;0,5,0)+IF(LEN(P953)&gt;0,5,0)+IF(AND(LEN(R953)&gt;0,LEN(S953)&gt;0),10,0)</x:f>
        <x:v>50</x:v>
      </x:c>
      <x:c r="V953" t="str">
        <x:f>IF(U953&gt;=60,"Prioridade Alta",IF(U953&gt;=35,"Prioridade Média","Prioridade Baixa"))</x:f>
        <x:v>Prioridade Média</x:v>
      </x:c>
      <x:c r="W953" t="str">
        <x:v>Não</x:v>
      </x:c>
      <x:c r="X953" t="str"/>
      <x:c r="Y953" t="str">
        <x:v>Base expandida 2026-07-27</x:v>
      </x:c>
      <x:c r="Z953" t="str">
        <x:v>(11) 5197-5200</x:v>
      </x:c>
      <x:c r="AA953" t="str">
        <x:v>rosivaniacontabil@gmail.com</x:v>
      </x:c>
      <x:c r="AB953" t="n">
        <x:v>50</x:v>
      </x:c>
      <x:c r="AC953" t="str">
        <x:v>Prioridade Média</x:v>
      </x:c>
      <x:c r="AD953" t="str">
        <x:v>Fonte CNES/DATASUS: https://cnes2.datasus.gov.br/Mod_Basico.asp?VCo_Unidade=3518804878310; CNES 4878310; CNPJ 57628081000196; site oficial/redes não coletados nesta fonte</x:v>
      </x:c>
      <x:c r="AE953" t="n">
        <x:f>IF(LEN(H953)&gt;0,1,0)</x:f>
        <x:v>1</x:v>
      </x:c>
      <x:c r="AF953" t="n">
        <x:f>IF(LEN(M953)&gt;0,1,0)</x:f>
        <x:v>0</x:v>
      </x:c>
      <x:c r="AG953" t="n">
        <x:f>IF(AND(LEN(H953)=0,LEN(K953)=0,LEN(M953)=0),1,0)</x:f>
        <x:v>0</x:v>
      </x:c>
    </x:row>
    <x:row r="954">
      <x:c r="A954" t="str">
        <x:v>AT-00953</x:v>
      </x:c>
      <x:c r="B954" t="str">
        <x:v>Espaco Terapeutico Pequeno Urso</x:v>
      </x:c>
      <x:c r="C954" t="str">
        <x:v>Saúde</x:v>
      </x:c>
      <x:c r="D954" t="str">
        <x:v>Clínica</x:v>
      </x:c>
      <x:c r="E954" t="str">
        <x:v>Guarulhos</x:v>
      </x:c>
      <x:c r="F954" t="str">
        <x:v>Centro</x:v>
      </x:c>
      <x:c r="G954" t="str">
        <x:v>Espaco Terapeutico Pequeno Urso Ltda, 159, Centro, Guarulhos, Sp</x:v>
      </x:c>
      <x:c r="H954" t="str">
        <x:v>+55 (11) 1738-5635</x:v>
      </x:c>
      <x:c r="I954" t="str"/>
      <x:c r="J954" t="str"/>
      <x:c r="K954" t="str">
        <x:v>atendimento@espacoterapiapequenourso.com.br</x:v>
      </x:c>
      <x:c r="L954" t="str">
        <x:v>Sim</x:v>
      </x:c>
      <x:c r="M954" t="str"/>
      <x:c r="N954" t="str"/>
      <x:c r="O954" t="str"/>
      <x:c r="P954" t="str"/>
      <x:c r="Q954" t="str">
        <x:v>https://www.google.com/maps/search/?api=1&amp;query=Espaco+Terapeutico+Pequeno+Urso+ESPACO+TERAPEUTICO+PEQUENO+URSO+LTDA%2C+159%2C+CENTRO%2C+GUARULHOS%2C+SP+Guarulhos+SP</x:v>
      </x:c>
      <x:c r="R954" t="str"/>
      <x:c r="S954" t="str"/>
      <x:c r="T954" t="str">
        <x:v>Não contatado</x:v>
      </x:c>
      <x:c r="U954" s="27" t="n">
        <x:f>IF(LEN(H954)&gt;0,25,0)+IF(L954="Sim",25,0)+IF(LEN(M954)&gt;0,15,0)+IF(LEN(J954)&gt;0,10,0)+IF(LEN(N954)&gt;0,5,0)+IF(LEN(O954)&gt;0,5,0)+IF(LEN(P954)&gt;0,5,0)+IF(AND(LEN(R954)&gt;0,LEN(S954)&gt;0),10,0)</x:f>
        <x:v>50</x:v>
      </x:c>
      <x:c r="V954" t="str">
        <x:f>IF(U954&gt;=60,"Prioridade Alta",IF(U954&gt;=35,"Prioridade Média","Prioridade Baixa"))</x:f>
        <x:v>Prioridade Média</x:v>
      </x:c>
      <x:c r="W954" t="str">
        <x:v>Não</x:v>
      </x:c>
      <x:c r="X954" t="str"/>
      <x:c r="Y954" t="str">
        <x:v>Base expandida 2026-07-27</x:v>
      </x:c>
      <x:c r="Z954" t="str">
        <x:v>(11) 1738-5635</x:v>
      </x:c>
      <x:c r="AA954" t="str">
        <x:v>atendimento@espacoterapiapequenourso.com.br</x:v>
      </x:c>
      <x:c r="AB954" t="n">
        <x:v>50</x:v>
      </x:c>
      <x:c r="AC954" t="str">
        <x:v>Prioridade Média</x:v>
      </x:c>
      <x:c r="AD954" t="str">
        <x:v>Fonte CNES/DATASUS: https://cnes2.datasus.gov.br/Mod_Basico.asp?VCo_Unidade=3518805432030; CNES 5432030; CNPJ 57902118000122; site oficial/redes não coletados nesta fonte</x:v>
      </x:c>
      <x:c r="AE954" t="n">
        <x:f>IF(LEN(H954)&gt;0,1,0)</x:f>
        <x:v>1</x:v>
      </x:c>
      <x:c r="AF954" t="n">
        <x:f>IF(LEN(M954)&gt;0,1,0)</x:f>
        <x:v>0</x:v>
      </x:c>
      <x:c r="AG954" t="n">
        <x:f>IF(AND(LEN(H954)=0,LEN(K954)=0,LEN(M954)=0),1,0)</x:f>
        <x:v>0</x:v>
      </x:c>
    </x:row>
    <x:row r="955">
      <x:c r="A955" t="str">
        <x:v>AT-00954</x:v>
      </x:c>
      <x:c r="B955" t="str">
        <x:v>Especiale Clinica Odontologica</x:v>
      </x:c>
      <x:c r="C955" t="str">
        <x:v>Saúde</x:v>
      </x:c>
      <x:c r="D955" t="str">
        <x:v>Clínica</x:v>
      </x:c>
      <x:c r="E955" t="str">
        <x:v>Guarulhos</x:v>
      </x:c>
      <x:c r="F955" t="str">
        <x:v>Gopouva</x:v>
      </x:c>
      <x:c r="G955" t="str">
        <x:v>Especiale Clinica Odontologica Ltda, 142, Gopouva, Guarulhos, Sp</x:v>
      </x:c>
      <x:c r="H955" t="str">
        <x:v>+55 (11) 2440-8214</x:v>
      </x:c>
      <x:c r="I955" t="str"/>
      <x:c r="J955" t="str"/>
      <x:c r="K955" t="str">
        <x:v>drasiberia@gmail.com</x:v>
      </x:c>
      <x:c r="L955" t="str">
        <x:v>Sim</x:v>
      </x:c>
      <x:c r="M955" t="str"/>
      <x:c r="N955" t="str"/>
      <x:c r="O955" t="str"/>
      <x:c r="P955" t="str"/>
      <x:c r="Q955" t="str">
        <x:v>https://www.google.com/maps/search/?api=1&amp;query=Especiale+Clinica+Odontologica+ESPECIALE+CLINICA+ODONTOLOGICA+LTDA%2C+142%2C+GOPOUVA%2C+GUARULHOS%2C+SP+Guarulhos+SP</x:v>
      </x:c>
      <x:c r="R955" t="str"/>
      <x:c r="S955" t="str"/>
      <x:c r="T955" t="str">
        <x:v>Não contatado</x:v>
      </x:c>
      <x:c r="U955" s="27" t="n">
        <x:f>IF(LEN(H955)&gt;0,25,0)+IF(L955="Sim",25,0)+IF(LEN(M955)&gt;0,15,0)+IF(LEN(J955)&gt;0,10,0)+IF(LEN(N955)&gt;0,5,0)+IF(LEN(O955)&gt;0,5,0)+IF(LEN(P955)&gt;0,5,0)+IF(AND(LEN(R955)&gt;0,LEN(S955)&gt;0),10,0)</x:f>
        <x:v>50</x:v>
      </x:c>
      <x:c r="V955" t="str">
        <x:f>IF(U955&gt;=60,"Prioridade Alta",IF(U955&gt;=35,"Prioridade Média","Prioridade Baixa"))</x:f>
        <x:v>Prioridade Média</x:v>
      </x:c>
      <x:c r="W955" t="str">
        <x:v>Não</x:v>
      </x:c>
      <x:c r="X955" t="str"/>
      <x:c r="Y955" t="str">
        <x:v>Base expandida 2026-07-27</x:v>
      </x:c>
      <x:c r="Z955" t="str">
        <x:v>(11) 2440-8214</x:v>
      </x:c>
      <x:c r="AA955" t="str">
        <x:v>drasiberia@gmail.com</x:v>
      </x:c>
      <x:c r="AB955" t="n">
        <x:v>50</x:v>
      </x:c>
      <x:c r="AC955" t="str">
        <x:v>Prioridade Média</x:v>
      </x:c>
      <x:c r="AD955" t="str">
        <x:v>Fonte CNES/DATASUS: https://cnes2.datasus.gov.br/Mod_Basico.asp?VCo_Unidade=3518804614763; CNES 4614763; CNPJ 28194012000113; site oficial/redes não coletados nesta fonte</x:v>
      </x:c>
      <x:c r="AE955" t="n">
        <x:f>IF(LEN(H955)&gt;0,1,0)</x:f>
        <x:v>1</x:v>
      </x:c>
      <x:c r="AF955" t="n">
        <x:f>IF(LEN(M955)&gt;0,1,0)</x:f>
        <x:v>0</x:v>
      </x:c>
      <x:c r="AG955" t="n">
        <x:f>IF(AND(LEN(H955)=0,LEN(K955)=0,LEN(M955)=0),1,0)</x:f>
        <x:v>0</x:v>
      </x:c>
    </x:row>
    <x:row r="956">
      <x:c r="A956" t="str">
        <x:v>AT-00955</x:v>
      </x:c>
      <x:c r="B956" t="str">
        <x:v>Evydence Medicina Do Trabalho</x:v>
      </x:c>
      <x:c r="C956" t="str">
        <x:v>Saúde</x:v>
      </x:c>
      <x:c r="D956" t="str">
        <x:v>Clínica</x:v>
      </x:c>
      <x:c r="E956" t="str">
        <x:v>Guarulhos</x:v>
      </x:c>
      <x:c r="F956" t="str">
        <x:v>Jardim Sao Paulo</x:v>
      </x:c>
      <x:c r="G956" t="str">
        <x:v>Evydence Medicina Do Trabalho Ltda, 104, Jardim Sao Paulo, Guarulhos, Sp</x:v>
      </x:c>
      <x:c r="H956" t="str">
        <x:v>+55 (11) 2087-2253</x:v>
      </x:c>
      <x:c r="I956" t="str"/>
      <x:c r="J956" t="str"/>
      <x:c r="K956" t="str">
        <x:v>administrativo@evydence.com.br</x:v>
      </x:c>
      <x:c r="L956" t="str">
        <x:v>Sim</x:v>
      </x:c>
      <x:c r="M956" t="str"/>
      <x:c r="N956" t="str"/>
      <x:c r="O956" t="str"/>
      <x:c r="P956" t="str"/>
      <x:c r="Q956" t="str">
        <x:v>https://www.google.com/maps/search/?api=1&amp;query=Evydence+Medicina+Do+Trabalho+EVYDENCE+MEDICINA+DO+TRABALHO+LTDA%2C+104%2C+JARDIM+SAO+PAULO%2C+GUARULHOS%2C+SP+Guarulhos+SP</x:v>
      </x:c>
      <x:c r="R956" t="str"/>
      <x:c r="S956" t="str"/>
      <x:c r="T956" t="str">
        <x:v>Não contatado</x:v>
      </x:c>
      <x:c r="U956" s="27" t="n">
        <x:f>IF(LEN(H956)&gt;0,25,0)+IF(L956="Sim",25,0)+IF(LEN(M956)&gt;0,15,0)+IF(LEN(J956)&gt;0,10,0)+IF(LEN(N956)&gt;0,5,0)+IF(LEN(O956)&gt;0,5,0)+IF(LEN(P956)&gt;0,5,0)+IF(AND(LEN(R956)&gt;0,LEN(S956)&gt;0),10,0)</x:f>
        <x:v>50</x:v>
      </x:c>
      <x:c r="V956" t="str">
        <x:f>IF(U956&gt;=60,"Prioridade Alta",IF(U956&gt;=35,"Prioridade Média","Prioridade Baixa"))</x:f>
        <x:v>Prioridade Média</x:v>
      </x:c>
      <x:c r="W956" t="str">
        <x:v>Não</x:v>
      </x:c>
      <x:c r="X956" t="str"/>
      <x:c r="Y956" t="str">
        <x:v>Base expandida 2026-07-27</x:v>
      </x:c>
      <x:c r="Z956" t="str">
        <x:v>(11) 2087-2253</x:v>
      </x:c>
      <x:c r="AA956" t="str">
        <x:v>administrativo@evydence.com.br</x:v>
      </x:c>
      <x:c r="AB956" t="n">
        <x:v>50</x:v>
      </x:c>
      <x:c r="AC956" t="str">
        <x:v>Prioridade Média</x:v>
      </x:c>
      <x:c r="AD956" t="str">
        <x:v>Fonte CNES/DATASUS: https://cnes2.datasus.gov.br/Mod_Basico.asp?VCo_Unidade=3518807548893; CNES 7548893; CNPJ 13570699000177; site oficial/redes não coletados nesta fonte</x:v>
      </x:c>
      <x:c r="AE956" t="n">
        <x:f>IF(LEN(H956)&gt;0,1,0)</x:f>
        <x:v>1</x:v>
      </x:c>
      <x:c r="AF956" t="n">
        <x:f>IF(LEN(M956)&gt;0,1,0)</x:f>
        <x:v>0</x:v>
      </x:c>
      <x:c r="AG956" t="n">
        <x:f>IF(AND(LEN(H956)=0,LEN(K956)=0,LEN(M956)=0),1,0)</x:f>
        <x:v>0</x:v>
      </x:c>
    </x:row>
    <x:row r="957">
      <x:c r="A957" t="str">
        <x:v>AT-00956</x:v>
      </x:c>
      <x:c r="B957" t="str">
        <x:v>F F Consultorio</x:v>
      </x:c>
      <x:c r="C957" t="str">
        <x:v>Saúde</x:v>
      </x:c>
      <x:c r="D957" t="str">
        <x:v>Clínica</x:v>
      </x:c>
      <x:c r="E957" t="str">
        <x:v>Guarulhos</x:v>
      </x:c>
      <x:c r="F957" t="str">
        <x:v>Jardim Madeirense</x:v>
      </x:c>
      <x:c r="G957" t="str">
        <x:v>M R Consultorio Ltda, 122, Jardim Madeirense, Guarulhos, Sp</x:v>
      </x:c>
      <x:c r="H957" t="str">
        <x:v>+55 (11) 2922-0093</x:v>
      </x:c>
      <x:c r="I957" t="str"/>
      <x:c r="J957" t="str"/>
      <x:c r="K957" t="str">
        <x:v>recepcaofonoeodonto@gmail.com</x:v>
      </x:c>
      <x:c r="L957" t="str">
        <x:v>Sim</x:v>
      </x:c>
      <x:c r="M957" t="str"/>
      <x:c r="N957" t="str"/>
      <x:c r="O957" t="str"/>
      <x:c r="P957" t="str"/>
      <x:c r="Q957" t="str">
        <x:v>https://www.google.com/maps/search/?api=1&amp;query=F+F+Consultorio+M+R+CONSULTORIO+LTDA%2C+122%2C+JARDIM+MADEIRENSE%2C+GUARULHOS%2C+SP+Guarulhos+SP</x:v>
      </x:c>
      <x:c r="R957" t="str"/>
      <x:c r="S957" t="str"/>
      <x:c r="T957" t="str">
        <x:v>Não contatado</x:v>
      </x:c>
      <x:c r="U957" s="27" t="n">
        <x:f>IF(LEN(H957)&gt;0,25,0)+IF(L957="Sim",25,0)+IF(LEN(M957)&gt;0,15,0)+IF(LEN(J957)&gt;0,10,0)+IF(LEN(N957)&gt;0,5,0)+IF(LEN(O957)&gt;0,5,0)+IF(LEN(P957)&gt;0,5,0)+IF(AND(LEN(R957)&gt;0,LEN(S957)&gt;0),10,0)</x:f>
        <x:v>50</x:v>
      </x:c>
      <x:c r="V957" t="str">
        <x:f>IF(U957&gt;=60,"Prioridade Alta",IF(U957&gt;=35,"Prioridade Média","Prioridade Baixa"))</x:f>
        <x:v>Prioridade Média</x:v>
      </x:c>
      <x:c r="W957" t="str">
        <x:v>Não</x:v>
      </x:c>
      <x:c r="X957" t="str"/>
      <x:c r="Y957" t="str">
        <x:v>Base expandida 2026-07-27</x:v>
      </x:c>
      <x:c r="Z957" t="str">
        <x:v>(11) 2922-0093</x:v>
      </x:c>
      <x:c r="AA957" t="str">
        <x:v>recepcaofonoeodonto@gmail.com</x:v>
      </x:c>
      <x:c r="AB957" t="n">
        <x:v>50</x:v>
      </x:c>
      <x:c r="AC957" t="str">
        <x:v>Prioridade Média</x:v>
      </x:c>
      <x:c r="AD957" t="str">
        <x:v>Fonte CNES/DATASUS: https://cnes2.datasus.gov.br/Mod_Basico.asp?VCo_Unidade=3518804513037; CNES 4513037; CNPJ 52985949000191; site oficial/redes não coletados nesta fonte</x:v>
      </x:c>
      <x:c r="AE957" t="n">
        <x:f>IF(LEN(H957)&gt;0,1,0)</x:f>
        <x:v>1</x:v>
      </x:c>
      <x:c r="AF957" t="n">
        <x:f>IF(LEN(M957)&gt;0,1,0)</x:f>
        <x:v>0</x:v>
      </x:c>
      <x:c r="AG957" t="n">
        <x:f>IF(AND(LEN(H957)=0,LEN(K957)=0,LEN(M957)=0),1,0)</x:f>
        <x:v>0</x:v>
      </x:c>
    </x:row>
    <x:row r="958">
      <x:c r="A958" t="str">
        <x:v>AT-00957</x:v>
      </x:c>
      <x:c r="B958" t="str">
        <x:v>Ferrarodonto</x:v>
      </x:c>
      <x:c r="C958" t="str">
        <x:v>Saúde</x:v>
      </x:c>
      <x:c r="D958" t="str">
        <x:v>Clínica</x:v>
      </x:c>
      <x:c r="E958" t="str">
        <x:v>Guarulhos</x:v>
      </x:c>
      <x:c r="F958" t="str">
        <x:v>Jardim Madeirense</x:v>
      </x:c>
      <x:c r="G958" t="str">
        <x:v>Ferrarodonto Clinica Odontologica Ltda, 38, Jardim Madeirense, Guarulhos, Sp</x:v>
      </x:c>
      <x:c r="H958" t="str">
        <x:v>+55 (11) 2468-8062</x:v>
      </x:c>
      <x:c r="I958" t="str"/>
      <x:c r="J958" t="str"/>
      <x:c r="K958" t="str">
        <x:v>ferrarodonto@ferrarodonto.com.br</x:v>
      </x:c>
      <x:c r="L958" t="str">
        <x:v>Sim</x:v>
      </x:c>
      <x:c r="M958" t="str"/>
      <x:c r="N958" t="str"/>
      <x:c r="O958" t="str"/>
      <x:c r="P958" t="str"/>
      <x:c r="Q958" t="str">
        <x:v>https://www.google.com/maps/search/?api=1&amp;query=Ferrarodonto+FERRARODONTO+CLINICA+ODONTOLOGICA+LTDA%2C+38%2C+JARDIM+MADEIRENSE%2C+GUARULHOS%2C+SP+Guarulhos+SP</x:v>
      </x:c>
      <x:c r="R958" t="str"/>
      <x:c r="S958" t="str"/>
      <x:c r="T958" t="str">
        <x:v>Não contatado</x:v>
      </x:c>
      <x:c r="U958" s="27" t="n">
        <x:f>IF(LEN(H958)&gt;0,25,0)+IF(L958="Sim",25,0)+IF(LEN(M958)&gt;0,15,0)+IF(LEN(J958)&gt;0,10,0)+IF(LEN(N958)&gt;0,5,0)+IF(LEN(O958)&gt;0,5,0)+IF(LEN(P958)&gt;0,5,0)+IF(AND(LEN(R958)&gt;0,LEN(S958)&gt;0),10,0)</x:f>
        <x:v>50</x:v>
      </x:c>
      <x:c r="V958" t="str">
        <x:f>IF(U958&gt;=60,"Prioridade Alta",IF(U958&gt;=35,"Prioridade Média","Prioridade Baixa"))</x:f>
        <x:v>Prioridade Média</x:v>
      </x:c>
      <x:c r="W958" t="str">
        <x:v>Não</x:v>
      </x:c>
      <x:c r="X958" t="str"/>
      <x:c r="Y958" t="str">
        <x:v>Base expandida 2026-07-27</x:v>
      </x:c>
      <x:c r="Z958" t="str">
        <x:v>(11) 2468-8062</x:v>
      </x:c>
      <x:c r="AA958" t="str">
        <x:v>ferrarodonto@ferrarodonto.com.br</x:v>
      </x:c>
      <x:c r="AB958" t="n">
        <x:v>50</x:v>
      </x:c>
      <x:c r="AC958" t="str">
        <x:v>Prioridade Média</x:v>
      </x:c>
      <x:c r="AD958" t="str">
        <x:v>Fonte CNES/DATASUS: https://cnes2.datasus.gov.br/Mod_Basico.asp?VCo_Unidade=3518805374510; CNES 5374510; CNPJ 02619556000196; site oficial/redes não coletados nesta fonte</x:v>
      </x:c>
      <x:c r="AE958" t="n">
        <x:f>IF(LEN(H958)&gt;0,1,0)</x:f>
        <x:v>1</x:v>
      </x:c>
      <x:c r="AF958" t="n">
        <x:f>IF(LEN(M958)&gt;0,1,0)</x:f>
        <x:v>0</x:v>
      </x:c>
      <x:c r="AG958" t="n">
        <x:f>IF(AND(LEN(H958)=0,LEN(K958)=0,LEN(M958)=0),1,0)</x:f>
        <x:v>0</x:v>
      </x:c>
    </x:row>
    <x:row r="959">
      <x:c r="A959" t="str">
        <x:v>AT-00958</x:v>
      </x:c>
      <x:c r="B959" t="str">
        <x:v>Clinica Equilibrio Estetica</x:v>
      </x:c>
      <x:c r="C959" t="str">
        <x:v>Saúde</x:v>
      </x:c>
      <x:c r="D959" t="str">
        <x:v>Clínica</x:v>
      </x:c>
      <x:c r="E959" t="str">
        <x:v>Guarulhos</x:v>
      </x:c>
      <x:c r="F959" t="str">
        <x:v>Centro</x:v>
      </x:c>
      <x:c r="G959" t="str">
        <x:v>Clinica Equilibrio Estetica S C Ltda, 33, Centro, Guarulhos, Sp</x:v>
      </x:c>
      <x:c r="H959" t="str">
        <x:v>+55 (11) 2408-0698</x:v>
      </x:c>
      <x:c r="I959" t="str"/>
      <x:c r="J959" t="str"/>
      <x:c r="K959" t="str">
        <x:v>papinha@uol.com.br</x:v>
      </x:c>
      <x:c r="L959" t="str">
        <x:v>Sim</x:v>
      </x:c>
      <x:c r="M959" t="str"/>
      <x:c r="N959" t="str"/>
      <x:c r="O959" t="str"/>
      <x:c r="P959" t="str"/>
      <x:c r="Q959" t="str">
        <x:v>https://www.google.com/maps/search/?api=1&amp;query=Clinica+Equilibrio+Estetica+CLINICA+EQUILIBRIO+ESTETICA+S+C+LTDA%2C+33%2C+CENTRO%2C+GUARULHOS%2C+SP+Guarulhos+SP</x:v>
      </x:c>
      <x:c r="R959" t="str"/>
      <x:c r="S959" t="str"/>
      <x:c r="T959" t="str">
        <x:v>Não contatado</x:v>
      </x:c>
      <x:c r="U959" s="27" t="n">
        <x:f>IF(LEN(H959)&gt;0,25,0)+IF(L959="Sim",25,0)+IF(LEN(M959)&gt;0,15,0)+IF(LEN(J959)&gt;0,10,0)+IF(LEN(N959)&gt;0,5,0)+IF(LEN(O959)&gt;0,5,0)+IF(LEN(P959)&gt;0,5,0)+IF(AND(LEN(R959)&gt;0,LEN(S959)&gt;0),10,0)</x:f>
        <x:v>50</x:v>
      </x:c>
      <x:c r="V959" t="str">
        <x:f>IF(U959&gt;=60,"Prioridade Alta",IF(U959&gt;=35,"Prioridade Média","Prioridade Baixa"))</x:f>
        <x:v>Prioridade Média</x:v>
      </x:c>
      <x:c r="W959" t="str">
        <x:v>Não</x:v>
      </x:c>
      <x:c r="X959" t="str"/>
      <x:c r="Y959" t="str">
        <x:v>Base expandida 2026-07-27</x:v>
      </x:c>
      <x:c r="Z959" t="str">
        <x:v>(11) 2408-0698</x:v>
      </x:c>
      <x:c r="AA959" t="str">
        <x:v>papinha@uol.com.br</x:v>
      </x:c>
      <x:c r="AB959" t="n">
        <x:v>50</x:v>
      </x:c>
      <x:c r="AC959" t="str">
        <x:v>Prioridade Média</x:v>
      </x:c>
      <x:c r="AD959" t="str">
        <x:v>Fonte CNES/DATASUS: https://cnes2.datasus.gov.br/Mod_Basico.asp?VCo_Unidade=3518806157963; CNES 6157963; CNPJ 04854423000120; site oficial/redes não coletados nesta fonte</x:v>
      </x:c>
      <x:c r="AE959" t="n">
        <x:f>IF(LEN(H959)&gt;0,1,0)</x:f>
        <x:v>1</x:v>
      </x:c>
      <x:c r="AF959" t="n">
        <x:f>IF(LEN(M959)&gt;0,1,0)</x:f>
        <x:v>0</x:v>
      </x:c>
      <x:c r="AG959" t="n">
        <x:f>IF(AND(LEN(H959)=0,LEN(K959)=0,LEN(M959)=0),1,0)</x:f>
        <x:v>0</x:v>
      </x:c>
    </x:row>
    <x:row r="960">
      <x:c r="A960" t="str">
        <x:v>AT-00959</x:v>
      </x:c>
      <x:c r="B960" t="str">
        <x:v>Fisiomed</x:v>
      </x:c>
      <x:c r="C960" t="str">
        <x:v>Saúde</x:v>
      </x:c>
      <x:c r="D960" t="str">
        <x:v>Clínica</x:v>
      </x:c>
      <x:c r="E960" t="str">
        <x:v>Guarulhos</x:v>
      </x:c>
      <x:c r="F960" t="str">
        <x:v>Jardim Novo Portugal</x:v>
      </x:c>
      <x:c r="G960" t="str">
        <x:v>Fisiomed Clinica Medica E Fisioterapica Ltda, 2430, Jardim Novo Portugal, Guarulhos, Sp</x:v>
      </x:c>
      <x:c r="H960" t="str">
        <x:v>+55 (11) 2467-2801</x:v>
      </x:c>
      <x:c r="I960" t="str"/>
      <x:c r="J960" t="str"/>
      <x:c r="K960" t="str">
        <x:v>fisiomedclin@yahoo.com.br</x:v>
      </x:c>
      <x:c r="L960" t="str">
        <x:v>Sim</x:v>
      </x:c>
      <x:c r="M960" t="str"/>
      <x:c r="N960" t="str"/>
      <x:c r="O960" t="str"/>
      <x:c r="P960" t="str"/>
      <x:c r="Q960" t="str">
        <x:v>https://www.google.com/maps/search/?api=1&amp;query=Fisiomed+FISIOMED+CLINICA+MEDICA+E+FISIOTERAPICA+LTDA%2C+2430%2C+JARDIM+NOVO+PORTUGAL%2C+GUARULHOS%2C+SP+Guarulhos+SP</x:v>
      </x:c>
      <x:c r="R960" t="str"/>
      <x:c r="S960" t="str"/>
      <x:c r="T960" t="str">
        <x:v>Não contatado</x:v>
      </x:c>
      <x:c r="U960" s="27" t="n">
        <x:f>IF(LEN(H960)&gt;0,25,0)+IF(L960="Sim",25,0)+IF(LEN(M960)&gt;0,15,0)+IF(LEN(J960)&gt;0,10,0)+IF(LEN(N960)&gt;0,5,0)+IF(LEN(O960)&gt;0,5,0)+IF(LEN(P960)&gt;0,5,0)+IF(AND(LEN(R960)&gt;0,LEN(S960)&gt;0),10,0)</x:f>
        <x:v>50</x:v>
      </x:c>
      <x:c r="V960" t="str">
        <x:f>IF(U960&gt;=60,"Prioridade Alta",IF(U960&gt;=35,"Prioridade Média","Prioridade Baixa"))</x:f>
        <x:v>Prioridade Média</x:v>
      </x:c>
      <x:c r="W960" t="str">
        <x:v>Não</x:v>
      </x:c>
      <x:c r="X960" t="str"/>
      <x:c r="Y960" t="str">
        <x:v>Base expandida 2026-07-27</x:v>
      </x:c>
      <x:c r="Z960" t="str">
        <x:v>(11) 2467-2801</x:v>
      </x:c>
      <x:c r="AA960" t="str">
        <x:v>fisiomedclin@yahoo.com.br</x:v>
      </x:c>
      <x:c r="AB960" t="n">
        <x:v>50</x:v>
      </x:c>
      <x:c r="AC960" t="str">
        <x:v>Prioridade Média</x:v>
      </x:c>
      <x:c r="AD960" t="str">
        <x:v>Fonte CNES/DATASUS: https://cnes2.datasus.gov.br/Mod_Basico.asp?VCo_Unidade=3518803382540; CNES 3382540; CNPJ 05859337000172; site oficial/redes não coletados nesta fonte</x:v>
      </x:c>
      <x:c r="AE960" t="n">
        <x:f>IF(LEN(H960)&gt;0,1,0)</x:f>
        <x:v>1</x:v>
      </x:c>
      <x:c r="AF960" t="n">
        <x:f>IF(LEN(M960)&gt;0,1,0)</x:f>
        <x:v>0</x:v>
      </x:c>
      <x:c r="AG960" t="n">
        <x:f>IF(AND(LEN(H960)=0,LEN(K960)=0,LEN(M960)=0),1,0)</x:f>
        <x:v>0</x:v>
      </x:c>
    </x:row>
    <x:row r="961">
      <x:c r="A961" t="str">
        <x:v>AT-00960</x:v>
      </x:c>
      <x:c r="B961" t="str">
        <x:v>Florescere Clinica De Pediatria E Imunizacao Ltda</x:v>
      </x:c>
      <x:c r="C961" t="str">
        <x:v>Saúde</x:v>
      </x:c>
      <x:c r="D961" t="str">
        <x:v>Clínica</x:v>
      </x:c>
      <x:c r="E961" t="str">
        <x:v>Guarulhos</x:v>
      </x:c>
      <x:c r="F961" t="str">
        <x:v>Macedo</x:v>
      </x:c>
      <x:c r="G961" t="str">
        <x:v>Florescere Clinica De Pediatria E Imunizacao Ltda, 454, Macedo, Guarulhos, Sp</x:v>
      </x:c>
      <x:c r="H961" t="str">
        <x:v>+55 (11) 2447-0409</x:v>
      </x:c>
      <x:c r="I961" t="str"/>
      <x:c r="J961" t="str"/>
      <x:c r="K961" t="str">
        <x:v>pediatriaflorescere@gmail.com</x:v>
      </x:c>
      <x:c r="L961" t="str">
        <x:v>Sim</x:v>
      </x:c>
      <x:c r="M961" t="str"/>
      <x:c r="N961" t="str"/>
      <x:c r="O961" t="str"/>
      <x:c r="P961" t="str"/>
      <x:c r="Q961" t="str">
        <x:v>https://www.google.com/maps/search/?api=1&amp;query=Florescere+Clinica+De+Pediatria+E+Imunizacao+Ltda+FLORESCERE+CLINICA+DE+PEDIATRIA+E+IMUNIZACAO+LTDA%2C+454%2C+MACEDO%2C+GUARULHOS%2C+SP+Guarulhos+SP</x:v>
      </x:c>
      <x:c r="R961" t="str"/>
      <x:c r="S961" t="str"/>
      <x:c r="T961" t="str">
        <x:v>Não contatado</x:v>
      </x:c>
      <x:c r="U961" s="27" t="n">
        <x:f>IF(LEN(H961)&gt;0,25,0)+IF(L961="Sim",25,0)+IF(LEN(M961)&gt;0,15,0)+IF(LEN(J961)&gt;0,10,0)+IF(LEN(N961)&gt;0,5,0)+IF(LEN(O961)&gt;0,5,0)+IF(LEN(P961)&gt;0,5,0)+IF(AND(LEN(R961)&gt;0,LEN(S961)&gt;0),10,0)</x:f>
        <x:v>50</x:v>
      </x:c>
      <x:c r="V961" t="str">
        <x:f>IF(U961&gt;=60,"Prioridade Alta",IF(U961&gt;=35,"Prioridade Média","Prioridade Baixa"))</x:f>
        <x:v>Prioridade Média</x:v>
      </x:c>
      <x:c r="W961" t="str">
        <x:v>Não</x:v>
      </x:c>
      <x:c r="X961" t="str"/>
      <x:c r="Y961" t="str">
        <x:v>Base expandida 2026-07-27</x:v>
      </x:c>
      <x:c r="Z961" t="str">
        <x:v>(11) 2447-0409</x:v>
      </x:c>
      <x:c r="AA961" t="str">
        <x:v>pediatriaflorescere@gmail.com</x:v>
      </x:c>
      <x:c r="AB961" t="n">
        <x:v>50</x:v>
      </x:c>
      <x:c r="AC961" t="str">
        <x:v>Prioridade Média</x:v>
      </x:c>
      <x:c r="AD961" t="str">
        <x:v>Fonte CNES/DATASUS: https://cnes2.datasus.gov.br/Mod_Basico.asp?VCo_Unidade=3518808449082; CNES 8449082; CNPJ 52011653000170; site oficial/redes não coletados nesta fonte</x:v>
      </x:c>
      <x:c r="AE961" t="n">
        <x:f>IF(LEN(H961)&gt;0,1,0)</x:f>
        <x:v>1</x:v>
      </x:c>
      <x:c r="AF961" t="n">
        <x:f>IF(LEN(M961)&gt;0,1,0)</x:f>
        <x:v>0</x:v>
      </x:c>
      <x:c r="AG961" t="n">
        <x:f>IF(AND(LEN(H961)=0,LEN(K961)=0,LEN(M961)=0),1,0)</x:f>
        <x:v>0</x:v>
      </x:c>
    </x:row>
    <x:row r="962">
      <x:c r="A962" t="str">
        <x:v>AT-00961</x:v>
      </x:c>
      <x:c r="B962" t="str">
        <x:v>Fmm Odontologia Integrada Ltda</x:v>
      </x:c>
      <x:c r="C962" t="str">
        <x:v>Saúde</x:v>
      </x:c>
      <x:c r="D962" t="str">
        <x:v>Clínica</x:v>
      </x:c>
      <x:c r="E962" t="str">
        <x:v>Guarulhos</x:v>
      </x:c>
      <x:c r="F962" t="str">
        <x:v>Centro</x:v>
      </x:c>
      <x:c r="G962" t="str">
        <x:v>Fmm Odontologia Integrada Ltda, 1384, Centro, Guarulhos, Sp</x:v>
      </x:c>
      <x:c r="H962" t="str">
        <x:v>+55 (11) 2229-5622</x:v>
      </x:c>
      <x:c r="I962" t="str"/>
      <x:c r="J962" t="str"/>
      <x:c r="K962" t="str">
        <x:v>fmmodonto@bol.com.br</x:v>
      </x:c>
      <x:c r="L962" t="str">
        <x:v>Sim</x:v>
      </x:c>
      <x:c r="M962" t="str"/>
      <x:c r="N962" t="str"/>
      <x:c r="O962" t="str"/>
      <x:c r="P962" t="str"/>
      <x:c r="Q962" t="str">
        <x:v>https://www.google.com/maps/search/?api=1&amp;query=Fmm+Odontologia+Integrada+Ltda+FMM+ODONTOLOGIA+INTEGRADA+LTDA%2C+1384%2C+CENTRO%2C+GUARULHOS%2C+SP+Guarulhos+SP</x:v>
      </x:c>
      <x:c r="R962" t="str"/>
      <x:c r="S962" t="str"/>
      <x:c r="T962" t="str">
        <x:v>Não contatado</x:v>
      </x:c>
      <x:c r="U962" s="27" t="n">
        <x:f>IF(LEN(H962)&gt;0,25,0)+IF(L962="Sim",25,0)+IF(LEN(M962)&gt;0,15,0)+IF(LEN(J962)&gt;0,10,0)+IF(LEN(N962)&gt;0,5,0)+IF(LEN(O962)&gt;0,5,0)+IF(LEN(P962)&gt;0,5,0)+IF(AND(LEN(R962)&gt;0,LEN(S962)&gt;0),10,0)</x:f>
        <x:v>50</x:v>
      </x:c>
      <x:c r="V962" t="str">
        <x:f>IF(U962&gt;=60,"Prioridade Alta",IF(U962&gt;=35,"Prioridade Média","Prioridade Baixa"))</x:f>
        <x:v>Prioridade Média</x:v>
      </x:c>
      <x:c r="W962" t="str">
        <x:v>Não</x:v>
      </x:c>
      <x:c r="X962" t="str"/>
      <x:c r="Y962" t="str">
        <x:v>Base expandida 2026-07-27</x:v>
      </x:c>
      <x:c r="Z962" t="str">
        <x:v>(11) 2229-5622</x:v>
      </x:c>
      <x:c r="AA962" t="str">
        <x:v>fmmodonto@bol.com.br</x:v>
      </x:c>
      <x:c r="AB962" t="n">
        <x:v>50</x:v>
      </x:c>
      <x:c r="AC962" t="str">
        <x:v>Prioridade Média</x:v>
      </x:c>
      <x:c r="AD962" t="str">
        <x:v>Fonte CNES/DATASUS: https://cnes2.datasus.gov.br/Mod_Basico.asp?VCo_Unidade=3518806136400; CNES 6136400; CNPJ 08762310000236; site oficial/redes não coletados nesta fonte</x:v>
      </x:c>
      <x:c r="AE962" t="n">
        <x:f>IF(LEN(H962)&gt;0,1,0)</x:f>
        <x:v>1</x:v>
      </x:c>
      <x:c r="AF962" t="n">
        <x:f>IF(LEN(M962)&gt;0,1,0)</x:f>
        <x:v>0</x:v>
      </x:c>
      <x:c r="AG962" t="n">
        <x:f>IF(AND(LEN(H962)=0,LEN(K962)=0,LEN(M962)=0),1,0)</x:f>
        <x:v>0</x:v>
      </x:c>
    </x:row>
    <x:row r="963">
      <x:c r="A963" t="str">
        <x:v>AT-00962</x:v>
      </x:c>
      <x:c r="B963" t="str">
        <x:v>Fort Clinica</x:v>
      </x:c>
      <x:c r="C963" t="str">
        <x:v>Saúde</x:v>
      </x:c>
      <x:c r="D963" t="str">
        <x:v>Clínica</x:v>
      </x:c>
      <x:c r="E963" t="str">
        <x:v>Guarulhos</x:v>
      </x:c>
      <x:c r="F963" t="str">
        <x:v>Centro</x:v>
      </x:c>
      <x:c r="G963" t="str">
        <x:v>Fort Clinica Fratura E Ortopedia Sc Ltda, 25, Centro, Guarulhos, Sp</x:v>
      </x:c>
      <x:c r="H963" t="str">
        <x:v>+55 (11) 2468-0001</x:v>
      </x:c>
      <x:c r="I963" t="str"/>
      <x:c r="J963" t="str"/>
      <x:c r="K963" t="str">
        <x:v>fortclinica@uol.com.br</x:v>
      </x:c>
      <x:c r="L963" t="str">
        <x:v>Sim</x:v>
      </x:c>
      <x:c r="M963" t="str"/>
      <x:c r="N963" t="str"/>
      <x:c r="O963" t="str"/>
      <x:c r="P963" t="str"/>
      <x:c r="Q963" t="str">
        <x:v>https://www.google.com/maps/search/?api=1&amp;query=Fort+Clinica+FORT+CLINICA+FRATURA+E+ORTOPEDIA+SC+LTDA%2C+25%2C+CENTRO%2C+GUARULHOS%2C+SP+Guarulhos+SP</x:v>
      </x:c>
      <x:c r="R963" t="str"/>
      <x:c r="S963" t="str"/>
      <x:c r="T963" t="str">
        <x:v>Não contatado</x:v>
      </x:c>
      <x:c r="U963" s="27" t="n">
        <x:f>IF(LEN(H963)&gt;0,25,0)+IF(L963="Sim",25,0)+IF(LEN(M963)&gt;0,15,0)+IF(LEN(J963)&gt;0,10,0)+IF(LEN(N963)&gt;0,5,0)+IF(LEN(O963)&gt;0,5,0)+IF(LEN(P963)&gt;0,5,0)+IF(AND(LEN(R963)&gt;0,LEN(S963)&gt;0),10,0)</x:f>
        <x:v>50</x:v>
      </x:c>
      <x:c r="V963" t="str">
        <x:f>IF(U963&gt;=60,"Prioridade Alta",IF(U963&gt;=35,"Prioridade Média","Prioridade Baixa"))</x:f>
        <x:v>Prioridade Média</x:v>
      </x:c>
      <x:c r="W963" t="str">
        <x:v>Não</x:v>
      </x:c>
      <x:c r="X963" t="str"/>
      <x:c r="Y963" t="str">
        <x:v>Base expandida 2026-07-27</x:v>
      </x:c>
      <x:c r="Z963" t="str">
        <x:v>(11) 2468-0001</x:v>
      </x:c>
      <x:c r="AA963" t="str">
        <x:v>fortclinica@uol.com.br</x:v>
      </x:c>
      <x:c r="AB963" t="n">
        <x:v>50</x:v>
      </x:c>
      <x:c r="AC963" t="str">
        <x:v>Prioridade Média</x:v>
      </x:c>
      <x:c r="AD963" t="str">
        <x:v>Fonte CNES/DATASUS: https://cnes2.datasus.gov.br/Mod_Basico.asp?VCo_Unidade=3518802718278; CNES 2718278; CNPJ 66654971000163; site oficial/redes não coletados nesta fonte</x:v>
      </x:c>
      <x:c r="AE963" t="n">
        <x:f>IF(LEN(H963)&gt;0,1,0)</x:f>
        <x:v>1</x:v>
      </x:c>
      <x:c r="AF963" t="n">
        <x:f>IF(LEN(M963)&gt;0,1,0)</x:f>
        <x:v>0</x:v>
      </x:c>
      <x:c r="AG963" t="n">
        <x:f>IF(AND(LEN(H963)=0,LEN(K963)=0,LEN(M963)=0),1,0)</x:f>
        <x:v>0</x:v>
      </x:c>
    </x:row>
    <x:row r="964">
      <x:c r="A964" t="str">
        <x:v>AT-00963</x:v>
      </x:c>
      <x:c r="B964" t="str">
        <x:v>Fzs Odontologia Integrada</x:v>
      </x:c>
      <x:c r="C964" t="str">
        <x:v>Saúde</x:v>
      </x:c>
      <x:c r="D964" t="str">
        <x:v>Clínica</x:v>
      </x:c>
      <x:c r="E964" t="str">
        <x:v>Guarulhos</x:v>
      </x:c>
      <x:c r="F964" t="str">
        <x:v>Ponte Grande</x:v>
      </x:c>
      <x:c r="G964" t="str">
        <x:v>Fzs Odontologia Integrada Ltda, 4411, Ponte Grande, Guarulhos, Sp</x:v>
      </x:c>
      <x:c r="H964" t="str">
        <x:v>+55 (11) 2421-3062</x:v>
      </x:c>
      <x:c r="I964" t="str"/>
      <x:c r="J964" t="str"/>
      <x:c r="K964" t="str">
        <x:v>odontologiafzs@gmail.com</x:v>
      </x:c>
      <x:c r="L964" t="str">
        <x:v>Sim</x:v>
      </x:c>
      <x:c r="M964" t="str"/>
      <x:c r="N964" t="str"/>
      <x:c r="O964" t="str"/>
      <x:c r="P964" t="str"/>
      <x:c r="Q964" t="str">
        <x:v>https://www.google.com/maps/search/?api=1&amp;query=Fzs+Odontologia+Integrada+FZS+ODONTOLOGIA+INTEGRADA+LTDA%2C+4411%2C+PONTE+GRANDE%2C+GUARULHOS%2C+SP+Guarulhos+SP</x:v>
      </x:c>
      <x:c r="R964" t="str"/>
      <x:c r="S964" t="str"/>
      <x:c r="T964" t="str">
        <x:v>Não contatado</x:v>
      </x:c>
      <x:c r="U964" s="27" t="n">
        <x:f>IF(LEN(H964)&gt;0,25,0)+IF(L964="Sim",25,0)+IF(LEN(M964)&gt;0,15,0)+IF(LEN(J964)&gt;0,10,0)+IF(LEN(N964)&gt;0,5,0)+IF(LEN(O964)&gt;0,5,0)+IF(LEN(P964)&gt;0,5,0)+IF(AND(LEN(R964)&gt;0,LEN(S964)&gt;0),10,0)</x:f>
        <x:v>50</x:v>
      </x:c>
      <x:c r="V964" t="str">
        <x:f>IF(U964&gt;=60,"Prioridade Alta",IF(U964&gt;=35,"Prioridade Média","Prioridade Baixa"))</x:f>
        <x:v>Prioridade Média</x:v>
      </x:c>
      <x:c r="W964" t="str">
        <x:v>Não</x:v>
      </x:c>
      <x:c r="X964" t="str"/>
      <x:c r="Y964" t="str">
        <x:v>Base expandida 2026-07-27</x:v>
      </x:c>
      <x:c r="Z964" t="str">
        <x:v>(11) 2421-3062</x:v>
      </x:c>
      <x:c r="AA964" t="str">
        <x:v>odontologiafzs@gmail.com</x:v>
      </x:c>
      <x:c r="AB964" t="n">
        <x:v>50</x:v>
      </x:c>
      <x:c r="AC964" t="str">
        <x:v>Prioridade Média</x:v>
      </x:c>
      <x:c r="AD964" t="str">
        <x:v>Fonte CNES/DATASUS: https://cnes2.datasus.gov.br/Mod_Basico.asp?VCo_Unidade=3518806028829; CNES 6028829; CNPJ 07851403000193; site oficial/redes não coletados nesta fonte</x:v>
      </x:c>
      <x:c r="AE964" t="n">
        <x:f>IF(LEN(H964)&gt;0,1,0)</x:f>
        <x:v>1</x:v>
      </x:c>
      <x:c r="AF964" t="n">
        <x:f>IF(LEN(M964)&gt;0,1,0)</x:f>
        <x:v>0</x:v>
      </x:c>
      <x:c r="AG964" t="n">
        <x:f>IF(AND(LEN(H964)=0,LEN(K964)=0,LEN(M964)=0),1,0)</x:f>
        <x:v>0</x:v>
      </x:c>
    </x:row>
    <x:row r="965">
      <x:c r="A965" t="str">
        <x:v>AT-00964</x:v>
      </x:c>
      <x:c r="B965" t="str">
        <x:v>Gastroclin Clinica Especializada Ltda</x:v>
      </x:c>
      <x:c r="C965" t="str">
        <x:v>Saúde</x:v>
      </x:c>
      <x:c r="D965" t="str">
        <x:v>Clínica</x:v>
      </x:c>
      <x:c r="E965" t="str">
        <x:v>Guarulhos</x:v>
      </x:c>
      <x:c r="F965" t="str">
        <x:v>Centro</x:v>
      </x:c>
      <x:c r="G965" t="str">
        <x:v>Gastroclin Grupo Avancado De Cirurgia Laparoscopica Ltda, 241, Centro, Guarulhos, Sp</x:v>
      </x:c>
      <x:c r="H965" t="str">
        <x:v>+55 (11) 2409-0921</x:v>
      </x:c>
      <x:c r="I965" t="str"/>
      <x:c r="J965" t="str"/>
      <x:c r="K965" t="str">
        <x:v>flaviosakamoto@uol.com.br</x:v>
      </x:c>
      <x:c r="L965" t="str">
        <x:v>Sim</x:v>
      </x:c>
      <x:c r="M965" t="str"/>
      <x:c r="N965" t="str"/>
      <x:c r="O965" t="str"/>
      <x:c r="P965" t="str"/>
      <x:c r="Q965" t="str">
        <x:v>https://www.google.com/maps/search/?api=1&amp;query=Gastroclin+Clinica+Especializada+Ltda+GASTROCLIN+GRUPO+AVANCADO+DE+CIRURGIA+LAPAROSCOPICA+LTDA%2C+241%2C+CENTRO%2C+GUARULHOS%2C+SP+Guarulhos+SP</x:v>
      </x:c>
      <x:c r="R965" t="str"/>
      <x:c r="S965" t="str"/>
      <x:c r="T965" t="str">
        <x:v>Não contatado</x:v>
      </x:c>
      <x:c r="U965" s="27" t="n">
        <x:f>IF(LEN(H965)&gt;0,25,0)+IF(L965="Sim",25,0)+IF(LEN(M965)&gt;0,15,0)+IF(LEN(J965)&gt;0,10,0)+IF(LEN(N965)&gt;0,5,0)+IF(LEN(O965)&gt;0,5,0)+IF(LEN(P965)&gt;0,5,0)+IF(AND(LEN(R965)&gt;0,LEN(S965)&gt;0),10,0)</x:f>
        <x:v>50</x:v>
      </x:c>
      <x:c r="V965" t="str">
        <x:f>IF(U965&gt;=60,"Prioridade Alta",IF(U965&gt;=35,"Prioridade Média","Prioridade Baixa"))</x:f>
        <x:v>Prioridade Média</x:v>
      </x:c>
      <x:c r="W965" t="str">
        <x:v>Não</x:v>
      </x:c>
      <x:c r="X965" t="str"/>
      <x:c r="Y965" t="str">
        <x:v>Base expandida 2026-07-27</x:v>
      </x:c>
      <x:c r="Z965" t="str">
        <x:v>(11) 2409-0921</x:v>
      </x:c>
      <x:c r="AA965" t="str">
        <x:v>flaviosakamoto@uol.com.br</x:v>
      </x:c>
      <x:c r="AB965" t="n">
        <x:v>50</x:v>
      </x:c>
      <x:c r="AC965" t="str">
        <x:v>Prioridade Média</x:v>
      </x:c>
      <x:c r="AD965" t="str">
        <x:v>Fonte CNES/DATASUS: https://cnes2.datasus.gov.br/Mod_Basico.asp?VCo_Unidade=3518806445012; CNES 6445012; CNPJ 11268504000103; site oficial/redes não coletados nesta fonte</x:v>
      </x:c>
      <x:c r="AE965" t="n">
        <x:f>IF(LEN(H965)&gt;0,1,0)</x:f>
        <x:v>1</x:v>
      </x:c>
      <x:c r="AF965" t="n">
        <x:f>IF(LEN(M965)&gt;0,1,0)</x:f>
        <x:v>0</x:v>
      </x:c>
      <x:c r="AG965" t="n">
        <x:f>IF(AND(LEN(H965)=0,LEN(K965)=0,LEN(M965)=0),1,0)</x:f>
        <x:v>0</x:v>
      </x:c>
    </x:row>
    <x:row r="966">
      <x:c r="A966" t="str">
        <x:v>AT-00965</x:v>
      </x:c>
      <x:c r="B966" t="str">
        <x:v>G A Odontologia</x:v>
      </x:c>
      <x:c r="C966" t="str">
        <x:v>Saúde</x:v>
      </x:c>
      <x:c r="D966" t="str">
        <x:v>Clínica</x:v>
      </x:c>
      <x:c r="E966" t="str">
        <x:v>Guarulhos</x:v>
      </x:c>
      <x:c r="F966" t="str">
        <x:v>Jardim Albertina</x:v>
      </x:c>
      <x:c r="G966" t="str">
        <x:v>G A Odontologia Ltda, 4293, Jardim Albertina, Guarulhos, Sp</x:v>
      </x:c>
      <x:c r="H966" t="str">
        <x:v>+55 (11) 2303-6253</x:v>
      </x:c>
      <x:c r="I966" t="str"/>
      <x:c r="J966" t="str"/>
      <x:c r="K966" t="str">
        <x:v>g.aodontologgia@gmail.com</x:v>
      </x:c>
      <x:c r="L966" t="str">
        <x:v>Sim</x:v>
      </x:c>
      <x:c r="M966" t="str"/>
      <x:c r="N966" t="str"/>
      <x:c r="O966" t="str"/>
      <x:c r="P966" t="str"/>
      <x:c r="Q966" t="str">
        <x:v>https://www.google.com/maps/search/?api=1&amp;query=G+A+Odontologia+G+A+ODONTOLOGIA+LTDA%2C+4293%2C+JARDIM+ALBERTINA%2C+GUARULHOS%2C+SP+Guarulhos+SP</x:v>
      </x:c>
      <x:c r="R966" t="str"/>
      <x:c r="S966" t="str"/>
      <x:c r="T966" t="str">
        <x:v>Não contatado</x:v>
      </x:c>
      <x:c r="U966" s="27" t="n">
        <x:f>IF(LEN(H966)&gt;0,25,0)+IF(L966="Sim",25,0)+IF(LEN(M966)&gt;0,15,0)+IF(LEN(J966)&gt;0,10,0)+IF(LEN(N966)&gt;0,5,0)+IF(LEN(O966)&gt;0,5,0)+IF(LEN(P966)&gt;0,5,0)+IF(AND(LEN(R966)&gt;0,LEN(S966)&gt;0),10,0)</x:f>
        <x:v>50</x:v>
      </x:c>
      <x:c r="V966" t="str">
        <x:f>IF(U966&gt;=60,"Prioridade Alta",IF(U966&gt;=35,"Prioridade Média","Prioridade Baixa"))</x:f>
        <x:v>Prioridade Média</x:v>
      </x:c>
      <x:c r="W966" t="str">
        <x:v>Não</x:v>
      </x:c>
      <x:c r="X966" t="str"/>
      <x:c r="Y966" t="str">
        <x:v>Base expandida 2026-07-27</x:v>
      </x:c>
      <x:c r="Z966" t="str">
        <x:v>(11) 2303-6253</x:v>
      </x:c>
      <x:c r="AA966" t="str">
        <x:v>g.aodontologgia@gmail.com</x:v>
      </x:c>
      <x:c r="AB966" t="n">
        <x:v>50</x:v>
      </x:c>
      <x:c r="AC966" t="str">
        <x:v>Prioridade Média</x:v>
      </x:c>
      <x:c r="AD966" t="str">
        <x:v>Fonte CNES/DATASUS: https://cnes2.datasus.gov.br/Mod_Basico.asp?VCo_Unidade=3518802942968; CNES 2942968; CNPJ 46570624000145; site oficial/redes não coletados nesta fonte</x:v>
      </x:c>
      <x:c r="AE966" t="n">
        <x:f>IF(LEN(H966)&gt;0,1,0)</x:f>
        <x:v>1</x:v>
      </x:c>
      <x:c r="AF966" t="n">
        <x:f>IF(LEN(M966)&gt;0,1,0)</x:f>
        <x:v>0</x:v>
      </x:c>
      <x:c r="AG966" t="n">
        <x:f>IF(AND(LEN(H966)=0,LEN(K966)=0,LEN(M966)=0),1,0)</x:f>
        <x:v>0</x:v>
      </x:c>
    </x:row>
    <x:row r="967">
      <x:c r="A967" t="str">
        <x:v>AT-00966</x:v>
      </x:c>
      <x:c r="B967" t="str">
        <x:v>Gati Servicos Medicos</x:v>
      </x:c>
      <x:c r="C967" t="str">
        <x:v>Saúde</x:v>
      </x:c>
      <x:c r="D967" t="str">
        <x:v>Clínica</x:v>
      </x:c>
      <x:c r="E967" t="str">
        <x:v>Guarulhos</x:v>
      </x:c>
      <x:c r="F967" t="str">
        <x:v>Jardim Sao Paulo</x:v>
      </x:c>
      <x:c r="G967" t="str">
        <x:v>Gati Servicos Medicos Ltda, 234, Jardim Sao Paulo, Guarulhos, Sp</x:v>
      </x:c>
      <x:c r="H967" t="str">
        <x:v>+55 (11) 4372-3933</x:v>
      </x:c>
      <x:c r="I967" t="str"/>
      <x:c r="J967" t="str"/>
      <x:c r="K967" t="str">
        <x:v>adm@gatiemergencia.com.br</x:v>
      </x:c>
      <x:c r="L967" t="str">
        <x:v>Sim</x:v>
      </x:c>
      <x:c r="M967" t="str"/>
      <x:c r="N967" t="str"/>
      <x:c r="O967" t="str"/>
      <x:c r="P967" t="str"/>
      <x:c r="Q967" t="str">
        <x:v>https://www.google.com/maps/search/?api=1&amp;query=Gati+Servicos+Medicos+GATI+SERVICOS+MEDICOS+LTDA%2C+234%2C+JARDIM+SAO+PAULO%2C+GUARULHOS%2C+SP+Guarulhos+SP</x:v>
      </x:c>
      <x:c r="R967" t="str"/>
      <x:c r="S967" t="str"/>
      <x:c r="T967" t="str">
        <x:v>Não contatado</x:v>
      </x:c>
      <x:c r="U967" s="27" t="n">
        <x:f>IF(LEN(H967)&gt;0,25,0)+IF(L967="Sim",25,0)+IF(LEN(M967)&gt;0,15,0)+IF(LEN(J967)&gt;0,10,0)+IF(LEN(N967)&gt;0,5,0)+IF(LEN(O967)&gt;0,5,0)+IF(LEN(P967)&gt;0,5,0)+IF(AND(LEN(R967)&gt;0,LEN(S967)&gt;0),10,0)</x:f>
        <x:v>50</x:v>
      </x:c>
      <x:c r="V967" t="str">
        <x:f>IF(U967&gt;=60,"Prioridade Alta",IF(U967&gt;=35,"Prioridade Média","Prioridade Baixa"))</x:f>
        <x:v>Prioridade Média</x:v>
      </x:c>
      <x:c r="W967" t="str">
        <x:v>Não</x:v>
      </x:c>
      <x:c r="X967" t="str"/>
      <x:c r="Y967" t="str">
        <x:v>Base expandida 2026-07-27</x:v>
      </x:c>
      <x:c r="Z967" t="str">
        <x:v>(11) 4372-3933</x:v>
      </x:c>
      <x:c r="AA967" t="str">
        <x:v>adm@gatiemergencia.com.br</x:v>
      </x:c>
      <x:c r="AB967" t="n">
        <x:v>50</x:v>
      </x:c>
      <x:c r="AC967" t="str">
        <x:v>Prioridade Média</x:v>
      </x:c>
      <x:c r="AD967" t="str">
        <x:v>Fonte CNES/DATASUS: https://cnes2.datasus.gov.br/Mod_Basico.asp?VCo_Unidade=3518809643516; CNES 9643516; CNPJ 05814416000329; site oficial/redes não coletados nesta fonte</x:v>
      </x:c>
      <x:c r="AE967" t="n">
        <x:f>IF(LEN(H967)&gt;0,1,0)</x:f>
        <x:v>1</x:v>
      </x:c>
      <x:c r="AF967" t="n">
        <x:f>IF(LEN(M967)&gt;0,1,0)</x:f>
        <x:v>0</x:v>
      </x:c>
      <x:c r="AG967" t="n">
        <x:f>IF(AND(LEN(H967)=0,LEN(K967)=0,LEN(M967)=0),1,0)</x:f>
        <x:v>0</x:v>
      </x:c>
    </x:row>
    <x:row r="968">
      <x:c r="A968" t="str">
        <x:v>AT-00967</x:v>
      </x:c>
      <x:c r="B968" t="str">
        <x:v>Gps4 Odontologia</x:v>
      </x:c>
      <x:c r="C968" t="str">
        <x:v>Saúde</x:v>
      </x:c>
      <x:c r="D968" t="str">
        <x:v>Clínica</x:v>
      </x:c>
      <x:c r="E968" t="str">
        <x:v>Guarulhos</x:v>
      </x:c>
      <x:c r="F968" t="str">
        <x:v>Centro</x:v>
      </x:c>
      <x:c r="G968" t="str">
        <x:v>Gps4 Odontologia Ltda, 64, Centro, Guarulhos, Sp</x:v>
      </x:c>
      <x:c r="H968" t="str">
        <x:v>+55 (11) 2229-9421</x:v>
      </x:c>
      <x:c r="I968" t="str"/>
      <x:c r="J968" t="str"/>
      <x:c r="K968" t="str">
        <x:v>gruposorria01@gmail.com</x:v>
      </x:c>
      <x:c r="L968" t="str">
        <x:v>Sim</x:v>
      </x:c>
      <x:c r="M968" t="str"/>
      <x:c r="N968" t="str"/>
      <x:c r="O968" t="str"/>
      <x:c r="P968" t="str"/>
      <x:c r="Q968" t="str">
        <x:v>https://www.google.com/maps/search/?api=1&amp;query=Gps4+Odontologia+GPS4+ODONTOLOGIA+LTDA%2C+64%2C+CENTRO%2C+GUARULHOS%2C+SP+Guarulhos+SP</x:v>
      </x:c>
      <x:c r="R968" t="str"/>
      <x:c r="S968" t="str"/>
      <x:c r="T968" t="str">
        <x:v>Não contatado</x:v>
      </x:c>
      <x:c r="U968" s="27" t="n">
        <x:f>IF(LEN(H968)&gt;0,25,0)+IF(L968="Sim",25,0)+IF(LEN(M968)&gt;0,15,0)+IF(LEN(J968)&gt;0,10,0)+IF(LEN(N968)&gt;0,5,0)+IF(LEN(O968)&gt;0,5,0)+IF(LEN(P968)&gt;0,5,0)+IF(AND(LEN(R968)&gt;0,LEN(S968)&gt;0),10,0)</x:f>
        <x:v>50</x:v>
      </x:c>
      <x:c r="V968" t="str">
        <x:f>IF(U968&gt;=60,"Prioridade Alta",IF(U968&gt;=35,"Prioridade Média","Prioridade Baixa"))</x:f>
        <x:v>Prioridade Média</x:v>
      </x:c>
      <x:c r="W968" t="str">
        <x:v>Não</x:v>
      </x:c>
      <x:c r="X968" t="str"/>
      <x:c r="Y968" t="str">
        <x:v>Base expandida 2026-07-27</x:v>
      </x:c>
      <x:c r="Z968" t="str">
        <x:v>(11) 2229-9421</x:v>
      </x:c>
      <x:c r="AA968" t="str">
        <x:v>gruposorria01@gmail.com</x:v>
      </x:c>
      <x:c r="AB968" t="n">
        <x:v>50</x:v>
      </x:c>
      <x:c r="AC968" t="str">
        <x:v>Prioridade Média</x:v>
      </x:c>
      <x:c r="AD968" t="str">
        <x:v>Fonte CNES/DATASUS: https://cnes2.datasus.gov.br/Mod_Basico.asp?VCo_Unidade=3518804409787; CNES 4409787; CNPJ 51316414000165; site oficial/redes não coletados nesta fonte</x:v>
      </x:c>
      <x:c r="AE968" t="n">
        <x:f>IF(LEN(H968)&gt;0,1,0)</x:f>
        <x:v>1</x:v>
      </x:c>
      <x:c r="AF968" t="n">
        <x:f>IF(LEN(M968)&gt;0,1,0)</x:f>
        <x:v>0</x:v>
      </x:c>
      <x:c r="AG968" t="n">
        <x:f>IF(AND(LEN(H968)=0,LEN(K968)=0,LEN(M968)=0),1,0)</x:f>
        <x:v>0</x:v>
      </x:c>
    </x:row>
    <x:row r="969">
      <x:c r="A969" t="str">
        <x:v>AT-00968</x:v>
      </x:c>
      <x:c r="B969" t="str">
        <x:v>Gr Odontologia</x:v>
      </x:c>
      <x:c r="C969" t="str">
        <x:v>Saúde</x:v>
      </x:c>
      <x:c r="D969" t="str">
        <x:v>Clínica</x:v>
      </x:c>
      <x:c r="E969" t="str">
        <x:v>Guarulhos</x:v>
      </x:c>
      <x:c r="F969" t="str">
        <x:v>Jardim Paulista</x:v>
      </x:c>
      <x:c r="G969" t="str">
        <x:v>Guimaraes Ribeiro Odontologia Ltda, 415, Jardim Paulista, Guarulhos, Sp</x:v>
      </x:c>
      <x:c r="H969" t="str">
        <x:v>+55 (11) 2458-7247</x:v>
      </x:c>
      <x:c r="I969" t="str"/>
      <x:c r="J969" t="str"/>
      <x:c r="K969" t="str">
        <x:v>esousa@sorrisofacilodontologia.com.br</x:v>
      </x:c>
      <x:c r="L969" t="str">
        <x:v>Sim</x:v>
      </x:c>
      <x:c r="M969" t="str"/>
      <x:c r="N969" t="str"/>
      <x:c r="O969" t="str"/>
      <x:c r="P969" t="str"/>
      <x:c r="Q969" t="str">
        <x:v>https://www.google.com/maps/search/?api=1&amp;query=Gr+Odontologia+GUIMARAES+RIBEIRO+ODONTOLOGIA+LTDA%2C+415%2C+JARDIM+PAULISTA%2C+GUARULHOS%2C+SP+Guarulhos+SP</x:v>
      </x:c>
      <x:c r="R969" t="str"/>
      <x:c r="S969" t="str"/>
      <x:c r="T969" t="str">
        <x:v>Não contatado</x:v>
      </x:c>
      <x:c r="U969" s="27" t="n">
        <x:f>IF(LEN(H969)&gt;0,25,0)+IF(L969="Sim",25,0)+IF(LEN(M969)&gt;0,15,0)+IF(LEN(J969)&gt;0,10,0)+IF(LEN(N969)&gt;0,5,0)+IF(LEN(O969)&gt;0,5,0)+IF(LEN(P969)&gt;0,5,0)+IF(AND(LEN(R969)&gt;0,LEN(S969)&gt;0),10,0)</x:f>
        <x:v>50</x:v>
      </x:c>
      <x:c r="V969" t="str">
        <x:f>IF(U969&gt;=60,"Prioridade Alta",IF(U969&gt;=35,"Prioridade Média","Prioridade Baixa"))</x:f>
        <x:v>Prioridade Média</x:v>
      </x:c>
      <x:c r="W969" t="str">
        <x:v>Não</x:v>
      </x:c>
      <x:c r="X969" t="str"/>
      <x:c r="Y969" t="str">
        <x:v>Base expandida 2026-07-27</x:v>
      </x:c>
      <x:c r="Z969" t="str">
        <x:v>(11) 2458-7247</x:v>
      </x:c>
      <x:c r="AA969" t="str">
        <x:v>esousa@sorrisofacilodontologia.com.br</x:v>
      </x:c>
      <x:c r="AB969" t="n">
        <x:v>50</x:v>
      </x:c>
      <x:c r="AC969" t="str">
        <x:v>Prioridade Média</x:v>
      </x:c>
      <x:c r="AD969" t="str">
        <x:v>Fonte CNES/DATASUS: https://cnes2.datasus.gov.br/Mod_Basico.asp?VCo_Unidade=3518805388511; CNES 5388511; CNPJ 07392704000104; site oficial/redes não coletados nesta fonte</x:v>
      </x:c>
      <x:c r="AE969" t="n">
        <x:f>IF(LEN(H969)&gt;0,1,0)</x:f>
        <x:v>1</x:v>
      </x:c>
      <x:c r="AF969" t="n">
        <x:f>IF(LEN(M969)&gt;0,1,0)</x:f>
        <x:v>0</x:v>
      </x:c>
      <x:c r="AG969" t="n">
        <x:f>IF(AND(LEN(H969)=0,LEN(K969)=0,LEN(M969)=0),1,0)</x:f>
        <x:v>0</x:v>
      </x:c>
    </x:row>
    <x:row r="970">
      <x:c r="A970" t="str">
        <x:v>AT-00969</x:v>
      </x:c>
      <x:c r="B970" t="str">
        <x:v>Gru Saude</x:v>
      </x:c>
      <x:c r="C970" t="str">
        <x:v>Saúde</x:v>
      </x:c>
      <x:c r="D970" t="str">
        <x:v>Clínica</x:v>
      </x:c>
      <x:c r="E970" t="str">
        <x:v>Guarulhos</x:v>
      </x:c>
      <x:c r="F970" t="str">
        <x:v>Jardim Tijuco</x:v>
      </x:c>
      <x:c r="G970" t="str">
        <x:v>Cassiano Servicos Medicos E Participacoes Ltda, 842, Jardim Tijuco, Guarulhos, Sp</x:v>
      </x:c>
      <x:c r="H970" t="str">
        <x:v>+55 (11) 2447-7818</x:v>
      </x:c>
      <x:c r="I970" t="str"/>
      <x:c r="J970" t="str"/>
      <x:c r="K970" t="str">
        <x:v>regulatorio@cnesolution.com.br</x:v>
      </x:c>
      <x:c r="L970" t="str">
        <x:v>Sim</x:v>
      </x:c>
      <x:c r="M970" t="str"/>
      <x:c r="N970" t="str"/>
      <x:c r="O970" t="str"/>
      <x:c r="P970" t="str"/>
      <x:c r="Q970" t="str">
        <x:v>https://www.google.com/maps/search/?api=1&amp;query=Gru+Saude+CASSIANO+SERVICOS+MEDICOS+E+PARTICIPACOES+LTDA%2C+842%2C+JARDIM+TIJUCO%2C+GUARULHOS%2C+SP+Guarulhos+SP</x:v>
      </x:c>
      <x:c r="R970" t="str"/>
      <x:c r="S970" t="str"/>
      <x:c r="T970" t="str">
        <x:v>Não contatado</x:v>
      </x:c>
      <x:c r="U970" s="27" t="n">
        <x:f>IF(LEN(H970)&gt;0,25,0)+IF(L970="Sim",25,0)+IF(LEN(M970)&gt;0,15,0)+IF(LEN(J970)&gt;0,10,0)+IF(LEN(N970)&gt;0,5,0)+IF(LEN(O970)&gt;0,5,0)+IF(LEN(P970)&gt;0,5,0)+IF(AND(LEN(R970)&gt;0,LEN(S970)&gt;0),10,0)</x:f>
        <x:v>50</x:v>
      </x:c>
      <x:c r="V970" t="str">
        <x:f>IF(U970&gt;=60,"Prioridade Alta",IF(U970&gt;=35,"Prioridade Média","Prioridade Baixa"))</x:f>
        <x:v>Prioridade Média</x:v>
      </x:c>
      <x:c r="W970" t="str">
        <x:v>Não</x:v>
      </x:c>
      <x:c r="X970" t="str"/>
      <x:c r="Y970" t="str">
        <x:v>Base expandida 2026-07-27</x:v>
      </x:c>
      <x:c r="Z970" t="str">
        <x:v>(11) 2447-7818</x:v>
      </x:c>
      <x:c r="AA970" t="str">
        <x:v>regulatorio@cnesolution.com.br</x:v>
      </x:c>
      <x:c r="AB970" t="n">
        <x:v>50</x:v>
      </x:c>
      <x:c r="AC970" t="str">
        <x:v>Prioridade Média</x:v>
      </x:c>
      <x:c r="AD970" t="str">
        <x:v>Fonte CNES/DATASUS: https://cnes2.datasus.gov.br/Mod_Basico.asp?VCo_Unidade=3518809830596; CNES 9830596; CNPJ 26420164000161; site oficial/redes não coletados nesta fonte</x:v>
      </x:c>
      <x:c r="AE970" t="n">
        <x:f>IF(LEN(H970)&gt;0,1,0)</x:f>
        <x:v>1</x:v>
      </x:c>
      <x:c r="AF970" t="n">
        <x:f>IF(LEN(M970)&gt;0,1,0)</x:f>
        <x:v>0</x:v>
      </x:c>
      <x:c r="AG970" t="n">
        <x:f>IF(AND(LEN(H970)=0,LEN(K970)=0,LEN(M970)=0),1,0)</x:f>
        <x:v>0</x:v>
      </x:c>
    </x:row>
    <x:row r="971">
      <x:c r="A971" t="str">
        <x:v>AT-00970</x:v>
      </x:c>
      <x:c r="B971" t="str">
        <x:v>Guaruclin</x:v>
      </x:c>
      <x:c r="C971" t="str">
        <x:v>Saúde</x:v>
      </x:c>
      <x:c r="D971" t="str">
        <x:v>Clínica</x:v>
      </x:c>
      <x:c r="E971" t="str">
        <x:v>Guarulhos</x:v>
      </x:c>
      <x:c r="F971" t="str">
        <x:v>Jardim Sao Paulo</x:v>
      </x:c>
      <x:c r="G971" t="str">
        <x:v>Guaruclin Assistencia Medica E Odontologica Ltda, 158, Jardim Sao Paulo, Guarulhos, Sp</x:v>
      </x:c>
      <x:c r="H971" t="str">
        <x:v>+55 (11) 2440-7399</x:v>
      </x:c>
      <x:c r="I971" t="str"/>
      <x:c r="J971" t="str"/>
      <x:c r="K971" t="str">
        <x:v>guaruclin@ig.com.br</x:v>
      </x:c>
      <x:c r="L971" t="str">
        <x:v>Sim</x:v>
      </x:c>
      <x:c r="M971" t="str"/>
      <x:c r="N971" t="str"/>
      <x:c r="O971" t="str"/>
      <x:c r="P971" t="str"/>
      <x:c r="Q971" t="str">
        <x:v>https://www.google.com/maps/search/?api=1&amp;query=Guaruclin+GUARUCLIN+ASSISTENCIA+MEDICA+E+ODONTOLOGICA+LTDA%2C+158%2C+JARDIM+SAO+PAULO%2C+GUARULHOS%2C+SP+Guarulhos+SP</x:v>
      </x:c>
      <x:c r="R971" t="str"/>
      <x:c r="S971" t="str"/>
      <x:c r="T971" t="str">
        <x:v>Não contatado</x:v>
      </x:c>
      <x:c r="U971" s="27" t="n">
        <x:f>IF(LEN(H971)&gt;0,25,0)+IF(L971="Sim",25,0)+IF(LEN(M971)&gt;0,15,0)+IF(LEN(J971)&gt;0,10,0)+IF(LEN(N971)&gt;0,5,0)+IF(LEN(O971)&gt;0,5,0)+IF(LEN(P971)&gt;0,5,0)+IF(AND(LEN(R971)&gt;0,LEN(S971)&gt;0),10,0)</x:f>
        <x:v>50</x:v>
      </x:c>
      <x:c r="V971" t="str">
        <x:f>IF(U971&gt;=60,"Prioridade Alta",IF(U971&gt;=35,"Prioridade Média","Prioridade Baixa"))</x:f>
        <x:v>Prioridade Média</x:v>
      </x:c>
      <x:c r="W971" t="str">
        <x:v>Não</x:v>
      </x:c>
      <x:c r="X971" t="str"/>
      <x:c r="Y971" t="str">
        <x:v>Base expandida 2026-07-27</x:v>
      </x:c>
      <x:c r="Z971" t="str">
        <x:v>(11) 2440-7399</x:v>
      </x:c>
      <x:c r="AA971" t="str">
        <x:v>guaruclin@ig.com.br</x:v>
      </x:c>
      <x:c r="AB971" t="n">
        <x:v>50</x:v>
      </x:c>
      <x:c r="AC971" t="str">
        <x:v>Prioridade Média</x:v>
      </x:c>
      <x:c r="AD971" t="str">
        <x:v>Fonte CNES/DATASUS: https://cnes2.datasus.gov.br/Mod_Basico.asp?VCo_Unidade=3518806158307; CNES 6158307; CNPJ 59648402000140; site oficial/redes não coletados nesta fonte</x:v>
      </x:c>
      <x:c r="AE971" t="n">
        <x:f>IF(LEN(H971)&gt;0,1,0)</x:f>
        <x:v>1</x:v>
      </x:c>
      <x:c r="AF971" t="n">
        <x:f>IF(LEN(M971)&gt;0,1,0)</x:f>
        <x:v>0</x:v>
      </x:c>
      <x:c r="AG971" t="n">
        <x:f>IF(AND(LEN(H971)=0,LEN(K971)=0,LEN(M971)=0),1,0)</x:f>
        <x:v>0</x:v>
      </x:c>
    </x:row>
    <x:row r="972">
      <x:c r="A972" t="str">
        <x:v>AT-00971</x:v>
      </x:c>
      <x:c r="B972" t="str">
        <x:v>Guarudonto Clinica Odontologica</x:v>
      </x:c>
      <x:c r="C972" t="str">
        <x:v>Saúde</x:v>
      </x:c>
      <x:c r="D972" t="str">
        <x:v>Clínica</x:v>
      </x:c>
      <x:c r="E972" t="str">
        <x:v>Guarulhos</x:v>
      </x:c>
      <x:c r="F972" t="str">
        <x:v>Centro</x:v>
      </x:c>
      <x:c r="G972" t="str">
        <x:v>Mr Prizon Odontologia Ltda, 154, Centro, Guarulhos, Sp</x:v>
      </x:c>
      <x:c r="H972" t="str">
        <x:v>+55 (11) 2606-4706</x:v>
      </x:c>
      <x:c r="I972" t="str"/>
      <x:c r="J972" t="str"/>
      <x:c r="K972" t="str">
        <x:v>rodrigo@guarudonto.com.br</x:v>
      </x:c>
      <x:c r="L972" t="str">
        <x:v>Sim</x:v>
      </x:c>
      <x:c r="M972" t="str"/>
      <x:c r="N972" t="str"/>
      <x:c r="O972" t="str"/>
      <x:c r="P972" t="str"/>
      <x:c r="Q972" t="str">
        <x:v>https://www.google.com/maps/search/?api=1&amp;query=Guarudonto+Clinica+Odontologica+MR+PRIZON+ODONTOLOGIA+LTDA%2C+154%2C+CENTRO%2C+GUARULHOS%2C+SP+Guarulhos+SP</x:v>
      </x:c>
      <x:c r="R972" t="str"/>
      <x:c r="S972" t="str"/>
      <x:c r="T972" t="str">
        <x:v>Não contatado</x:v>
      </x:c>
      <x:c r="U972" s="27" t="n">
        <x:f>IF(LEN(H972)&gt;0,25,0)+IF(L972="Sim",25,0)+IF(LEN(M972)&gt;0,15,0)+IF(LEN(J972)&gt;0,10,0)+IF(LEN(N972)&gt;0,5,0)+IF(LEN(O972)&gt;0,5,0)+IF(LEN(P972)&gt;0,5,0)+IF(AND(LEN(R972)&gt;0,LEN(S972)&gt;0),10,0)</x:f>
        <x:v>50</x:v>
      </x:c>
      <x:c r="V972" t="str">
        <x:f>IF(U972&gt;=60,"Prioridade Alta",IF(U972&gt;=35,"Prioridade Média","Prioridade Baixa"))</x:f>
        <x:v>Prioridade Média</x:v>
      </x:c>
      <x:c r="W972" t="str">
        <x:v>Não</x:v>
      </x:c>
      <x:c r="X972" t="str"/>
      <x:c r="Y972" t="str">
        <x:v>Base expandida 2026-07-27</x:v>
      </x:c>
      <x:c r="Z972" t="str">
        <x:v>(11) 2606-4706</x:v>
      </x:c>
      <x:c r="AA972" t="str">
        <x:v>rodrigo@guarudonto.com.br</x:v>
      </x:c>
      <x:c r="AB972" t="n">
        <x:v>50</x:v>
      </x:c>
      <x:c r="AC972" t="str">
        <x:v>Prioridade Média</x:v>
      </x:c>
      <x:c r="AD972" t="str">
        <x:v>Fonte CNES/DATASUS: https://cnes2.datasus.gov.br/Mod_Basico.asp?VCo_Unidade=3518806475779; CNES 6475779; CNPJ 09059456000282; site oficial/redes não coletados nesta fonte</x:v>
      </x:c>
      <x:c r="AE972" t="n">
        <x:f>IF(LEN(H972)&gt;0,1,0)</x:f>
        <x:v>1</x:v>
      </x:c>
      <x:c r="AF972" t="n">
        <x:f>IF(LEN(M972)&gt;0,1,0)</x:f>
        <x:v>0</x:v>
      </x:c>
      <x:c r="AG972" t="n">
        <x:f>IF(AND(LEN(H972)=0,LEN(K972)=0,LEN(M972)=0),1,0)</x:f>
        <x:v>0</x:v>
      </x:c>
    </x:row>
    <x:row r="973">
      <x:c r="A973" t="str">
        <x:v>AT-00972</x:v>
      </x:c>
      <x:c r="B973" t="str">
        <x:v>Guarudor Clinica Medica De Especialidades</x:v>
      </x:c>
      <x:c r="C973" t="str">
        <x:v>Saúde</x:v>
      </x:c>
      <x:c r="D973" t="str">
        <x:v>Clínica</x:v>
      </x:c>
      <x:c r="E973" t="str">
        <x:v>Guarulhos</x:v>
      </x:c>
      <x:c r="F973" t="str">
        <x:v>Macedo</x:v>
      </x:c>
      <x:c r="G973" t="str">
        <x:v>Clineart Clinica Medica De Especialidades Ltda, 311, Macedo, Guarulhos, Sp</x:v>
      </x:c>
      <x:c r="H973" t="str">
        <x:v>+55 (11) 2408-4341</x:v>
      </x:c>
      <x:c r="I973" t="str"/>
      <x:c r="J973" t="str"/>
      <x:c r="K973" t="str">
        <x:v>guarudor.especialidades@gmail.com</x:v>
      </x:c>
      <x:c r="L973" t="str">
        <x:v>Sim</x:v>
      </x:c>
      <x:c r="M973" t="str"/>
      <x:c r="N973" t="str"/>
      <x:c r="O973" t="str"/>
      <x:c r="P973" t="str"/>
      <x:c r="Q973" t="str">
        <x:v>https://www.google.com/maps/search/?api=1&amp;query=Guarudor+Clinica+Medica+De+Especialidades+CLINEART+CLINICA+MEDICA+DE+ESPECIALIDADES+LTDA%2C+311%2C+MACEDO%2C+GUARULHOS%2C+SP+Guarulhos+SP</x:v>
      </x:c>
      <x:c r="R973" t="str"/>
      <x:c r="S973" t="str"/>
      <x:c r="T973" t="str">
        <x:v>Não contatado</x:v>
      </x:c>
      <x:c r="U973" s="27" t="n">
        <x:f>IF(LEN(H973)&gt;0,25,0)+IF(L973="Sim",25,0)+IF(LEN(M973)&gt;0,15,0)+IF(LEN(J973)&gt;0,10,0)+IF(LEN(N973)&gt;0,5,0)+IF(LEN(O973)&gt;0,5,0)+IF(LEN(P973)&gt;0,5,0)+IF(AND(LEN(R973)&gt;0,LEN(S973)&gt;0),10,0)</x:f>
        <x:v>50</x:v>
      </x:c>
      <x:c r="V973" t="str">
        <x:f>IF(U973&gt;=60,"Prioridade Alta",IF(U973&gt;=35,"Prioridade Média","Prioridade Baixa"))</x:f>
        <x:v>Prioridade Média</x:v>
      </x:c>
      <x:c r="W973" t="str">
        <x:v>Não</x:v>
      </x:c>
      <x:c r="X973" t="str"/>
      <x:c r="Y973" t="str">
        <x:v>Base expandida 2026-07-27</x:v>
      </x:c>
      <x:c r="Z973" t="str">
        <x:v>(11) 2408-4341</x:v>
      </x:c>
      <x:c r="AA973" t="str">
        <x:v>guarudor.especialidades@gmail.com</x:v>
      </x:c>
      <x:c r="AB973" t="n">
        <x:v>50</x:v>
      </x:c>
      <x:c r="AC973" t="str">
        <x:v>Prioridade Média</x:v>
      </x:c>
      <x:c r="AD973" t="str">
        <x:v>Fonte CNES/DATASUS: https://cnes2.datasus.gov.br/Mod_Basico.asp?VCo_Unidade=3518807431848; CNES 7431848; CNPJ 06879322000210; site oficial/redes não coletados nesta fonte</x:v>
      </x:c>
      <x:c r="AE973" t="n">
        <x:f>IF(LEN(H973)&gt;0,1,0)</x:f>
        <x:v>1</x:v>
      </x:c>
      <x:c r="AF973" t="n">
        <x:f>IF(LEN(M973)&gt;0,1,0)</x:f>
        <x:v>0</x:v>
      </x:c>
      <x:c r="AG973" t="n">
        <x:f>IF(AND(LEN(H973)=0,LEN(K973)=0,LEN(M973)=0),1,0)</x:f>
        <x:v>0</x:v>
      </x:c>
    </x:row>
    <x:row r="974">
      <x:c r="A974" t="str">
        <x:v>AT-00973</x:v>
      </x:c>
      <x:c r="B974" t="str">
        <x:v>Gv Centro Cirurgico Ltda</x:v>
      </x:c>
      <x:c r="C974" t="str">
        <x:v>Saúde</x:v>
      </x:c>
      <x:c r="D974" t="str">
        <x:v>Clínica</x:v>
      </x:c>
      <x:c r="E974" t="str">
        <x:v>Guarulhos</x:v>
      </x:c>
      <x:c r="F974" t="str">
        <x:v>Centro</x:v>
      </x:c>
      <x:c r="G974" t="str">
        <x:v>Gv Centro Cirurgico Ltda, 45, Centro, Guarulhos, Sp</x:v>
      </x:c>
      <x:c r="H974" t="str">
        <x:v>+55 (11) 2464-2853</x:v>
      </x:c>
      <x:c r="I974" t="str"/>
      <x:c r="J974" t="str"/>
      <x:c r="K974" t="str">
        <x:v>iolleste@uol.com.br</x:v>
      </x:c>
      <x:c r="L974" t="str">
        <x:v>Sim</x:v>
      </x:c>
      <x:c r="M974" t="str"/>
      <x:c r="N974" t="str"/>
      <x:c r="O974" t="str"/>
      <x:c r="P974" t="str"/>
      <x:c r="Q974" t="str">
        <x:v>https://www.google.com/maps/search/?api=1&amp;query=Gv+Centro+Cirurgico+Ltda+GV+CENTRO+CIRURGICO+LTDA%2C+45%2C+CENTRO%2C+GUARULHOS%2C+SP+Guarulhos+SP</x:v>
      </x:c>
      <x:c r="R974" t="str"/>
      <x:c r="S974" t="str"/>
      <x:c r="T974" t="str">
        <x:v>Não contatado</x:v>
      </x:c>
      <x:c r="U974" s="27" t="n">
        <x:f>IF(LEN(H974)&gt;0,25,0)+IF(L974="Sim",25,0)+IF(LEN(M974)&gt;0,15,0)+IF(LEN(J974)&gt;0,10,0)+IF(LEN(N974)&gt;0,5,0)+IF(LEN(O974)&gt;0,5,0)+IF(LEN(P974)&gt;0,5,0)+IF(AND(LEN(R974)&gt;0,LEN(S974)&gt;0),10,0)</x:f>
        <x:v>50</x:v>
      </x:c>
      <x:c r="V974" t="str">
        <x:f>IF(U974&gt;=60,"Prioridade Alta",IF(U974&gt;=35,"Prioridade Média","Prioridade Baixa"))</x:f>
        <x:v>Prioridade Média</x:v>
      </x:c>
      <x:c r="W974" t="str">
        <x:v>Não</x:v>
      </x:c>
      <x:c r="X974" t="str"/>
      <x:c r="Y974" t="str">
        <x:v>Base expandida 2026-07-27</x:v>
      </x:c>
      <x:c r="Z974" t="str">
        <x:v>(11) 2464-2853</x:v>
      </x:c>
      <x:c r="AA974" t="str">
        <x:v>iolleste@uol.com.br</x:v>
      </x:c>
      <x:c r="AB974" t="n">
        <x:v>50</x:v>
      </x:c>
      <x:c r="AC974" t="str">
        <x:v>Prioridade Média</x:v>
      </x:c>
      <x:c r="AD974" t="str">
        <x:v>Fonte CNES/DATASUS: https://cnes2.datasus.gov.br/Mod_Basico.asp?VCo_Unidade=3518805811384; CNES 5811384; CNPJ 17894649000104; site oficial/redes não coletados nesta fonte</x:v>
      </x:c>
      <x:c r="AE974" t="n">
        <x:f>IF(LEN(H974)&gt;0,1,0)</x:f>
        <x:v>1</x:v>
      </x:c>
      <x:c r="AF974" t="n">
        <x:f>IF(LEN(M974)&gt;0,1,0)</x:f>
        <x:v>0</x:v>
      </x:c>
      <x:c r="AG974" t="n">
        <x:f>IF(AND(LEN(H974)=0,LEN(K974)=0,LEN(M974)=0),1,0)</x:f>
        <x:v>0</x:v>
      </x:c>
    </x:row>
    <x:row r="975">
      <x:c r="A975" t="str">
        <x:v>AT-00974</x:v>
      </x:c>
      <x:c r="B975" t="str">
        <x:v>H A Odontologia Em Equipe</x:v>
      </x:c>
      <x:c r="C975" t="str">
        <x:v>Saúde</x:v>
      </x:c>
      <x:c r="D975" t="str">
        <x:v>Clínica</x:v>
      </x:c>
      <x:c r="E975" t="str">
        <x:v>Guarulhos</x:v>
      </x:c>
      <x:c r="F975" t="str">
        <x:v>Jd Cumbica</x:v>
      </x:c>
      <x:c r="G975" t="str">
        <x:v>Hirahara Odontologia Ltda Me, 541, Jd Cumbica, Guarulhos, Sp</x:v>
      </x:c>
      <x:c r="H975" t="str">
        <x:v>+55 (11) 2441-2499</x:v>
      </x:c>
      <x:c r="I975" t="str"/>
      <x:c r="J975" t="str"/>
      <x:c r="K975" t="str">
        <x:v>areda@martinseareda.com</x:v>
      </x:c>
      <x:c r="L975" t="str">
        <x:v>Sim</x:v>
      </x:c>
      <x:c r="M975" t="str"/>
      <x:c r="N975" t="str"/>
      <x:c r="O975" t="str"/>
      <x:c r="P975" t="str"/>
      <x:c r="Q975" t="str">
        <x:v>https://www.google.com/maps/search/?api=1&amp;query=H+A+Odontologia+Em+Equipe+HIRAHARA+ODONTOLOGIA+LTDA+ME%2C+541%2C+JD+CUMBICA%2C+GUARULHOS%2C+SP+Guarulhos+SP</x:v>
      </x:c>
      <x:c r="R975" t="str"/>
      <x:c r="S975" t="str"/>
      <x:c r="T975" t="str">
        <x:v>Não contatado</x:v>
      </x:c>
      <x:c r="U975" s="27" t="n">
        <x:f>IF(LEN(H975)&gt;0,25,0)+IF(L975="Sim",25,0)+IF(LEN(M975)&gt;0,15,0)+IF(LEN(J975)&gt;0,10,0)+IF(LEN(N975)&gt;0,5,0)+IF(LEN(O975)&gt;0,5,0)+IF(LEN(P975)&gt;0,5,0)+IF(AND(LEN(R975)&gt;0,LEN(S975)&gt;0),10,0)</x:f>
        <x:v>50</x:v>
      </x:c>
      <x:c r="V975" t="str">
        <x:f>IF(U975&gt;=60,"Prioridade Alta",IF(U975&gt;=35,"Prioridade Média","Prioridade Baixa"))</x:f>
        <x:v>Prioridade Média</x:v>
      </x:c>
      <x:c r="W975" t="str">
        <x:v>Não</x:v>
      </x:c>
      <x:c r="X975" t="str"/>
      <x:c r="Y975" t="str">
        <x:v>Base expandida 2026-07-27</x:v>
      </x:c>
      <x:c r="Z975" t="str">
        <x:v>(11) 2441-2499</x:v>
      </x:c>
      <x:c r="AA975" t="str">
        <x:v>areda@martinseareda.com</x:v>
      </x:c>
      <x:c r="AB975" t="n">
        <x:v>50</x:v>
      </x:c>
      <x:c r="AC975" t="str">
        <x:v>Prioridade Média</x:v>
      </x:c>
      <x:c r="AD975" t="str">
        <x:v>Fonte CNES/DATASUS: https://cnes2.datasus.gov.br/Mod_Basico.asp?VCo_Unidade=3518807807589; CNES 7807589; CNPJ 13495937000127; site oficial/redes não coletados nesta fonte</x:v>
      </x:c>
      <x:c r="AE975" t="n">
        <x:f>IF(LEN(H975)&gt;0,1,0)</x:f>
        <x:v>1</x:v>
      </x:c>
      <x:c r="AF975" t="n">
        <x:f>IF(LEN(M975)&gt;0,1,0)</x:f>
        <x:v>0</x:v>
      </x:c>
      <x:c r="AG975" t="n">
        <x:f>IF(AND(LEN(H975)=0,LEN(K975)=0,LEN(M975)=0),1,0)</x:f>
        <x:v>0</x:v>
      </x:c>
    </x:row>
    <x:row r="976">
      <x:c r="A976" t="str">
        <x:v>AT-00975</x:v>
      </x:c>
      <x:c r="B976" t="str">
        <x:v>H C Clinica Odontologica</x:v>
      </x:c>
      <x:c r="C976" t="str">
        <x:v>Saúde</x:v>
      </x:c>
      <x:c r="D976" t="str">
        <x:v>Clínica</x:v>
      </x:c>
      <x:c r="E976" t="str">
        <x:v>Guarulhos</x:v>
      </x:c>
      <x:c r="F976" t="str">
        <x:v>Parque Santo Agostin</x:v>
      </x:c>
      <x:c r="G976" t="str">
        <x:v>H F Clinica Odontologica Ltda, 65, Parque Santo Agostin, Guarulhos, Sp</x:v>
      </x:c>
      <x:c r="H976" t="str">
        <x:v>+55 (11) 2445-3499</x:v>
      </x:c>
      <x:c r="I976" t="str"/>
      <x:c r="J976" t="str"/>
      <x:c r="K976" t="str">
        <x:v>hcclinicaodonto@gmail.com</x:v>
      </x:c>
      <x:c r="L976" t="str">
        <x:v>Sim</x:v>
      </x:c>
      <x:c r="M976" t="str"/>
      <x:c r="N976" t="str"/>
      <x:c r="O976" t="str"/>
      <x:c r="P976" t="str"/>
      <x:c r="Q976" t="str">
        <x:v>https://www.google.com/maps/search/?api=1&amp;query=H+C+Clinica+Odontologica+H+F+CLINICA+ODONTOLOGICA+LTDA%2C+65%2C+PARQUE+SANTO+AGOSTIN%2C+GUARULHOS%2C+SP+Guarulhos+SP</x:v>
      </x:c>
      <x:c r="R976" t="str"/>
      <x:c r="S976" t="str"/>
      <x:c r="T976" t="str">
        <x:v>Não contatado</x:v>
      </x:c>
      <x:c r="U976" s="27" t="n">
        <x:f>IF(LEN(H976)&gt;0,25,0)+IF(L976="Sim",25,0)+IF(LEN(M976)&gt;0,15,0)+IF(LEN(J976)&gt;0,10,0)+IF(LEN(N976)&gt;0,5,0)+IF(LEN(O976)&gt;0,5,0)+IF(LEN(P976)&gt;0,5,0)+IF(AND(LEN(R976)&gt;0,LEN(S976)&gt;0),10,0)</x:f>
        <x:v>50</x:v>
      </x:c>
      <x:c r="V976" t="str">
        <x:f>IF(U976&gt;=60,"Prioridade Alta",IF(U976&gt;=35,"Prioridade Média","Prioridade Baixa"))</x:f>
        <x:v>Prioridade Média</x:v>
      </x:c>
      <x:c r="W976" t="str">
        <x:v>Não</x:v>
      </x:c>
      <x:c r="X976" t="str"/>
      <x:c r="Y976" t="str">
        <x:v>Base expandida 2026-07-27</x:v>
      </x:c>
      <x:c r="Z976" t="str">
        <x:v>(11) 2445-3499</x:v>
      </x:c>
      <x:c r="AA976" t="str">
        <x:v>hcclinicaodonto@gmail.com</x:v>
      </x:c>
      <x:c r="AB976" t="n">
        <x:v>50</x:v>
      </x:c>
      <x:c r="AC976" t="str">
        <x:v>Prioridade Média</x:v>
      </x:c>
      <x:c r="AD976" t="str">
        <x:v>Fonte CNES/DATASUS: https://cnes2.datasus.gov.br/Mod_Basico.asp?VCo_Unidade=3518809170480; CNES 9170480; CNPJ 25013452000139; site oficial/redes não coletados nesta fonte</x:v>
      </x:c>
      <x:c r="AE976" t="n">
        <x:f>IF(LEN(H976)&gt;0,1,0)</x:f>
        <x:v>1</x:v>
      </x:c>
      <x:c r="AF976" t="n">
        <x:f>IF(LEN(M976)&gt;0,1,0)</x:f>
        <x:v>0</x:v>
      </x:c>
      <x:c r="AG976" t="n">
        <x:f>IF(AND(LEN(H976)=0,LEN(K976)=0,LEN(M976)=0),1,0)</x:f>
        <x:v>0</x:v>
      </x:c>
    </x:row>
    <x:row r="977">
      <x:c r="A977" t="str">
        <x:v>AT-00976</x:v>
      </x:c>
      <x:c r="B977" t="str">
        <x:v>Health Vacinas</x:v>
      </x:c>
      <x:c r="C977" t="str">
        <x:v>Saúde</x:v>
      </x:c>
      <x:c r="D977" t="str">
        <x:v>Clínica</x:v>
      </x:c>
      <x:c r="E977" t="str">
        <x:v>Guarulhos</x:v>
      </x:c>
      <x:c r="F977" t="str">
        <x:v>Jardim Zaira</x:v>
      </x:c>
      <x:c r="G977" t="str">
        <x:v>Health Vacinas Ltda, 113, Jardim Zaira, Guarulhos, Sp</x:v>
      </x:c>
      <x:c r="H977" t="str">
        <x:v>+55 (11) 4215-6761</x:v>
      </x:c>
      <x:c r="I977" t="str"/>
      <x:c r="J977" t="str"/>
      <x:c r="K977" t="str">
        <x:v>healthvacinas@hotmail.com</x:v>
      </x:c>
      <x:c r="L977" t="str">
        <x:v>Sim</x:v>
      </x:c>
      <x:c r="M977" t="str"/>
      <x:c r="N977" t="str"/>
      <x:c r="O977" t="str"/>
      <x:c r="P977" t="str"/>
      <x:c r="Q977" t="str">
        <x:v>https://www.google.com/maps/search/?api=1&amp;query=Health+Vacinas+HEALTH+VACINAS+LTDA%2C+113%2C+JARDIM+ZAIRA%2C+GUARULHOS%2C+SP+Guarulhos+SP</x:v>
      </x:c>
      <x:c r="R977" t="str"/>
      <x:c r="S977" t="str"/>
      <x:c r="T977" t="str">
        <x:v>Não contatado</x:v>
      </x:c>
      <x:c r="U977" s="27" t="n">
        <x:f>IF(LEN(H977)&gt;0,25,0)+IF(L977="Sim",25,0)+IF(LEN(M977)&gt;0,15,0)+IF(LEN(J977)&gt;0,10,0)+IF(LEN(N977)&gt;0,5,0)+IF(LEN(O977)&gt;0,5,0)+IF(LEN(P977)&gt;0,5,0)+IF(AND(LEN(R977)&gt;0,LEN(S977)&gt;0),10,0)</x:f>
        <x:v>50</x:v>
      </x:c>
      <x:c r="V977" t="str">
        <x:f>IF(U977&gt;=60,"Prioridade Alta",IF(U977&gt;=35,"Prioridade Média","Prioridade Baixa"))</x:f>
        <x:v>Prioridade Média</x:v>
      </x:c>
      <x:c r="W977" t="str">
        <x:v>Não</x:v>
      </x:c>
      <x:c r="X977" t="str"/>
      <x:c r="Y977" t="str">
        <x:v>Base expandida 2026-07-27</x:v>
      </x:c>
      <x:c r="Z977" t="str">
        <x:v>(11) 4215-6761</x:v>
      </x:c>
      <x:c r="AA977" t="str">
        <x:v>health vacinas@hotmail.com</x:v>
      </x:c>
      <x:c r="AB977" t="n">
        <x:v>50</x:v>
      </x:c>
      <x:c r="AC977" t="str">
        <x:v>Prioridade Média</x:v>
      </x:c>
      <x:c r="AD977" t="str">
        <x:v>Fonte CNES/DATASUS: https://cnes2.datasus.gov.br/Mod_Basico.asp?VCo_Unidade=3518806176151; CNES 6176151; CNPJ 08446355000110; site oficial/redes não coletados nesta fonte</x:v>
      </x:c>
      <x:c r="AE977" t="n">
        <x:f>IF(LEN(H977)&gt;0,1,0)</x:f>
        <x:v>1</x:v>
      </x:c>
      <x:c r="AF977" t="n">
        <x:f>IF(LEN(M977)&gt;0,1,0)</x:f>
        <x:v>0</x:v>
      </x:c>
      <x:c r="AG977" t="n">
        <x:f>IF(AND(LEN(H977)=0,LEN(K977)=0,LEN(M977)=0),1,0)</x:f>
        <x:v>0</x:v>
      </x:c>
    </x:row>
    <x:row r="978">
      <x:c r="A978" t="str">
        <x:v>AT-00977</x:v>
      </x:c>
      <x:c r="B978" t="str">
        <x:v>Hemocentro Sao Lucas</x:v>
      </x:c>
      <x:c r="C978" t="str">
        <x:v>Saúde</x:v>
      </x:c>
      <x:c r="D978" t="str">
        <x:v>Clínica</x:v>
      </x:c>
      <x:c r="E978" t="str">
        <x:v>Guarulhos</x:v>
      </x:c>
      <x:c r="F978" t="str">
        <x:v>Jardim Sao Paulo</x:v>
      </x:c>
      <x:c r="G978" t="str">
        <x:v>Sao Lucas Hemoterapia E Hematologia Ss Ltda, 95, Jardim Sao Paulo, Guarulhos, Sp</x:v>
      </x:c>
      <x:c r="H978" t="str">
        <x:v>+55 (11) 3660-6000</x:v>
      </x:c>
      <x:c r="I978" t="str"/>
      <x:c r="J978" t="str"/>
      <x:c r="K978" t="str">
        <x:v>flavia.oliveira@hemocentrosaolucas.com.br</x:v>
      </x:c>
      <x:c r="L978" t="str">
        <x:v>Sim</x:v>
      </x:c>
      <x:c r="M978" t="str"/>
      <x:c r="N978" t="str"/>
      <x:c r="O978" t="str"/>
      <x:c r="P978" t="str"/>
      <x:c r="Q978" t="str">
        <x:v>https://www.google.com/maps/search/?api=1&amp;query=Hemocentro+Sao+Lucas+SAO+LUCAS+HEMOTERAPIA+E+HEMATOLOGIA+SS+LTDA%2C+95%2C+JARDIM+SAO+PAULO%2C+GUARULHOS%2C+SP+Guarulhos+SP</x:v>
      </x:c>
      <x:c r="R978" t="str"/>
      <x:c r="S978" t="str"/>
      <x:c r="T978" t="str">
        <x:v>Não contatado</x:v>
      </x:c>
      <x:c r="U978" s="27" t="n">
        <x:f>IF(LEN(H978)&gt;0,25,0)+IF(L978="Sim",25,0)+IF(LEN(M978)&gt;0,15,0)+IF(LEN(J978)&gt;0,10,0)+IF(LEN(N978)&gt;0,5,0)+IF(LEN(O978)&gt;0,5,0)+IF(LEN(P978)&gt;0,5,0)+IF(AND(LEN(R978)&gt;0,LEN(S978)&gt;0),10,0)</x:f>
        <x:v>50</x:v>
      </x:c>
      <x:c r="V978" t="str">
        <x:f>IF(U978&gt;=60,"Prioridade Alta",IF(U978&gt;=35,"Prioridade Média","Prioridade Baixa"))</x:f>
        <x:v>Prioridade Média</x:v>
      </x:c>
      <x:c r="W978" t="str">
        <x:v>Não</x:v>
      </x:c>
      <x:c r="X978" t="str"/>
      <x:c r="Y978" t="str">
        <x:v>Base expandida 2026-07-27</x:v>
      </x:c>
      <x:c r="Z978" t="str">
        <x:v>(11) 3660-6000</x:v>
      </x:c>
      <x:c r="AA978" t="str">
        <x:v>flavia.oliveira@hemocentrosaolucas.com.br</x:v>
      </x:c>
      <x:c r="AB978" t="n">
        <x:v>50</x:v>
      </x:c>
      <x:c r="AC978" t="str">
        <x:v>Prioridade Média</x:v>
      </x:c>
      <x:c r="AD978" t="str">
        <x:v>Fonte CNES/DATASUS: https://cnes2.datasus.gov.br/Mod_Basico.asp?VCo_Unidade=3518807422652; CNES 7422652; CNPJ 00092633001815; site oficial/redes não coletados nesta fonte; Fonte CNES/DATASUS: https://cnes2.datasus.gov.br/Mod_Basico.asp?VCo_Unidade=3518802718022; CNES 2718022; CNPJ 00092633002463; site oficial/redes não coletados nesta fonte; Fonte CNES/DATASUS: https://cnes2.datasus.gov.br/Mod_Basico.asp?VCo_Unidade=3518805561116; CNES 5561116; CNPJ 00092633003516; site oficial/redes não coletados nesta fonte; Fonte CNES/DATASUS: https://cnes2.datasus.gov.br/Mod_Basico.asp?VCo_Unidade=3518807422636; CNES 7422636; CNPJ 00092633001068; site oficial/redes não coletados nesta fonte</x:v>
      </x:c>
      <x:c r="AE978" t="n">
        <x:f>IF(LEN(H978)&gt;0,1,0)</x:f>
        <x:v>1</x:v>
      </x:c>
      <x:c r="AF978" t="n">
        <x:f>IF(LEN(M978)&gt;0,1,0)</x:f>
        <x:v>0</x:v>
      </x:c>
      <x:c r="AG978" t="n">
        <x:f>IF(AND(LEN(H978)=0,LEN(K978)=0,LEN(M978)=0),1,0)</x:f>
        <x:v>0</x:v>
      </x:c>
    </x:row>
    <x:row r="979">
      <x:c r="A979" t="str">
        <x:v>AT-00978</x:v>
      </x:c>
      <x:c r="B979" t="str">
        <x:v>Hidromaster Clinica De Reabilitacao Aquatica</x:v>
      </x:c>
      <x:c r="C979" t="str">
        <x:v>Saúde</x:v>
      </x:c>
      <x:c r="D979" t="str">
        <x:v>Clínica</x:v>
      </x:c>
      <x:c r="E979" t="str">
        <x:v>Guarulhos</x:v>
      </x:c>
      <x:c r="F979" t="str">
        <x:v>Centro</x:v>
      </x:c>
      <x:c r="G979" t="str">
        <x:v>Hidromaster Clinica De Reabilitacao Aquatica Ltda, 368, Centro, Guarulhos, Sp</x:v>
      </x:c>
      <x:c r="H979" t="str">
        <x:v>+55 (11) 2441-0116</x:v>
      </x:c>
      <x:c r="I979" t="str"/>
      <x:c r="J979" t="str"/>
      <x:c r="K979" t="str">
        <x:v>hidromasteraquatica@yahoo.com.br</x:v>
      </x:c>
      <x:c r="L979" t="str">
        <x:v>Sim</x:v>
      </x:c>
      <x:c r="M979" t="str"/>
      <x:c r="N979" t="str"/>
      <x:c r="O979" t="str"/>
      <x:c r="P979" t="str"/>
      <x:c r="Q979" t="str">
        <x:v>https://www.google.com/maps/search/?api=1&amp;query=Hidromaster+Clinica+De+Reabilitacao+Aquatica+HIDROMASTER+CLINICA+DE+REABILITACAO+AQUATICA+LTDA%2C+368%2C+CENTRO%2C+GUARULHOS%2C+SP+Guarulhos+SP</x:v>
      </x:c>
      <x:c r="R979" t="str"/>
      <x:c r="S979" t="str"/>
      <x:c r="T979" t="str">
        <x:v>Não contatado</x:v>
      </x:c>
      <x:c r="U979" s="27" t="n">
        <x:f>IF(LEN(H979)&gt;0,25,0)+IF(L979="Sim",25,0)+IF(LEN(M979)&gt;0,15,0)+IF(LEN(J979)&gt;0,10,0)+IF(LEN(N979)&gt;0,5,0)+IF(LEN(O979)&gt;0,5,0)+IF(LEN(P979)&gt;0,5,0)+IF(AND(LEN(R979)&gt;0,LEN(S979)&gt;0),10,0)</x:f>
        <x:v>50</x:v>
      </x:c>
      <x:c r="V979" t="str">
        <x:f>IF(U979&gt;=60,"Prioridade Alta",IF(U979&gt;=35,"Prioridade Média","Prioridade Baixa"))</x:f>
        <x:v>Prioridade Média</x:v>
      </x:c>
      <x:c r="W979" t="str">
        <x:v>Não</x:v>
      </x:c>
      <x:c r="X979" t="str"/>
      <x:c r="Y979" t="str">
        <x:v>Base expandida 2026-07-27</x:v>
      </x:c>
      <x:c r="Z979" t="str">
        <x:v>(11) 2441-0116</x:v>
      </x:c>
      <x:c r="AA979" t="str">
        <x:v>hidromasteraquatica@yahoo.com.br</x:v>
      </x:c>
      <x:c r="AB979" t="n">
        <x:v>50</x:v>
      </x:c>
      <x:c r="AC979" t="str">
        <x:v>Prioridade Média</x:v>
      </x:c>
      <x:c r="AD979" t="str">
        <x:v>Fonte CNES/DATASUS: https://cnes2.datasus.gov.br/Mod_Basico.asp?VCo_Unidade=3518804528867; CNES 4528867; CNPJ 21383103000158; site oficial/redes não coletados nesta fonte</x:v>
      </x:c>
      <x:c r="AE979" t="n">
        <x:f>IF(LEN(H979)&gt;0,1,0)</x:f>
        <x:v>1</x:v>
      </x:c>
      <x:c r="AF979" t="n">
        <x:f>IF(LEN(M979)&gt;0,1,0)</x:f>
        <x:v>0</x:v>
      </x:c>
      <x:c r="AG979" t="n">
        <x:f>IF(AND(LEN(H979)=0,LEN(K979)=0,LEN(M979)=0),1,0)</x:f>
        <x:v>0</x:v>
      </x:c>
    </x:row>
    <x:row r="980">
      <x:c r="A980" t="str">
        <x:v>AT-00979</x:v>
      </x:c>
      <x:c r="B980" t="str">
        <x:v>Clinica Primeiros Passos</x:v>
      </x:c>
      <x:c r="C980" t="str">
        <x:v>Saúde</x:v>
      </x:c>
      <x:c r="D980" t="str">
        <x:v>Clínica</x:v>
      </x:c>
      <x:c r="E980" t="str">
        <x:v>Guarulhos</x:v>
      </x:c>
      <x:c r="F980" t="str">
        <x:v>Jd Sta Francisca</x:v>
      </x:c>
      <x:c r="G980" t="str">
        <x:v>Clinica De Pediatria Geral E Espec Primeiros Passos Ltda, 168, Jd Sta Francisca, Guarulhos, Sp</x:v>
      </x:c>
      <x:c r="H980" t="str">
        <x:v>+55 (11) 2087-3243</x:v>
      </x:c>
      <x:c r="I980" t="str"/>
      <x:c r="J980" t="str"/>
      <x:c r="K980" t="str">
        <x:v>adm@primeirospassos.med.br</x:v>
      </x:c>
      <x:c r="L980" t="str">
        <x:v>Sim</x:v>
      </x:c>
      <x:c r="M980" t="str"/>
      <x:c r="N980" t="str"/>
      <x:c r="O980" t="str"/>
      <x:c r="P980" t="str"/>
      <x:c r="Q980" t="str">
        <x:v>https://www.google.com/maps/search/?api=1&amp;query=Clinica+Primeiros+Passos+CLINICA+DE+PEDIATRIA+GERAL+E+ESPEC+PRIMEIROS+PASSOS+LTDA%2C+168%2C+JD+STA+FRANCISCA%2C+GUARULHOS%2C+SP+Guarulhos+SP</x:v>
      </x:c>
      <x:c r="R980" t="str"/>
      <x:c r="S980" t="str"/>
      <x:c r="T980" t="str">
        <x:v>Não contatado</x:v>
      </x:c>
      <x:c r="U980" s="27" t="n">
        <x:f>IF(LEN(H980)&gt;0,25,0)+IF(L980="Sim",25,0)+IF(LEN(M980)&gt;0,15,0)+IF(LEN(J980)&gt;0,10,0)+IF(LEN(N980)&gt;0,5,0)+IF(LEN(O980)&gt;0,5,0)+IF(LEN(P980)&gt;0,5,0)+IF(AND(LEN(R980)&gt;0,LEN(S980)&gt;0),10,0)</x:f>
        <x:v>50</x:v>
      </x:c>
      <x:c r="V980" t="str">
        <x:f>IF(U980&gt;=60,"Prioridade Alta",IF(U980&gt;=35,"Prioridade Média","Prioridade Baixa"))</x:f>
        <x:v>Prioridade Média</x:v>
      </x:c>
      <x:c r="W980" t="str">
        <x:v>Não</x:v>
      </x:c>
      <x:c r="X980" t="str"/>
      <x:c r="Y980" t="str">
        <x:v>Base expandida 2026-07-27</x:v>
      </x:c>
      <x:c r="Z980" t="str">
        <x:v>(11) 2087-3243</x:v>
      </x:c>
      <x:c r="AA980" t="str">
        <x:v>adm@primeirospassos.med.br</x:v>
      </x:c>
      <x:c r="AB980" t="n">
        <x:v>50</x:v>
      </x:c>
      <x:c r="AC980" t="str">
        <x:v>Prioridade Média</x:v>
      </x:c>
      <x:c r="AD980" t="str">
        <x:v>Fonte CNES/DATASUS: https://cnes2.datasus.gov.br/Mod_Basico.asp?VCo_Unidade=3518806964516; CNES 6964516; CNPJ 12811494000173; site oficial/redes não coletados nesta fonte</x:v>
      </x:c>
      <x:c r="AE980" t="n">
        <x:f>IF(LEN(H980)&gt;0,1,0)</x:f>
        <x:v>1</x:v>
      </x:c>
      <x:c r="AF980" t="n">
        <x:f>IF(LEN(M980)&gt;0,1,0)</x:f>
        <x:v>0</x:v>
      </x:c>
      <x:c r="AG980" t="n">
        <x:f>IF(AND(LEN(H980)=0,LEN(K980)=0,LEN(M980)=0),1,0)</x:f>
        <x:v>0</x:v>
      </x:c>
    </x:row>
    <x:row r="981">
      <x:c r="A981" t="str">
        <x:v>AT-00980</x:v>
      </x:c>
      <x:c r="B981" t="str">
        <x:v>Hni Consultorio De Odontologia</x:v>
      </x:c>
      <x:c r="C981" t="str">
        <x:v>Saúde</x:v>
      </x:c>
      <x:c r="D981" t="str">
        <x:v>Clínica</x:v>
      </x:c>
      <x:c r="E981" t="str">
        <x:v>Guarulhos</x:v>
      </x:c>
      <x:c r="F981" t="str">
        <x:v>Vila Paraiso</x:v>
      </x:c>
      <x:c r="G981" t="str">
        <x:v>Hni Consultorio De Odontologia Ltda, 1015, Vila Paraiso, Guarulhos, Sp</x:v>
      </x:c>
      <x:c r="H981" t="str">
        <x:v>+55 (11) 2600-2996</x:v>
      </x:c>
      <x:c r="I981" t="str"/>
      <x:c r="J981" t="str"/>
      <x:c r="K981" t="str">
        <x:v>salatiel_cps@hotmail.com</x:v>
      </x:c>
      <x:c r="L981" t="str">
        <x:v>Sim</x:v>
      </x:c>
      <x:c r="M981" t="str"/>
      <x:c r="N981" t="str"/>
      <x:c r="O981" t="str"/>
      <x:c r="P981" t="str"/>
      <x:c r="Q981" t="str">
        <x:v>https://www.google.com/maps/search/?api=1&amp;query=Hni+Consultorio+De+Odontologia+HNI+CONSULTORIO+DE+ODONTOLOGIA+LTDA%2C+1015%2C+VILA+PARAISO%2C+GUARULHOS%2C+SP+Guarulhos+SP</x:v>
      </x:c>
      <x:c r="R981" t="str"/>
      <x:c r="S981" t="str"/>
      <x:c r="T981" t="str">
        <x:v>Não contatado</x:v>
      </x:c>
      <x:c r="U981" s="27" t="n">
        <x:f>IF(LEN(H981)&gt;0,25,0)+IF(L981="Sim",25,0)+IF(LEN(M981)&gt;0,15,0)+IF(LEN(J981)&gt;0,10,0)+IF(LEN(N981)&gt;0,5,0)+IF(LEN(O981)&gt;0,5,0)+IF(LEN(P981)&gt;0,5,0)+IF(AND(LEN(R981)&gt;0,LEN(S981)&gt;0),10,0)</x:f>
        <x:v>50</x:v>
      </x:c>
      <x:c r="V981" t="str">
        <x:f>IF(U981&gt;=60,"Prioridade Alta",IF(U981&gt;=35,"Prioridade Média","Prioridade Baixa"))</x:f>
        <x:v>Prioridade Média</x:v>
      </x:c>
      <x:c r="W981" t="str">
        <x:v>Não</x:v>
      </x:c>
      <x:c r="X981" t="str"/>
      <x:c r="Y981" t="str">
        <x:v>Base expandida 2026-07-27</x:v>
      </x:c>
      <x:c r="Z981" t="str">
        <x:v>(11) 2600-2996</x:v>
      </x:c>
      <x:c r="AA981" t="str">
        <x:v>salatiel_cps@hotmail.com</x:v>
      </x:c>
      <x:c r="AB981" t="n">
        <x:v>50</x:v>
      </x:c>
      <x:c r="AC981" t="str">
        <x:v>Prioridade Média</x:v>
      </x:c>
      <x:c r="AD981" t="str">
        <x:v>Fonte CNES/DATASUS: https://cnes2.datasus.gov.br/Mod_Basico.asp?VCo_Unidade=3518804001389; CNES 4001389; CNPJ 46692619000105; site oficial/redes não coletados nesta fonte; Fonte CNES/DATASUS: https://cnes2.datasus.gov.br/Mod_Basico.asp?VCo_Unidade=3518804795636; CNES 4795636; CNPJ 46692619000296; site oficial/redes não coletados nesta fonte</x:v>
      </x:c>
      <x:c r="AE981" t="n">
        <x:f>IF(LEN(H981)&gt;0,1,0)</x:f>
        <x:v>1</x:v>
      </x:c>
      <x:c r="AF981" t="n">
        <x:f>IF(LEN(M981)&gt;0,1,0)</x:f>
        <x:v>0</x:v>
      </x:c>
      <x:c r="AG981" t="n">
        <x:f>IF(AND(LEN(H981)=0,LEN(K981)=0,LEN(M981)=0),1,0)</x:f>
        <x:v>0</x:v>
      </x:c>
    </x:row>
    <x:row r="982">
      <x:c r="A982" t="str">
        <x:v>AT-00981</x:v>
      </x:c>
      <x:c r="B982" t="str">
        <x:v>Homeclin</x:v>
      </x:c>
      <x:c r="C982" t="str">
        <x:v>Saúde</x:v>
      </x:c>
      <x:c r="D982" t="str">
        <x:v>Clínica</x:v>
      </x:c>
      <x:c r="E982" t="str">
        <x:v>Guarulhos</x:v>
      </x:c>
      <x:c r="F982" t="str">
        <x:v>Vila Miriam</x:v>
      </x:c>
      <x:c r="G982" t="str">
        <x:v>Edwan Maria Paloni, 33, Vila Miriam, Guarulhos, Sp</x:v>
      </x:c>
      <x:c r="H982" t="str">
        <x:v>+55 (11) 2055-8585</x:v>
      </x:c>
      <x:c r="I982" t="str"/>
      <x:c r="J982" t="str"/>
      <x:c r="K982" t="str">
        <x:v>graziela@homeclin.com.br</x:v>
      </x:c>
      <x:c r="L982" t="str">
        <x:v>Sim</x:v>
      </x:c>
      <x:c r="M982" t="str"/>
      <x:c r="N982" t="str"/>
      <x:c r="O982" t="str"/>
      <x:c r="P982" t="str"/>
      <x:c r="Q982" t="str">
        <x:v>https://www.google.com/maps/search/?api=1&amp;query=Homeclin+EDWAN+MARIA+PALONI%2C+33%2C+VILA+MIRIAM%2C+GUARULHOS%2C+SP+Guarulhos+SP</x:v>
      </x:c>
      <x:c r="R982" t="str"/>
      <x:c r="S982" t="str"/>
      <x:c r="T982" t="str">
        <x:v>Não contatado</x:v>
      </x:c>
      <x:c r="U982" s="27" t="n">
        <x:f>IF(LEN(H982)&gt;0,25,0)+IF(L982="Sim",25,0)+IF(LEN(M982)&gt;0,15,0)+IF(LEN(J982)&gt;0,10,0)+IF(LEN(N982)&gt;0,5,0)+IF(LEN(O982)&gt;0,5,0)+IF(LEN(P982)&gt;0,5,0)+IF(AND(LEN(R982)&gt;0,LEN(S982)&gt;0),10,0)</x:f>
        <x:v>50</x:v>
      </x:c>
      <x:c r="V982" t="str">
        <x:f>IF(U982&gt;=60,"Prioridade Alta",IF(U982&gt;=35,"Prioridade Média","Prioridade Baixa"))</x:f>
        <x:v>Prioridade Média</x:v>
      </x:c>
      <x:c r="W982" t="str">
        <x:v>Não</x:v>
      </x:c>
      <x:c r="X982" t="str"/>
      <x:c r="Y982" t="str">
        <x:v>Base expandida 2026-07-27</x:v>
      </x:c>
      <x:c r="Z982" t="str">
        <x:v>(11) 2055-8585</x:v>
      </x:c>
      <x:c r="AA982" t="str">
        <x:v>graziela@homeclin.com.br</x:v>
      </x:c>
      <x:c r="AB982" t="n">
        <x:v>50</x:v>
      </x:c>
      <x:c r="AC982" t="str">
        <x:v>Prioridade Média</x:v>
      </x:c>
      <x:c r="AD982" t="str">
        <x:v>Fonte CNES/DATASUS: https://cnes2.datasus.gov.br/Mod_Basico.asp?VCo_Unidade=3518809749527; CNES 9749527; CNPJ 07913872000270; site oficial/redes não coletados nesta fonte</x:v>
      </x:c>
      <x:c r="AE982" t="n">
        <x:f>IF(LEN(H982)&gt;0,1,0)</x:f>
        <x:v>1</x:v>
      </x:c>
      <x:c r="AF982" t="n">
        <x:f>IF(LEN(M982)&gt;0,1,0)</x:f>
        <x:v>0</x:v>
      </x:c>
      <x:c r="AG982" t="n">
        <x:f>IF(AND(LEN(H982)=0,LEN(K982)=0,LEN(M982)=0),1,0)</x:f>
        <x:v>0</x:v>
      </x:c>
    </x:row>
    <x:row r="983">
      <x:c r="A983" t="str">
        <x:v>AT-00982</x:v>
      </x:c>
      <x:c r="B983" t="str">
        <x:v>Dr Vacina</x:v>
      </x:c>
      <x:c r="C983" t="str">
        <x:v>Saúde</x:v>
      </x:c>
      <x:c r="D983" t="str">
        <x:v>Clínica</x:v>
      </x:c>
      <x:c r="E983" t="str">
        <x:v>Guarulhos</x:v>
      </x:c>
      <x:c r="F983" t="str">
        <x:v>Macedo</x:v>
      </x:c>
      <x:c r="G983" t="str">
        <x:v>Lm Servicos De Imunizacoes Humanas Ltda, 925, Macedo, Guarulhos, Sp</x:v>
      </x:c>
      <x:c r="H983" t="str">
        <x:v>+55 (11) 4378-2054</x:v>
      </x:c>
      <x:c r="I983" t="str"/>
      <x:c r="J983" t="str"/>
      <x:c r="K983" t="str">
        <x:v>maia@drvacina.com</x:v>
      </x:c>
      <x:c r="L983" t="str">
        <x:v>Sim</x:v>
      </x:c>
      <x:c r="M983" t="str"/>
      <x:c r="N983" t="str"/>
      <x:c r="O983" t="str"/>
      <x:c r="P983" t="str"/>
      <x:c r="Q983" t="str">
        <x:v>https://www.google.com/maps/search/?api=1&amp;query=Dr+Vacina+LM+SERVICOS+DE+IMUNIZACOES+HUMANAS+LTDA%2C+925%2C+MACEDO%2C+GUARULHOS%2C+SP+Guarulhos+SP</x:v>
      </x:c>
      <x:c r="R983" t="str"/>
      <x:c r="S983" t="str"/>
      <x:c r="T983" t="str">
        <x:v>Não contatado</x:v>
      </x:c>
      <x:c r="U983" s="27" t="n">
        <x:f>IF(LEN(H983)&gt;0,25,0)+IF(L983="Sim",25,0)+IF(LEN(M983)&gt;0,15,0)+IF(LEN(J983)&gt;0,10,0)+IF(LEN(N983)&gt;0,5,0)+IF(LEN(O983)&gt;0,5,0)+IF(LEN(P983)&gt;0,5,0)+IF(AND(LEN(R983)&gt;0,LEN(S983)&gt;0),10,0)</x:f>
        <x:v>50</x:v>
      </x:c>
      <x:c r="V983" t="str">
        <x:f>IF(U983&gt;=60,"Prioridade Alta",IF(U983&gt;=35,"Prioridade Média","Prioridade Baixa"))</x:f>
        <x:v>Prioridade Média</x:v>
      </x:c>
      <x:c r="W983" t="str">
        <x:v>Não</x:v>
      </x:c>
      <x:c r="X983" t="str"/>
      <x:c r="Y983" t="str">
        <x:v>Base expandida 2026-07-27</x:v>
      </x:c>
      <x:c r="Z983" t="str">
        <x:v>(11) 4378-2054</x:v>
      </x:c>
      <x:c r="AA983" t="str">
        <x:v>maia@drvacina.com</x:v>
      </x:c>
      <x:c r="AB983" t="n">
        <x:v>50</x:v>
      </x:c>
      <x:c r="AC983" t="str">
        <x:v>Prioridade Média</x:v>
      </x:c>
      <x:c r="AD983" t="str">
        <x:v>Fonte CNES/DATASUS: https://cnes2.datasus.gov.br/Mod_Basico.asp?VCo_Unidade=3518800878073; CNES 0878073; CNPJ 41061651000179; site oficial/redes não coletados nesta fonte</x:v>
      </x:c>
      <x:c r="AE983" t="n">
        <x:f>IF(LEN(H983)&gt;0,1,0)</x:f>
        <x:v>1</x:v>
      </x:c>
      <x:c r="AF983" t="n">
        <x:f>IF(LEN(M983)&gt;0,1,0)</x:f>
        <x:v>0</x:v>
      </x:c>
      <x:c r="AG983" t="n">
        <x:f>IF(AND(LEN(H983)=0,LEN(K983)=0,LEN(M983)=0),1,0)</x:f>
        <x:v>0</x:v>
      </x:c>
    </x:row>
    <x:row r="984">
      <x:c r="A984" t="str">
        <x:v>AT-00983</x:v>
      </x:c>
      <x:c r="B984" t="str">
        <x:v>Human Diagnosticos</x:v>
      </x:c>
      <x:c r="C984" t="str">
        <x:v>Saúde</x:v>
      </x:c>
      <x:c r="D984" t="str">
        <x:v>Clínica</x:v>
      </x:c>
      <x:c r="E984" t="str">
        <x:v>Guarulhos</x:v>
      </x:c>
      <x:c r="F984" t="str">
        <x:v>Itapegica Vila Hermi</x:v>
      </x:c>
      <x:c r="G984" t="str">
        <x:v>Human Diagnosticos Ltda, 295, Itapegica Vila Hermi, Guarulhos, Sp</x:v>
      </x:c>
      <x:c r="H984" t="str">
        <x:v>+55 (11) 2451-0888</x:v>
      </x:c>
      <x:c r="I984" t="str"/>
      <x:c r="J984" t="str"/>
      <x:c r="K984" t="str">
        <x:v>atendimento@unicacontabilidade.com</x:v>
      </x:c>
      <x:c r="L984" t="str">
        <x:v>Sim</x:v>
      </x:c>
      <x:c r="M984" t="str"/>
      <x:c r="N984" t="str"/>
      <x:c r="O984" t="str"/>
      <x:c r="P984" t="str"/>
      <x:c r="Q984" t="str">
        <x:v>https://www.google.com/maps/search/?api=1&amp;query=Human+Diagnosticos+HUMAN+DIAGNOSTICOS+LTDA%2C+295%2C+ITAPEGICA+VILA+HERMI%2C+GUARULHOS%2C+SP+Guarulhos+SP</x:v>
      </x:c>
      <x:c r="R984" t="str"/>
      <x:c r="S984" t="str"/>
      <x:c r="T984" t="str">
        <x:v>Não contatado</x:v>
      </x:c>
      <x:c r="U984" s="27" t="n">
        <x:f>IF(LEN(H984)&gt;0,25,0)+IF(L984="Sim",25,0)+IF(LEN(M984)&gt;0,15,0)+IF(LEN(J984)&gt;0,10,0)+IF(LEN(N984)&gt;0,5,0)+IF(LEN(O984)&gt;0,5,0)+IF(LEN(P984)&gt;0,5,0)+IF(AND(LEN(R984)&gt;0,LEN(S984)&gt;0),10,0)</x:f>
        <x:v>50</x:v>
      </x:c>
      <x:c r="V984" t="str">
        <x:f>IF(U984&gt;=60,"Prioridade Alta",IF(U984&gt;=35,"Prioridade Média","Prioridade Baixa"))</x:f>
        <x:v>Prioridade Média</x:v>
      </x:c>
      <x:c r="W984" t="str">
        <x:v>Não</x:v>
      </x:c>
      <x:c r="X984" t="str"/>
      <x:c r="Y984" t="str">
        <x:v>Base expandida 2026-07-27</x:v>
      </x:c>
      <x:c r="Z984" t="str">
        <x:v>(11) 2451-0888</x:v>
      </x:c>
      <x:c r="AA984" t="str">
        <x:v>atendimento@unicacontabilidade.com</x:v>
      </x:c>
      <x:c r="AB984" t="n">
        <x:v>50</x:v>
      </x:c>
      <x:c r="AC984" t="str">
        <x:v>Prioridade Média</x:v>
      </x:c>
      <x:c r="AD984" t="str">
        <x:v>Fonte CNES/DATASUS: https://cnes2.datasus.gov.br/Mod_Basico.asp?VCo_Unidade=3518804924312; CNES 4924312; CNPJ 58171728000166; site oficial/redes não coletados nesta fonte</x:v>
      </x:c>
      <x:c r="AE984" t="n">
        <x:f>IF(LEN(H984)&gt;0,1,0)</x:f>
        <x:v>1</x:v>
      </x:c>
      <x:c r="AF984" t="n">
        <x:f>IF(LEN(M984)&gt;0,1,0)</x:f>
        <x:v>0</x:v>
      </x:c>
      <x:c r="AG984" t="n">
        <x:f>IF(AND(LEN(H984)=0,LEN(K984)=0,LEN(M984)=0),1,0)</x:f>
        <x:v>0</x:v>
      </x:c>
    </x:row>
    <x:row r="985">
      <x:c r="A985" t="str">
        <x:v>AT-00984</x:v>
      </x:c>
      <x:c r="B985" t="str">
        <x:v>Humanis Fisioterapia</x:v>
      </x:c>
      <x:c r="C985" t="str">
        <x:v>Saúde</x:v>
      </x:c>
      <x:c r="D985" t="str">
        <x:v>Clínica</x:v>
      </x:c>
      <x:c r="E985" t="str">
        <x:v>Guarulhos</x:v>
      </x:c>
      <x:c r="F985" t="str">
        <x:v>Centro</x:v>
      </x:c>
      <x:c r="G985" t="str">
        <x:v>Fisioelci Servicos De Fisioterapia Ltda, 73, Centro, Guarulhos, Sp</x:v>
      </x:c>
      <x:c r="H985" t="str"/>
      <x:c r="I985" t="str"/>
      <x:c r="J985" t="str"/>
      <x:c r="K985" t="str">
        <x:v>elci_radiologia@hotmail.com</x:v>
      </x:c>
      <x:c r="L985" t="str">
        <x:v>Sim</x:v>
      </x:c>
      <x:c r="M985" t="str"/>
      <x:c r="N985" t="str"/>
      <x:c r="O985" t="str"/>
      <x:c r="P985" t="str"/>
      <x:c r="Q985" t="str">
        <x:v>https://www.google.com/maps/search/?api=1&amp;query=Humanis+Fisioterapia+FISIOELCI+SERVICOS+DE+FISIOTERAPIA+LTDA%2C+73%2C+CENTRO%2C+GUARULHOS%2C+SP+Guarulhos+SP</x:v>
      </x:c>
      <x:c r="R985" t="str"/>
      <x:c r="S985" t="str"/>
      <x:c r="T985" t="str">
        <x:v>Não contatado</x:v>
      </x:c>
      <x:c r="U985" s="27" t="n">
        <x:f>IF(LEN(H985)&gt;0,25,0)+IF(L985="Sim",25,0)+IF(LEN(M985)&gt;0,15,0)+IF(LEN(J985)&gt;0,10,0)+IF(LEN(N985)&gt;0,5,0)+IF(LEN(O985)&gt;0,5,0)+IF(LEN(P985)&gt;0,5,0)+IF(AND(LEN(R985)&gt;0,LEN(S985)&gt;0),10,0)</x:f>
        <x:v>25</x:v>
      </x:c>
      <x:c r="V985" t="str">
        <x:f>IF(U985&gt;=60,"Prioridade Alta",IF(U985&gt;=35,"Prioridade Média","Prioridade Baixa"))</x:f>
        <x:v>Prioridade Baixa</x:v>
      </x:c>
      <x:c r="W985" t="str">
        <x:v>Sim</x:v>
      </x:c>
      <x:c r="X985" t="str">
        <x:v>Telefone com formato não reconhecido: 11</x:v>
      </x:c>
      <x:c r="Y985" t="str">
        <x:v>Base expandida 2026-07-27</x:v>
      </x:c>
      <x:c r="Z985" t="str">
        <x:v>11</x:v>
      </x:c>
      <x:c r="AA985" t="str">
        <x:v>elci_radiologia@hotmail.com</x:v>
      </x:c>
      <x:c r="AB985" t="n">
        <x:v>50</x:v>
      </x:c>
      <x:c r="AC985" t="str">
        <x:v>Prioridade Média</x:v>
      </x:c>
      <x:c r="AD985" t="str">
        <x:v>Fonte CNES/DATASUS: https://cnes2.datasus.gov.br/Mod_Basico.asp?VCo_Unidade=3518803395375; CNES 3395375; CNPJ 42669172000100; site oficial/redes não coletados nesta fonte</x:v>
      </x:c>
      <x:c r="AE985" t="n">
        <x:f>IF(LEN(H985)&gt;0,1,0)</x:f>
        <x:v>0</x:v>
      </x:c>
      <x:c r="AF985" t="n">
        <x:f>IF(LEN(M985)&gt;0,1,0)</x:f>
        <x:v>0</x:v>
      </x:c>
      <x:c r="AG985" t="n">
        <x:f>IF(AND(LEN(H985)=0,LEN(K985)=0,LEN(M985)=0),1,0)</x:f>
        <x:v>0</x:v>
      </x:c>
    </x:row>
    <x:row r="986">
      <x:c r="A986" t="str">
        <x:v>AT-00985</x:v>
      </x:c>
      <x:c r="B986" t="str">
        <x:v>Iarossi Saude Odontologica</x:v>
      </x:c>
      <x:c r="C986" t="str">
        <x:v>Saúde</x:v>
      </x:c>
      <x:c r="D986" t="str">
        <x:v>Clínica</x:v>
      </x:c>
      <x:c r="E986" t="str">
        <x:v>Guarulhos</x:v>
      </x:c>
      <x:c r="F986" t="str">
        <x:v>Centro</x:v>
      </x:c>
      <x:c r="G986" t="str">
        <x:v>Iarossi Saude Odontologica Ltda, 92, Centro, Guarulhos, Sp</x:v>
      </x:c>
      <x:c r="H986" t="str">
        <x:v>+55 (11) 2468-1011</x:v>
      </x:c>
      <x:c r="I986" t="str"/>
      <x:c r="J986" t="str"/>
      <x:c r="K986" t="str">
        <x:v>josecarlos@iarossi.com.br</x:v>
      </x:c>
      <x:c r="L986" t="str">
        <x:v>Sim</x:v>
      </x:c>
      <x:c r="M986" t="str"/>
      <x:c r="N986" t="str"/>
      <x:c r="O986" t="str"/>
      <x:c r="P986" t="str"/>
      <x:c r="Q986" t="str">
        <x:v>https://www.google.com/maps/search/?api=1&amp;query=Iarossi+Saude+Odontologica+IAROSSI+SAUDE+ODONTOLOGICA+LTDA%2C+92%2C+CENTRO%2C+GUARULHOS%2C+SP+Guarulhos+SP</x:v>
      </x:c>
      <x:c r="R986" t="str"/>
      <x:c r="S986" t="str"/>
      <x:c r="T986" t="str">
        <x:v>Não contatado</x:v>
      </x:c>
      <x:c r="U986" s="27" t="n">
        <x:f>IF(LEN(H986)&gt;0,25,0)+IF(L986="Sim",25,0)+IF(LEN(M986)&gt;0,15,0)+IF(LEN(J986)&gt;0,10,0)+IF(LEN(N986)&gt;0,5,0)+IF(LEN(O986)&gt;0,5,0)+IF(LEN(P986)&gt;0,5,0)+IF(AND(LEN(R986)&gt;0,LEN(S986)&gt;0),10,0)</x:f>
        <x:v>50</x:v>
      </x:c>
      <x:c r="V986" t="str">
        <x:f>IF(U986&gt;=60,"Prioridade Alta",IF(U986&gt;=35,"Prioridade Média","Prioridade Baixa"))</x:f>
        <x:v>Prioridade Média</x:v>
      </x:c>
      <x:c r="W986" t="str">
        <x:v>Não</x:v>
      </x:c>
      <x:c r="X986" t="str"/>
      <x:c r="Y986" t="str">
        <x:v>Base expandida 2026-07-27</x:v>
      </x:c>
      <x:c r="Z986" t="str">
        <x:v>(11) 2468-1011</x:v>
      </x:c>
      <x:c r="AA986" t="str">
        <x:v>josecarlos@iarossi.com.br</x:v>
      </x:c>
      <x:c r="AB986" t="n">
        <x:v>50</x:v>
      </x:c>
      <x:c r="AC986" t="str">
        <x:v>Prioridade Média</x:v>
      </x:c>
      <x:c r="AD986" t="str">
        <x:v>Fonte CNES/DATASUS: https://cnes2.datasus.gov.br/Mod_Basico.asp?VCo_Unidade=3518805657776; CNES 5657776; CNPJ 00128778000180; site oficial/redes não coletados nesta fonte</x:v>
      </x:c>
      <x:c r="AE986" t="n">
        <x:f>IF(LEN(H986)&gt;0,1,0)</x:f>
        <x:v>1</x:v>
      </x:c>
      <x:c r="AF986" t="n">
        <x:f>IF(LEN(M986)&gt;0,1,0)</x:f>
        <x:v>0</x:v>
      </x:c>
      <x:c r="AG986" t="n">
        <x:f>IF(AND(LEN(H986)=0,LEN(K986)=0,LEN(M986)=0),1,0)</x:f>
        <x:v>0</x:v>
      </x:c>
    </x:row>
    <x:row r="987">
      <x:c r="A987" t="str">
        <x:v>AT-00986</x:v>
      </x:c>
      <x:c r="B987" t="str">
        <x:v>Imex Diagnosticos Por Imagem</x:v>
      </x:c>
      <x:c r="C987" t="str">
        <x:v>Saúde</x:v>
      </x:c>
      <x:c r="D987" t="str">
        <x:v>Clínica</x:v>
      </x:c>
      <x:c r="E987" t="str">
        <x:v>Guarulhos</x:v>
      </x:c>
      <x:c r="F987" t="str">
        <x:v>Centro</x:v>
      </x:c>
      <x:c r="G987" t="str">
        <x:v>Imex Diagnosticos Por Imagem Ltda, 65, Centro, Guarulhos, Sp</x:v>
      </x:c>
      <x:c r="H987" t="str">
        <x:v>+55 (11) 4804-6699</x:v>
      </x:c>
      <x:c r="I987" t="str"/>
      <x:c r="J987" t="str"/>
      <x:c r="K987" t="str">
        <x:v>comercial.imexgru@gmail.com</x:v>
      </x:c>
      <x:c r="L987" t="str">
        <x:v>Sim</x:v>
      </x:c>
      <x:c r="M987" t="str"/>
      <x:c r="N987" t="str"/>
      <x:c r="O987" t="str"/>
      <x:c r="P987" t="str"/>
      <x:c r="Q987" t="str">
        <x:v>https://www.google.com/maps/search/?api=1&amp;query=Imex+Diagnosticos+Por+Imagem+IMEX+DIAGNOSTICOS+POR+IMAGEM+LTDA%2C+65%2C+CENTRO%2C+GUARULHOS%2C+SP+Guarulhos+SP</x:v>
      </x:c>
      <x:c r="R987" t="str"/>
      <x:c r="S987" t="str"/>
      <x:c r="T987" t="str">
        <x:v>Não contatado</x:v>
      </x:c>
      <x:c r="U987" s="27" t="n">
        <x:f>IF(LEN(H987)&gt;0,25,0)+IF(L987="Sim",25,0)+IF(LEN(M987)&gt;0,15,0)+IF(LEN(J987)&gt;0,10,0)+IF(LEN(N987)&gt;0,5,0)+IF(LEN(O987)&gt;0,5,0)+IF(LEN(P987)&gt;0,5,0)+IF(AND(LEN(R987)&gt;0,LEN(S987)&gt;0),10,0)</x:f>
        <x:v>50</x:v>
      </x:c>
      <x:c r="V987" t="str">
        <x:f>IF(U987&gt;=60,"Prioridade Alta",IF(U987&gt;=35,"Prioridade Média","Prioridade Baixa"))</x:f>
        <x:v>Prioridade Média</x:v>
      </x:c>
      <x:c r="W987" t="str">
        <x:v>Não</x:v>
      </x:c>
      <x:c r="X987" t="str"/>
      <x:c r="Y987" t="str">
        <x:v>Base expandida 2026-07-27</x:v>
      </x:c>
      <x:c r="Z987" t="str">
        <x:v>(11) 4804-6699</x:v>
      </x:c>
      <x:c r="AA987" t="str">
        <x:v>comercial.imexgru@gmail.com</x:v>
      </x:c>
      <x:c r="AB987" t="n">
        <x:v>50</x:v>
      </x:c>
      <x:c r="AC987" t="str">
        <x:v>Prioridade Média</x:v>
      </x:c>
      <x:c r="AD987" t="str">
        <x:v>Fonte CNES/DATASUS: https://cnes2.datasus.gov.br/Mod_Basico.asp?VCo_Unidade=3518802813408; CNES 2813408; CNPJ 36043777000180; site oficial/redes não coletados nesta fonte</x:v>
      </x:c>
      <x:c r="AE987" t="n">
        <x:f>IF(LEN(H987)&gt;0,1,0)</x:f>
        <x:v>1</x:v>
      </x:c>
      <x:c r="AF987" t="n">
        <x:f>IF(LEN(M987)&gt;0,1,0)</x:f>
        <x:v>0</x:v>
      </x:c>
      <x:c r="AG987" t="n">
        <x:f>IF(AND(LEN(H987)=0,LEN(K987)=0,LEN(M987)=0),1,0)</x:f>
        <x:v>0</x:v>
      </x:c>
    </x:row>
    <x:row r="988">
      <x:c r="A988" t="str">
        <x:v>AT-00987</x:v>
      </x:c>
      <x:c r="B988" t="str">
        <x:v>Imincardio Servicos Medicos Ltda</x:v>
      </x:c>
      <x:c r="C988" t="str">
        <x:v>Saúde</x:v>
      </x:c>
      <x:c r="D988" t="str">
        <x:v>Clínica</x:v>
      </x:c>
      <x:c r="E988" t="str">
        <x:v>Guarulhos</x:v>
      </x:c>
      <x:c r="F988" t="str">
        <x:v>Centro</x:v>
      </x:c>
      <x:c r="G988" t="str">
        <x:v>Imincardio Servicos Medicos Ltda, 459, Centro, Guarulhos, Sp</x:v>
      </x:c>
      <x:c r="H988" t="str">
        <x:v>+55 (11) 7171-2563</x:v>
      </x:c>
      <x:c r="I988" t="str"/>
      <x:c r="J988" t="str"/>
      <x:c r="K988" t="str">
        <x:v>betotamayo@gmail.com</x:v>
      </x:c>
      <x:c r="L988" t="str">
        <x:v>Sim</x:v>
      </x:c>
      <x:c r="M988" t="str"/>
      <x:c r="N988" t="str"/>
      <x:c r="O988" t="str"/>
      <x:c r="P988" t="str"/>
      <x:c r="Q988" t="str">
        <x:v>https://www.google.com/maps/search/?api=1&amp;query=Imincardio+Servicos+Medicos+Ltda+IMINCARDIO+SERVICOS+MEDICOS+LTDA%2C+459%2C+CENTRO%2C+GUARULHOS%2C+SP+Guarulhos+SP</x:v>
      </x:c>
      <x:c r="R988" t="str"/>
      <x:c r="S988" t="str"/>
      <x:c r="T988" t="str">
        <x:v>Não contatado</x:v>
      </x:c>
      <x:c r="U988" s="27" t="n">
        <x:f>IF(LEN(H988)&gt;0,25,0)+IF(L988="Sim",25,0)+IF(LEN(M988)&gt;0,15,0)+IF(LEN(J988)&gt;0,10,0)+IF(LEN(N988)&gt;0,5,0)+IF(LEN(O988)&gt;0,5,0)+IF(LEN(P988)&gt;0,5,0)+IF(AND(LEN(R988)&gt;0,LEN(S988)&gt;0),10,0)</x:f>
        <x:v>50</x:v>
      </x:c>
      <x:c r="V988" t="str">
        <x:f>IF(U988&gt;=60,"Prioridade Alta",IF(U988&gt;=35,"Prioridade Média","Prioridade Baixa"))</x:f>
        <x:v>Prioridade Média</x:v>
      </x:c>
      <x:c r="W988" t="str">
        <x:v>Não</x:v>
      </x:c>
      <x:c r="X988" t="str"/>
      <x:c r="Y988" t="str">
        <x:v>Base expandida 2026-07-27</x:v>
      </x:c>
      <x:c r="Z988" t="str">
        <x:v>(11) 7171-2563</x:v>
      </x:c>
      <x:c r="AA988" t="str">
        <x:v>betotamayo@gmail.com</x:v>
      </x:c>
      <x:c r="AB988" t="n">
        <x:v>50</x:v>
      </x:c>
      <x:c r="AC988" t="str">
        <x:v>Prioridade Média</x:v>
      </x:c>
      <x:c r="AD988" t="str">
        <x:v>Fonte CNES/DATASUS: https://cnes2.datasus.gov.br/Mod_Basico.asp?VCo_Unidade=3518806841422; CNES 6841422; CNPJ 28332505000172; site oficial/redes não coletados nesta fonte</x:v>
      </x:c>
      <x:c r="AE988" t="n">
        <x:f>IF(LEN(H988)&gt;0,1,0)</x:f>
        <x:v>1</x:v>
      </x:c>
      <x:c r="AF988" t="n">
        <x:f>IF(LEN(M988)&gt;0,1,0)</x:f>
        <x:v>0</x:v>
      </x:c>
      <x:c r="AG988" t="n">
        <x:f>IF(AND(LEN(H988)=0,LEN(K988)=0,LEN(M988)=0),1,0)</x:f>
        <x:v>0</x:v>
      </x:c>
    </x:row>
    <x:row r="989">
      <x:c r="A989" t="str">
        <x:v>AT-00988</x:v>
      </x:c>
      <x:c r="B989" t="str">
        <x:v>Instituto De Psicologia Despertar</x:v>
      </x:c>
      <x:c r="C989" t="str">
        <x:v>Saúde</x:v>
      </x:c>
      <x:c r="D989" t="str">
        <x:v>Clínica</x:v>
      </x:c>
      <x:c r="E989" t="str">
        <x:v>Guarulhos</x:v>
      </x:c>
      <x:c r="F989" t="str">
        <x:v>Centro</x:v>
      </x:c>
      <x:c r="G989" t="str">
        <x:v>Despertar Consultorio De Psicologia Ltda, 252, Centro, Guarulhos, Sp</x:v>
      </x:c>
      <x:c r="H989" t="str">
        <x:v>+55 (11) 5824-3650</x:v>
      </x:c>
      <x:c r="I989" t="str"/>
      <x:c r="J989" t="str"/>
      <x:c r="K989" t="str">
        <x:v>expediente@gfonseca.com.br</x:v>
      </x:c>
      <x:c r="L989" t="str">
        <x:v>Sim</x:v>
      </x:c>
      <x:c r="M989" t="str"/>
      <x:c r="N989" t="str"/>
      <x:c r="O989" t="str"/>
      <x:c r="P989" t="str"/>
      <x:c r="Q989" t="str">
        <x:v>https://www.google.com/maps/search/?api=1&amp;query=Instituto+De+Psicologia+Despertar+DESPERTAR+CONSULTORIO+DE+PSICOLOGIA+LTDA%2C+252%2C+CENTRO%2C+GUARULHOS%2C+SP+Guarulhos+SP</x:v>
      </x:c>
      <x:c r="R989" t="str"/>
      <x:c r="S989" t="str"/>
      <x:c r="T989" t="str">
        <x:v>Não contatado</x:v>
      </x:c>
      <x:c r="U989" s="27" t="n">
        <x:f>IF(LEN(H989)&gt;0,25,0)+IF(L989="Sim",25,0)+IF(LEN(M989)&gt;0,15,0)+IF(LEN(J989)&gt;0,10,0)+IF(LEN(N989)&gt;0,5,0)+IF(LEN(O989)&gt;0,5,0)+IF(LEN(P989)&gt;0,5,0)+IF(AND(LEN(R989)&gt;0,LEN(S989)&gt;0),10,0)</x:f>
        <x:v>50</x:v>
      </x:c>
      <x:c r="V989" t="str">
        <x:f>IF(U989&gt;=60,"Prioridade Alta",IF(U989&gt;=35,"Prioridade Média","Prioridade Baixa"))</x:f>
        <x:v>Prioridade Média</x:v>
      </x:c>
      <x:c r="W989" t="str">
        <x:v>Não</x:v>
      </x:c>
      <x:c r="X989" t="str"/>
      <x:c r="Y989" t="str">
        <x:v>Base expandida 2026-07-27</x:v>
      </x:c>
      <x:c r="Z989" t="str">
        <x:v>(11) 5824-3650</x:v>
      </x:c>
      <x:c r="AA989" t="str">
        <x:v>expediente@gfonseca.com.br</x:v>
      </x:c>
      <x:c r="AB989" t="n">
        <x:v>50</x:v>
      </x:c>
      <x:c r="AC989" t="str">
        <x:v>Prioridade Média</x:v>
      </x:c>
      <x:c r="AD989" t="str">
        <x:v>Fonte CNES/DATASUS: https://cnes2.datasus.gov.br/Mod_Basico.asp?VCo_Unidade=3518804525590; CNES 4525590; CNPJ 37287743000102; site oficial/redes não coletados nesta fonte</x:v>
      </x:c>
      <x:c r="AE989" t="n">
        <x:f>IF(LEN(H989)&gt;0,1,0)</x:f>
        <x:v>1</x:v>
      </x:c>
      <x:c r="AF989" t="n">
        <x:f>IF(LEN(M989)&gt;0,1,0)</x:f>
        <x:v>0</x:v>
      </x:c>
      <x:c r="AG989" t="n">
        <x:f>IF(AND(LEN(H989)=0,LEN(K989)=0,LEN(M989)=0),1,0)</x:f>
        <x:v>0</x:v>
      </x:c>
    </x:row>
    <x:row r="990">
      <x:c r="A990" t="str">
        <x:v>AT-00989</x:v>
      </x:c>
      <x:c r="B990" t="str">
        <x:v>Instituto Cosmos De Psicodrama</x:v>
      </x:c>
      <x:c r="C990" t="str">
        <x:v>Saúde</x:v>
      </x:c>
      <x:c r="D990" t="str">
        <x:v>Clínica</x:v>
      </x:c>
      <x:c r="E990" t="str">
        <x:v>Guarulhos</x:v>
      </x:c>
      <x:c r="F990" t="str">
        <x:v>Centro</x:v>
      </x:c>
      <x:c r="G990" t="str">
        <x:v>Cosmos Nucleo De Estudo Do Desenvolvimento Pessoal Ltda, 88, Centro, Guarulhos, Sp</x:v>
      </x:c>
      <x:c r="H990" t="str">
        <x:v>+55 (11) 6440-7308</x:v>
      </x:c>
      <x:c r="I990" t="str"/>
      <x:c r="J990" t="str"/>
      <x:c r="K990" t="str">
        <x:v>apadovan@uol.com.br</x:v>
      </x:c>
      <x:c r="L990" t="str">
        <x:v>Sim</x:v>
      </x:c>
      <x:c r="M990" t="str"/>
      <x:c r="N990" t="str"/>
      <x:c r="O990" t="str"/>
      <x:c r="P990" t="str"/>
      <x:c r="Q990" t="str">
        <x:v>https://www.google.com/maps/search/?api=1&amp;query=Instituto+Cosmos+De+Psicodrama+COSMOS+NUCLEO+DE+ESTUDO+DO+DESENVOLVIMENTO+PESSOAL+LTDA%2C+88%2C+CENTRO%2C+GUARULHOS%2C+SP+Guarulhos+SP</x:v>
      </x:c>
      <x:c r="R990" t="str"/>
      <x:c r="S990" t="str"/>
      <x:c r="T990" t="str">
        <x:v>Não contatado</x:v>
      </x:c>
      <x:c r="U990" s="27" t="n">
        <x:f>IF(LEN(H990)&gt;0,25,0)+IF(L990="Sim",25,0)+IF(LEN(M990)&gt;0,15,0)+IF(LEN(J990)&gt;0,10,0)+IF(LEN(N990)&gt;0,5,0)+IF(LEN(O990)&gt;0,5,0)+IF(LEN(P990)&gt;0,5,0)+IF(AND(LEN(R990)&gt;0,LEN(S990)&gt;0),10,0)</x:f>
        <x:v>50</x:v>
      </x:c>
      <x:c r="V990" t="str">
        <x:f>IF(U990&gt;=60,"Prioridade Alta",IF(U990&gt;=35,"Prioridade Média","Prioridade Baixa"))</x:f>
        <x:v>Prioridade Média</x:v>
      </x:c>
      <x:c r="W990" t="str">
        <x:v>Não</x:v>
      </x:c>
      <x:c r="X990" t="str"/>
      <x:c r="Y990" t="str">
        <x:v>Base expandida 2026-07-27</x:v>
      </x:c>
      <x:c r="Z990" t="str">
        <x:v>(11) 6440-7308</x:v>
      </x:c>
      <x:c r="AA990" t="str">
        <x:v>apadovan@uol.com br</x:v>
      </x:c>
      <x:c r="AB990" t="n">
        <x:v>50</x:v>
      </x:c>
      <x:c r="AC990" t="str">
        <x:v>Prioridade Média</x:v>
      </x:c>
      <x:c r="AD990" t="str">
        <x:v>Fonte CNES/DATASUS: https://cnes2.datasus.gov.br/Mod_Basico.asp?VCo_Unidade=3518803979164; CNES 3979164; CNPJ 00924238000103; site oficial/redes não coletados nesta fonte</x:v>
      </x:c>
      <x:c r="AE990" t="n">
        <x:f>IF(LEN(H990)&gt;0,1,0)</x:f>
        <x:v>1</x:v>
      </x:c>
      <x:c r="AF990" t="n">
        <x:f>IF(LEN(M990)&gt;0,1,0)</x:f>
        <x:v>0</x:v>
      </x:c>
      <x:c r="AG990" t="n">
        <x:f>IF(AND(LEN(H990)=0,LEN(K990)=0,LEN(M990)=0),1,0)</x:f>
        <x:v>0</x:v>
      </x:c>
    </x:row>
    <x:row r="991">
      <x:c r="A991" t="str">
        <x:v>AT-00990</x:v>
      </x:c>
      <x:c r="B991" t="str">
        <x:v>Instituto Odontologico Useodonto Ltda</x:v>
      </x:c>
      <x:c r="C991" t="str">
        <x:v>Saúde</x:v>
      </x:c>
      <x:c r="D991" t="str">
        <x:v>Clínica</x:v>
      </x:c>
      <x:c r="E991" t="str">
        <x:v>Guarulhos</x:v>
      </x:c>
      <x:c r="F991" t="str">
        <x:v>Vila Florida</x:v>
      </x:c>
      <x:c r="G991" t="str">
        <x:v>Instituto Odontologico Useodonto Ltda, 1779, Vila Florida, Guarulhos, Sp</x:v>
      </x:c>
      <x:c r="H991" t="str">
        <x:v>+55 (11) 2492-9548</x:v>
      </x:c>
      <x:c r="I991" t="str"/>
      <x:c r="J991" t="str"/>
      <x:c r="K991" t="str">
        <x:v>useodonto.instituto@outlook.com</x:v>
      </x:c>
      <x:c r="L991" t="str">
        <x:v>Sim</x:v>
      </x:c>
      <x:c r="M991" t="str"/>
      <x:c r="N991" t="str"/>
      <x:c r="O991" t="str"/>
      <x:c r="P991" t="str"/>
      <x:c r="Q991" t="str">
        <x:v>https://www.google.com/maps/search/?api=1&amp;query=Instituto+Odontologico+Useodonto+Ltda+INSTITUTO+ODONTOLOGICO+USEODONTO+LTDA%2C+1779%2C+VILA+FLORIDA%2C+GUARULHOS%2C+SP+Guarulhos+SP</x:v>
      </x:c>
      <x:c r="R991" t="str"/>
      <x:c r="S991" t="str"/>
      <x:c r="T991" t="str">
        <x:v>Não contatado</x:v>
      </x:c>
      <x:c r="U991" s="27" t="n">
        <x:f>IF(LEN(H991)&gt;0,25,0)+IF(L991="Sim",25,0)+IF(LEN(M991)&gt;0,15,0)+IF(LEN(J991)&gt;0,10,0)+IF(LEN(N991)&gt;0,5,0)+IF(LEN(O991)&gt;0,5,0)+IF(LEN(P991)&gt;0,5,0)+IF(AND(LEN(R991)&gt;0,LEN(S991)&gt;0),10,0)</x:f>
        <x:v>50</x:v>
      </x:c>
      <x:c r="V991" t="str">
        <x:f>IF(U991&gt;=60,"Prioridade Alta",IF(U991&gt;=35,"Prioridade Média","Prioridade Baixa"))</x:f>
        <x:v>Prioridade Média</x:v>
      </x:c>
      <x:c r="W991" t="str">
        <x:v>Não</x:v>
      </x:c>
      <x:c r="X991" t="str"/>
      <x:c r="Y991" t="str">
        <x:v>Base expandida 2026-07-27</x:v>
      </x:c>
      <x:c r="Z991" t="str">
        <x:v>(11) 2492-9548</x:v>
      </x:c>
      <x:c r="AA991" t="str">
        <x:v>useodonto.instituto@outlook.com</x:v>
      </x:c>
      <x:c r="AB991" t="n">
        <x:v>50</x:v>
      </x:c>
      <x:c r="AC991" t="str">
        <x:v>Prioridade Média</x:v>
      </x:c>
      <x:c r="AD991" t="str">
        <x:v>Fonte CNES/DATASUS: https://cnes2.datasus.gov.br/Mod_Basico.asp?VCo_Unidade=3518805914140; CNES 5914140; CNPJ 55457557000148; site oficial/redes não coletados nesta fonte</x:v>
      </x:c>
      <x:c r="AE991" t="n">
        <x:f>IF(LEN(H991)&gt;0,1,0)</x:f>
        <x:v>1</x:v>
      </x:c>
      <x:c r="AF991" t="n">
        <x:f>IF(LEN(M991)&gt;0,1,0)</x:f>
        <x:v>0</x:v>
      </x:c>
      <x:c r="AG991" t="n">
        <x:f>IF(AND(LEN(H991)=0,LEN(K991)=0,LEN(M991)=0),1,0)</x:f>
        <x:v>0</x:v>
      </x:c>
    </x:row>
    <x:row r="992">
      <x:c r="A992" t="str">
        <x:v>AT-00991</x:v>
      </x:c>
      <x:c r="B992" t="str">
        <x:v>Integrar Centro De Terapias E Integracao</x:v>
      </x:c>
      <x:c r="C992" t="str">
        <x:v>Saúde</x:v>
      </x:c>
      <x:c r="D992" t="str">
        <x:v>Clínica</x:v>
      </x:c>
      <x:c r="E992" t="str">
        <x:v>Guarulhos</x:v>
      </x:c>
      <x:c r="F992" t="str">
        <x:v>Vila Progresso</x:v>
      </x:c>
      <x:c r="G992" t="str">
        <x:v>Psicoclin Clinica De Psicologia Grs Ltda, 109, Vila Progresso, Guarulhos, Sp</x:v>
      </x:c>
      <x:c r="H992" t="str">
        <x:v>+55 (11) 5430-6672</x:v>
      </x:c>
      <x:c r="I992" t="str"/>
      <x:c r="J992" t="str"/>
      <x:c r="K992" t="str">
        <x:v>marcia.massarotto@terapiasintegrar.com.br</x:v>
      </x:c>
      <x:c r="L992" t="str">
        <x:v>Sim</x:v>
      </x:c>
      <x:c r="M992" t="str"/>
      <x:c r="N992" t="str"/>
      <x:c r="O992" t="str"/>
      <x:c r="P992" t="str"/>
      <x:c r="Q992" t="str">
        <x:v>https://www.google.com/maps/search/?api=1&amp;query=Integrar+Centro+De+Terapias+E+Integracao+PSICOCLIN+CLINICA+DE+PSICOLOGIA+GRS+LTDA%2C+109%2C+VILA+PROGRESSO%2C+GUARULHOS%2C+SP+Guarulhos+SP</x:v>
      </x:c>
      <x:c r="R992" t="str"/>
      <x:c r="S992" t="str"/>
      <x:c r="T992" t="str">
        <x:v>Não contatado</x:v>
      </x:c>
      <x:c r="U992" s="27" t="n">
        <x:f>IF(LEN(H992)&gt;0,25,0)+IF(L992="Sim",25,0)+IF(LEN(M992)&gt;0,15,0)+IF(LEN(J992)&gt;0,10,0)+IF(LEN(N992)&gt;0,5,0)+IF(LEN(O992)&gt;0,5,0)+IF(LEN(P992)&gt;0,5,0)+IF(AND(LEN(R992)&gt;0,LEN(S992)&gt;0),10,0)</x:f>
        <x:v>50</x:v>
      </x:c>
      <x:c r="V992" t="str">
        <x:f>IF(U992&gt;=60,"Prioridade Alta",IF(U992&gt;=35,"Prioridade Média","Prioridade Baixa"))</x:f>
        <x:v>Prioridade Média</x:v>
      </x:c>
      <x:c r="W992" t="str">
        <x:v>Não</x:v>
      </x:c>
      <x:c r="X992" t="str"/>
      <x:c r="Y992" t="str">
        <x:v>Base expandida 2026-07-27</x:v>
      </x:c>
      <x:c r="Z992" t="str">
        <x:v>(11) 5430-6672</x:v>
      </x:c>
      <x:c r="AA992" t="str">
        <x:v>marcia.massarotto@terapiasintegrar.com.br</x:v>
      </x:c>
      <x:c r="AB992" t="n">
        <x:v>50</x:v>
      </x:c>
      <x:c r="AC992" t="str">
        <x:v>Prioridade Média</x:v>
      </x:c>
      <x:c r="AD992" t="str">
        <x:v>Fonte CNES/DATASUS: https://cnes2.datasus.gov.br/Mod_Basico.asp?VCo_Unidade=3518802928086; CNES 2928086; CNPJ 10899589000165; site oficial/redes não coletados nesta fonte</x:v>
      </x:c>
      <x:c r="AE992" t="n">
        <x:f>IF(LEN(H992)&gt;0,1,0)</x:f>
        <x:v>1</x:v>
      </x:c>
      <x:c r="AF992" t="n">
        <x:f>IF(LEN(M992)&gt;0,1,0)</x:f>
        <x:v>0</x:v>
      </x:c>
      <x:c r="AG992" t="n">
        <x:f>IF(AND(LEN(H992)=0,LEN(K992)=0,LEN(M992)=0),1,0)</x:f>
        <x:v>0</x:v>
      </x:c>
    </x:row>
    <x:row r="993">
      <x:c r="A993" t="str">
        <x:v>AT-00992</x:v>
      </x:c>
      <x:c r="B993" t="str">
        <x:v>Integrar Centro De Terapias E Integracao Filial</x:v>
      </x:c>
      <x:c r="C993" t="str">
        <x:v>Saúde</x:v>
      </x:c>
      <x:c r="D993" t="str">
        <x:v>Clínica</x:v>
      </x:c>
      <x:c r="E993" t="str">
        <x:v>Guarulhos</x:v>
      </x:c>
      <x:c r="F993" t="str">
        <x:v>Jardim Guarulhos</x:v>
      </x:c>
      <x:c r="G993" t="str">
        <x:v>Psicoclin Clinica De Psicologia Grs Ltda, 55, Jardim Guarulhos, Guarulhos, Sp</x:v>
      </x:c>
      <x:c r="H993" t="str">
        <x:v>+55 (11) 4966-6154</x:v>
      </x:c>
      <x:c r="I993" t="str"/>
      <x:c r="J993" t="str"/>
      <x:c r="K993" t="str">
        <x:v>marcia.massarotto@terapiasintegrar.com.br</x:v>
      </x:c>
      <x:c r="L993" t="str">
        <x:v>Sim</x:v>
      </x:c>
      <x:c r="M993" t="str"/>
      <x:c r="N993" t="str"/>
      <x:c r="O993" t="str"/>
      <x:c r="P993" t="str"/>
      <x:c r="Q993" t="str">
        <x:v>https://www.google.com/maps/search/?api=1&amp;query=Integrar+Centro+De+Terapias+E+Integracao+Filial+PSICOCLIN+CLINICA+DE+PSICOLOGIA+GRS+LTDA%2C+55%2C+JARDIM+GUARULHOS%2C+GUARULHOS%2C+SP+Guarulhos+SP</x:v>
      </x:c>
      <x:c r="R993" t="str"/>
      <x:c r="S993" t="str"/>
      <x:c r="T993" t="str">
        <x:v>Não contatado</x:v>
      </x:c>
      <x:c r="U993" s="27" t="n">
        <x:f>IF(LEN(H993)&gt;0,25,0)+IF(L993="Sim",25,0)+IF(LEN(M993)&gt;0,15,0)+IF(LEN(J993)&gt;0,10,0)+IF(LEN(N993)&gt;0,5,0)+IF(LEN(O993)&gt;0,5,0)+IF(LEN(P993)&gt;0,5,0)+IF(AND(LEN(R993)&gt;0,LEN(S993)&gt;0),10,0)</x:f>
        <x:v>50</x:v>
      </x:c>
      <x:c r="V993" t="str">
        <x:f>IF(U993&gt;=60,"Prioridade Alta",IF(U993&gt;=35,"Prioridade Média","Prioridade Baixa"))</x:f>
        <x:v>Prioridade Média</x:v>
      </x:c>
      <x:c r="W993" t="str">
        <x:v>Não</x:v>
      </x:c>
      <x:c r="X993" t="str"/>
      <x:c r="Y993" t="str">
        <x:v>Base expandida 2026-07-27</x:v>
      </x:c>
      <x:c r="Z993" t="str">
        <x:v>(11) 4966-6154</x:v>
      </x:c>
      <x:c r="AA993" t="str">
        <x:v>marcia.massarotto@terapiasintegrar.com.br</x:v>
      </x:c>
      <x:c r="AB993" t="n">
        <x:v>50</x:v>
      </x:c>
      <x:c r="AC993" t="str">
        <x:v>Prioridade Média</x:v>
      </x:c>
      <x:c r="AD993" t="str">
        <x:v>Fonte CNES/DATASUS: https://cnes2.datasus.gov.br/Mod_Basico.asp?VCo_Unidade=3518804492609; CNES 4492609; CNPJ 10899589000246; site oficial/redes não coletados nesta fonte</x:v>
      </x:c>
      <x:c r="AE993" t="n">
        <x:f>IF(LEN(H993)&gt;0,1,0)</x:f>
        <x:v>1</x:v>
      </x:c>
      <x:c r="AF993" t="n">
        <x:f>IF(LEN(M993)&gt;0,1,0)</x:f>
        <x:v>0</x:v>
      </x:c>
      <x:c r="AG993" t="n">
        <x:f>IF(AND(LEN(H993)=0,LEN(K993)=0,LEN(M993)=0),1,0)</x:f>
        <x:v>0</x:v>
      </x:c>
    </x:row>
    <x:row r="994">
      <x:c r="A994" t="str">
        <x:v>AT-00993</x:v>
      </x:c>
      <x:c r="B994" t="str">
        <x:v>Intermedica Sistema De Saude</x:v>
      </x:c>
      <x:c r="C994" t="str">
        <x:v>Saúde</x:v>
      </x:c>
      <x:c r="D994" t="str">
        <x:v>Clínica</x:v>
      </x:c>
      <x:c r="E994" t="str">
        <x:v>Guarulhos</x:v>
      </x:c>
      <x:c r="F994" t="str">
        <x:v>Vila Hilda</x:v>
      </x:c>
      <x:c r="G994" t="str">
        <x:v>Notre Dame Intermedica Saude Sa, 1168, Vila Hilda, Guarulhos, Sp</x:v>
      </x:c>
      <x:c r="H994" t="str">
        <x:v>+55 (11) 2442-4455</x:v>
      </x:c>
      <x:c r="I994" t="str"/>
      <x:c r="J994" t="str"/>
      <x:c r="K994" t="str">
        <x:v>simone.matosm@hapvida.com.br</x:v>
      </x:c>
      <x:c r="L994" t="str">
        <x:v>Sim</x:v>
      </x:c>
      <x:c r="M994" t="str"/>
      <x:c r="N994" t="str"/>
      <x:c r="O994" t="str"/>
      <x:c r="P994" t="str"/>
      <x:c r="Q994" t="str">
        <x:v>https://www.google.com/maps/search/?api=1&amp;query=Intermedica+Sistema+De+Saude+NOTRE+DAME+INTERMEDICA+SAUDE+SA%2C+1168%2C+VILA+HILDA%2C+GUARULHOS%2C+SP+Guarulhos+SP</x:v>
      </x:c>
      <x:c r="R994" t="str"/>
      <x:c r="S994" t="str"/>
      <x:c r="T994" t="str">
        <x:v>Não contatado</x:v>
      </x:c>
      <x:c r="U994" s="27" t="n">
        <x:f>IF(LEN(H994)&gt;0,25,0)+IF(L994="Sim",25,0)+IF(LEN(M994)&gt;0,15,0)+IF(LEN(J994)&gt;0,10,0)+IF(LEN(N994)&gt;0,5,0)+IF(LEN(O994)&gt;0,5,0)+IF(LEN(P994)&gt;0,5,0)+IF(AND(LEN(R994)&gt;0,LEN(S994)&gt;0),10,0)</x:f>
        <x:v>50</x:v>
      </x:c>
      <x:c r="V994" t="str">
        <x:f>IF(U994&gt;=60,"Prioridade Alta",IF(U994&gt;=35,"Prioridade Média","Prioridade Baixa"))</x:f>
        <x:v>Prioridade Média</x:v>
      </x:c>
      <x:c r="W994" t="str">
        <x:v>Não</x:v>
      </x:c>
      <x:c r="X994" t="str"/>
      <x:c r="Y994" t="str">
        <x:v>Base expandida 2026-07-27</x:v>
      </x:c>
      <x:c r="Z994" t="str">
        <x:v>(11) 2442-4455</x:v>
      </x:c>
      <x:c r="AA994" t="str">
        <x:v>simone.matosm@hapvida.com.br</x:v>
      </x:c>
      <x:c r="AB994" t="n">
        <x:v>50</x:v>
      </x:c>
      <x:c r="AC994" t="str">
        <x:v>Prioridade Média</x:v>
      </x:c>
      <x:c r="AD994" t="str">
        <x:v>Fonte CNES/DATASUS: https://cnes2.datasus.gov.br/Mod_Basico.asp?VCo_Unidade=3518806956173; CNES 6956173; CNPJ 44649812003900; site oficial/redes não coletados nesta fonte</x:v>
      </x:c>
      <x:c r="AE994" t="n">
        <x:f>IF(LEN(H994)&gt;0,1,0)</x:f>
        <x:v>1</x:v>
      </x:c>
      <x:c r="AF994" t="n">
        <x:f>IF(LEN(M994)&gt;0,1,0)</x:f>
        <x:v>0</x:v>
      </x:c>
      <x:c r="AG994" t="n">
        <x:f>IF(AND(LEN(H994)=0,LEN(K994)=0,LEN(M994)=0),1,0)</x:f>
        <x:v>0</x:v>
      </x:c>
    </x:row>
    <x:row r="995">
      <x:c r="A995" t="str">
        <x:v>AT-00994</x:v>
      </x:c>
      <x:c r="B995" t="str">
        <x:v>Fisio Prevence Saude Integrada</x:v>
      </x:c>
      <x:c r="C995" t="str">
        <x:v>Saúde</x:v>
      </x:c>
      <x:c r="D995" t="str">
        <x:v>Clínica</x:v>
      </x:c>
      <x:c r="E995" t="str">
        <x:v>Guarulhos</x:v>
      </x:c>
      <x:c r="F995" t="str">
        <x:v>Jd Zaira</x:v>
      </x:c>
      <x:c r="G995" t="str">
        <x:v>Fisio Prevence Fisioterapia Ltda, 330, Jd Zaira, Guarulhos, Sp</x:v>
      </x:c>
      <x:c r="H995" t="str">
        <x:v>+55 (11) 4803-1900</x:v>
      </x:c>
      <x:c r="I995" t="str"/>
      <x:c r="J995" t="str"/>
      <x:c r="K995" t="str">
        <x:v>fisioprevence@outlook.com</x:v>
      </x:c>
      <x:c r="L995" t="str">
        <x:v>Sim</x:v>
      </x:c>
      <x:c r="M995" t="str"/>
      <x:c r="N995" t="str"/>
      <x:c r="O995" t="str"/>
      <x:c r="P995" t="str"/>
      <x:c r="Q995" t="str">
        <x:v>https://www.google.com/maps/search/?api=1&amp;query=Fisio+Prevence+Saude+Integrada+FISIO+PREVENCE+FISIOTERAPIA+LTDA%2C+330%2C+JD+ZAIRA%2C+GUARULHOS%2C+SP+Guarulhos+SP</x:v>
      </x:c>
      <x:c r="R995" t="str"/>
      <x:c r="S995" t="str"/>
      <x:c r="T995" t="str">
        <x:v>Não contatado</x:v>
      </x:c>
      <x:c r="U995" s="27" t="n">
        <x:f>IF(LEN(H995)&gt;0,25,0)+IF(L995="Sim",25,0)+IF(LEN(M995)&gt;0,15,0)+IF(LEN(J995)&gt;0,10,0)+IF(LEN(N995)&gt;0,5,0)+IF(LEN(O995)&gt;0,5,0)+IF(LEN(P995)&gt;0,5,0)+IF(AND(LEN(R995)&gt;0,LEN(S995)&gt;0),10,0)</x:f>
        <x:v>50</x:v>
      </x:c>
      <x:c r="V995" t="str">
        <x:f>IF(U995&gt;=60,"Prioridade Alta",IF(U995&gt;=35,"Prioridade Média","Prioridade Baixa"))</x:f>
        <x:v>Prioridade Média</x:v>
      </x:c>
      <x:c r="W995" t="str">
        <x:v>Não</x:v>
      </x:c>
      <x:c r="X995" t="str"/>
      <x:c r="Y995" t="str">
        <x:v>Base expandida 2026-07-27</x:v>
      </x:c>
      <x:c r="Z995" t="str">
        <x:v>(11) 4803-1900</x:v>
      </x:c>
      <x:c r="AA995" t="str">
        <x:v>fisioprevence@outlook.com</x:v>
      </x:c>
      <x:c r="AB995" t="n">
        <x:v>50</x:v>
      </x:c>
      <x:c r="AC995" t="str">
        <x:v>Prioridade Média</x:v>
      </x:c>
      <x:c r="AD995" t="str">
        <x:v>Fonte CNES/DATASUS: https://cnes2.datasus.gov.br/Mod_Basico.asp?VCo_Unidade=3518806962955; CNES 6962955; CNPJ 97530396000110; site oficial/redes não coletados nesta fonte</x:v>
      </x:c>
      <x:c r="AE995" t="n">
        <x:f>IF(LEN(H995)&gt;0,1,0)</x:f>
        <x:v>1</x:v>
      </x:c>
      <x:c r="AF995" t="n">
        <x:f>IF(LEN(M995)&gt;0,1,0)</x:f>
        <x:v>0</x:v>
      </x:c>
      <x:c r="AG995" t="n">
        <x:f>IF(AND(LEN(H995)=0,LEN(K995)=0,LEN(M995)=0),1,0)</x:f>
        <x:v>0</x:v>
      </x:c>
    </x:row>
    <x:row r="996">
      <x:c r="A996" t="str">
        <x:v>AT-00995</x:v>
      </x:c>
      <x:c r="B996" t="str">
        <x:v>J N Carvalho Servicos Medicos</x:v>
      </x:c>
      <x:c r="C996" t="str">
        <x:v>Saúde</x:v>
      </x:c>
      <x:c r="D996" t="str">
        <x:v>Clínica</x:v>
      </x:c>
      <x:c r="E996" t="str">
        <x:v>Guarulhos</x:v>
      </x:c>
      <x:c r="F996" t="str">
        <x:v>Jardim Gumercindo</x:v>
      </x:c>
      <x:c r="G996" t="str">
        <x:v>J N Carvalho Servicos Medicos Ltda, 204, Jardim Gumercindo, Guarulhos, Sp</x:v>
      </x:c>
      <x:c r="H996" t="str">
        <x:v>+55 (11) 4455-0027</x:v>
      </x:c>
      <x:c r="I996" t="str"/>
      <x:c r="J996" t="str"/>
      <x:c r="K996" t="str">
        <x:v>contato@doctordoc.com.br</x:v>
      </x:c>
      <x:c r="L996" t="str">
        <x:v>Sim</x:v>
      </x:c>
      <x:c r="M996" t="str"/>
      <x:c r="N996" t="str"/>
      <x:c r="O996" t="str"/>
      <x:c r="P996" t="str"/>
      <x:c r="Q996" t="str">
        <x:v>https://www.google.com/maps/search/?api=1&amp;query=J+N+Carvalho+Servicos+Medicos+J+N+CARVALHO+SERVICOS+MEDICOS+LTDA%2C+204%2C+JARDIM+GUMERCINDO%2C+GUARULHOS%2C+SP+Guarulhos+SP</x:v>
      </x:c>
      <x:c r="R996" t="str"/>
      <x:c r="S996" t="str"/>
      <x:c r="T996" t="str">
        <x:v>Não contatado</x:v>
      </x:c>
      <x:c r="U996" s="27" t="n">
        <x:f>IF(LEN(H996)&gt;0,25,0)+IF(L996="Sim",25,0)+IF(LEN(M996)&gt;0,15,0)+IF(LEN(J996)&gt;0,10,0)+IF(LEN(N996)&gt;0,5,0)+IF(LEN(O996)&gt;0,5,0)+IF(LEN(P996)&gt;0,5,0)+IF(AND(LEN(R996)&gt;0,LEN(S996)&gt;0),10,0)</x:f>
        <x:v>50</x:v>
      </x:c>
      <x:c r="V996" t="str">
        <x:f>IF(U996&gt;=60,"Prioridade Alta",IF(U996&gt;=35,"Prioridade Média","Prioridade Baixa"))</x:f>
        <x:v>Prioridade Média</x:v>
      </x:c>
      <x:c r="W996" t="str">
        <x:v>Não</x:v>
      </x:c>
      <x:c r="X996" t="str"/>
      <x:c r="Y996" t="str">
        <x:v>Base expandida 2026-07-27</x:v>
      </x:c>
      <x:c r="Z996" t="str">
        <x:v>(11) 4455-0027</x:v>
      </x:c>
      <x:c r="AA996" t="str">
        <x:v>contato@doctordoc.com.br</x:v>
      </x:c>
      <x:c r="AB996" t="n">
        <x:v>50</x:v>
      </x:c>
      <x:c r="AC996" t="str">
        <x:v>Prioridade Média</x:v>
      </x:c>
      <x:c r="AD996" t="str">
        <x:v>Fonte CNES/DATASUS: https://cnes2.datasus.gov.br/Mod_Basico.asp?VCo_Unidade=3518802905698; CNES 2905698; CNPJ 43662663000184; site oficial/redes não coletados nesta fonte</x:v>
      </x:c>
      <x:c r="AE996" t="n">
        <x:f>IF(LEN(H996)&gt;0,1,0)</x:f>
        <x:v>1</x:v>
      </x:c>
      <x:c r="AF996" t="n">
        <x:f>IF(LEN(M996)&gt;0,1,0)</x:f>
        <x:v>0</x:v>
      </x:c>
      <x:c r="AG996" t="n">
        <x:f>IF(AND(LEN(H996)=0,LEN(K996)=0,LEN(M996)=0),1,0)</x:f>
        <x:v>0</x:v>
      </x:c>
    </x:row>
    <x:row r="997">
      <x:c r="A997" t="str">
        <x:v>AT-00996</x:v>
      </x:c>
      <x:c r="B997" t="str">
        <x:v>Jjn Clinica Odontologica</x:v>
      </x:c>
      <x:c r="C997" t="str">
        <x:v>Saúde</x:v>
      </x:c>
      <x:c r="D997" t="str">
        <x:v>Clínica</x:v>
      </x:c>
      <x:c r="E997" t="str">
        <x:v>Guarulhos</x:v>
      </x:c>
      <x:c r="F997" t="str">
        <x:v>Jardim Sao Paulo</x:v>
      </x:c>
      <x:c r="G997" t="str">
        <x:v>Centro De Odontologia E Reabilitacao Oro Facial Ltda, 43, Jardim Sao Paulo, Guarulhos, Sp</x:v>
      </x:c>
      <x:c r="H997" t="str">
        <x:v>+55 (11) 2468-8592</x:v>
      </x:c>
      <x:c r="I997" t="str"/>
      <x:c r="J997" t="str"/>
      <x:c r="K997" t="str">
        <x:v>jjnclinica@outlook.com</x:v>
      </x:c>
      <x:c r="L997" t="str">
        <x:v>Sim</x:v>
      </x:c>
      <x:c r="M997" t="str"/>
      <x:c r="N997" t="str"/>
      <x:c r="O997" t="str"/>
      <x:c r="P997" t="str"/>
      <x:c r="Q997" t="str">
        <x:v>https://www.google.com/maps/search/?api=1&amp;query=Jjn+Clinica+Odontologica+CENTRO+DE+ODONTOLOGIA+E+REABILITACAO+ORO+FACIAL+LTDA%2C+43%2C+JARDIM+SAO+PAULO%2C+GUARULHOS%2C+SP+Guarulhos+SP</x:v>
      </x:c>
      <x:c r="R997" t="str"/>
      <x:c r="S997" t="str"/>
      <x:c r="T997" t="str">
        <x:v>Não contatado</x:v>
      </x:c>
      <x:c r="U997" s="27" t="n">
        <x:f>IF(LEN(H997)&gt;0,25,0)+IF(L997="Sim",25,0)+IF(LEN(M997)&gt;0,15,0)+IF(LEN(J997)&gt;0,10,0)+IF(LEN(N997)&gt;0,5,0)+IF(LEN(O997)&gt;0,5,0)+IF(LEN(P997)&gt;0,5,0)+IF(AND(LEN(R997)&gt;0,LEN(S997)&gt;0),10,0)</x:f>
        <x:v>50</x:v>
      </x:c>
      <x:c r="V997" t="str">
        <x:f>IF(U997&gt;=60,"Prioridade Alta",IF(U997&gt;=35,"Prioridade Média","Prioridade Baixa"))</x:f>
        <x:v>Prioridade Média</x:v>
      </x:c>
      <x:c r="W997" t="str">
        <x:v>Não</x:v>
      </x:c>
      <x:c r="X997" t="str"/>
      <x:c r="Y997" t="str">
        <x:v>Base expandida 2026-07-27</x:v>
      </x:c>
      <x:c r="Z997" t="str">
        <x:v>(11) 2468-8592</x:v>
      </x:c>
      <x:c r="AA997" t="str">
        <x:v>jjnclinica@outlook.com</x:v>
      </x:c>
      <x:c r="AB997" t="n">
        <x:v>50</x:v>
      </x:c>
      <x:c r="AC997" t="str">
        <x:v>Prioridade Média</x:v>
      </x:c>
      <x:c r="AD997" t="str">
        <x:v>Fonte CNES/DATASUS: https://cnes2.datasus.gov.br/Mod_Basico.asp?VCo_Unidade=3518804230000; CNES 4230000; CNPJ 39469714000189; site oficial/redes não coletados nesta fonte</x:v>
      </x:c>
      <x:c r="AE997" t="n">
        <x:f>IF(LEN(H997)&gt;0,1,0)</x:f>
        <x:v>1</x:v>
      </x:c>
      <x:c r="AF997" t="n">
        <x:f>IF(LEN(M997)&gt;0,1,0)</x:f>
        <x:v>0</x:v>
      </x:c>
      <x:c r="AG997" t="n">
        <x:f>IF(AND(LEN(H997)=0,LEN(K997)=0,LEN(M997)=0),1,0)</x:f>
        <x:v>0</x:v>
      </x:c>
    </x:row>
    <x:row r="998">
      <x:c r="A998" t="str">
        <x:v>AT-00997</x:v>
      </x:c>
      <x:c r="B998" t="str">
        <x:v>Jlv Servicos De Radiologia</x:v>
      </x:c>
      <x:c r="C998" t="str">
        <x:v>Saúde</x:v>
      </x:c>
      <x:c r="D998" t="str">
        <x:v>Clínica</x:v>
      </x:c>
      <x:c r="E998" t="str">
        <x:v>Guarulhos</x:v>
      </x:c>
      <x:c r="F998" t="str">
        <x:v>Vila Progresso</x:v>
      </x:c>
      <x:c r="G998" t="str">
        <x:v>Jlv Servicos De Radiologia Ltda, 357, Vila Progresso, Guarulhos, Sp</x:v>
      </x:c>
      <x:c r="H998" t="str">
        <x:v>+55 (11) 2937-0525</x:v>
      </x:c>
      <x:c r="I998" t="str"/>
      <x:c r="J998" t="str"/>
      <x:c r="K998" t="str">
        <x:v>jlv.radiologia@hotmail.com</x:v>
      </x:c>
      <x:c r="L998" t="str">
        <x:v>Sim</x:v>
      </x:c>
      <x:c r="M998" t="str"/>
      <x:c r="N998" t="str"/>
      <x:c r="O998" t="str"/>
      <x:c r="P998" t="str"/>
      <x:c r="Q998" t="str">
        <x:v>https://www.google.com/maps/search/?api=1&amp;query=Jlv+Servicos+De+Radiologia+JLV+SERVICOS+DE+RADIOLOGIA+LTDA%2C+357%2C+VILA+PROGRESSO%2C+GUARULHOS%2C+SP+Guarulhos+SP</x:v>
      </x:c>
      <x:c r="R998" t="str"/>
      <x:c r="S998" t="str"/>
      <x:c r="T998" t="str">
        <x:v>Não contatado</x:v>
      </x:c>
      <x:c r="U998" s="27" t="n">
        <x:f>IF(LEN(H998)&gt;0,25,0)+IF(L998="Sim",25,0)+IF(LEN(M998)&gt;0,15,0)+IF(LEN(J998)&gt;0,10,0)+IF(LEN(N998)&gt;0,5,0)+IF(LEN(O998)&gt;0,5,0)+IF(LEN(P998)&gt;0,5,0)+IF(AND(LEN(R998)&gt;0,LEN(S998)&gt;0),10,0)</x:f>
        <x:v>50</x:v>
      </x:c>
      <x:c r="V998" t="str">
        <x:f>IF(U998&gt;=60,"Prioridade Alta",IF(U998&gt;=35,"Prioridade Média","Prioridade Baixa"))</x:f>
        <x:v>Prioridade Média</x:v>
      </x:c>
      <x:c r="W998" t="str">
        <x:v>Não</x:v>
      </x:c>
      <x:c r="X998" t="str"/>
      <x:c r="Y998" t="str">
        <x:v>Base expandida 2026-07-27</x:v>
      </x:c>
      <x:c r="Z998" t="str">
        <x:v>(11) 2937-0525</x:v>
      </x:c>
      <x:c r="AA998" t="str">
        <x:v>jlv.radiologia@hotmail.com</x:v>
      </x:c>
      <x:c r="AB998" t="n">
        <x:v>50</x:v>
      </x:c>
      <x:c r="AC998" t="str">
        <x:v>Prioridade Média</x:v>
      </x:c>
      <x:c r="AD998" t="str">
        <x:v>Fonte CNES/DATASUS: https://cnes2.datasus.gov.br/Mod_Basico.asp?VCo_Unidade=3518807413831; CNES 7413831; CNPJ 11335141000181; site oficial/redes não coletados nesta fonte</x:v>
      </x:c>
      <x:c r="AE998" t="n">
        <x:f>IF(LEN(H998)&gt;0,1,0)</x:f>
        <x:v>1</x:v>
      </x:c>
      <x:c r="AF998" t="n">
        <x:f>IF(LEN(M998)&gt;0,1,0)</x:f>
        <x:v>0</x:v>
      </x:c>
      <x:c r="AG998" t="n">
        <x:f>IF(AND(LEN(H998)=0,LEN(K998)=0,LEN(M998)=0),1,0)</x:f>
        <x:v>0</x:v>
      </x:c>
    </x:row>
    <x:row r="999">
      <x:c r="A999" t="str">
        <x:v>AT-00998</x:v>
      </x:c>
      <x:c r="B999" t="str">
        <x:v>J9 Odontologia</x:v>
      </x:c>
      <x:c r="C999" t="str">
        <x:v>Saúde</x:v>
      </x:c>
      <x:c r="D999" t="str">
        <x:v>Clínica</x:v>
      </x:c>
      <x:c r="E999" t="str">
        <x:v>Guarulhos</x:v>
      </x:c>
      <x:c r="F999" t="str">
        <x:v>Cocaia</x:v>
      </x:c>
      <x:c r="G999" t="str">
        <x:v>J9 Odontologia Ltda, 572, Cocaia, Guarulhos, Sp</x:v>
      </x:c>
      <x:c r="H999" t="str">
        <x:v>+55 (11) 3855-3439</x:v>
      </x:c>
      <x:c r="I999" t="str"/>
      <x:c r="J999" t="str"/>
      <x:c r="K999" t="str">
        <x:v>gerencia@j9odontologia.com.br</x:v>
      </x:c>
      <x:c r="L999" t="str">
        <x:v>Sim</x:v>
      </x:c>
      <x:c r="M999" t="str"/>
      <x:c r="N999" t="str"/>
      <x:c r="O999" t="str"/>
      <x:c r="P999" t="str"/>
      <x:c r="Q999" t="str">
        <x:v>https://www.google.com/maps/search/?api=1&amp;query=J9+Odontologia+J9+ODONTOLOGIA+LTDA%2C+572%2C+COCAIA%2C+GUARULHOS%2C+SP+Guarulhos+SP</x:v>
      </x:c>
      <x:c r="R999" t="str"/>
      <x:c r="S999" t="str"/>
      <x:c r="T999" t="str">
        <x:v>Não contatado</x:v>
      </x:c>
      <x:c r="U999" s="27" t="n">
        <x:f>IF(LEN(H999)&gt;0,25,0)+IF(L999="Sim",25,0)+IF(LEN(M999)&gt;0,15,0)+IF(LEN(J999)&gt;0,10,0)+IF(LEN(N999)&gt;0,5,0)+IF(LEN(O999)&gt;0,5,0)+IF(LEN(P999)&gt;0,5,0)+IF(AND(LEN(R999)&gt;0,LEN(S999)&gt;0),10,0)</x:f>
        <x:v>50</x:v>
      </x:c>
      <x:c r="V999" t="str">
        <x:f>IF(U999&gt;=60,"Prioridade Alta",IF(U999&gt;=35,"Prioridade Média","Prioridade Baixa"))</x:f>
        <x:v>Prioridade Média</x:v>
      </x:c>
      <x:c r="W999" t="str">
        <x:v>Não</x:v>
      </x:c>
      <x:c r="X999" t="str"/>
      <x:c r="Y999" t="str">
        <x:v>Base expandida 2026-07-27</x:v>
      </x:c>
      <x:c r="Z999" t="str">
        <x:v>(11) 3855-3439</x:v>
      </x:c>
      <x:c r="AA999" t="str">
        <x:v>gerencia@j9odontologia.com.br</x:v>
      </x:c>
      <x:c r="AB999" t="n">
        <x:v>50</x:v>
      </x:c>
      <x:c r="AC999" t="str">
        <x:v>Prioridade Média</x:v>
      </x:c>
      <x:c r="AD999" t="str">
        <x:v>Fonte CNES/DATASUS: https://cnes2.datasus.gov.br/Mod_Basico.asp?VCo_Unidade=3518804900626; CNES 4900626; CNPJ 54996237000101; site oficial/redes não coletados nesta fonte</x:v>
      </x:c>
      <x:c r="AE999" t="n">
        <x:f>IF(LEN(H999)&gt;0,1,0)</x:f>
        <x:v>1</x:v>
      </x:c>
      <x:c r="AF999" t="n">
        <x:f>IF(LEN(M999)&gt;0,1,0)</x:f>
        <x:v>0</x:v>
      </x:c>
      <x:c r="AG999" t="n">
        <x:f>IF(AND(LEN(H999)=0,LEN(K999)=0,LEN(M999)=0),1,0)</x:f>
        <x:v>0</x:v>
      </x:c>
    </x:row>
    <x:row r="1000">
      <x:c r="A1000" t="str">
        <x:v>AT-00999</x:v>
      </x:c>
      <x:c r="B1000" t="str">
        <x:v>Km Lab Toxicologico</x:v>
      </x:c>
      <x:c r="C1000" t="str">
        <x:v>Saúde</x:v>
      </x:c>
      <x:c r="D1000" t="str">
        <x:v>Clínica</x:v>
      </x:c>
      <x:c r="E1000" t="str">
        <x:v>Guarulhos</x:v>
      </x:c>
      <x:c r="F1000" t="str">
        <x:v>Vila Augusta</x:v>
      </x:c>
      <x:c r="G1000" t="str">
        <x:v>Kamila Yonezaki Parreira, 689, Vila Augusta, Guarulhos, Sp</x:v>
      </x:c>
      <x:c r="H1000" t="str">
        <x:v>+55 (11) 2656-0979</x:v>
      </x:c>
      <x:c r="I1000" t="str"/>
      <x:c r="J1000" t="str"/>
      <x:c r="K1000" t="str">
        <x:v>kmlablaboratorio@gmail.com</x:v>
      </x:c>
      <x:c r="L1000" t="str">
        <x:v>Sim</x:v>
      </x:c>
      <x:c r="M1000" t="str"/>
      <x:c r="N1000" t="str"/>
      <x:c r="O1000" t="str"/>
      <x:c r="P1000" t="str"/>
      <x:c r="Q1000" t="str">
        <x:v>https://www.google.com/maps/search/?api=1&amp;query=Km+Lab+Toxicologico+KAMILA+YONEZAKI+PARREIRA%2C+689%2C+VILA+AUGUSTA%2C+GUARULHOS%2C+SP+Guarulhos+SP</x:v>
      </x:c>
      <x:c r="R1000" t="str"/>
      <x:c r="S1000" t="str"/>
      <x:c r="T1000" t="str">
        <x:v>Não contatado</x:v>
      </x:c>
      <x:c r="U1000" s="27" t="n">
        <x:f>IF(LEN(H1000)&gt;0,25,0)+IF(L1000="Sim",25,0)+IF(LEN(M1000)&gt;0,15,0)+IF(LEN(J1000)&gt;0,10,0)+IF(LEN(N1000)&gt;0,5,0)+IF(LEN(O1000)&gt;0,5,0)+IF(LEN(P1000)&gt;0,5,0)+IF(AND(LEN(R1000)&gt;0,LEN(S1000)&gt;0),10,0)</x:f>
        <x:v>50</x:v>
      </x:c>
      <x:c r="V1000" t="str">
        <x:f>IF(U1000&gt;=60,"Prioridade Alta",IF(U1000&gt;=35,"Prioridade Média","Prioridade Baixa"))</x:f>
        <x:v>Prioridade Média</x:v>
      </x:c>
      <x:c r="W1000" t="str">
        <x:v>Não</x:v>
      </x:c>
      <x:c r="X1000" t="str"/>
      <x:c r="Y1000" t="str">
        <x:v>Base expandida 2026-07-27</x:v>
      </x:c>
      <x:c r="Z1000" t="str">
        <x:v>(11) 2656-0979</x:v>
      </x:c>
      <x:c r="AA1000" t="str">
        <x:v>kmlablaboratorio@gmail.com</x:v>
      </x:c>
      <x:c r="AB1000" t="n">
        <x:v>50</x:v>
      </x:c>
      <x:c r="AC1000" t="str">
        <x:v>Prioridade Média</x:v>
      </x:c>
      <x:c r="AD1000" t="str">
        <x:v>Fonte CNES/DATASUS: https://cnes2.datasus.gov.br/Mod_Basico.asp?VCo_Unidade=3518800927783; CNES 0927783; CNPJ 23166962000110; site oficial/redes não coletados nesta fonte</x:v>
      </x:c>
      <x:c r="AE1000" t="n">
        <x:f>IF(LEN(H1000)&gt;0,1,0)</x:f>
        <x:v>1</x:v>
      </x:c>
      <x:c r="AF1000" t="n">
        <x:f>IF(LEN(M1000)&gt;0,1,0)</x:f>
        <x:v>0</x:v>
      </x:c>
      <x:c r="AG1000" t="n">
        <x:f>IF(AND(LEN(H1000)=0,LEN(K1000)=0,LEN(M1000)=0),1,0)</x:f>
        <x:v>0</x:v>
      </x:c>
    </x:row>
    <x:row r="1001">
      <x:c r="A1001" t="str">
        <x:v>AT-01000</x:v>
      </x:c>
      <x:c r="B1001" t="str">
        <x:v>La Vie Fisioterapia</x:v>
      </x:c>
      <x:c r="C1001" t="str">
        <x:v>Saúde</x:v>
      </x:c>
      <x:c r="D1001" t="str">
        <x:v>Clínica</x:v>
      </x:c>
      <x:c r="E1001" t="str">
        <x:v>Guarulhos</x:v>
      </x:c>
      <x:c r="F1001" t="str">
        <x:v>Jardim Santa Mena</x:v>
      </x:c>
      <x:c r="G1001" t="str">
        <x:v>La Vie Fisioterapia Ltda, 7, Jardim Santa Mena, Guarulhos, Sp</x:v>
      </x:c>
      <x:c r="H1001" t="str">
        <x:v>+55 (11) 8263-6342</x:v>
      </x:c>
      <x:c r="I1001" t="str"/>
      <x:c r="J1001" t="str"/>
      <x:c r="K1001" t="str">
        <x:v>silvia.shiwa@gmail.com</x:v>
      </x:c>
      <x:c r="L1001" t="str">
        <x:v>Sim</x:v>
      </x:c>
      <x:c r="M1001" t="str"/>
      <x:c r="N1001" t="str"/>
      <x:c r="O1001" t="str"/>
      <x:c r="P1001" t="str"/>
      <x:c r="Q1001" t="str">
        <x:v>https://www.google.com/maps/search/?api=1&amp;query=La+Vie+Fisioterapia+LA+VIE+FISIOTERAPIA+LTDA%2C+7%2C+JARDIM+SANTA+MENA%2C+GUARULHOS%2C+SP+Guarulhos+SP</x:v>
      </x:c>
      <x:c r="R1001" t="str"/>
      <x:c r="S1001" t="str"/>
      <x:c r="T1001" t="str">
        <x:v>Não contatado</x:v>
      </x:c>
      <x:c r="U1001" s="27" t="n">
        <x:f>IF(LEN(H1001)&gt;0,25,0)+IF(L1001="Sim",25,0)+IF(LEN(M1001)&gt;0,15,0)+IF(LEN(J1001)&gt;0,10,0)+IF(LEN(N1001)&gt;0,5,0)+IF(LEN(O1001)&gt;0,5,0)+IF(LEN(P1001)&gt;0,5,0)+IF(AND(LEN(R1001)&gt;0,LEN(S1001)&gt;0),10,0)</x:f>
        <x:v>50</x:v>
      </x:c>
      <x:c r="V1001" t="str">
        <x:f>IF(U1001&gt;=60,"Prioridade Alta",IF(U1001&gt;=35,"Prioridade Média","Prioridade Baixa"))</x:f>
        <x:v>Prioridade Média</x:v>
      </x:c>
      <x:c r="W1001" t="str">
        <x:v>Não</x:v>
      </x:c>
      <x:c r="X1001" t="str"/>
      <x:c r="Y1001" t="str">
        <x:v>Base expandida 2026-07-27</x:v>
      </x:c>
      <x:c r="Z1001" t="str">
        <x:v>(11) 8263-6342</x:v>
      </x:c>
      <x:c r="AA1001" t="str">
        <x:v>silvia.shiwa@gmail.com</x:v>
      </x:c>
      <x:c r="AB1001" t="n">
        <x:v>50</x:v>
      </x:c>
      <x:c r="AC1001" t="str">
        <x:v>Prioridade Média</x:v>
      </x:c>
      <x:c r="AD1001" t="str">
        <x:v>Fonte CNES/DATASUS: https://cnes2.datasus.gov.br/Mod_Basico.asp?VCo_Unidade=3518804431561; CNES 4431561; CNPJ 43460491000166; site oficial/redes não coletados nesta fonte</x:v>
      </x:c>
      <x:c r="AE1001" t="n">
        <x:f>IF(LEN(H1001)&gt;0,1,0)</x:f>
        <x:v>1</x:v>
      </x:c>
      <x:c r="AF1001" t="n">
        <x:f>IF(LEN(M1001)&gt;0,1,0)</x:f>
        <x:v>0</x:v>
      </x:c>
      <x:c r="AG1001" t="n">
        <x:f>IF(AND(LEN(H1001)=0,LEN(K1001)=0,LEN(M1001)=0),1,0)</x:f>
        <x:v>0</x:v>
      </x:c>
    </x:row>
    <x:row r="1002">
      <x:c r="A1002" t="str">
        <x:v>AT-01001</x:v>
      </x:c>
      <x:c r="B1002" t="str">
        <x:v>Laboratorio Clinico Universidade Guarulhos</x:v>
      </x:c>
      <x:c r="C1002" t="str">
        <x:v>Saúde</x:v>
      </x:c>
      <x:c r="D1002" t="str">
        <x:v>Clínica</x:v>
      </x:c>
      <x:c r="E1002" t="str">
        <x:v>Guarulhos</x:v>
      </x:c>
      <x:c r="F1002" t="str">
        <x:v>Centro</x:v>
      </x:c>
      <x:c r="G1002" t="str">
        <x:v>Associacao Paulista De Educacao E Cultura, 1, Centro, Guarulhos, Sp</x:v>
      </x:c>
      <x:c r="H1002" t="str">
        <x:v>+55 (11) 2464-1737</x:v>
      </x:c>
      <x:c r="I1002" t="str"/>
      <x:c r="J1002" t="str"/>
      <x:c r="K1002" t="str">
        <x:v>lfernandes@ung.br</x:v>
      </x:c>
      <x:c r="L1002" t="str">
        <x:v>Sim</x:v>
      </x:c>
      <x:c r="M1002" t="str"/>
      <x:c r="N1002" t="str"/>
      <x:c r="O1002" t="str"/>
      <x:c r="P1002" t="str"/>
      <x:c r="Q1002" t="str">
        <x:v>https://www.google.com/maps/search/?api=1&amp;query=Laboratorio+Clinico+Universidade+Guarulhos+ASSOCIACAO+PAULISTA+DE+EDUCACAO+E+CULTURA%2C+1%2C+CENTRO%2C+GUARULHOS%2C+SP+Guarulhos+SP</x:v>
      </x:c>
      <x:c r="R1002" t="str"/>
      <x:c r="S1002" t="str"/>
      <x:c r="T1002" t="str">
        <x:v>Não contatado</x:v>
      </x:c>
      <x:c r="U1002" s="27" t="n">
        <x:f>IF(LEN(H1002)&gt;0,25,0)+IF(L1002="Sim",25,0)+IF(LEN(M1002)&gt;0,15,0)+IF(LEN(J1002)&gt;0,10,0)+IF(LEN(N1002)&gt;0,5,0)+IF(LEN(O1002)&gt;0,5,0)+IF(LEN(P1002)&gt;0,5,0)+IF(AND(LEN(R1002)&gt;0,LEN(S1002)&gt;0),10,0)</x:f>
        <x:v>50</x:v>
      </x:c>
      <x:c r="V1002" t="str">
        <x:f>IF(U1002&gt;=60,"Prioridade Alta",IF(U1002&gt;=35,"Prioridade Média","Prioridade Baixa"))</x:f>
        <x:v>Prioridade Média</x:v>
      </x:c>
      <x:c r="W1002" t="str">
        <x:v>Não</x:v>
      </x:c>
      <x:c r="X1002" t="str"/>
      <x:c r="Y1002" t="str">
        <x:v>Base expandida 2026-07-27</x:v>
      </x:c>
      <x:c r="Z1002" t="str">
        <x:v>(11) 2464-1737</x:v>
      </x:c>
      <x:c r="AA1002" t="str">
        <x:v>lfernandes@ung.br</x:v>
      </x:c>
      <x:c r="AB1002" t="n">
        <x:v>50</x:v>
      </x:c>
      <x:c r="AC1002" t="str">
        <x:v>Prioridade Média</x:v>
      </x:c>
      <x:c r="AD1002" t="str">
        <x:v>Fonte CNES/DATASUS: https://cnes2.datasus.gov.br/Mod_Basico.asp?VCo_Unidade=3518802718944; CNES 2718944; CNPJ 49094048000286; site oficial/redes não coletados nesta fonte</x:v>
      </x:c>
      <x:c r="AE1002" t="n">
        <x:f>IF(LEN(H1002)&gt;0,1,0)</x:f>
        <x:v>1</x:v>
      </x:c>
      <x:c r="AF1002" t="n">
        <x:f>IF(LEN(M1002)&gt;0,1,0)</x:f>
        <x:v>0</x:v>
      </x:c>
      <x:c r="AG1002" t="n">
        <x:f>IF(AND(LEN(H1002)=0,LEN(K1002)=0,LEN(M1002)=0),1,0)</x:f>
        <x:v>0</x:v>
      </x:c>
    </x:row>
    <x:row r="1003">
      <x:c r="A1003" t="str">
        <x:v>AT-01002</x:v>
      </x:c>
      <x:c r="B1003" t="str">
        <x:v>Laboratorio De Analises Clinicas 12 De Outubro</x:v>
      </x:c>
      <x:c r="C1003" t="str">
        <x:v>Saúde</x:v>
      </x:c>
      <x:c r="D1003" t="str">
        <x:v>Clínica</x:v>
      </x:c>
      <x:c r="E1003" t="str">
        <x:v>Guarulhos</x:v>
      </x:c>
      <x:c r="F1003" t="str">
        <x:v>Jardim Sao Paulo</x:v>
      </x:c>
      <x:c r="G1003" t="str">
        <x:v>Laboratorio De Analises Clinicas 12 De Outubro Ltda, 267, Jardim Sao Paulo, Guarulhos, Sp</x:v>
      </x:c>
      <x:c r="H1003" t="str">
        <x:v>+55 (11) 2233-4455</x:v>
      </x:c>
      <x:c r="I1003" t="str"/>
      <x:c r="J1003" t="str"/>
      <x:c r="K1003" t="str">
        <x:v>andre.casaro@eretzcontabilidade.com.br</x:v>
      </x:c>
      <x:c r="L1003" t="str">
        <x:v>Sim</x:v>
      </x:c>
      <x:c r="M1003" t="str"/>
      <x:c r="N1003" t="str"/>
      <x:c r="O1003" t="str"/>
      <x:c r="P1003" t="str"/>
      <x:c r="Q1003" t="str">
        <x:v>https://www.google.com/maps/search/?api=1&amp;query=Laboratorio+De+Analises+Clinicas+12+De+Outubro+LABORATORIO+DE+ANALISES+CLINICAS+12+DE+OUTUBRO+LTDA%2C+267%2C+JARDIM+SAO+PAULO%2C+GUARULHOS%2C+SP+Guarulhos+SP</x:v>
      </x:c>
      <x:c r="R1003" t="str"/>
      <x:c r="S1003" t="str"/>
      <x:c r="T1003" t="str">
        <x:v>Não contatado</x:v>
      </x:c>
      <x:c r="U1003" s="27" t="n">
        <x:f>IF(LEN(H1003)&gt;0,25,0)+IF(L1003="Sim",25,0)+IF(LEN(M1003)&gt;0,15,0)+IF(LEN(J1003)&gt;0,10,0)+IF(LEN(N1003)&gt;0,5,0)+IF(LEN(O1003)&gt;0,5,0)+IF(LEN(P1003)&gt;0,5,0)+IF(AND(LEN(R1003)&gt;0,LEN(S1003)&gt;0),10,0)</x:f>
        <x:v>50</x:v>
      </x:c>
      <x:c r="V1003" t="str">
        <x:f>IF(U1003&gt;=60,"Prioridade Alta",IF(U1003&gt;=35,"Prioridade Média","Prioridade Baixa"))</x:f>
        <x:v>Prioridade Média</x:v>
      </x:c>
      <x:c r="W1003" t="str">
        <x:v>Não</x:v>
      </x:c>
      <x:c r="X1003" t="str"/>
      <x:c r="Y1003" t="str">
        <x:v>Base expandida 2026-07-27</x:v>
      </x:c>
      <x:c r="Z1003" t="str">
        <x:v>(11) 2233-4455</x:v>
      </x:c>
      <x:c r="AA1003" t="str">
        <x:v>andre.casaro@eretzcontabilidade.com.br</x:v>
      </x:c>
      <x:c r="AB1003" t="n">
        <x:v>50</x:v>
      </x:c>
      <x:c r="AC1003" t="str">
        <x:v>Prioridade Média</x:v>
      </x:c>
      <x:c r="AD1003" t="str">
        <x:v>Fonte CNES/DATASUS: https://cnes2.datasus.gov.br/Mod_Basico.asp?VCo_Unidade=3518805720265; CNES 5720265; CNPJ 52277987000190; site oficial/redes não coletados nesta fonte</x:v>
      </x:c>
      <x:c r="AE1003" t="n">
        <x:f>IF(LEN(H1003)&gt;0,1,0)</x:f>
        <x:v>1</x:v>
      </x:c>
      <x:c r="AF1003" t="n">
        <x:f>IF(LEN(M1003)&gt;0,1,0)</x:f>
        <x:v>0</x:v>
      </x:c>
      <x:c r="AG1003" t="n">
        <x:f>IF(AND(LEN(H1003)=0,LEN(K1003)=0,LEN(M1003)=0),1,0)</x:f>
        <x:v>0</x:v>
      </x:c>
    </x:row>
    <x:row r="1004">
      <x:c r="A1004" t="str">
        <x:v>AT-01003</x:v>
      </x:c>
      <x:c r="B1004" t="str">
        <x:v>Laboratorio Deliberato</x:v>
      </x:c>
      <x:c r="C1004" t="str">
        <x:v>Saúde</x:v>
      </x:c>
      <x:c r="D1004" t="str">
        <x:v>Clínica</x:v>
      </x:c>
      <x:c r="E1004" t="str">
        <x:v>Guarulhos</x:v>
      </x:c>
      <x:c r="F1004" t="str">
        <x:v>Vila Progresso</x:v>
      </x:c>
      <x:c r="G1004" t="str">
        <x:v>Diagnosticos Da America S A, 353, Vila Progresso, Guarulhos, Sp</x:v>
      </x:c>
      <x:c r="H1004" t="str">
        <x:v>+55 (11) 2630-3000</x:v>
      </x:c>
      <x:c r="I1004" t="str"/>
      <x:c r="J1004" t="str"/>
      <x:c r="K1004" t="str">
        <x:v>tributario@dasa.com.br</x:v>
      </x:c>
      <x:c r="L1004" t="str">
        <x:v>Sim</x:v>
      </x:c>
      <x:c r="M1004" t="str"/>
      <x:c r="N1004" t="str"/>
      <x:c r="O1004" t="str"/>
      <x:c r="P1004" t="str"/>
      <x:c r="Q1004" t="str">
        <x:v>https://www.google.com/maps/search/?api=1&amp;query=Laboratorio+Deliberato+DIAGNOSTICOS+DA+AMERICA+S+A%2C+353%2C+VILA+PROGRESSO%2C+GUARULHOS%2C+SP+Guarulhos+SP</x:v>
      </x:c>
      <x:c r="R1004" t="str"/>
      <x:c r="S1004" t="str"/>
      <x:c r="T1004" t="str">
        <x:v>Não contatado</x:v>
      </x:c>
      <x:c r="U1004" s="27" t="n">
        <x:f>IF(LEN(H1004)&gt;0,25,0)+IF(L1004="Sim",25,0)+IF(LEN(M1004)&gt;0,15,0)+IF(LEN(J1004)&gt;0,10,0)+IF(LEN(N1004)&gt;0,5,0)+IF(LEN(O1004)&gt;0,5,0)+IF(LEN(P1004)&gt;0,5,0)+IF(AND(LEN(R1004)&gt;0,LEN(S1004)&gt;0),10,0)</x:f>
        <x:v>50</x:v>
      </x:c>
      <x:c r="V1004" t="str">
        <x:f>IF(U1004&gt;=60,"Prioridade Alta",IF(U1004&gt;=35,"Prioridade Média","Prioridade Baixa"))</x:f>
        <x:v>Prioridade Média</x:v>
      </x:c>
      <x:c r="W1004" t="str">
        <x:v>Não</x:v>
      </x:c>
      <x:c r="X1004" t="str"/>
      <x:c r="Y1004" t="str">
        <x:v>Base expandida 2026-07-27</x:v>
      </x:c>
      <x:c r="Z1004" t="str">
        <x:v>(11) 2630-3000</x:v>
      </x:c>
      <x:c r="AA1004" t="str">
        <x:v>tributario@dasa.com.br</x:v>
      </x:c>
      <x:c r="AB1004" t="n">
        <x:v>50</x:v>
      </x:c>
      <x:c r="AC1004" t="str">
        <x:v>Prioridade Média</x:v>
      </x:c>
      <x:c r="AD1004" t="str">
        <x:v>Fonte CNES/DATASUS: https://cnes2.datasus.gov.br/Mod_Basico.asp?VCo_Unidade=3518809890491; CNES 9890491; CNPJ 61486650136247; site oficial/redes não coletados nesta fonte; Fonte CNES/DATASUS: https://cnes2.datasus.gov.br/Mod_Basico.asp?VCo_Unidade=3518806910262; CNES 6910262; CNPJ 51363620000983; site oficial/redes não coletados nesta fonte</x:v>
      </x:c>
      <x:c r="AE1004" t="n">
        <x:f>IF(LEN(H1004)&gt;0,1,0)</x:f>
        <x:v>1</x:v>
      </x:c>
      <x:c r="AF1004" t="n">
        <x:f>IF(LEN(M1004)&gt;0,1,0)</x:f>
        <x:v>0</x:v>
      </x:c>
      <x:c r="AG1004" t="n">
        <x:f>IF(AND(LEN(H1004)=0,LEN(K1004)=0,LEN(M1004)=0),1,0)</x:f>
        <x:v>0</x:v>
      </x:c>
    </x:row>
    <x:row r="1005">
      <x:c r="A1005" t="str">
        <x:v>AT-01004</x:v>
      </x:c>
      <x:c r="B1005" t="str">
        <x:v>Laboratorio Munic De Saude Publica</x:v>
      </x:c>
      <x:c r="C1005" t="str">
        <x:v>Saúde</x:v>
      </x:c>
      <x:c r="D1005" t="str">
        <x:v>Clínica</x:v>
      </x:c>
      <x:c r="E1005" t="str">
        <x:v>Guarulhos</x:v>
      </x:c>
      <x:c r="F1005" t="str">
        <x:v>Gopouva</x:v>
      </x:c>
      <x:c r="G1005" t="str">
        <x:v>Prefeitura Municipal De Guarulhos, 320, Gopouva, Guarulhos, Sp</x:v>
      </x:c>
      <x:c r="H1005" t="str">
        <x:v>+55 (11) 2472-5108</x:v>
      </x:c>
      <x:c r="I1005" t="str"/>
      <x:c r="J1005" t="str"/>
      <x:c r="K1005" t="str">
        <x:v>lspsaude@guarulhos.sp.gov.br</x:v>
      </x:c>
      <x:c r="L1005" t="str">
        <x:v>Sim</x:v>
      </x:c>
      <x:c r="M1005" t="str"/>
      <x:c r="N1005" t="str"/>
      <x:c r="O1005" t="str"/>
      <x:c r="P1005" t="str"/>
      <x:c r="Q1005" t="str">
        <x:v>https://www.google.com/maps/search/?api=1&amp;query=Laboratorio+Munic+De+Saude+Publica+PREFEITURA+MUNICIPAL+DE+GUARULHOS%2C+320%2C+GOPOUVA%2C+GUARULHOS%2C+SP+Guarulhos+SP</x:v>
      </x:c>
      <x:c r="R1005" t="str"/>
      <x:c r="S1005" t="str"/>
      <x:c r="T1005" t="str">
        <x:v>Não contatado</x:v>
      </x:c>
      <x:c r="U1005" s="27" t="n">
        <x:f>IF(LEN(H1005)&gt;0,25,0)+IF(L1005="Sim",25,0)+IF(LEN(M1005)&gt;0,15,0)+IF(LEN(J1005)&gt;0,10,0)+IF(LEN(N1005)&gt;0,5,0)+IF(LEN(O1005)&gt;0,5,0)+IF(LEN(P1005)&gt;0,5,0)+IF(AND(LEN(R1005)&gt;0,LEN(S1005)&gt;0),10,0)</x:f>
        <x:v>50</x:v>
      </x:c>
      <x:c r="V1005" t="str">
        <x:f>IF(U1005&gt;=60,"Prioridade Alta",IF(U1005&gt;=35,"Prioridade Média","Prioridade Baixa"))</x:f>
        <x:v>Prioridade Média</x:v>
      </x:c>
      <x:c r="W1005" t="str">
        <x:v>Não</x:v>
      </x:c>
      <x:c r="X1005" t="str"/>
      <x:c r="Y1005" t="str">
        <x:v>Base expandida 2026-07-27</x:v>
      </x:c>
      <x:c r="Z1005" t="str">
        <x:v>(11) 2472-5108</x:v>
      </x:c>
      <x:c r="AA1005" t="str">
        <x:v>lspsaude@guarulhos.sp.gov.br</x:v>
      </x:c>
      <x:c r="AB1005" t="n">
        <x:v>50</x:v>
      </x:c>
      <x:c r="AC1005" t="str">
        <x:v>Prioridade Média</x:v>
      </x:c>
      <x:c r="AD1005" t="str">
        <x:v>Fonte CNES/DATASUS: https://cnes2.datasus.gov.br/Mod_Basico.asp?VCo_Unidade=3518803233715; CNES 3233715; CNPJ -; site oficial/redes não coletados nesta fonte</x:v>
      </x:c>
      <x:c r="AE1005" t="n">
        <x:f>IF(LEN(H1005)&gt;0,1,0)</x:f>
        <x:v>1</x:v>
      </x:c>
      <x:c r="AF1005" t="n">
        <x:f>IF(LEN(M1005)&gt;0,1,0)</x:f>
        <x:v>0</x:v>
      </x:c>
      <x:c r="AG1005" t="n">
        <x:f>IF(AND(LEN(H1005)=0,LEN(K1005)=0,LEN(M1005)=0),1,0)</x:f>
        <x:v>0</x:v>
      </x:c>
    </x:row>
    <x:row r="1006">
      <x:c r="A1006" t="str">
        <x:v>AT-01005</x:v>
      </x:c>
      <x:c r="B1006" t="str">
        <x:v>Laboratorio Nabuco Lopes Unidade Guarulhos</x:v>
      </x:c>
      <x:c r="C1006" t="str">
        <x:v>Saúde</x:v>
      </x:c>
      <x:c r="D1006" t="str">
        <x:v>Clínica</x:v>
      </x:c>
      <x:c r="E1006" t="str">
        <x:v>Guarulhos</x:v>
      </x:c>
      <x:c r="F1006" t="str">
        <x:v>Vila Endres</x:v>
      </x:c>
      <x:c r="G1006" t="str">
        <x:v>Clinica Nabuco Ltda, 295, Vila Endres, Guarulhos, Sp</x:v>
      </x:c>
      <x:c r="H1006" t="str">
        <x:v>+55 (11) 2451-0888</x:v>
      </x:c>
      <x:c r="I1006" t="str"/>
      <x:c r="J1006" t="str"/>
      <x:c r="K1006" t="str">
        <x:v>atendimento@unicacontabilidade.com</x:v>
      </x:c>
      <x:c r="L1006" t="str">
        <x:v>Sim</x:v>
      </x:c>
      <x:c r="M1006" t="str"/>
      <x:c r="N1006" t="str"/>
      <x:c r="O1006" t="str"/>
      <x:c r="P1006" t="str"/>
      <x:c r="Q1006" t="str">
        <x:v>https://www.google.com/maps/search/?api=1&amp;query=Laboratorio+Nabuco+Lopes+Unidade+Guarulhos+CLINICA+NABUCO+LTDA%2C+295%2C+VILA+ENDRES%2C+GUARULHOS%2C+SP+Guarulhos+SP</x:v>
      </x:c>
      <x:c r="R1006" t="str"/>
      <x:c r="S1006" t="str"/>
      <x:c r="T1006" t="str">
        <x:v>Não contatado</x:v>
      </x:c>
      <x:c r="U1006" s="27" t="n">
        <x:f>IF(LEN(H1006)&gt;0,25,0)+IF(L1006="Sim",25,0)+IF(LEN(M1006)&gt;0,15,0)+IF(LEN(J1006)&gt;0,10,0)+IF(LEN(N1006)&gt;0,5,0)+IF(LEN(O1006)&gt;0,5,0)+IF(LEN(P1006)&gt;0,5,0)+IF(AND(LEN(R1006)&gt;0,LEN(S1006)&gt;0),10,0)</x:f>
        <x:v>50</x:v>
      </x:c>
      <x:c r="V1006" t="str">
        <x:f>IF(U1006&gt;=60,"Prioridade Alta",IF(U1006&gt;=35,"Prioridade Média","Prioridade Baixa"))</x:f>
        <x:v>Prioridade Média</x:v>
      </x:c>
      <x:c r="W1006" t="str">
        <x:v>Não</x:v>
      </x:c>
      <x:c r="X1006" t="str"/>
      <x:c r="Y1006" t="str">
        <x:v>Base expandida 2026-07-27</x:v>
      </x:c>
      <x:c r="Z1006" t="str">
        <x:v>(11) 2451-0888</x:v>
      </x:c>
      <x:c r="AA1006" t="str">
        <x:v>atendimento@unicacontabilidade.com</x:v>
      </x:c>
      <x:c r="AB1006" t="n">
        <x:v>50</x:v>
      </x:c>
      <x:c r="AC1006" t="str">
        <x:v>Prioridade Média</x:v>
      </x:c>
      <x:c r="AD1006" t="str">
        <x:v>Fonte CNES/DATASUS: https://cnes2.datasus.gov.br/Mod_Basico.asp?VCo_Unidade=3518809896007; CNES 9896007; CNPJ 33036547000104; site oficial/redes não coletados nesta fonte</x:v>
      </x:c>
      <x:c r="AE1006" t="n">
        <x:f>IF(LEN(H1006)&gt;0,1,0)</x:f>
        <x:v>1</x:v>
      </x:c>
      <x:c r="AF1006" t="n">
        <x:f>IF(LEN(M1006)&gt;0,1,0)</x:f>
        <x:v>0</x:v>
      </x:c>
      <x:c r="AG1006" t="n">
        <x:f>IF(AND(LEN(H1006)=0,LEN(K1006)=0,LEN(M1006)=0),1,0)</x:f>
        <x:v>0</x:v>
      </x:c>
    </x:row>
    <x:row r="1007">
      <x:c r="A1007" t="str">
        <x:v>AT-01006</x:v>
      </x:c>
      <x:c r="B1007" t="str">
        <x:v>Laborport</x:v>
      </x:c>
      <x:c r="C1007" t="str">
        <x:v>Saúde</x:v>
      </x:c>
      <x:c r="D1007" t="str">
        <x:v>Clínica</x:v>
      </x:c>
      <x:c r="E1007" t="str">
        <x:v>Guarulhos</x:v>
      </x:c>
      <x:c r="F1007" t="str">
        <x:v>Jd Sao Paulo</x:v>
      </x:c>
      <x:c r="G1007" t="str">
        <x:v>Laborport Medicina Diagnostica Ltda, 52, Jd Sao Paulo, Guarulhos, Sp</x:v>
      </x:c>
      <x:c r="H1007" t="str">
        <x:v>+55 (11) 2408-4822</x:v>
      </x:c>
      <x:c r="I1007" t="str"/>
      <x:c r="J1007" t="str"/>
      <x:c r="K1007" t="str">
        <x:v>laborport@uol.com.br</x:v>
      </x:c>
      <x:c r="L1007" t="str">
        <x:v>Sim</x:v>
      </x:c>
      <x:c r="M1007" t="str"/>
      <x:c r="N1007" t="str"/>
      <x:c r="O1007" t="str"/>
      <x:c r="P1007" t="str"/>
      <x:c r="Q1007" t="str">
        <x:v>https://www.google.com/maps/search/?api=1&amp;query=Laborport+LABORPORT+MEDICINA+DIAGNOSTICA+LTDA%2C+52%2C+JD+SAO+PAULO%2C+GUARULHOS%2C+SP+Guarulhos+SP</x:v>
      </x:c>
      <x:c r="R1007" t="str"/>
      <x:c r="S1007" t="str"/>
      <x:c r="T1007" t="str">
        <x:v>Não contatado</x:v>
      </x:c>
      <x:c r="U1007" s="27" t="n">
        <x:f>IF(LEN(H1007)&gt;0,25,0)+IF(L1007="Sim",25,0)+IF(LEN(M1007)&gt;0,15,0)+IF(LEN(J1007)&gt;0,10,0)+IF(LEN(N1007)&gt;0,5,0)+IF(LEN(O1007)&gt;0,5,0)+IF(LEN(P1007)&gt;0,5,0)+IF(AND(LEN(R1007)&gt;0,LEN(S1007)&gt;0),10,0)</x:f>
        <x:v>50</x:v>
      </x:c>
      <x:c r="V1007" t="str">
        <x:f>IF(U1007&gt;=60,"Prioridade Alta",IF(U1007&gt;=35,"Prioridade Média","Prioridade Baixa"))</x:f>
        <x:v>Prioridade Média</x:v>
      </x:c>
      <x:c r="W1007" t="str">
        <x:v>Não</x:v>
      </x:c>
      <x:c r="X1007" t="str"/>
      <x:c r="Y1007" t="str">
        <x:v>Base expandida 2026-07-27</x:v>
      </x:c>
      <x:c r="Z1007" t="str">
        <x:v>(11) 2408-4822</x:v>
      </x:c>
      <x:c r="AA1007" t="str">
        <x:v>laborport@uol.com.br</x:v>
      </x:c>
      <x:c r="AB1007" t="n">
        <x:v>50</x:v>
      </x:c>
      <x:c r="AC1007" t="str">
        <x:v>Prioridade Média</x:v>
      </x:c>
      <x:c r="AD1007" t="str">
        <x:v>Fonte CNES/DATASUS: https://cnes2.datasus.gov.br/Mod_Basico.asp?VCo_Unidade=3518803979156; CNES 3979156; CNPJ 06555834000140; site oficial/redes não coletados nesta fonte</x:v>
      </x:c>
      <x:c r="AE1007" t="n">
        <x:f>IF(LEN(H1007)&gt;0,1,0)</x:f>
        <x:v>1</x:v>
      </x:c>
      <x:c r="AF1007" t="n">
        <x:f>IF(LEN(M1007)&gt;0,1,0)</x:f>
        <x:v>0</x:v>
      </x:c>
      <x:c r="AG1007" t="n">
        <x:f>IF(AND(LEN(H1007)=0,LEN(K1007)=0,LEN(M1007)=0),1,0)</x:f>
        <x:v>0</x:v>
      </x:c>
    </x:row>
    <x:row r="1008">
      <x:c r="A1008" t="str">
        <x:v>AT-01007</x:v>
      </x:c>
      <x:c r="B1008" t="str">
        <x:v>Lavoisier Medicina Diagnostica Guarulhos I</x:v>
      </x:c>
      <x:c r="C1008" t="str">
        <x:v>Saúde</x:v>
      </x:c>
      <x:c r="D1008" t="str">
        <x:v>Clínica</x:v>
      </x:c>
      <x:c r="E1008" t="str">
        <x:v>Guarulhos</x:v>
      </x:c>
      <x:c r="F1008" t="str">
        <x:v>Jardim Maia</x:v>
      </x:c>
      <x:c r="G1008" t="str">
        <x:v>Diagnosticos Da America Sa, 47, Jardim Maia, Guarulhos, Sp</x:v>
      </x:c>
      <x:c r="H1008" t="str">
        <x:v>+55 (11) 2468-9873</x:v>
      </x:c>
      <x:c r="I1008" t="str"/>
      <x:c r="J1008" t="str"/>
      <x:c r="K1008" t="str">
        <x:v>alexandrasilva@dasa.com.br</x:v>
      </x:c>
      <x:c r="L1008" t="str">
        <x:v>Sim</x:v>
      </x:c>
      <x:c r="M1008" t="str"/>
      <x:c r="N1008" t="str"/>
      <x:c r="O1008" t="str"/>
      <x:c r="P1008" t="str"/>
      <x:c r="Q1008" t="str">
        <x:v>https://www.google.com/maps/search/?api=1&amp;query=Lavoisier+Medicina+Diagnostica+Guarulhos+I+DIAGNOSTICOS+DA+AMERICA+SA%2C+47%2C+JARDIM+MAIA%2C+GUARULHOS%2C+SP+Guarulhos+SP</x:v>
      </x:c>
      <x:c r="R1008" t="str"/>
      <x:c r="S1008" t="str"/>
      <x:c r="T1008" t="str">
        <x:v>Não contatado</x:v>
      </x:c>
      <x:c r="U1008" s="27" t="n">
        <x:f>IF(LEN(H1008)&gt;0,25,0)+IF(L1008="Sim",25,0)+IF(LEN(M1008)&gt;0,15,0)+IF(LEN(J1008)&gt;0,10,0)+IF(LEN(N1008)&gt;0,5,0)+IF(LEN(O1008)&gt;0,5,0)+IF(LEN(P1008)&gt;0,5,0)+IF(AND(LEN(R1008)&gt;0,LEN(S1008)&gt;0),10,0)</x:f>
        <x:v>50</x:v>
      </x:c>
      <x:c r="V1008" t="str">
        <x:f>IF(U1008&gt;=60,"Prioridade Alta",IF(U1008&gt;=35,"Prioridade Média","Prioridade Baixa"))</x:f>
        <x:v>Prioridade Média</x:v>
      </x:c>
      <x:c r="W1008" t="str">
        <x:v>Não</x:v>
      </x:c>
      <x:c r="X1008" t="str"/>
      <x:c r="Y1008" t="str">
        <x:v>Base expandida 2026-07-27</x:v>
      </x:c>
      <x:c r="Z1008" t="str">
        <x:v>(11) 2468-9873</x:v>
      </x:c>
      <x:c r="AA1008" t="str">
        <x:v>alexandrasilva@dasa.com.br</x:v>
      </x:c>
      <x:c r="AB1008" t="n">
        <x:v>50</x:v>
      </x:c>
      <x:c r="AC1008" t="str">
        <x:v>Prioridade Média</x:v>
      </x:c>
      <x:c r="AD1008" t="str">
        <x:v>Fonte CNES/DATASUS: https://cnes2.datasus.gov.br/Mod_Basico.asp?VCo_Unidade=3518805619912; CNES 5619912; CNPJ 61486650018473; site oficial/redes não coletados nesta fonte</x:v>
      </x:c>
      <x:c r="AE1008" t="n">
        <x:f>IF(LEN(H1008)&gt;0,1,0)</x:f>
        <x:v>1</x:v>
      </x:c>
      <x:c r="AF1008" t="n">
        <x:f>IF(LEN(M1008)&gt;0,1,0)</x:f>
        <x:v>0</x:v>
      </x:c>
      <x:c r="AG1008" t="n">
        <x:f>IF(AND(LEN(H1008)=0,LEN(K1008)=0,LEN(M1008)=0),1,0)</x:f>
        <x:v>0</x:v>
      </x:c>
    </x:row>
    <x:row r="1009">
      <x:c r="A1009" t="str">
        <x:v>AT-01008</x:v>
      </x:c>
      <x:c r="B1009" t="str">
        <x:v>Lchg Odontologia Especializada</x:v>
      </x:c>
      <x:c r="C1009" t="str">
        <x:v>Saúde</x:v>
      </x:c>
      <x:c r="D1009" t="str">
        <x:v>Clínica</x:v>
      </x:c>
      <x:c r="E1009" t="str">
        <x:v>Guarulhos</x:v>
      </x:c>
      <x:c r="F1009" t="str">
        <x:v>Vila Galvao</x:v>
      </x:c>
      <x:c r="G1009" t="str">
        <x:v>Lchg Odontologia Especializada Ltda Me, 1477, Vila Galvao, Guarulhos, Sp</x:v>
      </x:c>
      <x:c r="H1009" t="str">
        <x:v>+55 (11) 2086-2660</x:v>
      </x:c>
      <x:c r="I1009" t="str"/>
      <x:c r="J1009" t="str"/>
      <x:c r="K1009" t="str">
        <x:v>fernanda.castillho@sorridents.com.br</x:v>
      </x:c>
      <x:c r="L1009" t="str">
        <x:v>Sim</x:v>
      </x:c>
      <x:c r="M1009" t="str"/>
      <x:c r="N1009" t="str"/>
      <x:c r="O1009" t="str"/>
      <x:c r="P1009" t="str"/>
      <x:c r="Q1009" t="str">
        <x:v>https://www.google.com/maps/search/?api=1&amp;query=Lchg+Odontologia+Especializada+LCHG+ODONTOLOGIA+ESPECIALIZADA+LTDA+ME%2C+1477%2C+VILA+GALVAO%2C+GUARULHOS%2C+SP+Guarulhos+SP</x:v>
      </x:c>
      <x:c r="R1009" t="str"/>
      <x:c r="S1009" t="str"/>
      <x:c r="T1009" t="str">
        <x:v>Não contatado</x:v>
      </x:c>
      <x:c r="U1009" s="27" t="n">
        <x:f>IF(LEN(H1009)&gt;0,25,0)+IF(L1009="Sim",25,0)+IF(LEN(M1009)&gt;0,15,0)+IF(LEN(J1009)&gt;0,10,0)+IF(LEN(N1009)&gt;0,5,0)+IF(LEN(O1009)&gt;0,5,0)+IF(LEN(P1009)&gt;0,5,0)+IF(AND(LEN(R1009)&gt;0,LEN(S1009)&gt;0),10,0)</x:f>
        <x:v>50</x:v>
      </x:c>
      <x:c r="V1009" t="str">
        <x:f>IF(U1009&gt;=60,"Prioridade Alta",IF(U1009&gt;=35,"Prioridade Média","Prioridade Baixa"))</x:f>
        <x:v>Prioridade Média</x:v>
      </x:c>
      <x:c r="W1009" t="str">
        <x:v>Não</x:v>
      </x:c>
      <x:c r="X1009" t="str"/>
      <x:c r="Y1009" t="str">
        <x:v>Base expandida 2026-07-27</x:v>
      </x:c>
      <x:c r="Z1009" t="str">
        <x:v>(11) 2086-2660</x:v>
      </x:c>
      <x:c r="AA1009" t="str">
        <x:v>fernanda.castillho@sorridents.com.br</x:v>
      </x:c>
      <x:c r="AB1009" t="n">
        <x:v>50</x:v>
      </x:c>
      <x:c r="AC1009" t="str">
        <x:v>Prioridade Média</x:v>
      </x:c>
      <x:c r="AD1009" t="str">
        <x:v>Fonte CNES/DATASUS: https://cnes2.datasus.gov.br/Mod_Basico.asp?VCo_Unidade=3518807878443; CNES 7878443; CNPJ 09076808000127; site oficial/redes não coletados nesta fonte</x:v>
      </x:c>
      <x:c r="AE1009" t="n">
        <x:f>IF(LEN(H1009)&gt;0,1,0)</x:f>
        <x:v>1</x:v>
      </x:c>
      <x:c r="AF1009" t="n">
        <x:f>IF(LEN(M1009)&gt;0,1,0)</x:f>
        <x:v>0</x:v>
      </x:c>
      <x:c r="AG1009" t="n">
        <x:f>IF(AND(LEN(H1009)=0,LEN(K1009)=0,LEN(M1009)=0),1,0)</x:f>
        <x:v>0</x:v>
      </x:c>
    </x:row>
    <x:row r="1010">
      <x:c r="A1010" t="str">
        <x:v>AT-01009</x:v>
      </x:c>
      <x:c r="B1010" t="str">
        <x:v>Lerman Reabilitacao Fisica Saude E Bem Estar</x:v>
      </x:c>
      <x:c r="C1010" t="str">
        <x:v>Saúde</x:v>
      </x:c>
      <x:c r="D1010" t="str">
        <x:v>Clínica</x:v>
      </x:c>
      <x:c r="E1010" t="str">
        <x:v>Guarulhos</x:v>
      </x:c>
      <x:c r="F1010" t="str">
        <x:v>Centro</x:v>
      </x:c>
      <x:c r="G1010" t="str">
        <x:v>Lerman Reabilitacao Fisica Saude E Bem Estar Ltda Me, 437, Centro, Guarulhos, Sp</x:v>
      </x:c>
      <x:c r="H1010" t="str">
        <x:v>+55 (11) 2358-6025</x:v>
      </x:c>
      <x:c r="I1010" t="str"/>
      <x:c r="J1010" t="str"/>
      <x:c r="K1010" t="str">
        <x:v>michele@lerman.com.br</x:v>
      </x:c>
      <x:c r="L1010" t="str">
        <x:v>Sim</x:v>
      </x:c>
      <x:c r="M1010" t="str"/>
      <x:c r="N1010" t="str"/>
      <x:c r="O1010" t="str"/>
      <x:c r="P1010" t="str"/>
      <x:c r="Q1010" t="str">
        <x:v>https://www.google.com/maps/search/?api=1&amp;query=Lerman+Reabilitacao+Fisica+Saude+E+Bem+Estar+LERMAN+REABILITACAO+FISICA+SAUDE+E+BEM+ESTAR+LTDA+ME%2C+437%2C+CENTRO%2C+GUARULHOS%2C+SP+Guarulhos+SP</x:v>
      </x:c>
      <x:c r="R1010" t="str"/>
      <x:c r="S1010" t="str"/>
      <x:c r="T1010" t="str">
        <x:v>Não contatado</x:v>
      </x:c>
      <x:c r="U1010" s="27" t="n">
        <x:f>IF(LEN(H1010)&gt;0,25,0)+IF(L1010="Sim",25,0)+IF(LEN(M1010)&gt;0,15,0)+IF(LEN(J1010)&gt;0,10,0)+IF(LEN(N1010)&gt;0,5,0)+IF(LEN(O1010)&gt;0,5,0)+IF(LEN(P1010)&gt;0,5,0)+IF(AND(LEN(R1010)&gt;0,LEN(S1010)&gt;0),10,0)</x:f>
        <x:v>50</x:v>
      </x:c>
      <x:c r="V1010" t="str">
        <x:f>IF(U1010&gt;=60,"Prioridade Alta",IF(U1010&gt;=35,"Prioridade Média","Prioridade Baixa"))</x:f>
        <x:v>Prioridade Média</x:v>
      </x:c>
      <x:c r="W1010" t="str">
        <x:v>Não</x:v>
      </x:c>
      <x:c r="X1010" t="str"/>
      <x:c r="Y1010" t="str">
        <x:v>Base expandida 2026-07-27</x:v>
      </x:c>
      <x:c r="Z1010" t="str">
        <x:v>(11) 2358-6025</x:v>
      </x:c>
      <x:c r="AA1010" t="str">
        <x:v>michele@lerman.com.br</x:v>
      </x:c>
      <x:c r="AB1010" t="n">
        <x:v>50</x:v>
      </x:c>
      <x:c r="AC1010" t="str">
        <x:v>Prioridade Média</x:v>
      </x:c>
      <x:c r="AD1010" t="str">
        <x:v>Fonte CNES/DATASUS: https://cnes2.datasus.gov.br/Mod_Basico.asp?VCo_Unidade=3518807548907; CNES 7548907; CNPJ 15233804000108; site oficial/redes não coletados nesta fonte</x:v>
      </x:c>
      <x:c r="AE1010" t="n">
        <x:f>IF(LEN(H1010)&gt;0,1,0)</x:f>
        <x:v>1</x:v>
      </x:c>
      <x:c r="AF1010" t="n">
        <x:f>IF(LEN(M1010)&gt;0,1,0)</x:f>
        <x:v>0</x:v>
      </x:c>
      <x:c r="AG1010" t="n">
        <x:f>IF(AND(LEN(H1010)=0,LEN(K1010)=0,LEN(M1010)=0),1,0)</x:f>
        <x:v>0</x:v>
      </x:c>
    </x:row>
    <x:row r="1011">
      <x:c r="A1011" t="str">
        <x:v>AT-01010</x:v>
      </x:c>
      <x:c r="B1011" t="str">
        <x:v>Les Odontologia Alexandra Aurea</x:v>
      </x:c>
      <x:c r="C1011" t="str">
        <x:v>Saúde</x:v>
      </x:c>
      <x:c r="D1011" t="str">
        <x:v>Clínica</x:v>
      </x:c>
      <x:c r="E1011" t="str">
        <x:v>Guarulhos</x:v>
      </x:c>
      <x:c r="F1011" t="str">
        <x:v>Vila Pedro Moreira</x:v>
      </x:c>
      <x:c r="G1011" t="str">
        <x:v>Les Odontologia Ltda, 51, Vila Pedro Moreira, Guarulhos, Sp</x:v>
      </x:c>
      <x:c r="H1011" t="str">
        <x:v>+55 (11) 2809-6475</x:v>
      </x:c>
      <x:c r="I1011" t="str"/>
      <x:c r="J1011" t="str"/>
      <x:c r="K1011" t="str">
        <x:v>les.odontologia1928@gmail.com</x:v>
      </x:c>
      <x:c r="L1011" t="str">
        <x:v>Sim</x:v>
      </x:c>
      <x:c r="M1011" t="str"/>
      <x:c r="N1011" t="str"/>
      <x:c r="O1011" t="str"/>
      <x:c r="P1011" t="str"/>
      <x:c r="Q1011" t="str">
        <x:v>https://www.google.com/maps/search/?api=1&amp;query=Les+Odontologia+Alexandra+Aurea+LES+ODONTOLOGIA+LTDA%2C+51%2C+VILA+PEDRO+MOREIRA%2C+GUARULHOS%2C+SP+Guarulhos+SP</x:v>
      </x:c>
      <x:c r="R1011" t="str"/>
      <x:c r="S1011" t="str"/>
      <x:c r="T1011" t="str">
        <x:v>Não contatado</x:v>
      </x:c>
      <x:c r="U1011" s="27" t="n">
        <x:f>IF(LEN(H1011)&gt;0,25,0)+IF(L1011="Sim",25,0)+IF(LEN(M1011)&gt;0,15,0)+IF(LEN(J1011)&gt;0,10,0)+IF(LEN(N1011)&gt;0,5,0)+IF(LEN(O1011)&gt;0,5,0)+IF(LEN(P1011)&gt;0,5,0)+IF(AND(LEN(R1011)&gt;0,LEN(S1011)&gt;0),10,0)</x:f>
        <x:v>50</x:v>
      </x:c>
      <x:c r="V1011" t="str">
        <x:f>IF(U1011&gt;=60,"Prioridade Alta",IF(U1011&gt;=35,"Prioridade Média","Prioridade Baixa"))</x:f>
        <x:v>Prioridade Média</x:v>
      </x:c>
      <x:c r="W1011" t="str">
        <x:v>Não</x:v>
      </x:c>
      <x:c r="X1011" t="str"/>
      <x:c r="Y1011" t="str">
        <x:v>Base expandida 2026-07-27</x:v>
      </x:c>
      <x:c r="Z1011" t="str">
        <x:v>(11) 2809-6475</x:v>
      </x:c>
      <x:c r="AA1011" t="str">
        <x:v>les.odontologia1928@gmail.com</x:v>
      </x:c>
      <x:c r="AB1011" t="n">
        <x:v>50</x:v>
      </x:c>
      <x:c r="AC1011" t="str">
        <x:v>Prioridade Média</x:v>
      </x:c>
      <x:c r="AD1011" t="str">
        <x:v>Fonte CNES/DATASUS: https://cnes2.datasus.gov.br/Mod_Basico.asp?VCo_Unidade=3518804543629; CNES 4543629; CNPJ 13551300000100; site oficial/redes não coletados nesta fonte</x:v>
      </x:c>
      <x:c r="AE1011" t="n">
        <x:f>IF(LEN(H1011)&gt;0,1,0)</x:f>
        <x:v>1</x:v>
      </x:c>
      <x:c r="AF1011" t="n">
        <x:f>IF(LEN(M1011)&gt;0,1,0)</x:f>
        <x:v>0</x:v>
      </x:c>
      <x:c r="AG1011" t="n">
        <x:f>IF(AND(LEN(H1011)=0,LEN(K1011)=0,LEN(M1011)=0),1,0)</x:f>
        <x:v>0</x:v>
      </x:c>
    </x:row>
    <x:row r="1012">
      <x:c r="A1012" t="str">
        <x:v>AT-01011</x:v>
      </x:c>
      <x:c r="B1012" t="str">
        <x:v>Lifeclin Clinica De Psicologia E Especialidades</x:v>
      </x:c>
      <x:c r="C1012" t="str">
        <x:v>Saúde</x:v>
      </x:c>
      <x:c r="D1012" t="str">
        <x:v>Clínica</x:v>
      </x:c>
      <x:c r="E1012" t="str">
        <x:v>Guarulhos</x:v>
      </x:c>
      <x:c r="F1012" t="str">
        <x:v>Vila Hulda</x:v>
      </x:c>
      <x:c r="G1012" t="str">
        <x:v>Lifeclin Clinica De Psicologia E Especialidades Ltda Epp, 68, Vila Hulda, Guarulhos, Sp</x:v>
      </x:c>
      <x:c r="H1012" t="str">
        <x:v>+55 (11) 4966-3657</x:v>
      </x:c>
      <x:c r="I1012" t="str"/>
      <x:c r="J1012" t="str"/>
      <x:c r="K1012" t="str">
        <x:v>lifeclin@clinicalifeclin.com.br</x:v>
      </x:c>
      <x:c r="L1012" t="str">
        <x:v>Sim</x:v>
      </x:c>
      <x:c r="M1012" t="str"/>
      <x:c r="N1012" t="str"/>
      <x:c r="O1012" t="str"/>
      <x:c r="P1012" t="str"/>
      <x:c r="Q1012" t="str">
        <x:v>https://www.google.com/maps/search/?api=1&amp;query=Lifeclin+Clinica+De+Psicologia+E+Especialidades+LIFECLIN+CLINICA+DE+PSICOLOGIA+E+ESPECIALIDADES+LTDA+EPP%2C+68%2C+VILA+HULDA%2C+GUARULHOS%2C+SP+Guarulhos+SP</x:v>
      </x:c>
      <x:c r="R1012" t="str"/>
      <x:c r="S1012" t="str"/>
      <x:c r="T1012" t="str">
        <x:v>Não contatado</x:v>
      </x:c>
      <x:c r="U1012" s="27" t="n">
        <x:f>IF(LEN(H1012)&gt;0,25,0)+IF(L1012="Sim",25,0)+IF(LEN(M1012)&gt;0,15,0)+IF(LEN(J1012)&gt;0,10,0)+IF(LEN(N1012)&gt;0,5,0)+IF(LEN(O1012)&gt;0,5,0)+IF(LEN(P1012)&gt;0,5,0)+IF(AND(LEN(R1012)&gt;0,LEN(S1012)&gt;0),10,0)</x:f>
        <x:v>50</x:v>
      </x:c>
      <x:c r="V1012" t="str">
        <x:f>IF(U1012&gt;=60,"Prioridade Alta",IF(U1012&gt;=35,"Prioridade Média","Prioridade Baixa"))</x:f>
        <x:v>Prioridade Média</x:v>
      </x:c>
      <x:c r="W1012" t="str">
        <x:v>Não</x:v>
      </x:c>
      <x:c r="X1012" t="str"/>
      <x:c r="Y1012" t="str">
        <x:v>Base expandida 2026-07-27</x:v>
      </x:c>
      <x:c r="Z1012" t="str">
        <x:v>(11) 4966-3657</x:v>
      </x:c>
      <x:c r="AA1012" t="str">
        <x:v>lifeclin@clinicalifeclin.com.br</x:v>
      </x:c>
      <x:c r="AB1012" t="n">
        <x:v>50</x:v>
      </x:c>
      <x:c r="AC1012" t="str">
        <x:v>Prioridade Média</x:v>
      </x:c>
      <x:c r="AD1012" t="str">
        <x:v>Fonte CNES/DATASUS: https://cnes2.datasus.gov.br/Mod_Basico.asp?VCo_Unidade=3518809332154; CNES 9332154; CNPJ 28470485000104; site oficial/redes não coletados nesta fonte</x:v>
      </x:c>
      <x:c r="AE1012" t="n">
        <x:f>IF(LEN(H1012)&gt;0,1,0)</x:f>
        <x:v>1</x:v>
      </x:c>
      <x:c r="AF1012" t="n">
        <x:f>IF(LEN(M1012)&gt;0,1,0)</x:f>
        <x:v>0</x:v>
      </x:c>
      <x:c r="AG1012" t="n">
        <x:f>IF(AND(LEN(H1012)=0,LEN(K1012)=0,LEN(M1012)=0),1,0)</x:f>
        <x:v>0</x:v>
      </x:c>
    </x:row>
    <x:row r="1013">
      <x:c r="A1013" t="str">
        <x:v>AT-01012</x:v>
      </x:c>
      <x:c r="B1013" t="str">
        <x:v>Lopesfisio</x:v>
      </x:c>
      <x:c r="C1013" t="str">
        <x:v>Saúde</x:v>
      </x:c>
      <x:c r="D1013" t="str">
        <x:v>Clínica</x:v>
      </x:c>
      <x:c r="E1013" t="str">
        <x:v>Guarulhos</x:v>
      </x:c>
      <x:c r="F1013" t="str">
        <x:v>Vila Progresso</x:v>
      </x:c>
      <x:c r="G1013" t="str">
        <x:v>Lopesfisio Clinica De Reabilitacao Fisica Ltda, 378, Vila Progresso, Guarulhos, Sp</x:v>
      </x:c>
      <x:c r="H1013" t="str">
        <x:v>+55 (11) 6461-2800</x:v>
      </x:c>
      <x:c r="I1013" t="str"/>
      <x:c r="J1013" t="str"/>
      <x:c r="K1013" t="str">
        <x:v>adm@masterclinsaude.om.br</x:v>
      </x:c>
      <x:c r="L1013" t="str">
        <x:v>Sim</x:v>
      </x:c>
      <x:c r="M1013" t="str"/>
      <x:c r="N1013" t="str"/>
      <x:c r="O1013" t="str"/>
      <x:c r="P1013" t="str"/>
      <x:c r="Q1013" t="str">
        <x:v>https://www.google.com/maps/search/?api=1&amp;query=Lopesfisio+LOPESFISIO+CLINICA+DE+REABILITACAO+FISICA+LTDA%2C+378%2C+VILA+PROGRESSO%2C+GUARULHOS%2C+SP+Guarulhos+SP</x:v>
      </x:c>
      <x:c r="R1013" t="str"/>
      <x:c r="S1013" t="str"/>
      <x:c r="T1013" t="str">
        <x:v>Não contatado</x:v>
      </x:c>
      <x:c r="U1013" s="27" t="n">
        <x:f>IF(LEN(H1013)&gt;0,25,0)+IF(L1013="Sim",25,0)+IF(LEN(M1013)&gt;0,15,0)+IF(LEN(J1013)&gt;0,10,0)+IF(LEN(N1013)&gt;0,5,0)+IF(LEN(O1013)&gt;0,5,0)+IF(LEN(P1013)&gt;0,5,0)+IF(AND(LEN(R1013)&gt;0,LEN(S1013)&gt;0),10,0)</x:f>
        <x:v>50</x:v>
      </x:c>
      <x:c r="V1013" t="str">
        <x:f>IF(U1013&gt;=60,"Prioridade Alta",IF(U1013&gt;=35,"Prioridade Média","Prioridade Baixa"))</x:f>
        <x:v>Prioridade Média</x:v>
      </x:c>
      <x:c r="W1013" t="str">
        <x:v>Não</x:v>
      </x:c>
      <x:c r="X1013" t="str"/>
      <x:c r="Y1013" t="str">
        <x:v>Base expandida 2026-07-27</x:v>
      </x:c>
      <x:c r="Z1013" t="str">
        <x:v>(11) 6461-2800</x:v>
      </x:c>
      <x:c r="AA1013" t="str">
        <x:v>adm@masterclinsaude.om.br</x:v>
      </x:c>
      <x:c r="AB1013" t="n">
        <x:v>50</x:v>
      </x:c>
      <x:c r="AC1013" t="str">
        <x:v>Prioridade Média</x:v>
      </x:c>
      <x:c r="AD1013" t="str">
        <x:v>Fonte CNES/DATASUS: https://cnes2.datasus.gov.br/Mod_Basico.asp?VCo_Unidade=3518805264901; CNES 5264901; CNPJ 01662087000125; site oficial/redes não coletados nesta fonte</x:v>
      </x:c>
      <x:c r="AE1013" t="n">
        <x:f>IF(LEN(H1013)&gt;0,1,0)</x:f>
        <x:v>1</x:v>
      </x:c>
      <x:c r="AF1013" t="n">
        <x:f>IF(LEN(M1013)&gt;0,1,0)</x:f>
        <x:v>0</x:v>
      </x:c>
      <x:c r="AG1013" t="n">
        <x:f>IF(AND(LEN(H1013)=0,LEN(K1013)=0,LEN(M1013)=0),1,0)</x:f>
        <x:v>0</x:v>
      </x:c>
    </x:row>
    <x:row r="1014">
      <x:c r="A1014" t="str">
        <x:v>AT-01013</x:v>
      </x:c>
      <x:c r="B1014" t="str">
        <x:v>Lv Laboratorio</x:v>
      </x:c>
      <x:c r="C1014" t="str">
        <x:v>Saúde</x:v>
      </x:c>
      <x:c r="D1014" t="str">
        <x:v>Clínica</x:v>
      </x:c>
      <x:c r="E1014" t="str">
        <x:v>Guarulhos</x:v>
      </x:c>
      <x:c r="F1014" t="str">
        <x:v>Jardim Zaira</x:v>
      </x:c>
      <x:c r="G1014" t="str">
        <x:v>Lv Laboratorio De Diagnose De Campinas Ltda, 25, Jardim Zaira, Guarulhos, Sp</x:v>
      </x:c>
      <x:c r="H1014" t="str">
        <x:v>+55 (11) 5096-1369</x:v>
      </x:c>
      <x:c r="I1014" t="str"/>
      <x:c r="J1014" t="str"/>
      <x:c r="K1014" t="str">
        <x:v>lvlaboratorio.adm@gmail.com</x:v>
      </x:c>
      <x:c r="L1014" t="str">
        <x:v>Sim</x:v>
      </x:c>
      <x:c r="M1014" t="str"/>
      <x:c r="N1014" t="str"/>
      <x:c r="O1014" t="str"/>
      <x:c r="P1014" t="str"/>
      <x:c r="Q1014" t="str">
        <x:v>https://www.google.com/maps/search/?api=1&amp;query=Lv+Laboratorio+LV+LABORATORIO+DE+DIAGNOSE+DE+CAMPINAS+LTDA%2C+25%2C+JARDIM+ZAIRA%2C+GUARULHOS%2C+SP+Guarulhos+SP</x:v>
      </x:c>
      <x:c r="R1014" t="str"/>
      <x:c r="S1014" t="str"/>
      <x:c r="T1014" t="str">
        <x:v>Não contatado</x:v>
      </x:c>
      <x:c r="U1014" s="27" t="n">
        <x:f>IF(LEN(H1014)&gt;0,25,0)+IF(L1014="Sim",25,0)+IF(LEN(M1014)&gt;0,15,0)+IF(LEN(J1014)&gt;0,10,0)+IF(LEN(N1014)&gt;0,5,0)+IF(LEN(O1014)&gt;0,5,0)+IF(LEN(P1014)&gt;0,5,0)+IF(AND(LEN(R1014)&gt;0,LEN(S1014)&gt;0),10,0)</x:f>
        <x:v>50</x:v>
      </x:c>
      <x:c r="V1014" t="str">
        <x:f>IF(U1014&gt;=60,"Prioridade Alta",IF(U1014&gt;=35,"Prioridade Média","Prioridade Baixa"))</x:f>
        <x:v>Prioridade Média</x:v>
      </x:c>
      <x:c r="W1014" t="str">
        <x:v>Não</x:v>
      </x:c>
      <x:c r="X1014" t="str"/>
      <x:c r="Y1014" t="str">
        <x:v>Base expandida 2026-07-27</x:v>
      </x:c>
      <x:c r="Z1014" t="str">
        <x:v>(11) 5096-1369</x:v>
      </x:c>
      <x:c r="AA1014" t="str">
        <x:v>lvlaboratorio.adm@gmail.com</x:v>
      </x:c>
      <x:c r="AB1014" t="n">
        <x:v>50</x:v>
      </x:c>
      <x:c r="AC1014" t="str">
        <x:v>Prioridade Média</x:v>
      </x:c>
      <x:c r="AD1014" t="str">
        <x:v>Fonte CNES/DATASUS: https://cnes2.datasus.gov.br/Mod_Basico.asp?VCo_Unidade=3518800051268; CNES 0051268; CNPJ 35063761000177; site oficial/redes não coletados nesta fonte</x:v>
      </x:c>
      <x:c r="AE1014" t="n">
        <x:f>IF(LEN(H1014)&gt;0,1,0)</x:f>
        <x:v>1</x:v>
      </x:c>
      <x:c r="AF1014" t="n">
        <x:f>IF(LEN(M1014)&gt;0,1,0)</x:f>
        <x:v>0</x:v>
      </x:c>
      <x:c r="AG1014" t="n">
        <x:f>IF(AND(LEN(H1014)=0,LEN(K1014)=0,LEN(M1014)=0),1,0)</x:f>
        <x:v>0</x:v>
      </x:c>
    </x:row>
    <x:row r="1015">
      <x:c r="A1015" t="str">
        <x:v>AT-01014</x:v>
      </x:c>
      <x:c r="B1015" t="str">
        <x:v>Luxmed Diagnostico Medico</x:v>
      </x:c>
      <x:c r="C1015" t="str">
        <x:v>Saúde</x:v>
      </x:c>
      <x:c r="D1015" t="str">
        <x:v>Clínica</x:v>
      </x:c>
      <x:c r="E1015" t="str">
        <x:v>Guarulhos</x:v>
      </x:c>
      <x:c r="F1015" t="str">
        <x:v>Jardim Tijuco</x:v>
      </x:c>
      <x:c r="G1015" t="str">
        <x:v>Luxmed Diagnostico Medico Ltda, 322, Jardim Tijuco, Guarulhos, Sp</x:v>
      </x:c>
      <x:c r="H1015" t="str">
        <x:v>+55 (11) 2087-2555</x:v>
      </x:c>
      <x:c r="I1015" t="str"/>
      <x:c r="J1015" t="str"/>
      <x:c r="K1015" t="str">
        <x:v>luxmed@bol.com.br</x:v>
      </x:c>
      <x:c r="L1015" t="str">
        <x:v>Sim</x:v>
      </x:c>
      <x:c r="M1015" t="str"/>
      <x:c r="N1015" t="str"/>
      <x:c r="O1015" t="str"/>
      <x:c r="P1015" t="str"/>
      <x:c r="Q1015" t="str">
        <x:v>https://www.google.com/maps/search/?api=1&amp;query=Luxmed+Diagnostico+Medico+LUXMED+DIAGNOSTICO+MEDICO+LTDA%2C+322%2C+JARDIM+TIJUCO%2C+GUARULHOS%2C+SP+Guarulhos+SP</x:v>
      </x:c>
      <x:c r="R1015" t="str"/>
      <x:c r="S1015" t="str"/>
      <x:c r="T1015" t="str">
        <x:v>Não contatado</x:v>
      </x:c>
      <x:c r="U1015" s="27" t="n">
        <x:f>IF(LEN(H1015)&gt;0,25,0)+IF(L1015="Sim",25,0)+IF(LEN(M1015)&gt;0,15,0)+IF(LEN(J1015)&gt;0,10,0)+IF(LEN(N1015)&gt;0,5,0)+IF(LEN(O1015)&gt;0,5,0)+IF(LEN(P1015)&gt;0,5,0)+IF(AND(LEN(R1015)&gt;0,LEN(S1015)&gt;0),10,0)</x:f>
        <x:v>50</x:v>
      </x:c>
      <x:c r="V1015" t="str">
        <x:f>IF(U1015&gt;=60,"Prioridade Alta",IF(U1015&gt;=35,"Prioridade Média","Prioridade Baixa"))</x:f>
        <x:v>Prioridade Média</x:v>
      </x:c>
      <x:c r="W1015" t="str">
        <x:v>Não</x:v>
      </x:c>
      <x:c r="X1015" t="str"/>
      <x:c r="Y1015" t="str">
        <x:v>Base expandida 2026-07-27</x:v>
      </x:c>
      <x:c r="Z1015" t="str">
        <x:v>20872555</x:v>
      </x:c>
      <x:c r="AA1015" t="str">
        <x:v>luxmed@bol.com.br</x:v>
      </x:c>
      <x:c r="AB1015" t="n">
        <x:v>50</x:v>
      </x:c>
      <x:c r="AC1015" t="str">
        <x:v>Prioridade Média</x:v>
      </x:c>
      <x:c r="AD1015" t="str">
        <x:v>Fonte CNES/DATASUS: https://cnes2.datasus.gov.br/Mod_Basico.asp?VCo_Unidade=3518805979048; CNES 5979048; CNPJ 09091568000130; site oficial/redes não coletados nesta fonte</x:v>
      </x:c>
      <x:c r="AE1015" t="n">
        <x:f>IF(LEN(H1015)&gt;0,1,0)</x:f>
        <x:v>1</x:v>
      </x:c>
      <x:c r="AF1015" t="n">
        <x:f>IF(LEN(M1015)&gt;0,1,0)</x:f>
        <x:v>0</x:v>
      </x:c>
      <x:c r="AG1015" t="n">
        <x:f>IF(AND(LEN(H1015)=0,LEN(K1015)=0,LEN(M1015)=0),1,0)</x:f>
        <x:v>0</x:v>
      </x:c>
    </x:row>
    <x:row r="1016">
      <x:c r="A1016" t="str">
        <x:v>AT-01015</x:v>
      </x:c>
      <x:c r="B1016" t="str">
        <x:v>M S Dental Clinic</x:v>
      </x:c>
      <x:c r="C1016" t="str">
        <x:v>Saúde</x:v>
      </x:c>
      <x:c r="D1016" t="str">
        <x:v>Clínica</x:v>
      </x:c>
      <x:c r="E1016" t="str">
        <x:v>Guarulhos</x:v>
      </x:c>
      <x:c r="F1016" t="str">
        <x:v>Jardim Guarulhos</x:v>
      </x:c>
      <x:c r="G1016" t="str">
        <x:v>M S Dental Clinic Ltda Me, 98, Jardim Guarulhos, Guarulhos, Sp</x:v>
      </x:c>
      <x:c r="H1016" t="str">
        <x:v>+55 (11) 2761-0883</x:v>
      </x:c>
      <x:c r="I1016" t="str"/>
      <x:c r="J1016" t="str"/>
      <x:c r="K1016" t="str">
        <x:v>msdentalclinic@terra.com.br</x:v>
      </x:c>
      <x:c r="L1016" t="str">
        <x:v>Sim</x:v>
      </x:c>
      <x:c r="M1016" t="str"/>
      <x:c r="N1016" t="str"/>
      <x:c r="O1016" t="str"/>
      <x:c r="P1016" t="str"/>
      <x:c r="Q1016" t="str">
        <x:v>https://www.google.com/maps/search/?api=1&amp;query=M+S+Dental+Clinic+M+S+DENTAL+CLINIC+LTDA+ME%2C+98%2C+JARDIM+GUARULHOS%2C+GUARULHOS%2C+SP+Guarulhos+SP</x:v>
      </x:c>
      <x:c r="R1016" t="str"/>
      <x:c r="S1016" t="str"/>
      <x:c r="T1016" t="str">
        <x:v>Não contatado</x:v>
      </x:c>
      <x:c r="U1016" s="27" t="n">
        <x:f>IF(LEN(H1016)&gt;0,25,0)+IF(L1016="Sim",25,0)+IF(LEN(M1016)&gt;0,15,0)+IF(LEN(J1016)&gt;0,10,0)+IF(LEN(N1016)&gt;0,5,0)+IF(LEN(O1016)&gt;0,5,0)+IF(LEN(P1016)&gt;0,5,0)+IF(AND(LEN(R1016)&gt;0,LEN(S1016)&gt;0),10,0)</x:f>
        <x:v>50</x:v>
      </x:c>
      <x:c r="V1016" t="str">
        <x:f>IF(U1016&gt;=60,"Prioridade Alta",IF(U1016&gt;=35,"Prioridade Média","Prioridade Baixa"))</x:f>
        <x:v>Prioridade Média</x:v>
      </x:c>
      <x:c r="W1016" t="str">
        <x:v>Não</x:v>
      </x:c>
      <x:c r="X1016" t="str"/>
      <x:c r="Y1016" t="str">
        <x:v>Base expandida 2026-07-27</x:v>
      </x:c>
      <x:c r="Z1016" t="str">
        <x:v>(11) 2761-0883</x:v>
      </x:c>
      <x:c r="AA1016" t="str">
        <x:v>msdentalclinic@terra.com.br</x:v>
      </x:c>
      <x:c r="AB1016" t="n">
        <x:v>50</x:v>
      </x:c>
      <x:c r="AC1016" t="str">
        <x:v>Prioridade Média</x:v>
      </x:c>
      <x:c r="AD1016" t="str">
        <x:v>Fonte CNES/DATASUS: https://cnes2.datasus.gov.br/Mod_Basico.asp?VCo_Unidade=3518807015933; CNES 7015933; CNPJ 12012701000120; site oficial/redes não coletados nesta fonte</x:v>
      </x:c>
      <x:c r="AE1016" t="n">
        <x:f>IF(LEN(H1016)&gt;0,1,0)</x:f>
        <x:v>1</x:v>
      </x:c>
      <x:c r="AF1016" t="n">
        <x:f>IF(LEN(M1016)&gt;0,1,0)</x:f>
        <x:v>0</x:v>
      </x:c>
      <x:c r="AG1016" t="n">
        <x:f>IF(AND(LEN(H1016)=0,LEN(K1016)=0,LEN(M1016)=0),1,0)</x:f>
        <x:v>0</x:v>
      </x:c>
    </x:row>
    <x:row r="1017">
      <x:c r="A1017" t="str">
        <x:v>AT-01016</x:v>
      </x:c>
      <x:c r="B1017" t="str">
        <x:v>Mac Clinica De Medicina Alternativa Complementar</x:v>
      </x:c>
      <x:c r="C1017" t="str">
        <x:v>Saúde</x:v>
      </x:c>
      <x:c r="D1017" t="str">
        <x:v>Clínica</x:v>
      </x:c>
      <x:c r="E1017" t="str">
        <x:v>Guarulhos</x:v>
      </x:c>
      <x:c r="F1017" t="str">
        <x:v>Centro</x:v>
      </x:c>
      <x:c r="G1017" t="str">
        <x:v>Mac Clinica Medica Ss Ltda, 33, Centro, Guarulhos, Sp</x:v>
      </x:c>
      <x:c r="H1017" t="str">
        <x:v>+55 (11) 2440-6655</x:v>
      </x:c>
      <x:c r="I1017" t="str"/>
      <x:c r="J1017" t="str"/>
      <x:c r="K1017" t="str">
        <x:v>comercialmasci@uol.com.br</x:v>
      </x:c>
      <x:c r="L1017" t="str">
        <x:v>Sim</x:v>
      </x:c>
      <x:c r="M1017" t="str"/>
      <x:c r="N1017" t="str"/>
      <x:c r="O1017" t="str"/>
      <x:c r="P1017" t="str"/>
      <x:c r="Q1017" t="str">
        <x:v>https://www.google.com/maps/search/?api=1&amp;query=Mac+Clinica+De+Medicina+Alternativa+Complementar+MAC+CLINICA+MEDICA+SS+LTDA%2C+33%2C+CENTRO%2C+GUARULHOS%2C+SP+Guarulhos+SP</x:v>
      </x:c>
      <x:c r="R1017" t="str"/>
      <x:c r="S1017" t="str"/>
      <x:c r="T1017" t="str">
        <x:v>Não contatado</x:v>
      </x:c>
      <x:c r="U1017" s="27" t="n">
        <x:f>IF(LEN(H1017)&gt;0,25,0)+IF(L1017="Sim",25,0)+IF(LEN(M1017)&gt;0,15,0)+IF(LEN(J1017)&gt;0,10,0)+IF(LEN(N1017)&gt;0,5,0)+IF(LEN(O1017)&gt;0,5,0)+IF(LEN(P1017)&gt;0,5,0)+IF(AND(LEN(R1017)&gt;0,LEN(S1017)&gt;0),10,0)</x:f>
        <x:v>50</x:v>
      </x:c>
      <x:c r="V1017" t="str">
        <x:f>IF(U1017&gt;=60,"Prioridade Alta",IF(U1017&gt;=35,"Prioridade Média","Prioridade Baixa"))</x:f>
        <x:v>Prioridade Média</x:v>
      </x:c>
      <x:c r="W1017" t="str">
        <x:v>Não</x:v>
      </x:c>
      <x:c r="X1017" t="str"/>
      <x:c r="Y1017" t="str">
        <x:v>Base expandida 2026-07-27</x:v>
      </x:c>
      <x:c r="Z1017" t="str">
        <x:v>(11) 2440-6655</x:v>
      </x:c>
      <x:c r="AA1017" t="str">
        <x:v>comercialmasci@uol.com.br</x:v>
      </x:c>
      <x:c r="AB1017" t="n">
        <x:v>50</x:v>
      </x:c>
      <x:c r="AC1017" t="str">
        <x:v>Prioridade Média</x:v>
      </x:c>
      <x:c r="AD1017" t="str">
        <x:v>Fonte CNES/DATASUS: https://cnes2.datasus.gov.br/Mod_Basico.asp?VCo_Unidade=3518807345437; CNES 7345437; CNPJ 18092170000109; site oficial/redes não coletados nesta fonte</x:v>
      </x:c>
      <x:c r="AE1017" t="n">
        <x:f>IF(LEN(H1017)&gt;0,1,0)</x:f>
        <x:v>1</x:v>
      </x:c>
      <x:c r="AF1017" t="n">
        <x:f>IF(LEN(M1017)&gt;0,1,0)</x:f>
        <x:v>0</x:v>
      </x:c>
      <x:c r="AG1017" t="n">
        <x:f>IF(AND(LEN(H1017)=0,LEN(K1017)=0,LEN(M1017)=0),1,0)</x:f>
        <x:v>0</x:v>
      </x:c>
    </x:row>
    <x:row r="1018">
      <x:c r="A1018" t="str">
        <x:v>AT-01017</x:v>
      </x:c>
      <x:c r="B1018" t="str">
        <x:v>Mais Saude</x:v>
      </x:c>
      <x:c r="C1018" t="str">
        <x:v>Saúde</x:v>
      </x:c>
      <x:c r="D1018" t="str">
        <x:v>Clínica</x:v>
      </x:c>
      <x:c r="E1018" t="str">
        <x:v>Guarulhos</x:v>
      </x:c>
      <x:c r="F1018" t="str">
        <x:v>Pq Das Nacoes</x:v>
      </x:c>
      <x:c r="G1018" t="str">
        <x:v>Mais Saude Clinica De Especialidades Medicas E Exames Ltda, 56, Pq Das Nacoes, Guarulhos, Sp</x:v>
      </x:c>
      <x:c r="H1018" t="str">
        <x:v>+55 (11) 2408-3318</x:v>
      </x:c>
      <x:c r="I1018" t="str"/>
      <x:c r="J1018" t="str"/>
      <x:c r="K1018" t="str">
        <x:v>contatomaissaude@gmail.com</x:v>
      </x:c>
      <x:c r="L1018" t="str">
        <x:v>Sim</x:v>
      </x:c>
      <x:c r="M1018" t="str"/>
      <x:c r="N1018" t="str"/>
      <x:c r="O1018" t="str"/>
      <x:c r="P1018" t="str"/>
      <x:c r="Q1018" t="str">
        <x:v>https://www.google.com/maps/search/?api=1&amp;query=Mais+Saude+MAIS+SAUDE+CLINICA+DE+ESPECIALIDADES+MEDICAS+E+EXAMES+LTDA%2C+56%2C+PQ+DAS+NACOES%2C+GUARULHOS%2C+SP+Guarulhos+SP</x:v>
      </x:c>
      <x:c r="R1018" t="str"/>
      <x:c r="S1018" t="str"/>
      <x:c r="T1018" t="str">
        <x:v>Não contatado</x:v>
      </x:c>
      <x:c r="U1018" s="27" t="n">
        <x:f>IF(LEN(H1018)&gt;0,25,0)+IF(L1018="Sim",25,0)+IF(LEN(M1018)&gt;0,15,0)+IF(LEN(J1018)&gt;0,10,0)+IF(LEN(N1018)&gt;0,5,0)+IF(LEN(O1018)&gt;0,5,0)+IF(LEN(P1018)&gt;0,5,0)+IF(AND(LEN(R1018)&gt;0,LEN(S1018)&gt;0),10,0)</x:f>
        <x:v>50</x:v>
      </x:c>
      <x:c r="V1018" t="str">
        <x:f>IF(U1018&gt;=60,"Prioridade Alta",IF(U1018&gt;=35,"Prioridade Média","Prioridade Baixa"))</x:f>
        <x:v>Prioridade Média</x:v>
      </x:c>
      <x:c r="W1018" t="str">
        <x:v>Não</x:v>
      </x:c>
      <x:c r="X1018" t="str"/>
      <x:c r="Y1018" t="str">
        <x:v>Base expandida 2026-07-27</x:v>
      </x:c>
      <x:c r="Z1018" t="str">
        <x:v>(11) 2408-3318</x:v>
      </x:c>
      <x:c r="AA1018" t="str">
        <x:v>contatomaissaude@gmail.com</x:v>
      </x:c>
      <x:c r="AB1018" t="n">
        <x:v>50</x:v>
      </x:c>
      <x:c r="AC1018" t="str">
        <x:v>Prioridade Média</x:v>
      </x:c>
      <x:c r="AD1018" t="str">
        <x:v>Fonte CNES/DATASUS: https://cnes2.datasus.gov.br/Mod_Basico.asp?VCo_Unidade=3518807873123; CNES 7873123; CNPJ 22478618000102; site oficial/redes não coletados nesta fonte</x:v>
      </x:c>
      <x:c r="AE1018" t="n">
        <x:f>IF(LEN(H1018)&gt;0,1,0)</x:f>
        <x:v>1</x:v>
      </x:c>
      <x:c r="AF1018" t="n">
        <x:f>IF(LEN(M1018)&gt;0,1,0)</x:f>
        <x:v>0</x:v>
      </x:c>
      <x:c r="AG1018" t="n">
        <x:f>IF(AND(LEN(H1018)=0,LEN(K1018)=0,LEN(M1018)=0),1,0)</x:f>
        <x:v>0</x:v>
      </x:c>
    </x:row>
    <x:row r="1019">
      <x:c r="A1019" t="str">
        <x:v>AT-01018</x:v>
      </x:c>
      <x:c r="B1019" t="str">
        <x:v>Mak3 Centro Medico E Laboratorio</x:v>
      </x:c>
      <x:c r="C1019" t="str">
        <x:v>Saúde</x:v>
      </x:c>
      <x:c r="D1019" t="str">
        <x:v>Clínica</x:v>
      </x:c>
      <x:c r="E1019" t="str">
        <x:v>Guarulhos</x:v>
      </x:c>
      <x:c r="F1019" t="str">
        <x:v>Jardim Zaira</x:v>
      </x:c>
      <x:c r="G1019" t="str">
        <x:v>Mak3 Centro Medico E Laboratorio Ltda, 95, Jardim Zaira, Guarulhos, Sp</x:v>
      </x:c>
      <x:c r="H1019" t="str">
        <x:v>+55 (11) 2464-0868</x:v>
      </x:c>
      <x:c r="I1019" t="str"/>
      <x:c r="J1019" t="str"/>
      <x:c r="K1019" t="str">
        <x:v>faturamento@mak2centromedico.com.br</x:v>
      </x:c>
      <x:c r="L1019" t="str">
        <x:v>Sim</x:v>
      </x:c>
      <x:c r="M1019" t="str"/>
      <x:c r="N1019" t="str"/>
      <x:c r="O1019" t="str"/>
      <x:c r="P1019" t="str"/>
      <x:c r="Q1019" t="str">
        <x:v>https://www.google.com/maps/search/?api=1&amp;query=Mak3+Centro+Medico+E+Laboratorio+MAK3+CENTRO+MEDICO+E+LABORATORIO+LTDA%2C+95%2C+JARDIM+ZAIRA%2C+GUARULHOS%2C+SP+Guarulhos+SP</x:v>
      </x:c>
      <x:c r="R1019" t="str"/>
      <x:c r="S1019" t="str"/>
      <x:c r="T1019" t="str">
        <x:v>Não contatado</x:v>
      </x:c>
      <x:c r="U1019" s="27" t="n">
        <x:f>IF(LEN(H1019)&gt;0,25,0)+IF(L1019="Sim",25,0)+IF(LEN(M1019)&gt;0,15,0)+IF(LEN(J1019)&gt;0,10,0)+IF(LEN(N1019)&gt;0,5,0)+IF(LEN(O1019)&gt;0,5,0)+IF(LEN(P1019)&gt;0,5,0)+IF(AND(LEN(R1019)&gt;0,LEN(S1019)&gt;0),10,0)</x:f>
        <x:v>50</x:v>
      </x:c>
      <x:c r="V1019" t="str">
        <x:f>IF(U1019&gt;=60,"Prioridade Alta",IF(U1019&gt;=35,"Prioridade Média","Prioridade Baixa"))</x:f>
        <x:v>Prioridade Média</x:v>
      </x:c>
      <x:c r="W1019" t="str">
        <x:v>Não</x:v>
      </x:c>
      <x:c r="X1019" t="str"/>
      <x:c r="Y1019" t="str">
        <x:v>Base expandida 2026-07-27</x:v>
      </x:c>
      <x:c r="Z1019" t="str">
        <x:v>(11) 2464-0868</x:v>
      </x:c>
      <x:c r="AA1019" t="str">
        <x:v>faturamento@mak2centromedico.com.br</x:v>
      </x:c>
      <x:c r="AB1019" t="n">
        <x:v>50</x:v>
      </x:c>
      <x:c r="AC1019" t="str">
        <x:v>Prioridade Média</x:v>
      </x:c>
      <x:c r="AD1019" t="str">
        <x:v>Fonte CNES/DATASUS: https://cnes2.datasus.gov.br/Mod_Basico.asp?VCo_Unidade=3518803360792; CNES 3360792; CNPJ 52371093000164; site oficial/redes não coletados nesta fonte</x:v>
      </x:c>
      <x:c r="AE1019" t="n">
        <x:f>IF(LEN(H1019)&gt;0,1,0)</x:f>
        <x:v>1</x:v>
      </x:c>
      <x:c r="AF1019" t="n">
        <x:f>IF(LEN(M1019)&gt;0,1,0)</x:f>
        <x:v>0</x:v>
      </x:c>
      <x:c r="AG1019" t="n">
        <x:f>IF(AND(LEN(H1019)=0,LEN(K1019)=0,LEN(M1019)=0),1,0)</x:f>
        <x:v>0</x:v>
      </x:c>
    </x:row>
    <x:row r="1020">
      <x:c r="A1020" t="str">
        <x:v>AT-01019</x:v>
      </x:c>
      <x:c r="B1020" t="str">
        <x:v>Med Clinica</x:v>
      </x:c>
      <x:c r="C1020" t="str">
        <x:v>Saúde</x:v>
      </x:c>
      <x:c r="D1020" t="str">
        <x:v>Clínica</x:v>
      </x:c>
      <x:c r="E1020" t="str">
        <x:v>Guarulhos</x:v>
      </x:c>
      <x:c r="F1020" t="str">
        <x:v>Vila Da Palmeiras</x:v>
      </x:c>
      <x:c r="G1020" t="str">
        <x:v>Med Clinica Servicos Medicos Especializados Ss Ltda, 093, Vila Da Palmeiras, Guarulhos, Sp</x:v>
      </x:c>
      <x:c r="H1020" t="str">
        <x:v>+55 (11) 2447-0413</x:v>
      </x:c>
      <x:c r="I1020" t="str"/>
      <x:c r="J1020" t="str"/>
      <x:c r="K1020" t="str">
        <x:v>medclinica@bol.com.br</x:v>
      </x:c>
      <x:c r="L1020" t="str">
        <x:v>Sim</x:v>
      </x:c>
      <x:c r="M1020" t="str"/>
      <x:c r="N1020" t="str"/>
      <x:c r="O1020" t="str"/>
      <x:c r="P1020" t="str"/>
      <x:c r="Q1020" t="str">
        <x:v>https://www.google.com/maps/search/?api=1&amp;query=Med+Clinica+MED+CLINICA+SERVICOS+MEDICOS+ESPECIALIZADOS+SS+LTDA%2C+093%2C+VILA+DA+PALMEIRAS%2C+GUARULHOS%2C+SP+Guarulhos+SP</x:v>
      </x:c>
      <x:c r="R1020" t="str"/>
      <x:c r="S1020" t="str"/>
      <x:c r="T1020" t="str">
        <x:v>Não contatado</x:v>
      </x:c>
      <x:c r="U1020" s="27" t="n">
        <x:f>IF(LEN(H1020)&gt;0,25,0)+IF(L1020="Sim",25,0)+IF(LEN(M1020)&gt;0,15,0)+IF(LEN(J1020)&gt;0,10,0)+IF(LEN(N1020)&gt;0,5,0)+IF(LEN(O1020)&gt;0,5,0)+IF(LEN(P1020)&gt;0,5,0)+IF(AND(LEN(R1020)&gt;0,LEN(S1020)&gt;0),10,0)</x:f>
        <x:v>50</x:v>
      </x:c>
      <x:c r="V1020" t="str">
        <x:f>IF(U1020&gt;=60,"Prioridade Alta",IF(U1020&gt;=35,"Prioridade Média","Prioridade Baixa"))</x:f>
        <x:v>Prioridade Média</x:v>
      </x:c>
      <x:c r="W1020" t="str">
        <x:v>Não</x:v>
      </x:c>
      <x:c r="X1020" t="str"/>
      <x:c r="Y1020" t="str">
        <x:v>Base expandida 2026-07-27</x:v>
      </x:c>
      <x:c r="Z1020" t="str">
        <x:v>(11) 2447-0413</x:v>
      </x:c>
      <x:c r="AA1020" t="str">
        <x:v>medclinica@bol.com.br</x:v>
      </x:c>
      <x:c r="AB1020" t="n">
        <x:v>50</x:v>
      </x:c>
      <x:c r="AC1020" t="str">
        <x:v>Prioridade Média</x:v>
      </x:c>
      <x:c r="AD1020" t="str">
        <x:v>Fonte CNES/DATASUS: https://cnes2.datasus.gov.br/Mod_Basico.asp?VCo_Unidade=3518806936806; CNES 6936806; CNPJ 04158471000183; site oficial/redes não coletados nesta fonte</x:v>
      </x:c>
      <x:c r="AE1020" t="n">
        <x:f>IF(LEN(H1020)&gt;0,1,0)</x:f>
        <x:v>1</x:v>
      </x:c>
      <x:c r="AF1020" t="n">
        <x:f>IF(LEN(M1020)&gt;0,1,0)</x:f>
        <x:v>0</x:v>
      </x:c>
      <x:c r="AG1020" t="n">
        <x:f>IF(AND(LEN(H1020)=0,LEN(K1020)=0,LEN(M1020)=0),1,0)</x:f>
        <x:v>0</x:v>
      </x:c>
    </x:row>
    <x:row r="1021">
      <x:c r="A1021" t="str">
        <x:v>AT-01020</x:v>
      </x:c>
      <x:c r="B1021" t="str">
        <x:v>Med Net Medicina E Seguranca Do Trabalho</x:v>
      </x:c>
      <x:c r="C1021" t="str">
        <x:v>Saúde</x:v>
      </x:c>
      <x:c r="D1021" t="str">
        <x:v>Clínica</x:v>
      </x:c>
      <x:c r="E1021" t="str">
        <x:v>Guarulhos</x:v>
      </x:c>
      <x:c r="F1021" t="str">
        <x:v>Centro</x:v>
      </x:c>
      <x:c r="G1021" t="str">
        <x:v>Moreira E Costa Medicina E Seguranca Do Trabalho Ltda, 89, Centro, Guarulhos, Sp</x:v>
      </x:c>
      <x:c r="H1021" t="str">
        <x:v>+55 (11) 3395-6066</x:v>
      </x:c>
      <x:c r="I1021" t="str"/>
      <x:c r="J1021" t="str"/>
      <x:c r="K1021" t="str">
        <x:v>cybele@mednet-jund.com.br</x:v>
      </x:c>
      <x:c r="L1021" t="str">
        <x:v>Sim</x:v>
      </x:c>
      <x:c r="M1021" t="str"/>
      <x:c r="N1021" t="str"/>
      <x:c r="O1021" t="str"/>
      <x:c r="P1021" t="str"/>
      <x:c r="Q1021" t="str">
        <x:v>https://www.google.com/maps/search/?api=1&amp;query=Med+Net+Medicina+E+Seguranca+Do+Trabalho+MOREIRA+E+COSTA+MEDICINA+E+SEGURANCA+DO+TRABALHO+LTDA%2C+89%2C+CENTRO%2C+GUARULHOS%2C+SP+Guarulhos+SP</x:v>
      </x:c>
      <x:c r="R1021" t="str"/>
      <x:c r="S1021" t="str"/>
      <x:c r="T1021" t="str">
        <x:v>Não contatado</x:v>
      </x:c>
      <x:c r="U1021" s="27" t="n">
        <x:f>IF(LEN(H1021)&gt;0,25,0)+IF(L1021="Sim",25,0)+IF(LEN(M1021)&gt;0,15,0)+IF(LEN(J1021)&gt;0,10,0)+IF(LEN(N1021)&gt;0,5,0)+IF(LEN(O1021)&gt;0,5,0)+IF(LEN(P1021)&gt;0,5,0)+IF(AND(LEN(R1021)&gt;0,LEN(S1021)&gt;0),10,0)</x:f>
        <x:v>50</x:v>
      </x:c>
      <x:c r="V1021" t="str">
        <x:f>IF(U1021&gt;=60,"Prioridade Alta",IF(U1021&gt;=35,"Prioridade Média","Prioridade Baixa"))</x:f>
        <x:v>Prioridade Média</x:v>
      </x:c>
      <x:c r="W1021" t="str">
        <x:v>Não</x:v>
      </x:c>
      <x:c r="X1021" t="str"/>
      <x:c r="Y1021" t="str">
        <x:v>Base expandida 2026-07-27</x:v>
      </x:c>
      <x:c r="Z1021" t="str">
        <x:v>(11) 3395-6066</x:v>
      </x:c>
      <x:c r="AA1021" t="str">
        <x:v>cybele@mednet-jund.com.br</x:v>
      </x:c>
      <x:c r="AB1021" t="n">
        <x:v>50</x:v>
      </x:c>
      <x:c r="AC1021" t="str">
        <x:v>Prioridade Média</x:v>
      </x:c>
      <x:c r="AD1021" t="str">
        <x:v>Fonte CNES/DATASUS: https://cnes2.datasus.gov.br/Mod_Basico.asp?VCo_Unidade=3518805740312; CNES 5740312; CNPJ 38904313000147; site oficial/redes não coletados nesta fonte</x:v>
      </x:c>
      <x:c r="AE1021" t="n">
        <x:f>IF(LEN(H1021)&gt;0,1,0)</x:f>
        <x:v>1</x:v>
      </x:c>
      <x:c r="AF1021" t="n">
        <x:f>IF(LEN(M1021)&gt;0,1,0)</x:f>
        <x:v>0</x:v>
      </x:c>
      <x:c r="AG1021" t="n">
        <x:f>IF(AND(LEN(H1021)=0,LEN(K1021)=0,LEN(M1021)=0),1,0)</x:f>
        <x:v>0</x:v>
      </x:c>
    </x:row>
    <x:row r="1022">
      <x:c r="A1022" t="str">
        <x:v>AT-01021</x:v>
      </x:c>
      <x:c r="B1022" t="str">
        <x:v>Med Tour Saude</x:v>
      </x:c>
      <x:c r="C1022" t="str">
        <x:v>Saúde</x:v>
      </x:c>
      <x:c r="D1022" t="str">
        <x:v>Clínica</x:v>
      </x:c>
      <x:c r="E1022" t="str">
        <x:v>Guarulhos</x:v>
      </x:c>
      <x:c r="F1022" t="str">
        <x:v>Vila Lanzara</x:v>
      </x:c>
      <x:c r="G1022" t="str">
        <x:v>Med Tour Administradora De Beneficios E Empreendimentos Ltda, 83, Vila Lanzara, Guarulhos, Sp</x:v>
      </x:c>
      <x:c r="H1022" t="str">
        <x:v>+55 (11) 4968-6181</x:v>
      </x:c>
      <x:c r="I1022" t="str"/>
      <x:c r="J1022" t="str"/>
      <x:c r="K1022" t="str">
        <x:v>andre.casaro@medtoursaude.com.br</x:v>
      </x:c>
      <x:c r="L1022" t="str">
        <x:v>Sim</x:v>
      </x:c>
      <x:c r="M1022" t="str"/>
      <x:c r="N1022" t="str"/>
      <x:c r="O1022" t="str"/>
      <x:c r="P1022" t="str"/>
      <x:c r="Q1022" t="str">
        <x:v>https://www.google.com/maps/search/?api=1&amp;query=Med+Tour+Saude+MED+TOUR+ADMINISTRADORA+DE+BENEFICIOS+E+EMPREENDIMENTOS+LTDA%2C+83%2C+VILA+LANZARA%2C+GUARULHOS%2C+SP+Guarulhos+SP</x:v>
      </x:c>
      <x:c r="R1022" t="str"/>
      <x:c r="S1022" t="str"/>
      <x:c r="T1022" t="str">
        <x:v>Não contatado</x:v>
      </x:c>
      <x:c r="U1022" s="27" t="n">
        <x:f>IF(LEN(H1022)&gt;0,25,0)+IF(L1022="Sim",25,0)+IF(LEN(M1022)&gt;0,15,0)+IF(LEN(J1022)&gt;0,10,0)+IF(LEN(N1022)&gt;0,5,0)+IF(LEN(O1022)&gt;0,5,0)+IF(LEN(P1022)&gt;0,5,0)+IF(AND(LEN(R1022)&gt;0,LEN(S1022)&gt;0),10,0)</x:f>
        <x:v>50</x:v>
      </x:c>
      <x:c r="V1022" t="str">
        <x:f>IF(U1022&gt;=60,"Prioridade Alta",IF(U1022&gt;=35,"Prioridade Média","Prioridade Baixa"))</x:f>
        <x:v>Prioridade Média</x:v>
      </x:c>
      <x:c r="W1022" t="str">
        <x:v>Não</x:v>
      </x:c>
      <x:c r="X1022" t="str"/>
      <x:c r="Y1022" t="str">
        <x:v>Base expandida 2026-07-27</x:v>
      </x:c>
      <x:c r="Z1022" t="str">
        <x:v>(11) 4968-6181</x:v>
      </x:c>
      <x:c r="AA1022" t="str">
        <x:v>andre.casaro@medtoursaude.com.br</x:v>
      </x:c>
      <x:c r="AB1022" t="n">
        <x:v>50</x:v>
      </x:c>
      <x:c r="AC1022" t="str">
        <x:v>Prioridade Média</x:v>
      </x:c>
      <x:c r="AD1022" t="str">
        <x:v>Fonte CNES/DATASUS: https://cnes2.datasus.gov.br/Mod_Basico.asp?VCo_Unidade=3518805205328; CNES 5205328; CNPJ 00453863000203; site oficial/redes não coletados nesta fonte; Fonte CNES/DATASUS: https://cnes2.datasus.gov.br/Mod_Basico.asp?VCo_Unidade=3518804318188; CNES 4318188; CNPJ 00453863000114; site oficial/redes não coletados nesta fonte</x:v>
      </x:c>
      <x:c r="AE1022" t="n">
        <x:f>IF(LEN(H1022)&gt;0,1,0)</x:f>
        <x:v>1</x:v>
      </x:c>
      <x:c r="AF1022" t="n">
        <x:f>IF(LEN(M1022)&gt;0,1,0)</x:f>
        <x:v>0</x:v>
      </x:c>
      <x:c r="AG1022" t="n">
        <x:f>IF(AND(LEN(H1022)=0,LEN(K1022)=0,LEN(M1022)=0),1,0)</x:f>
        <x:v>0</x:v>
      </x:c>
    </x:row>
    <x:row r="1023">
      <x:c r="A1023" t="str">
        <x:v>AT-01022</x:v>
      </x:c>
      <x:c r="B1023" t="str">
        <x:v>Medel Prestacao De Servicos Medicos</x:v>
      </x:c>
      <x:c r="C1023" t="str">
        <x:v>Saúde</x:v>
      </x:c>
      <x:c r="D1023" t="str">
        <x:v>Clínica</x:v>
      </x:c>
      <x:c r="E1023" t="str">
        <x:v>Guarulhos</x:v>
      </x:c>
      <x:c r="F1023" t="str">
        <x:v>Vila Augusta</x:v>
      </x:c>
      <x:c r="G1023" t="str">
        <x:v>Medel Prestacao De Servicos Medicos Ltda, 100, Vila Augusta, Guarulhos, Sp</x:v>
      </x:c>
      <x:c r="H1023" t="str">
        <x:v>+55 (21) 2622-5391</x:v>
      </x:c>
      <x:c r="I1023" t="str"/>
      <x:c r="J1023" t="str"/>
      <x:c r="K1023" t="str">
        <x:v>contato@sampali.com.br</x:v>
      </x:c>
      <x:c r="L1023" t="str">
        <x:v>Sim</x:v>
      </x:c>
      <x:c r="M1023" t="str"/>
      <x:c r="N1023" t="str"/>
      <x:c r="O1023" t="str"/>
      <x:c r="P1023" t="str"/>
      <x:c r="Q1023" t="str">
        <x:v>https://www.google.com/maps/search/?api=1&amp;query=Medel+Prestacao+De+Servicos+Medicos+MEDEL+PRESTACAO+DE+SERVICOS+MEDICOS+LTDA%2C+100%2C+VILA+AUGUSTA%2C+GUARULHOS%2C+SP+Guarulhos+SP</x:v>
      </x:c>
      <x:c r="R1023" t="str"/>
      <x:c r="S1023" t="str"/>
      <x:c r="T1023" t="str">
        <x:v>Não contatado</x:v>
      </x:c>
      <x:c r="U1023" s="27" t="n">
        <x:f>IF(LEN(H1023)&gt;0,25,0)+IF(L1023="Sim",25,0)+IF(LEN(M1023)&gt;0,15,0)+IF(LEN(J1023)&gt;0,10,0)+IF(LEN(N1023)&gt;0,5,0)+IF(LEN(O1023)&gt;0,5,0)+IF(LEN(P1023)&gt;0,5,0)+IF(AND(LEN(R1023)&gt;0,LEN(S1023)&gt;0),10,0)</x:f>
        <x:v>50</x:v>
      </x:c>
      <x:c r="V1023" t="str">
        <x:f>IF(U1023&gt;=60,"Prioridade Alta",IF(U1023&gt;=35,"Prioridade Média","Prioridade Baixa"))</x:f>
        <x:v>Prioridade Média</x:v>
      </x:c>
      <x:c r="W1023" t="str">
        <x:v>Não</x:v>
      </x:c>
      <x:c r="X1023" t="str"/>
      <x:c r="Y1023" t="str">
        <x:v>Base expandida 2026-07-27</x:v>
      </x:c>
      <x:c r="Z1023" t="str">
        <x:v>(21) 2622-5391</x:v>
      </x:c>
      <x:c r="AA1023" t="str">
        <x:v>contato@sampali.com.br</x:v>
      </x:c>
      <x:c r="AB1023" t="n">
        <x:v>50</x:v>
      </x:c>
      <x:c r="AC1023" t="str">
        <x:v>Prioridade Média</x:v>
      </x:c>
      <x:c r="AD1023" t="str">
        <x:v>Fonte CNES/DATASUS: https://cnes2.datasus.gov.br/Mod_Basico.asp?VCo_Unidade=3518802887169; CNES 2887169; CNPJ 26781263000179; site oficial/redes não coletados nesta fonte</x:v>
      </x:c>
      <x:c r="AE1023" t="n">
        <x:f>IF(LEN(H1023)&gt;0,1,0)</x:f>
        <x:v>1</x:v>
      </x:c>
      <x:c r="AF1023" t="n">
        <x:f>IF(LEN(M1023)&gt;0,1,0)</x:f>
        <x:v>0</x:v>
      </x:c>
      <x:c r="AG1023" t="n">
        <x:f>IF(AND(LEN(H1023)=0,LEN(K1023)=0,LEN(M1023)=0),1,0)</x:f>
        <x:v>0</x:v>
      </x:c>
    </x:row>
    <x:row r="1024">
      <x:c r="A1024" t="str">
        <x:v>AT-01023</x:v>
      </x:c>
      <x:c r="B1024" t="str">
        <x:v>Medcom Medicina Complementar</x:v>
      </x:c>
      <x:c r="C1024" t="str">
        <x:v>Saúde</x:v>
      </x:c>
      <x:c r="D1024" t="str">
        <x:v>Clínica</x:v>
      </x:c>
      <x:c r="E1024" t="str">
        <x:v>Guarulhos</x:v>
      </x:c>
      <x:c r="F1024" t="str">
        <x:v>Jardim Bom Clima</x:v>
      </x:c>
      <x:c r="G1024" t="str">
        <x:v>Adeclin Assessoria Administrativa E Clinica Ltda, 31, Jardim Bom Clima, Guarulhos, Sp</x:v>
      </x:c>
      <x:c r="H1024" t="str">
        <x:v>+55 (11) 2206-1364</x:v>
      </x:c>
      <x:c r="I1024" t="str"/>
      <x:c r="J1024" t="str"/>
      <x:c r="K1024" t="str">
        <x:v>diretoria@medicomexames.com.br</x:v>
      </x:c>
      <x:c r="L1024" t="str">
        <x:v>Sim</x:v>
      </x:c>
      <x:c r="M1024" t="str"/>
      <x:c r="N1024" t="str"/>
      <x:c r="O1024" t="str"/>
      <x:c r="P1024" t="str"/>
      <x:c r="Q1024" t="str">
        <x:v>https://www.google.com/maps/search/?api=1&amp;query=Medcom+Medicina+Complementar+ADECLIN+ASSESSORIA+ADMINISTRATIVA+E+CLINICA+LTDA%2C+31%2C+JARDIM+BOM+CLIMA%2C+GUARULHOS%2C+SP+Guarulhos+SP</x:v>
      </x:c>
      <x:c r="R1024" t="str"/>
      <x:c r="S1024" t="str"/>
      <x:c r="T1024" t="str">
        <x:v>Não contatado</x:v>
      </x:c>
      <x:c r="U1024" s="27" t="n">
        <x:f>IF(LEN(H1024)&gt;0,25,0)+IF(L1024="Sim",25,0)+IF(LEN(M1024)&gt;0,15,0)+IF(LEN(J1024)&gt;0,10,0)+IF(LEN(N1024)&gt;0,5,0)+IF(LEN(O1024)&gt;0,5,0)+IF(LEN(P1024)&gt;0,5,0)+IF(AND(LEN(R1024)&gt;0,LEN(S1024)&gt;0),10,0)</x:f>
        <x:v>50</x:v>
      </x:c>
      <x:c r="V1024" t="str">
        <x:f>IF(U1024&gt;=60,"Prioridade Alta",IF(U1024&gt;=35,"Prioridade Média","Prioridade Baixa"))</x:f>
        <x:v>Prioridade Média</x:v>
      </x:c>
      <x:c r="W1024" t="str">
        <x:v>Não</x:v>
      </x:c>
      <x:c r="X1024" t="str"/>
      <x:c r="Y1024" t="str">
        <x:v>Base expandida 2026-07-27</x:v>
      </x:c>
      <x:c r="Z1024" t="str">
        <x:v>(11) 2206-1364</x:v>
      </x:c>
      <x:c r="AA1024" t="str">
        <x:v>diretoria@medicomexames.com.br</x:v>
      </x:c>
      <x:c r="AB1024" t="n">
        <x:v>50</x:v>
      </x:c>
      <x:c r="AC1024" t="str">
        <x:v>Prioridade Média</x:v>
      </x:c>
      <x:c r="AD1024" t="str">
        <x:v>Fonte CNES/DATASUS: https://cnes2.datasus.gov.br/Mod_Basico.asp?VCo_Unidade=3518804665554; CNES 4665554; CNPJ 60743093000842; site oficial/redes não coletados nesta fonte</x:v>
      </x:c>
      <x:c r="AE1024" t="n">
        <x:f>IF(LEN(H1024)&gt;0,1,0)</x:f>
        <x:v>1</x:v>
      </x:c>
      <x:c r="AF1024" t="n">
        <x:f>IF(LEN(M1024)&gt;0,1,0)</x:f>
        <x:v>0</x:v>
      </x:c>
      <x:c r="AG1024" t="n">
        <x:f>IF(AND(LEN(H1024)=0,LEN(K1024)=0,LEN(M1024)=0),1,0)</x:f>
        <x:v>0</x:v>
      </x:c>
    </x:row>
    <x:row r="1025">
      <x:c r="A1025" t="str">
        <x:v>AT-01024</x:v>
      </x:c>
      <x:c r="B1025" t="str">
        <x:v>Medicina Diagnostica Carlos Chagas</x:v>
      </x:c>
      <x:c r="C1025" t="str">
        <x:v>Saúde</x:v>
      </x:c>
      <x:c r="D1025" t="str">
        <x:v>Clínica</x:v>
      </x:c>
      <x:c r="E1025" t="str">
        <x:v>Guarulhos</x:v>
      </x:c>
      <x:c r="F1025" t="str">
        <x:v>Centro</x:v>
      </x:c>
      <x:c r="G1025" t="str">
        <x:v>Amico Saude Ltda, 34, Centro, Guarulhos, Sp</x:v>
      </x:c>
      <x:c r="H1025" t="str">
        <x:v>+55 (21) 3805-1000</x:v>
      </x:c>
      <x:c r="I1025" t="str"/>
      <x:c r="J1025" t="str"/>
      <x:c r="K1025" t="str">
        <x:v>legalizacaobr@uhgamil.com.br</x:v>
      </x:c>
      <x:c r="L1025" t="str">
        <x:v>Sim</x:v>
      </x:c>
      <x:c r="M1025" t="str"/>
      <x:c r="N1025" t="str"/>
      <x:c r="O1025" t="str"/>
      <x:c r="P1025" t="str"/>
      <x:c r="Q1025" t="str">
        <x:v>https://www.google.com/maps/search/?api=1&amp;query=Medicina+Diagnostica+Carlos+Chagas+AMICO+SAUDE+LTDA%2C+34%2C+CENTRO%2C+GUARULHOS%2C+SP+Guarulhos+SP</x:v>
      </x:c>
      <x:c r="R1025" t="str"/>
      <x:c r="S1025" t="str"/>
      <x:c r="T1025" t="str">
        <x:v>Não contatado</x:v>
      </x:c>
      <x:c r="U1025" s="27" t="n">
        <x:f>IF(LEN(H1025)&gt;0,25,0)+IF(L1025="Sim",25,0)+IF(LEN(M1025)&gt;0,15,0)+IF(LEN(J1025)&gt;0,10,0)+IF(LEN(N1025)&gt;0,5,0)+IF(LEN(O1025)&gt;0,5,0)+IF(LEN(P1025)&gt;0,5,0)+IF(AND(LEN(R1025)&gt;0,LEN(S1025)&gt;0),10,0)</x:f>
        <x:v>50</x:v>
      </x:c>
      <x:c r="V1025" t="str">
        <x:f>IF(U1025&gt;=60,"Prioridade Alta",IF(U1025&gt;=35,"Prioridade Média","Prioridade Baixa"))</x:f>
        <x:v>Prioridade Média</x:v>
      </x:c>
      <x:c r="W1025" t="str">
        <x:v>Não</x:v>
      </x:c>
      <x:c r="X1025" t="str"/>
      <x:c r="Y1025" t="str">
        <x:v>Base expandida 2026-07-27</x:v>
      </x:c>
      <x:c r="Z1025" t="str">
        <x:v>(21) 3805-1000</x:v>
      </x:c>
      <x:c r="AA1025" t="str">
        <x:v>legalizacaobr@uhgamil.com.br</x:v>
      </x:c>
      <x:c r="AB1025" t="n">
        <x:v>50</x:v>
      </x:c>
      <x:c r="AC1025" t="str">
        <x:v>Prioridade Média</x:v>
      </x:c>
      <x:c r="AD1025" t="str">
        <x:v>Fonte CNES/DATASUS: https://cnes2.datasus.gov.br/Mod_Basico.asp?VCo_Unidade=3518802718529; CNES 2718529; CNPJ 51722957016933; site oficial/redes não coletados nesta fonte</x:v>
      </x:c>
      <x:c r="AE1025" t="n">
        <x:f>IF(LEN(H1025)&gt;0,1,0)</x:f>
        <x:v>1</x:v>
      </x:c>
      <x:c r="AF1025" t="n">
        <x:f>IF(LEN(M1025)&gt;0,1,0)</x:f>
        <x:v>0</x:v>
      </x:c>
      <x:c r="AG1025" t="n">
        <x:f>IF(AND(LEN(H1025)=0,LEN(K1025)=0,LEN(M1025)=0),1,0)</x:f>
        <x:v>0</x:v>
      </x:c>
    </x:row>
    <x:row r="1026">
      <x:c r="A1026" t="str">
        <x:v>AT-01025</x:v>
      </x:c>
      <x:c r="B1026" t="str">
        <x:v>Medicina Preventiva Unimed Guarulhos</x:v>
      </x:c>
      <x:c r="C1026" t="str">
        <x:v>Saúde</x:v>
      </x:c>
      <x:c r="D1026" t="str">
        <x:v>Clínica</x:v>
      </x:c>
      <x:c r="E1026" t="str">
        <x:v>Guarulhos</x:v>
      </x:c>
      <x:c r="F1026" t="str">
        <x:v>Macedo</x:v>
      </x:c>
      <x:c r="G1026" t="str">
        <x:v>Unimed Guarulhos Cooperativa De Trabalho Medico, 900, Macedo, Guarulhos, Sp</x:v>
      </x:c>
      <x:c r="H1026" t="str">
        <x:v>+55 (11) 2464-4300</x:v>
      </x:c>
      <x:c r="I1026" t="str"/>
      <x:c r="J1026" t="str"/>
      <x:c r="K1026" t="str">
        <x:v>juridico@unimedguarulhos.coop.br</x:v>
      </x:c>
      <x:c r="L1026" t="str">
        <x:v>Sim</x:v>
      </x:c>
      <x:c r="M1026" t="str"/>
      <x:c r="N1026" t="str"/>
      <x:c r="O1026" t="str"/>
      <x:c r="P1026" t="str"/>
      <x:c r="Q1026" t="str">
        <x:v>https://www.google.com/maps/search/?api=1&amp;query=Medicina+Preventiva+Unimed+Guarulhos+UNIMED+GUARULHOS+COOPERATIVA+DE+TRABALHO+MEDICO%2C+900%2C+MACEDO%2C+GUARULHOS%2C+SP+Guarulhos+SP</x:v>
      </x:c>
      <x:c r="R1026" t="str"/>
      <x:c r="S1026" t="str"/>
      <x:c r="T1026" t="str">
        <x:v>Não contatado</x:v>
      </x:c>
      <x:c r="U1026" s="27" t="n">
        <x:f>IF(LEN(H1026)&gt;0,25,0)+IF(L1026="Sim",25,0)+IF(LEN(M1026)&gt;0,15,0)+IF(LEN(J1026)&gt;0,10,0)+IF(LEN(N1026)&gt;0,5,0)+IF(LEN(O1026)&gt;0,5,0)+IF(LEN(P1026)&gt;0,5,0)+IF(AND(LEN(R1026)&gt;0,LEN(S1026)&gt;0),10,0)</x:f>
        <x:v>50</x:v>
      </x:c>
      <x:c r="V1026" t="str">
        <x:f>IF(U1026&gt;=60,"Prioridade Alta",IF(U1026&gt;=35,"Prioridade Média","Prioridade Baixa"))</x:f>
        <x:v>Prioridade Média</x:v>
      </x:c>
      <x:c r="W1026" t="str">
        <x:v>Não</x:v>
      </x:c>
      <x:c r="X1026" t="str"/>
      <x:c r="Y1026" t="str">
        <x:v>Base expandida 2026-07-27</x:v>
      </x:c>
      <x:c r="Z1026" t="str">
        <x:v>(11) 2464-4300</x:v>
      </x:c>
      <x:c r="AA1026" t="str">
        <x:v>juridico@unimedguarulhos.coop.br</x:v>
      </x:c>
      <x:c r="AB1026" t="n">
        <x:v>50</x:v>
      </x:c>
      <x:c r="AC1026" t="str">
        <x:v>Prioridade Média</x:v>
      </x:c>
      <x:c r="AD1026" t="str">
        <x:v>Fonte CNES/DATASUS: https://cnes2.datasus.gov.br/Mod_Basico.asp?VCo_Unidade=3518805839165; CNES 5839165; CNPJ 74466137001497; site oficial/redes não coletados nesta fonte</x:v>
      </x:c>
      <x:c r="AE1026" t="n">
        <x:f>IF(LEN(H1026)&gt;0,1,0)</x:f>
        <x:v>1</x:v>
      </x:c>
      <x:c r="AF1026" t="n">
        <x:f>IF(LEN(M1026)&gt;0,1,0)</x:f>
        <x:v>0</x:v>
      </x:c>
      <x:c r="AG1026" t="n">
        <x:f>IF(AND(LEN(H1026)=0,LEN(K1026)=0,LEN(M1026)=0),1,0)</x:f>
        <x:v>0</x:v>
      </x:c>
    </x:row>
    <x:row r="1027">
      <x:c r="A1027" t="str">
        <x:v>AT-01026</x:v>
      </x:c>
      <x:c r="B1027" t="str">
        <x:v>Hc Clinica Odontologica</x:v>
      </x:c>
      <x:c r="C1027" t="str">
        <x:v>Saúde</x:v>
      </x:c>
      <x:c r="D1027" t="str">
        <x:v>Clínica</x:v>
      </x:c>
      <x:c r="E1027" t="str">
        <x:v>Guarulhos</x:v>
      </x:c>
      <x:c r="F1027" t="str">
        <x:v>Vila Hilda</x:v>
      </x:c>
      <x:c r="G1027" t="str">
        <x:v>Hc Clinica Odontologica S S Ltda, 5, Vila Hilda, Guarulhos, Sp</x:v>
      </x:c>
      <x:c r="H1027" t="str">
        <x:v>+55 (11) 6475-2934</x:v>
      </x:c>
      <x:c r="I1027" t="str"/>
      <x:c r="J1027" t="str"/>
      <x:c r="K1027" t="str">
        <x:v>kaddourah@uol.com.br</x:v>
      </x:c>
      <x:c r="L1027" t="str">
        <x:v>Sim</x:v>
      </x:c>
      <x:c r="M1027" t="str"/>
      <x:c r="N1027" t="str"/>
      <x:c r="O1027" t="str"/>
      <x:c r="P1027" t="str"/>
      <x:c r="Q1027" t="str">
        <x:v>https://www.google.com/maps/search/?api=1&amp;query=Hc+Clinica+Odontologica+HC+CLINICA+ODONTOLOGICA+S+S+LTDA%2C+5%2C+VILA+HILDA%2C+GUARULHOS%2C+SP+Guarulhos+SP</x:v>
      </x:c>
      <x:c r="R1027" t="str"/>
      <x:c r="S1027" t="str"/>
      <x:c r="T1027" t="str">
        <x:v>Não contatado</x:v>
      </x:c>
      <x:c r="U1027" s="27" t="n">
        <x:f>IF(LEN(H1027)&gt;0,25,0)+IF(L1027="Sim",25,0)+IF(LEN(M1027)&gt;0,15,0)+IF(LEN(J1027)&gt;0,10,0)+IF(LEN(N1027)&gt;0,5,0)+IF(LEN(O1027)&gt;0,5,0)+IF(LEN(P1027)&gt;0,5,0)+IF(AND(LEN(R1027)&gt;0,LEN(S1027)&gt;0),10,0)</x:f>
        <x:v>50</x:v>
      </x:c>
      <x:c r="V1027" t="str">
        <x:f>IF(U1027&gt;=60,"Prioridade Alta",IF(U1027&gt;=35,"Prioridade Média","Prioridade Baixa"))</x:f>
        <x:v>Prioridade Média</x:v>
      </x:c>
      <x:c r="W1027" t="str">
        <x:v>Não</x:v>
      </x:c>
      <x:c r="X1027" t="str"/>
      <x:c r="Y1027" t="str">
        <x:v>Base expandida 2026-07-27</x:v>
      </x:c>
      <x:c r="Z1027" t="str">
        <x:v>(11) 6475-2934</x:v>
      </x:c>
      <x:c r="AA1027" t="str">
        <x:v>kaddourah@uol.com.br</x:v>
      </x:c>
      <x:c r="AB1027" t="n">
        <x:v>50</x:v>
      </x:c>
      <x:c r="AC1027" t="str">
        <x:v>Prioridade Média</x:v>
      </x:c>
      <x:c r="AD1027" t="str">
        <x:v>Fonte CNES/DATASUS: https://cnes2.datasus.gov.br/Mod_Basico.asp?VCo_Unidade=3518803782999; CNES 3782999; CNPJ 03124594000130; site oficial/redes não coletados nesta fonte</x:v>
      </x:c>
      <x:c r="AE1027" t="n">
        <x:f>IF(LEN(H1027)&gt;0,1,0)</x:f>
        <x:v>1</x:v>
      </x:c>
      <x:c r="AF1027" t="n">
        <x:f>IF(LEN(M1027)&gt;0,1,0)</x:f>
        <x:v>0</x:v>
      </x:c>
      <x:c r="AG1027" t="n">
        <x:f>IF(AND(LEN(H1027)=0,LEN(K1027)=0,LEN(M1027)=0),1,0)</x:f>
        <x:v>0</x:v>
      </x:c>
    </x:row>
    <x:row r="1028">
      <x:c r="A1028" t="str">
        <x:v>AT-01027</x:v>
      </x:c>
      <x:c r="B1028" t="str">
        <x:v>Med4Life Medicina Especializada Ltda</x:v>
      </x:c>
      <x:c r="C1028" t="str">
        <x:v>Saúde</x:v>
      </x:c>
      <x:c r="D1028" t="str">
        <x:v>Clínica</x:v>
      </x:c>
      <x:c r="E1028" t="str">
        <x:v>Guarulhos</x:v>
      </x:c>
      <x:c r="F1028" t="str">
        <x:v>Jardim Zaira</x:v>
      </x:c>
      <x:c r="G1028" t="str">
        <x:v>Med4Life Medicina Especializada Ltda, 165, Jardim Zaira, Guarulhos, Sp</x:v>
      </x:c>
      <x:c r="H1028" t="str">
        <x:v>+55 (11) 3582-1249</x:v>
      </x:c>
      <x:c r="I1028" t="str"/>
      <x:c r="J1028" t="str"/>
      <x:c r="K1028" t="str">
        <x:v>regularizacao@talescontabilidade.com.br</x:v>
      </x:c>
      <x:c r="L1028" t="str">
        <x:v>Sim</x:v>
      </x:c>
      <x:c r="M1028" t="str"/>
      <x:c r="N1028" t="str"/>
      <x:c r="O1028" t="str"/>
      <x:c r="P1028" t="str"/>
      <x:c r="Q1028" t="str">
        <x:v>https://www.google.com/maps/search/?api=1&amp;query=Med4Life+Medicina+Especializada+Ltda+MED4LIFE+MEDICINA+ESPECIALIZADA+LTDA%2C+165%2C+JARDIM+ZAIRA%2C+GUARULHOS%2C+SP+Guarulhos+SP</x:v>
      </x:c>
      <x:c r="R1028" t="str"/>
      <x:c r="S1028" t="str"/>
      <x:c r="T1028" t="str">
        <x:v>Não contatado</x:v>
      </x:c>
      <x:c r="U1028" s="27" t="n">
        <x:f>IF(LEN(H1028)&gt;0,25,0)+IF(L1028="Sim",25,0)+IF(LEN(M1028)&gt;0,15,0)+IF(LEN(J1028)&gt;0,10,0)+IF(LEN(N1028)&gt;0,5,0)+IF(LEN(O1028)&gt;0,5,0)+IF(LEN(P1028)&gt;0,5,0)+IF(AND(LEN(R1028)&gt;0,LEN(S1028)&gt;0),10,0)</x:f>
        <x:v>50</x:v>
      </x:c>
      <x:c r="V1028" t="str">
        <x:f>IF(U1028&gt;=60,"Prioridade Alta",IF(U1028&gt;=35,"Prioridade Média","Prioridade Baixa"))</x:f>
        <x:v>Prioridade Média</x:v>
      </x:c>
      <x:c r="W1028" t="str">
        <x:v>Não</x:v>
      </x:c>
      <x:c r="X1028" t="str"/>
      <x:c r="Y1028" t="str">
        <x:v>Base expandida 2026-07-27</x:v>
      </x:c>
      <x:c r="Z1028" t="str">
        <x:v>(11) 3582-1249</x:v>
      </x:c>
      <x:c r="AA1028" t="str">
        <x:v>regularizacao@talescontabilidade.com.br</x:v>
      </x:c>
      <x:c r="AB1028" t="n">
        <x:v>50</x:v>
      </x:c>
      <x:c r="AC1028" t="str">
        <x:v>Prioridade Média</x:v>
      </x:c>
      <x:c r="AD1028" t="str">
        <x:v>Fonte CNES/DATASUS: https://cnes2.datasus.gov.br/Mod_Basico.asp?VCo_Unidade=3518800898783; CNES 0898783; CNPJ 41949216000185; site oficial/redes não coletados nesta fonte</x:v>
      </x:c>
      <x:c r="AE1028" t="n">
        <x:f>IF(LEN(H1028)&gt;0,1,0)</x:f>
        <x:v>1</x:v>
      </x:c>
      <x:c r="AF1028" t="n">
        <x:f>IF(LEN(M1028)&gt;0,1,0)</x:f>
        <x:v>0</x:v>
      </x:c>
      <x:c r="AG1028" t="n">
        <x:f>IF(AND(LEN(H1028)=0,LEN(K1028)=0,LEN(M1028)=0),1,0)</x:f>
        <x:v>0</x:v>
      </x:c>
    </x:row>
    <x:row r="1029">
      <x:c r="A1029" t="str">
        <x:v>AT-01028</x:v>
      </x:c>
      <x:c r="B1029" t="str">
        <x:v>Mmd Clinica Odontologica Ltda</x:v>
      </x:c>
      <x:c r="C1029" t="str">
        <x:v>Saúde</x:v>
      </x:c>
      <x:c r="D1029" t="str">
        <x:v>Clínica</x:v>
      </x:c>
      <x:c r="E1029" t="str">
        <x:v>Guarulhos</x:v>
      </x:c>
      <x:c r="F1029" t="str">
        <x:v>Vila Miriam</x:v>
      </x:c>
      <x:c r="G1029" t="str">
        <x:v>Mmd Clinica Odontologica Ltda, 825, Vila Miriam, Guarulhos, Sp</x:v>
      </x:c>
      <x:c r="H1029" t="str">
        <x:v>+55 (11) 2721-1172</x:v>
      </x:c>
      <x:c r="I1029" t="str"/>
      <x:c r="J1029" t="str"/>
      <x:c r="K1029" t="str">
        <x:v>montezin@uol.com.br</x:v>
      </x:c>
      <x:c r="L1029" t="str">
        <x:v>Sim</x:v>
      </x:c>
      <x:c r="M1029" t="str"/>
      <x:c r="N1029" t="str"/>
      <x:c r="O1029" t="str"/>
      <x:c r="P1029" t="str"/>
      <x:c r="Q1029" t="str">
        <x:v>https://www.google.com/maps/search/?api=1&amp;query=Mmd+Clinica+Odontologica+Ltda+MMD+CLINICA+ODONTOLOGICA+LTDA%2C+825%2C+VILA+MIRIAM%2C+GUARULHOS%2C+SP+Guarulhos+SP</x:v>
      </x:c>
      <x:c r="R1029" t="str"/>
      <x:c r="S1029" t="str"/>
      <x:c r="T1029" t="str">
        <x:v>Não contatado</x:v>
      </x:c>
      <x:c r="U1029" s="27" t="n">
        <x:f>IF(LEN(H1029)&gt;0,25,0)+IF(L1029="Sim",25,0)+IF(LEN(M1029)&gt;0,15,0)+IF(LEN(J1029)&gt;0,10,0)+IF(LEN(N1029)&gt;0,5,0)+IF(LEN(O1029)&gt;0,5,0)+IF(LEN(P1029)&gt;0,5,0)+IF(AND(LEN(R1029)&gt;0,LEN(S1029)&gt;0),10,0)</x:f>
        <x:v>50</x:v>
      </x:c>
      <x:c r="V1029" t="str">
        <x:f>IF(U1029&gt;=60,"Prioridade Alta",IF(U1029&gt;=35,"Prioridade Média","Prioridade Baixa"))</x:f>
        <x:v>Prioridade Média</x:v>
      </x:c>
      <x:c r="W1029" t="str">
        <x:v>Não</x:v>
      </x:c>
      <x:c r="X1029" t="str"/>
      <x:c r="Y1029" t="str">
        <x:v>Base expandida 2026-07-27</x:v>
      </x:c>
      <x:c r="Z1029" t="str">
        <x:v>(11) 2721-1172</x:v>
      </x:c>
      <x:c r="AA1029" t="str">
        <x:v>montezin@uol.com.br</x:v>
      </x:c>
      <x:c r="AB1029" t="n">
        <x:v>50</x:v>
      </x:c>
      <x:c r="AC1029" t="str">
        <x:v>Prioridade Média</x:v>
      </x:c>
      <x:c r="AD1029" t="str">
        <x:v>Fonte CNES/DATASUS: https://cnes2.datasus.gov.br/Mod_Basico.asp?VCo_Unidade=3518802862093; CNES 2862093; CNPJ 40515849000112; site oficial/redes não coletados nesta fonte</x:v>
      </x:c>
      <x:c r="AE1029" t="n">
        <x:f>IF(LEN(H1029)&gt;0,1,0)</x:f>
        <x:v>1</x:v>
      </x:c>
      <x:c r="AF1029" t="n">
        <x:f>IF(LEN(M1029)&gt;0,1,0)</x:f>
        <x:v>0</x:v>
      </x:c>
      <x:c r="AG1029" t="n">
        <x:f>IF(AND(LEN(H1029)=0,LEN(K1029)=0,LEN(M1029)=0),1,0)</x:f>
        <x:v>0</x:v>
      </x:c>
    </x:row>
    <x:row r="1030">
      <x:c r="A1030" t="str">
        <x:v>AT-01029</x:v>
      </x:c>
      <x:c r="B1030" t="str">
        <x:v>Morikawa Fisioterapia</x:v>
      </x:c>
      <x:c r="C1030" t="str">
        <x:v>Saúde</x:v>
      </x:c>
      <x:c r="D1030" t="str">
        <x:v>Clínica</x:v>
      </x:c>
      <x:c r="E1030" t="str">
        <x:v>Guarulhos</x:v>
      </x:c>
      <x:c r="F1030" t="str">
        <x:v>Residencial Parque C</x:v>
      </x:c>
      <x:c r="G1030" t="str">
        <x:v>E Y B Morikawa Fisioterapia, 814, Residencial Parque C, Guarulhos, Sp</x:v>
      </x:c>
      <x:c r="H1030" t="str">
        <x:v>+55 (11) 8555-3292</x:v>
      </x:c>
      <x:c r="I1030" t="str"/>
      <x:c r="J1030" t="str"/>
      <x:c r="K1030" t="str">
        <x:v>eyson_morik@outlook.com</x:v>
      </x:c>
      <x:c r="L1030" t="str">
        <x:v>Sim</x:v>
      </x:c>
      <x:c r="M1030" t="str"/>
      <x:c r="N1030" t="str"/>
      <x:c r="O1030" t="str"/>
      <x:c r="P1030" t="str"/>
      <x:c r="Q1030" t="str">
        <x:v>https://www.google.com/maps/search/?api=1&amp;query=Morikawa+Fisioterapia+E+Y+B+MORIKAWA+FISIOTERAPIA%2C+814%2C+RESIDENCIAL+PARQUE+C%2C+GUARULHOS%2C+SP+Guarulhos+SP</x:v>
      </x:c>
      <x:c r="R1030" t="str"/>
      <x:c r="S1030" t="str"/>
      <x:c r="T1030" t="str">
        <x:v>Não contatado</x:v>
      </x:c>
      <x:c r="U1030" s="27" t="n">
        <x:f>IF(LEN(H1030)&gt;0,25,0)+IF(L1030="Sim",25,0)+IF(LEN(M1030)&gt;0,15,0)+IF(LEN(J1030)&gt;0,10,0)+IF(LEN(N1030)&gt;0,5,0)+IF(LEN(O1030)&gt;0,5,0)+IF(LEN(P1030)&gt;0,5,0)+IF(AND(LEN(R1030)&gt;0,LEN(S1030)&gt;0),10,0)</x:f>
        <x:v>50</x:v>
      </x:c>
      <x:c r="V1030" t="str">
        <x:f>IF(U1030&gt;=60,"Prioridade Alta",IF(U1030&gt;=35,"Prioridade Média","Prioridade Baixa"))</x:f>
        <x:v>Prioridade Média</x:v>
      </x:c>
      <x:c r="W1030" t="str">
        <x:v>Não</x:v>
      </x:c>
      <x:c r="X1030" t="str"/>
      <x:c r="Y1030" t="str">
        <x:v>Base expandida 2026-07-27</x:v>
      </x:c>
      <x:c r="Z1030" t="str">
        <x:v>(11) 8555-3292</x:v>
      </x:c>
      <x:c r="AA1030" t="str">
        <x:v>eyson_morik@outlook.com</x:v>
      </x:c>
      <x:c r="AB1030" t="n">
        <x:v>50</x:v>
      </x:c>
      <x:c r="AC1030" t="str">
        <x:v>Prioridade Média</x:v>
      </x:c>
      <x:c r="AD1030" t="str">
        <x:v>Fonte CNES/DATASUS: https://cnes2.datasus.gov.br/Mod_Basico.asp?VCo_Unidade=3518808384460; CNES 8384460; CNPJ 34557554000106; site oficial/redes não coletados nesta fonte</x:v>
      </x:c>
      <x:c r="AE1030" t="n">
        <x:f>IF(LEN(H1030)&gt;0,1,0)</x:f>
        <x:v>1</x:v>
      </x:c>
      <x:c r="AF1030" t="n">
        <x:f>IF(LEN(M1030)&gt;0,1,0)</x:f>
        <x:v>0</x:v>
      </x:c>
      <x:c r="AG1030" t="n">
        <x:f>IF(AND(LEN(H1030)=0,LEN(K1030)=0,LEN(M1030)=0),1,0)</x:f>
        <x:v>0</x:v>
      </x:c>
    </x:row>
    <x:row r="1031">
      <x:c r="A1031" t="str">
        <x:v>AT-01030</x:v>
      </x:c>
      <x:c r="B1031" t="str">
        <x:v>Musicoterapia Cantinho Do Ceu</x:v>
      </x:c>
      <x:c r="C1031" t="str">
        <x:v>Saúde</x:v>
      </x:c>
      <x:c r="D1031" t="str">
        <x:v>Clínica</x:v>
      </x:c>
      <x:c r="E1031" t="str">
        <x:v>Guarulhos</x:v>
      </x:c>
      <x:c r="F1031" t="str">
        <x:v>Jardim Sao Paulo</x:v>
      </x:c>
      <x:c r="G1031" t="str">
        <x:v>Pedro Roberto Branco Borba Junior, 291, Jardim Sao Paulo, Guarulhos, Sp</x:v>
      </x:c>
      <x:c r="H1031" t="str">
        <x:v>+55 (21) 4018-5263</x:v>
      </x:c>
      <x:c r="I1031" t="str"/>
      <x:c r="J1031" t="str"/>
      <x:c r="K1031" t="str">
        <x:v>mt.cantinhodoceu@gmail.com</x:v>
      </x:c>
      <x:c r="L1031" t="str">
        <x:v>Sim</x:v>
      </x:c>
      <x:c r="M1031" t="str"/>
      <x:c r="N1031" t="str"/>
      <x:c r="O1031" t="str"/>
      <x:c r="P1031" t="str"/>
      <x:c r="Q1031" t="str">
        <x:v>https://www.google.com/maps/search/?api=1&amp;query=Musicoterapia+Cantinho+Do+Ceu+PEDRO+ROBERTO+BRANCO+BORBA+JUNIOR%2C+291%2C+JARDIM+SAO+PAULO%2C+GUARULHOS%2C+SP+Guarulhos+SP</x:v>
      </x:c>
      <x:c r="R1031" t="str"/>
      <x:c r="S1031" t="str"/>
      <x:c r="T1031" t="str">
        <x:v>Não contatado</x:v>
      </x:c>
      <x:c r="U1031" s="27" t="n">
        <x:f>IF(LEN(H1031)&gt;0,25,0)+IF(L1031="Sim",25,0)+IF(LEN(M1031)&gt;0,15,0)+IF(LEN(J1031)&gt;0,10,0)+IF(LEN(N1031)&gt;0,5,0)+IF(LEN(O1031)&gt;0,5,0)+IF(LEN(P1031)&gt;0,5,0)+IF(AND(LEN(R1031)&gt;0,LEN(S1031)&gt;0),10,0)</x:f>
        <x:v>50</x:v>
      </x:c>
      <x:c r="V1031" t="str">
        <x:f>IF(U1031&gt;=60,"Prioridade Alta",IF(U1031&gt;=35,"Prioridade Média","Prioridade Baixa"))</x:f>
        <x:v>Prioridade Média</x:v>
      </x:c>
      <x:c r="W1031" t="str">
        <x:v>Não</x:v>
      </x:c>
      <x:c r="X1031" t="str"/>
      <x:c r="Y1031" t="str">
        <x:v>Base expandida 2026-07-27</x:v>
      </x:c>
      <x:c r="Z1031" t="str">
        <x:v>(21) 4018-5263</x:v>
      </x:c>
      <x:c r="AA1031" t="str">
        <x:v>mt.cantinhodoceu@gmail.com</x:v>
      </x:c>
      <x:c r="AB1031" t="n">
        <x:v>50</x:v>
      </x:c>
      <x:c r="AC1031" t="str">
        <x:v>Prioridade Média</x:v>
      </x:c>
      <x:c r="AD1031" t="str">
        <x:v>Fonte CNES/DATASUS: https://cnes2.datasus.gov.br/Mod_Basico.asp?VCo_Unidade=3518804830873; CNES 4830873; CNPJ 46030799000160; site oficial/redes não coletados nesta fonte</x:v>
      </x:c>
      <x:c r="AE1031" t="n">
        <x:f>IF(LEN(H1031)&gt;0,1,0)</x:f>
        <x:v>1</x:v>
      </x:c>
      <x:c r="AF1031" t="n">
        <x:f>IF(LEN(M1031)&gt;0,1,0)</x:f>
        <x:v>0</x:v>
      </x:c>
      <x:c r="AG1031" t="n">
        <x:f>IF(AND(LEN(H1031)=0,LEN(K1031)=0,LEN(M1031)=0),1,0)</x:f>
        <x:v>0</x:v>
      </x:c>
    </x:row>
    <x:row r="1032">
      <x:c r="A1032" t="str">
        <x:v>AT-01031</x:v>
      </x:c>
      <x:c r="B1032" t="str">
        <x:v>Nasa Laboratorio Bio Clinico</x:v>
      </x:c>
      <x:c r="C1032" t="str">
        <x:v>Saúde</x:v>
      </x:c>
      <x:c r="D1032" t="str">
        <x:v>Clínica</x:v>
      </x:c>
      <x:c r="E1032" t="str">
        <x:v>Guarulhos</x:v>
      </x:c>
      <x:c r="F1032" t="str">
        <x:v>Vila Hulda</x:v>
      </x:c>
      <x:c r="G1032" t="str">
        <x:v>Nasa Laboratorio Bio Clinico Ltda, 51, Vila Hulda, Guarulhos, Sp</x:v>
      </x:c>
      <x:c r="H1032" t="str">
        <x:v>+55 (11) 2090-0515</x:v>
      </x:c>
      <x:c r="I1032" t="str"/>
      <x:c r="J1032" t="str"/>
      <x:c r="K1032" t="str">
        <x:v>marcio_adm@nasalaboratorio.com.br</x:v>
      </x:c>
      <x:c r="L1032" t="str">
        <x:v>Sim</x:v>
      </x:c>
      <x:c r="M1032" t="str"/>
      <x:c r="N1032" t="str"/>
      <x:c r="O1032" t="str"/>
      <x:c r="P1032" t="str"/>
      <x:c r="Q1032" t="str">
        <x:v>https://www.google.com/maps/search/?api=1&amp;query=Nasa+Laboratorio+Bio+Clinico+NASA+LABORATORIO+BIO+CLINICO+LTDA%2C+51%2C+VILA+HULDA%2C+GUARULHOS%2C+SP+Guarulhos+SP</x:v>
      </x:c>
      <x:c r="R1032" t="str"/>
      <x:c r="S1032" t="str"/>
      <x:c r="T1032" t="str">
        <x:v>Não contatado</x:v>
      </x:c>
      <x:c r="U1032" s="27" t="n">
        <x:f>IF(LEN(H1032)&gt;0,25,0)+IF(L1032="Sim",25,0)+IF(LEN(M1032)&gt;0,15,0)+IF(LEN(J1032)&gt;0,10,0)+IF(LEN(N1032)&gt;0,5,0)+IF(LEN(O1032)&gt;0,5,0)+IF(LEN(P1032)&gt;0,5,0)+IF(AND(LEN(R1032)&gt;0,LEN(S1032)&gt;0),10,0)</x:f>
        <x:v>50</x:v>
      </x:c>
      <x:c r="V1032" t="str">
        <x:f>IF(U1032&gt;=60,"Prioridade Alta",IF(U1032&gt;=35,"Prioridade Média","Prioridade Baixa"))</x:f>
        <x:v>Prioridade Média</x:v>
      </x:c>
      <x:c r="W1032" t="str">
        <x:v>Não</x:v>
      </x:c>
      <x:c r="X1032" t="str"/>
      <x:c r="Y1032" t="str">
        <x:v>Base expandida 2026-07-27</x:v>
      </x:c>
      <x:c r="Z1032" t="str">
        <x:v>(11) 2090-0515</x:v>
      </x:c>
      <x:c r="AA1032" t="str">
        <x:v>marcio_adm@nasalaboratorio.com.br</x:v>
      </x:c>
      <x:c r="AB1032" t="n">
        <x:v>50</x:v>
      </x:c>
      <x:c r="AC1032" t="str">
        <x:v>Prioridade Média</x:v>
      </x:c>
      <x:c r="AD1032" t="str">
        <x:v>Fonte CNES/DATASUS: https://cnes2.datasus.gov.br/Mod_Basico.asp?VCo_Unidade=3518805054303; CNES 5054303; CNPJ 46502423001000; site oficial/redes não coletados nesta fonte</x:v>
      </x:c>
      <x:c r="AE1032" t="n">
        <x:f>IF(LEN(H1032)&gt;0,1,0)</x:f>
        <x:v>1</x:v>
      </x:c>
      <x:c r="AF1032" t="n">
        <x:f>IF(LEN(M1032)&gt;0,1,0)</x:f>
        <x:v>0</x:v>
      </x:c>
      <x:c r="AG1032" t="n">
        <x:f>IF(AND(LEN(H1032)=0,LEN(K1032)=0,LEN(M1032)=0),1,0)</x:f>
        <x:v>0</x:v>
      </x:c>
    </x:row>
    <x:row r="1033">
      <x:c r="A1033" t="str">
        <x:v>AT-01032</x:v>
      </x:c>
      <x:c r="B1033" t="str">
        <x:v>Nakano Mirai Clinica Oftalmologica</x:v>
      </x:c>
      <x:c r="C1033" t="str">
        <x:v>Saúde</x:v>
      </x:c>
      <x:c r="D1033" t="str">
        <x:v>Clínica</x:v>
      </x:c>
      <x:c r="E1033" t="str">
        <x:v>Guarulhos</x:v>
      </x:c>
      <x:c r="F1033" t="str">
        <x:v>Vila Progresso</x:v>
      </x:c>
      <x:c r="G1033" t="str">
        <x:v>Nakano Mirai Clinica Oftalmologica Ltda, 224, Vila Progresso, Guarulhos, Sp</x:v>
      </x:c>
      <x:c r="H1033" t="str">
        <x:v>+55 (11) 3416-2036</x:v>
      </x:c>
      <x:c r="I1033" t="str"/>
      <x:c r="J1033" t="str"/>
      <x:c r="K1033" t="str">
        <x:v>regularizei@regulafacil.org</x:v>
      </x:c>
      <x:c r="L1033" t="str">
        <x:v>Sim</x:v>
      </x:c>
      <x:c r="M1033" t="str"/>
      <x:c r="N1033" t="str"/>
      <x:c r="O1033" t="str"/>
      <x:c r="P1033" t="str"/>
      <x:c r="Q1033" t="str">
        <x:v>https://www.google.com/maps/search/?api=1&amp;query=Nakano+Mirai+Clinica+Oftalmologica+NAKANO+MIRAI+CLINICA+OFTALMOLOGICA+LTDA%2C+224%2C+VILA+PROGRESSO%2C+GUARULHOS%2C+SP+Guarulhos+SP</x:v>
      </x:c>
      <x:c r="R1033" t="str"/>
      <x:c r="S1033" t="str"/>
      <x:c r="T1033" t="str">
        <x:v>Não contatado</x:v>
      </x:c>
      <x:c r="U1033" s="27" t="n">
        <x:f>IF(LEN(H1033)&gt;0,25,0)+IF(L1033="Sim",25,0)+IF(LEN(M1033)&gt;0,15,0)+IF(LEN(J1033)&gt;0,10,0)+IF(LEN(N1033)&gt;0,5,0)+IF(LEN(O1033)&gt;0,5,0)+IF(LEN(P1033)&gt;0,5,0)+IF(AND(LEN(R1033)&gt;0,LEN(S1033)&gt;0),10,0)</x:f>
        <x:v>50</x:v>
      </x:c>
      <x:c r="V1033" t="str">
        <x:f>IF(U1033&gt;=60,"Prioridade Alta",IF(U1033&gt;=35,"Prioridade Média","Prioridade Baixa"))</x:f>
        <x:v>Prioridade Média</x:v>
      </x:c>
      <x:c r="W1033" t="str">
        <x:v>Não</x:v>
      </x:c>
      <x:c r="X1033" t="str"/>
      <x:c r="Y1033" t="str">
        <x:v>Base expandida 2026-07-27</x:v>
      </x:c>
      <x:c r="Z1033" t="str">
        <x:v>(11) 3416-2036</x:v>
      </x:c>
      <x:c r="AA1033" t="str">
        <x:v>regularizei@regulafacil.org</x:v>
      </x:c>
      <x:c r="AB1033" t="n">
        <x:v>50</x:v>
      </x:c>
      <x:c r="AC1033" t="str">
        <x:v>Prioridade Média</x:v>
      </x:c>
      <x:c r="AD1033" t="str">
        <x:v>Fonte CNES/DATASUS: https://cnes2.datasus.gov.br/Mod_Basico.asp?VCo_Unidade=3518805804671; CNES 5804671; CNPJ 61328999000197; site oficial/redes não coletados nesta fonte</x:v>
      </x:c>
      <x:c r="AE1033" t="n">
        <x:f>IF(LEN(H1033)&gt;0,1,0)</x:f>
        <x:v>1</x:v>
      </x:c>
      <x:c r="AF1033" t="n">
        <x:f>IF(LEN(M1033)&gt;0,1,0)</x:f>
        <x:v>0</x:v>
      </x:c>
      <x:c r="AG1033" t="n">
        <x:f>IF(AND(LEN(H1033)=0,LEN(K1033)=0,LEN(M1033)=0),1,0)</x:f>
        <x:v>0</x:v>
      </x:c>
    </x:row>
    <x:row r="1034">
      <x:c r="A1034" t="str">
        <x:v>AT-01033</x:v>
      </x:c>
      <x:c r="B1034" t="str">
        <x:v>Navita Odontologia</x:v>
      </x:c>
      <x:c r="C1034" t="str">
        <x:v>Saúde</x:v>
      </x:c>
      <x:c r="D1034" t="str">
        <x:v>Clínica</x:v>
      </x:c>
      <x:c r="E1034" t="str">
        <x:v>Guarulhos</x:v>
      </x:c>
      <x:c r="F1034" t="str">
        <x:v>Vila Pedro Moreira</x:v>
      </x:c>
      <x:c r="G1034" t="str">
        <x:v>Navita Odontologia Integrada Ltda, 51, Vila Pedro Moreira, Guarulhos, Sp</x:v>
      </x:c>
      <x:c r="H1034" t="str">
        <x:v>+55 (11) 2441-4343</x:v>
      </x:c>
      <x:c r="I1034" t="str"/>
      <x:c r="J1034" t="str"/>
      <x:c r="K1034" t="str">
        <x:v>fascianagiulia@gmail.com</x:v>
      </x:c>
      <x:c r="L1034" t="str">
        <x:v>Sim</x:v>
      </x:c>
      <x:c r="M1034" t="str"/>
      <x:c r="N1034" t="str"/>
      <x:c r="O1034" t="str"/>
      <x:c r="P1034" t="str"/>
      <x:c r="Q1034" t="str">
        <x:v>https://www.google.com/maps/search/?api=1&amp;query=Navita+Odontologia+NAVITA+ODONTOLOGIA+INTEGRADA+LTDA%2C+51%2C+VILA+PEDRO+MOREIRA%2C+GUARULHOS%2C+SP+Guarulhos+SP</x:v>
      </x:c>
      <x:c r="R1034" t="str"/>
      <x:c r="S1034" t="str"/>
      <x:c r="T1034" t="str">
        <x:v>Não contatado</x:v>
      </x:c>
      <x:c r="U1034" s="27" t="n">
        <x:f>IF(LEN(H1034)&gt;0,25,0)+IF(L1034="Sim",25,0)+IF(LEN(M1034)&gt;0,15,0)+IF(LEN(J1034)&gt;0,10,0)+IF(LEN(N1034)&gt;0,5,0)+IF(LEN(O1034)&gt;0,5,0)+IF(LEN(P1034)&gt;0,5,0)+IF(AND(LEN(R1034)&gt;0,LEN(S1034)&gt;0),10,0)</x:f>
        <x:v>50</x:v>
      </x:c>
      <x:c r="V1034" t="str">
        <x:f>IF(U1034&gt;=60,"Prioridade Alta",IF(U1034&gt;=35,"Prioridade Média","Prioridade Baixa"))</x:f>
        <x:v>Prioridade Média</x:v>
      </x:c>
      <x:c r="W1034" t="str">
        <x:v>Não</x:v>
      </x:c>
      <x:c r="X1034" t="str"/>
      <x:c r="Y1034" t="str">
        <x:v>Base expandida 2026-07-27</x:v>
      </x:c>
      <x:c r="Z1034" t="str">
        <x:v>(11) 2441-4343</x:v>
      </x:c>
      <x:c r="AA1034" t="str">
        <x:v>fascianagiulia@gmail.com</x:v>
      </x:c>
      <x:c r="AB1034" t="n">
        <x:v>50</x:v>
      </x:c>
      <x:c r="AC1034" t="str">
        <x:v>Prioridade Média</x:v>
      </x:c>
      <x:c r="AD1034" t="str">
        <x:v>Fonte CNES/DATASUS: https://cnes2.datasus.gov.br/Mod_Basico.asp?VCo_Unidade=3518808026173; CNES 8026173; CNPJ 60808261000164; site oficial/redes não coletados nesta fonte</x:v>
      </x:c>
      <x:c r="AE1034" t="n">
        <x:f>IF(LEN(H1034)&gt;0,1,0)</x:f>
        <x:v>1</x:v>
      </x:c>
      <x:c r="AF1034" t="n">
        <x:f>IF(LEN(M1034)&gt;0,1,0)</x:f>
        <x:v>0</x:v>
      </x:c>
      <x:c r="AG1034" t="n">
        <x:f>IF(AND(LEN(H1034)=0,LEN(K1034)=0,LEN(M1034)=0),1,0)</x:f>
        <x:v>0</x:v>
      </x:c>
    </x:row>
    <x:row r="1035">
      <x:c r="A1035" t="str">
        <x:v>AT-01034</x:v>
      </x:c>
      <x:c r="B1035" t="str">
        <x:v>Nefrologia E Dialise Guarulhos Servicos Medicos Ltda</x:v>
      </x:c>
      <x:c r="C1035" t="str">
        <x:v>Saúde</x:v>
      </x:c>
      <x:c r="D1035" t="str">
        <x:v>Clínica</x:v>
      </x:c>
      <x:c r="E1035" t="str">
        <x:v>Guarulhos</x:v>
      </x:c>
      <x:c r="F1035" t="str">
        <x:v>Vila Lanzara</x:v>
      </x:c>
      <x:c r="G1035" t="str">
        <x:v>Nefrologia E Dialise Guarulhos Servicos Medicos Ltda, 115, Vila Lanzara, Guarulhos, Sp</x:v>
      </x:c>
      <x:c r="H1035" t="str">
        <x:v>+55 (01) 12461-3494</x:v>
      </x:c>
      <x:c r="I1035" t="str"/>
      <x:c r="J1035" t="str"/>
      <x:c r="K1035" t="str">
        <x:v>administrativo@renalbrasil.com.br</x:v>
      </x:c>
      <x:c r="L1035" t="str">
        <x:v>Sim</x:v>
      </x:c>
      <x:c r="M1035" t="str"/>
      <x:c r="N1035" t="str"/>
      <x:c r="O1035" t="str"/>
      <x:c r="P1035" t="str"/>
      <x:c r="Q1035" t="str">
        <x:v>https://www.google.com/maps/search/?api=1&amp;query=Nefrologia+E+Dialise+Guarulhos+Servicos+Medicos+Ltda+NEFROLOGIA+E+DIALISE+GUARULHOS+SERVICOS+MEDICOS+LTDA%2C+115%2C+VILA+LANZARA%2C+GUARULHOS%2C+SP+Guarulhos+SP</x:v>
      </x:c>
      <x:c r="R1035" t="str"/>
      <x:c r="S1035" t="str"/>
      <x:c r="T1035" t="str">
        <x:v>Não contatado</x:v>
      </x:c>
      <x:c r="U1035" s="27" t="n">
        <x:f>IF(LEN(H1035)&gt;0,25,0)+IF(L1035="Sim",25,0)+IF(LEN(M1035)&gt;0,15,0)+IF(LEN(J1035)&gt;0,10,0)+IF(LEN(N1035)&gt;0,5,0)+IF(LEN(O1035)&gt;0,5,0)+IF(LEN(P1035)&gt;0,5,0)+IF(AND(LEN(R1035)&gt;0,LEN(S1035)&gt;0),10,0)</x:f>
        <x:v>50</x:v>
      </x:c>
      <x:c r="V1035" t="str">
        <x:f>IF(U1035&gt;=60,"Prioridade Alta",IF(U1035&gt;=35,"Prioridade Média","Prioridade Baixa"))</x:f>
        <x:v>Prioridade Média</x:v>
      </x:c>
      <x:c r="W1035" t="str">
        <x:v>Não</x:v>
      </x:c>
      <x:c r="X1035" t="str"/>
      <x:c r="Y1035" t="str">
        <x:v>Base expandida 2026-07-27</x:v>
      </x:c>
      <x:c r="Z1035" t="str">
        <x:v>(01) 12461-3494</x:v>
      </x:c>
      <x:c r="AA1035" t="str">
        <x:v>administrativo@renalbrasil.com.br</x:v>
      </x:c>
      <x:c r="AB1035" t="n">
        <x:v>50</x:v>
      </x:c>
      <x:c r="AC1035" t="str">
        <x:v>Prioridade Média</x:v>
      </x:c>
      <x:c r="AD1035" t="str">
        <x:v>Fonte CNES/DATASUS: https://cnes2.datasus.gov.br/Mod_Basico.asp?VCo_Unidade=3518804988868; CNES 4988868; CNPJ 56263368000105; site oficial/redes não coletados nesta fonte</x:v>
      </x:c>
      <x:c r="AE1035" t="n">
        <x:f>IF(LEN(H1035)&gt;0,1,0)</x:f>
        <x:v>1</x:v>
      </x:c>
      <x:c r="AF1035" t="n">
        <x:f>IF(LEN(M1035)&gt;0,1,0)</x:f>
        <x:v>0</x:v>
      </x:c>
      <x:c r="AG1035" t="n">
        <x:f>IF(AND(LEN(H1035)=0,LEN(K1035)=0,LEN(M1035)=0),1,0)</x:f>
        <x:v>0</x:v>
      </x:c>
    </x:row>
    <x:row r="1036">
      <x:c r="A1036" t="str">
        <x:v>AT-01035</x:v>
      </x:c>
      <x:c r="B1036" t="str">
        <x:v>Nelson Massami Sanematsu Clinica Medica</x:v>
      </x:c>
      <x:c r="C1036" t="str">
        <x:v>Saúde</x:v>
      </x:c>
      <x:c r="D1036" t="str">
        <x:v>Clínica</x:v>
      </x:c>
      <x:c r="E1036" t="str">
        <x:v>Guarulhos</x:v>
      </x:c>
      <x:c r="F1036" t="str">
        <x:v>Centro</x:v>
      </x:c>
      <x:c r="G1036" t="str">
        <x:v>Nelson Massami Sanematsu Clinica Medica Ltda, 241, Centro, Guarulhos, Sp</x:v>
      </x:c>
      <x:c r="H1036" t="str">
        <x:v>+55 (01) 12409-8988</x:v>
      </x:c>
      <x:c r="I1036" t="str"/>
      <x:c r="J1036" t="str"/>
      <x:c r="K1036" t="str">
        <x:v>otosanematsu@yahoo.com.br</x:v>
      </x:c>
      <x:c r="L1036" t="str">
        <x:v>Sim</x:v>
      </x:c>
      <x:c r="M1036" t="str"/>
      <x:c r="N1036" t="str"/>
      <x:c r="O1036" t="str"/>
      <x:c r="P1036" t="str"/>
      <x:c r="Q1036" t="str">
        <x:v>https://www.google.com/maps/search/?api=1&amp;query=Nelson+Massami+Sanematsu+Clinica+Medica+NELSON+MASSAMI+SANEMATSU+CLINICA+MEDICA+LTDA%2C+241%2C+CENTRO%2C+GUARULHOS%2C+SP+Guarulhos+SP</x:v>
      </x:c>
      <x:c r="R1036" t="str"/>
      <x:c r="S1036" t="str"/>
      <x:c r="T1036" t="str">
        <x:v>Não contatado</x:v>
      </x:c>
      <x:c r="U1036" s="27" t="n">
        <x:f>IF(LEN(H1036)&gt;0,25,0)+IF(L1036="Sim",25,0)+IF(LEN(M1036)&gt;0,15,0)+IF(LEN(J1036)&gt;0,10,0)+IF(LEN(N1036)&gt;0,5,0)+IF(LEN(O1036)&gt;0,5,0)+IF(LEN(P1036)&gt;0,5,0)+IF(AND(LEN(R1036)&gt;0,LEN(S1036)&gt;0),10,0)</x:f>
        <x:v>50</x:v>
      </x:c>
      <x:c r="V1036" t="str">
        <x:f>IF(U1036&gt;=60,"Prioridade Alta",IF(U1036&gt;=35,"Prioridade Média","Prioridade Baixa"))</x:f>
        <x:v>Prioridade Média</x:v>
      </x:c>
      <x:c r="W1036" t="str">
        <x:v>Não</x:v>
      </x:c>
      <x:c r="X1036" t="str"/>
      <x:c r="Y1036" t="str">
        <x:v>Base expandida 2026-07-27</x:v>
      </x:c>
      <x:c r="Z1036" t="str">
        <x:v>(01) 12409-8988</x:v>
      </x:c>
      <x:c r="AA1036" t="str">
        <x:v>otosanematsu@yahoo.com.br</x:v>
      </x:c>
      <x:c r="AB1036" t="n">
        <x:v>50</x:v>
      </x:c>
      <x:c r="AC1036" t="str">
        <x:v>Prioridade Média</x:v>
      </x:c>
      <x:c r="AD1036" t="str">
        <x:v>Fonte CNES/DATASUS: https://cnes2.datasus.gov.br/Mod_Basico.asp?VCo_Unidade=3518809286098; CNES 9286098; CNPJ 27241318000110; site oficial/redes não coletados nesta fonte</x:v>
      </x:c>
      <x:c r="AE1036" t="n">
        <x:f>IF(LEN(H1036)&gt;0,1,0)</x:f>
        <x:v>1</x:v>
      </x:c>
      <x:c r="AF1036" t="n">
        <x:f>IF(LEN(M1036)&gt;0,1,0)</x:f>
        <x:v>0</x:v>
      </x:c>
      <x:c r="AG1036" t="n">
        <x:f>IF(AND(LEN(H1036)=0,LEN(K1036)=0,LEN(M1036)=0),1,0)</x:f>
        <x:v>0</x:v>
      </x:c>
    </x:row>
    <x:row r="1037">
      <x:c r="A1037" t="str">
        <x:v>AT-01036</x:v>
      </x:c>
      <x:c r="B1037" t="str">
        <x:v>Next Promocao A Saude</x:v>
      </x:c>
      <x:c r="C1037" t="str">
        <x:v>Saúde</x:v>
      </x:c>
      <x:c r="D1037" t="str">
        <x:v>Clínica</x:v>
      </x:c>
      <x:c r="E1037" t="str">
        <x:v>Guarulhos</x:v>
      </x:c>
      <x:c r="F1037" t="str">
        <x:v>Vila Hilda</x:v>
      </x:c>
      <x:c r="G1037" t="str">
        <x:v>Seisa Servicos Integrados De Saude Ltda, 600, Vila Hilda, Guarulhos, Sp</x:v>
      </x:c>
      <x:c r="H1037" t="str">
        <x:v>+55 (11) 2463-6037</x:v>
      </x:c>
      <x:c r="I1037" t="str"/>
      <x:c r="J1037" t="str"/>
      <x:c r="K1037" t="str">
        <x:v>liliaparecida@nextsaude.com.br</x:v>
      </x:c>
      <x:c r="L1037" t="str">
        <x:v>Sim</x:v>
      </x:c>
      <x:c r="M1037" t="str"/>
      <x:c r="N1037" t="str"/>
      <x:c r="O1037" t="str"/>
      <x:c r="P1037" t="str"/>
      <x:c r="Q1037" t="str">
        <x:v>https://www.google.com/maps/search/?api=1&amp;query=Next+Promocao+A+Saude+SEISA+SERVICOS+INTEGRADOS+DE+SAUDE+LTDA%2C+600%2C+VILA+HILDA%2C+GUARULHOS%2C+SP+Guarulhos+SP</x:v>
      </x:c>
      <x:c r="R1037" t="str"/>
      <x:c r="S1037" t="str"/>
      <x:c r="T1037" t="str">
        <x:v>Não contatado</x:v>
      </x:c>
      <x:c r="U1037" s="27" t="n">
        <x:f>IF(LEN(H1037)&gt;0,25,0)+IF(L1037="Sim",25,0)+IF(LEN(M1037)&gt;0,15,0)+IF(LEN(J1037)&gt;0,10,0)+IF(LEN(N1037)&gt;0,5,0)+IF(LEN(O1037)&gt;0,5,0)+IF(LEN(P1037)&gt;0,5,0)+IF(AND(LEN(R1037)&gt;0,LEN(S1037)&gt;0),10,0)</x:f>
        <x:v>50</x:v>
      </x:c>
      <x:c r="V1037" t="str">
        <x:f>IF(U1037&gt;=60,"Prioridade Alta",IF(U1037&gt;=35,"Prioridade Média","Prioridade Baixa"))</x:f>
        <x:v>Prioridade Média</x:v>
      </x:c>
      <x:c r="W1037" t="str">
        <x:v>Não</x:v>
      </x:c>
      <x:c r="X1037" t="str"/>
      <x:c r="Y1037" t="str">
        <x:v>Base expandida 2026-07-27</x:v>
      </x:c>
      <x:c r="Z1037" t="str">
        <x:v>(11) 2463-6037</x:v>
      </x:c>
      <x:c r="AA1037" t="str">
        <x:v>liliaparecida@nextsaude.com.br</x:v>
      </x:c>
      <x:c r="AB1037" t="n">
        <x:v>50</x:v>
      </x:c>
      <x:c r="AC1037" t="str">
        <x:v>Prioridade Média</x:v>
      </x:c>
      <x:c r="AD1037" t="str">
        <x:v>Fonte CNES/DATASUS: https://cnes2.datasus.gov.br/Mod_Basico.asp?VCo_Unidade=3518809142878; CNES 9142878; CNPJ 44269579001300; site oficial/redes não coletados nesta fonte</x:v>
      </x:c>
      <x:c r="AE1037" t="n">
        <x:f>IF(LEN(H1037)&gt;0,1,0)</x:f>
        <x:v>1</x:v>
      </x:c>
      <x:c r="AF1037" t="n">
        <x:f>IF(LEN(M1037)&gt;0,1,0)</x:f>
        <x:v>0</x:v>
      </x:c>
      <x:c r="AG1037" t="n">
        <x:f>IF(AND(LEN(H1037)=0,LEN(K1037)=0,LEN(M1037)=0),1,0)</x:f>
        <x:v>0</x:v>
      </x:c>
    </x:row>
    <x:row r="1038">
      <x:c r="A1038" t="str">
        <x:v>AT-01037</x:v>
      </x:c>
      <x:c r="B1038" t="str">
        <x:v>New Life Emergencias Medicas</x:v>
      </x:c>
      <x:c r="C1038" t="str">
        <x:v>Saúde</x:v>
      </x:c>
      <x:c r="D1038" t="str">
        <x:v>Clínica</x:v>
      </x:c>
      <x:c r="E1038" t="str">
        <x:v>Guarulhos</x:v>
      </x:c>
      <x:c r="F1038" t="str">
        <x:v>Vila Milton</x:v>
      </x:c>
      <x:c r="G1038" t="str">
        <x:v>Sidnei Alves Da Silva Remocoes, 139, Vila Milton, Guarulhos, Sp</x:v>
      </x:c>
      <x:c r="H1038" t="str">
        <x:v>+55 (11) 2247-1325</x:v>
      </x:c>
      <x:c r="I1038" t="str"/>
      <x:c r="J1038" t="str"/>
      <x:c r="K1038" t="str">
        <x:v>newlifeemergenciasmedicas@gmail.com</x:v>
      </x:c>
      <x:c r="L1038" t="str">
        <x:v>Sim</x:v>
      </x:c>
      <x:c r="M1038" t="str"/>
      <x:c r="N1038" t="str"/>
      <x:c r="O1038" t="str"/>
      <x:c r="P1038" t="str"/>
      <x:c r="Q1038" t="str">
        <x:v>https://www.google.com/maps/search/?api=1&amp;query=New+Life+Emergencias+Medicas+SIDNEI+ALVES+DA+SILVA+REMOCOES%2C+139%2C+VILA+MILTON%2C+GUARULHOS%2C+SP+Guarulhos+SP</x:v>
      </x:c>
      <x:c r="R1038" t="str"/>
      <x:c r="S1038" t="str"/>
      <x:c r="T1038" t="str">
        <x:v>Não contatado</x:v>
      </x:c>
      <x:c r="U1038" s="27" t="n">
        <x:f>IF(LEN(H1038)&gt;0,25,0)+IF(L1038="Sim",25,0)+IF(LEN(M1038)&gt;0,15,0)+IF(LEN(J1038)&gt;0,10,0)+IF(LEN(N1038)&gt;0,5,0)+IF(LEN(O1038)&gt;0,5,0)+IF(LEN(P1038)&gt;0,5,0)+IF(AND(LEN(R1038)&gt;0,LEN(S1038)&gt;0),10,0)</x:f>
        <x:v>50</x:v>
      </x:c>
      <x:c r="V1038" t="str">
        <x:f>IF(U1038&gt;=60,"Prioridade Alta",IF(U1038&gt;=35,"Prioridade Média","Prioridade Baixa"))</x:f>
        <x:v>Prioridade Média</x:v>
      </x:c>
      <x:c r="W1038" t="str">
        <x:v>Não</x:v>
      </x:c>
      <x:c r="X1038" t="str"/>
      <x:c r="Y1038" t="str">
        <x:v>Base expandida 2026-07-27</x:v>
      </x:c>
      <x:c r="Z1038" t="str">
        <x:v>(11) 2247-1325</x:v>
      </x:c>
      <x:c r="AA1038" t="str">
        <x:v>newlifeemergenciasmedicas@gmail.com</x:v>
      </x:c>
      <x:c r="AB1038" t="n">
        <x:v>50</x:v>
      </x:c>
      <x:c r="AC1038" t="str">
        <x:v>Prioridade Média</x:v>
      </x:c>
      <x:c r="AD1038" t="str">
        <x:v>Fonte CNES/DATASUS: https://cnes2.datasus.gov.br/Mod_Basico.asp?VCo_Unidade=3518807165463; CNES 7165463; CNPJ 10775418000124; site oficial/redes não coletados nesta fonte</x:v>
      </x:c>
      <x:c r="AE1038" t="n">
        <x:f>IF(LEN(H1038)&gt;0,1,0)</x:f>
        <x:v>1</x:v>
      </x:c>
      <x:c r="AF1038" t="n">
        <x:f>IF(LEN(M1038)&gt;0,1,0)</x:f>
        <x:v>0</x:v>
      </x:c>
      <x:c r="AG1038" t="n">
        <x:f>IF(AND(LEN(H1038)=0,LEN(K1038)=0,LEN(M1038)=0),1,0)</x:f>
        <x:v>0</x:v>
      </x:c>
    </x:row>
    <x:row r="1039">
      <x:c r="A1039" t="str">
        <x:v>AT-01038</x:v>
      </x:c>
      <x:c r="B1039" t="str">
        <x:v>Nitrinis Medicos Associados</x:v>
      </x:c>
      <x:c r="C1039" t="str">
        <x:v>Saúde</x:v>
      </x:c>
      <x:c r="D1039" t="str">
        <x:v>Clínica</x:v>
      </x:c>
      <x:c r="E1039" t="str">
        <x:v>Guarulhos</x:v>
      </x:c>
      <x:c r="F1039" t="str">
        <x:v>Vila Pedro Moreira</x:v>
      </x:c>
      <x:c r="G1039" t="str">
        <x:v>Nitrinis Medicos Associados Ss, 200, Vila Pedro Moreira, Guarulhos, Sp</x:v>
      </x:c>
      <x:c r="H1039" t="str">
        <x:v>+55 (11) 2461-2668</x:v>
      </x:c>
      <x:c r="I1039" t="str"/>
      <x:c r="J1039" t="str"/>
      <x:c r="K1039" t="str">
        <x:v>snitrini@gmail.com</x:v>
      </x:c>
      <x:c r="L1039" t="str">
        <x:v>Sim</x:v>
      </x:c>
      <x:c r="M1039" t="str"/>
      <x:c r="N1039" t="str"/>
      <x:c r="O1039" t="str"/>
      <x:c r="P1039" t="str"/>
      <x:c r="Q1039" t="str">
        <x:v>https://www.google.com/maps/search/?api=1&amp;query=Nitrinis+Medicos+Associados+NITRINIS+MEDICOS+ASSOCIADOS+SS%2C+200%2C+VILA+PEDRO+MOREIRA%2C+GUARULHOS%2C+SP+Guarulhos+SP</x:v>
      </x:c>
      <x:c r="R1039" t="str"/>
      <x:c r="S1039" t="str"/>
      <x:c r="T1039" t="str">
        <x:v>Não contatado</x:v>
      </x:c>
      <x:c r="U1039" s="27" t="n">
        <x:f>IF(LEN(H1039)&gt;0,25,0)+IF(L1039="Sim",25,0)+IF(LEN(M1039)&gt;0,15,0)+IF(LEN(J1039)&gt;0,10,0)+IF(LEN(N1039)&gt;0,5,0)+IF(LEN(O1039)&gt;0,5,0)+IF(LEN(P1039)&gt;0,5,0)+IF(AND(LEN(R1039)&gt;0,LEN(S1039)&gt;0),10,0)</x:f>
        <x:v>50</x:v>
      </x:c>
      <x:c r="V1039" t="str">
        <x:f>IF(U1039&gt;=60,"Prioridade Alta",IF(U1039&gt;=35,"Prioridade Média","Prioridade Baixa"))</x:f>
        <x:v>Prioridade Média</x:v>
      </x:c>
      <x:c r="W1039" t="str">
        <x:v>Não</x:v>
      </x:c>
      <x:c r="X1039" t="str"/>
      <x:c r="Y1039" t="str">
        <x:v>Base expandida 2026-07-27</x:v>
      </x:c>
      <x:c r="Z1039" t="str">
        <x:v>(11) 2461-2668</x:v>
      </x:c>
      <x:c r="AA1039" t="str">
        <x:v>snitrini@gmail.com</x:v>
      </x:c>
      <x:c r="AB1039" t="n">
        <x:v>50</x:v>
      </x:c>
      <x:c r="AC1039" t="str">
        <x:v>Prioridade Média</x:v>
      </x:c>
      <x:c r="AD1039" t="str">
        <x:v>Fonte CNES/DATASUS: https://cnes2.datasus.gov.br/Mod_Basico.asp?VCo_Unidade=3518802899736; CNES 2899736; CNPJ 26695446000171; site oficial/redes não coletados nesta fonte</x:v>
      </x:c>
      <x:c r="AE1039" t="n">
        <x:f>IF(LEN(H1039)&gt;0,1,0)</x:f>
        <x:v>1</x:v>
      </x:c>
      <x:c r="AF1039" t="n">
        <x:f>IF(LEN(M1039)&gt;0,1,0)</x:f>
        <x:v>0</x:v>
      </x:c>
      <x:c r="AG1039" t="n">
        <x:f>IF(AND(LEN(H1039)=0,LEN(K1039)=0,LEN(M1039)=0),1,0)</x:f>
        <x:v>0</x:v>
      </x:c>
    </x:row>
    <x:row r="1040">
      <x:c r="A1040" t="str">
        <x:v>AT-01039</x:v>
      </x:c>
      <x:c r="B1040" t="str">
        <x:v>Notre Dame Guarulhos</x:v>
      </x:c>
      <x:c r="C1040" t="str">
        <x:v>Saúde</x:v>
      </x:c>
      <x:c r="D1040" t="str">
        <x:v>Clínica</x:v>
      </x:c>
      <x:c r="E1040" t="str">
        <x:v>Guarulhos</x:v>
      </x:c>
      <x:c r="F1040" t="str">
        <x:v>Centro</x:v>
      </x:c>
      <x:c r="G1040" t="str">
        <x:v>Notre Dame Intermedica Saude S A, 96, Centro, Guarulhos, Sp</x:v>
      </x:c>
      <x:c r="H1040" t="str">
        <x:v>+55 (11) 3155-2357</x:v>
      </x:c>
      <x:c r="I1040" t="str"/>
      <x:c r="J1040" t="str"/>
      <x:c r="K1040" t="str">
        <x:v>magda.lopes@intermedica.com.br</x:v>
      </x:c>
      <x:c r="L1040" t="str">
        <x:v>Sim</x:v>
      </x:c>
      <x:c r="M1040" t="str"/>
      <x:c r="N1040" t="str"/>
      <x:c r="O1040" t="str"/>
      <x:c r="P1040" t="str"/>
      <x:c r="Q1040" t="str">
        <x:v>https://www.google.com/maps/search/?api=1&amp;query=Notre+Dame+Guarulhos+NOTRE+DAME+INTERMEDICA+SAUDE+S+A%2C+96%2C+CENTRO%2C+GUARULHOS%2C+SP+Guarulhos+SP</x:v>
      </x:c>
      <x:c r="R1040" t="str"/>
      <x:c r="S1040" t="str"/>
      <x:c r="T1040" t="str">
        <x:v>Não contatado</x:v>
      </x:c>
      <x:c r="U1040" s="27" t="n">
        <x:f>IF(LEN(H1040)&gt;0,25,0)+IF(L1040="Sim",25,0)+IF(LEN(M1040)&gt;0,15,0)+IF(LEN(J1040)&gt;0,10,0)+IF(LEN(N1040)&gt;0,5,0)+IF(LEN(O1040)&gt;0,5,0)+IF(LEN(P1040)&gt;0,5,0)+IF(AND(LEN(R1040)&gt;0,LEN(S1040)&gt;0),10,0)</x:f>
        <x:v>50</x:v>
      </x:c>
      <x:c r="V1040" t="str">
        <x:f>IF(U1040&gt;=60,"Prioridade Alta",IF(U1040&gt;=35,"Prioridade Média","Prioridade Baixa"))</x:f>
        <x:v>Prioridade Média</x:v>
      </x:c>
      <x:c r="W1040" t="str">
        <x:v>Não</x:v>
      </x:c>
      <x:c r="X1040" t="str"/>
      <x:c r="Y1040" t="str">
        <x:v>Base expandida 2026-07-27</x:v>
      </x:c>
      <x:c r="Z1040" t="str">
        <x:v>(11) 3155-2357</x:v>
      </x:c>
      <x:c r="AA1040" t="str">
        <x:v>magda.lopes@intermedica.com.br</x:v>
      </x:c>
      <x:c r="AB1040" t="n">
        <x:v>50</x:v>
      </x:c>
      <x:c r="AC1040" t="str">
        <x:v>Prioridade Média</x:v>
      </x:c>
      <x:c r="AD1040" t="str">
        <x:v>Fonte CNES/DATASUS: https://cnes2.datasus.gov.br/Mod_Basico.asp?VCo_Unidade=3518803778452; CNES 3778452; CNPJ 44649812034385; site oficial/redes não coletados nesta fonte</x:v>
      </x:c>
      <x:c r="AE1040" t="n">
        <x:f>IF(LEN(H1040)&gt;0,1,0)</x:f>
        <x:v>1</x:v>
      </x:c>
      <x:c r="AF1040" t="n">
        <x:f>IF(LEN(M1040)&gt;0,1,0)</x:f>
        <x:v>0</x:v>
      </x:c>
      <x:c r="AG1040" t="n">
        <x:f>IF(AND(LEN(H1040)=0,LEN(K1040)=0,LEN(M1040)=0),1,0)</x:f>
        <x:v>0</x:v>
      </x:c>
    </x:row>
    <x:row r="1041">
      <x:c r="A1041" t="str">
        <x:v>AT-01040</x:v>
      </x:c>
      <x:c r="B1041" t="str">
        <x:v>Notre Dame Intermedica Saude</x:v>
      </x:c>
      <x:c r="C1041" t="str">
        <x:v>Saúde</x:v>
      </x:c>
      <x:c r="D1041" t="str">
        <x:v>Clínica</x:v>
      </x:c>
      <x:c r="E1041" t="str">
        <x:v>Guarulhos</x:v>
      </x:c>
      <x:c r="F1041" t="str">
        <x:v>Ponte Grande</x:v>
      </x:c>
      <x:c r="G1041" t="str">
        <x:v>Notre Dame Intermedica Saude Sa, 555, Ponte Grande, Guarulhos, Sp</x:v>
      </x:c>
      <x:c r="H1041" t="str">
        <x:v>+55 (11) 2431-5325</x:v>
      </x:c>
      <x:c r="I1041" t="str"/>
      <x:c r="J1041" t="str"/>
      <x:c r="K1041" t="str">
        <x:v>cristiane.fpinheiro@hapvida.com.br</x:v>
      </x:c>
      <x:c r="L1041" t="str">
        <x:v>Sim</x:v>
      </x:c>
      <x:c r="M1041" t="str"/>
      <x:c r="N1041" t="str"/>
      <x:c r="O1041" t="str"/>
      <x:c r="P1041" t="str"/>
      <x:c r="Q1041" t="str">
        <x:v>https://www.google.com/maps/search/?api=1&amp;query=Notre+Dame+Intermedica+Saude+NOTRE+DAME+INTERMEDICA+SAUDE+SA%2C+555%2C+PONTE+GRANDE%2C+GUARULHOS%2C+SP+Guarulhos+SP</x:v>
      </x:c>
      <x:c r="R1041" t="str"/>
      <x:c r="S1041" t="str"/>
      <x:c r="T1041" t="str">
        <x:v>Não contatado</x:v>
      </x:c>
      <x:c r="U1041" s="27" t="n">
        <x:f>IF(LEN(H1041)&gt;0,25,0)+IF(L1041="Sim",25,0)+IF(LEN(M1041)&gt;0,15,0)+IF(LEN(J1041)&gt;0,10,0)+IF(LEN(N1041)&gt;0,5,0)+IF(LEN(O1041)&gt;0,5,0)+IF(LEN(P1041)&gt;0,5,0)+IF(AND(LEN(R1041)&gt;0,LEN(S1041)&gt;0),10,0)</x:f>
        <x:v>50</x:v>
      </x:c>
      <x:c r="V1041" t="str">
        <x:f>IF(U1041&gt;=60,"Prioridade Alta",IF(U1041&gt;=35,"Prioridade Média","Prioridade Baixa"))</x:f>
        <x:v>Prioridade Média</x:v>
      </x:c>
      <x:c r="W1041" t="str">
        <x:v>Não</x:v>
      </x:c>
      <x:c r="X1041" t="str"/>
      <x:c r="Y1041" t="str">
        <x:v>Base expandida 2026-07-27</x:v>
      </x:c>
      <x:c r="Z1041" t="str">
        <x:v>(11) 2431-5325</x:v>
      </x:c>
      <x:c r="AA1041" t="str">
        <x:v>cristiane.fpinheiro@hapvida.com.br</x:v>
      </x:c>
      <x:c r="AB1041" t="n">
        <x:v>50</x:v>
      </x:c>
      <x:c r="AC1041" t="str">
        <x:v>Prioridade Média</x:v>
      </x:c>
      <x:c r="AD1041" t="str">
        <x:v>Fonte CNES/DATASUS: https://cnes2.datasus.gov.br/Mod_Basico.asp?VCo_Unidade=3518807838808; CNES 7838808; CNPJ 44649812021569; site oficial/redes não coletados nesta fonte</x:v>
      </x:c>
      <x:c r="AE1041" t="n">
        <x:f>IF(LEN(H1041)&gt;0,1,0)</x:f>
        <x:v>1</x:v>
      </x:c>
      <x:c r="AF1041" t="n">
        <x:f>IF(LEN(M1041)&gt;0,1,0)</x:f>
        <x:v>0</x:v>
      </x:c>
      <x:c r="AG1041" t="n">
        <x:f>IF(AND(LEN(H1041)=0,LEN(K1041)=0,LEN(M1041)=0),1,0)</x:f>
        <x:v>0</x:v>
      </x:c>
    </x:row>
    <x:row r="1042">
      <x:c r="A1042" t="str">
        <x:v>AT-01041</x:v>
      </x:c>
      <x:c r="B1042" t="str">
        <x:v>O D Lab</x:v>
      </x:c>
      <x:c r="C1042" t="str">
        <x:v>Saúde</x:v>
      </x:c>
      <x:c r="D1042" t="str">
        <x:v>Clínica</x:v>
      </x:c>
      <x:c r="E1042" t="str">
        <x:v>Guarulhos</x:v>
      </x:c>
      <x:c r="F1042" t="str">
        <x:v>Vila Rachid</x:v>
      </x:c>
      <x:c r="G1042" t="str">
        <x:v>O D Laboratorio De Protese Dentaria Ltda, 141, Vila Rachid, Guarulhos, Sp</x:v>
      </x:c>
      <x:c r="H1042" t="str">
        <x:v>+55 (11) 2937-3727</x:v>
      </x:c>
      <x:c r="I1042" t="str"/>
      <x:c r="J1042" t="str"/>
      <x:c r="K1042" t="str">
        <x:v>sonia.delfino@hotmail.com</x:v>
      </x:c>
      <x:c r="L1042" t="str">
        <x:v>Sim</x:v>
      </x:c>
      <x:c r="M1042" t="str"/>
      <x:c r="N1042" t="str"/>
      <x:c r="O1042" t="str"/>
      <x:c r="P1042" t="str"/>
      <x:c r="Q1042" t="str">
        <x:v>https://www.google.com/maps/search/?api=1&amp;query=O+D+Lab+O+D+LABORATORIO+DE+PROTESE+DENTARIA+LTDA%2C+141%2C+VILA+RACHID%2C+GUARULHOS%2C+SP+Guarulhos+SP</x:v>
      </x:c>
      <x:c r="R1042" t="str"/>
      <x:c r="S1042" t="str"/>
      <x:c r="T1042" t="str">
        <x:v>Não contatado</x:v>
      </x:c>
      <x:c r="U1042" s="27" t="n">
        <x:f>IF(LEN(H1042)&gt;0,25,0)+IF(L1042="Sim",25,0)+IF(LEN(M1042)&gt;0,15,0)+IF(LEN(J1042)&gt;0,10,0)+IF(LEN(N1042)&gt;0,5,0)+IF(LEN(O1042)&gt;0,5,0)+IF(LEN(P1042)&gt;0,5,0)+IF(AND(LEN(R1042)&gt;0,LEN(S1042)&gt;0),10,0)</x:f>
        <x:v>50</x:v>
      </x:c>
      <x:c r="V1042" t="str">
        <x:f>IF(U1042&gt;=60,"Prioridade Alta",IF(U1042&gt;=35,"Prioridade Média","Prioridade Baixa"))</x:f>
        <x:v>Prioridade Média</x:v>
      </x:c>
      <x:c r="W1042" t="str">
        <x:v>Não</x:v>
      </x:c>
      <x:c r="X1042" t="str"/>
      <x:c r="Y1042" t="str">
        <x:v>Base expandida 2026-07-27</x:v>
      </x:c>
      <x:c r="Z1042" t="str">
        <x:v>(11) 2937-3727</x:v>
      </x:c>
      <x:c r="AA1042" t="str">
        <x:v>sonia.delfino@hotmail.com</x:v>
      </x:c>
      <x:c r="AB1042" t="n">
        <x:v>50</x:v>
      </x:c>
      <x:c r="AC1042" t="str">
        <x:v>Prioridade Média</x:v>
      </x:c>
      <x:c r="AD1042" t="str">
        <x:v>Fonte CNES/DATASUS: https://cnes2.datasus.gov.br/Mod_Basico.asp?VCo_Unidade=3518806445055; CNES 6445055; CNPJ 05290666000145; site oficial/redes não coletados nesta fonte</x:v>
      </x:c>
      <x:c r="AE1042" t="n">
        <x:f>IF(LEN(H1042)&gt;0,1,0)</x:f>
        <x:v>1</x:v>
      </x:c>
      <x:c r="AF1042" t="n">
        <x:f>IF(LEN(M1042)&gt;0,1,0)</x:f>
        <x:v>0</x:v>
      </x:c>
      <x:c r="AG1042" t="n">
        <x:f>IF(AND(LEN(H1042)=0,LEN(K1042)=0,LEN(M1042)=0),1,0)</x:f>
        <x:v>0</x:v>
      </x:c>
    </x:row>
    <x:row r="1043">
      <x:c r="A1043" t="str">
        <x:v>AT-01042</x:v>
      </x:c>
      <x:c r="B1043" t="str">
        <x:v>Odmedica</x:v>
      </x:c>
      <x:c r="C1043" t="str">
        <x:v>Saúde</x:v>
      </x:c>
      <x:c r="D1043" t="str">
        <x:v>Clínica</x:v>
      </x:c>
      <x:c r="E1043" t="str">
        <x:v>Guarulhos</x:v>
      </x:c>
      <x:c r="F1043" t="str">
        <x:v>Macedo</x:v>
      </x:c>
      <x:c r="G1043" t="str">
        <x:v>O M Clinica De Saude Ltda, 524, Macedo, Guarulhos, Sp</x:v>
      </x:c>
      <x:c r="H1043" t="str">
        <x:v>+55 (11) 2408-2409</x:v>
      </x:c>
      <x:c r="I1043" t="str"/>
      <x:c r="J1043" t="str"/>
      <x:c r="K1043" t="str">
        <x:v>contato@odmedica.com.br</x:v>
      </x:c>
      <x:c r="L1043" t="str">
        <x:v>Sim</x:v>
      </x:c>
      <x:c r="M1043" t="str"/>
      <x:c r="N1043" t="str"/>
      <x:c r="O1043" t="str"/>
      <x:c r="P1043" t="str"/>
      <x:c r="Q1043" t="str">
        <x:v>https://www.google.com/maps/search/?api=1&amp;query=Odmedica+O+M+CLINICA+DE+SAUDE+LTDA%2C+524%2C+MACEDO%2C+GUARULHOS%2C+SP+Guarulhos+SP</x:v>
      </x:c>
      <x:c r="R1043" t="str"/>
      <x:c r="S1043" t="str"/>
      <x:c r="T1043" t="str">
        <x:v>Não contatado</x:v>
      </x:c>
      <x:c r="U1043" s="27" t="n">
        <x:f>IF(LEN(H1043)&gt;0,25,0)+IF(L1043="Sim",25,0)+IF(LEN(M1043)&gt;0,15,0)+IF(LEN(J1043)&gt;0,10,0)+IF(LEN(N1043)&gt;0,5,0)+IF(LEN(O1043)&gt;0,5,0)+IF(LEN(P1043)&gt;0,5,0)+IF(AND(LEN(R1043)&gt;0,LEN(S1043)&gt;0),10,0)</x:f>
        <x:v>50</x:v>
      </x:c>
      <x:c r="V1043" t="str">
        <x:f>IF(U1043&gt;=60,"Prioridade Alta",IF(U1043&gt;=35,"Prioridade Média","Prioridade Baixa"))</x:f>
        <x:v>Prioridade Média</x:v>
      </x:c>
      <x:c r="W1043" t="str">
        <x:v>Não</x:v>
      </x:c>
      <x:c r="X1043" t="str"/>
      <x:c r="Y1043" t="str">
        <x:v>Base expandida 2026-07-27</x:v>
      </x:c>
      <x:c r="Z1043" t="str">
        <x:v>(11) 2408-2409</x:v>
      </x:c>
      <x:c r="AA1043" t="str">
        <x:v>contato@odmedica.com.br</x:v>
      </x:c>
      <x:c r="AB1043" t="n">
        <x:v>50</x:v>
      </x:c>
      <x:c r="AC1043" t="str">
        <x:v>Prioridade Média</x:v>
      </x:c>
      <x:c r="AD1043" t="str">
        <x:v>Fonte CNES/DATASUS: https://cnes2.datasus.gov.br/Mod_Basico.asp?VCo_Unidade=3518809619038; CNES 9619038; CNPJ 29823079000132; site oficial/redes não coletados nesta fonte</x:v>
      </x:c>
      <x:c r="AE1043" t="n">
        <x:f>IF(LEN(H1043)&gt;0,1,0)</x:f>
        <x:v>1</x:v>
      </x:c>
      <x:c r="AF1043" t="n">
        <x:f>IF(LEN(M1043)&gt;0,1,0)</x:f>
        <x:v>0</x:v>
      </x:c>
      <x:c r="AG1043" t="n">
        <x:f>IF(AND(LEN(H1043)=0,LEN(K1043)=0,LEN(M1043)=0),1,0)</x:f>
        <x:v>0</x:v>
      </x:c>
    </x:row>
    <x:row r="1044">
      <x:c r="A1044" t="str">
        <x:v>AT-01043</x:v>
      </x:c>
      <x:c r="B1044" t="str">
        <x:v>Odonto Chamelian</x:v>
      </x:c>
      <x:c r="C1044" t="str">
        <x:v>Saúde</x:v>
      </x:c>
      <x:c r="D1044" t="str">
        <x:v>Clínica</x:v>
      </x:c>
      <x:c r="E1044" t="str">
        <x:v>Guarulhos</x:v>
      </x:c>
      <x:c r="F1044" t="str">
        <x:v>Jd Tranquilidade</x:v>
      </x:c>
      <x:c r="G1044" t="str">
        <x:v>Cristiane Kawagoe Clinica Odontologica Ltda, 2119, Jd Tranquilidade, Guarulhos, Sp</x:v>
      </x:c>
      <x:c r="H1044" t="str">
        <x:v>+55 (11) 2497-1081</x:v>
      </x:c>
      <x:c r="I1044" t="str"/>
      <x:c r="J1044" t="str"/>
      <x:c r="K1044" t="str">
        <x:v>odontochamelian@gmail.com</x:v>
      </x:c>
      <x:c r="L1044" t="str">
        <x:v>Sim</x:v>
      </x:c>
      <x:c r="M1044" t="str"/>
      <x:c r="N1044" t="str"/>
      <x:c r="O1044" t="str"/>
      <x:c r="P1044" t="str"/>
      <x:c r="Q1044" t="str">
        <x:v>https://www.google.com/maps/search/?api=1&amp;query=Odonto+Chamelian+CRISTIANE+KAWAGOE+CLINICA+ODONTOLOGICA+LTDA%2C+2119%2C+JD+TRANQUILIDADE%2C+GUARULHOS%2C+SP+Guarulhos+SP</x:v>
      </x:c>
      <x:c r="R1044" t="str"/>
      <x:c r="S1044" t="str"/>
      <x:c r="T1044" t="str">
        <x:v>Não contatado</x:v>
      </x:c>
      <x:c r="U1044" s="27" t="n">
        <x:f>IF(LEN(H1044)&gt;0,25,0)+IF(L1044="Sim",25,0)+IF(LEN(M1044)&gt;0,15,0)+IF(LEN(J1044)&gt;0,10,0)+IF(LEN(N1044)&gt;0,5,0)+IF(LEN(O1044)&gt;0,5,0)+IF(LEN(P1044)&gt;0,5,0)+IF(AND(LEN(R1044)&gt;0,LEN(S1044)&gt;0),10,0)</x:f>
        <x:v>50</x:v>
      </x:c>
      <x:c r="V1044" t="str">
        <x:f>IF(U1044&gt;=60,"Prioridade Alta",IF(U1044&gt;=35,"Prioridade Média","Prioridade Baixa"))</x:f>
        <x:v>Prioridade Média</x:v>
      </x:c>
      <x:c r="W1044" t="str">
        <x:v>Não</x:v>
      </x:c>
      <x:c r="X1044" t="str"/>
      <x:c r="Y1044" t="str">
        <x:v>Base expandida 2026-07-27</x:v>
      </x:c>
      <x:c r="Z1044" t="str">
        <x:v>(11) 2497-1081</x:v>
      </x:c>
      <x:c r="AA1044" t="str">
        <x:v>odontochamelian@gmail.com</x:v>
      </x:c>
      <x:c r="AB1044" t="n">
        <x:v>50</x:v>
      </x:c>
      <x:c r="AC1044" t="str">
        <x:v>Prioridade Média</x:v>
      </x:c>
      <x:c r="AD1044" t="str">
        <x:v>Fonte CNES/DATASUS: https://cnes2.datasus.gov.br/Mod_Basico.asp?VCo_Unidade=3518805874165; CNES 5874165; CNPJ 08294574000121; site oficial/redes não coletados nesta fonte</x:v>
      </x:c>
      <x:c r="AE1044" t="n">
        <x:f>IF(LEN(H1044)&gt;0,1,0)</x:f>
        <x:v>1</x:v>
      </x:c>
      <x:c r="AF1044" t="n">
        <x:f>IF(LEN(M1044)&gt;0,1,0)</x:f>
        <x:v>0</x:v>
      </x:c>
      <x:c r="AG1044" t="n">
        <x:f>IF(AND(LEN(H1044)=0,LEN(K1044)=0,LEN(M1044)=0),1,0)</x:f>
        <x:v>0</x:v>
      </x:c>
    </x:row>
    <x:row r="1045">
      <x:c r="A1045" t="str">
        <x:v>AT-01044</x:v>
      </x:c>
      <x:c r="B1045" t="str">
        <x:v>Odonto Braganca</x:v>
      </x:c>
      <x:c r="C1045" t="str">
        <x:v>Saúde</x:v>
      </x:c>
      <x:c r="D1045" t="str">
        <x:v>Clínica</x:v>
      </x:c>
      <x:c r="E1045" t="str">
        <x:v>Guarulhos</x:v>
      </x:c>
      <x:c r="F1045" t="str">
        <x:v>Jardim Gumercindo</x:v>
      </x:c>
      <x:c r="G1045" t="str">
        <x:v>C P Hernandes Servicos Odontologicos, 188, Jardim Gumercindo, Guarulhos, Sp</x:v>
      </x:c>
      <x:c r="H1045" t="str">
        <x:v>+55 (11) 2475-2934</x:v>
      </x:c>
      <x:c r="I1045" t="str"/>
      <x:c r="J1045" t="str"/>
      <x:c r="K1045" t="str">
        <x:v>bragancaodonto@gmail.com</x:v>
      </x:c>
      <x:c r="L1045" t="str">
        <x:v>Sim</x:v>
      </x:c>
      <x:c r="M1045" t="str"/>
      <x:c r="N1045" t="str"/>
      <x:c r="O1045" t="str"/>
      <x:c r="P1045" t="str"/>
      <x:c r="Q1045" t="str">
        <x:v>https://www.google.com/maps/search/?api=1&amp;query=Odonto+Braganca+C+P+HERNANDES+SERVICOS+ODONTOLOGICOS%2C+188%2C+JARDIM+GUMERCINDO%2C+GUARULHOS%2C+SP+Guarulhos+SP</x:v>
      </x:c>
      <x:c r="R1045" t="str"/>
      <x:c r="S1045" t="str"/>
      <x:c r="T1045" t="str">
        <x:v>Não contatado</x:v>
      </x:c>
      <x:c r="U1045" s="27" t="n">
        <x:f>IF(LEN(H1045)&gt;0,25,0)+IF(L1045="Sim",25,0)+IF(LEN(M1045)&gt;0,15,0)+IF(LEN(J1045)&gt;0,10,0)+IF(LEN(N1045)&gt;0,5,0)+IF(LEN(O1045)&gt;0,5,0)+IF(LEN(P1045)&gt;0,5,0)+IF(AND(LEN(R1045)&gt;0,LEN(S1045)&gt;0),10,0)</x:f>
        <x:v>50</x:v>
      </x:c>
      <x:c r="V1045" t="str">
        <x:f>IF(U1045&gt;=60,"Prioridade Alta",IF(U1045&gt;=35,"Prioridade Média","Prioridade Baixa"))</x:f>
        <x:v>Prioridade Média</x:v>
      </x:c>
      <x:c r="W1045" t="str">
        <x:v>Não</x:v>
      </x:c>
      <x:c r="X1045" t="str"/>
      <x:c r="Y1045" t="str">
        <x:v>Base expandida 2026-07-27</x:v>
      </x:c>
      <x:c r="Z1045" t="str">
        <x:v>(11) 2475-2934</x:v>
      </x:c>
      <x:c r="AA1045" t="str">
        <x:v>bragancaodonto@gmail.com</x:v>
      </x:c>
      <x:c r="AB1045" t="n">
        <x:v>50</x:v>
      </x:c>
      <x:c r="AC1045" t="str">
        <x:v>Prioridade Média</x:v>
      </x:c>
      <x:c r="AD1045" t="str">
        <x:v>Fonte CNES/DATASUS: https://cnes2.datasus.gov.br/Mod_Basico.asp?VCo_Unidade=3518800284777; CNES 0284777; CNPJ 29817564000101; site oficial/redes não coletados nesta fonte</x:v>
      </x:c>
      <x:c r="AE1045" t="n">
        <x:f>IF(LEN(H1045)&gt;0,1,0)</x:f>
        <x:v>1</x:v>
      </x:c>
      <x:c r="AF1045" t="n">
        <x:f>IF(LEN(M1045)&gt;0,1,0)</x:f>
        <x:v>0</x:v>
      </x:c>
      <x:c r="AG1045" t="n">
        <x:f>IF(AND(LEN(H1045)=0,LEN(K1045)=0,LEN(M1045)=0),1,0)</x:f>
        <x:v>0</x:v>
      </x:c>
    </x:row>
    <x:row r="1046">
      <x:c r="A1046" t="str">
        <x:v>AT-01045</x:v>
      </x:c>
      <x:c r="B1046" t="str">
        <x:v>Odonto Clari</x:v>
      </x:c>
      <x:c r="C1046" t="str">
        <x:v>Saúde</x:v>
      </x:c>
      <x:c r="D1046" t="str">
        <x:v>Clínica</x:v>
      </x:c>
      <x:c r="E1046" t="str">
        <x:v>Guarulhos</x:v>
      </x:c>
      <x:c r="F1046" t="str">
        <x:v>Gopouva</x:v>
      </x:c>
      <x:c r="G1046" t="str">
        <x:v>Odonto Clari Reabilitacao Oral E Estetica Ltda, 1004, Gopouva, Guarulhos, Sp</x:v>
      </x:c>
      <x:c r="H1046" t="str">
        <x:v>+55 (11) 2425-1010</x:v>
      </x:c>
      <x:c r="I1046" t="str"/>
      <x:c r="J1046" t="str"/>
      <x:c r="K1046" t="str">
        <x:v>marinapasconta@terra.com.br</x:v>
      </x:c>
      <x:c r="L1046" t="str">
        <x:v>Sim</x:v>
      </x:c>
      <x:c r="M1046" t="str"/>
      <x:c r="N1046" t="str"/>
      <x:c r="O1046" t="str"/>
      <x:c r="P1046" t="str"/>
      <x:c r="Q1046" t="str">
        <x:v>https://www.google.com/maps/search/?api=1&amp;query=Odonto+Clari+ODONTO+CLARI+REABILITACAO+ORAL+E+ESTETICA+LTDA%2C+1004%2C+GOPOUVA%2C+GUARULHOS%2C+SP+Guarulhos+SP</x:v>
      </x:c>
      <x:c r="R1046" t="str"/>
      <x:c r="S1046" t="str"/>
      <x:c r="T1046" t="str">
        <x:v>Não contatado</x:v>
      </x:c>
      <x:c r="U1046" s="27" t="n">
        <x:f>IF(LEN(H1046)&gt;0,25,0)+IF(L1046="Sim",25,0)+IF(LEN(M1046)&gt;0,15,0)+IF(LEN(J1046)&gt;0,10,0)+IF(LEN(N1046)&gt;0,5,0)+IF(LEN(O1046)&gt;0,5,0)+IF(LEN(P1046)&gt;0,5,0)+IF(AND(LEN(R1046)&gt;0,LEN(S1046)&gt;0),10,0)</x:f>
        <x:v>50</x:v>
      </x:c>
      <x:c r="V1046" t="str">
        <x:f>IF(U1046&gt;=60,"Prioridade Alta",IF(U1046&gt;=35,"Prioridade Média","Prioridade Baixa"))</x:f>
        <x:v>Prioridade Média</x:v>
      </x:c>
      <x:c r="W1046" t="str">
        <x:v>Não</x:v>
      </x:c>
      <x:c r="X1046" t="str"/>
      <x:c r="Y1046" t="str">
        <x:v>Base expandida 2026-07-27</x:v>
      </x:c>
      <x:c r="Z1046" t="str">
        <x:v>(11) 2425-1010</x:v>
      </x:c>
      <x:c r="AA1046" t="str">
        <x:v>marinapasconta@terra.com.br</x:v>
      </x:c>
      <x:c r="AB1046" t="n">
        <x:v>50</x:v>
      </x:c>
      <x:c r="AC1046" t="str">
        <x:v>Prioridade Média</x:v>
      </x:c>
      <x:c r="AD1046" t="str">
        <x:v>Fonte CNES/DATASUS: https://cnes2.datasus.gov.br/Mod_Basico.asp?VCo_Unidade=3518804801377; CNES 4801377; CNPJ 32922021000150; site oficial/redes não coletados nesta fonte</x:v>
      </x:c>
      <x:c r="AE1046" t="n">
        <x:f>IF(LEN(H1046)&gt;0,1,0)</x:f>
        <x:v>1</x:v>
      </x:c>
      <x:c r="AF1046" t="n">
        <x:f>IF(LEN(M1046)&gt;0,1,0)</x:f>
        <x:v>0</x:v>
      </x:c>
      <x:c r="AG1046" t="n">
        <x:f>IF(AND(LEN(H1046)=0,LEN(K1046)=0,LEN(M1046)=0),1,0)</x:f>
        <x:v>0</x:v>
      </x:c>
    </x:row>
    <x:row r="1047">
      <x:c r="A1047" t="str">
        <x:v>AT-01046</x:v>
      </x:c>
      <x:c r="B1047" t="str">
        <x:v>Odonto Dent S</x:v>
      </x:c>
      <x:c r="C1047" t="str">
        <x:v>Saúde</x:v>
      </x:c>
      <x:c r="D1047" t="str">
        <x:v>Clínica</x:v>
      </x:c>
      <x:c r="E1047" t="str">
        <x:v>Guarulhos</x:v>
      </x:c>
      <x:c r="F1047" t="str">
        <x:v>Centro</x:v>
      </x:c>
      <x:c r="G1047" t="str">
        <x:v>Odonto Dent S Clinica Odontologica Ltda, 130, Centro, Guarulhos, Sp</x:v>
      </x:c>
      <x:c r="H1047" t="str">
        <x:v>+55 (11) 3628-9852</x:v>
      </x:c>
      <x:c r="I1047" t="str"/>
      <x:c r="J1047" t="str"/>
      <x:c r="K1047" t="str">
        <x:v>joao_maciel@uol.com.br</x:v>
      </x:c>
      <x:c r="L1047" t="str">
        <x:v>Sim</x:v>
      </x:c>
      <x:c r="M1047" t="str"/>
      <x:c r="N1047" t="str"/>
      <x:c r="O1047" t="str"/>
      <x:c r="P1047" t="str"/>
      <x:c r="Q1047" t="str">
        <x:v>https://www.google.com/maps/search/?api=1&amp;query=Odonto+Dent+S+ODONTO+DENT+S+CLINICA+ODONTOLOGICA+LTDA%2C+130%2C+CENTRO%2C+GUARULHOS%2C+SP+Guarulhos+SP</x:v>
      </x:c>
      <x:c r="R1047" t="str"/>
      <x:c r="S1047" t="str"/>
      <x:c r="T1047" t="str">
        <x:v>Não contatado</x:v>
      </x:c>
      <x:c r="U1047" s="27" t="n">
        <x:f>IF(LEN(H1047)&gt;0,25,0)+IF(L1047="Sim",25,0)+IF(LEN(M1047)&gt;0,15,0)+IF(LEN(J1047)&gt;0,10,0)+IF(LEN(N1047)&gt;0,5,0)+IF(LEN(O1047)&gt;0,5,0)+IF(LEN(P1047)&gt;0,5,0)+IF(AND(LEN(R1047)&gt;0,LEN(S1047)&gt;0),10,0)</x:f>
        <x:v>50</x:v>
      </x:c>
      <x:c r="V1047" t="str">
        <x:f>IF(U1047&gt;=60,"Prioridade Alta",IF(U1047&gt;=35,"Prioridade Média","Prioridade Baixa"))</x:f>
        <x:v>Prioridade Média</x:v>
      </x:c>
      <x:c r="W1047" t="str">
        <x:v>Não</x:v>
      </x:c>
      <x:c r="X1047" t="str"/>
      <x:c r="Y1047" t="str">
        <x:v>Base expandida 2026-07-27</x:v>
      </x:c>
      <x:c r="Z1047" t="str">
        <x:v>(11) 3628-9852</x:v>
      </x:c>
      <x:c r="AA1047" t="str">
        <x:v>joao_maciel@uol.com.br</x:v>
      </x:c>
      <x:c r="AB1047" t="n">
        <x:v>50</x:v>
      </x:c>
      <x:c r="AC1047" t="str">
        <x:v>Prioridade Média</x:v>
      </x:c>
      <x:c r="AD1047" t="str">
        <x:v>Fonte CNES/DATASUS: https://cnes2.datasus.gov.br/Mod_Basico.asp?VCo_Unidade=3518804225376; CNES 4225376; CNPJ 50532659000167; site oficial/redes não coletados nesta fonte</x:v>
      </x:c>
      <x:c r="AE1047" t="n">
        <x:f>IF(LEN(H1047)&gt;0,1,0)</x:f>
        <x:v>1</x:v>
      </x:c>
      <x:c r="AF1047" t="n">
        <x:f>IF(LEN(M1047)&gt;0,1,0)</x:f>
        <x:v>0</x:v>
      </x:c>
      <x:c r="AG1047" t="n">
        <x:f>IF(AND(LEN(H1047)=0,LEN(K1047)=0,LEN(M1047)=0),1,0)</x:f>
        <x:v>0</x:v>
      </x:c>
    </x:row>
    <x:row r="1048">
      <x:c r="A1048" t="str">
        <x:v>AT-01047</x:v>
      </x:c>
      <x:c r="B1048" t="str">
        <x:v>Odonto Iza</x:v>
      </x:c>
      <x:c r="C1048" t="str">
        <x:v>Saúde</x:v>
      </x:c>
      <x:c r="D1048" t="str">
        <x:v>Clínica</x:v>
      </x:c>
      <x:c r="E1048" t="str">
        <x:v>Guarulhos</x:v>
      </x:c>
      <x:c r="F1048" t="str">
        <x:v>Jardim Bela Vista</x:v>
      </x:c>
      <x:c r="G1048" t="str">
        <x:v>Odontologia Integrada Mendonca Ltda, 1287, Jardim Bela Vista, Guarulhos, Sp</x:v>
      </x:c>
      <x:c r="H1048" t="str">
        <x:v>+55 (11) 4907-3237</x:v>
      </x:c>
      <x:c r="I1048" t="str"/>
      <x:c r="J1048" t="str"/>
      <x:c r="K1048" t="str">
        <x:v>odontologiaintegradamendonca@gmail.com</x:v>
      </x:c>
      <x:c r="L1048" t="str">
        <x:v>Sim</x:v>
      </x:c>
      <x:c r="M1048" t="str"/>
      <x:c r="N1048" t="str"/>
      <x:c r="O1048" t="str"/>
      <x:c r="P1048" t="str"/>
      <x:c r="Q1048" t="str">
        <x:v>https://www.google.com/maps/search/?api=1&amp;query=Odonto+Iza+ODONTOLOGIA+INTEGRADA+MENDONCA+LTDA%2C+1287%2C+JARDIM+BELA+VISTA%2C+GUARULHOS%2C+SP+Guarulhos+SP</x:v>
      </x:c>
      <x:c r="R1048" t="str"/>
      <x:c r="S1048" t="str"/>
      <x:c r="T1048" t="str">
        <x:v>Não contatado</x:v>
      </x:c>
      <x:c r="U1048" s="27" t="n">
        <x:f>IF(LEN(H1048)&gt;0,25,0)+IF(L1048="Sim",25,0)+IF(LEN(M1048)&gt;0,15,0)+IF(LEN(J1048)&gt;0,10,0)+IF(LEN(N1048)&gt;0,5,0)+IF(LEN(O1048)&gt;0,5,0)+IF(LEN(P1048)&gt;0,5,0)+IF(AND(LEN(R1048)&gt;0,LEN(S1048)&gt;0),10,0)</x:f>
        <x:v>50</x:v>
      </x:c>
      <x:c r="V1048" t="str">
        <x:f>IF(U1048&gt;=60,"Prioridade Alta",IF(U1048&gt;=35,"Prioridade Média","Prioridade Baixa"))</x:f>
        <x:v>Prioridade Média</x:v>
      </x:c>
      <x:c r="W1048" t="str">
        <x:v>Não</x:v>
      </x:c>
      <x:c r="X1048" t="str"/>
      <x:c r="Y1048" t="str">
        <x:v>Base expandida 2026-07-27</x:v>
      </x:c>
      <x:c r="Z1048" t="str">
        <x:v>(11) 4907-3237</x:v>
      </x:c>
      <x:c r="AA1048" t="str">
        <x:v>odontologiaintegradamendonca@gmail.com</x:v>
      </x:c>
      <x:c r="AB1048" t="n">
        <x:v>50</x:v>
      </x:c>
      <x:c r="AC1048" t="str">
        <x:v>Prioridade Média</x:v>
      </x:c>
      <x:c r="AD1048" t="str">
        <x:v>Fonte CNES/DATASUS: https://cnes2.datasus.gov.br/Mod_Basico.asp?VCo_Unidade=3518804180402; CNES 4180402; CNPJ 48399571000177; site oficial/redes não coletados nesta fonte</x:v>
      </x:c>
      <x:c r="AE1048" t="n">
        <x:f>IF(LEN(H1048)&gt;0,1,0)</x:f>
        <x:v>1</x:v>
      </x:c>
      <x:c r="AF1048" t="n">
        <x:f>IF(LEN(M1048)&gt;0,1,0)</x:f>
        <x:v>0</x:v>
      </x:c>
      <x:c r="AG1048" t="n">
        <x:f>IF(AND(LEN(H1048)=0,LEN(K1048)=0,LEN(M1048)=0),1,0)</x:f>
        <x:v>0</x:v>
      </x:c>
    </x:row>
    <x:row r="1049">
      <x:c r="A1049" t="str">
        <x:v>AT-01048</x:v>
      </x:c>
      <x:c r="B1049" t="str">
        <x:v>Odonto Palmira</x:v>
      </x:c>
      <x:c r="C1049" t="str">
        <x:v>Saúde</x:v>
      </x:c>
      <x:c r="D1049" t="str">
        <x:v>Clínica</x:v>
      </x:c>
      <x:c r="E1049" t="str">
        <x:v>Guarulhos</x:v>
      </x:c>
      <x:c r="F1049" t="str">
        <x:v>Jardim Palmira</x:v>
      </x:c>
      <x:c r="G1049" t="str">
        <x:v>M A R Clinica Odontologica Ltda, 569, Jardim Palmira, Guarulhos, Sp</x:v>
      </x:c>
      <x:c r="H1049" t="str">
        <x:v>+55 (11) 2485-8073</x:v>
      </x:c>
      <x:c r="I1049" t="str"/>
      <x:c r="J1049" t="str"/>
      <x:c r="K1049" t="str">
        <x:v>guarulhos@odontopalmira.com</x:v>
      </x:c>
      <x:c r="L1049" t="str">
        <x:v>Sim</x:v>
      </x:c>
      <x:c r="M1049" t="str"/>
      <x:c r="N1049" t="str"/>
      <x:c r="O1049" t="str"/>
      <x:c r="P1049" t="str"/>
      <x:c r="Q1049" t="str">
        <x:v>https://www.google.com/maps/search/?api=1&amp;query=Odonto+Palmira+M+A+R+CLINICA+ODONTOLOGICA+LTDA%2C+569%2C+JARDIM+PALMIRA%2C+GUARULHOS%2C+SP+Guarulhos+SP</x:v>
      </x:c>
      <x:c r="R1049" t="str"/>
      <x:c r="S1049" t="str"/>
      <x:c r="T1049" t="str">
        <x:v>Não contatado</x:v>
      </x:c>
      <x:c r="U1049" s="27" t="n">
        <x:f>IF(LEN(H1049)&gt;0,25,0)+IF(L1049="Sim",25,0)+IF(LEN(M1049)&gt;0,15,0)+IF(LEN(J1049)&gt;0,10,0)+IF(LEN(N1049)&gt;0,5,0)+IF(LEN(O1049)&gt;0,5,0)+IF(LEN(P1049)&gt;0,5,0)+IF(AND(LEN(R1049)&gt;0,LEN(S1049)&gt;0),10,0)</x:f>
        <x:v>50</x:v>
      </x:c>
      <x:c r="V1049" t="str">
        <x:f>IF(U1049&gt;=60,"Prioridade Alta",IF(U1049&gt;=35,"Prioridade Média","Prioridade Baixa"))</x:f>
        <x:v>Prioridade Média</x:v>
      </x:c>
      <x:c r="W1049" t="str">
        <x:v>Não</x:v>
      </x:c>
      <x:c r="X1049" t="str"/>
      <x:c r="Y1049" t="str">
        <x:v>Base expandida 2026-07-27</x:v>
      </x:c>
      <x:c r="Z1049" t="str">
        <x:v>(11) 2485-8073</x:v>
      </x:c>
      <x:c r="AA1049" t="str">
        <x:v>guarulhos@odontopalmira.com</x:v>
      </x:c>
      <x:c r="AB1049" t="n">
        <x:v>50</x:v>
      </x:c>
      <x:c r="AC1049" t="str">
        <x:v>Prioridade Média</x:v>
      </x:c>
      <x:c r="AD1049" t="str">
        <x:v>Fonte CNES/DATASUS: https://cnes2.datasus.gov.br/Mod_Basico.asp?VCo_Unidade=3518809387587; CNES 9387587; CNPJ 16959234000109; site oficial/redes não coletados nesta fonte</x:v>
      </x:c>
      <x:c r="AE1049" t="n">
        <x:f>IF(LEN(H1049)&gt;0,1,0)</x:f>
        <x:v>1</x:v>
      </x:c>
      <x:c r="AF1049" t="n">
        <x:f>IF(LEN(M1049)&gt;0,1,0)</x:f>
        <x:v>0</x:v>
      </x:c>
      <x:c r="AG1049" t="n">
        <x:f>IF(AND(LEN(H1049)=0,LEN(K1049)=0,LEN(M1049)=0),1,0)</x:f>
        <x:v>0</x:v>
      </x:c>
    </x:row>
    <x:row r="1050">
      <x:c r="A1050" t="str">
        <x:v>AT-01049</x:v>
      </x:c>
      <x:c r="B1050" t="str">
        <x:v>Odonto Soria Clinica Odontologica</x:v>
      </x:c>
      <x:c r="C1050" t="str">
        <x:v>Saúde</x:v>
      </x:c>
      <x:c r="D1050" t="str">
        <x:v>Clínica</x:v>
      </x:c>
      <x:c r="E1050" t="str">
        <x:v>Guarulhos</x:v>
      </x:c>
      <x:c r="F1050" t="str">
        <x:v>Jardim Cumbica</x:v>
      </x:c>
      <x:c r="G1050" t="str">
        <x:v>Soria Santos Odontologia Ss Ltda, 1177, Jardim Cumbica, Guarulhos, Sp</x:v>
      </x:c>
      <x:c r="H1050" t="str">
        <x:v>+55 (11) 2085-0100</x:v>
      </x:c>
      <x:c r="I1050" t="str"/>
      <x:c r="J1050" t="str"/>
      <x:c r="K1050" t="str">
        <x:v>soriaodontologia@terra.com.br</x:v>
      </x:c>
      <x:c r="L1050" t="str">
        <x:v>Sim</x:v>
      </x:c>
      <x:c r="M1050" t="str"/>
      <x:c r="N1050" t="str"/>
      <x:c r="O1050" t="str"/>
      <x:c r="P1050" t="str"/>
      <x:c r="Q1050" t="str">
        <x:v>https://www.google.com/maps/search/?api=1&amp;query=Odonto+Soria+Clinica+Odontologica+SORIA+SANTOS+ODONTOLOGIA+SS+LTDA%2C+1177%2C+JARDIM+CUMBICA%2C+GUARULHOS%2C+SP+Guarulhos+SP</x:v>
      </x:c>
      <x:c r="R1050" t="str"/>
      <x:c r="S1050" t="str"/>
      <x:c r="T1050" t="str">
        <x:v>Não contatado</x:v>
      </x:c>
      <x:c r="U1050" s="27" t="n">
        <x:f>IF(LEN(H1050)&gt;0,25,0)+IF(L1050="Sim",25,0)+IF(LEN(M1050)&gt;0,15,0)+IF(LEN(J1050)&gt;0,10,0)+IF(LEN(N1050)&gt;0,5,0)+IF(LEN(O1050)&gt;0,5,0)+IF(LEN(P1050)&gt;0,5,0)+IF(AND(LEN(R1050)&gt;0,LEN(S1050)&gt;0),10,0)</x:f>
        <x:v>50</x:v>
      </x:c>
      <x:c r="V1050" t="str">
        <x:f>IF(U1050&gt;=60,"Prioridade Alta",IF(U1050&gt;=35,"Prioridade Média","Prioridade Baixa"))</x:f>
        <x:v>Prioridade Média</x:v>
      </x:c>
      <x:c r="W1050" t="str">
        <x:v>Não</x:v>
      </x:c>
      <x:c r="X1050" t="str"/>
      <x:c r="Y1050" t="str">
        <x:v>Base expandida 2026-07-27</x:v>
      </x:c>
      <x:c r="Z1050" t="str">
        <x:v>(11) 2085-0100</x:v>
      </x:c>
      <x:c r="AA1050" t="str">
        <x:v>soriaodontologia@terra.com.br</x:v>
      </x:c>
      <x:c r="AB1050" t="n">
        <x:v>50</x:v>
      </x:c>
      <x:c r="AC1050" t="str">
        <x:v>Prioridade Média</x:v>
      </x:c>
      <x:c r="AD1050" t="str">
        <x:v>Fonte CNES/DATASUS: https://cnes2.datasus.gov.br/Mod_Basico.asp?VCo_Unidade=3518809568646; CNES 9568646; CNPJ 10605078000193; site oficial/redes não coletados nesta fonte</x:v>
      </x:c>
      <x:c r="AE1050" t="n">
        <x:f>IF(LEN(H1050)&gt;0,1,0)</x:f>
        <x:v>1</x:v>
      </x:c>
      <x:c r="AF1050" t="n">
        <x:f>IF(LEN(M1050)&gt;0,1,0)</x:f>
        <x:v>0</x:v>
      </x:c>
      <x:c r="AG1050" t="n">
        <x:f>IF(AND(LEN(H1050)=0,LEN(K1050)=0,LEN(M1050)=0),1,0)</x:f>
        <x:v>0</x:v>
      </x:c>
    </x:row>
    <x:row r="1051">
      <x:c r="A1051" t="str">
        <x:v>AT-01050</x:v>
      </x:c>
      <x:c r="B1051" t="str">
        <x:v>Odontocentro</x:v>
      </x:c>
      <x:c r="C1051" t="str">
        <x:v>Saúde</x:v>
      </x:c>
      <x:c r="D1051" t="str">
        <x:v>Clínica</x:v>
      </x:c>
      <x:c r="E1051" t="str">
        <x:v>Guarulhos</x:v>
      </x:c>
      <x:c r="F1051" t="str">
        <x:v>Centro</x:v>
      </x:c>
      <x:c r="G1051" t="str">
        <x:v>Clinica Odontocentro Ltda, 201, Centro, Guarulhos, Sp</x:v>
      </x:c>
      <x:c r="H1051" t="str">
        <x:v>+55 (11) 2442-9412</x:v>
      </x:c>
      <x:c r="I1051" t="str"/>
      <x:c r="J1051" t="str"/>
      <x:c r="K1051" t="str">
        <x:v>gestaoodontocentro@gmail.com</x:v>
      </x:c>
      <x:c r="L1051" t="str">
        <x:v>Sim</x:v>
      </x:c>
      <x:c r="M1051" t="str"/>
      <x:c r="N1051" t="str"/>
      <x:c r="O1051" t="str"/>
      <x:c r="P1051" t="str"/>
      <x:c r="Q1051" t="str">
        <x:v>https://www.google.com/maps/search/?api=1&amp;query=Odontocentro+CLINICA+ODONTOCENTRO+LTDA%2C+201%2C+CENTRO%2C+GUARULHOS%2C+SP+Guarulhos+SP</x:v>
      </x:c>
      <x:c r="R1051" t="str"/>
      <x:c r="S1051" t="str"/>
      <x:c r="T1051" t="str">
        <x:v>Não contatado</x:v>
      </x:c>
      <x:c r="U1051" s="27" t="n">
        <x:f>IF(LEN(H1051)&gt;0,25,0)+IF(L1051="Sim",25,0)+IF(LEN(M1051)&gt;0,15,0)+IF(LEN(J1051)&gt;0,10,0)+IF(LEN(N1051)&gt;0,5,0)+IF(LEN(O1051)&gt;0,5,0)+IF(LEN(P1051)&gt;0,5,0)+IF(AND(LEN(R1051)&gt;0,LEN(S1051)&gt;0),10,0)</x:f>
        <x:v>50</x:v>
      </x:c>
      <x:c r="V1051" t="str">
        <x:f>IF(U1051&gt;=60,"Prioridade Alta",IF(U1051&gt;=35,"Prioridade Média","Prioridade Baixa"))</x:f>
        <x:v>Prioridade Média</x:v>
      </x:c>
      <x:c r="W1051" t="str">
        <x:v>Não</x:v>
      </x:c>
      <x:c r="X1051" t="str"/>
      <x:c r="Y1051" t="str">
        <x:v>Base expandida 2026-07-27</x:v>
      </x:c>
      <x:c r="Z1051" t="str">
        <x:v>(11) 2442-9412</x:v>
      </x:c>
      <x:c r="AA1051" t="str">
        <x:v>gestaoodontocentro@gmail.com</x:v>
      </x:c>
      <x:c r="AB1051" t="n">
        <x:v>50</x:v>
      </x:c>
      <x:c r="AC1051" t="str">
        <x:v>Prioridade Média</x:v>
      </x:c>
      <x:c r="AD1051" t="str">
        <x:v>Fonte CNES/DATASUS: https://cnes2.datasus.gov.br/Mod_Basico.asp?VCo_Unidade=3518805630215; CNES 5630215; CNPJ 57300189000155; site oficial/redes não coletados nesta fonte</x:v>
      </x:c>
      <x:c r="AE1051" t="n">
        <x:f>IF(LEN(H1051)&gt;0,1,0)</x:f>
        <x:v>1</x:v>
      </x:c>
      <x:c r="AF1051" t="n">
        <x:f>IF(LEN(M1051)&gt;0,1,0)</x:f>
        <x:v>0</x:v>
      </x:c>
      <x:c r="AG1051" t="n">
        <x:f>IF(AND(LEN(H1051)=0,LEN(K1051)=0,LEN(M1051)=0),1,0)</x:f>
        <x:v>0</x:v>
      </x:c>
    </x:row>
    <x:row r="1052">
      <x:c r="A1052" t="str">
        <x:v>AT-01051</x:v>
      </x:c>
      <x:c r="B1052" t="str">
        <x:v>Odontologia Ana Cristina Salomao Ltda</x:v>
      </x:c>
      <x:c r="C1052" t="str">
        <x:v>Saúde</x:v>
      </x:c>
      <x:c r="D1052" t="str">
        <x:v>Clínica</x:v>
      </x:c>
      <x:c r="E1052" t="str">
        <x:v>Guarulhos</x:v>
      </x:c>
      <x:c r="F1052" t="str">
        <x:v>Centro</x:v>
      </x:c>
      <x:c r="G1052" t="str">
        <x:v>Odontologia Ana Cristina Salomao Ltda, 159, Centro, Guarulhos, Sp</x:v>
      </x:c>
      <x:c r="H1052" t="str">
        <x:v>+55 (11) 2409-7576</x:v>
      </x:c>
      <x:c r="I1052" t="str"/>
      <x:c r="J1052" t="str"/>
      <x:c r="K1052" t="str">
        <x:v>alan_vicentesilva@hotmail.com</x:v>
      </x:c>
      <x:c r="L1052" t="str">
        <x:v>Sim</x:v>
      </x:c>
      <x:c r="M1052" t="str"/>
      <x:c r="N1052" t="str"/>
      <x:c r="O1052" t="str"/>
      <x:c r="P1052" t="str"/>
      <x:c r="Q1052" t="str">
        <x:v>https://www.google.com/maps/search/?api=1&amp;query=Odontologia+Ana+Cristina+Salomao+Ltda+ODONTOLOGIA+ANA+CRISTINA+SALOMAO+LTDA%2C+159%2C+CENTRO%2C+GUARULHOS%2C+SP+Guarulhos+SP</x:v>
      </x:c>
      <x:c r="R1052" t="str"/>
      <x:c r="S1052" t="str"/>
      <x:c r="T1052" t="str">
        <x:v>Não contatado</x:v>
      </x:c>
      <x:c r="U1052" s="27" t="n">
        <x:f>IF(LEN(H1052)&gt;0,25,0)+IF(L1052="Sim",25,0)+IF(LEN(M1052)&gt;0,15,0)+IF(LEN(J1052)&gt;0,10,0)+IF(LEN(N1052)&gt;0,5,0)+IF(LEN(O1052)&gt;0,5,0)+IF(LEN(P1052)&gt;0,5,0)+IF(AND(LEN(R1052)&gt;0,LEN(S1052)&gt;0),10,0)</x:f>
        <x:v>50</x:v>
      </x:c>
      <x:c r="V1052" t="str">
        <x:f>IF(U1052&gt;=60,"Prioridade Alta",IF(U1052&gt;=35,"Prioridade Média","Prioridade Baixa"))</x:f>
        <x:v>Prioridade Média</x:v>
      </x:c>
      <x:c r="W1052" t="str">
        <x:v>Não</x:v>
      </x:c>
      <x:c r="X1052" t="str"/>
      <x:c r="Y1052" t="str">
        <x:v>Base expandida 2026-07-27</x:v>
      </x:c>
      <x:c r="Z1052" t="str">
        <x:v>24097576</x:v>
      </x:c>
      <x:c r="AA1052" t="str">
        <x:v>alan_vicentesilva@hotmail.com</x:v>
      </x:c>
      <x:c r="AB1052" t="n">
        <x:v>50</x:v>
      </x:c>
      <x:c r="AC1052" t="str">
        <x:v>Prioridade Média</x:v>
      </x:c>
      <x:c r="AD1052" t="str">
        <x:v>Fonte CNES/DATASUS: https://cnes2.datasus.gov.br/Mod_Basico.asp?VCo_Unidade=3518803338193; CNES 3338193; CNPJ 12532012000146; site oficial/redes não coletados nesta fonte</x:v>
      </x:c>
      <x:c r="AE1052" t="n">
        <x:f>IF(LEN(H1052)&gt;0,1,0)</x:f>
        <x:v>1</x:v>
      </x:c>
      <x:c r="AF1052" t="n">
        <x:f>IF(LEN(M1052)&gt;0,1,0)</x:f>
        <x:v>0</x:v>
      </x:c>
      <x:c r="AG1052" t="n">
        <x:f>IF(AND(LEN(H1052)=0,LEN(K1052)=0,LEN(M1052)=0),1,0)</x:f>
        <x:v>0</x:v>
      </x:c>
    </x:row>
    <x:row r="1053">
      <x:c r="A1053" t="str">
        <x:v>AT-01052</x:v>
      </x:c>
      <x:c r="B1053" t="str">
        <x:v>Odontologia Da Paz</x:v>
      </x:c>
      <x:c r="C1053" t="str">
        <x:v>Saúde</x:v>
      </x:c>
      <x:c r="D1053" t="str">
        <x:v>Clínica</x:v>
      </x:c>
      <x:c r="E1053" t="str">
        <x:v>Guarulhos</x:v>
      </x:c>
      <x:c r="F1053" t="str">
        <x:v>Jardim Sao Joao</x:v>
      </x:c>
      <x:c r="G1053" t="str">
        <x:v>Regina Correia Da Paz Oliveira Odontologia, 1315, Jardim Sao Joao, Guarulhos, Sp</x:v>
      </x:c>
      <x:c r="H1053" t="str">
        <x:v>+55 (11) 3428-4011</x:v>
      </x:c>
      <x:c r="I1053" t="str"/>
      <x:c r="J1053" t="str"/>
      <x:c r="K1053" t="str">
        <x:v>reginacorreiadapazo2016@gmail.com</x:v>
      </x:c>
      <x:c r="L1053" t="str">
        <x:v>Sim</x:v>
      </x:c>
      <x:c r="M1053" t="str"/>
      <x:c r="N1053" t="str"/>
      <x:c r="O1053" t="str"/>
      <x:c r="P1053" t="str"/>
      <x:c r="Q1053" t="str">
        <x:v>https://www.google.com/maps/search/?api=1&amp;query=Odontologia+Da+Paz+REGINA+CORREIA+DA+PAZ+OLIVEIRA+ODONTOLOGIA%2C+1315%2C+JARDIM+SAO+JOAO%2C+GUARULHOS%2C+SP+Guarulhos+SP</x:v>
      </x:c>
      <x:c r="R1053" t="str"/>
      <x:c r="S1053" t="str"/>
      <x:c r="T1053" t="str">
        <x:v>Não contatado</x:v>
      </x:c>
      <x:c r="U1053" s="27" t="n">
        <x:f>IF(LEN(H1053)&gt;0,25,0)+IF(L1053="Sim",25,0)+IF(LEN(M1053)&gt;0,15,0)+IF(LEN(J1053)&gt;0,10,0)+IF(LEN(N1053)&gt;0,5,0)+IF(LEN(O1053)&gt;0,5,0)+IF(LEN(P1053)&gt;0,5,0)+IF(AND(LEN(R1053)&gt;0,LEN(S1053)&gt;0),10,0)</x:f>
        <x:v>50</x:v>
      </x:c>
      <x:c r="V1053" t="str">
        <x:f>IF(U1053&gt;=60,"Prioridade Alta",IF(U1053&gt;=35,"Prioridade Média","Prioridade Baixa"))</x:f>
        <x:v>Prioridade Média</x:v>
      </x:c>
      <x:c r="W1053" t="str">
        <x:v>Não</x:v>
      </x:c>
      <x:c r="X1053" t="str"/>
      <x:c r="Y1053" t="str">
        <x:v>Base expandida 2026-07-27</x:v>
      </x:c>
      <x:c r="Z1053" t="str">
        <x:v>(11) 3428-4011</x:v>
      </x:c>
      <x:c r="AA1053" t="str">
        <x:v>reginacorreiadapazo2016@gmail.com</x:v>
      </x:c>
      <x:c r="AB1053" t="n">
        <x:v>50</x:v>
      </x:c>
      <x:c r="AC1053" t="str">
        <x:v>Prioridade Média</x:v>
      </x:c>
      <x:c r="AD1053" t="str">
        <x:v>Fonte CNES/DATASUS: https://cnes2.datasus.gov.br/Mod_Basico.asp?VCo_Unidade=3518804372468; CNES 4372468; CNPJ 36456841000155; site oficial/redes não coletados nesta fonte</x:v>
      </x:c>
      <x:c r="AE1053" t="n">
        <x:f>IF(LEN(H1053)&gt;0,1,0)</x:f>
        <x:v>1</x:v>
      </x:c>
      <x:c r="AF1053" t="n">
        <x:f>IF(LEN(M1053)&gt;0,1,0)</x:f>
        <x:v>0</x:v>
      </x:c>
      <x:c r="AG1053" t="n">
        <x:f>IF(AND(LEN(H1053)=0,LEN(K1053)=0,LEN(M1053)=0),1,0)</x:f>
        <x:v>0</x:v>
      </x:c>
    </x:row>
    <x:row r="1054">
      <x:c r="A1054" t="str">
        <x:v>AT-01053</x:v>
      </x:c>
      <x:c r="B1054" t="str">
        <x:v>Odontologia Magalhaes</x:v>
      </x:c>
      <x:c r="C1054" t="str">
        <x:v>Saúde</x:v>
      </x:c>
      <x:c r="D1054" t="str">
        <x:v>Clínica</x:v>
      </x:c>
      <x:c r="E1054" t="str">
        <x:v>Guarulhos</x:v>
      </x:c>
      <x:c r="F1054" t="str">
        <x:v>Jardim Santa Francis</x:v>
      </x:c>
      <x:c r="G1054" t="str">
        <x:v>Odontologia Magalhaes Ltda, 578, Jardim Santa Francis, Guarulhos, Sp</x:v>
      </x:c>
      <x:c r="H1054" t="str">
        <x:v>+55 (11) 2443-4573</x:v>
      </x:c>
      <x:c r="I1054" t="str"/>
      <x:c r="J1054" t="str"/>
      <x:c r="K1054" t="str">
        <x:v>odontologiamagalhaes1@gmail.com</x:v>
      </x:c>
      <x:c r="L1054" t="str">
        <x:v>Sim</x:v>
      </x:c>
      <x:c r="M1054" t="str"/>
      <x:c r="N1054" t="str"/>
      <x:c r="O1054" t="str"/>
      <x:c r="P1054" t="str"/>
      <x:c r="Q1054" t="str">
        <x:v>https://www.google.com/maps/search/?api=1&amp;query=Odontologia+Magalhaes+ODONTOLOGIA+MAGALHAES+LTDA%2C+578%2C+JARDIM+SANTA+FRANCIS%2C+GUARULHOS%2C+SP+Guarulhos+SP</x:v>
      </x:c>
      <x:c r="R1054" t="str"/>
      <x:c r="S1054" t="str"/>
      <x:c r="T1054" t="str">
        <x:v>Não contatado</x:v>
      </x:c>
      <x:c r="U1054" s="27" t="n">
        <x:f>IF(LEN(H1054)&gt;0,25,0)+IF(L1054="Sim",25,0)+IF(LEN(M1054)&gt;0,15,0)+IF(LEN(J1054)&gt;0,10,0)+IF(LEN(N1054)&gt;0,5,0)+IF(LEN(O1054)&gt;0,5,0)+IF(LEN(P1054)&gt;0,5,0)+IF(AND(LEN(R1054)&gt;0,LEN(S1054)&gt;0),10,0)</x:f>
        <x:v>50</x:v>
      </x:c>
      <x:c r="V1054" t="str">
        <x:f>IF(U1054&gt;=60,"Prioridade Alta",IF(U1054&gt;=35,"Prioridade Média","Prioridade Baixa"))</x:f>
        <x:v>Prioridade Média</x:v>
      </x:c>
      <x:c r="W1054" t="str">
        <x:v>Não</x:v>
      </x:c>
      <x:c r="X1054" t="str"/>
      <x:c r="Y1054" t="str">
        <x:v>Base expandida 2026-07-27</x:v>
      </x:c>
      <x:c r="Z1054" t="str">
        <x:v>(11) 2443-4573</x:v>
      </x:c>
      <x:c r="AA1054" t="str">
        <x:v>odontologiamagalhaes1@gmail.com</x:v>
      </x:c>
      <x:c r="AB1054" t="n">
        <x:v>50</x:v>
      </x:c>
      <x:c r="AC1054" t="str">
        <x:v>Prioridade Média</x:v>
      </x:c>
      <x:c r="AD1054" t="str">
        <x:v>Fonte CNES/DATASUS: https://cnes2.datasus.gov.br/Mod_Basico.asp?VCo_Unidade=3518805205247; CNES 5205247; CNPJ 05221120000132; site oficial/redes não coletados nesta fonte</x:v>
      </x:c>
      <x:c r="AE1054" t="n">
        <x:f>IF(LEN(H1054)&gt;0,1,0)</x:f>
        <x:v>1</x:v>
      </x:c>
      <x:c r="AF1054" t="n">
        <x:f>IF(LEN(M1054)&gt;0,1,0)</x:f>
        <x:v>0</x:v>
      </x:c>
      <x:c r="AG1054" t="n">
        <x:f>IF(AND(LEN(H1054)=0,LEN(K1054)=0,LEN(M1054)=0),1,0)</x:f>
        <x:v>0</x:v>
      </x:c>
    </x:row>
    <x:row r="1055">
      <x:c r="A1055" t="str">
        <x:v>AT-01054</x:v>
      </x:c>
      <x:c r="B1055" t="str">
        <x:v>Odontologia Mesquita Cury</x:v>
      </x:c>
      <x:c r="C1055" t="str">
        <x:v>Saúde</x:v>
      </x:c>
      <x:c r="D1055" t="str">
        <x:v>Clínica</x:v>
      </x:c>
      <x:c r="E1055" t="str">
        <x:v>Guarulhos</x:v>
      </x:c>
      <x:c r="F1055" t="str">
        <x:v>Centro</x:v>
      </x:c>
      <x:c r="G1055" t="str">
        <x:v>Odontologia Mesquita Cury Ltda, 65, Centro, Guarulhos, Sp</x:v>
      </x:c>
      <x:c r="H1055" t="str">
        <x:v>+55 (11) 2447-1587</x:v>
      </x:c>
      <x:c r="I1055" t="str"/>
      <x:c r="J1055" t="str"/>
      <x:c r="K1055" t="str">
        <x:v>isaura.orto@uol.com.br</x:v>
      </x:c>
      <x:c r="L1055" t="str">
        <x:v>Sim</x:v>
      </x:c>
      <x:c r="M1055" t="str"/>
      <x:c r="N1055" t="str"/>
      <x:c r="O1055" t="str"/>
      <x:c r="P1055" t="str"/>
      <x:c r="Q1055" t="str">
        <x:v>https://www.google.com/maps/search/?api=1&amp;query=Odontologia+Mesquita+Cury+ODONTOLOGIA+MESQUITA+CURY+LTDA%2C+65%2C+CENTRO%2C+GUARULHOS%2C+SP+Guarulhos+SP</x:v>
      </x:c>
      <x:c r="R1055" t="str"/>
      <x:c r="S1055" t="str"/>
      <x:c r="T1055" t="str">
        <x:v>Não contatado</x:v>
      </x:c>
      <x:c r="U1055" s="27" t="n">
        <x:f>IF(LEN(H1055)&gt;0,25,0)+IF(L1055="Sim",25,0)+IF(LEN(M1055)&gt;0,15,0)+IF(LEN(J1055)&gt;0,10,0)+IF(LEN(N1055)&gt;0,5,0)+IF(LEN(O1055)&gt;0,5,0)+IF(LEN(P1055)&gt;0,5,0)+IF(AND(LEN(R1055)&gt;0,LEN(S1055)&gt;0),10,0)</x:f>
        <x:v>50</x:v>
      </x:c>
      <x:c r="V1055" t="str">
        <x:f>IF(U1055&gt;=60,"Prioridade Alta",IF(U1055&gt;=35,"Prioridade Média","Prioridade Baixa"))</x:f>
        <x:v>Prioridade Média</x:v>
      </x:c>
      <x:c r="W1055" t="str">
        <x:v>Não</x:v>
      </x:c>
      <x:c r="X1055" t="str"/>
      <x:c r="Y1055" t="str">
        <x:v>Base expandida 2026-07-27</x:v>
      </x:c>
      <x:c r="Z1055" t="str">
        <x:v>(11) 2447-1587</x:v>
      </x:c>
      <x:c r="AA1055" t="str">
        <x:v>isaura.orto@uol.com.br</x:v>
      </x:c>
      <x:c r="AB1055" t="n">
        <x:v>50</x:v>
      </x:c>
      <x:c r="AC1055" t="str">
        <x:v>Prioridade Média</x:v>
      </x:c>
      <x:c r="AD1055" t="str">
        <x:v>Fonte CNES/DATASUS: https://cnes2.datasus.gov.br/Mod_Basico.asp?VCo_Unidade=3518803476618; CNES 3476618; CNPJ 05472925000159; site oficial/redes não coletados nesta fonte</x:v>
      </x:c>
      <x:c r="AE1055" t="n">
        <x:f>IF(LEN(H1055)&gt;0,1,0)</x:f>
        <x:v>1</x:v>
      </x:c>
      <x:c r="AF1055" t="n">
        <x:f>IF(LEN(M1055)&gt;0,1,0)</x:f>
        <x:v>0</x:v>
      </x:c>
      <x:c r="AG1055" t="n">
        <x:f>IF(AND(LEN(H1055)=0,LEN(K1055)=0,LEN(M1055)=0),1,0)</x:f>
        <x:v>0</x:v>
      </x:c>
    </x:row>
    <x:row r="1056">
      <x:c r="A1056" t="str">
        <x:v>AT-01055</x:v>
      </x:c>
      <x:c r="B1056" t="str">
        <x:v>Odontologia Marquesini</x:v>
      </x:c>
      <x:c r="C1056" t="str">
        <x:v>Saúde</x:v>
      </x:c>
      <x:c r="D1056" t="str">
        <x:v>Clínica</x:v>
      </x:c>
      <x:c r="E1056" t="str">
        <x:v>Guarulhos</x:v>
      </x:c>
      <x:c r="F1056" t="str">
        <x:v>Jardim Sao Francisco</x:v>
      </x:c>
      <x:c r="G1056" t="str">
        <x:v>Odontologia Marquesini Ltda, 608, Jardim Sao Francisco, Guarulhos, Sp</x:v>
      </x:c>
      <x:c r="H1056" t="str">
        <x:v>+55 (11) 2656-2646</x:v>
      </x:c>
      <x:c r="I1056" t="str"/>
      <x:c r="J1056" t="str"/>
      <x:c r="K1056" t="str">
        <x:v>lucianomarquesini@hotmail.com</x:v>
      </x:c>
      <x:c r="L1056" t="str">
        <x:v>Sim</x:v>
      </x:c>
      <x:c r="M1056" t="str"/>
      <x:c r="N1056" t="str"/>
      <x:c r="O1056" t="str"/>
      <x:c r="P1056" t="str"/>
      <x:c r="Q1056" t="str">
        <x:v>https://www.google.com/maps/search/?api=1&amp;query=Odontologia+Marquesini+ODONTOLOGIA+MARQUESINI+LTDA%2C+608%2C+JARDIM+SAO+FRANCISCO%2C+GUARULHOS%2C+SP+Guarulhos+SP</x:v>
      </x:c>
      <x:c r="R1056" t="str"/>
      <x:c r="S1056" t="str"/>
      <x:c r="T1056" t="str">
        <x:v>Não contatado</x:v>
      </x:c>
      <x:c r="U1056" s="27" t="n">
        <x:f>IF(LEN(H1056)&gt;0,25,0)+IF(L1056="Sim",25,0)+IF(LEN(M1056)&gt;0,15,0)+IF(LEN(J1056)&gt;0,10,0)+IF(LEN(N1056)&gt;0,5,0)+IF(LEN(O1056)&gt;0,5,0)+IF(LEN(P1056)&gt;0,5,0)+IF(AND(LEN(R1056)&gt;0,LEN(S1056)&gt;0),10,0)</x:f>
        <x:v>50</x:v>
      </x:c>
      <x:c r="V1056" t="str">
        <x:f>IF(U1056&gt;=60,"Prioridade Alta",IF(U1056&gt;=35,"Prioridade Média","Prioridade Baixa"))</x:f>
        <x:v>Prioridade Média</x:v>
      </x:c>
      <x:c r="W1056" t="str">
        <x:v>Não</x:v>
      </x:c>
      <x:c r="X1056" t="str"/>
      <x:c r="Y1056" t="str">
        <x:v>Base expandida 2026-07-27</x:v>
      </x:c>
      <x:c r="Z1056" t="str">
        <x:v>(11) 2656-2646</x:v>
      </x:c>
      <x:c r="AA1056" t="str">
        <x:v>lucianomarquesini@hotmail.com</x:v>
      </x:c>
      <x:c r="AB1056" t="n">
        <x:v>50</x:v>
      </x:c>
      <x:c r="AC1056" t="str">
        <x:v>Prioridade Média</x:v>
      </x:c>
      <x:c r="AD1056" t="str">
        <x:v>Fonte CNES/DATASUS: https://cnes2.datasus.gov.br/Mod_Basico.asp?VCo_Unidade=3518804872851; CNES 4872851; CNPJ 56604882000159; site oficial/redes não coletados nesta fonte</x:v>
      </x:c>
      <x:c r="AE1056" t="n">
        <x:f>IF(LEN(H1056)&gt;0,1,0)</x:f>
        <x:v>1</x:v>
      </x:c>
      <x:c r="AF1056" t="n">
        <x:f>IF(LEN(M1056)&gt;0,1,0)</x:f>
        <x:v>0</x:v>
      </x:c>
      <x:c r="AG1056" t="n">
        <x:f>IF(AND(LEN(H1056)=0,LEN(K1056)=0,LEN(M1056)=0),1,0)</x:f>
        <x:v>0</x:v>
      </x:c>
    </x:row>
    <x:row r="1057">
      <x:c r="A1057" t="str">
        <x:v>AT-01056</x:v>
      </x:c>
      <x:c r="B1057" t="str">
        <x:v>Odontologia Jurema</x:v>
      </x:c>
      <x:c r="C1057" t="str">
        <x:v>Saúde</x:v>
      </x:c>
      <x:c r="D1057" t="str">
        <x:v>Clínica</x:v>
      </x:c>
      <x:c r="E1057" t="str">
        <x:v>Guarulhos</x:v>
      </x:c>
      <x:c r="F1057" t="str">
        <x:v>Parque Jurema</x:v>
      </x:c>
      <x:c r="G1057" t="str">
        <x:v>Odontologia Jurema S C Ltda, 54, Parque Jurema, Guarulhos, Sp</x:v>
      </x:c>
      <x:c r="H1057" t="str">
        <x:v>+55 (11) 6484-4481</x:v>
      </x:c>
      <x:c r="I1057" t="str"/>
      <x:c r="J1057" t="str"/>
      <x:c r="K1057" t="str">
        <x:v>deniseuezono@terra.com.br</x:v>
      </x:c>
      <x:c r="L1057" t="str">
        <x:v>Sim</x:v>
      </x:c>
      <x:c r="M1057" t="str"/>
      <x:c r="N1057" t="str"/>
      <x:c r="O1057" t="str"/>
      <x:c r="P1057" t="str"/>
      <x:c r="Q1057" t="str">
        <x:v>https://www.google.com/maps/search/?api=1&amp;query=Odontologia+Jurema+ODONTOLOGIA+JUREMA+S+C+LTDA%2C+54%2C+PARQUE+JUREMA%2C+GUARULHOS%2C+SP+Guarulhos+SP</x:v>
      </x:c>
      <x:c r="R1057" t="str"/>
      <x:c r="S1057" t="str"/>
      <x:c r="T1057" t="str">
        <x:v>Não contatado</x:v>
      </x:c>
      <x:c r="U1057" s="27" t="n">
        <x:f>IF(LEN(H1057)&gt;0,25,0)+IF(L1057="Sim",25,0)+IF(LEN(M1057)&gt;0,15,0)+IF(LEN(J1057)&gt;0,10,0)+IF(LEN(N1057)&gt;0,5,0)+IF(LEN(O1057)&gt;0,5,0)+IF(LEN(P1057)&gt;0,5,0)+IF(AND(LEN(R1057)&gt;0,LEN(S1057)&gt;0),10,0)</x:f>
        <x:v>50</x:v>
      </x:c>
      <x:c r="V1057" t="str">
        <x:f>IF(U1057&gt;=60,"Prioridade Alta",IF(U1057&gt;=35,"Prioridade Média","Prioridade Baixa"))</x:f>
        <x:v>Prioridade Média</x:v>
      </x:c>
      <x:c r="W1057" t="str">
        <x:v>Não</x:v>
      </x:c>
      <x:c r="X1057" t="str"/>
      <x:c r="Y1057" t="str">
        <x:v>Base expandida 2026-07-27</x:v>
      </x:c>
      <x:c r="Z1057" t="str">
        <x:v>(11) 6484-4481</x:v>
      </x:c>
      <x:c r="AA1057" t="str">
        <x:v>deniseuezono@terra.com.br</x:v>
      </x:c>
      <x:c r="AB1057" t="n">
        <x:v>50</x:v>
      </x:c>
      <x:c r="AC1057" t="str">
        <x:v>Prioridade Média</x:v>
      </x:c>
      <x:c r="AD1057" t="str">
        <x:v>Fonte CNES/DATASUS: https://cnes2.datasus.gov.br/Mod_Basico.asp?VCo_Unidade=3518805584965; CNES 5584965; CNPJ 03760978000140; site oficial/redes não coletados nesta fonte</x:v>
      </x:c>
      <x:c r="AE1057" t="n">
        <x:f>IF(LEN(H1057)&gt;0,1,0)</x:f>
        <x:v>1</x:v>
      </x:c>
      <x:c r="AF1057" t="n">
        <x:f>IF(LEN(M1057)&gt;0,1,0)</x:f>
        <x:v>0</x:v>
      </x:c>
      <x:c r="AG1057" t="n">
        <x:f>IF(AND(LEN(H1057)=0,LEN(K1057)=0,LEN(M1057)=0),1,0)</x:f>
        <x:v>0</x:v>
      </x:c>
    </x:row>
    <x:row r="1058">
      <x:c r="A1058" t="str">
        <x:v>AT-01057</x:v>
      </x:c>
      <x:c r="B1058" t="str">
        <x:v>Odontologia Personalite</x:v>
      </x:c>
      <x:c r="C1058" t="str">
        <x:v>Saúde</x:v>
      </x:c>
      <x:c r="D1058" t="str">
        <x:v>Clínica</x:v>
      </x:c>
      <x:c r="E1058" t="str">
        <x:v>Guarulhos</x:v>
      </x:c>
      <x:c r="F1058" t="str">
        <x:v>Centro</x:v>
      </x:c>
      <x:c r="G1058" t="str">
        <x:v>Odontologia Personalite Ltda, 450, Centro, Guarulhos, Sp</x:v>
      </x:c>
      <x:c r="H1058" t="str">
        <x:v>+55 (11) 2468-1011</x:v>
      </x:c>
      <x:c r="I1058" t="str"/>
      <x:c r="J1058" t="str"/>
      <x:c r="K1058" t="str">
        <x:v>josecarlos@iarossi.com.br</x:v>
      </x:c>
      <x:c r="L1058" t="str">
        <x:v>Sim</x:v>
      </x:c>
      <x:c r="M1058" t="str"/>
      <x:c r="N1058" t="str"/>
      <x:c r="O1058" t="str"/>
      <x:c r="P1058" t="str"/>
      <x:c r="Q1058" t="str">
        <x:v>https://www.google.com/maps/search/?api=1&amp;query=Odontologia+Personalite+ODONTOLOGIA+PERSONALITE+LTDA%2C+450%2C+CENTRO%2C+GUARULHOS%2C+SP+Guarulhos+SP</x:v>
      </x:c>
      <x:c r="R1058" t="str"/>
      <x:c r="S1058" t="str"/>
      <x:c r="T1058" t="str">
        <x:v>Não contatado</x:v>
      </x:c>
      <x:c r="U1058" s="27" t="n">
        <x:f>IF(LEN(H1058)&gt;0,25,0)+IF(L1058="Sim",25,0)+IF(LEN(M1058)&gt;0,15,0)+IF(LEN(J1058)&gt;0,10,0)+IF(LEN(N1058)&gt;0,5,0)+IF(LEN(O1058)&gt;0,5,0)+IF(LEN(P1058)&gt;0,5,0)+IF(AND(LEN(R1058)&gt;0,LEN(S1058)&gt;0),10,0)</x:f>
        <x:v>50</x:v>
      </x:c>
      <x:c r="V1058" t="str">
        <x:f>IF(U1058&gt;=60,"Prioridade Alta",IF(U1058&gt;=35,"Prioridade Média","Prioridade Baixa"))</x:f>
        <x:v>Prioridade Média</x:v>
      </x:c>
      <x:c r="W1058" t="str">
        <x:v>Não</x:v>
      </x:c>
      <x:c r="X1058" t="str"/>
      <x:c r="Y1058" t="str">
        <x:v>Base expandida 2026-07-27</x:v>
      </x:c>
      <x:c r="Z1058" t="str">
        <x:v>(11) 2468-1011</x:v>
      </x:c>
      <x:c r="AA1058" t="str">
        <x:v>josecarlos@iarossi.com.br</x:v>
      </x:c>
      <x:c r="AB1058" t="n">
        <x:v>50</x:v>
      </x:c>
      <x:c r="AC1058" t="str">
        <x:v>Prioridade Média</x:v>
      </x:c>
      <x:c r="AD1058" t="str">
        <x:v>Fonte CNES/DATASUS: https://cnes2.datasus.gov.br/Mod_Basico.asp?VCo_Unidade=3518807600070; CNES 7600070; CNPJ 10397516000175; site oficial/redes não coletados nesta fonte</x:v>
      </x:c>
      <x:c r="AE1058" t="n">
        <x:f>IF(LEN(H1058)&gt;0,1,0)</x:f>
        <x:v>1</x:v>
      </x:c>
      <x:c r="AF1058" t="n">
        <x:f>IF(LEN(M1058)&gt;0,1,0)</x:f>
        <x:v>0</x:v>
      </x:c>
      <x:c r="AG1058" t="n">
        <x:f>IF(AND(LEN(H1058)=0,LEN(K1058)=0,LEN(M1058)=0),1,0)</x:f>
        <x:v>0</x:v>
      </x:c>
    </x:row>
    <x:row r="1059">
      <x:c r="A1059" t="str">
        <x:v>AT-01058</x:v>
      </x:c>
      <x:c r="B1059" t="str">
        <x:v>Odontologia Royal Marine</x:v>
      </x:c>
      <x:c r="C1059" t="str">
        <x:v>Saúde</x:v>
      </x:c>
      <x:c r="D1059" t="str">
        <x:v>Clínica</x:v>
      </x:c>
      <x:c r="E1059" t="str">
        <x:v>Guarulhos</x:v>
      </x:c>
      <x:c r="F1059" t="str">
        <x:v>Jardim Sao Joao</x:v>
      </x:c>
      <x:c r="G1059" t="str">
        <x:v>Odontologia Royal Marine Ltda, 566, Jardim Sao Joao, Guarulhos, Sp</x:v>
      </x:c>
      <x:c r="H1059" t="str">
        <x:v>+55 (11) 4966-6668</x:v>
      </x:c>
      <x:c r="I1059" t="str"/>
      <x:c r="J1059" t="str"/>
      <x:c r="K1059" t="str">
        <x:v>odontologiamarine@outlook.com</x:v>
      </x:c>
      <x:c r="L1059" t="str">
        <x:v>Sim</x:v>
      </x:c>
      <x:c r="M1059" t="str"/>
      <x:c r="N1059" t="str"/>
      <x:c r="O1059" t="str"/>
      <x:c r="P1059" t="str"/>
      <x:c r="Q1059" t="str">
        <x:v>https://www.google.com/maps/search/?api=1&amp;query=Odontologia+Royal+Marine+ODONTOLOGIA+ROYAL+MARINE+LTDA%2C+566%2C+JARDIM+SAO+JOAO%2C+GUARULHOS%2C+SP+Guarulhos+SP</x:v>
      </x:c>
      <x:c r="R1059" t="str"/>
      <x:c r="S1059" t="str"/>
      <x:c r="T1059" t="str">
        <x:v>Não contatado</x:v>
      </x:c>
      <x:c r="U1059" s="27" t="n">
        <x:f>IF(LEN(H1059)&gt;0,25,0)+IF(L1059="Sim",25,0)+IF(LEN(M1059)&gt;0,15,0)+IF(LEN(J1059)&gt;0,10,0)+IF(LEN(N1059)&gt;0,5,0)+IF(LEN(O1059)&gt;0,5,0)+IF(LEN(P1059)&gt;0,5,0)+IF(AND(LEN(R1059)&gt;0,LEN(S1059)&gt;0),10,0)</x:f>
        <x:v>50</x:v>
      </x:c>
      <x:c r="V1059" t="str">
        <x:f>IF(U1059&gt;=60,"Prioridade Alta",IF(U1059&gt;=35,"Prioridade Média","Prioridade Baixa"))</x:f>
        <x:v>Prioridade Média</x:v>
      </x:c>
      <x:c r="W1059" t="str">
        <x:v>Não</x:v>
      </x:c>
      <x:c r="X1059" t="str"/>
      <x:c r="Y1059" t="str">
        <x:v>Base expandida 2026-07-27</x:v>
      </x:c>
      <x:c r="Z1059" t="str">
        <x:v>(11) 4966-6668</x:v>
      </x:c>
      <x:c r="AA1059" t="str">
        <x:v>odontologiamarine@outlook.com</x:v>
      </x:c>
      <x:c r="AB1059" t="n">
        <x:v>50</x:v>
      </x:c>
      <x:c r="AC1059" t="str">
        <x:v>Prioridade Média</x:v>
      </x:c>
      <x:c r="AD1059" t="str">
        <x:v>Fonte CNES/DATASUS: https://cnes2.datasus.gov.br/Mod_Basico.asp?VCo_Unidade=3518804068289; CNES 4068289; CNPJ 44744011000151; site oficial/redes não coletados nesta fonte</x:v>
      </x:c>
      <x:c r="AE1059" t="n">
        <x:f>IF(LEN(H1059)&gt;0,1,0)</x:f>
        <x:v>1</x:v>
      </x:c>
      <x:c r="AF1059" t="n">
        <x:f>IF(LEN(M1059)&gt;0,1,0)</x:f>
        <x:v>0</x:v>
      </x:c>
      <x:c r="AG1059" t="n">
        <x:f>IF(AND(LEN(H1059)=0,LEN(K1059)=0,LEN(M1059)=0),1,0)</x:f>
        <x:v>0</x:v>
      </x:c>
    </x:row>
    <x:row r="1060">
      <x:c r="A1060" t="str">
        <x:v>AT-01059</x:v>
      </x:c>
      <x:c r="B1060" t="str">
        <x:v>Odontologia Takata</x:v>
      </x:c>
      <x:c r="C1060" t="str">
        <x:v>Saúde</x:v>
      </x:c>
      <x:c r="D1060" t="str">
        <x:v>Clínica</x:v>
      </x:c>
      <x:c r="E1060" t="str">
        <x:v>Guarulhos</x:v>
      </x:c>
      <x:c r="F1060" t="str">
        <x:v>Jd Santa Francisca</x:v>
      </x:c>
      <x:c r="G1060" t="str">
        <x:v>Clinica Odontologica Takata Ltda Me, 548, Jd Santa Francisca, Guarulhos, Sp</x:v>
      </x:c>
      <x:c r="H1060" t="str">
        <x:v>+55 (11) 2472-1074</x:v>
      </x:c>
      <x:c r="I1060" t="str"/>
      <x:c r="J1060" t="str"/>
      <x:c r="K1060" t="str">
        <x:v>clinicatakataodontologia@outlook.com</x:v>
      </x:c>
      <x:c r="L1060" t="str">
        <x:v>Sim</x:v>
      </x:c>
      <x:c r="M1060" t="str"/>
      <x:c r="N1060" t="str"/>
      <x:c r="O1060" t="str"/>
      <x:c r="P1060" t="str"/>
      <x:c r="Q1060" t="str">
        <x:v>https://www.google.com/maps/search/?api=1&amp;query=Odontologia+Takata+CLINICA+ODONTOLOGICA+TAKATA+LTDA+ME%2C+548%2C+JD+SANTA+FRANCISCA%2C+GUARULHOS%2C+SP+Guarulhos+SP</x:v>
      </x:c>
      <x:c r="R1060" t="str"/>
      <x:c r="S1060" t="str"/>
      <x:c r="T1060" t="str">
        <x:v>Não contatado</x:v>
      </x:c>
      <x:c r="U1060" s="27" t="n">
        <x:f>IF(LEN(H1060)&gt;0,25,0)+IF(L1060="Sim",25,0)+IF(LEN(M1060)&gt;0,15,0)+IF(LEN(J1060)&gt;0,10,0)+IF(LEN(N1060)&gt;0,5,0)+IF(LEN(O1060)&gt;0,5,0)+IF(LEN(P1060)&gt;0,5,0)+IF(AND(LEN(R1060)&gt;0,LEN(S1060)&gt;0),10,0)</x:f>
        <x:v>50</x:v>
      </x:c>
      <x:c r="V1060" t="str">
        <x:f>IF(U1060&gt;=60,"Prioridade Alta",IF(U1060&gt;=35,"Prioridade Média","Prioridade Baixa"))</x:f>
        <x:v>Prioridade Média</x:v>
      </x:c>
      <x:c r="W1060" t="str">
        <x:v>Não</x:v>
      </x:c>
      <x:c r="X1060" t="str"/>
      <x:c r="Y1060" t="str">
        <x:v>Base expandida 2026-07-27</x:v>
      </x:c>
      <x:c r="Z1060" t="str">
        <x:v>(11) 2472-1074</x:v>
      </x:c>
      <x:c r="AA1060" t="str">
        <x:v>clinicatakataodontologia@outlook.com</x:v>
      </x:c>
      <x:c r="AB1060" t="n">
        <x:v>50</x:v>
      </x:c>
      <x:c r="AC1060" t="str">
        <x:v>Prioridade Média</x:v>
      </x:c>
      <x:c r="AD1060" t="str">
        <x:v>Fonte CNES/DATASUS: https://cnes2.datasus.gov.br/Mod_Basico.asp?VCo_Unidade=3518805194709; CNES 5194709; CNPJ 07876023000103; site oficial/redes não coletados nesta fonte</x:v>
      </x:c>
      <x:c r="AE1060" t="n">
        <x:f>IF(LEN(H1060)&gt;0,1,0)</x:f>
        <x:v>1</x:v>
      </x:c>
      <x:c r="AF1060" t="n">
        <x:f>IF(LEN(M1060)&gt;0,1,0)</x:f>
        <x:v>0</x:v>
      </x:c>
      <x:c r="AG1060" t="n">
        <x:f>IF(AND(LEN(H1060)=0,LEN(K1060)=0,LEN(M1060)=0),1,0)</x:f>
        <x:v>0</x:v>
      </x:c>
    </x:row>
    <x:row r="1061">
      <x:c r="A1061" t="str">
        <x:v>AT-01060</x:v>
      </x:c>
      <x:c r="B1061" t="str">
        <x:v>Odontopalmira</x:v>
      </x:c>
      <x:c r="C1061" t="str">
        <x:v>Saúde</x:v>
      </x:c>
      <x:c r="D1061" t="str">
        <x:v>Clínica</x:v>
      </x:c>
      <x:c r="E1061" t="str">
        <x:v>Guarulhos</x:v>
      </x:c>
      <x:c r="F1061" t="str">
        <x:v>Centro</x:v>
      </x:c>
      <x:c r="G1061" t="str">
        <x:v>Blr Clinica Odontologica Ltda, 160, Centro, Guarulhos, Sp</x:v>
      </x:c>
      <x:c r="H1061" t="str">
        <x:v>+55 (11) 2656-9095</x:v>
      </x:c>
      <x:c r="I1061" t="str"/>
      <x:c r="J1061" t="str"/>
      <x:c r="K1061" t="str">
        <x:v>centro@odontopalmira.com</x:v>
      </x:c>
      <x:c r="L1061" t="str">
        <x:v>Sim</x:v>
      </x:c>
      <x:c r="M1061" t="str"/>
      <x:c r="N1061" t="str"/>
      <x:c r="O1061" t="str"/>
      <x:c r="P1061" t="str"/>
      <x:c r="Q1061" t="str">
        <x:v>https://www.google.com/maps/search/?api=1&amp;query=Odontopalmira+BLR+CLINICA+ODONTOLOGICA+LTDA%2C+160%2C+CENTRO%2C+GUARULHOS%2C+SP+Guarulhos+SP</x:v>
      </x:c>
      <x:c r="R1061" t="str"/>
      <x:c r="S1061" t="str"/>
      <x:c r="T1061" t="str">
        <x:v>Não contatado</x:v>
      </x:c>
      <x:c r="U1061" s="27" t="n">
        <x:f>IF(LEN(H1061)&gt;0,25,0)+IF(L1061="Sim",25,0)+IF(LEN(M1061)&gt;0,15,0)+IF(LEN(J1061)&gt;0,10,0)+IF(LEN(N1061)&gt;0,5,0)+IF(LEN(O1061)&gt;0,5,0)+IF(LEN(P1061)&gt;0,5,0)+IF(AND(LEN(R1061)&gt;0,LEN(S1061)&gt;0),10,0)</x:f>
        <x:v>50</x:v>
      </x:c>
      <x:c r="V1061" t="str">
        <x:f>IF(U1061&gt;=60,"Prioridade Alta",IF(U1061&gt;=35,"Prioridade Média","Prioridade Baixa"))</x:f>
        <x:v>Prioridade Média</x:v>
      </x:c>
      <x:c r="W1061" t="str">
        <x:v>Não</x:v>
      </x:c>
      <x:c r="X1061" t="str"/>
      <x:c r="Y1061" t="str">
        <x:v>Base expandida 2026-07-27</x:v>
      </x:c>
      <x:c r="Z1061" t="str">
        <x:v>(11) 2656-9095</x:v>
      </x:c>
      <x:c r="AA1061" t="str">
        <x:v>centro@odontopalmira.com</x:v>
      </x:c>
      <x:c r="AB1061" t="n">
        <x:v>50</x:v>
      </x:c>
      <x:c r="AC1061" t="str">
        <x:v>Prioridade Média</x:v>
      </x:c>
      <x:c r="AD1061" t="str">
        <x:v>Fonte CNES/DATASUS: https://cnes2.datasus.gov.br/Mod_Basico.asp?VCo_Unidade=3518804556771; CNES 4556771; CNPJ 47570246000162; site oficial/redes não coletados nesta fonte</x:v>
      </x:c>
      <x:c r="AE1061" t="n">
        <x:f>IF(LEN(H1061)&gt;0,1,0)</x:f>
        <x:v>1</x:v>
      </x:c>
      <x:c r="AF1061" t="n">
        <x:f>IF(LEN(M1061)&gt;0,1,0)</x:f>
        <x:v>0</x:v>
      </x:c>
      <x:c r="AG1061" t="n">
        <x:f>IF(AND(LEN(H1061)=0,LEN(K1061)=0,LEN(M1061)=0),1,0)</x:f>
        <x:v>0</x:v>
      </x:c>
    </x:row>
    <x:row r="1062">
      <x:c r="A1062" t="str">
        <x:v>AT-01061</x:v>
      </x:c>
      <x:c r="B1062" t="str">
        <x:v>Oftalmoclinica</x:v>
      </x:c>
      <x:c r="C1062" t="str">
        <x:v>Saúde</x:v>
      </x:c>
      <x:c r="D1062" t="str">
        <x:v>Clínica</x:v>
      </x:c>
      <x:c r="E1062" t="str">
        <x:v>Guarulhos</x:v>
      </x:c>
      <x:c r="F1062" t="str">
        <x:v>Centro</x:v>
      </x:c>
      <x:c r="G1062" t="str">
        <x:v>Oftalmoclinica Guarulhos S C Ltda, 427, Centro, Guarulhos, Sp</x:v>
      </x:c>
      <x:c r="H1062" t="str">
        <x:v>+55 (11) 2440-6185</x:v>
      </x:c>
      <x:c r="I1062" t="str"/>
      <x:c r="J1062" t="str"/>
      <x:c r="K1062" t="str">
        <x:v>oftalmo.clinica@terra.com.br</x:v>
      </x:c>
      <x:c r="L1062" t="str">
        <x:v>Sim</x:v>
      </x:c>
      <x:c r="M1062" t="str"/>
      <x:c r="N1062" t="str"/>
      <x:c r="O1062" t="str"/>
      <x:c r="P1062" t="str"/>
      <x:c r="Q1062" t="str">
        <x:v>https://www.google.com/maps/search/?api=1&amp;query=Oftalmoclinica+OFTALMOCLINICA+GUARULHOS+S+C+LTDA%2C+427%2C+CENTRO%2C+GUARULHOS%2C+SP+Guarulhos+SP</x:v>
      </x:c>
      <x:c r="R1062" t="str"/>
      <x:c r="S1062" t="str"/>
      <x:c r="T1062" t="str">
        <x:v>Não contatado</x:v>
      </x:c>
      <x:c r="U1062" s="27" t="n">
        <x:f>IF(LEN(H1062)&gt;0,25,0)+IF(L1062="Sim",25,0)+IF(LEN(M1062)&gt;0,15,0)+IF(LEN(J1062)&gt;0,10,0)+IF(LEN(N1062)&gt;0,5,0)+IF(LEN(O1062)&gt;0,5,0)+IF(LEN(P1062)&gt;0,5,0)+IF(AND(LEN(R1062)&gt;0,LEN(S1062)&gt;0),10,0)</x:f>
        <x:v>50</x:v>
      </x:c>
      <x:c r="V1062" t="str">
        <x:f>IF(U1062&gt;=60,"Prioridade Alta",IF(U1062&gt;=35,"Prioridade Média","Prioridade Baixa"))</x:f>
        <x:v>Prioridade Média</x:v>
      </x:c>
      <x:c r="W1062" t="str">
        <x:v>Não</x:v>
      </x:c>
      <x:c r="X1062" t="str"/>
      <x:c r="Y1062" t="str">
        <x:v>Base expandida 2026-07-27</x:v>
      </x:c>
      <x:c r="Z1062" t="str">
        <x:v>(11) 2440-6185</x:v>
      </x:c>
      <x:c r="AA1062" t="str">
        <x:v>oftalmo.clinica@terra.com.br</x:v>
      </x:c>
      <x:c r="AB1062" t="n">
        <x:v>50</x:v>
      </x:c>
      <x:c r="AC1062" t="str">
        <x:v>Prioridade Média</x:v>
      </x:c>
      <x:c r="AD1062" t="str">
        <x:v>Fonte CNES/DATASUS: https://cnes2.datasus.gov.br/Mod_Basico.asp?VCo_Unidade=3518803785696; CNES 3785696; CNPJ 63896799000166; site oficial/redes não coletados nesta fonte</x:v>
      </x:c>
      <x:c r="AE1062" t="n">
        <x:f>IF(LEN(H1062)&gt;0,1,0)</x:f>
        <x:v>1</x:v>
      </x:c>
      <x:c r="AF1062" t="n">
        <x:f>IF(LEN(M1062)&gt;0,1,0)</x:f>
        <x:v>0</x:v>
      </x:c>
      <x:c r="AG1062" t="n">
        <x:f>IF(AND(LEN(H1062)=0,LEN(K1062)=0,LEN(M1062)=0),1,0)</x:f>
        <x:v>0</x:v>
      </x:c>
    </x:row>
    <x:row r="1063">
      <x:c r="A1063" t="str">
        <x:v>AT-01062</x:v>
      </x:c>
      <x:c r="B1063" t="str">
        <x:v>Holding Clinica De Psicologia</x:v>
      </x:c>
      <x:c r="C1063" t="str">
        <x:v>Saúde</x:v>
      </x:c>
      <x:c r="D1063" t="str">
        <x:v>Clínica</x:v>
      </x:c>
      <x:c r="E1063" t="str">
        <x:v>Guarulhos</x:v>
      </x:c>
      <x:c r="F1063" t="str">
        <x:v>Jardim Guarulhos</x:v>
      </x:c>
      <x:c r="G1063" t="str">
        <x:v>Holding Clinica De Psicologia Ltda, 145, Jardim Guarulhos, Guarulhos, Sp</x:v>
      </x:c>
      <x:c r="H1063" t="str">
        <x:v>+55 (11) 2408-3803</x:v>
      </x:c>
      <x:c r="I1063" t="str"/>
      <x:c r="J1063" t="str"/>
      <x:c r="K1063" t="str">
        <x:v>holding.psi@bol.com.br</x:v>
      </x:c>
      <x:c r="L1063" t="str">
        <x:v>Sim</x:v>
      </x:c>
      <x:c r="M1063" t="str"/>
      <x:c r="N1063" t="str"/>
      <x:c r="O1063" t="str"/>
      <x:c r="P1063" t="str"/>
      <x:c r="Q1063" t="str">
        <x:v>https://www.google.com/maps/search/?api=1&amp;query=Holding+Clinica+De+Psicologia+HOLDING+CLINICA+DE+PSICOLOGIA+LTDA%2C+145%2C+JARDIM+GUARULHOS%2C+GUARULHOS%2C+SP+Guarulhos+SP</x:v>
      </x:c>
      <x:c r="R1063" t="str"/>
      <x:c r="S1063" t="str"/>
      <x:c r="T1063" t="str">
        <x:v>Não contatado</x:v>
      </x:c>
      <x:c r="U1063" s="27" t="n">
        <x:f>IF(LEN(H1063)&gt;0,25,0)+IF(L1063="Sim",25,0)+IF(LEN(M1063)&gt;0,15,0)+IF(LEN(J1063)&gt;0,10,0)+IF(LEN(N1063)&gt;0,5,0)+IF(LEN(O1063)&gt;0,5,0)+IF(LEN(P1063)&gt;0,5,0)+IF(AND(LEN(R1063)&gt;0,LEN(S1063)&gt;0),10,0)</x:f>
        <x:v>50</x:v>
      </x:c>
      <x:c r="V1063" t="str">
        <x:f>IF(U1063&gt;=60,"Prioridade Alta",IF(U1063&gt;=35,"Prioridade Média","Prioridade Baixa"))</x:f>
        <x:v>Prioridade Média</x:v>
      </x:c>
      <x:c r="W1063" t="str">
        <x:v>Não</x:v>
      </x:c>
      <x:c r="X1063" t="str"/>
      <x:c r="Y1063" t="str">
        <x:v>Base expandida 2026-07-27</x:v>
      </x:c>
      <x:c r="Z1063" t="str">
        <x:v>(11) 2408-3803</x:v>
      </x:c>
      <x:c r="AA1063" t="str">
        <x:v>holding.psi@bol.com.br</x:v>
      </x:c>
      <x:c r="AB1063" t="n">
        <x:v>50</x:v>
      </x:c>
      <x:c r="AC1063" t="str">
        <x:v>Prioridade Média</x:v>
      </x:c>
      <x:c r="AD1063" t="str">
        <x:v>Fonte CNES/DATASUS: https://cnes2.datasus.gov.br/Mod_Basico.asp?VCo_Unidade=3518807016395; CNES 7016395; CNPJ 13304901000119; site oficial/redes não coletados nesta fonte</x:v>
      </x:c>
      <x:c r="AE1063" t="n">
        <x:f>IF(LEN(H1063)&gt;0,1,0)</x:f>
        <x:v>1</x:v>
      </x:c>
      <x:c r="AF1063" t="n">
        <x:f>IF(LEN(M1063)&gt;0,1,0)</x:f>
        <x:v>0</x:v>
      </x:c>
      <x:c r="AG1063" t="n">
        <x:f>IF(AND(LEN(H1063)=0,LEN(K1063)=0,LEN(M1063)=0),1,0)</x:f>
        <x:v>0</x:v>
      </x:c>
    </x:row>
    <x:row r="1064">
      <x:c r="A1064" t="str">
        <x:v>AT-01063</x:v>
      </x:c>
      <x:c r="B1064" t="str">
        <x:v>Oftamed Clinica De Olhos Eireli Ii</x:v>
      </x:c>
      <x:c r="C1064" t="str">
        <x:v>Saúde</x:v>
      </x:c>
      <x:c r="D1064" t="str">
        <x:v>Clínica</x:v>
      </x:c>
      <x:c r="E1064" t="str">
        <x:v>Guarulhos</x:v>
      </x:c>
      <x:c r="F1064" t="str">
        <x:v>Centro</x:v>
      </x:c>
      <x:c r="G1064" t="str">
        <x:v>Oftamed Clinica De Olhos Eireli, 155, Centro, Guarulhos, Sp</x:v>
      </x:c>
      <x:c r="H1064" t="str">
        <x:v>+55 (11) 2441-1929</x:v>
      </x:c>
      <x:c r="I1064" t="str"/>
      <x:c r="J1064" t="str"/>
      <x:c r="K1064" t="str">
        <x:v>rayanneoftamed@gmail.com</x:v>
      </x:c>
      <x:c r="L1064" t="str">
        <x:v>Sim</x:v>
      </x:c>
      <x:c r="M1064" t="str"/>
      <x:c r="N1064" t="str"/>
      <x:c r="O1064" t="str"/>
      <x:c r="P1064" t="str"/>
      <x:c r="Q1064" t="str">
        <x:v>https://www.google.com/maps/search/?api=1&amp;query=Oftamed+Clinica+De+Olhos+Eireli+Ii+OFTAMED+CLINICA+DE+OLHOS+EIRELI%2C+155%2C+CENTRO%2C+GUARULHOS%2C+SP+Guarulhos+SP</x:v>
      </x:c>
      <x:c r="R1064" t="str"/>
      <x:c r="S1064" t="str"/>
      <x:c r="T1064" t="str">
        <x:v>Não contatado</x:v>
      </x:c>
      <x:c r="U1064" s="27" t="n">
        <x:f>IF(LEN(H1064)&gt;0,25,0)+IF(L1064="Sim",25,0)+IF(LEN(M1064)&gt;0,15,0)+IF(LEN(J1064)&gt;0,10,0)+IF(LEN(N1064)&gt;0,5,0)+IF(LEN(O1064)&gt;0,5,0)+IF(LEN(P1064)&gt;0,5,0)+IF(AND(LEN(R1064)&gt;0,LEN(S1064)&gt;0),10,0)</x:f>
        <x:v>50</x:v>
      </x:c>
      <x:c r="V1064" t="str">
        <x:f>IF(U1064&gt;=60,"Prioridade Alta",IF(U1064&gt;=35,"Prioridade Média","Prioridade Baixa"))</x:f>
        <x:v>Prioridade Média</x:v>
      </x:c>
      <x:c r="W1064" t="str">
        <x:v>Não</x:v>
      </x:c>
      <x:c r="X1064" t="str"/>
      <x:c r="Y1064" t="str">
        <x:v>Base expandida 2026-07-27</x:v>
      </x:c>
      <x:c r="Z1064" t="str">
        <x:v>(11) 2441-1929</x:v>
      </x:c>
      <x:c r="AA1064" t="str">
        <x:v>rayanneoftamed@gmail.com</x:v>
      </x:c>
      <x:c r="AB1064" t="n">
        <x:v>50</x:v>
      </x:c>
      <x:c r="AC1064" t="str">
        <x:v>Prioridade Média</x:v>
      </x:c>
      <x:c r="AD1064" t="str">
        <x:v>Fonte CNES/DATASUS: https://cnes2.datasus.gov.br/Mod_Basico.asp?VCo_Unidade=3518804225090; CNES 4225090; CNPJ 38353206000259; site oficial/redes não coletados nesta fonte</x:v>
      </x:c>
      <x:c r="AE1064" t="n">
        <x:f>IF(LEN(H1064)&gt;0,1,0)</x:f>
        <x:v>1</x:v>
      </x:c>
      <x:c r="AF1064" t="n">
        <x:f>IF(LEN(M1064)&gt;0,1,0)</x:f>
        <x:v>0</x:v>
      </x:c>
      <x:c r="AG1064" t="n">
        <x:f>IF(AND(LEN(H1064)=0,LEN(K1064)=0,LEN(M1064)=0),1,0)</x:f>
        <x:v>0</x:v>
      </x:c>
    </x:row>
    <x:row r="1065">
      <x:c r="A1065" t="str">
        <x:v>AT-01064</x:v>
      </x:c>
      <x:c r="B1065" t="str">
        <x:v>Omega Laboratorios</x:v>
      </x:c>
      <x:c r="C1065" t="str">
        <x:v>Saúde</x:v>
      </x:c>
      <x:c r="D1065" t="str">
        <x:v>Clínica</x:v>
      </x:c>
      <x:c r="E1065" t="str">
        <x:v>Guarulhos</x:v>
      </x:c>
      <x:c r="F1065" t="str">
        <x:v>Vila Progresso</x:v>
      </x:c>
      <x:c r="G1065" t="str">
        <x:v>Omega Global Laboratory Services Do Brasil Participacoes Ltd, 365, Vila Progresso, Guarulhos, Sp</x:v>
      </x:c>
      <x:c r="H1065" t="str">
        <x:v>+55 (11) 4372-6560</x:v>
      </x:c>
      <x:c r="I1065" t="str"/>
      <x:c r="J1065" t="str"/>
      <x:c r="K1065" t="str">
        <x:v>flino@omegalabs.net</x:v>
      </x:c>
      <x:c r="L1065" t="str">
        <x:v>Sim</x:v>
      </x:c>
      <x:c r="M1065" t="str"/>
      <x:c r="N1065" t="str"/>
      <x:c r="O1065" t="str"/>
      <x:c r="P1065" t="str"/>
      <x:c r="Q1065" t="str">
        <x:v>https://www.google.com/maps/search/?api=1&amp;query=Omega+Laboratorios+OMEGA+GLOBAL+LABORATORY+SERVICES+DO+BRASIL+PARTICIPACOES+LTD%2C+365%2C+VILA+PROGRESSO%2C+GUARULHOS%2C+SP+Guarulhos+SP</x:v>
      </x:c>
      <x:c r="R1065" t="str"/>
      <x:c r="S1065" t="str"/>
      <x:c r="T1065" t="str">
        <x:v>Não contatado</x:v>
      </x:c>
      <x:c r="U1065" s="27" t="n">
        <x:f>IF(LEN(H1065)&gt;0,25,0)+IF(L1065="Sim",25,0)+IF(LEN(M1065)&gt;0,15,0)+IF(LEN(J1065)&gt;0,10,0)+IF(LEN(N1065)&gt;0,5,0)+IF(LEN(O1065)&gt;0,5,0)+IF(LEN(P1065)&gt;0,5,0)+IF(AND(LEN(R1065)&gt;0,LEN(S1065)&gt;0),10,0)</x:f>
        <x:v>50</x:v>
      </x:c>
      <x:c r="V1065" t="str">
        <x:f>IF(U1065&gt;=60,"Prioridade Alta",IF(U1065&gt;=35,"Prioridade Média","Prioridade Baixa"))</x:f>
        <x:v>Prioridade Média</x:v>
      </x:c>
      <x:c r="W1065" t="str">
        <x:v>Não</x:v>
      </x:c>
      <x:c r="X1065" t="str"/>
      <x:c r="Y1065" t="str">
        <x:v>Base expandida 2026-07-27</x:v>
      </x:c>
      <x:c r="Z1065" t="str">
        <x:v>(11) 4372-6560</x:v>
      </x:c>
      <x:c r="AA1065" t="str">
        <x:v>flino@omegalabs.net</x:v>
      </x:c>
      <x:c r="AB1065" t="n">
        <x:v>50</x:v>
      </x:c>
      <x:c r="AC1065" t="str">
        <x:v>Prioridade Média</x:v>
      </x:c>
      <x:c r="AD1065" t="str">
        <x:v>Fonte CNES/DATASUS: https://cnes2.datasus.gov.br/Mod_Basico.asp?VCo_Unidade=3518809798528; CNES 9798528; CNPJ 27044920000168; site oficial/redes não coletados nesta fonte</x:v>
      </x:c>
      <x:c r="AE1065" t="n">
        <x:f>IF(LEN(H1065)&gt;0,1,0)</x:f>
        <x:v>1</x:v>
      </x:c>
      <x:c r="AF1065" t="n">
        <x:f>IF(LEN(M1065)&gt;0,1,0)</x:f>
        <x:v>0</x:v>
      </x:c>
      <x:c r="AG1065" t="n">
        <x:f>IF(AND(LEN(H1065)=0,LEN(K1065)=0,LEN(M1065)=0),1,0)</x:f>
        <x:v>0</x:v>
      </x:c>
    </x:row>
    <x:row r="1066">
      <x:c r="A1066" t="str">
        <x:v>AT-01065</x:v>
      </x:c>
      <x:c r="B1066" t="str">
        <x:v>Oral Fort Odontologia Clinica</x:v>
      </x:c>
      <x:c r="C1066" t="str">
        <x:v>Saúde</x:v>
      </x:c>
      <x:c r="D1066" t="str">
        <x:v>Clínica</x:v>
      </x:c>
      <x:c r="E1066" t="str">
        <x:v>Guarulhos</x:v>
      </x:c>
      <x:c r="F1066" t="str">
        <x:v>Jardim Sao Paulo</x:v>
      </x:c>
      <x:c r="G1066" t="str">
        <x:v>Oral Fort Odontologia Clinica Ltda, 91, Jardim Sao Paulo, Guarulhos, Sp</x:v>
      </x:c>
      <x:c r="H1066" t="str">
        <x:v>+55 (11) 2409-0817</x:v>
      </x:c>
      <x:c r="I1066" t="str"/>
      <x:c r="J1066" t="str"/>
      <x:c r="K1066" t="str">
        <x:v>davidg.jr@uol.com.br</x:v>
      </x:c>
      <x:c r="L1066" t="str">
        <x:v>Sim</x:v>
      </x:c>
      <x:c r="M1066" t="str"/>
      <x:c r="N1066" t="str"/>
      <x:c r="O1066" t="str"/>
      <x:c r="P1066" t="str"/>
      <x:c r="Q1066" t="str">
        <x:v>https://www.google.com/maps/search/?api=1&amp;query=Oral+Fort+Odontologia+Clinica+ORAL+FORT+ODONTOLOGIA+CLINICA+LTDA%2C+91%2C+JARDIM+SAO+PAULO%2C+GUARULHOS%2C+SP+Guarulhos+SP</x:v>
      </x:c>
      <x:c r="R1066" t="str"/>
      <x:c r="S1066" t="str"/>
      <x:c r="T1066" t="str">
        <x:v>Não contatado</x:v>
      </x:c>
      <x:c r="U1066" s="27" t="n">
        <x:f>IF(LEN(H1066)&gt;0,25,0)+IF(L1066="Sim",25,0)+IF(LEN(M1066)&gt;0,15,0)+IF(LEN(J1066)&gt;0,10,0)+IF(LEN(N1066)&gt;0,5,0)+IF(LEN(O1066)&gt;0,5,0)+IF(LEN(P1066)&gt;0,5,0)+IF(AND(LEN(R1066)&gt;0,LEN(S1066)&gt;0),10,0)</x:f>
        <x:v>50</x:v>
      </x:c>
      <x:c r="V1066" t="str">
        <x:f>IF(U1066&gt;=60,"Prioridade Alta",IF(U1066&gt;=35,"Prioridade Média","Prioridade Baixa"))</x:f>
        <x:v>Prioridade Média</x:v>
      </x:c>
      <x:c r="W1066" t="str">
        <x:v>Não</x:v>
      </x:c>
      <x:c r="X1066" t="str"/>
      <x:c r="Y1066" t="str">
        <x:v>Base expandida 2026-07-27</x:v>
      </x:c>
      <x:c r="Z1066" t="str">
        <x:v>(11) 2409-0817</x:v>
      </x:c>
      <x:c r="AA1066" t="str">
        <x:v>davidg.jr@uol.com.br</x:v>
      </x:c>
      <x:c r="AB1066" t="n">
        <x:v>50</x:v>
      </x:c>
      <x:c r="AC1066" t="str">
        <x:v>Prioridade Média</x:v>
      </x:c>
      <x:c r="AD1066" t="str">
        <x:v>Fonte CNES/DATASUS: https://cnes2.datasus.gov.br/Mod_Basico.asp?VCo_Unidade=3518805850002; CNES 5850002; CNPJ 03726422000137; site oficial/redes não coletados nesta fonte</x:v>
      </x:c>
      <x:c r="AE1066" t="n">
        <x:f>IF(LEN(H1066)&gt;0,1,0)</x:f>
        <x:v>1</x:v>
      </x:c>
      <x:c r="AF1066" t="n">
        <x:f>IF(LEN(M1066)&gt;0,1,0)</x:f>
        <x:v>0</x:v>
      </x:c>
      <x:c r="AG1066" t="n">
        <x:f>IF(AND(LEN(H1066)=0,LEN(K1066)=0,LEN(M1066)=0),1,0)</x:f>
        <x:v>0</x:v>
      </x:c>
    </x:row>
    <x:row r="1067">
      <x:c r="A1067" t="str">
        <x:v>AT-01066</x:v>
      </x:c>
      <x:c r="B1067" t="str">
        <x:v>Oncogru Centro Oncologico De Guarulhos Ltda</x:v>
      </x:c>
      <x:c r="C1067" t="str">
        <x:v>Saúde</x:v>
      </x:c>
      <x:c r="D1067" t="str">
        <x:v>Clínica</x:v>
      </x:c>
      <x:c r="E1067" t="str">
        <x:v>Guarulhos</x:v>
      </x:c>
      <x:c r="F1067" t="str">
        <x:v>Jardim Sao Paulo</x:v>
      </x:c>
      <x:c r="G1067" t="str">
        <x:v>Oncogru Centro Oncologico De Guarulhos Ltda, 173, Jardim Sao Paulo, Guarulhos, Sp</x:v>
      </x:c>
      <x:c r="H1067" t="str">
        <x:v>+55 (11) 2600-9758</x:v>
      </x:c>
      <x:c r="I1067" t="str"/>
      <x:c r="J1067" t="str"/>
      <x:c r="K1067" t="str">
        <x:v>adm@oncogru.com.br</x:v>
      </x:c>
      <x:c r="L1067" t="str">
        <x:v>Sim</x:v>
      </x:c>
      <x:c r="M1067" t="str"/>
      <x:c r="N1067" t="str"/>
      <x:c r="O1067" t="str"/>
      <x:c r="P1067" t="str"/>
      <x:c r="Q1067" t="str">
        <x:v>https://www.google.com/maps/search/?api=1&amp;query=Oncogru+Centro+Oncologico+De+Guarulhos+Ltda+ONCOGRU+CENTRO+ONCOLOGICO+DE+GUARULHOS+LTDA%2C+173%2C+JARDIM+SAO+PAULO%2C+GUARULHOS%2C+SP+Guarulhos+SP</x:v>
      </x:c>
      <x:c r="R1067" t="str"/>
      <x:c r="S1067" t="str"/>
      <x:c r="T1067" t="str">
        <x:v>Não contatado</x:v>
      </x:c>
      <x:c r="U1067" s="27" t="n">
        <x:f>IF(LEN(H1067)&gt;0,25,0)+IF(L1067="Sim",25,0)+IF(LEN(M1067)&gt;0,15,0)+IF(LEN(J1067)&gt;0,10,0)+IF(LEN(N1067)&gt;0,5,0)+IF(LEN(O1067)&gt;0,5,0)+IF(LEN(P1067)&gt;0,5,0)+IF(AND(LEN(R1067)&gt;0,LEN(S1067)&gt;0),10,0)</x:f>
        <x:v>50</x:v>
      </x:c>
      <x:c r="V1067" t="str">
        <x:f>IF(U1067&gt;=60,"Prioridade Alta",IF(U1067&gt;=35,"Prioridade Média","Prioridade Baixa"))</x:f>
        <x:v>Prioridade Média</x:v>
      </x:c>
      <x:c r="W1067" t="str">
        <x:v>Não</x:v>
      </x:c>
      <x:c r="X1067" t="str"/>
      <x:c r="Y1067" t="str">
        <x:v>Base expandida 2026-07-27</x:v>
      </x:c>
      <x:c r="Z1067" t="str">
        <x:v>(11) 2600-9758</x:v>
      </x:c>
      <x:c r="AA1067" t="str">
        <x:v>adm@oncogru.com.br</x:v>
      </x:c>
      <x:c r="AB1067" t="n">
        <x:v>50</x:v>
      </x:c>
      <x:c r="AC1067" t="str">
        <x:v>Prioridade Média</x:v>
      </x:c>
      <x:c r="AD1067" t="str">
        <x:v>Fonte CNES/DATASUS: https://cnes2.datasus.gov.br/Mod_Basico.asp?VCo_Unidade=3518804057724; CNES 4057724; CNPJ 34166387000172; site oficial/redes não coletados nesta fonte</x:v>
      </x:c>
      <x:c r="AE1067" t="n">
        <x:f>IF(LEN(H1067)&gt;0,1,0)</x:f>
        <x:v>1</x:v>
      </x:c>
      <x:c r="AF1067" t="n">
        <x:f>IF(LEN(M1067)&gt;0,1,0)</x:f>
        <x:v>0</x:v>
      </x:c>
      <x:c r="AG1067" t="n">
        <x:f>IF(AND(LEN(H1067)=0,LEN(K1067)=0,LEN(M1067)=0),1,0)</x:f>
        <x:v>0</x:v>
      </x:c>
    </x:row>
    <x:row r="1068">
      <x:c r="A1068" t="str">
        <x:v>AT-01067</x:v>
      </x:c>
      <x:c r="B1068" t="str">
        <x:v>Oral Up Odontologia</x:v>
      </x:c>
      <x:c r="C1068" t="str">
        <x:v>Saúde</x:v>
      </x:c>
      <x:c r="D1068" t="str">
        <x:v>Clínica</x:v>
      </x:c>
      <x:c r="E1068" t="str">
        <x:v>Guarulhos</x:v>
      </x:c>
      <x:c r="F1068" t="str">
        <x:v>Jardim Rosa De Franc</x:v>
      </x:c>
      <x:c r="G1068" t="str">
        <x:v>Oral Up Odontologia Ltda, 196, Jardim Rosa De Franc, Guarulhos, Sp</x:v>
      </x:c>
      <x:c r="H1068" t="str">
        <x:v>+55 (11) 5467-0247</x:v>
      </x:c>
      <x:c r="I1068" t="str"/>
      <x:c r="J1068" t="str"/>
      <x:c r="K1068" t="str">
        <x:v>rodney@realizecont.com.br</x:v>
      </x:c>
      <x:c r="L1068" t="str">
        <x:v>Sim</x:v>
      </x:c>
      <x:c r="M1068" t="str"/>
      <x:c r="N1068" t="str"/>
      <x:c r="O1068" t="str"/>
      <x:c r="P1068" t="str"/>
      <x:c r="Q1068" t="str">
        <x:v>https://www.google.com/maps/search/?api=1&amp;query=Oral+Up+Odontologia+ORAL+UP+ODONTOLOGIA+LTDA%2C+196%2C+JARDIM+ROSA+DE+FRANC%2C+GUARULHOS%2C+SP+Guarulhos+SP</x:v>
      </x:c>
      <x:c r="R1068" t="str"/>
      <x:c r="S1068" t="str"/>
      <x:c r="T1068" t="str">
        <x:v>Não contatado</x:v>
      </x:c>
      <x:c r="U1068" s="27" t="n">
        <x:f>IF(LEN(H1068)&gt;0,25,0)+IF(L1068="Sim",25,0)+IF(LEN(M1068)&gt;0,15,0)+IF(LEN(J1068)&gt;0,10,0)+IF(LEN(N1068)&gt;0,5,0)+IF(LEN(O1068)&gt;0,5,0)+IF(LEN(P1068)&gt;0,5,0)+IF(AND(LEN(R1068)&gt;0,LEN(S1068)&gt;0),10,0)</x:f>
        <x:v>50</x:v>
      </x:c>
      <x:c r="V1068" t="str">
        <x:f>IF(U1068&gt;=60,"Prioridade Alta",IF(U1068&gt;=35,"Prioridade Média","Prioridade Baixa"))</x:f>
        <x:v>Prioridade Média</x:v>
      </x:c>
      <x:c r="W1068" t="str">
        <x:v>Não</x:v>
      </x:c>
      <x:c r="X1068" t="str"/>
      <x:c r="Y1068" t="str">
        <x:v>Base expandida 2026-07-27</x:v>
      </x:c>
      <x:c r="Z1068" t="str">
        <x:v>(11) 5467-0247</x:v>
      </x:c>
      <x:c r="AA1068" t="str">
        <x:v>rodney@realizecont.com.br</x:v>
      </x:c>
      <x:c r="AB1068" t="n">
        <x:v>50</x:v>
      </x:c>
      <x:c r="AC1068" t="str">
        <x:v>Prioridade Média</x:v>
      </x:c>
      <x:c r="AD1068" t="str">
        <x:v>Fonte CNES/DATASUS: https://cnes2.datasus.gov.br/Mod_Basico.asp?VCo_Unidade=3518804420500; CNES 4420500; CNPJ 48623370000101; site oficial/redes não coletados nesta fonte</x:v>
      </x:c>
      <x:c r="AE1068" t="n">
        <x:f>IF(LEN(H1068)&gt;0,1,0)</x:f>
        <x:v>1</x:v>
      </x:c>
      <x:c r="AF1068" t="n">
        <x:f>IF(LEN(M1068)&gt;0,1,0)</x:f>
        <x:v>0</x:v>
      </x:c>
      <x:c r="AG1068" t="n">
        <x:f>IF(AND(LEN(H1068)=0,LEN(K1068)=0,LEN(M1068)=0),1,0)</x:f>
        <x:v>0</x:v>
      </x:c>
    </x:row>
    <x:row r="1069">
      <x:c r="A1069" t="str">
        <x:v>AT-01068</x:v>
      </x:c>
      <x:c r="B1069" t="str">
        <x:v>Ortocity Servicos Medicos Ltda</x:v>
      </x:c>
      <x:c r="C1069" t="str">
        <x:v>Saúde</x:v>
      </x:c>
      <x:c r="D1069" t="str">
        <x:v>Clínica</x:v>
      </x:c>
      <x:c r="E1069" t="str">
        <x:v>Guarulhos</x:v>
      </x:c>
      <x:c r="F1069" t="str">
        <x:v>Jardim Gumercindo</x:v>
      </x:c>
      <x:c r="G1069" t="str">
        <x:v>Ortocity Servicos Medicos Ltda, 210, Jardim Gumercindo, Guarulhos, Sp</x:v>
      </x:c>
      <x:c r="H1069" t="str">
        <x:v>+55 (11) 3255-4454</x:v>
      </x:c>
      <x:c r="I1069" t="str"/>
      <x:c r="J1069" t="str"/>
      <x:c r="K1069" t="str">
        <x:v>marcos@ortocity.com.br</x:v>
      </x:c>
      <x:c r="L1069" t="str">
        <x:v>Sim</x:v>
      </x:c>
      <x:c r="M1069" t="str"/>
      <x:c r="N1069" t="str"/>
      <x:c r="O1069" t="str"/>
      <x:c r="P1069" t="str"/>
      <x:c r="Q1069" t="str">
        <x:v>https://www.google.com/maps/search/?api=1&amp;query=Ortocity+Servicos+Medicos+Ltda+ORTOCITY+SERVICOS+MEDICOS+LTDA%2C+210%2C+JARDIM+GUMERCINDO%2C+GUARULHOS%2C+SP+Guarulhos+SP</x:v>
      </x:c>
      <x:c r="R1069" t="str"/>
      <x:c r="S1069" t="str"/>
      <x:c r="T1069" t="str">
        <x:v>Não contatado</x:v>
      </x:c>
      <x:c r="U1069" s="27" t="n">
        <x:f>IF(LEN(H1069)&gt;0,25,0)+IF(L1069="Sim",25,0)+IF(LEN(M1069)&gt;0,15,0)+IF(LEN(J1069)&gt;0,10,0)+IF(LEN(N1069)&gt;0,5,0)+IF(LEN(O1069)&gt;0,5,0)+IF(LEN(P1069)&gt;0,5,0)+IF(AND(LEN(R1069)&gt;0,LEN(S1069)&gt;0),10,0)</x:f>
        <x:v>50</x:v>
      </x:c>
      <x:c r="V1069" t="str">
        <x:f>IF(U1069&gt;=60,"Prioridade Alta",IF(U1069&gt;=35,"Prioridade Média","Prioridade Baixa"))</x:f>
        <x:v>Prioridade Média</x:v>
      </x:c>
      <x:c r="W1069" t="str">
        <x:v>Não</x:v>
      </x:c>
      <x:c r="X1069" t="str"/>
      <x:c r="Y1069" t="str">
        <x:v>Base expandida 2026-07-27</x:v>
      </x:c>
      <x:c r="Z1069" t="str">
        <x:v>(11) 3255-4454</x:v>
      </x:c>
      <x:c r="AA1069" t="str">
        <x:v>marcos@ortocity.com.br</x:v>
      </x:c>
      <x:c r="AB1069" t="n">
        <x:v>50</x:v>
      </x:c>
      <x:c r="AC1069" t="str">
        <x:v>Prioridade Média</x:v>
      </x:c>
      <x:c r="AD1069" t="str">
        <x:v>Fonte CNES/DATASUS: https://cnes2.datasus.gov.br/Mod_Basico.asp?VCo_Unidade=3518809901191; CNES 9901191; CNPJ 55577977000753; site oficial/redes não coletados nesta fonte</x:v>
      </x:c>
      <x:c r="AE1069" t="n">
        <x:f>IF(LEN(H1069)&gt;0,1,0)</x:f>
        <x:v>1</x:v>
      </x:c>
      <x:c r="AF1069" t="n">
        <x:f>IF(LEN(M1069)&gt;0,1,0)</x:f>
        <x:v>0</x:v>
      </x:c>
      <x:c r="AG1069" t="n">
        <x:f>IF(AND(LEN(H1069)=0,LEN(K1069)=0,LEN(M1069)=0),1,0)</x:f>
        <x:v>0</x:v>
      </x:c>
    </x:row>
    <x:row r="1070">
      <x:c r="A1070" t="str">
        <x:v>AT-01069</x:v>
      </x:c>
      <x:c r="B1070" t="str">
        <x:v>Ottaviano Braga Servicos Medicos Ltda</x:v>
      </x:c>
      <x:c r="C1070" t="str">
        <x:v>Saúde</x:v>
      </x:c>
      <x:c r="D1070" t="str">
        <x:v>Clínica</x:v>
      </x:c>
      <x:c r="E1070" t="str">
        <x:v>Guarulhos</x:v>
      </x:c>
      <x:c r="F1070" t="str">
        <x:v>Centro</x:v>
      </x:c>
      <x:c r="G1070" t="str">
        <x:v>Ottaviano Braga Servicos Medicos Ltda, 75, Centro, Guarulhos, Sp</x:v>
      </x:c>
      <x:c r="H1070" t="str">
        <x:v>+55 (11) 2475-6581</x:v>
      </x:c>
      <x:c r="I1070" t="str"/>
      <x:c r="J1070" t="str"/>
      <x:c r="K1070" t="str">
        <x:v>consultorio.ottavianobraga@hotmail.com.br</x:v>
      </x:c>
      <x:c r="L1070" t="str">
        <x:v>Sim</x:v>
      </x:c>
      <x:c r="M1070" t="str"/>
      <x:c r="N1070" t="str"/>
      <x:c r="O1070" t="str"/>
      <x:c r="P1070" t="str"/>
      <x:c r="Q1070" t="str">
        <x:v>https://www.google.com/maps/search/?api=1&amp;query=Ottaviano+Braga+Servicos+Medicos+Ltda+OTTAVIANO+BRAGA+SERVICOS+MEDICOS+LTDA%2C+75%2C+CENTRO%2C+GUARULHOS%2C+SP+Guarulhos+SP</x:v>
      </x:c>
      <x:c r="R1070" t="str"/>
      <x:c r="S1070" t="str"/>
      <x:c r="T1070" t="str">
        <x:v>Não contatado</x:v>
      </x:c>
      <x:c r="U1070" s="27" t="n">
        <x:f>IF(LEN(H1070)&gt;0,25,0)+IF(L1070="Sim",25,0)+IF(LEN(M1070)&gt;0,15,0)+IF(LEN(J1070)&gt;0,10,0)+IF(LEN(N1070)&gt;0,5,0)+IF(LEN(O1070)&gt;0,5,0)+IF(LEN(P1070)&gt;0,5,0)+IF(AND(LEN(R1070)&gt;0,LEN(S1070)&gt;0),10,0)</x:f>
        <x:v>50</x:v>
      </x:c>
      <x:c r="V1070" t="str">
        <x:f>IF(U1070&gt;=60,"Prioridade Alta",IF(U1070&gt;=35,"Prioridade Média","Prioridade Baixa"))</x:f>
        <x:v>Prioridade Média</x:v>
      </x:c>
      <x:c r="W1070" t="str">
        <x:v>Não</x:v>
      </x:c>
      <x:c r="X1070" t="str"/>
      <x:c r="Y1070" t="str">
        <x:v>Base expandida 2026-07-27</x:v>
      </x:c>
      <x:c r="Z1070" t="str">
        <x:v>(11) 2475-6581</x:v>
      </x:c>
      <x:c r="AA1070" t="str">
        <x:v>consultorio.ottavianobraga@hotmail.com.br</x:v>
      </x:c>
      <x:c r="AB1070" t="n">
        <x:v>50</x:v>
      </x:c>
      <x:c r="AC1070" t="str">
        <x:v>Prioridade Média</x:v>
      </x:c>
      <x:c r="AD1070" t="str">
        <x:v>Fonte CNES/DATASUS: https://cnes2.datasus.gov.br/Mod_Basico.asp?VCo_Unidade=3518809142916; CNES 9142916; CNPJ 11990531000195; site oficial/redes não coletados nesta fonte</x:v>
      </x:c>
      <x:c r="AE1070" t="n">
        <x:f>IF(LEN(H1070)&gt;0,1,0)</x:f>
        <x:v>1</x:v>
      </x:c>
      <x:c r="AF1070" t="n">
        <x:f>IF(LEN(M1070)&gt;0,1,0)</x:f>
        <x:v>0</x:v>
      </x:c>
      <x:c r="AG1070" t="n">
        <x:f>IF(AND(LEN(H1070)=0,LEN(K1070)=0,LEN(M1070)=0),1,0)</x:f>
        <x:v>0</x:v>
      </x:c>
    </x:row>
    <x:row r="1071">
      <x:c r="A1071" t="str">
        <x:v>AT-01070</x:v>
      </x:c>
      <x:c r="B1071" t="str">
        <x:v>P S Odonto</x:v>
      </x:c>
      <x:c r="C1071" t="str">
        <x:v>Saúde</x:v>
      </x:c>
      <x:c r="D1071" t="str">
        <x:v>Clínica</x:v>
      </x:c>
      <x:c r="E1071" t="str">
        <x:v>Guarulhos</x:v>
      </x:c>
      <x:c r="F1071" t="str">
        <x:v>Centro</x:v>
      </x:c>
      <x:c r="G1071" t="str">
        <x:v>P S Odonto Sc Ltda, 85, Centro, Guarulhos, Sp</x:v>
      </x:c>
      <x:c r="H1071" t="str">
        <x:v>+55 (11) 2409-4941</x:v>
      </x:c>
      <x:c r="I1071" t="str"/>
      <x:c r="J1071" t="str"/>
      <x:c r="K1071" t="str">
        <x:v>psodontoscltda@hotmail.com</x:v>
      </x:c>
      <x:c r="L1071" t="str">
        <x:v>Sim</x:v>
      </x:c>
      <x:c r="M1071" t="str"/>
      <x:c r="N1071" t="str"/>
      <x:c r="O1071" t="str"/>
      <x:c r="P1071" t="str"/>
      <x:c r="Q1071" t="str">
        <x:v>https://www.google.com/maps/search/?api=1&amp;query=P+S+Odonto+P+S+ODONTO+SC+LTDA%2C+85%2C+CENTRO%2C+GUARULHOS%2C+SP+Guarulhos+SP</x:v>
      </x:c>
      <x:c r="R1071" t="str"/>
      <x:c r="S1071" t="str"/>
      <x:c r="T1071" t="str">
        <x:v>Não contatado</x:v>
      </x:c>
      <x:c r="U1071" s="27" t="n">
        <x:f>IF(LEN(H1071)&gt;0,25,0)+IF(L1071="Sim",25,0)+IF(LEN(M1071)&gt;0,15,0)+IF(LEN(J1071)&gt;0,10,0)+IF(LEN(N1071)&gt;0,5,0)+IF(LEN(O1071)&gt;0,5,0)+IF(LEN(P1071)&gt;0,5,0)+IF(AND(LEN(R1071)&gt;0,LEN(S1071)&gt;0),10,0)</x:f>
        <x:v>50</x:v>
      </x:c>
      <x:c r="V1071" t="str">
        <x:f>IF(U1071&gt;=60,"Prioridade Alta",IF(U1071&gt;=35,"Prioridade Média","Prioridade Baixa"))</x:f>
        <x:v>Prioridade Média</x:v>
      </x:c>
      <x:c r="W1071" t="str">
        <x:v>Não</x:v>
      </x:c>
      <x:c r="X1071" t="str"/>
      <x:c r="Y1071" t="str">
        <x:v>Base expandida 2026-07-27</x:v>
      </x:c>
      <x:c r="Z1071" t="str">
        <x:v>(11) 2409-4941</x:v>
      </x:c>
      <x:c r="AA1071" t="str">
        <x:v>psodontoscltda@hotmail.com</x:v>
      </x:c>
      <x:c r="AB1071" t="n">
        <x:v>50</x:v>
      </x:c>
      <x:c r="AC1071" t="str">
        <x:v>Prioridade Média</x:v>
      </x:c>
      <x:c r="AD1071" t="str">
        <x:v>Fonte CNES/DATASUS: https://cnes2.datasus.gov.br/Mod_Basico.asp?VCo_Unidade=3518807989032; CNES 7989032; CNPJ 02851311000190; site oficial/redes não coletados nesta fonte</x:v>
      </x:c>
      <x:c r="AE1071" t="n">
        <x:f>IF(LEN(H1071)&gt;0,1,0)</x:f>
        <x:v>1</x:v>
      </x:c>
      <x:c r="AF1071" t="n">
        <x:f>IF(LEN(M1071)&gt;0,1,0)</x:f>
        <x:v>0</x:v>
      </x:c>
      <x:c r="AG1071" t="n">
        <x:f>IF(AND(LEN(H1071)=0,LEN(K1071)=0,LEN(M1071)=0),1,0)</x:f>
        <x:v>0</x:v>
      </x:c>
    </x:row>
    <x:row r="1072">
      <x:c r="A1072" t="str">
        <x:v>AT-01071</x:v>
      </x:c>
      <x:c r="B1072" t="str">
        <x:v>Pardini Express Saude Acessivel Guarulhos</x:v>
      </x:c>
      <x:c r="C1072" t="str">
        <x:v>Saúde</x:v>
      </x:c>
      <x:c r="D1072" t="str">
        <x:v>Clínica</x:v>
      </x:c>
      <x:c r="E1072" t="str">
        <x:v>Guarulhos</x:v>
      </x:c>
      <x:c r="F1072" t="str">
        <x:v>Centro</x:v>
      </x:c>
      <x:c r="G1072" t="str">
        <x:v>Fleury S A, 106, Centro, Guarulhos, Sp</x:v>
      </x:c>
      <x:c r="H1072" t="str">
        <x:v>+55 (11) 4020-2573</x:v>
      </x:c>
      <x:c r="I1072" t="str"/>
      <x:c r="J1072" t="str"/>
      <x:c r="K1072" t="str">
        <x:v>juliane.souza@grupopardini.com.br</x:v>
      </x:c>
      <x:c r="L1072" t="str">
        <x:v>Sim</x:v>
      </x:c>
      <x:c r="M1072" t="str"/>
      <x:c r="N1072" t="str"/>
      <x:c r="O1072" t="str"/>
      <x:c r="P1072" t="str"/>
      <x:c r="Q1072" t="str">
        <x:v>https://www.google.com/maps/search/?api=1&amp;query=Pardini+Express+Saude+Acessivel+Guarulhos+FLEURY+S+A%2C+106%2C+CENTRO%2C+GUARULHOS%2C+SP+Guarulhos+SP</x:v>
      </x:c>
      <x:c r="R1072" t="str"/>
      <x:c r="S1072" t="str"/>
      <x:c r="T1072" t="str">
        <x:v>Não contatado</x:v>
      </x:c>
      <x:c r="U1072" s="27" t="n">
        <x:f>IF(LEN(H1072)&gt;0,25,0)+IF(L1072="Sim",25,0)+IF(LEN(M1072)&gt;0,15,0)+IF(LEN(J1072)&gt;0,10,0)+IF(LEN(N1072)&gt;0,5,0)+IF(LEN(O1072)&gt;0,5,0)+IF(LEN(P1072)&gt;0,5,0)+IF(AND(LEN(R1072)&gt;0,LEN(S1072)&gt;0),10,0)</x:f>
        <x:v>50</x:v>
      </x:c>
      <x:c r="V1072" t="str">
        <x:f>IF(U1072&gt;=60,"Prioridade Alta",IF(U1072&gt;=35,"Prioridade Média","Prioridade Baixa"))</x:f>
        <x:v>Prioridade Média</x:v>
      </x:c>
      <x:c r="W1072" t="str">
        <x:v>Não</x:v>
      </x:c>
      <x:c r="X1072" t="str"/>
      <x:c r="Y1072" t="str">
        <x:v>Base expandida 2026-07-27</x:v>
      </x:c>
      <x:c r="Z1072" t="str">
        <x:v>(11) 4020-2573</x:v>
      </x:c>
      <x:c r="AA1072" t="str">
        <x:v>juliane.souza@grupopardini.com.br</x:v>
      </x:c>
      <x:c r="AB1072" t="n">
        <x:v>50</x:v>
      </x:c>
      <x:c r="AC1072" t="str">
        <x:v>Prioridade Média</x:v>
      </x:c>
      <x:c r="AD1072" t="str">
        <x:v>Fonte CNES/DATASUS: https://cnes2.datasus.gov.br/Mod_Basico.asp?VCo_Unidade=3518803880540; CNES 3880540; CNPJ 60840055050740; site oficial/redes não coletados nesta fonte</x:v>
      </x:c>
      <x:c r="AE1072" t="n">
        <x:f>IF(LEN(H1072)&gt;0,1,0)</x:f>
        <x:v>1</x:v>
      </x:c>
      <x:c r="AF1072" t="n">
        <x:f>IF(LEN(M1072)&gt;0,1,0)</x:f>
        <x:v>0</x:v>
      </x:c>
      <x:c r="AG1072" t="n">
        <x:f>IF(AND(LEN(H1072)=0,LEN(K1072)=0,LEN(M1072)=0),1,0)</x:f>
        <x:v>0</x:v>
      </x:c>
    </x:row>
    <x:row r="1073">
      <x:c r="A1073" t="str">
        <x:v>AT-01072</x:v>
      </x:c>
      <x:c r="B1073" t="str">
        <x:v>Paula Araujo Odontologia Ltda</x:v>
      </x:c>
      <x:c r="C1073" t="str">
        <x:v>Saúde</x:v>
      </x:c>
      <x:c r="D1073" t="str">
        <x:v>Clínica</x:v>
      </x:c>
      <x:c r="E1073" t="str">
        <x:v>Guarulhos</x:v>
      </x:c>
      <x:c r="F1073" t="str">
        <x:v>Macedo</x:v>
      </x:c>
      <x:c r="G1073" t="str">
        <x:v>Paula Araujo Odontologia Ltda, 524, Macedo, Guarulhos, Sp</x:v>
      </x:c>
      <x:c r="H1073" t="str">
        <x:v>+55 (11) 2441-4719</x:v>
      </x:c>
      <x:c r="I1073" t="str"/>
      <x:c r="J1073" t="str"/>
      <x:c r="K1073" t="str">
        <x:v>jjp@jjpconsultoria.com.br</x:v>
      </x:c>
      <x:c r="L1073" t="str">
        <x:v>Sim</x:v>
      </x:c>
      <x:c r="M1073" t="str"/>
      <x:c r="N1073" t="str"/>
      <x:c r="O1073" t="str"/>
      <x:c r="P1073" t="str"/>
      <x:c r="Q1073" t="str">
        <x:v>https://www.google.com/maps/search/?api=1&amp;query=Paula+Araujo+Odontologia+Ltda+PAULA+ARAUJO+ODONTOLOGIA+LTDA%2C+524%2C+MACEDO%2C+GUARULHOS%2C+SP+Guarulhos+SP</x:v>
      </x:c>
      <x:c r="R1073" t="str"/>
      <x:c r="S1073" t="str"/>
      <x:c r="T1073" t="str">
        <x:v>Não contatado</x:v>
      </x:c>
      <x:c r="U1073" s="27" t="n">
        <x:f>IF(LEN(H1073)&gt;0,25,0)+IF(L1073="Sim",25,0)+IF(LEN(M1073)&gt;0,15,0)+IF(LEN(J1073)&gt;0,10,0)+IF(LEN(N1073)&gt;0,5,0)+IF(LEN(O1073)&gt;0,5,0)+IF(LEN(P1073)&gt;0,5,0)+IF(AND(LEN(R1073)&gt;0,LEN(S1073)&gt;0),10,0)</x:f>
        <x:v>50</x:v>
      </x:c>
      <x:c r="V1073" t="str">
        <x:f>IF(U1073&gt;=60,"Prioridade Alta",IF(U1073&gt;=35,"Prioridade Média","Prioridade Baixa"))</x:f>
        <x:v>Prioridade Média</x:v>
      </x:c>
      <x:c r="W1073" t="str">
        <x:v>Não</x:v>
      </x:c>
      <x:c r="X1073" t="str"/>
      <x:c r="Y1073" t="str">
        <x:v>Base expandida 2026-07-27</x:v>
      </x:c>
      <x:c r="Z1073" t="str">
        <x:v>(11) 2441-4719</x:v>
      </x:c>
      <x:c r="AA1073" t="str">
        <x:v>jjp@jjpconsultoria.com.br</x:v>
      </x:c>
      <x:c r="AB1073" t="n">
        <x:v>50</x:v>
      </x:c>
      <x:c r="AC1073" t="str">
        <x:v>Prioridade Média</x:v>
      </x:c>
      <x:c r="AD1073" t="str">
        <x:v>Fonte CNES/DATASUS: https://cnes2.datasus.gov.br/Mod_Basico.asp?VCo_Unidade=3518805777062; CNES 5777062; CNPJ 55127456000109; site oficial/redes não coletados nesta fonte</x:v>
      </x:c>
      <x:c r="AE1073" t="n">
        <x:f>IF(LEN(H1073)&gt;0,1,0)</x:f>
        <x:v>1</x:v>
      </x:c>
      <x:c r="AF1073" t="n">
        <x:f>IF(LEN(M1073)&gt;0,1,0)</x:f>
        <x:v>0</x:v>
      </x:c>
      <x:c r="AG1073" t="n">
        <x:f>IF(AND(LEN(H1073)=0,LEN(K1073)=0,LEN(M1073)=0),1,0)</x:f>
        <x:v>0</x:v>
      </x:c>
    </x:row>
    <x:row r="1074">
      <x:c r="A1074" t="str">
        <x:v>AT-01073</x:v>
      </x:c>
      <x:c r="B1074" t="str">
        <x:v>Perfil Servicos Medicos Especializados</x:v>
      </x:c>
      <x:c r="C1074" t="str">
        <x:v>Saúde</x:v>
      </x:c>
      <x:c r="D1074" t="str">
        <x:v>Clínica</x:v>
      </x:c>
      <x:c r="E1074" t="str">
        <x:v>Guarulhos</x:v>
      </x:c>
      <x:c r="F1074" t="str">
        <x:v>Vila Moreira</x:v>
      </x:c>
      <x:c r="G1074" t="str">
        <x:v>Perfil Servicos Medicos Especializados Ss Ltda, 93, Vila Moreira, Guarulhos, Sp</x:v>
      </x:c>
      <x:c r="H1074" t="str">
        <x:v>+55 (11) 2408-5644</x:v>
      </x:c>
      <x:c r="I1074" t="str"/>
      <x:c r="J1074" t="str"/>
      <x:c r="K1074" t="str">
        <x:v>perfil_matriz@hotmail.com</x:v>
      </x:c>
      <x:c r="L1074" t="str">
        <x:v>Sim</x:v>
      </x:c>
      <x:c r="M1074" t="str"/>
      <x:c r="N1074" t="str"/>
      <x:c r="O1074" t="str"/>
      <x:c r="P1074" t="str"/>
      <x:c r="Q1074" t="str">
        <x:v>https://www.google.com/maps/search/?api=1&amp;query=Perfil+Servicos+Medicos+Especializados+PERFIL+SERVICOS+MEDICOS+ESPECIALIZADOS+SS+LTDA%2C+93%2C+VILA+MOREIRA%2C+GUARULHOS%2C+SP+Guarulhos+SP</x:v>
      </x:c>
      <x:c r="R1074" t="str"/>
      <x:c r="S1074" t="str"/>
      <x:c r="T1074" t="str">
        <x:v>Não contatado</x:v>
      </x:c>
      <x:c r="U1074" s="27" t="n">
        <x:f>IF(LEN(H1074)&gt;0,25,0)+IF(L1074="Sim",25,0)+IF(LEN(M1074)&gt;0,15,0)+IF(LEN(J1074)&gt;0,10,0)+IF(LEN(N1074)&gt;0,5,0)+IF(LEN(O1074)&gt;0,5,0)+IF(LEN(P1074)&gt;0,5,0)+IF(AND(LEN(R1074)&gt;0,LEN(S1074)&gt;0),10,0)</x:f>
        <x:v>50</x:v>
      </x:c>
      <x:c r="V1074" t="str">
        <x:f>IF(U1074&gt;=60,"Prioridade Alta",IF(U1074&gt;=35,"Prioridade Média","Prioridade Baixa"))</x:f>
        <x:v>Prioridade Média</x:v>
      </x:c>
      <x:c r="W1074" t="str">
        <x:v>Não</x:v>
      </x:c>
      <x:c r="X1074" t="str"/>
      <x:c r="Y1074" t="str">
        <x:v>Base expandida 2026-07-27</x:v>
      </x:c>
      <x:c r="Z1074" t="str">
        <x:v>(11) 2408-5644</x:v>
      </x:c>
      <x:c r="AA1074" t="str">
        <x:v>perfil_matriz@hotmail.com</x:v>
      </x:c>
      <x:c r="AB1074" t="n">
        <x:v>50</x:v>
      </x:c>
      <x:c r="AC1074" t="str">
        <x:v>Prioridade Média</x:v>
      </x:c>
      <x:c r="AD1074" t="str">
        <x:v>Fonte CNES/DATASUS: https://cnes2.datasus.gov.br/Mod_Basico.asp?VCo_Unidade=3518803787761; CNES 3787761; CNPJ 66652926000170; site oficial/redes não coletados nesta fonte</x:v>
      </x:c>
      <x:c r="AE1074" t="n">
        <x:f>IF(LEN(H1074)&gt;0,1,0)</x:f>
        <x:v>1</x:v>
      </x:c>
      <x:c r="AF1074" t="n">
        <x:f>IF(LEN(M1074)&gt;0,1,0)</x:f>
        <x:v>0</x:v>
      </x:c>
      <x:c r="AG1074" t="n">
        <x:f>IF(AND(LEN(H1074)=0,LEN(K1074)=0,LEN(M1074)=0),1,0)</x:f>
        <x:v>0</x:v>
      </x:c>
    </x:row>
    <x:row r="1075">
      <x:c r="A1075" t="str">
        <x:v>AT-01074</x:v>
      </x:c>
      <x:c r="B1075" t="str">
        <x:v>Ph Clinica Integrada De Tratamento Odontologico</x:v>
      </x:c>
      <x:c r="C1075" t="str">
        <x:v>Saúde</x:v>
      </x:c>
      <x:c r="D1075" t="str">
        <x:v>Clínica</x:v>
      </x:c>
      <x:c r="E1075" t="str">
        <x:v>Guarulhos</x:v>
      </x:c>
      <x:c r="F1075" t="str">
        <x:v>Centro</x:v>
      </x:c>
      <x:c r="G1075" t="str">
        <x:v>Ph Clinica Integrada De Tratamento Odontologico Sc Ltda, 85, Centro, Guarulhos, Sp</x:v>
      </x:c>
      <x:c r="H1075" t="str">
        <x:v>+55 (11) 2858-1000</x:v>
      </x:c>
      <x:c r="I1075" t="str"/>
      <x:c r="J1075" t="str"/>
      <x:c r="K1075" t="str">
        <x:v>leonildosilva@phodontologia.com.br</x:v>
      </x:c>
      <x:c r="L1075" t="str">
        <x:v>Sim</x:v>
      </x:c>
      <x:c r="M1075" t="str"/>
      <x:c r="N1075" t="str"/>
      <x:c r="O1075" t="str"/>
      <x:c r="P1075" t="str"/>
      <x:c r="Q1075" t="str">
        <x:v>https://www.google.com/maps/search/?api=1&amp;query=Ph+Clinica+Integrada+De+Tratamento+Odontologico+PH+CLINICA+INTEGRADA+DE+TRATAMENTO+ODONTOLOGICO+SC+LTDA%2C+85%2C+CENTRO%2C+GUARULHOS%2C+SP+Guarulhos+SP</x:v>
      </x:c>
      <x:c r="R1075" t="str"/>
      <x:c r="S1075" t="str"/>
      <x:c r="T1075" t="str">
        <x:v>Não contatado</x:v>
      </x:c>
      <x:c r="U1075" s="27" t="n">
        <x:f>IF(LEN(H1075)&gt;0,25,0)+IF(L1075="Sim",25,0)+IF(LEN(M1075)&gt;0,15,0)+IF(LEN(J1075)&gt;0,10,0)+IF(LEN(N1075)&gt;0,5,0)+IF(LEN(O1075)&gt;0,5,0)+IF(LEN(P1075)&gt;0,5,0)+IF(AND(LEN(R1075)&gt;0,LEN(S1075)&gt;0),10,0)</x:f>
        <x:v>50</x:v>
      </x:c>
      <x:c r="V1075" t="str">
        <x:f>IF(U1075&gt;=60,"Prioridade Alta",IF(U1075&gt;=35,"Prioridade Média","Prioridade Baixa"))</x:f>
        <x:v>Prioridade Média</x:v>
      </x:c>
      <x:c r="W1075" t="str">
        <x:v>Não</x:v>
      </x:c>
      <x:c r="X1075" t="str"/>
      <x:c r="Y1075" t="str">
        <x:v>Base expandida 2026-07-27</x:v>
      </x:c>
      <x:c r="Z1075" t="str">
        <x:v>(11) 2858-1000</x:v>
      </x:c>
      <x:c r="AA1075" t="str">
        <x:v>leonildosilva@phodontologia.com.br</x:v>
      </x:c>
      <x:c r="AB1075" t="n">
        <x:v>50</x:v>
      </x:c>
      <x:c r="AC1075" t="str">
        <x:v>Prioridade Média</x:v>
      </x:c>
      <x:c r="AD1075" t="str">
        <x:v>Fonte CNES/DATASUS: https://cnes2.datasus.gov.br/Mod_Basico.asp?VCo_Unidade=3518803360733; CNES 3360733; CNPJ 02788525000169; site oficial/redes não coletados nesta fonte</x:v>
      </x:c>
      <x:c r="AE1075" t="n">
        <x:f>IF(LEN(H1075)&gt;0,1,0)</x:f>
        <x:v>1</x:v>
      </x:c>
      <x:c r="AF1075" t="n">
        <x:f>IF(LEN(M1075)&gt;0,1,0)</x:f>
        <x:v>0</x:v>
      </x:c>
      <x:c r="AG1075" t="n">
        <x:f>IF(AND(LEN(H1075)=0,LEN(K1075)=0,LEN(M1075)=0),1,0)</x:f>
        <x:v>0</x:v>
      </x:c>
    </x:row>
    <x:row r="1076">
      <x:c r="A1076" t="str">
        <x:v>AT-01075</x:v>
      </x:c>
      <x:c r="B1076" t="str">
        <x:v>Pilates Clinico Internacional</x:v>
      </x:c>
      <x:c r="C1076" t="str">
        <x:v>Saúde</x:v>
      </x:c>
      <x:c r="D1076" t="str">
        <x:v>Clínica</x:v>
      </x:c>
      <x:c r="E1076" t="str">
        <x:v>Guarulhos</x:v>
      </x:c>
      <x:c r="F1076" t="str">
        <x:v>Jardim Santa Mena</x:v>
      </x:c>
      <x:c r="G1076" t="str">
        <x:v>Pilates Clinico Internacional Ltda, 40, Jardim Santa Mena, Guarulhos, Sp</x:v>
      </x:c>
      <x:c r="H1076" t="str">
        <x:v>+55 (11) 2832-1297</x:v>
      </x:c>
      <x:c r="I1076" t="str"/>
      <x:c r="J1076" t="str"/>
      <x:c r="K1076" t="str">
        <x:v>expediente@gfonseca.com.br</x:v>
      </x:c>
      <x:c r="L1076" t="str">
        <x:v>Sim</x:v>
      </x:c>
      <x:c r="M1076" t="str"/>
      <x:c r="N1076" t="str"/>
      <x:c r="O1076" t="str"/>
      <x:c r="P1076" t="str"/>
      <x:c r="Q1076" t="str">
        <x:v>https://www.google.com/maps/search/?api=1&amp;query=Pilates+Clinico+Internacional+PILATES+CLINICO+INTERNACIONAL+LTDA%2C+40%2C+JARDIM+SANTA+MENA%2C+GUARULHOS%2C+SP+Guarulhos+SP</x:v>
      </x:c>
      <x:c r="R1076" t="str"/>
      <x:c r="S1076" t="str"/>
      <x:c r="T1076" t="str">
        <x:v>Não contatado</x:v>
      </x:c>
      <x:c r="U1076" s="27" t="n">
        <x:f>IF(LEN(H1076)&gt;0,25,0)+IF(L1076="Sim",25,0)+IF(LEN(M1076)&gt;0,15,0)+IF(LEN(J1076)&gt;0,10,0)+IF(LEN(N1076)&gt;0,5,0)+IF(LEN(O1076)&gt;0,5,0)+IF(LEN(P1076)&gt;0,5,0)+IF(AND(LEN(R1076)&gt;0,LEN(S1076)&gt;0),10,0)</x:f>
        <x:v>50</x:v>
      </x:c>
      <x:c r="V1076" t="str">
        <x:f>IF(U1076&gt;=60,"Prioridade Alta",IF(U1076&gt;=35,"Prioridade Média","Prioridade Baixa"))</x:f>
        <x:v>Prioridade Média</x:v>
      </x:c>
      <x:c r="W1076" t="str">
        <x:v>Não</x:v>
      </x:c>
      <x:c r="X1076" t="str"/>
      <x:c r="Y1076" t="str">
        <x:v>Base expandida 2026-07-27</x:v>
      </x:c>
      <x:c r="Z1076" t="str">
        <x:v>(11) 2832-1297</x:v>
      </x:c>
      <x:c r="AA1076" t="str">
        <x:v>expediente@gfonseca.com.br</x:v>
      </x:c>
      <x:c r="AB1076" t="n">
        <x:v>50</x:v>
      </x:c>
      <x:c r="AC1076" t="str">
        <x:v>Prioridade Média</x:v>
      </x:c>
      <x:c r="AD1076" t="str">
        <x:v>Fonte CNES/DATASUS: https://cnes2.datasus.gov.br/Mod_Basico.asp?VCo_Unidade=3518804512138; CNES 4512138; CNPJ 29024360000105; site oficial/redes não coletados nesta fonte</x:v>
      </x:c>
      <x:c r="AE1076" t="n">
        <x:f>IF(LEN(H1076)&gt;0,1,0)</x:f>
        <x:v>1</x:v>
      </x:c>
      <x:c r="AF1076" t="n">
        <x:f>IF(LEN(M1076)&gt;0,1,0)</x:f>
        <x:v>0</x:v>
      </x:c>
      <x:c r="AG1076" t="n">
        <x:f>IF(AND(LEN(H1076)=0,LEN(K1076)=0,LEN(M1076)=0),1,0)</x:f>
        <x:v>0</x:v>
      </x:c>
    </x:row>
    <x:row r="1077">
      <x:c r="A1077" t="str">
        <x:v>AT-01076</x:v>
      </x:c>
      <x:c r="B1077" t="str">
        <x:v>Plena Saude S A</x:v>
      </x:c>
      <x:c r="C1077" t="str">
        <x:v>Saúde</x:v>
      </x:c>
      <x:c r="D1077" t="str">
        <x:v>Clínica</x:v>
      </x:c>
      <x:c r="E1077" t="str">
        <x:v>Guarulhos</x:v>
      </x:c>
      <x:c r="F1077" t="str">
        <x:v>Centro</x:v>
      </x:c>
      <x:c r="G1077" t="str">
        <x:v>Plena Saude S A, 517, Centro, Guarulhos, Sp</x:v>
      </x:c>
      <x:c r="H1077" t="str">
        <x:v>+55 (11) 3944-5400</x:v>
      </x:c>
      <x:c r="I1077" t="str"/>
      <x:c r="J1077" t="str"/>
      <x:c r="K1077" t="str">
        <x:v>nfe@plenasaude.com.br</x:v>
      </x:c>
      <x:c r="L1077" t="str">
        <x:v>Sim</x:v>
      </x:c>
      <x:c r="M1077" t="str"/>
      <x:c r="N1077" t="str"/>
      <x:c r="O1077" t="str"/>
      <x:c r="P1077" t="str"/>
      <x:c r="Q1077" t="str">
        <x:v>https://www.google.com/maps/search/?api=1&amp;query=Plena+Saude+S+A+PLENA+SAUDE+S+A%2C+517%2C+CENTRO%2C+GUARULHOS%2C+SP+Guarulhos+SP</x:v>
      </x:c>
      <x:c r="R1077" t="str"/>
      <x:c r="S1077" t="str"/>
      <x:c r="T1077" t="str">
        <x:v>Não contatado</x:v>
      </x:c>
      <x:c r="U1077" s="27" t="n">
        <x:f>IF(LEN(H1077)&gt;0,25,0)+IF(L1077="Sim",25,0)+IF(LEN(M1077)&gt;0,15,0)+IF(LEN(J1077)&gt;0,10,0)+IF(LEN(N1077)&gt;0,5,0)+IF(LEN(O1077)&gt;0,5,0)+IF(LEN(P1077)&gt;0,5,0)+IF(AND(LEN(R1077)&gt;0,LEN(S1077)&gt;0),10,0)</x:f>
        <x:v>50</x:v>
      </x:c>
      <x:c r="V1077" t="str">
        <x:f>IF(U1077&gt;=60,"Prioridade Alta",IF(U1077&gt;=35,"Prioridade Média","Prioridade Baixa"))</x:f>
        <x:v>Prioridade Média</x:v>
      </x:c>
      <x:c r="W1077" t="str">
        <x:v>Não</x:v>
      </x:c>
      <x:c r="X1077" t="str"/>
      <x:c r="Y1077" t="str">
        <x:v>Base expandida 2026-07-27</x:v>
      </x:c>
      <x:c r="Z1077" t="str">
        <x:v>(11) 3944-5400</x:v>
      </x:c>
      <x:c r="AA1077" t="str">
        <x:v>nfe@plenasaude.com.br</x:v>
      </x:c>
      <x:c r="AB1077" t="n">
        <x:v>50</x:v>
      </x:c>
      <x:c r="AC1077" t="str">
        <x:v>Prioridade Média</x:v>
      </x:c>
      <x:c r="AD1077" t="str">
        <x:v>Fonte CNES/DATASUS: https://cnes2.datasus.gov.br/Mod_Basico.asp?VCo_Unidade=3518800919241; CNES 0919241; CNPJ 00338763000813; site oficial/redes não coletados nesta fonte</x:v>
      </x:c>
      <x:c r="AE1077" t="n">
        <x:f>IF(LEN(H1077)&gt;0,1,0)</x:f>
        <x:v>1</x:v>
      </x:c>
      <x:c r="AF1077" t="n">
        <x:f>IF(LEN(M1077)&gt;0,1,0)</x:f>
        <x:v>0</x:v>
      </x:c>
      <x:c r="AG1077" t="n">
        <x:f>IF(AND(LEN(H1077)=0,LEN(K1077)=0,LEN(M1077)=0),1,0)</x:f>
        <x:v>0</x:v>
      </x:c>
    </x:row>
    <x:row r="1078">
      <x:c r="A1078" t="str">
        <x:v>AT-01077</x:v>
      </x:c>
      <x:c r="B1078" t="str">
        <x:v>Plenna Vacinas E Diagnosticos Ltda</x:v>
      </x:c>
      <x:c r="C1078" t="str">
        <x:v>Saúde</x:v>
      </x:c>
      <x:c r="D1078" t="str">
        <x:v>Clínica</x:v>
      </x:c>
      <x:c r="E1078" t="str">
        <x:v>Guarulhos</x:v>
      </x:c>
      <x:c r="F1078" t="str">
        <x:v>Jardim Sao Paulo</x:v>
      </x:c>
      <x:c r="G1078" t="str">
        <x:v>Plenna Vacinas E Diagnosticos Ltda, 39, Jardim Sao Paulo, Guarulhos, Sp</x:v>
      </x:c>
      <x:c r="H1078" t="str">
        <x:v>+55 (11) 3631-7299</x:v>
      </x:c>
      <x:c r="I1078" t="str"/>
      <x:c r="J1078" t="str"/>
      <x:c r="K1078" t="str">
        <x:v>enfermeira@plennamed.com.br</x:v>
      </x:c>
      <x:c r="L1078" t="str">
        <x:v>Sim</x:v>
      </x:c>
      <x:c r="M1078" t="str"/>
      <x:c r="N1078" t="str"/>
      <x:c r="O1078" t="str"/>
      <x:c r="P1078" t="str"/>
      <x:c r="Q1078" t="str">
        <x:v>https://www.google.com/maps/search/?api=1&amp;query=Plenna+Vacinas+E+Diagnosticos+Ltda+PLENNA+VACINAS+E+DIAGNOSTICOS+LTDA%2C+39%2C+JARDIM+SAO+PAULO%2C+GUARULHOS%2C+SP+Guarulhos+SP</x:v>
      </x:c>
      <x:c r="R1078" t="str"/>
      <x:c r="S1078" t="str"/>
      <x:c r="T1078" t="str">
        <x:v>Não contatado</x:v>
      </x:c>
      <x:c r="U1078" s="27" t="n">
        <x:f>IF(LEN(H1078)&gt;0,25,0)+IF(L1078="Sim",25,0)+IF(LEN(M1078)&gt;0,15,0)+IF(LEN(J1078)&gt;0,10,0)+IF(LEN(N1078)&gt;0,5,0)+IF(LEN(O1078)&gt;0,5,0)+IF(LEN(P1078)&gt;0,5,0)+IF(AND(LEN(R1078)&gt;0,LEN(S1078)&gt;0),10,0)</x:f>
        <x:v>50</x:v>
      </x:c>
      <x:c r="V1078" t="str">
        <x:f>IF(U1078&gt;=60,"Prioridade Alta",IF(U1078&gt;=35,"Prioridade Média","Prioridade Baixa"))</x:f>
        <x:v>Prioridade Média</x:v>
      </x:c>
      <x:c r="W1078" t="str">
        <x:v>Não</x:v>
      </x:c>
      <x:c r="X1078" t="str"/>
      <x:c r="Y1078" t="str">
        <x:v>Base expandida 2026-07-27</x:v>
      </x:c>
      <x:c r="Z1078" t="str">
        <x:v>(11) 3631-7299</x:v>
      </x:c>
      <x:c r="AA1078" t="str">
        <x:v>enfermeira@plennamed.com.br</x:v>
      </x:c>
      <x:c r="AB1078" t="n">
        <x:v>50</x:v>
      </x:c>
      <x:c r="AC1078" t="str">
        <x:v>Prioridade Média</x:v>
      </x:c>
      <x:c r="AD1078" t="str">
        <x:v>Fonte CNES/DATASUS: https://cnes2.datasus.gov.br/Mod_Basico.asp?VCo_Unidade=3518800906905; CNES 0906905; CNPJ 41143259000179; site oficial/redes não coletados nesta fonte; Fonte CNES/DATASUS: https://cnes2.datasus.gov.br/Mod_Basico.asp?VCo_Unidade=3518802899868; CNES 2899868; CNPJ 41143259000250; site oficial/redes não coletados nesta fonte</x:v>
      </x:c>
      <x:c r="AE1078" t="n">
        <x:f>IF(LEN(H1078)&gt;0,1,0)</x:f>
        <x:v>1</x:v>
      </x:c>
      <x:c r="AF1078" t="n">
        <x:f>IF(LEN(M1078)&gt;0,1,0)</x:f>
        <x:v>0</x:v>
      </x:c>
      <x:c r="AG1078" t="n">
        <x:f>IF(AND(LEN(H1078)=0,LEN(K1078)=0,LEN(M1078)=0),1,0)</x:f>
        <x:v>0</x:v>
      </x:c>
    </x:row>
    <x:row r="1079">
      <x:c r="A1079" t="str">
        <x:v>AT-01078</x:v>
      </x:c>
      <x:c r="B1079" t="str">
        <x:v>Policlinica Cecap</x:v>
      </x:c>
      <x:c r="C1079" t="str">
        <x:v>Saúde</x:v>
      </x:c>
      <x:c r="D1079" t="str">
        <x:v>Clínica</x:v>
      </x:c>
      <x:c r="E1079" t="str">
        <x:v>Guarulhos</x:v>
      </x:c>
      <x:c r="F1079" t="str">
        <x:v>Cecap</x:v>
      </x:c>
      <x:c r="G1079" t="str">
        <x:v>Prefeitura Municipal De Guarulhos, 78, Cecap, Guarulhos, Sp</x:v>
      </x:c>
      <x:c r="H1079" t="str">
        <x:v>+55 (11) 2442-7095</x:v>
      </x:c>
      <x:c r="I1079" t="str"/>
      <x:c r="J1079" t="str"/>
      <x:c r="K1079" t="str">
        <x:v>ubscecap@gmail.com</x:v>
      </x:c>
      <x:c r="L1079" t="str">
        <x:v>Sim</x:v>
      </x:c>
      <x:c r="M1079" t="str"/>
      <x:c r="N1079" t="str"/>
      <x:c r="O1079" t="str"/>
      <x:c r="P1079" t="str"/>
      <x:c r="Q1079" t="str">
        <x:v>https://www.google.com/maps/search/?api=1&amp;query=Policlinica+Cecap+PREFEITURA+MUNICIPAL+DE+GUARULHOS%2C+78%2C+CECAP%2C+GUARULHOS%2C+SP+Guarulhos+SP</x:v>
      </x:c>
      <x:c r="R1079" t="str"/>
      <x:c r="S1079" t="str"/>
      <x:c r="T1079" t="str">
        <x:v>Não contatado</x:v>
      </x:c>
      <x:c r="U1079" s="27" t="n">
        <x:f>IF(LEN(H1079)&gt;0,25,0)+IF(L1079="Sim",25,0)+IF(LEN(M1079)&gt;0,15,0)+IF(LEN(J1079)&gt;0,10,0)+IF(LEN(N1079)&gt;0,5,0)+IF(LEN(O1079)&gt;0,5,0)+IF(LEN(P1079)&gt;0,5,0)+IF(AND(LEN(R1079)&gt;0,LEN(S1079)&gt;0),10,0)</x:f>
        <x:v>50</x:v>
      </x:c>
      <x:c r="V1079" t="str">
        <x:f>IF(U1079&gt;=60,"Prioridade Alta",IF(U1079&gt;=35,"Prioridade Média","Prioridade Baixa"))</x:f>
        <x:v>Prioridade Média</x:v>
      </x:c>
      <x:c r="W1079" t="str">
        <x:v>Não</x:v>
      </x:c>
      <x:c r="X1079" t="str"/>
      <x:c r="Y1079" t="str">
        <x:v>Base expandida 2026-07-27</x:v>
      </x:c>
      <x:c r="Z1079" t="str">
        <x:v>(11) 2442-7095</x:v>
      </x:c>
      <x:c r="AA1079" t="str">
        <x:v>ubscecap@gmail.com</x:v>
      </x:c>
      <x:c r="AB1079" t="n">
        <x:v>50</x:v>
      </x:c>
      <x:c r="AC1079" t="str">
        <x:v>Prioridade Média</x:v>
      </x:c>
      <x:c r="AD1079" t="str">
        <x:v>Fonte CNES/DATASUS: https://cnes2.datasus.gov.br/Mod_Basico.asp?VCo_Unidade=3518802040085; CNES 2040085; CNPJ -; site oficial/redes não coletados nesta fonte</x:v>
      </x:c>
      <x:c r="AE1079" t="n">
        <x:f>IF(LEN(H1079)&gt;0,1,0)</x:f>
        <x:v>1</x:v>
      </x:c>
      <x:c r="AF1079" t="n">
        <x:f>IF(LEN(M1079)&gt;0,1,0)</x:f>
        <x:v>0</x:v>
      </x:c>
      <x:c r="AG1079" t="n">
        <x:f>IF(AND(LEN(H1079)=0,LEN(K1079)=0,LEN(M1079)=0),1,0)</x:f>
        <x:v>0</x:v>
      </x:c>
    </x:row>
    <x:row r="1080">
      <x:c r="A1080" t="str">
        <x:v>AT-01079</x:v>
      </x:c>
      <x:c r="B1080" t="str">
        <x:v>Policlinica Morros</x:v>
      </x:c>
      <x:c r="C1080" t="str">
        <x:v>Saúde</x:v>
      </x:c>
      <x:c r="D1080" t="str">
        <x:v>Clínica</x:v>
      </x:c>
      <x:c r="E1080" t="str">
        <x:v>Guarulhos</x:v>
      </x:c>
      <x:c r="F1080" t="str">
        <x:v>Morros</x:v>
      </x:c>
      <x:c r="G1080" t="str">
        <x:v>Prefeitura Municipal De Guarulhos, 299, Morros, Guarulhos, Sp</x:v>
      </x:c>
      <x:c r="H1080" t="str">
        <x:v>+55 (11) 2404-5583</x:v>
      </x:c>
      <x:c r="I1080" t="str"/>
      <x:c r="J1080" t="str"/>
      <x:c r="K1080" t="str">
        <x:v>ubsmorros2017@gmail.com</x:v>
      </x:c>
      <x:c r="L1080" t="str">
        <x:v>Sim</x:v>
      </x:c>
      <x:c r="M1080" t="str"/>
      <x:c r="N1080" t="str"/>
      <x:c r="O1080" t="str"/>
      <x:c r="P1080" t="str"/>
      <x:c r="Q1080" t="str">
        <x:v>https://www.google.com/maps/search/?api=1&amp;query=Policlinica+Morros+PREFEITURA+MUNICIPAL+DE+GUARULHOS%2C+299%2C+MORROS%2C+GUARULHOS%2C+SP+Guarulhos+SP</x:v>
      </x:c>
      <x:c r="R1080" t="str"/>
      <x:c r="S1080" t="str"/>
      <x:c r="T1080" t="str">
        <x:v>Não contatado</x:v>
      </x:c>
      <x:c r="U1080" s="27" t="n">
        <x:f>IF(LEN(H1080)&gt;0,25,0)+IF(L1080="Sim",25,0)+IF(LEN(M1080)&gt;0,15,0)+IF(LEN(J1080)&gt;0,10,0)+IF(LEN(N1080)&gt;0,5,0)+IF(LEN(O1080)&gt;0,5,0)+IF(LEN(P1080)&gt;0,5,0)+IF(AND(LEN(R1080)&gt;0,LEN(S1080)&gt;0),10,0)</x:f>
        <x:v>50</x:v>
      </x:c>
      <x:c r="V1080" t="str">
        <x:f>IF(U1080&gt;=60,"Prioridade Alta",IF(U1080&gt;=35,"Prioridade Média","Prioridade Baixa"))</x:f>
        <x:v>Prioridade Média</x:v>
      </x:c>
      <x:c r="W1080" t="str">
        <x:v>Não</x:v>
      </x:c>
      <x:c r="X1080" t="str"/>
      <x:c r="Y1080" t="str">
        <x:v>Base expandida 2026-07-27</x:v>
      </x:c>
      <x:c r="Z1080" t="str">
        <x:v>(11) 2404-5583</x:v>
      </x:c>
      <x:c r="AA1080" t="str">
        <x:v>ubsmorros2017@gmail.com</x:v>
      </x:c>
      <x:c r="AB1080" t="n">
        <x:v>50</x:v>
      </x:c>
      <x:c r="AC1080" t="str">
        <x:v>Prioridade Média</x:v>
      </x:c>
      <x:c r="AD1080" t="str">
        <x:v>Fonte CNES/DATASUS: https://cnes2.datasus.gov.br/Mod_Basico.asp?VCo_Unidade=3518802052318; CNES 2052318; CNPJ -; site oficial/redes não coletados nesta fonte</x:v>
      </x:c>
      <x:c r="AE1080" t="n">
        <x:f>IF(LEN(H1080)&gt;0,1,0)</x:f>
        <x:v>1</x:v>
      </x:c>
      <x:c r="AF1080" t="n">
        <x:f>IF(LEN(M1080)&gt;0,1,0)</x:f>
        <x:v>0</x:v>
      </x:c>
      <x:c r="AG1080" t="n">
        <x:f>IF(AND(LEN(H1080)=0,LEN(K1080)=0,LEN(M1080)=0),1,0)</x:f>
        <x:v>0</x:v>
      </x:c>
    </x:row>
    <x:row r="1081">
      <x:c r="A1081" t="str">
        <x:v>AT-01080</x:v>
      </x:c>
      <x:c r="B1081" t="str">
        <x:v>Policlinica Vila Galvao</x:v>
      </x:c>
      <x:c r="C1081" t="str">
        <x:v>Saúde</x:v>
      </x:c>
      <x:c r="D1081" t="str">
        <x:v>Clínica</x:v>
      </x:c>
      <x:c r="E1081" t="str">
        <x:v>Guarulhos</x:v>
      </x:c>
      <x:c r="F1081" t="str">
        <x:v>Vl Galvao</x:v>
      </x:c>
      <x:c r="G1081" t="str">
        <x:v>Policlinica Vila Galvao Ltda, 48, Vl Galvao, Guarulhos, Sp</x:v>
      </x:c>
      <x:c r="H1081" t="str">
        <x:v>+55 (11) 2451-7781</x:v>
      </x:c>
      <x:c r="I1081" t="str"/>
      <x:c r="J1081" t="str"/>
      <x:c r="K1081" t="str">
        <x:v>policlinicavilagalvao@uol.com.br</x:v>
      </x:c>
      <x:c r="L1081" t="str">
        <x:v>Sim</x:v>
      </x:c>
      <x:c r="M1081" t="str"/>
      <x:c r="N1081" t="str"/>
      <x:c r="O1081" t="str"/>
      <x:c r="P1081" t="str"/>
      <x:c r="Q1081" t="str">
        <x:v>https://www.google.com/maps/search/?api=1&amp;query=Policlinica+Vila+Galvao+POLICLINICA+VILA+GALVAO+LTDA%2C+48%2C+VL+GALVAO%2C+GUARULHOS%2C+SP+Guarulhos+SP</x:v>
      </x:c>
      <x:c r="R1081" t="str"/>
      <x:c r="S1081" t="str"/>
      <x:c r="T1081" t="str">
        <x:v>Não contatado</x:v>
      </x:c>
      <x:c r="U1081" s="27" t="n">
        <x:f>IF(LEN(H1081)&gt;0,25,0)+IF(L1081="Sim",25,0)+IF(LEN(M1081)&gt;0,15,0)+IF(LEN(J1081)&gt;0,10,0)+IF(LEN(N1081)&gt;0,5,0)+IF(LEN(O1081)&gt;0,5,0)+IF(LEN(P1081)&gt;0,5,0)+IF(AND(LEN(R1081)&gt;0,LEN(S1081)&gt;0),10,0)</x:f>
        <x:v>50</x:v>
      </x:c>
      <x:c r="V1081" t="str">
        <x:f>IF(U1081&gt;=60,"Prioridade Alta",IF(U1081&gt;=35,"Prioridade Média","Prioridade Baixa"))</x:f>
        <x:v>Prioridade Média</x:v>
      </x:c>
      <x:c r="W1081" t="str">
        <x:v>Não</x:v>
      </x:c>
      <x:c r="X1081" t="str"/>
      <x:c r="Y1081" t="str">
        <x:v>Base expandida 2026-07-27</x:v>
      </x:c>
      <x:c r="Z1081" t="str">
        <x:v>(11) 2451-7781</x:v>
      </x:c>
      <x:c r="AA1081" t="str">
        <x:v>policlinicavilagalvao@uol.com.br</x:v>
      </x:c>
      <x:c r="AB1081" t="n">
        <x:v>50</x:v>
      </x:c>
      <x:c r="AC1081" t="str">
        <x:v>Prioridade Média</x:v>
      </x:c>
      <x:c r="AD1081" t="str">
        <x:v>Fonte CNES/DATASUS: https://cnes2.datasus.gov.br/Mod_Basico.asp?VCo_Unidade=3518803250121; CNES 3250121; CNPJ 01057641000145; site oficial/redes não coletados nesta fonte</x:v>
      </x:c>
      <x:c r="AE1081" t="n">
        <x:f>IF(LEN(H1081)&gt;0,1,0)</x:f>
        <x:v>1</x:v>
      </x:c>
      <x:c r="AF1081" t="n">
        <x:f>IF(LEN(M1081)&gt;0,1,0)</x:f>
        <x:v>0</x:v>
      </x:c>
      <x:c r="AG1081" t="n">
        <x:f>IF(AND(LEN(H1081)=0,LEN(K1081)=0,LEN(M1081)=0),1,0)</x:f>
        <x:v>0</x:v>
      </x:c>
    </x:row>
    <x:row r="1082">
      <x:c r="A1082" t="str">
        <x:v>AT-01081</x:v>
      </x:c>
      <x:c r="B1082" t="str">
        <x:v>Ppg Prime Medicina Ocupacional</x:v>
      </x:c>
      <x:c r="C1082" t="str">
        <x:v>Saúde</x:v>
      </x:c>
      <x:c r="D1082" t="str">
        <x:v>Pronto Atendimento / UPA</x:v>
      </x:c>
      <x:c r="E1082" t="str">
        <x:v>Guarulhos</x:v>
      </x:c>
      <x:c r="F1082" t="str">
        <x:v>Ponte Grande</x:v>
      </x:c>
      <x:c r="G1082" t="str">
        <x:v>Ppg Prime Medicina Ocupacional Ltda, 506, Ponte Grande, Guarulhos, Sp</x:v>
      </x:c>
      <x:c r="H1082" t="str"/>
      <x:c r="I1082" t="str"/>
      <x:c r="J1082" t="str"/>
      <x:c r="K1082" t="str">
        <x:v>jack_jajack@hotmail.com</x:v>
      </x:c>
      <x:c r="L1082" t="str">
        <x:v>Sim</x:v>
      </x:c>
      <x:c r="M1082" t="str"/>
      <x:c r="N1082" t="str"/>
      <x:c r="O1082" t="str"/>
      <x:c r="P1082" t="str"/>
      <x:c r="Q1082" t="str">
        <x:v>https://www.google.com/maps/search/?api=1&amp;query=Ppg+Prime+Medicina+Ocupacional+PPG+PRIME+MEDICINA+OCUPACIONAL+LTDA%2C+506%2C+PONTE+GRANDE%2C+GUARULHOS%2C+SP+Guarulhos+SP</x:v>
      </x:c>
      <x:c r="R1082" t="str"/>
      <x:c r="S1082" t="str"/>
      <x:c r="T1082" t="str">
        <x:v>Não contatado</x:v>
      </x:c>
      <x:c r="U1082" s="27" t="n">
        <x:f>IF(LEN(H1082)&gt;0,25,0)+IF(L1082="Sim",25,0)+IF(LEN(M1082)&gt;0,15,0)+IF(LEN(J1082)&gt;0,10,0)+IF(LEN(N1082)&gt;0,5,0)+IF(LEN(O1082)&gt;0,5,0)+IF(LEN(P1082)&gt;0,5,0)+IF(AND(LEN(R1082)&gt;0,LEN(S1082)&gt;0),10,0)</x:f>
        <x:v>25</x:v>
      </x:c>
      <x:c r="V1082" t="str">
        <x:f>IF(U1082&gt;=60,"Prioridade Alta",IF(U1082&gt;=35,"Prioridade Média","Prioridade Baixa"))</x:f>
        <x:v>Prioridade Baixa</x:v>
      </x:c>
      <x:c r="W1082" t="str">
        <x:v>Sim</x:v>
      </x:c>
      <x:c r="X1082" t="str">
        <x:v>Possível CNPJ no telefone: 43173705000113</x:v>
      </x:c>
      <x:c r="Y1082" t="str">
        <x:v>Base expandida 2026-07-27</x:v>
      </x:c>
      <x:c r="Z1082" t="str">
        <x:v>43173705000113</x:v>
      </x:c>
      <x:c r="AA1082" t="str">
        <x:v>jack_jajack@hotmail.com</x:v>
      </x:c>
      <x:c r="AB1082" t="n">
        <x:v>50</x:v>
      </x:c>
      <x:c r="AC1082" t="str">
        <x:v>Prioridade Média</x:v>
      </x:c>
      <x:c r="AD1082" t="str">
        <x:v>Fonte CNES/DATASUS: https://cnes2.datasus.gov.br/Mod_Basico.asp?VCo_Unidade=3518802931842; CNES 2931842; CNPJ 43173705000113; site oficial/redes não coletados nesta fonte</x:v>
      </x:c>
      <x:c r="AE1082" t="n">
        <x:f>IF(LEN(H1082)&gt;0,1,0)</x:f>
        <x:v>0</x:v>
      </x:c>
      <x:c r="AF1082" t="n">
        <x:f>IF(LEN(M1082)&gt;0,1,0)</x:f>
        <x:v>0</x:v>
      </x:c>
      <x:c r="AG1082" t="n">
        <x:f>IF(AND(LEN(H1082)=0,LEN(K1082)=0,LEN(M1082)=0),1,0)</x:f>
        <x:v>0</x:v>
      </x:c>
    </x:row>
    <x:row r="1083">
      <x:c r="A1083" t="str">
        <x:v>AT-01082</x:v>
      </x:c>
      <x:c r="B1083" t="str">
        <x:v>Prata Clinica</x:v>
      </x:c>
      <x:c r="C1083" t="str">
        <x:v>Saúde</x:v>
      </x:c>
      <x:c r="D1083" t="str">
        <x:v>Clínica</x:v>
      </x:c>
      <x:c r="E1083" t="str">
        <x:v>Guarulhos</x:v>
      </x:c>
      <x:c r="F1083" t="str">
        <x:v>Centro</x:v>
      </x:c>
      <x:c r="G1083" t="str">
        <x:v>Prata Clinica Odontologica Ltda, 119, Centro, Guarulhos, Sp</x:v>
      </x:c>
      <x:c r="H1083" t="str">
        <x:v>+55 (11) 2408-5667</x:v>
      </x:c>
      <x:c r="I1083" t="str"/>
      <x:c r="J1083" t="str"/>
      <x:c r="K1083" t="str">
        <x:v>prataclinica@outlook.com</x:v>
      </x:c>
      <x:c r="L1083" t="str">
        <x:v>Sim</x:v>
      </x:c>
      <x:c r="M1083" t="str"/>
      <x:c r="N1083" t="str"/>
      <x:c r="O1083" t="str"/>
      <x:c r="P1083" t="str"/>
      <x:c r="Q1083" t="str">
        <x:v>https://www.google.com/maps/search/?api=1&amp;query=Prata+Clinica+PRATA+CLINICA+ODONTOLOGICA+LTDA%2C+119%2C+CENTRO%2C+GUARULHOS%2C+SP+Guarulhos+SP</x:v>
      </x:c>
      <x:c r="R1083" t="str"/>
      <x:c r="S1083" t="str"/>
      <x:c r="T1083" t="str">
        <x:v>Não contatado</x:v>
      </x:c>
      <x:c r="U1083" s="27" t="n">
        <x:f>IF(LEN(H1083)&gt;0,25,0)+IF(L1083="Sim",25,0)+IF(LEN(M1083)&gt;0,15,0)+IF(LEN(J1083)&gt;0,10,0)+IF(LEN(N1083)&gt;0,5,0)+IF(LEN(O1083)&gt;0,5,0)+IF(LEN(P1083)&gt;0,5,0)+IF(AND(LEN(R1083)&gt;0,LEN(S1083)&gt;0),10,0)</x:f>
        <x:v>50</x:v>
      </x:c>
      <x:c r="V1083" t="str">
        <x:f>IF(U1083&gt;=60,"Prioridade Alta",IF(U1083&gt;=35,"Prioridade Média","Prioridade Baixa"))</x:f>
        <x:v>Prioridade Média</x:v>
      </x:c>
      <x:c r="W1083" t="str">
        <x:v>Não</x:v>
      </x:c>
      <x:c r="X1083" t="str"/>
      <x:c r="Y1083" t="str">
        <x:v>Base expandida 2026-07-27</x:v>
      </x:c>
      <x:c r="Z1083" t="str">
        <x:v>(11) 2408-5667</x:v>
      </x:c>
      <x:c r="AA1083" t="str">
        <x:v>prataclinica@outlook.com</x:v>
      </x:c>
      <x:c r="AB1083" t="n">
        <x:v>50</x:v>
      </x:c>
      <x:c r="AC1083" t="str">
        <x:v>Prioridade Média</x:v>
      </x:c>
      <x:c r="AD1083" t="str">
        <x:v>Fonte CNES/DATASUS: https://cnes2.datasus.gov.br/Mod_Basico.asp?VCo_Unidade=3518809362886; CNES 9362886; CNPJ 16915873000164; site oficial/redes não coletados nesta fonte</x:v>
      </x:c>
      <x:c r="AE1083" t="n">
        <x:f>IF(LEN(H1083)&gt;0,1,0)</x:f>
        <x:v>1</x:v>
      </x:c>
      <x:c r="AF1083" t="n">
        <x:f>IF(LEN(M1083)&gt;0,1,0)</x:f>
        <x:v>0</x:v>
      </x:c>
      <x:c r="AG1083" t="n">
        <x:f>IF(AND(LEN(H1083)=0,LEN(K1083)=0,LEN(M1083)=0),1,0)</x:f>
        <x:v>0</x:v>
      </x:c>
    </x:row>
    <x:row r="1084">
      <x:c r="A1084" t="str">
        <x:v>AT-01083</x:v>
      </x:c>
      <x:c r="B1084" t="str">
        <x:v>Pratica Clinica Odontologica</x:v>
      </x:c>
      <x:c r="C1084" t="str">
        <x:v>Saúde</x:v>
      </x:c>
      <x:c r="D1084" t="str">
        <x:v>Clínica</x:v>
      </x:c>
      <x:c r="E1084" t="str">
        <x:v>Guarulhos</x:v>
      </x:c>
      <x:c r="F1084" t="str">
        <x:v>Jardim Guarulhos</x:v>
      </x:c>
      <x:c r="G1084" t="str">
        <x:v>Pratica Clinica Odontologica Ltda Me, 103, Jardim Guarulhos, Guarulhos, Sp</x:v>
      </x:c>
      <x:c r="H1084" t="str">
        <x:v>+55 (11) 2922-6590</x:v>
      </x:c>
      <x:c r="I1084" t="str"/>
      <x:c r="J1084" t="str"/>
      <x:c r="K1084" t="str">
        <x:v>clinica@praticaclinicaodontologica.com.br</x:v>
      </x:c>
      <x:c r="L1084" t="str">
        <x:v>Sim</x:v>
      </x:c>
      <x:c r="M1084" t="str"/>
      <x:c r="N1084" t="str"/>
      <x:c r="O1084" t="str"/>
      <x:c r="P1084" t="str"/>
      <x:c r="Q1084" t="str">
        <x:v>https://www.google.com/maps/search/?api=1&amp;query=Pratica+Clinica+Odontologica+PRATICA+CLINICA+ODONTOLOGICA+LTDA+ME%2C+103%2C+JARDIM+GUARULHOS%2C+GUARULHOS%2C+SP+Guarulhos+SP</x:v>
      </x:c>
      <x:c r="R1084" t="str"/>
      <x:c r="S1084" t="str"/>
      <x:c r="T1084" t="str">
        <x:v>Não contatado</x:v>
      </x:c>
      <x:c r="U1084" s="27" t="n">
        <x:f>IF(LEN(H1084)&gt;0,25,0)+IF(L1084="Sim",25,0)+IF(LEN(M1084)&gt;0,15,0)+IF(LEN(J1084)&gt;0,10,0)+IF(LEN(N1084)&gt;0,5,0)+IF(LEN(O1084)&gt;0,5,0)+IF(LEN(P1084)&gt;0,5,0)+IF(AND(LEN(R1084)&gt;0,LEN(S1084)&gt;0),10,0)</x:f>
        <x:v>50</x:v>
      </x:c>
      <x:c r="V1084" t="str">
        <x:f>IF(U1084&gt;=60,"Prioridade Alta",IF(U1084&gt;=35,"Prioridade Média","Prioridade Baixa"))</x:f>
        <x:v>Prioridade Média</x:v>
      </x:c>
      <x:c r="W1084" t="str">
        <x:v>Não</x:v>
      </x:c>
      <x:c r="X1084" t="str"/>
      <x:c r="Y1084" t="str">
        <x:v>Base expandida 2026-07-27</x:v>
      </x:c>
      <x:c r="Z1084" t="str">
        <x:v>(11) 2922-6590</x:v>
      </x:c>
      <x:c r="AA1084" t="str">
        <x:v>clinica@praticaclinicaodontologica.com.br</x:v>
      </x:c>
      <x:c r="AB1084" t="n">
        <x:v>50</x:v>
      </x:c>
      <x:c r="AC1084" t="str">
        <x:v>Prioridade Média</x:v>
      </x:c>
      <x:c r="AD1084" t="str">
        <x:v>Fonte CNES/DATASUS: https://cnes2.datasus.gov.br/Mod_Basico.asp?VCo_Unidade=3518807422687; CNES 7422687; CNPJ 18909832000190; site oficial/redes não coletados nesta fonte</x:v>
      </x:c>
      <x:c r="AE1084" t="n">
        <x:f>IF(LEN(H1084)&gt;0,1,0)</x:f>
        <x:v>1</x:v>
      </x:c>
      <x:c r="AF1084" t="n">
        <x:f>IF(LEN(M1084)&gt;0,1,0)</x:f>
        <x:v>0</x:v>
      </x:c>
      <x:c r="AG1084" t="n">
        <x:f>IF(AND(LEN(H1084)=0,LEN(K1084)=0,LEN(M1084)=0),1,0)</x:f>
        <x:v>0</x:v>
      </x:c>
    </x:row>
    <x:row r="1085">
      <x:c r="A1085" t="str">
        <x:v>AT-01084</x:v>
      </x:c>
      <x:c r="B1085" t="str">
        <x:v>Preseg Seguranca E Medicina Do Trabalho</x:v>
      </x:c>
      <x:c r="C1085" t="str">
        <x:v>Saúde</x:v>
      </x:c>
      <x:c r="D1085" t="str">
        <x:v>Clínica</x:v>
      </x:c>
      <x:c r="E1085" t="str">
        <x:v>Guarulhos</x:v>
      </x:c>
      <x:c r="F1085" t="str">
        <x:v>Jardim Madeirense</x:v>
      </x:c>
      <x:c r="G1085" t="str">
        <x:v>Preseg Seguranca E Medicina Do Trabalho Ltda, 140, Jardim Madeirense, Guarulhos, Sp</x:v>
      </x:c>
      <x:c r="H1085" t="str">
        <x:v>+55 (11) 4378-3455</x:v>
      </x:c>
      <x:c r="I1085" t="str"/>
      <x:c r="J1085" t="str"/>
      <x:c r="K1085" t="str">
        <x:v>financeiro@presegassessoria.com.br</x:v>
      </x:c>
      <x:c r="L1085" t="str">
        <x:v>Sim</x:v>
      </x:c>
      <x:c r="M1085" t="str"/>
      <x:c r="N1085" t="str"/>
      <x:c r="O1085" t="str"/>
      <x:c r="P1085" t="str"/>
      <x:c r="Q1085" t="str">
        <x:v>https://www.google.com/maps/search/?api=1&amp;query=Preseg+Seguranca+E+Medicina+Do+Trabalho+PRESEG+SEGURANCA+E+MEDICINA+DO+TRABALHO+LTDA%2C+140%2C+JARDIM+MADEIRENSE%2C+GUARULHOS%2C+SP+Guarulhos+SP</x:v>
      </x:c>
      <x:c r="R1085" t="str"/>
      <x:c r="S1085" t="str"/>
      <x:c r="T1085" t="str">
        <x:v>Não contatado</x:v>
      </x:c>
      <x:c r="U1085" s="27" t="n">
        <x:f>IF(LEN(H1085)&gt;0,25,0)+IF(L1085="Sim",25,0)+IF(LEN(M1085)&gt;0,15,0)+IF(LEN(J1085)&gt;0,10,0)+IF(LEN(N1085)&gt;0,5,0)+IF(LEN(O1085)&gt;0,5,0)+IF(LEN(P1085)&gt;0,5,0)+IF(AND(LEN(R1085)&gt;0,LEN(S1085)&gt;0),10,0)</x:f>
        <x:v>50</x:v>
      </x:c>
      <x:c r="V1085" t="str">
        <x:f>IF(U1085&gt;=60,"Prioridade Alta",IF(U1085&gt;=35,"Prioridade Média","Prioridade Baixa"))</x:f>
        <x:v>Prioridade Média</x:v>
      </x:c>
      <x:c r="W1085" t="str">
        <x:v>Não</x:v>
      </x:c>
      <x:c r="X1085" t="str"/>
      <x:c r="Y1085" t="str">
        <x:v>Base expandida 2026-07-27</x:v>
      </x:c>
      <x:c r="Z1085" t="str">
        <x:v>(11) 4378-3455</x:v>
      </x:c>
      <x:c r="AA1085" t="str">
        <x:v>financeiro@presegassessoria.com.br</x:v>
      </x:c>
      <x:c r="AB1085" t="n">
        <x:v>50</x:v>
      </x:c>
      <x:c r="AC1085" t="str">
        <x:v>Prioridade Média</x:v>
      </x:c>
      <x:c r="AD1085" t="str">
        <x:v>Fonte CNES/DATASUS: https://cnes2.datasus.gov.br/Mod_Basico.asp?VCo_Unidade=3518809611029; CNES 9611029; CNPJ 24657712000146; site oficial/redes não coletados nesta fonte</x:v>
      </x:c>
      <x:c r="AE1085" t="n">
        <x:f>IF(LEN(H1085)&gt;0,1,0)</x:f>
        <x:v>1</x:v>
      </x:c>
      <x:c r="AF1085" t="n">
        <x:f>IF(LEN(M1085)&gt;0,1,0)</x:f>
        <x:v>0</x:v>
      </x:c>
      <x:c r="AG1085" t="n">
        <x:f>IF(AND(LEN(H1085)=0,LEN(K1085)=0,LEN(M1085)=0),1,0)</x:f>
        <x:v>0</x:v>
      </x:c>
    </x:row>
    <x:row r="1086">
      <x:c r="A1086" t="str">
        <x:v>AT-01085</x:v>
      </x:c>
      <x:c r="B1086" t="str">
        <x:v>Prestmed Clinica Medica</x:v>
      </x:c>
      <x:c r="C1086" t="str">
        <x:v>Saúde</x:v>
      </x:c>
      <x:c r="D1086" t="str">
        <x:v>Clínica</x:v>
      </x:c>
      <x:c r="E1086" t="str">
        <x:v>Guarulhos</x:v>
      </x:c>
      <x:c r="F1086" t="str">
        <x:v>Vila Nova Bonsucesso</x:v>
      </x:c>
      <x:c r="G1086" t="str">
        <x:v>Prestmed Clinica Medica Ltda, 225, Vila Nova Bonsucesso, Guarulhos, Sp</x:v>
      </x:c>
      <x:c r="H1086" t="str">
        <x:v>+55 (01) 12358-7646</x:v>
      </x:c>
      <x:c r="I1086" t="str"/>
      <x:c r="J1086" t="str"/>
      <x:c r="K1086" t="str">
        <x:v>prestmed.adm@gmail.com</x:v>
      </x:c>
      <x:c r="L1086" t="str">
        <x:v>Sim</x:v>
      </x:c>
      <x:c r="M1086" t="str"/>
      <x:c r="N1086" t="str"/>
      <x:c r="O1086" t="str"/>
      <x:c r="P1086" t="str"/>
      <x:c r="Q1086" t="str">
        <x:v>https://www.google.com/maps/search/?api=1&amp;query=Prestmed+Clinica+Medica+PRESTMED+CLINICA+MEDICA+LTDA%2C+225%2C+VILA+NOVA+BONSUCESSO%2C+GUARULHOS%2C+SP+Guarulhos+SP</x:v>
      </x:c>
      <x:c r="R1086" t="str"/>
      <x:c r="S1086" t="str"/>
      <x:c r="T1086" t="str">
        <x:v>Não contatado</x:v>
      </x:c>
      <x:c r="U1086" s="27" t="n">
        <x:f>IF(LEN(H1086)&gt;0,25,0)+IF(L1086="Sim",25,0)+IF(LEN(M1086)&gt;0,15,0)+IF(LEN(J1086)&gt;0,10,0)+IF(LEN(N1086)&gt;0,5,0)+IF(LEN(O1086)&gt;0,5,0)+IF(LEN(P1086)&gt;0,5,0)+IF(AND(LEN(R1086)&gt;0,LEN(S1086)&gt;0),10,0)</x:f>
        <x:v>50</x:v>
      </x:c>
      <x:c r="V1086" t="str">
        <x:f>IF(U1086&gt;=60,"Prioridade Alta",IF(U1086&gt;=35,"Prioridade Média","Prioridade Baixa"))</x:f>
        <x:v>Prioridade Média</x:v>
      </x:c>
      <x:c r="W1086" t="str">
        <x:v>Não</x:v>
      </x:c>
      <x:c r="X1086" t="str"/>
      <x:c r="Y1086" t="str">
        <x:v>Base expandida 2026-07-27</x:v>
      </x:c>
      <x:c r="Z1086" t="str">
        <x:v>(01) 12358-7646</x:v>
      </x:c>
      <x:c r="AA1086" t="str">
        <x:v>prestmed.adm@gmail.com</x:v>
      </x:c>
      <x:c r="AB1086" t="n">
        <x:v>50</x:v>
      </x:c>
      <x:c r="AC1086" t="str">
        <x:v>Prioridade Média</x:v>
      </x:c>
      <x:c r="AD1086" t="str">
        <x:v>Fonte CNES/DATASUS: https://cnes2.datasus.gov.br/Mod_Basico.asp?VCo_Unidade=3518804052560; CNES 4052560; CNPJ 43122567000143; site oficial/redes não coletados nesta fonte</x:v>
      </x:c>
      <x:c r="AE1086" t="n">
        <x:f>IF(LEN(H1086)&gt;0,1,0)</x:f>
        <x:v>1</x:v>
      </x:c>
      <x:c r="AF1086" t="n">
        <x:f>IF(LEN(M1086)&gt;0,1,0)</x:f>
        <x:v>0</x:v>
      </x:c>
      <x:c r="AG1086" t="n">
        <x:f>IF(AND(LEN(H1086)=0,LEN(K1086)=0,LEN(M1086)=0),1,0)</x:f>
        <x:v>0</x:v>
      </x:c>
    </x:row>
    <x:row r="1087">
      <x:c r="A1087" t="str">
        <x:v>AT-01086</x:v>
      </x:c>
      <x:c r="B1087" t="str">
        <x:v>Prizon Odontologia</x:v>
      </x:c>
      <x:c r="C1087" t="str">
        <x:v>Saúde</x:v>
      </x:c>
      <x:c r="D1087" t="str">
        <x:v>Clínica</x:v>
      </x:c>
      <x:c r="E1087" t="str">
        <x:v>Guarulhos</x:v>
      </x:c>
      <x:c r="F1087" t="str">
        <x:v>Ponte Grande</x:v>
      </x:c>
      <x:c r="G1087" t="str">
        <x:v>Mr Prizon Odontologia Ltda, 340, Ponte Grande, Guarulhos, Sp</x:v>
      </x:c>
      <x:c r="H1087" t="str">
        <x:v>+55 (11) 2408-0602</x:v>
      </x:c>
      <x:c r="I1087" t="str"/>
      <x:c r="J1087" t="str"/>
      <x:c r="K1087" t="str">
        <x:v>rodrigo@guarudonto.com.br</x:v>
      </x:c>
      <x:c r="L1087" t="str">
        <x:v>Sim</x:v>
      </x:c>
      <x:c r="M1087" t="str"/>
      <x:c r="N1087" t="str"/>
      <x:c r="O1087" t="str"/>
      <x:c r="P1087" t="str"/>
      <x:c r="Q1087" t="str">
        <x:v>https://www.google.com/maps/search/?api=1&amp;query=Prizon+Odontologia+MR+PRIZON+ODONTOLOGIA+LTDA%2C+340%2C+PONTE+GRANDE%2C+GUARULHOS%2C+SP+Guarulhos+SP</x:v>
      </x:c>
      <x:c r="R1087" t="str"/>
      <x:c r="S1087" t="str"/>
      <x:c r="T1087" t="str">
        <x:v>Não contatado</x:v>
      </x:c>
      <x:c r="U1087" s="27" t="n">
        <x:f>IF(LEN(H1087)&gt;0,25,0)+IF(L1087="Sim",25,0)+IF(LEN(M1087)&gt;0,15,0)+IF(LEN(J1087)&gt;0,10,0)+IF(LEN(N1087)&gt;0,5,0)+IF(LEN(O1087)&gt;0,5,0)+IF(LEN(P1087)&gt;0,5,0)+IF(AND(LEN(R1087)&gt;0,LEN(S1087)&gt;0),10,0)</x:f>
        <x:v>50</x:v>
      </x:c>
      <x:c r="V1087" t="str">
        <x:f>IF(U1087&gt;=60,"Prioridade Alta",IF(U1087&gt;=35,"Prioridade Média","Prioridade Baixa"))</x:f>
        <x:v>Prioridade Média</x:v>
      </x:c>
      <x:c r="W1087" t="str">
        <x:v>Não</x:v>
      </x:c>
      <x:c r="X1087" t="str"/>
      <x:c r="Y1087" t="str">
        <x:v>Base expandida 2026-07-27</x:v>
      </x:c>
      <x:c r="Z1087" t="str">
        <x:v>(11) 2408-0602</x:v>
      </x:c>
      <x:c r="AA1087" t="str">
        <x:v>rodrigo@guarudonto.com.br</x:v>
      </x:c>
      <x:c r="AB1087" t="n">
        <x:v>50</x:v>
      </x:c>
      <x:c r="AC1087" t="str">
        <x:v>Prioridade Média</x:v>
      </x:c>
      <x:c r="AD1087" t="str">
        <x:v>Fonte CNES/DATASUS: https://cnes2.datasus.gov.br/Mod_Basico.asp?VCo_Unidade=3518806266304; CNES 6266304; CNPJ 09059456000100; site oficial/redes não coletados nesta fonte</x:v>
      </x:c>
      <x:c r="AE1087" t="n">
        <x:f>IF(LEN(H1087)&gt;0,1,0)</x:f>
        <x:v>1</x:v>
      </x:c>
      <x:c r="AF1087" t="n">
        <x:f>IF(LEN(M1087)&gt;0,1,0)</x:f>
        <x:v>0</x:v>
      </x:c>
      <x:c r="AG1087" t="n">
        <x:f>IF(AND(LEN(H1087)=0,LEN(K1087)=0,LEN(M1087)=0),1,0)</x:f>
        <x:v>0</x:v>
      </x:c>
    </x:row>
    <x:row r="1088">
      <x:c r="A1088" t="str">
        <x:v>AT-01087</x:v>
      </x:c>
      <x:c r="B1088" t="str">
        <x:v>Pronto Atendimento Bonsucesso</x:v>
      </x:c>
      <x:c r="C1088" t="str">
        <x:v>Saúde</x:v>
      </x:c>
      <x:c r="D1088" t="str">
        <x:v>Pronto Atendimento / UPA</x:v>
      </x:c>
      <x:c r="E1088" t="str">
        <x:v>Guarulhos</x:v>
      </x:c>
      <x:c r="F1088" t="str">
        <x:v>Bonsucesso</x:v>
      </x:c>
      <x:c r="G1088" t="str">
        <x:v>Prefeitura Municipal De Guarulhos, 85, Bonsucesso, Guarulhos, Sp</x:v>
      </x:c>
      <x:c r="H1088" t="str">
        <x:v>+55 (11) 2438-1155</x:v>
      </x:c>
      <x:c r="I1088" t="str"/>
      <x:c r="J1088" t="str"/>
      <x:c r="K1088" t="str">
        <x:v>pabonsucesso.adm@gmail.com</x:v>
      </x:c>
      <x:c r="L1088" t="str">
        <x:v>Sim</x:v>
      </x:c>
      <x:c r="M1088" t="str"/>
      <x:c r="N1088" t="str"/>
      <x:c r="O1088" t="str"/>
      <x:c r="P1088" t="str"/>
      <x:c r="Q1088" t="str">
        <x:v>https://www.google.com/maps/search/?api=1&amp;query=Pronto+Atendimento+Bonsucesso+PREFEITURA+MUNICIPAL+DE+GUARULHOS%2C+85%2C+BONSUCESSO%2C+GUARULHOS%2C+SP+Guarulhos+SP</x:v>
      </x:c>
      <x:c r="R1088" t="str"/>
      <x:c r="S1088" t="str"/>
      <x:c r="T1088" t="str">
        <x:v>Não contatado</x:v>
      </x:c>
      <x:c r="U1088" s="27" t="n">
        <x:f>IF(LEN(H1088)&gt;0,25,0)+IF(L1088="Sim",25,0)+IF(LEN(M1088)&gt;0,15,0)+IF(LEN(J1088)&gt;0,10,0)+IF(LEN(N1088)&gt;0,5,0)+IF(LEN(O1088)&gt;0,5,0)+IF(LEN(P1088)&gt;0,5,0)+IF(AND(LEN(R1088)&gt;0,LEN(S1088)&gt;0),10,0)</x:f>
        <x:v>50</x:v>
      </x:c>
      <x:c r="V1088" t="str">
        <x:f>IF(U1088&gt;=60,"Prioridade Alta",IF(U1088&gt;=35,"Prioridade Média","Prioridade Baixa"))</x:f>
        <x:v>Prioridade Média</x:v>
      </x:c>
      <x:c r="W1088" t="str">
        <x:v>Não</x:v>
      </x:c>
      <x:c r="X1088" t="str"/>
      <x:c r="Y1088" t="str">
        <x:v>Base expandida 2026-07-27</x:v>
      </x:c>
      <x:c r="Z1088" t="str">
        <x:v>(11) 2438-1155</x:v>
      </x:c>
      <x:c r="AA1088" t="str">
        <x:v>pabonsucesso.adm@gmail.com</x:v>
      </x:c>
      <x:c r="AB1088" t="n">
        <x:v>50</x:v>
      </x:c>
      <x:c r="AC1088" t="str">
        <x:v>Prioridade Média</x:v>
      </x:c>
      <x:c r="AD1088" t="str">
        <x:v>Fonte CNES/DATASUS: https://cnes2.datasus.gov.br/Mod_Basico.asp?VCo_Unidade=3518802072130; CNES 2072130; CNPJ -; site oficial/redes não coletados nesta fonte</x:v>
      </x:c>
      <x:c r="AE1088" t="n">
        <x:f>IF(LEN(H1088)&gt;0,1,0)</x:f>
        <x:v>1</x:v>
      </x:c>
      <x:c r="AF1088" t="n">
        <x:f>IF(LEN(M1088)&gt;0,1,0)</x:f>
        <x:v>0</x:v>
      </x:c>
      <x:c r="AG1088" t="n">
        <x:f>IF(AND(LEN(H1088)=0,LEN(K1088)=0,LEN(M1088)=0),1,0)</x:f>
        <x:v>0</x:v>
      </x:c>
    </x:row>
    <x:row r="1089">
      <x:c r="A1089" t="str">
        <x:v>AT-01088</x:v>
      </x:c>
      <x:c r="B1089" t="str">
        <x:v>Pro Clinica Guarulhos Centro</x:v>
      </x:c>
      <x:c r="C1089" t="str">
        <x:v>Saúde</x:v>
      </x:c>
      <x:c r="D1089" t="str">
        <x:v>Clínica</x:v>
      </x:c>
      <x:c r="E1089" t="str">
        <x:v>Guarulhos</x:v>
      </x:c>
      <x:c r="F1089" t="str">
        <x:v>Centro</x:v>
      </x:c>
      <x:c r="G1089" t="str">
        <x:v>Felix Clinica Medica E Odontologica Ltda, 496, Centro, Guarulhos, Sp</x:v>
      </x:c>
      <x:c r="H1089" t="str">
        <x:v>+55 (11) 4459-6976</x:v>
      </x:c>
      <x:c r="I1089" t="str"/>
      <x:c r="J1089" t="str"/>
      <x:c r="K1089" t="str">
        <x:v>ligiarsantos@hotmail.com</x:v>
      </x:c>
      <x:c r="L1089" t="str">
        <x:v>Sim</x:v>
      </x:c>
      <x:c r="M1089" t="str"/>
      <x:c r="N1089" t="str"/>
      <x:c r="O1089" t="str"/>
      <x:c r="P1089" t="str"/>
      <x:c r="Q1089" t="str">
        <x:v>https://www.google.com/maps/search/?api=1&amp;query=Pro+Clinica+Guarulhos+Centro+FELIX+CLINICA+MEDICA+E+ODONTOLOGICA+LTDA%2C+496%2C+CENTRO%2C+GUARULHOS%2C+SP+Guarulhos+SP</x:v>
      </x:c>
      <x:c r="R1089" t="str"/>
      <x:c r="S1089" t="str"/>
      <x:c r="T1089" t="str">
        <x:v>Não contatado</x:v>
      </x:c>
      <x:c r="U1089" s="27" t="n">
        <x:f>IF(LEN(H1089)&gt;0,25,0)+IF(L1089="Sim",25,0)+IF(LEN(M1089)&gt;0,15,0)+IF(LEN(J1089)&gt;0,10,0)+IF(LEN(N1089)&gt;0,5,0)+IF(LEN(O1089)&gt;0,5,0)+IF(LEN(P1089)&gt;0,5,0)+IF(AND(LEN(R1089)&gt;0,LEN(S1089)&gt;0),10,0)</x:f>
        <x:v>50</x:v>
      </x:c>
      <x:c r="V1089" t="str">
        <x:f>IF(U1089&gt;=60,"Prioridade Alta",IF(U1089&gt;=35,"Prioridade Média","Prioridade Baixa"))</x:f>
        <x:v>Prioridade Média</x:v>
      </x:c>
      <x:c r="W1089" t="str">
        <x:v>Não</x:v>
      </x:c>
      <x:c r="X1089" t="str"/>
      <x:c r="Y1089" t="str">
        <x:v>Base expandida 2026-07-27</x:v>
      </x:c>
      <x:c r="Z1089" t="str">
        <x:v>(11) 4459-6976</x:v>
      </x:c>
      <x:c r="AA1089" t="str">
        <x:v>ligiarsantos@hotmail.com</x:v>
      </x:c>
      <x:c r="AB1089" t="n">
        <x:v>50</x:v>
      </x:c>
      <x:c r="AC1089" t="str">
        <x:v>Prioridade Média</x:v>
      </x:c>
      <x:c r="AD1089" t="str">
        <x:v>Fonte CNES/DATASUS: https://cnes2.datasus.gov.br/Mod_Basico.asp?VCo_Unidade=3518804420330; CNES 4420330; CNPJ 45896480000159; site oficial/redes não coletados nesta fonte</x:v>
      </x:c>
      <x:c r="AE1089" t="n">
        <x:f>IF(LEN(H1089)&gt;0,1,0)</x:f>
        <x:v>1</x:v>
      </x:c>
      <x:c r="AF1089" t="n">
        <x:f>IF(LEN(M1089)&gt;0,1,0)</x:f>
        <x:v>0</x:v>
      </x:c>
      <x:c r="AG1089" t="n">
        <x:f>IF(AND(LEN(H1089)=0,LEN(K1089)=0,LEN(M1089)=0),1,0)</x:f>
        <x:v>0</x:v>
      </x:c>
    </x:row>
    <x:row r="1090">
      <x:c r="A1090" t="str">
        <x:v>AT-01089</x:v>
      </x:c>
      <x:c r="B1090" t="str">
        <x:v>Pronto Atendimento Jardim Dona Luiza</x:v>
      </x:c>
      <x:c r="C1090" t="str">
        <x:v>Saúde</x:v>
      </x:c>
      <x:c r="D1090" t="str">
        <x:v>Pronto Atendimento / UPA</x:v>
      </x:c>
      <x:c r="E1090" t="str">
        <x:v>Guarulhos</x:v>
      </x:c>
      <x:c r="F1090" t="str">
        <x:v>Jardim Centenario</x:v>
      </x:c>
      <x:c r="G1090" t="str">
        <x:v>Prefeitura Municipal De Guarulhos, 55, Jardim Centenario, Guarulhos, Sp</x:v>
      </x:c>
      <x:c r="H1090" t="str">
        <x:v>+55 (11) 2303-4173</x:v>
      </x:c>
      <x:c r="I1090" t="str"/>
      <x:c r="J1090" t="str"/>
      <x:c r="K1090" t="str">
        <x:v>dutra.polidonaluiza@gmail.com</x:v>
      </x:c>
      <x:c r="L1090" t="str">
        <x:v>Sim</x:v>
      </x:c>
      <x:c r="M1090" t="str"/>
      <x:c r="N1090" t="str"/>
      <x:c r="O1090" t="str"/>
      <x:c r="P1090" t="str"/>
      <x:c r="Q1090" t="str">
        <x:v>https://www.google.com/maps/search/?api=1&amp;query=Pronto+Atendimento+Jardim+Dona+Luiza+PREFEITURA+MUNICIPAL+DE+GUARULHOS%2C+55%2C+JARDIM+CENTENARIO%2C+GUARULHOS%2C+SP+Guarulhos+SP</x:v>
      </x:c>
      <x:c r="R1090" t="str"/>
      <x:c r="S1090" t="str"/>
      <x:c r="T1090" t="str">
        <x:v>Não contatado</x:v>
      </x:c>
      <x:c r="U1090" s="27" t="n">
        <x:f>IF(LEN(H1090)&gt;0,25,0)+IF(L1090="Sim",25,0)+IF(LEN(M1090)&gt;0,15,0)+IF(LEN(J1090)&gt;0,10,0)+IF(LEN(N1090)&gt;0,5,0)+IF(LEN(O1090)&gt;0,5,0)+IF(LEN(P1090)&gt;0,5,0)+IF(AND(LEN(R1090)&gt;0,LEN(S1090)&gt;0),10,0)</x:f>
        <x:v>50</x:v>
      </x:c>
      <x:c r="V1090" t="str">
        <x:f>IF(U1090&gt;=60,"Prioridade Alta",IF(U1090&gt;=35,"Prioridade Média","Prioridade Baixa"))</x:f>
        <x:v>Prioridade Média</x:v>
      </x:c>
      <x:c r="W1090" t="str">
        <x:v>Não</x:v>
      </x:c>
      <x:c r="X1090" t="str"/>
      <x:c r="Y1090" t="str">
        <x:v>Base expandida 2026-07-27</x:v>
      </x:c>
      <x:c r="Z1090" t="str">
        <x:v>(11) 2303-4173</x:v>
      </x:c>
      <x:c r="AA1090" t="str">
        <x:v>dutra.polidonaluiza@gmail.com</x:v>
      </x:c>
      <x:c r="AB1090" t="n">
        <x:v>50</x:v>
      </x:c>
      <x:c r="AC1090" t="str">
        <x:v>Prioridade Média</x:v>
      </x:c>
      <x:c r="AD1090" t="str">
        <x:v>Fonte CNES/DATASUS: https://cnes2.datasus.gov.br/Mod_Basico.asp?VCo_Unidade=3518802065444; CNES 2065444; CNPJ -; site oficial/redes não coletados nesta fonte</x:v>
      </x:c>
      <x:c r="AE1090" t="n">
        <x:f>IF(LEN(H1090)&gt;0,1,0)</x:f>
        <x:v>1</x:v>
      </x:c>
      <x:c r="AF1090" t="n">
        <x:f>IF(LEN(M1090)&gt;0,1,0)</x:f>
        <x:v>0</x:v>
      </x:c>
      <x:c r="AG1090" t="n">
        <x:f>IF(AND(LEN(H1090)=0,LEN(K1090)=0,LEN(M1090)=0),1,0)</x:f>
        <x:v>0</x:v>
      </x:c>
    </x:row>
    <x:row r="1091">
      <x:c r="A1091" t="str">
        <x:v>AT-01090</x:v>
      </x:c>
      <x:c r="B1091" t="str">
        <x:v>Pronto Atendimento Paraventi</x:v>
      </x:c>
      <x:c r="C1091" t="str">
        <x:v>Saúde</x:v>
      </x:c>
      <x:c r="D1091" t="str">
        <x:v>Pronto Atendimento / UPA</x:v>
      </x:c>
      <x:c r="E1091" t="str">
        <x:v>Guarulhos</x:v>
      </x:c>
      <x:c r="F1091" t="str">
        <x:v>Jd Paraventi</x:v>
      </x:c>
      <x:c r="G1091" t="str">
        <x:v>Prefeitura Municipal De Guarulhos, 202, Jd Paraventi, Guarulhos, Sp</x:v>
      </x:c>
      <x:c r="H1091" t="str">
        <x:v>+55 (11) 2087-6940</x:v>
      </x:c>
      <x:c r="I1091" t="str"/>
      <x:c r="J1091" t="str"/>
      <x:c r="K1091" t="str">
        <x:v>poli.paraventi@gmail.com</x:v>
      </x:c>
      <x:c r="L1091" t="str">
        <x:v>Sim</x:v>
      </x:c>
      <x:c r="M1091" t="str"/>
      <x:c r="N1091" t="str"/>
      <x:c r="O1091" t="str"/>
      <x:c r="P1091" t="str"/>
      <x:c r="Q1091" t="str">
        <x:v>https://www.google.com/maps/search/?api=1&amp;query=Pronto+Atendimento+Paraventi+PREFEITURA+MUNICIPAL+DE+GUARULHOS%2C+202%2C+JD+PARAVENTI%2C+GUARULHOS%2C+SP+Guarulhos+SP</x:v>
      </x:c>
      <x:c r="R1091" t="str"/>
      <x:c r="S1091" t="str"/>
      <x:c r="T1091" t="str">
        <x:v>Não contatado</x:v>
      </x:c>
      <x:c r="U1091" s="27" t="n">
        <x:f>IF(LEN(H1091)&gt;0,25,0)+IF(L1091="Sim",25,0)+IF(LEN(M1091)&gt;0,15,0)+IF(LEN(J1091)&gt;0,10,0)+IF(LEN(N1091)&gt;0,5,0)+IF(LEN(O1091)&gt;0,5,0)+IF(LEN(P1091)&gt;0,5,0)+IF(AND(LEN(R1091)&gt;0,LEN(S1091)&gt;0),10,0)</x:f>
        <x:v>50</x:v>
      </x:c>
      <x:c r="V1091" t="str">
        <x:f>IF(U1091&gt;=60,"Prioridade Alta",IF(U1091&gt;=35,"Prioridade Média","Prioridade Baixa"))</x:f>
        <x:v>Prioridade Média</x:v>
      </x:c>
      <x:c r="W1091" t="str">
        <x:v>Não</x:v>
      </x:c>
      <x:c r="X1091" t="str"/>
      <x:c r="Y1091" t="str">
        <x:v>Base expandida 2026-07-27</x:v>
      </x:c>
      <x:c r="Z1091" t="str">
        <x:v>(11) 2087-6940</x:v>
      </x:c>
      <x:c r="AA1091" t="str">
        <x:v>poli.paraventi@gmail.com</x:v>
      </x:c>
      <x:c r="AB1091" t="n">
        <x:v>50</x:v>
      </x:c>
      <x:c r="AC1091" t="str">
        <x:v>Prioridade Média</x:v>
      </x:c>
      <x:c r="AD1091" t="str">
        <x:v>Fonte CNES/DATASUS: https://cnes2.datasus.gov.br/Mod_Basico.asp?VCo_Unidade=3518805595746; CNES 5595746; CNPJ -; site oficial/redes não coletados nesta fonte</x:v>
      </x:c>
      <x:c r="AE1091" t="n">
        <x:f>IF(LEN(H1091)&gt;0,1,0)</x:f>
        <x:v>1</x:v>
      </x:c>
      <x:c r="AF1091" t="n">
        <x:f>IF(LEN(M1091)&gt;0,1,0)</x:f>
        <x:v>0</x:v>
      </x:c>
      <x:c r="AG1091" t="n">
        <x:f>IF(AND(LEN(H1091)=0,LEN(K1091)=0,LEN(M1091)=0),1,0)</x:f>
        <x:v>0</x:v>
      </x:c>
    </x:row>
    <x:row r="1092">
      <x:c r="A1092" t="str">
        <x:v>AT-01091</x:v>
      </x:c>
      <x:c r="B1092" t="str">
        <x:v>Pronto Atendimento Parque Alvorada</x:v>
      </x:c>
      <x:c r="C1092" t="str">
        <x:v>Saúde</x:v>
      </x:c>
      <x:c r="D1092" t="str">
        <x:v>Pronto Atendimento / UPA</x:v>
      </x:c>
      <x:c r="E1092" t="str">
        <x:v>Guarulhos</x:v>
      </x:c>
      <x:c r="F1092" t="str">
        <x:v>Jardim Maria Dirce</x:v>
      </x:c>
      <x:c r="G1092" t="str">
        <x:v>Municipio De Guarulhos, 145, Jardim Maria Dirce, Guarulhos, Sp</x:v>
      </x:c>
      <x:c r="H1092" t="str">
        <x:v>+55 (11) 2484-5659</x:v>
      </x:c>
      <x:c r="I1092" t="str"/>
      <x:c r="J1092" t="str"/>
      <x:c r="K1092" t="str">
        <x:v>adm.paalvorada@gmail.com</x:v>
      </x:c>
      <x:c r="L1092" t="str">
        <x:v>Sim</x:v>
      </x:c>
      <x:c r="M1092" t="str"/>
      <x:c r="N1092" t="str"/>
      <x:c r="O1092" t="str"/>
      <x:c r="P1092" t="str"/>
      <x:c r="Q1092" t="str">
        <x:v>https://www.google.com/maps/search/?api=1&amp;query=Pronto+Atendimento+Parque+Alvorada+MUNICIPIO+DE+GUARULHOS%2C+145%2C+JARDIM+MARIA+DIRCE%2C+GUARULHOS%2C+SP+Guarulhos+SP</x:v>
      </x:c>
      <x:c r="R1092" t="str"/>
      <x:c r="S1092" t="str"/>
      <x:c r="T1092" t="str">
        <x:v>Não contatado</x:v>
      </x:c>
      <x:c r="U1092" s="27" t="n">
        <x:f>IF(LEN(H1092)&gt;0,25,0)+IF(L1092="Sim",25,0)+IF(LEN(M1092)&gt;0,15,0)+IF(LEN(J1092)&gt;0,10,0)+IF(LEN(N1092)&gt;0,5,0)+IF(LEN(O1092)&gt;0,5,0)+IF(LEN(P1092)&gt;0,5,0)+IF(AND(LEN(R1092)&gt;0,LEN(S1092)&gt;0),10,0)</x:f>
        <x:v>50</x:v>
      </x:c>
      <x:c r="V1092" t="str">
        <x:f>IF(U1092&gt;=60,"Prioridade Alta",IF(U1092&gt;=35,"Prioridade Média","Prioridade Baixa"))</x:f>
        <x:v>Prioridade Média</x:v>
      </x:c>
      <x:c r="W1092" t="str">
        <x:v>Não</x:v>
      </x:c>
      <x:c r="X1092" t="str"/>
      <x:c r="Y1092" t="str">
        <x:v>Base expandida 2026-07-27</x:v>
      </x:c>
      <x:c r="Z1092" t="str">
        <x:v>(11) 2484-5659</x:v>
      </x:c>
      <x:c r="AA1092" t="str">
        <x:v>adm.paalvorada@gmail.com</x:v>
      </x:c>
      <x:c r="AB1092" t="n">
        <x:v>50</x:v>
      </x:c>
      <x:c r="AC1092" t="str">
        <x:v>Prioridade Média</x:v>
      </x:c>
      <x:c r="AD1092" t="str">
        <x:v>Fonte CNES/DATASUS: https://cnes2.datasus.gov.br/Mod_Basico.asp?VCo_Unidade=3518809492380; CNES 9492380; CNPJ -; site oficial/redes não coletados nesta fonte</x:v>
      </x:c>
      <x:c r="AE1092" t="n">
        <x:f>IF(LEN(H1092)&gt;0,1,0)</x:f>
        <x:v>1</x:v>
      </x:c>
      <x:c r="AF1092" t="n">
        <x:f>IF(LEN(M1092)&gt;0,1,0)</x:f>
        <x:v>0</x:v>
      </x:c>
      <x:c r="AG1092" t="n">
        <x:f>IF(AND(LEN(H1092)=0,LEN(K1092)=0,LEN(M1092)=0),1,0)</x:f>
        <x:v>0</x:v>
      </x:c>
    </x:row>
    <x:row r="1093">
      <x:c r="A1093" t="str">
        <x:v>AT-01092</x:v>
      </x:c>
      <x:c r="B1093" t="str">
        <x:v>Ps Odontologia</x:v>
      </x:c>
      <x:c r="C1093" t="str">
        <x:v>Saúde</x:v>
      </x:c>
      <x:c r="D1093" t="str">
        <x:v>Clínica</x:v>
      </x:c>
      <x:c r="E1093" t="str">
        <x:v>Guarulhos</x:v>
      </x:c>
      <x:c r="F1093" t="str">
        <x:v>Jardim Bela Vista</x:v>
      </x:c>
      <x:c r="G1093" t="str">
        <x:v>P S Dos Santos Odontologia Sociedade Unipessoal Limitada, 309, Jardim Bela Vista, Guarulhos, Sp</x:v>
      </x:c>
      <x:c r="H1093" t="str">
        <x:v>+55 (11) 2536-7555</x:v>
      </x:c>
      <x:c r="I1093" t="str"/>
      <x:c r="J1093" t="str"/>
      <x:c r="K1093" t="str">
        <x:v>pri.primeodontologia@gmail.com</x:v>
      </x:c>
      <x:c r="L1093" t="str">
        <x:v>Sim</x:v>
      </x:c>
      <x:c r="M1093" t="str"/>
      <x:c r="N1093" t="str"/>
      <x:c r="O1093" t="str"/>
      <x:c r="P1093" t="str"/>
      <x:c r="Q1093" t="str">
        <x:v>https://www.google.com/maps/search/?api=1&amp;query=Ps+Odontologia+P+S+DOS+SANTOS+ODONTOLOGIA+SOCIEDADE+UNIPESSOAL+LIMITADA%2C+309%2C+JARDIM+BELA+VISTA%2C+GUARULHOS%2C+SP+Guarulhos+SP</x:v>
      </x:c>
      <x:c r="R1093" t="str"/>
      <x:c r="S1093" t="str"/>
      <x:c r="T1093" t="str">
        <x:v>Não contatado</x:v>
      </x:c>
      <x:c r="U1093" s="27" t="n">
        <x:f>IF(LEN(H1093)&gt;0,25,0)+IF(L1093="Sim",25,0)+IF(LEN(M1093)&gt;0,15,0)+IF(LEN(J1093)&gt;0,10,0)+IF(LEN(N1093)&gt;0,5,0)+IF(LEN(O1093)&gt;0,5,0)+IF(LEN(P1093)&gt;0,5,0)+IF(AND(LEN(R1093)&gt;0,LEN(S1093)&gt;0),10,0)</x:f>
        <x:v>50</x:v>
      </x:c>
      <x:c r="V1093" t="str">
        <x:f>IF(U1093&gt;=60,"Prioridade Alta",IF(U1093&gt;=35,"Prioridade Média","Prioridade Baixa"))</x:f>
        <x:v>Prioridade Média</x:v>
      </x:c>
      <x:c r="W1093" t="str">
        <x:v>Não</x:v>
      </x:c>
      <x:c r="X1093" t="str"/>
      <x:c r="Y1093" t="str">
        <x:v>Base expandida 2026-07-27</x:v>
      </x:c>
      <x:c r="Z1093" t="str">
        <x:v>(11) 2536-7555</x:v>
      </x:c>
      <x:c r="AA1093" t="str">
        <x:v>pri.primeodontologia@gmail.com</x:v>
      </x:c>
      <x:c r="AB1093" t="n">
        <x:v>50</x:v>
      </x:c>
      <x:c r="AC1093" t="str">
        <x:v>Prioridade Média</x:v>
      </x:c>
      <x:c r="AD1093" t="str">
        <x:v>Fonte CNES/DATASUS: https://cnes2.datasus.gov.br/Mod_Basico.asp?VCo_Unidade=3518804772016; CNES 4772016; CNPJ 48392263000110; site oficial/redes não coletados nesta fonte</x:v>
      </x:c>
      <x:c r="AE1093" t="n">
        <x:f>IF(LEN(H1093)&gt;0,1,0)</x:f>
        <x:v>1</x:v>
      </x:c>
      <x:c r="AF1093" t="n">
        <x:f>IF(LEN(M1093)&gt;0,1,0)</x:f>
        <x:v>0</x:v>
      </x:c>
      <x:c r="AG1093" t="n">
        <x:f>IF(AND(LEN(H1093)=0,LEN(K1093)=0,LEN(M1093)=0),1,0)</x:f>
        <x:v>0</x:v>
      </x:c>
    </x:row>
    <x:row r="1094">
      <x:c r="A1094" t="str">
        <x:v>AT-01093</x:v>
      </x:c>
      <x:c r="B1094" t="str">
        <x:v>Ps Servicos Medicos</x:v>
      </x:c>
      <x:c r="C1094" t="str">
        <x:v>Saúde</x:v>
      </x:c>
      <x:c r="D1094" t="str">
        <x:v>Clínica</x:v>
      </x:c>
      <x:c r="E1094" t="str">
        <x:v>Guarulhos</x:v>
      </x:c>
      <x:c r="F1094" t="str">
        <x:v>Macedo</x:v>
      </x:c>
      <x:c r="G1094" t="str">
        <x:v>Ps Servicos Medicos Ltda, 1637, Macedo, Guarulhos, Sp</x:v>
      </x:c>
      <x:c r="H1094" t="str">
        <x:v>+55 (11) 2464-9312</x:v>
      </x:c>
      <x:c r="I1094" t="str"/>
      <x:c r="J1094" t="str"/>
      <x:c r="K1094" t="str">
        <x:v>clinicamenokenko@gmail.com</x:v>
      </x:c>
      <x:c r="L1094" t="str">
        <x:v>Sim</x:v>
      </x:c>
      <x:c r="M1094" t="str"/>
      <x:c r="N1094" t="str"/>
      <x:c r="O1094" t="str"/>
      <x:c r="P1094" t="str"/>
      <x:c r="Q1094" t="str">
        <x:v>https://www.google.com/maps/search/?api=1&amp;query=Ps+Servicos+Medicos+PS+SERVICOS+MEDICOS+LTDA%2C+1637%2C+MACEDO%2C+GUARULHOS%2C+SP+Guarulhos+SP</x:v>
      </x:c>
      <x:c r="R1094" t="str"/>
      <x:c r="S1094" t="str"/>
      <x:c r="T1094" t="str">
        <x:v>Não contatado</x:v>
      </x:c>
      <x:c r="U1094" s="27" t="n">
        <x:f>IF(LEN(H1094)&gt;0,25,0)+IF(L1094="Sim",25,0)+IF(LEN(M1094)&gt;0,15,0)+IF(LEN(J1094)&gt;0,10,0)+IF(LEN(N1094)&gt;0,5,0)+IF(LEN(O1094)&gt;0,5,0)+IF(LEN(P1094)&gt;0,5,0)+IF(AND(LEN(R1094)&gt;0,LEN(S1094)&gt;0),10,0)</x:f>
        <x:v>50</x:v>
      </x:c>
      <x:c r="V1094" t="str">
        <x:f>IF(U1094&gt;=60,"Prioridade Alta",IF(U1094&gt;=35,"Prioridade Média","Prioridade Baixa"))</x:f>
        <x:v>Prioridade Média</x:v>
      </x:c>
      <x:c r="W1094" t="str">
        <x:v>Não</x:v>
      </x:c>
      <x:c r="X1094" t="str"/>
      <x:c r="Y1094" t="str">
        <x:v>Base expandida 2026-07-27</x:v>
      </x:c>
      <x:c r="Z1094" t="str">
        <x:v>(11) 2464-9312</x:v>
      </x:c>
      <x:c r="AA1094" t="str">
        <x:v>clinicamenokenko@gmail.com</x:v>
      </x:c>
      <x:c r="AB1094" t="n">
        <x:v>50</x:v>
      </x:c>
      <x:c r="AC1094" t="str">
        <x:v>Prioridade Média</x:v>
      </x:c>
      <x:c r="AD1094" t="str">
        <x:v>Fonte CNES/DATASUS: https://cnes2.datasus.gov.br/Mod_Basico.asp?VCo_Unidade=3518802852462; CNES 2852462; CNPJ 21877041000130; site oficial/redes não coletados nesta fonte</x:v>
      </x:c>
      <x:c r="AE1094" t="n">
        <x:f>IF(LEN(H1094)&gt;0,1,0)</x:f>
        <x:v>1</x:v>
      </x:c>
      <x:c r="AF1094" t="n">
        <x:f>IF(LEN(M1094)&gt;0,1,0)</x:f>
        <x:v>0</x:v>
      </x:c>
      <x:c r="AG1094" t="n">
        <x:f>IF(AND(LEN(H1094)=0,LEN(K1094)=0,LEN(M1094)=0),1,0)</x:f>
        <x:v>0</x:v>
      </x:c>
    </x:row>
    <x:row r="1095">
      <x:c r="A1095" t="str">
        <x:v>AT-01094</x:v>
      </x:c>
      <x:c r="B1095" t="str">
        <x:v>Psico Fono Sim Clinica Integrada</x:v>
      </x:c>
      <x:c r="C1095" t="str">
        <x:v>Saúde</x:v>
      </x:c>
      <x:c r="D1095" t="str">
        <x:v>Clínica</x:v>
      </x:c>
      <x:c r="E1095" t="str">
        <x:v>Guarulhos</x:v>
      </x:c>
      <x:c r="F1095" t="str">
        <x:v>Jardim Sao Paulo</x:v>
      </x:c>
      <x:c r="G1095" t="str">
        <x:v>Psico Fono Sim Clinica Integrada Ltda, 113, Jardim Sao Paulo, Guarulhos, Sp</x:v>
      </x:c>
      <x:c r="H1095" t="str">
        <x:v>+55 (11) 2479-3063</x:v>
      </x:c>
      <x:c r="I1095" t="str"/>
      <x:c r="J1095" t="str"/>
      <x:c r="K1095" t="str">
        <x:v>psicoefonosim@gmail.com</x:v>
      </x:c>
      <x:c r="L1095" t="str">
        <x:v>Sim</x:v>
      </x:c>
      <x:c r="M1095" t="str"/>
      <x:c r="N1095" t="str"/>
      <x:c r="O1095" t="str"/>
      <x:c r="P1095" t="str"/>
      <x:c r="Q1095" t="str">
        <x:v>https://www.google.com/maps/search/?api=1&amp;query=Psico+Fono+Sim+Clinica+Integrada+PSICO+FONO+SIM+CLINICA+INTEGRADA+LTDA%2C+113%2C+JARDIM+SAO+PAULO%2C+GUARULHOS%2C+SP+Guarulhos+SP</x:v>
      </x:c>
      <x:c r="R1095" t="str"/>
      <x:c r="S1095" t="str"/>
      <x:c r="T1095" t="str">
        <x:v>Não contatado</x:v>
      </x:c>
      <x:c r="U1095" s="27" t="n">
        <x:f>IF(LEN(H1095)&gt;0,25,0)+IF(L1095="Sim",25,0)+IF(LEN(M1095)&gt;0,15,0)+IF(LEN(J1095)&gt;0,10,0)+IF(LEN(N1095)&gt;0,5,0)+IF(LEN(O1095)&gt;0,5,0)+IF(LEN(P1095)&gt;0,5,0)+IF(AND(LEN(R1095)&gt;0,LEN(S1095)&gt;0),10,0)</x:f>
        <x:v>50</x:v>
      </x:c>
      <x:c r="V1095" t="str">
        <x:f>IF(U1095&gt;=60,"Prioridade Alta",IF(U1095&gt;=35,"Prioridade Média","Prioridade Baixa"))</x:f>
        <x:v>Prioridade Média</x:v>
      </x:c>
      <x:c r="W1095" t="str">
        <x:v>Não</x:v>
      </x:c>
      <x:c r="X1095" t="str"/>
      <x:c r="Y1095" t="str">
        <x:v>Base expandida 2026-07-27</x:v>
      </x:c>
      <x:c r="Z1095" t="str">
        <x:v>(11) 2479-3063</x:v>
      </x:c>
      <x:c r="AA1095" t="str">
        <x:v>psicoefonosim@gmail.com</x:v>
      </x:c>
      <x:c r="AB1095" t="n">
        <x:v>50</x:v>
      </x:c>
      <x:c r="AC1095" t="str">
        <x:v>Prioridade Média</x:v>
      </x:c>
      <x:c r="AD1095" t="str">
        <x:v>Fonte CNES/DATASUS: https://cnes2.datasus.gov.br/Mod_Basico.asp?VCo_Unidade=3518800449962; CNES 0449962; CNPJ 35400880000178; site oficial/redes não coletados nesta fonte</x:v>
      </x:c>
      <x:c r="AE1095" t="n">
        <x:f>IF(LEN(H1095)&gt;0,1,0)</x:f>
        <x:v>1</x:v>
      </x:c>
      <x:c r="AF1095" t="n">
        <x:f>IF(LEN(M1095)&gt;0,1,0)</x:f>
        <x:v>0</x:v>
      </x:c>
      <x:c r="AG1095" t="n">
        <x:f>IF(AND(LEN(H1095)=0,LEN(K1095)=0,LEN(M1095)=0),1,0)</x:f>
        <x:v>0</x:v>
      </x:c>
    </x:row>
    <x:row r="1096">
      <x:c r="A1096" t="str">
        <x:v>AT-01095</x:v>
      </x:c>
      <x:c r="B1096" t="str">
        <x:v>Prata Servicos Odontologicos Ltda</x:v>
      </x:c>
      <x:c r="C1096" t="str">
        <x:v>Saúde</x:v>
      </x:c>
      <x:c r="D1096" t="str">
        <x:v>Clínica</x:v>
      </x:c>
      <x:c r="E1096" t="str">
        <x:v>Guarulhos</x:v>
      </x:c>
      <x:c r="F1096" t="str">
        <x:v>Centro</x:v>
      </x:c>
      <x:c r="G1096" t="str">
        <x:v>Prata Servicos Odontologicos Ltda, 47, Centro, Guarulhos, Sp</x:v>
      </x:c>
      <x:c r="H1096" t="str">
        <x:v>+55 (11) 2408-5667</x:v>
      </x:c>
      <x:c r="I1096" t="str"/>
      <x:c r="J1096" t="str"/>
      <x:c r="K1096" t="str">
        <x:v>rodrigo.paim@gmail.com</x:v>
      </x:c>
      <x:c r="L1096" t="str">
        <x:v>Sim</x:v>
      </x:c>
      <x:c r="M1096" t="str"/>
      <x:c r="N1096" t="str"/>
      <x:c r="O1096" t="str"/>
      <x:c r="P1096" t="str"/>
      <x:c r="Q1096" t="str">
        <x:v>https://www.google.com/maps/search/?api=1&amp;query=Prata+Servicos+Odontologicos+Ltda+PRATA+SERVICOS+ODONTOLOGICOS+LTDA%2C+47%2C+CENTRO%2C+GUARULHOS%2C+SP+Guarulhos+SP</x:v>
      </x:c>
      <x:c r="R1096" t="str"/>
      <x:c r="S1096" t="str"/>
      <x:c r="T1096" t="str">
        <x:v>Não contatado</x:v>
      </x:c>
      <x:c r="U1096" s="27" t="n">
        <x:f>IF(LEN(H1096)&gt;0,25,0)+IF(L1096="Sim",25,0)+IF(LEN(M1096)&gt;0,15,0)+IF(LEN(J1096)&gt;0,10,0)+IF(LEN(N1096)&gt;0,5,0)+IF(LEN(O1096)&gt;0,5,0)+IF(LEN(P1096)&gt;0,5,0)+IF(AND(LEN(R1096)&gt;0,LEN(S1096)&gt;0),10,0)</x:f>
        <x:v>50</x:v>
      </x:c>
      <x:c r="V1096" t="str">
        <x:f>IF(U1096&gt;=60,"Prioridade Alta",IF(U1096&gt;=35,"Prioridade Média","Prioridade Baixa"))</x:f>
        <x:v>Prioridade Média</x:v>
      </x:c>
      <x:c r="W1096" t="str">
        <x:v>Não</x:v>
      </x:c>
      <x:c r="X1096" t="str"/>
      <x:c r="Y1096" t="str">
        <x:v>Base expandida 2026-07-27</x:v>
      </x:c>
      <x:c r="Z1096" t="str">
        <x:v>(11) 2408-5667</x:v>
      </x:c>
      <x:c r="AA1096" t="str">
        <x:v>rodrigo.paim@gmail.com</x:v>
      </x:c>
      <x:c r="AB1096" t="n">
        <x:v>50</x:v>
      </x:c>
      <x:c r="AC1096" t="str">
        <x:v>Prioridade Média</x:v>
      </x:c>
      <x:c r="AD1096" t="str">
        <x:v>Fonte CNES/DATASUS: https://cnes2.datasus.gov.br/Mod_Basico.asp?VCo_Unidade=3518804001079; CNES 4001079; CNPJ 44720388000170; site oficial/redes não coletados nesta fonte</x:v>
      </x:c>
      <x:c r="AE1096" t="n">
        <x:f>IF(LEN(H1096)&gt;0,1,0)</x:f>
        <x:v>1</x:v>
      </x:c>
      <x:c r="AF1096" t="n">
        <x:f>IF(LEN(M1096)&gt;0,1,0)</x:f>
        <x:v>0</x:v>
      </x:c>
      <x:c r="AG1096" t="n">
        <x:f>IF(AND(LEN(H1096)=0,LEN(K1096)=0,LEN(M1096)=0),1,0)</x:f>
        <x:v>0</x:v>
      </x:c>
    </x:row>
    <x:row r="1097">
      <x:c r="A1097" t="str">
        <x:v>AT-01096</x:v>
      </x:c>
      <x:c r="B1097" t="str">
        <x:v>Qualy Clin</x:v>
      </x:c>
      <x:c r="C1097" t="str">
        <x:v>Saúde</x:v>
      </x:c>
      <x:c r="D1097" t="str">
        <x:v>Clínica</x:v>
      </x:c>
      <x:c r="E1097" t="str">
        <x:v>Guarulhos</x:v>
      </x:c>
      <x:c r="F1097" t="str">
        <x:v>Centro</x:v>
      </x:c>
      <x:c r="G1097" t="str">
        <x:v>Qualy Lin Odontologia Ltda, 203, Centro, Guarulhos, Sp</x:v>
      </x:c>
      <x:c r="H1097" t="str">
        <x:v>+55 (11) 2867-5476</x:v>
      </x:c>
      <x:c r="I1097" t="str"/>
      <x:c r="J1097" t="str"/>
      <x:c r="K1097" t="str">
        <x:v>alethea19@gmail.com</x:v>
      </x:c>
      <x:c r="L1097" t="str">
        <x:v>Sim</x:v>
      </x:c>
      <x:c r="M1097" t="str"/>
      <x:c r="N1097" t="str"/>
      <x:c r="O1097" t="str"/>
      <x:c r="P1097" t="str"/>
      <x:c r="Q1097" t="str">
        <x:v>https://www.google.com/maps/search/?api=1&amp;query=Qualy+Clin+QUALY+LIN+ODONTOLOGIA+LTDA%2C+203%2C+CENTRO%2C+GUARULHOS%2C+SP+Guarulhos+SP</x:v>
      </x:c>
      <x:c r="R1097" t="str"/>
      <x:c r="S1097" t="str"/>
      <x:c r="T1097" t="str">
        <x:v>Não contatado</x:v>
      </x:c>
      <x:c r="U1097" s="27" t="n">
        <x:f>IF(LEN(H1097)&gt;0,25,0)+IF(L1097="Sim",25,0)+IF(LEN(M1097)&gt;0,15,0)+IF(LEN(J1097)&gt;0,10,0)+IF(LEN(N1097)&gt;0,5,0)+IF(LEN(O1097)&gt;0,5,0)+IF(LEN(P1097)&gt;0,5,0)+IF(AND(LEN(R1097)&gt;0,LEN(S1097)&gt;0),10,0)</x:f>
        <x:v>50</x:v>
      </x:c>
      <x:c r="V1097" t="str">
        <x:f>IF(U1097&gt;=60,"Prioridade Alta",IF(U1097&gt;=35,"Prioridade Média","Prioridade Baixa"))</x:f>
        <x:v>Prioridade Média</x:v>
      </x:c>
      <x:c r="W1097" t="str">
        <x:v>Não</x:v>
      </x:c>
      <x:c r="X1097" t="str"/>
      <x:c r="Y1097" t="str">
        <x:v>Base expandida 2026-07-27</x:v>
      </x:c>
      <x:c r="Z1097" t="str">
        <x:v>(11) 2867-5476</x:v>
      </x:c>
      <x:c r="AA1097" t="str">
        <x:v>alethea19@gmail.com</x:v>
      </x:c>
      <x:c r="AB1097" t="n">
        <x:v>50</x:v>
      </x:c>
      <x:c r="AC1097" t="str">
        <x:v>Prioridade Média</x:v>
      </x:c>
      <x:c r="AD1097" t="str">
        <x:v>Fonte CNES/DATASUS: https://cnes2.datasus.gov.br/Mod_Basico.asp?VCo_Unidade=3518807085990; CNES 7085990; CNPJ 07485270000189; site oficial/redes não coletados nesta fonte</x:v>
      </x:c>
      <x:c r="AE1097" t="n">
        <x:f>IF(LEN(H1097)&gt;0,1,0)</x:f>
        <x:v>1</x:v>
      </x:c>
      <x:c r="AF1097" t="n">
        <x:f>IF(LEN(M1097)&gt;0,1,0)</x:f>
        <x:v>0</x:v>
      </x:c>
      <x:c r="AG1097" t="n">
        <x:f>IF(AND(LEN(H1097)=0,LEN(K1097)=0,LEN(M1097)=0),1,0)</x:f>
        <x:v>0</x:v>
      </x:c>
    </x:row>
    <x:row r="1098">
      <x:c r="A1098" t="str">
        <x:v>AT-01097</x:v>
      </x:c>
      <x:c r="B1098" t="str">
        <x:v>Fisio Flex Domiciliar</x:v>
      </x:c>
      <x:c r="C1098" t="str">
        <x:v>Saúde</x:v>
      </x:c>
      <x:c r="D1098" t="str">
        <x:v>Clínica</x:v>
      </x:c>
      <x:c r="E1098" t="str">
        <x:v>Guarulhos</x:v>
      </x:c>
      <x:c r="F1098" t="str">
        <x:v>Vila Carmela Ii</x:v>
      </x:c>
      <x:c r="G1098" t="str">
        <x:v>Fisio Flex Domiciliar Ltda, 167, Vila Carmela Ii, Guarulhos, Sp</x:v>
      </x:c>
      <x:c r="H1098" t="str">
        <x:v>+55 (11) 2222-2222</x:v>
      </x:c>
      <x:c r="I1098" t="str"/>
      <x:c r="J1098" t="str"/>
      <x:c r="K1098" t="str">
        <x:v>fisioflex.contato@gmail.com</x:v>
      </x:c>
      <x:c r="L1098" t="str">
        <x:v>Sim</x:v>
      </x:c>
      <x:c r="M1098" t="str"/>
      <x:c r="N1098" t="str"/>
      <x:c r="O1098" t="str"/>
      <x:c r="P1098" t="str"/>
      <x:c r="Q1098" t="str">
        <x:v>https://www.google.com/maps/search/?api=1&amp;query=Fisio+Flex+Domiciliar+FISIO+FLEX+DOMICILIAR+LTDA%2C+167%2C+VILA+CARMELA+II%2C+GUARULHOS%2C+SP+Guarulhos+SP</x:v>
      </x:c>
      <x:c r="R1098" t="str"/>
      <x:c r="S1098" t="str"/>
      <x:c r="T1098" t="str">
        <x:v>Não contatado</x:v>
      </x:c>
      <x:c r="U1098" s="27" t="n">
        <x:f>IF(LEN(H1098)&gt;0,25,0)+IF(L1098="Sim",25,0)+IF(LEN(M1098)&gt;0,15,0)+IF(LEN(J1098)&gt;0,10,0)+IF(LEN(N1098)&gt;0,5,0)+IF(LEN(O1098)&gt;0,5,0)+IF(LEN(P1098)&gt;0,5,0)+IF(AND(LEN(R1098)&gt;0,LEN(S1098)&gt;0),10,0)</x:f>
        <x:v>50</x:v>
      </x:c>
      <x:c r="V1098" t="str">
        <x:f>IF(U1098&gt;=60,"Prioridade Alta",IF(U1098&gt;=35,"Prioridade Média","Prioridade Baixa"))</x:f>
        <x:v>Prioridade Média</x:v>
      </x:c>
      <x:c r="W1098" t="str">
        <x:v>Não</x:v>
      </x:c>
      <x:c r="X1098" t="str"/>
      <x:c r="Y1098" t="str">
        <x:v>Base expandida 2026-07-27</x:v>
      </x:c>
      <x:c r="Z1098" t="str">
        <x:v>(11) 2222-2222</x:v>
      </x:c>
      <x:c r="AA1098" t="str">
        <x:v>fisioflex.contato@gmail.com</x:v>
      </x:c>
      <x:c r="AB1098" t="n">
        <x:v>50</x:v>
      </x:c>
      <x:c r="AC1098" t="str">
        <x:v>Prioridade Média</x:v>
      </x:c>
      <x:c r="AD1098" t="str">
        <x:v>Fonte CNES/DATASUS: https://cnes2.datasus.gov.br/Mod_Basico.asp?VCo_Unidade=3518805515203; CNES 5515203; CNPJ 57914479000199; site oficial/redes não coletados nesta fonte</x:v>
      </x:c>
      <x:c r="AE1098" t="n">
        <x:f>IF(LEN(H1098)&gt;0,1,0)</x:f>
        <x:v>1</x:v>
      </x:c>
      <x:c r="AF1098" t="n">
        <x:f>IF(LEN(M1098)&gt;0,1,0)</x:f>
        <x:v>0</x:v>
      </x:c>
      <x:c r="AG1098" t="n">
        <x:f>IF(AND(LEN(H1098)=0,LEN(K1098)=0,LEN(M1098)=0),1,0)</x:f>
        <x:v>0</x:v>
      </x:c>
    </x:row>
    <x:row r="1099">
      <x:c r="A1099" t="str">
        <x:v>AT-01098</x:v>
      </x:c>
      <x:c r="B1099" t="str">
        <x:v>Resilience Psicologia Corpo E Mente Em Equilibrio Ltda</x:v>
      </x:c>
      <x:c r="C1099" t="str">
        <x:v>Saúde</x:v>
      </x:c>
      <x:c r="D1099" t="str">
        <x:v>Clínica</x:v>
      </x:c>
      <x:c r="E1099" t="str">
        <x:v>Guarulhos</x:v>
      </x:c>
      <x:c r="F1099" t="str">
        <x:v>Jardim Sao Paulo</x:v>
      </x:c>
      <x:c r="G1099" t="str">
        <x:v>Resilience Psicologia Corpo E Mente Em Equilibrio Ltda, 237, Jardim Sao Paulo, Guarulhos, Sp</x:v>
      </x:c>
      <x:c r="H1099" t="str">
        <x:v>+55 (11) 8246-6726</x:v>
      </x:c>
      <x:c r="I1099" t="str"/>
      <x:c r="J1099" t="str"/>
      <x:c r="K1099" t="str">
        <x:v>contabilidade_d3r@hotmail.com</x:v>
      </x:c>
      <x:c r="L1099" t="str">
        <x:v>Sim</x:v>
      </x:c>
      <x:c r="M1099" t="str"/>
      <x:c r="N1099" t="str"/>
      <x:c r="O1099" t="str"/>
      <x:c r="P1099" t="str"/>
      <x:c r="Q1099" t="str">
        <x:v>https://www.google.com/maps/search/?api=1&amp;query=Resilience+Psicologia+Corpo+E+Mente+Em+Equilibrio+Ltda+RESILIENCE+PSICOLOGIA+CORPO+E+MENTE+EM+EQUILIBRIO+LTDA%2C+237%2C+JARDIM+SAO+PAULO%2C+GUARULHOS%2C+SP+Guarulhos+SP</x:v>
      </x:c>
      <x:c r="R1099" t="str"/>
      <x:c r="S1099" t="str"/>
      <x:c r="T1099" t="str">
        <x:v>Não contatado</x:v>
      </x:c>
      <x:c r="U1099" s="27" t="n">
        <x:f>IF(LEN(H1099)&gt;0,25,0)+IF(L1099="Sim",25,0)+IF(LEN(M1099)&gt;0,15,0)+IF(LEN(J1099)&gt;0,10,0)+IF(LEN(N1099)&gt;0,5,0)+IF(LEN(O1099)&gt;0,5,0)+IF(LEN(P1099)&gt;0,5,0)+IF(AND(LEN(R1099)&gt;0,LEN(S1099)&gt;0),10,0)</x:f>
        <x:v>50</x:v>
      </x:c>
      <x:c r="V1099" t="str">
        <x:f>IF(U1099&gt;=60,"Prioridade Alta",IF(U1099&gt;=35,"Prioridade Média","Prioridade Baixa"))</x:f>
        <x:v>Prioridade Média</x:v>
      </x:c>
      <x:c r="W1099" t="str">
        <x:v>Não</x:v>
      </x:c>
      <x:c r="X1099" t="str"/>
      <x:c r="Y1099" t="str">
        <x:v>Base expandida 2026-07-27</x:v>
      </x:c>
      <x:c r="Z1099" t="str">
        <x:v>(11) 8246-6726</x:v>
      </x:c>
      <x:c r="AA1099" t="str">
        <x:v>contabilidade_d3r@hotmail.com</x:v>
      </x:c>
      <x:c r="AB1099" t="n">
        <x:v>50</x:v>
      </x:c>
      <x:c r="AC1099" t="str">
        <x:v>Prioridade Média</x:v>
      </x:c>
      <x:c r="AD1099" t="str">
        <x:v>Fonte CNES/DATASUS: https://cnes2.datasus.gov.br/Mod_Basico.asp?VCo_Unidade=3518804684044; CNES 4684044; CNPJ 49691300000153; site oficial/redes não coletados nesta fonte</x:v>
      </x:c>
      <x:c r="AE1099" t="n">
        <x:f>IF(LEN(H1099)&gt;0,1,0)</x:f>
        <x:v>1</x:v>
      </x:c>
      <x:c r="AF1099" t="n">
        <x:f>IF(LEN(M1099)&gt;0,1,0)</x:f>
        <x:v>0</x:v>
      </x:c>
      <x:c r="AG1099" t="n">
        <x:f>IF(AND(LEN(H1099)=0,LEN(K1099)=0,LEN(M1099)=0),1,0)</x:f>
        <x:v>0</x:v>
      </x:c>
    </x:row>
    <x:row r="1100">
      <x:c r="A1100" t="str">
        <x:v>AT-01099</x:v>
      </x:c>
      <x:c r="B1100" t="str">
        <x:v>Rm Oftalmologia</x:v>
      </x:c>
      <x:c r="C1100" t="str">
        <x:v>Saúde</x:v>
      </x:c>
      <x:c r="D1100" t="str">
        <x:v>Clínica</x:v>
      </x:c>
      <x:c r="E1100" t="str">
        <x:v>Guarulhos</x:v>
      </x:c>
      <x:c r="F1100" t="str">
        <x:v>Bom Clima</x:v>
      </x:c>
      <x:c r="G1100" t="str">
        <x:v>Rm Oftalmologia Ltda, 623, Bom Clima, Guarulhos, Sp</x:v>
      </x:c>
      <x:c r="H1100" t="str">
        <x:v>+55 (11) 2229-8806</x:v>
      </x:c>
      <x:c r="I1100" t="str"/>
      <x:c r="J1100" t="str"/>
      <x:c r="K1100" t="str">
        <x:v>rgerade@gmail.com</x:v>
      </x:c>
      <x:c r="L1100" t="str">
        <x:v>Sim</x:v>
      </x:c>
      <x:c r="M1100" t="str"/>
      <x:c r="N1100" t="str"/>
      <x:c r="O1100" t="str"/>
      <x:c r="P1100" t="str"/>
      <x:c r="Q1100" t="str">
        <x:v>https://www.google.com/maps/search/?api=1&amp;query=Rm+Oftalmologia+RM+OFTALMOLOGIA+LTDA%2C+623%2C+BOM+CLIMA%2C+GUARULHOS%2C+SP+Guarulhos+SP</x:v>
      </x:c>
      <x:c r="R1100" t="str"/>
      <x:c r="S1100" t="str"/>
      <x:c r="T1100" t="str">
        <x:v>Não contatado</x:v>
      </x:c>
      <x:c r="U1100" s="27" t="n">
        <x:f>IF(LEN(H1100)&gt;0,25,0)+IF(L1100="Sim",25,0)+IF(LEN(M1100)&gt;0,15,0)+IF(LEN(J1100)&gt;0,10,0)+IF(LEN(N1100)&gt;0,5,0)+IF(LEN(O1100)&gt;0,5,0)+IF(LEN(P1100)&gt;0,5,0)+IF(AND(LEN(R1100)&gt;0,LEN(S1100)&gt;0),10,0)</x:f>
        <x:v>50</x:v>
      </x:c>
      <x:c r="V1100" t="str">
        <x:f>IF(U1100&gt;=60,"Prioridade Alta",IF(U1100&gt;=35,"Prioridade Média","Prioridade Baixa"))</x:f>
        <x:v>Prioridade Média</x:v>
      </x:c>
      <x:c r="W1100" t="str">
        <x:v>Não</x:v>
      </x:c>
      <x:c r="X1100" t="str"/>
      <x:c r="Y1100" t="str">
        <x:v>Base expandida 2026-07-27</x:v>
      </x:c>
      <x:c r="Z1100" t="str">
        <x:v>(11) 2229-8806</x:v>
      </x:c>
      <x:c r="AA1100" t="str">
        <x:v>rgerade@gmail.com</x:v>
      </x:c>
      <x:c r="AB1100" t="n">
        <x:v>50</x:v>
      </x:c>
      <x:c r="AC1100" t="str">
        <x:v>Prioridade Média</x:v>
      </x:c>
      <x:c r="AD1100" t="str">
        <x:v>Fonte CNES/DATASUS: https://cnes2.datasus.gov.br/Mod_Basico.asp?VCo_Unidade=3518806704212; CNES 6704212; CNPJ 10139819000198; site oficial/redes não coletados nesta fonte</x:v>
      </x:c>
      <x:c r="AE1100" t="n">
        <x:f>IF(LEN(H1100)&gt;0,1,0)</x:f>
        <x:v>1</x:v>
      </x:c>
      <x:c r="AF1100" t="n">
        <x:f>IF(LEN(M1100)&gt;0,1,0)</x:f>
        <x:v>0</x:v>
      </x:c>
      <x:c r="AG1100" t="n">
        <x:f>IF(AND(LEN(H1100)=0,LEN(K1100)=0,LEN(M1100)=0),1,0)</x:f>
        <x:v>0</x:v>
      </x:c>
    </x:row>
    <x:row r="1101">
      <x:c r="A1101" t="str">
        <x:v>AT-01100</x:v>
      </x:c>
      <x:c r="B1101" t="str">
        <x:v>Rossini Assistencia Odontologica</x:v>
      </x:c>
      <x:c r="C1101" t="str">
        <x:v>Saúde</x:v>
      </x:c>
      <x:c r="D1101" t="str">
        <x:v>Clínica</x:v>
      </x:c>
      <x:c r="E1101" t="str">
        <x:v>Guarulhos</x:v>
      </x:c>
      <x:c r="F1101" t="str">
        <x:v>Jd Tijuco</x:v>
      </x:c>
      <x:c r="G1101" t="str">
        <x:v>Rossini Assistencia Odontologica Ss Ltda Me, 603, Jd Tijuco, Guarulhos, Sp</x:v>
      </x:c>
      <x:c r="H1101" t="str">
        <x:v>+55 (11) 2468-8841</x:v>
      </x:c>
      <x:c r="I1101" t="str"/>
      <x:c r="J1101" t="str"/>
      <x:c r="K1101" t="str">
        <x:v>guarulhos@rossiniodontologia.com.br</x:v>
      </x:c>
      <x:c r="L1101" t="str">
        <x:v>Sim</x:v>
      </x:c>
      <x:c r="M1101" t="str"/>
      <x:c r="N1101" t="str"/>
      <x:c r="O1101" t="str"/>
      <x:c r="P1101" t="str"/>
      <x:c r="Q1101" t="str">
        <x:v>https://www.google.com/maps/search/?api=1&amp;query=Rossini+Assistencia+Odontologica+ROSSINI+ASSISTENCIA+ODONTOLOGICA+SS+LTDA+ME%2C+603%2C+JD+TIJUCO%2C+GUARULHOS%2C+SP+Guarulhos+SP</x:v>
      </x:c>
      <x:c r="R1101" t="str"/>
      <x:c r="S1101" t="str"/>
      <x:c r="T1101" t="str">
        <x:v>Não contatado</x:v>
      </x:c>
      <x:c r="U1101" s="27" t="n">
        <x:f>IF(LEN(H1101)&gt;0,25,0)+IF(L1101="Sim",25,0)+IF(LEN(M1101)&gt;0,15,0)+IF(LEN(J1101)&gt;0,10,0)+IF(LEN(N1101)&gt;0,5,0)+IF(LEN(O1101)&gt;0,5,0)+IF(LEN(P1101)&gt;0,5,0)+IF(AND(LEN(R1101)&gt;0,LEN(S1101)&gt;0),10,0)</x:f>
        <x:v>50</x:v>
      </x:c>
      <x:c r="V1101" t="str">
        <x:f>IF(U1101&gt;=60,"Prioridade Alta",IF(U1101&gt;=35,"Prioridade Média","Prioridade Baixa"))</x:f>
        <x:v>Prioridade Média</x:v>
      </x:c>
      <x:c r="W1101" t="str">
        <x:v>Não</x:v>
      </x:c>
      <x:c r="X1101" t="str"/>
      <x:c r="Y1101" t="str">
        <x:v>Base expandida 2026-07-27</x:v>
      </x:c>
      <x:c r="Z1101" t="str">
        <x:v>(11) 2468-8841</x:v>
      </x:c>
      <x:c r="AA1101" t="str">
        <x:v>guarulhos@rossiniodontologia.com.br</x:v>
      </x:c>
      <x:c r="AB1101" t="n">
        <x:v>50</x:v>
      </x:c>
      <x:c r="AC1101" t="str">
        <x:v>Prioridade Média</x:v>
      </x:c>
      <x:c r="AD1101" t="str">
        <x:v>Fonte CNES/DATASUS: https://cnes2.datasus.gov.br/Mod_Basico.asp?VCo_Unidade=3518807086016; CNES 7086016; CNPJ 05415942000316; site oficial/redes não coletados nesta fonte</x:v>
      </x:c>
      <x:c r="AE1101" t="n">
        <x:f>IF(LEN(H1101)&gt;0,1,0)</x:f>
        <x:v>1</x:v>
      </x:c>
      <x:c r="AF1101" t="n">
        <x:f>IF(LEN(M1101)&gt;0,1,0)</x:f>
        <x:v>0</x:v>
      </x:c>
      <x:c r="AG1101" t="n">
        <x:f>IF(AND(LEN(H1101)=0,LEN(K1101)=0,LEN(M1101)=0),1,0)</x:f>
        <x:v>0</x:v>
      </x:c>
    </x:row>
    <x:row r="1102">
      <x:c r="A1102" t="str">
        <x:v>AT-01101</x:v>
      </x:c>
      <x:c r="B1102" t="str">
        <x:v>Rst Servicos Medicos Ltda</x:v>
      </x:c>
      <x:c r="C1102" t="str">
        <x:v>Saúde</x:v>
      </x:c>
      <x:c r="D1102" t="str">
        <x:v>Clínica</x:v>
      </x:c>
      <x:c r="E1102" t="str">
        <x:v>Guarulhos</x:v>
      </x:c>
      <x:c r="F1102" t="str">
        <x:v>Jardim Paraventi</x:v>
      </x:c>
      <x:c r="G1102" t="str">
        <x:v>Rst Servicos Medicos Ltda, 200, Jardim Paraventi, Guarulhos, Sp</x:v>
      </x:c>
      <x:c r="H1102" t="str">
        <x:v>+55 (11) 8383-6667</x:v>
      </x:c>
      <x:c r="I1102" t="str"/>
      <x:c r="J1102" t="str"/>
      <x:c r="K1102" t="str">
        <x:v>contato@eretzcontabilidade.com.br</x:v>
      </x:c>
      <x:c r="L1102" t="str">
        <x:v>Sim</x:v>
      </x:c>
      <x:c r="M1102" t="str"/>
      <x:c r="N1102" t="str"/>
      <x:c r="O1102" t="str"/>
      <x:c r="P1102" t="str"/>
      <x:c r="Q1102" t="str">
        <x:v>https://www.google.com/maps/search/?api=1&amp;query=Rst+Servicos+Medicos+Ltda+RST+SERVICOS+MEDICOS+LTDA%2C+200%2C+JARDIM+PARAVENTI%2C+GUARULHOS%2C+SP+Guarulhos+SP</x:v>
      </x:c>
      <x:c r="R1102" t="str"/>
      <x:c r="S1102" t="str"/>
      <x:c r="T1102" t="str">
        <x:v>Não contatado</x:v>
      </x:c>
      <x:c r="U1102" s="27" t="n">
        <x:f>IF(LEN(H1102)&gt;0,25,0)+IF(L1102="Sim",25,0)+IF(LEN(M1102)&gt;0,15,0)+IF(LEN(J1102)&gt;0,10,0)+IF(LEN(N1102)&gt;0,5,0)+IF(LEN(O1102)&gt;0,5,0)+IF(LEN(P1102)&gt;0,5,0)+IF(AND(LEN(R1102)&gt;0,LEN(S1102)&gt;0),10,0)</x:f>
        <x:v>50</x:v>
      </x:c>
      <x:c r="V1102" t="str">
        <x:f>IF(U1102&gt;=60,"Prioridade Alta",IF(U1102&gt;=35,"Prioridade Média","Prioridade Baixa"))</x:f>
        <x:v>Prioridade Média</x:v>
      </x:c>
      <x:c r="W1102" t="str">
        <x:v>Não</x:v>
      </x:c>
      <x:c r="X1102" t="str"/>
      <x:c r="Y1102" t="str">
        <x:v>Base expandida 2026-07-27</x:v>
      </x:c>
      <x:c r="Z1102" t="str">
        <x:v>(11) 8383-6667</x:v>
      </x:c>
      <x:c r="AA1102" t="str">
        <x:v>contato@eretzcontabilidade.com.br</x:v>
      </x:c>
      <x:c r="AB1102" t="n">
        <x:v>50</x:v>
      </x:c>
      <x:c r="AC1102" t="str">
        <x:v>Prioridade Média</x:v>
      </x:c>
      <x:c r="AD1102" t="str">
        <x:v>Fonte CNES/DATASUS: https://cnes2.datasus.gov.br/Mod_Basico.asp?VCo_Unidade=3518805780160; CNES 5780160; CNPJ 40443237000161; site oficial/redes não coletados nesta fonte</x:v>
      </x:c>
      <x:c r="AE1102" t="n">
        <x:f>IF(LEN(H1102)&gt;0,1,0)</x:f>
        <x:v>1</x:v>
      </x:c>
      <x:c r="AF1102" t="n">
        <x:f>IF(LEN(M1102)&gt;0,1,0)</x:f>
        <x:v>0</x:v>
      </x:c>
      <x:c r="AG1102" t="n">
        <x:f>IF(AND(LEN(H1102)=0,LEN(K1102)=0,LEN(M1102)=0),1,0)</x:f>
        <x:v>0</x:v>
      </x:c>
    </x:row>
    <x:row r="1103">
      <x:c r="A1103" t="str">
        <x:v>AT-01102</x:v>
      </x:c>
      <x:c r="B1103" t="str">
        <x:v>R A Antero Odonto</x:v>
      </x:c>
      <x:c r="C1103" t="str">
        <x:v>Saúde</x:v>
      </x:c>
      <x:c r="D1103" t="str">
        <x:v>Clínica</x:v>
      </x:c>
      <x:c r="E1103" t="str">
        <x:v>Guarulhos</x:v>
      </x:c>
      <x:c r="F1103" t="str">
        <x:v>Centro</x:v>
      </x:c>
      <x:c r="G1103" t="str">
        <x:v>R A Antero Odontologia Ltda, 197, Centro, Guarulhos, Sp</x:v>
      </x:c>
      <x:c r="H1103" t="str">
        <x:v>+55 (11) 2506-3800</x:v>
      </x:c>
      <x:c r="I1103" t="str"/>
      <x:c r="J1103" t="str"/>
      <x:c r="K1103" t="str">
        <x:v>p.pjsampaio@gmail.com</x:v>
      </x:c>
      <x:c r="L1103" t="str">
        <x:v>Sim</x:v>
      </x:c>
      <x:c r="M1103" t="str"/>
      <x:c r="N1103" t="str"/>
      <x:c r="O1103" t="str"/>
      <x:c r="P1103" t="str"/>
      <x:c r="Q1103" t="str">
        <x:v>https://www.google.com/maps/search/?api=1&amp;query=R+A+Antero+Odonto+R+A+ANTERO+ODONTOLOGIA+LTDA%2C+197%2C+CENTRO%2C+GUARULHOS%2C+SP+Guarulhos+SP</x:v>
      </x:c>
      <x:c r="R1103" t="str"/>
      <x:c r="S1103" t="str"/>
      <x:c r="T1103" t="str">
        <x:v>Não contatado</x:v>
      </x:c>
      <x:c r="U1103" s="27" t="n">
        <x:f>IF(LEN(H1103)&gt;0,25,0)+IF(L1103="Sim",25,0)+IF(LEN(M1103)&gt;0,15,0)+IF(LEN(J1103)&gt;0,10,0)+IF(LEN(N1103)&gt;0,5,0)+IF(LEN(O1103)&gt;0,5,0)+IF(LEN(P1103)&gt;0,5,0)+IF(AND(LEN(R1103)&gt;0,LEN(S1103)&gt;0),10,0)</x:f>
        <x:v>50</x:v>
      </x:c>
      <x:c r="V1103" t="str">
        <x:f>IF(U1103&gt;=60,"Prioridade Alta",IF(U1103&gt;=35,"Prioridade Média","Prioridade Baixa"))</x:f>
        <x:v>Prioridade Média</x:v>
      </x:c>
      <x:c r="W1103" t="str">
        <x:v>Não</x:v>
      </x:c>
      <x:c r="X1103" t="str"/>
      <x:c r="Y1103" t="str">
        <x:v>Base expandida 2026-07-27</x:v>
      </x:c>
      <x:c r="Z1103" t="str">
        <x:v>(11) 2506-3800</x:v>
      </x:c>
      <x:c r="AA1103" t="str">
        <x:v>p.pjsampaio@gmail.com</x:v>
      </x:c>
      <x:c r="AB1103" t="n">
        <x:v>50</x:v>
      </x:c>
      <x:c r="AC1103" t="str">
        <x:v>Prioridade Média</x:v>
      </x:c>
      <x:c r="AD1103" t="str">
        <x:v>Fonte CNES/DATASUS: https://cnes2.datasus.gov.br/Mod_Basico.asp?VCo_Unidade=3518805002230; CNES 5002230; CNPJ 36043764000292; site oficial/redes não coletados nesta fonte</x:v>
      </x:c>
      <x:c r="AE1103" t="n">
        <x:f>IF(LEN(H1103)&gt;0,1,0)</x:f>
        <x:v>1</x:v>
      </x:c>
      <x:c r="AF1103" t="n">
        <x:f>IF(LEN(M1103)&gt;0,1,0)</x:f>
        <x:v>0</x:v>
      </x:c>
      <x:c r="AG1103" t="n">
        <x:f>IF(AND(LEN(H1103)=0,LEN(K1103)=0,LEN(M1103)=0),1,0)</x:f>
        <x:v>0</x:v>
      </x:c>
    </x:row>
    <x:row r="1104">
      <x:c r="A1104" t="str">
        <x:v>AT-01103</x:v>
      </x:c>
      <x:c r="B1104" t="str">
        <x:v>Radiologia Guarulhos</x:v>
      </x:c>
      <x:c r="C1104" t="str">
        <x:v>Saúde</x:v>
      </x:c>
      <x:c r="D1104" t="str">
        <x:v>Clínica</x:v>
      </x:c>
      <x:c r="E1104" t="str">
        <x:v>Guarulhos</x:v>
      </x:c>
      <x:c r="F1104" t="str">
        <x:v>Centro</x:v>
      </x:c>
      <x:c r="G1104" t="str">
        <x:v>Radiologia Guarulhos Sc Ltda, 81, Centro, Guarulhos, Sp</x:v>
      </x:c>
      <x:c r="H1104" t="str">
        <x:v>+55 (11) 2408-2038</x:v>
      </x:c>
      <x:c r="I1104" t="str"/>
      <x:c r="J1104" t="str"/>
      <x:c r="K1104" t="str">
        <x:v>radioguaru@gmail.com</x:v>
      </x:c>
      <x:c r="L1104" t="str">
        <x:v>Sim</x:v>
      </x:c>
      <x:c r="M1104" t="str"/>
      <x:c r="N1104" t="str"/>
      <x:c r="O1104" t="str"/>
      <x:c r="P1104" t="str"/>
      <x:c r="Q1104" t="str">
        <x:v>https://www.google.com/maps/search/?api=1&amp;query=Radiologia+Guarulhos+RADIOLOGIA+GUARULHOS+SC+LTDA%2C+81%2C+CENTRO%2C+GUARULHOS%2C+SP+Guarulhos+SP</x:v>
      </x:c>
      <x:c r="R1104" t="str"/>
      <x:c r="S1104" t="str"/>
      <x:c r="T1104" t="str">
        <x:v>Não contatado</x:v>
      </x:c>
      <x:c r="U1104" s="27" t="n">
        <x:f>IF(LEN(H1104)&gt;0,25,0)+IF(L1104="Sim",25,0)+IF(LEN(M1104)&gt;0,15,0)+IF(LEN(J1104)&gt;0,10,0)+IF(LEN(N1104)&gt;0,5,0)+IF(LEN(O1104)&gt;0,5,0)+IF(LEN(P1104)&gt;0,5,0)+IF(AND(LEN(R1104)&gt;0,LEN(S1104)&gt;0),10,0)</x:f>
        <x:v>50</x:v>
      </x:c>
      <x:c r="V1104" t="str">
        <x:f>IF(U1104&gt;=60,"Prioridade Alta",IF(U1104&gt;=35,"Prioridade Média","Prioridade Baixa"))</x:f>
        <x:v>Prioridade Média</x:v>
      </x:c>
      <x:c r="W1104" t="str">
        <x:v>Não</x:v>
      </x:c>
      <x:c r="X1104" t="str"/>
      <x:c r="Y1104" t="str">
        <x:v>Base expandida 2026-07-27</x:v>
      </x:c>
      <x:c r="Z1104" t="str">
        <x:v>(11) 2408-2038</x:v>
      </x:c>
      <x:c r="AA1104" t="str">
        <x:v>radioguaru@gmail.com</x:v>
      </x:c>
      <x:c r="AB1104" t="n">
        <x:v>50</x:v>
      </x:c>
      <x:c r="AC1104" t="str">
        <x:v>Prioridade Média</x:v>
      </x:c>
      <x:c r="AD1104" t="str">
        <x:v>Fonte CNES/DATASUS: https://cnes2.datasus.gov.br/Mod_Basico.asp?VCo_Unidade=3518802718650; CNES 2718650; CNPJ 46310652000123; site oficial/redes não coletados nesta fonte</x:v>
      </x:c>
      <x:c r="AE1104" t="n">
        <x:f>IF(LEN(H1104)&gt;0,1,0)</x:f>
        <x:v>1</x:v>
      </x:c>
      <x:c r="AF1104" t="n">
        <x:f>IF(LEN(M1104)&gt;0,1,0)</x:f>
        <x:v>0</x:v>
      </x:c>
      <x:c r="AG1104" t="n">
        <x:f>IF(AND(LEN(H1104)=0,LEN(K1104)=0,LEN(M1104)=0),1,0)</x:f>
        <x:v>0</x:v>
      </x:c>
    </x:row>
    <x:row r="1105">
      <x:c r="A1105" t="str">
        <x:v>AT-01104</x:v>
      </x:c>
      <x:c r="B1105" t="str">
        <x:v>Psico E Fono Sim Clinica Integrada</x:v>
      </x:c>
      <x:c r="C1105" t="str">
        <x:v>Saúde</x:v>
      </x:c>
      <x:c r="D1105" t="str">
        <x:v>Clínica</x:v>
      </x:c>
      <x:c r="E1105" t="str">
        <x:v>Guarulhos</x:v>
      </x:c>
      <x:c r="F1105" t="str">
        <x:v>Jardim Maia</x:v>
      </x:c>
      <x:c r="G1105" t="str">
        <x:v>Psico E Fono Sim Clinica Integrada Ltda, 14, Jardim Maia, Guarulhos, Sp</x:v>
      </x:c>
      <x:c r="H1105" t="str">
        <x:v>+55 (11) 4171-2839</x:v>
      </x:c>
      <x:c r="I1105" t="str"/>
      <x:c r="J1105" t="str"/>
      <x:c r="K1105" t="str">
        <x:v>contato@contabilidademestria.com.br</x:v>
      </x:c>
      <x:c r="L1105" t="str">
        <x:v>Sim</x:v>
      </x:c>
      <x:c r="M1105" t="str"/>
      <x:c r="N1105" t="str"/>
      <x:c r="O1105" t="str"/>
      <x:c r="P1105" t="str"/>
      <x:c r="Q1105" t="str">
        <x:v>https://www.google.com/maps/search/?api=1&amp;query=Psico+E+Fono+Sim+Clinica+Integrada+PSICO+E+FONO+SIM+CLINICA+INTEGRADA+LTDA%2C+14%2C+JARDIM+MAIA%2C+GUARULHOS%2C+SP+Guarulhos+SP</x:v>
      </x:c>
      <x:c r="R1105" t="str"/>
      <x:c r="S1105" t="str"/>
      <x:c r="T1105" t="str">
        <x:v>Não contatado</x:v>
      </x:c>
      <x:c r="U1105" s="27" t="n">
        <x:f>IF(LEN(H1105)&gt;0,25,0)+IF(L1105="Sim",25,0)+IF(LEN(M1105)&gt;0,15,0)+IF(LEN(J1105)&gt;0,10,0)+IF(LEN(N1105)&gt;0,5,0)+IF(LEN(O1105)&gt;0,5,0)+IF(LEN(P1105)&gt;0,5,0)+IF(AND(LEN(R1105)&gt;0,LEN(S1105)&gt;0),10,0)</x:f>
        <x:v>50</x:v>
      </x:c>
      <x:c r="V1105" t="str">
        <x:f>IF(U1105&gt;=60,"Prioridade Alta",IF(U1105&gt;=35,"Prioridade Média","Prioridade Baixa"))</x:f>
        <x:v>Prioridade Média</x:v>
      </x:c>
      <x:c r="W1105" t="str">
        <x:v>Não</x:v>
      </x:c>
      <x:c r="X1105" t="str"/>
      <x:c r="Y1105" t="str">
        <x:v>Base expandida 2026-07-27</x:v>
      </x:c>
      <x:c r="Z1105" t="str">
        <x:v>(11) 4171-2839</x:v>
      </x:c>
      <x:c r="AA1105" t="str">
        <x:v>contato@contabilidademestria.com.br</x:v>
      </x:c>
      <x:c r="AB1105" t="n">
        <x:v>50</x:v>
      </x:c>
      <x:c r="AC1105" t="str">
        <x:v>Prioridade Média</x:v>
      </x:c>
      <x:c r="AD1105" t="str">
        <x:v>Fonte CNES/DATASUS: https://cnes2.datasus.gov.br/Mod_Basico.asp?VCo_Unidade=3518804222652; CNES 4222652; CNPJ 35400880000410; site oficial/redes não coletados nesta fonte</x:v>
      </x:c>
      <x:c r="AE1105" t="n">
        <x:f>IF(LEN(H1105)&gt;0,1,0)</x:f>
        <x:v>1</x:v>
      </x:c>
      <x:c r="AF1105" t="n">
        <x:f>IF(LEN(M1105)&gt;0,1,0)</x:f>
        <x:v>0</x:v>
      </x:c>
      <x:c r="AG1105" t="n">
        <x:f>IF(AND(LEN(H1105)=0,LEN(K1105)=0,LEN(M1105)=0),1,0)</x:f>
        <x:v>0</x:v>
      </x:c>
    </x:row>
    <x:row r="1106">
      <x:c r="A1106" t="str">
        <x:v>AT-01105</x:v>
      </x:c>
      <x:c r="B1106" t="str">
        <x:v>Sanitas Centro De Diagnostico</x:v>
      </x:c>
      <x:c r="C1106" t="str">
        <x:v>Saúde</x:v>
      </x:c>
      <x:c r="D1106" t="str">
        <x:v>Clínica</x:v>
      </x:c>
      <x:c r="E1106" t="str">
        <x:v>Guarulhos</x:v>
      </x:c>
      <x:c r="F1106" t="str">
        <x:v>Jardim Zaira</x:v>
      </x:c>
      <x:c r="G1106" t="str">
        <x:v>Laboratorio De Analises Clinicas Sanitas Eireli, 131, Jardim Zaira, Guarulhos, Sp</x:v>
      </x:c>
      <x:c r="H1106" t="str">
        <x:v>+55 (11) 2472-5129</x:v>
      </x:c>
      <x:c r="I1106" t="str"/>
      <x:c r="J1106" t="str"/>
      <x:c r="K1106" t="str">
        <x:v>qualidade@laboratoriosanitas.com.br</x:v>
      </x:c>
      <x:c r="L1106" t="str">
        <x:v>Sim</x:v>
      </x:c>
      <x:c r="M1106" t="str"/>
      <x:c r="N1106" t="str"/>
      <x:c r="O1106" t="str"/>
      <x:c r="P1106" t="str"/>
      <x:c r="Q1106" t="str">
        <x:v>https://www.google.com/maps/search/?api=1&amp;query=Sanitas+Centro+De+Diagnostico+LABORATORIO+DE+ANALISES+CLINICAS+SANITAS+EIRELI%2C+131%2C+JARDIM+ZAIRA%2C+GUARULHOS%2C+SP+Guarulhos+SP</x:v>
      </x:c>
      <x:c r="R1106" t="str"/>
      <x:c r="S1106" t="str"/>
      <x:c r="T1106" t="str">
        <x:v>Não contatado</x:v>
      </x:c>
      <x:c r="U1106" s="27" t="n">
        <x:f>IF(LEN(H1106)&gt;0,25,0)+IF(L1106="Sim",25,0)+IF(LEN(M1106)&gt;0,15,0)+IF(LEN(J1106)&gt;0,10,0)+IF(LEN(N1106)&gt;0,5,0)+IF(LEN(O1106)&gt;0,5,0)+IF(LEN(P1106)&gt;0,5,0)+IF(AND(LEN(R1106)&gt;0,LEN(S1106)&gt;0),10,0)</x:f>
        <x:v>50</x:v>
      </x:c>
      <x:c r="V1106" t="str">
        <x:f>IF(U1106&gt;=60,"Prioridade Alta",IF(U1106&gt;=35,"Prioridade Média","Prioridade Baixa"))</x:f>
        <x:v>Prioridade Média</x:v>
      </x:c>
      <x:c r="W1106" t="str">
        <x:v>Não</x:v>
      </x:c>
      <x:c r="X1106" t="str"/>
      <x:c r="Y1106" t="str">
        <x:v>Base expandida 2026-07-27</x:v>
      </x:c>
      <x:c r="Z1106" t="str">
        <x:v>(11) 2472-5129</x:v>
      </x:c>
      <x:c r="AA1106" t="str">
        <x:v>qualidade@laboratoriosanitas.com.br</x:v>
      </x:c>
      <x:c r="AB1106" t="n">
        <x:v>50</x:v>
      </x:c>
      <x:c r="AC1106" t="str">
        <x:v>Prioridade Média</x:v>
      </x:c>
      <x:c r="AD1106" t="str">
        <x:v>Fonte CNES/DATASUS: https://cnes2.datasus.gov.br/Mod_Basico.asp?VCo_Unidade=3518802885034; CNES 2885034; CNPJ 49093024000636; site oficial/redes não coletados nesta fonte; Fonte CNES/DATASUS: https://cnes2.datasus.gov.br/Mod_Basico.asp?VCo_Unidade=3518804596374; CNES 4596374; CNPJ 49093024000989; site oficial/redes não coletados nesta fonte; Fonte CNES/DATASUS: https://cnes2.datasus.gov.br/Mod_Basico.asp?VCo_Unidade=3518802718464; CNES 2718464; CNPJ 49093024000121; site oficial/redes não coletados nesta fonte; Fonte CNES/DATASUS: https://cnes2.datasus.gov.br/Mod_Basico.asp?VCo_Unidade=3518807896034; CNES 7896034; CNPJ 49093024000555; site oficial/redes não coletados nesta fonte; Fonte CNES/DATASUS: https://cnes2.datasus.gov.br/Mod_Basico.asp?VCo_Unidade=3518807006101; CNES 7006101; CNPJ 49093024000202; site oficial/redes não coletados nesta fonte; Fonte CNES/DATASUS: https://cnes2.datasus.gov.br/Mod_Basico.asp?VCo_Unidade=3518802884976; CNES 2884976; CNPJ 49093024000717; site oficial/redes não coletados nesta fonte; Fonte CNES/DATASUS: https://cnes2.datasus.gov.br/Mod_Basico.asp?VCo_Unidade=3518807902409; CNES 7902409; CNPJ 49093024000393; site oficial/redes não coletados nesta fonte</x:v>
      </x:c>
      <x:c r="AE1106" t="n">
        <x:f>IF(LEN(H1106)&gt;0,1,0)</x:f>
        <x:v>1</x:v>
      </x:c>
      <x:c r="AF1106" t="n">
        <x:f>IF(LEN(M1106)&gt;0,1,0)</x:f>
        <x:v>0</x:v>
      </x:c>
      <x:c r="AG1106" t="n">
        <x:f>IF(AND(LEN(H1106)=0,LEN(K1106)=0,LEN(M1106)=0),1,0)</x:f>
        <x:v>0</x:v>
      </x:c>
    </x:row>
    <x:row r="1107">
      <x:c r="A1107" t="str">
        <x:v>AT-01106</x:v>
      </x:c>
      <x:c r="B1107" t="str">
        <x:v>Santa Marcia Servicos Medicos</x:v>
      </x:c>
      <x:c r="C1107" t="str">
        <x:v>Saúde</x:v>
      </x:c>
      <x:c r="D1107" t="str">
        <x:v>Clínica</x:v>
      </x:c>
      <x:c r="E1107" t="str">
        <x:v>Guarulhos</x:v>
      </x:c>
      <x:c r="F1107" t="str">
        <x:v>Vila Hulda</x:v>
      </x:c>
      <x:c r="G1107" t="str">
        <x:v>Santa Marcia Servicos Medicos Ltda, 881, Vila Hulda, Guarulhos, Sp</x:v>
      </x:c>
      <x:c r="H1107" t="str">
        <x:v>+55 (35) 3025-6308</x:v>
      </x:c>
      <x:c r="I1107" t="str"/>
      <x:c r="J1107" t="str"/>
      <x:c r="K1107" t="str">
        <x:v>info@eldiagnosticos.com.br</x:v>
      </x:c>
      <x:c r="L1107" t="str">
        <x:v>Sim</x:v>
      </x:c>
      <x:c r="M1107" t="str"/>
      <x:c r="N1107" t="str"/>
      <x:c r="O1107" t="str"/>
      <x:c r="P1107" t="str"/>
      <x:c r="Q1107" t="str">
        <x:v>https://www.google.com/maps/search/?api=1&amp;query=Santa+Marcia+Servicos+Medicos+SANTA+MARCIA+SERVICOS+MEDICOS+LTDA%2C+881%2C+VILA+HULDA%2C+GUARULHOS%2C+SP+Guarulhos+SP</x:v>
      </x:c>
      <x:c r="R1107" t="str"/>
      <x:c r="S1107" t="str"/>
      <x:c r="T1107" t="str">
        <x:v>Não contatado</x:v>
      </x:c>
      <x:c r="U1107" s="27" t="n">
        <x:f>IF(LEN(H1107)&gt;0,25,0)+IF(L1107="Sim",25,0)+IF(LEN(M1107)&gt;0,15,0)+IF(LEN(J1107)&gt;0,10,0)+IF(LEN(N1107)&gt;0,5,0)+IF(LEN(O1107)&gt;0,5,0)+IF(LEN(P1107)&gt;0,5,0)+IF(AND(LEN(R1107)&gt;0,LEN(S1107)&gt;0),10,0)</x:f>
        <x:v>50</x:v>
      </x:c>
      <x:c r="V1107" t="str">
        <x:f>IF(U1107&gt;=60,"Prioridade Alta",IF(U1107&gt;=35,"Prioridade Média","Prioridade Baixa"))</x:f>
        <x:v>Prioridade Média</x:v>
      </x:c>
      <x:c r="W1107" t="str">
        <x:v>Não</x:v>
      </x:c>
      <x:c r="X1107" t="str"/>
      <x:c r="Y1107" t="str">
        <x:v>Base expandida 2026-07-27</x:v>
      </x:c>
      <x:c r="Z1107" t="str">
        <x:v>(35) 3025-6308</x:v>
      </x:c>
      <x:c r="AA1107" t="str">
        <x:v>info@eldiagnosticos.com.br</x:v>
      </x:c>
      <x:c r="AB1107" t="n">
        <x:v>50</x:v>
      </x:c>
      <x:c r="AC1107" t="str">
        <x:v>Prioridade Média</x:v>
      </x:c>
      <x:c r="AD1107" t="str">
        <x:v>Fonte CNES/DATASUS: https://cnes2.datasus.gov.br/Mod_Basico.asp?VCo_Unidade=3518808290644; CNES 8290644; CNPJ 54213146000497; site oficial/redes não coletados nesta fonte</x:v>
      </x:c>
      <x:c r="AE1107" t="n">
        <x:f>IF(LEN(H1107)&gt;0,1,0)</x:f>
        <x:v>1</x:v>
      </x:c>
      <x:c r="AF1107" t="n">
        <x:f>IF(LEN(M1107)&gt;0,1,0)</x:f>
        <x:v>0</x:v>
      </x:c>
      <x:c r="AG1107" t="n">
        <x:f>IF(AND(LEN(H1107)=0,LEN(K1107)=0,LEN(M1107)=0),1,0)</x:f>
        <x:v>0</x:v>
      </x:c>
    </x:row>
    <x:row r="1108">
      <x:c r="A1108" t="str">
        <x:v>AT-01107</x:v>
      </x:c>
      <x:c r="B1108" t="str">
        <x:v>Sefer Medical Day</x:v>
      </x:c>
      <x:c r="C1108" t="str">
        <x:v>Saúde</x:v>
      </x:c>
      <x:c r="D1108" t="str">
        <x:v>Clínica</x:v>
      </x:c>
      <x:c r="E1108" t="str">
        <x:v>Guarulhos</x:v>
      </x:c>
      <x:c r="F1108" t="str">
        <x:v>Vila Rachid</x:v>
      </x:c>
      <x:c r="G1108" t="str">
        <x:v>Sefer Clinica Medica Cirurgica Especializada Ltda, 83, Vila Rachid, Guarulhos, Sp</x:v>
      </x:c>
      <x:c r="H1108" t="str"/>
      <x:c r="I1108" t="str"/>
      <x:c r="J1108" t="str"/>
      <x:c r="K1108" t="str">
        <x:v>wilson@clinicasefer.com.br</x:v>
      </x:c>
      <x:c r="L1108" t="str">
        <x:v>Sim</x:v>
      </x:c>
      <x:c r="M1108" t="str"/>
      <x:c r="N1108" t="str"/>
      <x:c r="O1108" t="str"/>
      <x:c r="P1108" t="str"/>
      <x:c r="Q1108" t="str">
        <x:v>https://www.google.com/maps/search/?api=1&amp;query=Sefer+Medical+Day+SEFER+CLINICA+MEDICA+CIRURGICA+ESPECIALIZADA+LTDA%2C+83%2C+VILA+RACHID%2C+GUARULHOS%2C+SP+Guarulhos+SP</x:v>
      </x:c>
      <x:c r="R1108" t="str"/>
      <x:c r="S1108" t="str"/>
      <x:c r="T1108" t="str">
        <x:v>Não contatado</x:v>
      </x:c>
      <x:c r="U1108" s="27" t="n">
        <x:f>IF(LEN(H1108)&gt;0,25,0)+IF(L1108="Sim",25,0)+IF(LEN(M1108)&gt;0,15,0)+IF(LEN(J1108)&gt;0,10,0)+IF(LEN(N1108)&gt;0,5,0)+IF(LEN(O1108)&gt;0,5,0)+IF(LEN(P1108)&gt;0,5,0)+IF(AND(LEN(R1108)&gt;0,LEN(S1108)&gt;0),10,0)</x:f>
        <x:v>25</x:v>
      </x:c>
      <x:c r="V1108" t="str">
        <x:f>IF(U1108&gt;=60,"Prioridade Alta",IF(U1108&gt;=35,"Prioridade Média","Prioridade Baixa"))</x:f>
        <x:v>Prioridade Baixa</x:v>
      </x:c>
      <x:c r="W1108" t="str">
        <x:v>Sim</x:v>
      </x:c>
      <x:c r="X1108" t="str">
        <x:v>Possível CNPJ no telefone: 48041807000107</x:v>
      </x:c>
      <x:c r="Y1108" t="str">
        <x:v>Base expandida 2026-07-27</x:v>
      </x:c>
      <x:c r="Z1108" t="str">
        <x:v>48041807000107</x:v>
      </x:c>
      <x:c r="AA1108" t="str">
        <x:v>wilson@clinicasefer.com.br</x:v>
      </x:c>
      <x:c r="AB1108" t="n">
        <x:v>50</x:v>
      </x:c>
      <x:c r="AC1108" t="str">
        <x:v>Prioridade Média</x:v>
      </x:c>
      <x:c r="AD1108" t="str">
        <x:v>Fonte CNES/DATASUS: https://cnes2.datasus.gov.br/Mod_Basico.asp?VCo_Unidade=3518805507162; CNES 5507162; CNPJ 48041807000107; site oficial/redes não coletados nesta fonte</x:v>
      </x:c>
      <x:c r="AE1108" t="n">
        <x:f>IF(LEN(H1108)&gt;0,1,0)</x:f>
        <x:v>0</x:v>
      </x:c>
      <x:c r="AF1108" t="n">
        <x:f>IF(LEN(M1108)&gt;0,1,0)</x:f>
        <x:v>0</x:v>
      </x:c>
      <x:c r="AG1108" t="n">
        <x:f>IF(AND(LEN(H1108)=0,LEN(K1108)=0,LEN(M1108)=0),1,0)</x:f>
        <x:v>0</x:v>
      </x:c>
    </x:row>
    <x:row r="1109">
      <x:c r="A1109" t="str">
        <x:v>AT-01108</x:v>
      </x:c>
      <x:c r="B1109" t="str">
        <x:v>Sette Kids Terapia Multidisciplinar</x:v>
      </x:c>
      <x:c r="C1109" t="str">
        <x:v>Saúde</x:v>
      </x:c>
      <x:c r="D1109" t="str">
        <x:v>Clínica</x:v>
      </x:c>
      <x:c r="E1109" t="str">
        <x:v>Guarulhos</x:v>
      </x:c>
      <x:c r="F1109" t="str">
        <x:v>Jardim Sao Jorge</x:v>
      </x:c>
      <x:c r="G1109" t="str">
        <x:v>Sette Kids Terapia Multidisciplinar Ltda, 109, Jardim Sao Jorge, Guarulhos, Sp</x:v>
      </x:c>
      <x:c r="H1109" t="str">
        <x:v>+55 (11) 4803-7249</x:v>
      </x:c>
      <x:c r="I1109" t="str"/>
      <x:c r="J1109" t="str"/>
      <x:c r="K1109" t="str">
        <x:v>administrativo@settekids.com.br</x:v>
      </x:c>
      <x:c r="L1109" t="str">
        <x:v>Sim</x:v>
      </x:c>
      <x:c r="M1109" t="str"/>
      <x:c r="N1109" t="str"/>
      <x:c r="O1109" t="str"/>
      <x:c r="P1109" t="str"/>
      <x:c r="Q1109" t="str">
        <x:v>https://www.google.com/maps/search/?api=1&amp;query=Sette+Kids+Terapia+Multidisciplinar+SETTE+KIDS+TERAPIA+MULTIDISCIPLINAR+LTDA%2C+109%2C+JARDIM+SAO+JORGE%2C+GUARULHOS%2C+SP+Guarulhos+SP</x:v>
      </x:c>
      <x:c r="R1109" t="str"/>
      <x:c r="S1109" t="str"/>
      <x:c r="T1109" t="str">
        <x:v>Não contatado</x:v>
      </x:c>
      <x:c r="U1109" s="27" t="n">
        <x:f>IF(LEN(H1109)&gt;0,25,0)+IF(L1109="Sim",25,0)+IF(LEN(M1109)&gt;0,15,0)+IF(LEN(J1109)&gt;0,10,0)+IF(LEN(N1109)&gt;0,5,0)+IF(LEN(O1109)&gt;0,5,0)+IF(LEN(P1109)&gt;0,5,0)+IF(AND(LEN(R1109)&gt;0,LEN(S1109)&gt;0),10,0)</x:f>
        <x:v>50</x:v>
      </x:c>
      <x:c r="V1109" t="str">
        <x:f>IF(U1109&gt;=60,"Prioridade Alta",IF(U1109&gt;=35,"Prioridade Média","Prioridade Baixa"))</x:f>
        <x:v>Prioridade Média</x:v>
      </x:c>
      <x:c r="W1109" t="str">
        <x:v>Não</x:v>
      </x:c>
      <x:c r="X1109" t="str"/>
      <x:c r="Y1109" t="str">
        <x:v>Base expandida 2026-07-27</x:v>
      </x:c>
      <x:c r="Z1109" t="str">
        <x:v>(11) 4803-7249</x:v>
      </x:c>
      <x:c r="AA1109" t="str">
        <x:v>administrativo@settekids.com.br</x:v>
      </x:c>
      <x:c r="AB1109" t="n">
        <x:v>50</x:v>
      </x:c>
      <x:c r="AC1109" t="str">
        <x:v>Prioridade Média</x:v>
      </x:c>
      <x:c r="AD1109" t="str">
        <x:v>Fonte CNES/DATASUS: https://cnes2.datasus.gov.br/Mod_Basico.asp?VCo_Unidade=3518804924738; CNES 4924738; CNPJ 37657892000108; site oficial/redes não coletados nesta fonte</x:v>
      </x:c>
      <x:c r="AE1109" t="n">
        <x:f>IF(LEN(H1109)&gt;0,1,0)</x:f>
        <x:v>1</x:v>
      </x:c>
      <x:c r="AF1109" t="n">
        <x:f>IF(LEN(M1109)&gt;0,1,0)</x:f>
        <x:v>0</x:v>
      </x:c>
      <x:c r="AG1109" t="n">
        <x:f>IF(AND(LEN(H1109)=0,LEN(K1109)=0,LEN(M1109)=0),1,0)</x:f>
        <x:v>0</x:v>
      </x:c>
    </x:row>
    <x:row r="1110">
      <x:c r="A1110" t="str">
        <x:v>AT-01109</x:v>
      </x:c>
      <x:c r="B1110" t="str">
        <x:v>Sky Medical Bonsucesso</x:v>
      </x:c>
      <x:c r="C1110" t="str">
        <x:v>Saúde</x:v>
      </x:c>
      <x:c r="D1110" t="str">
        <x:v>Clínica</x:v>
      </x:c>
      <x:c r="E1110" t="str">
        <x:v>Guarulhos</x:v>
      </x:c>
      <x:c r="F1110" t="str">
        <x:v>Jd Albertina</x:v>
      </x:c>
      <x:c r="G1110" t="str">
        <x:v>Sky Medical Center Servicos De Coleta Ltda, 5165, Jd Albertina, Guarulhos, Sp</x:v>
      </x:c>
      <x:c r="H1110" t="str">
        <x:v>+55 (11) 2480-2880</x:v>
      </x:c>
      <x:c r="I1110" t="str"/>
      <x:c r="J1110" t="str"/>
      <x:c r="K1110" t="str">
        <x:v>carla.utuari.ext@dasa.com.br</x:v>
      </x:c>
      <x:c r="L1110" t="str">
        <x:v>Sim</x:v>
      </x:c>
      <x:c r="M1110" t="str"/>
      <x:c r="N1110" t="str"/>
      <x:c r="O1110" t="str"/>
      <x:c r="P1110" t="str"/>
      <x:c r="Q1110" t="str">
        <x:v>https://www.google.com/maps/search/?api=1&amp;query=Sky+Medical+Bonsucesso+SKY+MEDICAL+CENTER+SERVICOS+DE+COLETA+LTDA%2C+5165%2C+JD+ALBERTINA%2C+GUARULHOS%2C+SP+Guarulhos+SP</x:v>
      </x:c>
      <x:c r="R1110" t="str"/>
      <x:c r="S1110" t="str"/>
      <x:c r="T1110" t="str">
        <x:v>Não contatado</x:v>
      </x:c>
      <x:c r="U1110" s="27" t="n">
        <x:f>IF(LEN(H1110)&gt;0,25,0)+IF(L1110="Sim",25,0)+IF(LEN(M1110)&gt;0,15,0)+IF(LEN(J1110)&gt;0,10,0)+IF(LEN(N1110)&gt;0,5,0)+IF(LEN(O1110)&gt;0,5,0)+IF(LEN(P1110)&gt;0,5,0)+IF(AND(LEN(R1110)&gt;0,LEN(S1110)&gt;0),10,0)</x:f>
        <x:v>50</x:v>
      </x:c>
      <x:c r="V1110" t="str">
        <x:f>IF(U1110&gt;=60,"Prioridade Alta",IF(U1110&gt;=35,"Prioridade Média","Prioridade Baixa"))</x:f>
        <x:v>Prioridade Média</x:v>
      </x:c>
      <x:c r="W1110" t="str">
        <x:v>Não</x:v>
      </x:c>
      <x:c r="X1110" t="str"/>
      <x:c r="Y1110" t="str">
        <x:v>Base expandida 2026-07-27</x:v>
      </x:c>
      <x:c r="Z1110" t="str">
        <x:v>(11) 2480-2880</x:v>
      </x:c>
      <x:c r="AA1110" t="str">
        <x:v>carla.utuari.ext@dasa.com.br</x:v>
      </x:c>
      <x:c r="AB1110" t="n">
        <x:v>50</x:v>
      </x:c>
      <x:c r="AC1110" t="str">
        <x:v>Prioridade Média</x:v>
      </x:c>
      <x:c r="AD1110" t="str">
        <x:v>Fonte CNES/DATASUS: https://cnes2.datasus.gov.br/Mod_Basico.asp?VCo_Unidade=3518807950101; CNES 7950101; CNPJ 19966053000270; site oficial/redes não coletados nesta fonte</x:v>
      </x:c>
      <x:c r="AE1110" t="n">
        <x:f>IF(LEN(H1110)&gt;0,1,0)</x:f>
        <x:v>1</x:v>
      </x:c>
      <x:c r="AF1110" t="n">
        <x:f>IF(LEN(M1110)&gt;0,1,0)</x:f>
        <x:v>0</x:v>
      </x:c>
      <x:c r="AG1110" t="n">
        <x:f>IF(AND(LEN(H1110)=0,LEN(K1110)=0,LEN(M1110)=0),1,0)</x:f>
        <x:v>0</x:v>
      </x:c>
    </x:row>
    <x:row r="1111">
      <x:c r="A1111" t="str">
        <x:v>AT-01110</x:v>
      </x:c>
      <x:c r="B1111" t="str">
        <x:v>Sm Analises Clinicas E Diagnosticos</x:v>
      </x:c>
      <x:c r="C1111" t="str">
        <x:v>Saúde</x:v>
      </x:c>
      <x:c r="D1111" t="str">
        <x:v>Clínica</x:v>
      </x:c>
      <x:c r="E1111" t="str">
        <x:v>Guarulhos</x:v>
      </x:c>
      <x:c r="F1111" t="str">
        <x:v>Centro</x:v>
      </x:c>
      <x:c r="G1111" t="str">
        <x:v>Sm Diagnosticos Especializados Ltda, 496, Centro, Guarulhos, Sp</x:v>
      </x:c>
      <x:c r="H1111" t="str">
        <x:v>+55 (11) 2408-3091</x:v>
      </x:c>
      <x:c r="I1111" t="str"/>
      <x:c r="J1111" t="str"/>
      <x:c r="K1111" t="str">
        <x:v>comercial@conquistenet.com.br</x:v>
      </x:c>
      <x:c r="L1111" t="str">
        <x:v>Sim</x:v>
      </x:c>
      <x:c r="M1111" t="str"/>
      <x:c r="N1111" t="str"/>
      <x:c r="O1111" t="str"/>
      <x:c r="P1111" t="str"/>
      <x:c r="Q1111" t="str">
        <x:v>https://www.google.com/maps/search/?api=1&amp;query=Sm+Analises+Clinicas+E+Diagnosticos+SM+DIAGNOSTICOS+ESPECIALIZADOS+LTDA%2C+496%2C+CENTRO%2C+GUARULHOS%2C+SP+Guarulhos+SP</x:v>
      </x:c>
      <x:c r="R1111" t="str"/>
      <x:c r="S1111" t="str"/>
      <x:c r="T1111" t="str">
        <x:v>Não contatado</x:v>
      </x:c>
      <x:c r="U1111" s="27" t="n">
        <x:f>IF(LEN(H1111)&gt;0,25,0)+IF(L1111="Sim",25,0)+IF(LEN(M1111)&gt;0,15,0)+IF(LEN(J1111)&gt;0,10,0)+IF(LEN(N1111)&gt;0,5,0)+IF(LEN(O1111)&gt;0,5,0)+IF(LEN(P1111)&gt;0,5,0)+IF(AND(LEN(R1111)&gt;0,LEN(S1111)&gt;0),10,0)</x:f>
        <x:v>50</x:v>
      </x:c>
      <x:c r="V1111" t="str">
        <x:f>IF(U1111&gt;=60,"Prioridade Alta",IF(U1111&gt;=35,"Prioridade Média","Prioridade Baixa"))</x:f>
        <x:v>Prioridade Média</x:v>
      </x:c>
      <x:c r="W1111" t="str">
        <x:v>Não</x:v>
      </x:c>
      <x:c r="X1111" t="str"/>
      <x:c r="Y1111" t="str">
        <x:v>Base expandida 2026-07-27</x:v>
      </x:c>
      <x:c r="Z1111" t="str">
        <x:v>(11) 2408-3091</x:v>
      </x:c>
      <x:c r="AA1111" t="str">
        <x:v>comercial@conquistenet.com.br</x:v>
      </x:c>
      <x:c r="AB1111" t="n">
        <x:v>50</x:v>
      </x:c>
      <x:c r="AC1111" t="str">
        <x:v>Prioridade Média</x:v>
      </x:c>
      <x:c r="AD1111" t="str">
        <x:v>Fonte CNES/DATASUS: https://cnes2.datasus.gov.br/Mod_Basico.asp?VCo_Unidade=3518802043688; CNES 2043688; CNPJ 01025452000190; site oficial/redes não coletados nesta fonte</x:v>
      </x:c>
      <x:c r="AE1111" t="n">
        <x:f>IF(LEN(H1111)&gt;0,1,0)</x:f>
        <x:v>1</x:v>
      </x:c>
      <x:c r="AF1111" t="n">
        <x:f>IF(LEN(M1111)&gt;0,1,0)</x:f>
        <x:v>0</x:v>
      </x:c>
      <x:c r="AG1111" t="n">
        <x:f>IF(AND(LEN(H1111)=0,LEN(K1111)=0,LEN(M1111)=0),1,0)</x:f>
        <x:v>0</x:v>
      </x:c>
    </x:row>
    <x:row r="1112">
      <x:c r="A1112" t="str">
        <x:v>AT-01111</x:v>
      </x:c>
      <x:c r="B1112" t="str">
        <x:v>Solucao Clinica Terapeutica Multidisciplinar</x:v>
      </x:c>
      <x:c r="C1112" t="str">
        <x:v>Saúde</x:v>
      </x:c>
      <x:c r="D1112" t="str">
        <x:v>Clínica</x:v>
      </x:c>
      <x:c r="E1112" t="str">
        <x:v>Guarulhos</x:v>
      </x:c>
      <x:c r="F1112" t="str">
        <x:v>Centro</x:v>
      </x:c>
      <x:c r="G1112" t="str">
        <x:v>Solucao Clinica Terapeutica Multidisciplinar Ltda, 252, Centro, Guarulhos, Sp</x:v>
      </x:c>
      <x:c r="H1112" t="str">
        <x:v>+55 (11) 2087-0677</x:v>
      </x:c>
      <x:c r="I1112" t="str"/>
      <x:c r="J1112" t="str"/>
      <x:c r="K1112" t="str">
        <x:v>laryssa.pim@gmail.com</x:v>
      </x:c>
      <x:c r="L1112" t="str">
        <x:v>Sim</x:v>
      </x:c>
      <x:c r="M1112" t="str"/>
      <x:c r="N1112" t="str"/>
      <x:c r="O1112" t="str"/>
      <x:c r="P1112" t="str"/>
      <x:c r="Q1112" t="str">
        <x:v>https://www.google.com/maps/search/?api=1&amp;query=Solucao+Clinica+Terapeutica+Multidisciplinar+SOLUCAO+CLINICA+TERAPEUTICA+MULTIDISCIPLINAR+LTDA%2C+252%2C+CENTRO%2C+GUARULHOS%2C+SP+Guarulhos+SP</x:v>
      </x:c>
      <x:c r="R1112" t="str"/>
      <x:c r="S1112" t="str"/>
      <x:c r="T1112" t="str">
        <x:v>Não contatado</x:v>
      </x:c>
      <x:c r="U1112" s="27" t="n">
        <x:f>IF(LEN(H1112)&gt;0,25,0)+IF(L1112="Sim",25,0)+IF(LEN(M1112)&gt;0,15,0)+IF(LEN(J1112)&gt;0,10,0)+IF(LEN(N1112)&gt;0,5,0)+IF(LEN(O1112)&gt;0,5,0)+IF(LEN(P1112)&gt;0,5,0)+IF(AND(LEN(R1112)&gt;0,LEN(S1112)&gt;0),10,0)</x:f>
        <x:v>50</x:v>
      </x:c>
      <x:c r="V1112" t="str">
        <x:f>IF(U1112&gt;=60,"Prioridade Alta",IF(U1112&gt;=35,"Prioridade Média","Prioridade Baixa"))</x:f>
        <x:v>Prioridade Média</x:v>
      </x:c>
      <x:c r="W1112" t="str">
        <x:v>Não</x:v>
      </x:c>
      <x:c r="X1112" t="str"/>
      <x:c r="Y1112" t="str">
        <x:v>Base expandida 2026-07-27</x:v>
      </x:c>
      <x:c r="Z1112" t="str">
        <x:v>(11) 2087-0677</x:v>
      </x:c>
      <x:c r="AA1112" t="str">
        <x:v>laryssa.pim@gmail.com</x:v>
      </x:c>
      <x:c r="AB1112" t="n">
        <x:v>50</x:v>
      </x:c>
      <x:c r="AC1112" t="str">
        <x:v>Prioridade Média</x:v>
      </x:c>
      <x:c r="AD1112" t="str">
        <x:v>Fonte CNES/DATASUS: https://cnes2.datasus.gov.br/Mod_Basico.asp?VCo_Unidade=3518807642504; CNES 7642504; CNPJ 32588443000131; site oficial/redes não coletados nesta fonte</x:v>
      </x:c>
      <x:c r="AE1112" t="n">
        <x:f>IF(LEN(H1112)&gt;0,1,0)</x:f>
        <x:v>1</x:v>
      </x:c>
      <x:c r="AF1112" t="n">
        <x:f>IF(LEN(M1112)&gt;0,1,0)</x:f>
        <x:v>0</x:v>
      </x:c>
      <x:c r="AG1112" t="n">
        <x:f>IF(AND(LEN(H1112)=0,LEN(K1112)=0,LEN(M1112)=0),1,0)</x:f>
        <x:v>0</x:v>
      </x:c>
    </x:row>
    <x:row r="1113">
      <x:c r="A1113" t="str">
        <x:v>AT-01112</x:v>
      </x:c>
      <x:c r="B1113" t="str">
        <x:v>Solucao Med Saude Ocupacional E Seguranca Do Trabalho Ltda</x:v>
      </x:c>
      <x:c r="C1113" t="str">
        <x:v>Saúde</x:v>
      </x:c>
      <x:c r="D1113" t="str">
        <x:v>Pronto Atendimento / UPA</x:v>
      </x:c>
      <x:c r="E1113" t="str">
        <x:v>Guarulhos</x:v>
      </x:c>
      <x:c r="F1113" t="str">
        <x:v>Vila Rachid</x:v>
      </x:c>
      <x:c r="G1113" t="str">
        <x:v>Solucao Med Saude Ocupacional E Seguranca Do Trabalho Ltda, 105, Vila Rachid, Guarulhos, Sp</x:v>
      </x:c>
      <x:c r="H1113" t="str">
        <x:v>+55 (11) 2358-6482</x:v>
      </x:c>
      <x:c r="I1113" t="str"/>
      <x:c r="J1113" t="str"/>
      <x:c r="K1113" t="str">
        <x:v>legalizacao@solucaoc.com.br</x:v>
      </x:c>
      <x:c r="L1113" t="str">
        <x:v>Sim</x:v>
      </x:c>
      <x:c r="M1113" t="str"/>
      <x:c r="N1113" t="str"/>
      <x:c r="O1113" t="str"/>
      <x:c r="P1113" t="str"/>
      <x:c r="Q1113" t="str">
        <x:v>https://www.google.com/maps/search/?api=1&amp;query=Solucao+Med+Saude+Ocupacional+E+Seguranca+Do+Trabalho+Ltda+SOLUCAO+MED+SAUDE+OCUPACIONAL+E+SEGURANCA+DO+TRABALHO+LTDA%2C+105%2C+VILA+RACHID%2C+GUARULHOS%2C+SP+Guarulhos+SP</x:v>
      </x:c>
      <x:c r="R1113" t="str"/>
      <x:c r="S1113" t="str"/>
      <x:c r="T1113" t="str">
        <x:v>Não contatado</x:v>
      </x:c>
      <x:c r="U1113" s="27" t="n">
        <x:f>IF(LEN(H1113)&gt;0,25,0)+IF(L1113="Sim",25,0)+IF(LEN(M1113)&gt;0,15,0)+IF(LEN(J1113)&gt;0,10,0)+IF(LEN(N1113)&gt;0,5,0)+IF(LEN(O1113)&gt;0,5,0)+IF(LEN(P1113)&gt;0,5,0)+IF(AND(LEN(R1113)&gt;0,LEN(S1113)&gt;0),10,0)</x:f>
        <x:v>50</x:v>
      </x:c>
      <x:c r="V1113" t="str">
        <x:f>IF(U1113&gt;=60,"Prioridade Alta",IF(U1113&gt;=35,"Prioridade Média","Prioridade Baixa"))</x:f>
        <x:v>Prioridade Média</x:v>
      </x:c>
      <x:c r="W1113" t="str">
        <x:v>Não</x:v>
      </x:c>
      <x:c r="X1113" t="str"/>
      <x:c r="Y1113" t="str">
        <x:v>Base expandida 2026-07-27</x:v>
      </x:c>
      <x:c r="Z1113" t="str">
        <x:v>(11) 2358-6482</x:v>
      </x:c>
      <x:c r="AA1113" t="str">
        <x:v>legalizacao@solucaoc.com.br</x:v>
      </x:c>
      <x:c r="AB1113" t="n">
        <x:v>50</x:v>
      </x:c>
      <x:c r="AC1113" t="str">
        <x:v>Prioridade Média</x:v>
      </x:c>
      <x:c r="AD1113" t="str">
        <x:v>Fonte CNES/DATASUS: https://cnes2.datasus.gov.br/Mod_Basico.asp?VCo_Unidade=3518804420640; CNES 4420640; CNPJ 35192658000127; site oficial/redes não coletados nesta fonte</x:v>
      </x:c>
      <x:c r="AE1113" t="n">
        <x:f>IF(LEN(H1113)&gt;0,1,0)</x:f>
        <x:v>1</x:v>
      </x:c>
      <x:c r="AF1113" t="n">
        <x:f>IF(LEN(M1113)&gt;0,1,0)</x:f>
        <x:v>0</x:v>
      </x:c>
      <x:c r="AG1113" t="n">
        <x:f>IF(AND(LEN(H1113)=0,LEN(K1113)=0,LEN(M1113)=0),1,0)</x:f>
        <x:v>0</x:v>
      </x:c>
    </x:row>
    <x:row r="1114">
      <x:c r="A1114" t="str">
        <x:v>AT-01113</x:v>
      </x:c>
      <x:c r="B1114" t="str">
        <x:v>Intertrauma Clin De Fraturas Ortop Rx E Fisioterapia</x:v>
      </x:c>
      <x:c r="C1114" t="str">
        <x:v>Saúde</x:v>
      </x:c>
      <x:c r="D1114" t="str">
        <x:v>Clínica</x:v>
      </x:c>
      <x:c r="E1114" t="str">
        <x:v>Guarulhos</x:v>
      </x:c>
      <x:c r="F1114" t="str">
        <x:v>Vila Lanzara</x:v>
      </x:c>
      <x:c r="G1114" t="str">
        <x:v>Intertrauma Servicos Medicos S S Ltda, 119, Vila Lanzara, Guarulhos, Sp</x:v>
      </x:c>
      <x:c r="H1114" t="str">
        <x:v>+55 (11) 2441-3536</x:v>
      </x:c>
      <x:c r="I1114" t="str"/>
      <x:c r="J1114" t="str"/>
      <x:c r="K1114" t="str">
        <x:v>intertrauma@hotmail.com</x:v>
      </x:c>
      <x:c r="L1114" t="str">
        <x:v>Sim</x:v>
      </x:c>
      <x:c r="M1114" t="str"/>
      <x:c r="N1114" t="str"/>
      <x:c r="O1114" t="str"/>
      <x:c r="P1114" t="str"/>
      <x:c r="Q1114" t="str">
        <x:v>https://www.google.com/maps/search/?api=1&amp;query=Intertrauma+Clin+De+Fraturas+Ortop+Rx+E+Fisioterapia+INTERTRAUMA+SERVICOS+MEDICOS+S+S+LTDA%2C+119%2C+VILA+LANZARA%2C+GUARULHOS%2C+SP+Guarulhos+SP</x:v>
      </x:c>
      <x:c r="R1114" t="str"/>
      <x:c r="S1114" t="str"/>
      <x:c r="T1114" t="str">
        <x:v>Não contatado</x:v>
      </x:c>
      <x:c r="U1114" s="27" t="n">
        <x:f>IF(LEN(H1114)&gt;0,25,0)+IF(L1114="Sim",25,0)+IF(LEN(M1114)&gt;0,15,0)+IF(LEN(J1114)&gt;0,10,0)+IF(LEN(N1114)&gt;0,5,0)+IF(LEN(O1114)&gt;0,5,0)+IF(LEN(P1114)&gt;0,5,0)+IF(AND(LEN(R1114)&gt;0,LEN(S1114)&gt;0),10,0)</x:f>
        <x:v>50</x:v>
      </x:c>
      <x:c r="V1114" t="str">
        <x:f>IF(U1114&gt;=60,"Prioridade Alta",IF(U1114&gt;=35,"Prioridade Média","Prioridade Baixa"))</x:f>
        <x:v>Prioridade Média</x:v>
      </x:c>
      <x:c r="W1114" t="str">
        <x:v>Não</x:v>
      </x:c>
      <x:c r="X1114" t="str"/>
      <x:c r="Y1114" t="str">
        <x:v>Base expandida 2026-07-27</x:v>
      </x:c>
      <x:c r="Z1114" t="str">
        <x:v>(11) 2441-3536</x:v>
      </x:c>
      <x:c r="AA1114" t="str">
        <x:v>intertrauma@hotmail.com</x:v>
      </x:c>
      <x:c r="AB1114" t="n">
        <x:v>50</x:v>
      </x:c>
      <x:c r="AC1114" t="str">
        <x:v>Prioridade Média</x:v>
      </x:c>
      <x:c r="AD1114" t="str">
        <x:v>Fonte CNES/DATASUS: https://cnes2.datasus.gov.br/Mod_Basico.asp?VCo_Unidade=3518802718391; CNES 2718391; CNPJ 02360120000125; site oficial/redes não coletados nesta fonte</x:v>
      </x:c>
      <x:c r="AE1114" t="n">
        <x:f>IF(LEN(H1114)&gt;0,1,0)</x:f>
        <x:v>1</x:v>
      </x:c>
      <x:c r="AF1114" t="n">
        <x:f>IF(LEN(M1114)&gt;0,1,0)</x:f>
        <x:v>0</x:v>
      </x:c>
      <x:c r="AG1114" t="n">
        <x:f>IF(AND(LEN(H1114)=0,LEN(K1114)=0,LEN(M1114)=0),1,0)</x:f>
        <x:v>0</x:v>
      </x:c>
    </x:row>
    <x:row r="1115">
      <x:c r="A1115" t="str">
        <x:v>AT-01114</x:v>
      </x:c>
      <x:c r="B1115" t="str">
        <x:v>S A M Medic</x:v>
      </x:c>
      <x:c r="C1115" t="str">
        <x:v>Saúde</x:v>
      </x:c>
      <x:c r="D1115" t="str">
        <x:v>Clínica</x:v>
      </x:c>
      <x:c r="E1115" t="str">
        <x:v>Guarulhos</x:v>
      </x:c>
      <x:c r="F1115" t="str">
        <x:v>Jardim Rosana</x:v>
      </x:c>
      <x:c r="G1115" t="str">
        <x:v>S A M Medic Ltda, 114, Jardim Rosana, Guarulhos, Sp</x:v>
      </x:c>
      <x:c r="H1115" t="str">
        <x:v>+55 (11) 4715-7578</x:v>
      </x:c>
      <x:c r="I1115" t="str"/>
      <x:c r="J1115" t="str"/>
      <x:c r="K1115" t="str">
        <x:v>sam.medic.br@gmail.com</x:v>
      </x:c>
      <x:c r="L1115" t="str">
        <x:v>Sim</x:v>
      </x:c>
      <x:c r="M1115" t="str"/>
      <x:c r="N1115" t="str"/>
      <x:c r="O1115" t="str"/>
      <x:c r="P1115" t="str"/>
      <x:c r="Q1115" t="str">
        <x:v>https://www.google.com/maps/search/?api=1&amp;query=S+A+M+Medic+S+A+M+MEDIC+LTDA%2C+114%2C+JARDIM+ROSANA%2C+GUARULHOS%2C+SP+Guarulhos+SP</x:v>
      </x:c>
      <x:c r="R1115" t="str"/>
      <x:c r="S1115" t="str"/>
      <x:c r="T1115" t="str">
        <x:v>Não contatado</x:v>
      </x:c>
      <x:c r="U1115" s="27" t="n">
        <x:f>IF(LEN(H1115)&gt;0,25,0)+IF(L1115="Sim",25,0)+IF(LEN(M1115)&gt;0,15,0)+IF(LEN(J1115)&gt;0,10,0)+IF(LEN(N1115)&gt;0,5,0)+IF(LEN(O1115)&gt;0,5,0)+IF(LEN(P1115)&gt;0,5,0)+IF(AND(LEN(R1115)&gt;0,LEN(S1115)&gt;0),10,0)</x:f>
        <x:v>50</x:v>
      </x:c>
      <x:c r="V1115" t="str">
        <x:f>IF(U1115&gt;=60,"Prioridade Alta",IF(U1115&gt;=35,"Prioridade Média","Prioridade Baixa"))</x:f>
        <x:v>Prioridade Média</x:v>
      </x:c>
      <x:c r="W1115" t="str">
        <x:v>Não</x:v>
      </x:c>
      <x:c r="X1115" t="str"/>
      <x:c r="Y1115" t="str">
        <x:v>Base expandida 2026-07-27</x:v>
      </x:c>
      <x:c r="Z1115" t="str">
        <x:v>(11) 4715-7578</x:v>
      </x:c>
      <x:c r="AA1115" t="str">
        <x:v>sam.medic.br@gmail.com</x:v>
      </x:c>
      <x:c r="AB1115" t="n">
        <x:v>50</x:v>
      </x:c>
      <x:c r="AC1115" t="str">
        <x:v>Prioridade Média</x:v>
      </x:c>
      <x:c r="AD1115" t="str">
        <x:v>Fonte CNES/DATASUS: https://cnes2.datasus.gov.br/Mod_Basico.asp?VCo_Unidade=3518808102872; CNES 8102872; CNPJ 62146080000145; site oficial/redes não coletados nesta fonte</x:v>
      </x:c>
      <x:c r="AE1115" t="n">
        <x:f>IF(LEN(H1115)&gt;0,1,0)</x:f>
        <x:v>1</x:v>
      </x:c>
      <x:c r="AF1115" t="n">
        <x:f>IF(LEN(M1115)&gt;0,1,0)</x:f>
        <x:v>0</x:v>
      </x:c>
      <x:c r="AG1115" t="n">
        <x:f>IF(AND(LEN(H1115)=0,LEN(K1115)=0,LEN(M1115)=0),1,0)</x:f>
        <x:v>0</x:v>
      </x:c>
    </x:row>
    <x:row r="1116">
      <x:c r="A1116" t="str">
        <x:v>AT-01115</x:v>
      </x:c>
      <x:c r="B1116" t="str">
        <x:v>S D Lab</x:v>
      </x:c>
      <x:c r="C1116" t="str">
        <x:v>Saúde</x:v>
      </x:c>
      <x:c r="D1116" t="str">
        <x:v>Clínica</x:v>
      </x:c>
      <x:c r="E1116" t="str">
        <x:v>Guarulhos</x:v>
      </x:c>
      <x:c r="F1116" t="str">
        <x:v>Vila Rachid</x:v>
      </x:c>
      <x:c r="G1116" t="str">
        <x:v>S D Laboratorio De Protese Dentaria Ltda, 141, Vila Rachid, Guarulhos, Sp</x:v>
      </x:c>
      <x:c r="H1116" t="str">
        <x:v>+55 (11) 4372-3295</x:v>
      </x:c>
      <x:c r="I1116" t="str"/>
      <x:c r="J1116" t="str"/>
      <x:c r="K1116" t="str">
        <x:v>sdlabdental@gmail.com</x:v>
      </x:c>
      <x:c r="L1116" t="str">
        <x:v>Sim</x:v>
      </x:c>
      <x:c r="M1116" t="str"/>
      <x:c r="N1116" t="str"/>
      <x:c r="O1116" t="str"/>
      <x:c r="P1116" t="str"/>
      <x:c r="Q1116" t="str">
        <x:v>https://www.google.com/maps/search/?api=1&amp;query=S+D+Lab+S+D+LABORATORIO+DE+PROTESE+DENTARIA+LTDA%2C+141%2C+VILA+RACHID%2C+GUARULHOS%2C+SP+Guarulhos+SP</x:v>
      </x:c>
      <x:c r="R1116" t="str"/>
      <x:c r="S1116" t="str"/>
      <x:c r="T1116" t="str">
        <x:v>Não contatado</x:v>
      </x:c>
      <x:c r="U1116" s="27" t="n">
        <x:f>IF(LEN(H1116)&gt;0,25,0)+IF(L1116="Sim",25,0)+IF(LEN(M1116)&gt;0,15,0)+IF(LEN(J1116)&gt;0,10,0)+IF(LEN(N1116)&gt;0,5,0)+IF(LEN(O1116)&gt;0,5,0)+IF(LEN(P1116)&gt;0,5,0)+IF(AND(LEN(R1116)&gt;0,LEN(S1116)&gt;0),10,0)</x:f>
        <x:v>50</x:v>
      </x:c>
      <x:c r="V1116" t="str">
        <x:f>IF(U1116&gt;=60,"Prioridade Alta",IF(U1116&gt;=35,"Prioridade Média","Prioridade Baixa"))</x:f>
        <x:v>Prioridade Média</x:v>
      </x:c>
      <x:c r="W1116" t="str">
        <x:v>Não</x:v>
      </x:c>
      <x:c r="X1116" t="str"/>
      <x:c r="Y1116" t="str">
        <x:v>Base expandida 2026-07-27</x:v>
      </x:c>
      <x:c r="Z1116" t="str">
        <x:v>(11) 4372-3295</x:v>
      </x:c>
      <x:c r="AA1116" t="str">
        <x:v>sdlabdental@gmail.com</x:v>
      </x:c>
      <x:c r="AB1116" t="n">
        <x:v>50</x:v>
      </x:c>
      <x:c r="AC1116" t="str">
        <x:v>Prioridade Média</x:v>
      </x:c>
      <x:c r="AD1116" t="str">
        <x:v>Fonte CNES/DATASUS: https://cnes2.datasus.gov.br/Mod_Basico.asp?VCo_Unidade=3518804230043; CNES 4230043; CNPJ 32282711000192; site oficial/redes não coletados nesta fonte</x:v>
      </x:c>
      <x:c r="AE1116" t="n">
        <x:f>IF(LEN(H1116)&gt;0,1,0)</x:f>
        <x:v>1</x:v>
      </x:c>
      <x:c r="AF1116" t="n">
        <x:f>IF(LEN(M1116)&gt;0,1,0)</x:f>
        <x:v>0</x:v>
      </x:c>
      <x:c r="AG1116" t="n">
        <x:f>IF(AND(LEN(H1116)=0,LEN(K1116)=0,LEN(M1116)=0),1,0)</x:f>
        <x:v>0</x:v>
      </x:c>
    </x:row>
    <x:row r="1117">
      <x:c r="A1117" t="str">
        <x:v>AT-01116</x:v>
      </x:c>
      <x:c r="B1117" t="str">
        <x:v>Syncromed Diagnosticos</x:v>
      </x:c>
      <x:c r="C1117" t="str">
        <x:v>Saúde</x:v>
      </x:c>
      <x:c r="D1117" t="str">
        <x:v>Clínica</x:v>
      </x:c>
      <x:c r="E1117" t="str">
        <x:v>Guarulhos</x:v>
      </x:c>
      <x:c r="F1117" t="str">
        <x:v>Jardim Zaira</x:v>
      </x:c>
      <x:c r="G1117" t="str">
        <x:v>Syncromed Diagnosticos Ltda, 330, Jardim Zaira, Guarulhos, Sp</x:v>
      </x:c>
      <x:c r="H1117" t="str">
        <x:v>+55 (11) 2358-7774</x:v>
      </x:c>
      <x:c r="I1117" t="str"/>
      <x:c r="J1117" t="str"/>
      <x:c r="K1117" t="str">
        <x:v>contato@syncromed.com.br</x:v>
      </x:c>
      <x:c r="L1117" t="str">
        <x:v>Sim</x:v>
      </x:c>
      <x:c r="M1117" t="str"/>
      <x:c r="N1117" t="str"/>
      <x:c r="O1117" t="str"/>
      <x:c r="P1117" t="str"/>
      <x:c r="Q1117" t="str">
        <x:v>https://www.google.com/maps/search/?api=1&amp;query=Syncromed+Diagnosticos+SYNCROMED+DIAGNOSTICOS+LTDA%2C+330%2C+JARDIM+ZAIRA%2C+GUARULHOS%2C+SP+Guarulhos+SP</x:v>
      </x:c>
      <x:c r="R1117" t="str"/>
      <x:c r="S1117" t="str"/>
      <x:c r="T1117" t="str">
        <x:v>Não contatado</x:v>
      </x:c>
      <x:c r="U1117" s="27" t="n">
        <x:f>IF(LEN(H1117)&gt;0,25,0)+IF(L1117="Sim",25,0)+IF(LEN(M1117)&gt;0,15,0)+IF(LEN(J1117)&gt;0,10,0)+IF(LEN(N1117)&gt;0,5,0)+IF(LEN(O1117)&gt;0,5,0)+IF(LEN(P1117)&gt;0,5,0)+IF(AND(LEN(R1117)&gt;0,LEN(S1117)&gt;0),10,0)</x:f>
        <x:v>50</x:v>
      </x:c>
      <x:c r="V1117" t="str">
        <x:f>IF(U1117&gt;=60,"Prioridade Alta",IF(U1117&gt;=35,"Prioridade Média","Prioridade Baixa"))</x:f>
        <x:v>Prioridade Média</x:v>
      </x:c>
      <x:c r="W1117" t="str">
        <x:v>Não</x:v>
      </x:c>
      <x:c r="X1117" t="str"/>
      <x:c r="Y1117" t="str">
        <x:v>Base expandida 2026-07-27</x:v>
      </x:c>
      <x:c r="Z1117" t="str">
        <x:v>(11) 2358-7774</x:v>
      </x:c>
      <x:c r="AA1117" t="str">
        <x:v>contato@syncromed.com.br</x:v>
      </x:c>
      <x:c r="AB1117" t="n">
        <x:v>50</x:v>
      </x:c>
      <x:c r="AC1117" t="str">
        <x:v>Prioridade Média</x:v>
      </x:c>
      <x:c r="AD1117" t="str">
        <x:v>Fonte CNES/DATASUS: https://cnes2.datasus.gov.br/Mod_Basico.asp?VCo_Unidade=3518807619154; CNES 7619154; CNPJ 18570322000131; site oficial/redes não coletados nesta fonte</x:v>
      </x:c>
      <x:c r="AE1117" t="n">
        <x:f>IF(LEN(H1117)&gt;0,1,0)</x:f>
        <x:v>1</x:v>
      </x:c>
      <x:c r="AF1117" t="n">
        <x:f>IF(LEN(M1117)&gt;0,1,0)</x:f>
        <x:v>0</x:v>
      </x:c>
      <x:c r="AG1117" t="n">
        <x:f>IF(AND(LEN(H1117)=0,LEN(K1117)=0,LEN(M1117)=0),1,0)</x:f>
        <x:v>0</x:v>
      </x:c>
    </x:row>
    <x:row r="1118">
      <x:c r="A1118" t="str">
        <x:v>AT-01117</x:v>
      </x:c>
      <x:c r="B1118" t="str">
        <x:v>Terceira Odontologia Ltda</x:v>
      </x:c>
      <x:c r="C1118" t="str">
        <x:v>Saúde</x:v>
      </x:c>
      <x:c r="D1118" t="str">
        <x:v>Clínica</x:v>
      </x:c>
      <x:c r="E1118" t="str">
        <x:v>Guarulhos</x:v>
      </x:c>
      <x:c r="F1118" t="str">
        <x:v>Jardim Sao Joao</x:v>
      </x:c>
      <x:c r="G1118" t="str">
        <x:v>Terceira Odontologia Ltda, 213, Jardim Sao Joao, Guarulhos, Sp</x:v>
      </x:c>
      <x:c r="H1118" t="str"/>
      <x:c r="I1118" t="str"/>
      <x:c r="J1118" t="str"/>
      <x:c r="K1118" t="str">
        <x:v>leslie.kitagawa@gmail.com</x:v>
      </x:c>
      <x:c r="L1118" t="str">
        <x:v>Sim</x:v>
      </x:c>
      <x:c r="M1118" t="str"/>
      <x:c r="N1118" t="str"/>
      <x:c r="O1118" t="str"/>
      <x:c r="P1118" t="str"/>
      <x:c r="Q1118" t="str">
        <x:v>https://www.google.com/maps/search/?api=1&amp;query=Terceira+Odontologia+Ltda+TERCEIRA+ODONTOLOGIA+LTDA%2C+213%2C+JARDIM+SAO+JOAO%2C+GUARULHOS%2C+SP+Guarulhos+SP</x:v>
      </x:c>
      <x:c r="R1118" t="str"/>
      <x:c r="S1118" t="str"/>
      <x:c r="T1118" t="str">
        <x:v>Não contatado</x:v>
      </x:c>
      <x:c r="U1118" s="27" t="n">
        <x:f>IF(LEN(H1118)&gt;0,25,0)+IF(L1118="Sim",25,0)+IF(LEN(M1118)&gt;0,15,0)+IF(LEN(J1118)&gt;0,10,0)+IF(LEN(N1118)&gt;0,5,0)+IF(LEN(O1118)&gt;0,5,0)+IF(LEN(P1118)&gt;0,5,0)+IF(AND(LEN(R1118)&gt;0,LEN(S1118)&gt;0),10,0)</x:f>
        <x:v>25</x:v>
      </x:c>
      <x:c r="V1118" t="str">
        <x:f>IF(U1118&gt;=60,"Prioridade Alta",IF(U1118&gt;=35,"Prioridade Média","Prioridade Baixa"))</x:f>
        <x:v>Prioridade Baixa</x:v>
      </x:c>
      <x:c r="W1118" t="str">
        <x:v>Sim</x:v>
      </x:c>
      <x:c r="X1118" t="str">
        <x:v>Possível CNPJ no telefone: 45811927000140</x:v>
      </x:c>
      <x:c r="Y1118" t="str">
        <x:v>Base expandida 2026-07-27</x:v>
      </x:c>
      <x:c r="Z1118" t="str">
        <x:v>45811927000140</x:v>
      </x:c>
      <x:c r="AA1118" t="str">
        <x:v>leslie.kitagawa@gmaiil</x:v>
      </x:c>
      <x:c r="AB1118" t="n">
        <x:v>50</x:v>
      </x:c>
      <x:c r="AC1118" t="str">
        <x:v>Prioridade Média</x:v>
      </x:c>
      <x:c r="AD1118" t="str">
        <x:v>Fonte CNES/DATASUS: https://cnes2.datasus.gov.br/Mod_Basico.asp?VCo_Unidade=3518802899752; CNES 2899752; CNPJ 45811927000140; site oficial/redes não coletados nesta fonte</x:v>
      </x:c>
      <x:c r="AE1118" t="n">
        <x:f>IF(LEN(H1118)&gt;0,1,0)</x:f>
        <x:v>0</x:v>
      </x:c>
      <x:c r="AF1118" t="n">
        <x:f>IF(LEN(M1118)&gt;0,1,0)</x:f>
        <x:v>0</x:v>
      </x:c>
      <x:c r="AG1118" t="n">
        <x:f>IF(AND(LEN(H1118)=0,LEN(K1118)=0,LEN(M1118)=0),1,0)</x:f>
        <x:v>0</x:v>
      </x:c>
    </x:row>
    <x:row r="1119">
      <x:c r="A1119" t="str">
        <x:v>AT-01118</x:v>
      </x:c>
      <x:c r="B1119" t="str">
        <x:v>Tdg Clinica Odontologica</x:v>
      </x:c>
      <x:c r="C1119" t="str">
        <x:v>Saúde</x:v>
      </x:c>
      <x:c r="D1119" t="str">
        <x:v>Clínica</x:v>
      </x:c>
      <x:c r="E1119" t="str">
        <x:v>Guarulhos</x:v>
      </x:c>
      <x:c r="F1119" t="str">
        <x:v>Bela Vista</x:v>
      </x:c>
      <x:c r="G1119" t="str">
        <x:v>Tdg Clinica Odontologica Ltda Me, 526, Bela Vista, Guarulhos, Sp</x:v>
      </x:c>
      <x:c r="H1119" t="str">
        <x:v>+55 (11) 4963-2301</x:v>
      </x:c>
      <x:c r="I1119" t="str"/>
      <x:c r="J1119" t="str"/>
      <x:c r="K1119" t="str">
        <x:v>kabuzin@uol.com.br</x:v>
      </x:c>
      <x:c r="L1119" t="str">
        <x:v>Sim</x:v>
      </x:c>
      <x:c r="M1119" t="str"/>
      <x:c r="N1119" t="str"/>
      <x:c r="O1119" t="str"/>
      <x:c r="P1119" t="str"/>
      <x:c r="Q1119" t="str">
        <x:v>https://www.google.com/maps/search/?api=1&amp;query=Tdg+Clinica+Odontologica+TDG+CLINICA+ODONTOLOGICA+LTDA+ME%2C+526%2C+BELA+VISTA%2C+GUARULHOS%2C+SP+Guarulhos+SP</x:v>
      </x:c>
      <x:c r="R1119" t="str"/>
      <x:c r="S1119" t="str"/>
      <x:c r="T1119" t="str">
        <x:v>Não contatado</x:v>
      </x:c>
      <x:c r="U1119" s="27" t="n">
        <x:f>IF(LEN(H1119)&gt;0,25,0)+IF(L1119="Sim",25,0)+IF(LEN(M1119)&gt;0,15,0)+IF(LEN(J1119)&gt;0,10,0)+IF(LEN(N1119)&gt;0,5,0)+IF(LEN(O1119)&gt;0,5,0)+IF(LEN(P1119)&gt;0,5,0)+IF(AND(LEN(R1119)&gt;0,LEN(S1119)&gt;0),10,0)</x:f>
        <x:v>50</x:v>
      </x:c>
      <x:c r="V1119" t="str">
        <x:f>IF(U1119&gt;=60,"Prioridade Alta",IF(U1119&gt;=35,"Prioridade Média","Prioridade Baixa"))</x:f>
        <x:v>Prioridade Média</x:v>
      </x:c>
      <x:c r="W1119" t="str">
        <x:v>Não</x:v>
      </x:c>
      <x:c r="X1119" t="str"/>
      <x:c r="Y1119" t="str">
        <x:v>Base expandida 2026-07-27</x:v>
      </x:c>
      <x:c r="Z1119" t="str">
        <x:v>(11) 4963-2301</x:v>
      </x:c>
      <x:c r="AA1119" t="str">
        <x:v>kabuzin@uol.com.br</x:v>
      </x:c>
      <x:c r="AB1119" t="n">
        <x:v>50</x:v>
      </x:c>
      <x:c r="AC1119" t="str">
        <x:v>Prioridade Média</x:v>
      </x:c>
      <x:c r="AD1119" t="str">
        <x:v>Fonte CNES/DATASUS: https://cnes2.datasus.gov.br/Mod_Basico.asp?VCo_Unidade=3518807515340; CNES 7515340; CNPJ 14706470000180; site oficial/redes não coletados nesta fonte</x:v>
      </x:c>
      <x:c r="AE1119" t="n">
        <x:f>IF(LEN(H1119)&gt;0,1,0)</x:f>
        <x:v>1</x:v>
      </x:c>
      <x:c r="AF1119" t="n">
        <x:f>IF(LEN(M1119)&gt;0,1,0)</x:f>
        <x:v>0</x:v>
      </x:c>
      <x:c r="AG1119" t="n">
        <x:f>IF(AND(LEN(H1119)=0,LEN(K1119)=0,LEN(M1119)=0),1,0)</x:f>
        <x:v>0</x:v>
      </x:c>
    </x:row>
    <x:row r="1120">
      <x:c r="A1120" t="str">
        <x:v>AT-01119</x:v>
      </x:c>
      <x:c r="B1120" t="str">
        <x:v>Tnh Odontologia</x:v>
      </x:c>
      <x:c r="C1120" t="str">
        <x:v>Saúde</x:v>
      </x:c>
      <x:c r="D1120" t="str">
        <x:v>Clínica</x:v>
      </x:c>
      <x:c r="E1120" t="str">
        <x:v>Guarulhos</x:v>
      </x:c>
      <x:c r="F1120" t="str">
        <x:v>Centro</x:v>
      </x:c>
      <x:c r="G1120" t="str">
        <x:v>Tnh Clinica Odontologica Ltda, 336, Centro, Guarulhos, Sp</x:v>
      </x:c>
      <x:c r="H1120" t="str"/>
      <x:c r="I1120" t="str"/>
      <x:c r="J1120" t="str"/>
      <x:c r="K1120" t="str">
        <x:v>odontoprimeguarulhos@gmail.com</x:v>
      </x:c>
      <x:c r="L1120" t="str">
        <x:v>Sim</x:v>
      </x:c>
      <x:c r="M1120" t="str"/>
      <x:c r="N1120" t="str"/>
      <x:c r="O1120" t="str"/>
      <x:c r="P1120" t="str"/>
      <x:c r="Q1120" t="str">
        <x:v>https://www.google.com/maps/search/?api=1&amp;query=Tnh+Odontologia+TNH+CLINICA+ODONTOLOGICA+LTDA%2C+336%2C+CENTRO%2C+GUARULHOS%2C+SP+Guarulhos+SP</x:v>
      </x:c>
      <x:c r="R1120" t="str"/>
      <x:c r="S1120" t="str"/>
      <x:c r="T1120" t="str">
        <x:v>Não contatado</x:v>
      </x:c>
      <x:c r="U1120" s="27" t="n">
        <x:f>IF(LEN(H1120)&gt;0,25,0)+IF(L1120="Sim",25,0)+IF(LEN(M1120)&gt;0,15,0)+IF(LEN(J1120)&gt;0,10,0)+IF(LEN(N1120)&gt;0,5,0)+IF(LEN(O1120)&gt;0,5,0)+IF(LEN(P1120)&gt;0,5,0)+IF(AND(LEN(R1120)&gt;0,LEN(S1120)&gt;0),10,0)</x:f>
        <x:v>25</x:v>
      </x:c>
      <x:c r="V1120" t="str">
        <x:f>IF(U1120&gt;=60,"Prioridade Alta",IF(U1120&gt;=35,"Prioridade Média","Prioridade Baixa"))</x:f>
        <x:v>Prioridade Baixa</x:v>
      </x:c>
      <x:c r="W1120" t="str">
        <x:v>Sim</x:v>
      </x:c>
      <x:c r="X1120" t="str">
        <x:v>Telefone com formato não reconhecido: 11</x:v>
      </x:c>
      <x:c r="Y1120" t="str">
        <x:v>Base expandida 2026-07-27</x:v>
      </x:c>
      <x:c r="Z1120" t="str">
        <x:v>11</x:v>
      </x:c>
      <x:c r="AA1120" t="str">
        <x:v>odontoprimeguarulhos@gmail.com</x:v>
      </x:c>
      <x:c r="AB1120" t="n">
        <x:v>50</x:v>
      </x:c>
      <x:c r="AC1120" t="str">
        <x:v>Prioridade Média</x:v>
      </x:c>
      <x:c r="AD1120" t="str">
        <x:v>Fonte CNES/DATASUS: https://cnes2.datasus.gov.br/Mod_Basico.asp?VCo_Unidade=3518805787521; CNES 5787521; CNPJ 59494748000130; site oficial/redes não coletados nesta fonte</x:v>
      </x:c>
      <x:c r="AE1120" t="n">
        <x:f>IF(LEN(H1120)&gt;0,1,0)</x:f>
        <x:v>0</x:v>
      </x:c>
      <x:c r="AF1120" t="n">
        <x:f>IF(LEN(M1120)&gt;0,1,0)</x:f>
        <x:v>0</x:v>
      </x:c>
      <x:c r="AG1120" t="n">
        <x:f>IF(AND(LEN(H1120)=0,LEN(K1120)=0,LEN(M1120)=0),1,0)</x:f>
        <x:v>0</x:v>
      </x:c>
    </x:row>
    <x:row r="1121">
      <x:c r="A1121" t="str">
        <x:v>AT-01120</x:v>
      </x:c>
      <x:c r="B1121" t="str">
        <x:v>Trato Odontologia Moderna</x:v>
      </x:c>
      <x:c r="C1121" t="str">
        <x:v>Saúde</x:v>
      </x:c>
      <x:c r="D1121" t="str">
        <x:v>Clínica</x:v>
      </x:c>
      <x:c r="E1121" t="str">
        <x:v>Guarulhos</x:v>
      </x:c>
      <x:c r="F1121" t="str">
        <x:v>Centro</x:v>
      </x:c>
      <x:c r="G1121" t="str">
        <x:v>Setani Shiromoto Tratamentos Odontologicos Ltda, 184, Centro, Guarulhos, Sp</x:v>
      </x:c>
      <x:c r="H1121" t="str">
        <x:v>+55 (11) 2409-9382</x:v>
      </x:c>
      <x:c r="I1121" t="str"/>
      <x:c r="J1121" t="str"/>
      <x:c r="K1121" t="str">
        <x:v>tratoclinica@gmail.com</x:v>
      </x:c>
      <x:c r="L1121" t="str">
        <x:v>Sim</x:v>
      </x:c>
      <x:c r="M1121" t="str"/>
      <x:c r="N1121" t="str"/>
      <x:c r="O1121" t="str"/>
      <x:c r="P1121" t="str"/>
      <x:c r="Q1121" t="str">
        <x:v>https://www.google.com/maps/search/?api=1&amp;query=Trato+Odontologia+Moderna+SETANI+SHIROMOTO+TRATAMENTOS+ODONTOLOGICOS+LTDA%2C+184%2C+CENTRO%2C+GUARULHOS%2C+SP+Guarulhos+SP</x:v>
      </x:c>
      <x:c r="R1121" t="str"/>
      <x:c r="S1121" t="str"/>
      <x:c r="T1121" t="str">
        <x:v>Não contatado</x:v>
      </x:c>
      <x:c r="U1121" s="27" t="n">
        <x:f>IF(LEN(H1121)&gt;0,25,0)+IF(L1121="Sim",25,0)+IF(LEN(M1121)&gt;0,15,0)+IF(LEN(J1121)&gt;0,10,0)+IF(LEN(N1121)&gt;0,5,0)+IF(LEN(O1121)&gt;0,5,0)+IF(LEN(P1121)&gt;0,5,0)+IF(AND(LEN(R1121)&gt;0,LEN(S1121)&gt;0),10,0)</x:f>
        <x:v>50</x:v>
      </x:c>
      <x:c r="V1121" t="str">
        <x:f>IF(U1121&gt;=60,"Prioridade Alta",IF(U1121&gt;=35,"Prioridade Média","Prioridade Baixa"))</x:f>
        <x:v>Prioridade Média</x:v>
      </x:c>
      <x:c r="W1121" t="str">
        <x:v>Não</x:v>
      </x:c>
      <x:c r="X1121" t="str"/>
      <x:c r="Y1121" t="str">
        <x:v>Base expandida 2026-07-27</x:v>
      </x:c>
      <x:c r="Z1121" t="str">
        <x:v>(11) 2409-9382</x:v>
      </x:c>
      <x:c r="AA1121" t="str">
        <x:v>tratoclinica@gmail.com</x:v>
      </x:c>
      <x:c r="AB1121" t="n">
        <x:v>50</x:v>
      </x:c>
      <x:c r="AC1121" t="str">
        <x:v>Prioridade Média</x:v>
      </x:c>
      <x:c r="AD1121" t="str">
        <x:v>Fonte CNES/DATASUS: https://cnes2.datasus.gov.br/Mod_Basico.asp?VCo_Unidade=3518800462519; CNES 0462519; CNPJ 11567579000195; site oficial/redes não coletados nesta fonte</x:v>
      </x:c>
      <x:c r="AE1121" t="n">
        <x:f>IF(LEN(H1121)&gt;0,1,0)</x:f>
        <x:v>1</x:v>
      </x:c>
      <x:c r="AF1121" t="n">
        <x:f>IF(LEN(M1121)&gt;0,1,0)</x:f>
        <x:v>0</x:v>
      </x:c>
      <x:c r="AG1121" t="n">
        <x:f>IF(AND(LEN(H1121)=0,LEN(K1121)=0,LEN(M1121)=0),1,0)</x:f>
        <x:v>0</x:v>
      </x:c>
    </x:row>
    <x:row r="1122">
      <x:c r="A1122" t="str">
        <x:v>AT-01121</x:v>
      </x:c>
      <x:c r="B1122" t="str">
        <x:v>Ubs Allan Kardec</x:v>
      </x:c>
      <x:c r="C1122" t="str">
        <x:v>Saúde</x:v>
      </x:c>
      <x:c r="D1122" t="str">
        <x:v>Clínica</x:v>
      </x:c>
      <x:c r="E1122" t="str">
        <x:v>Guarulhos</x:v>
      </x:c>
      <x:c r="F1122" t="str">
        <x:v>Jd Presidente Dutra</x:v>
      </x:c>
      <x:c r="G1122" t="str">
        <x:v>Prefeitura Municipal De Guarulhos, 51, Jd Presidente Dutra, Guarulhos, Sp</x:v>
      </x:c>
      <x:c r="H1122" t="str">
        <x:v>+55 (11) 2486-7994</x:v>
      </x:c>
      <x:c r="I1122" t="str"/>
      <x:c r="J1122" t="str"/>
      <x:c r="K1122" t="str">
        <x:v>ubsallankardec@gmail.com</x:v>
      </x:c>
      <x:c r="L1122" t="str">
        <x:v>Sim</x:v>
      </x:c>
      <x:c r="M1122" t="str"/>
      <x:c r="N1122" t="str"/>
      <x:c r="O1122" t="str"/>
      <x:c r="P1122" t="str"/>
      <x:c r="Q1122" t="str">
        <x:v>https://www.google.com/maps/search/?api=1&amp;query=Ubs+Allan+Kardec+PREFEITURA+MUNICIPAL+DE+GUARULHOS%2C+51%2C+JD+PRESIDENTE+DUTRA%2C+GUARULHOS%2C+SP+Guarulhos+SP</x:v>
      </x:c>
      <x:c r="R1122" t="str"/>
      <x:c r="S1122" t="str"/>
      <x:c r="T1122" t="str">
        <x:v>Não contatado</x:v>
      </x:c>
      <x:c r="U1122" s="27" t="n">
        <x:f>IF(LEN(H1122)&gt;0,25,0)+IF(L1122="Sim",25,0)+IF(LEN(M1122)&gt;0,15,0)+IF(LEN(J1122)&gt;0,10,0)+IF(LEN(N1122)&gt;0,5,0)+IF(LEN(O1122)&gt;0,5,0)+IF(LEN(P1122)&gt;0,5,0)+IF(AND(LEN(R1122)&gt;0,LEN(S1122)&gt;0),10,0)</x:f>
        <x:v>50</x:v>
      </x:c>
      <x:c r="V1122" t="str">
        <x:f>IF(U1122&gt;=60,"Prioridade Alta",IF(U1122&gt;=35,"Prioridade Média","Prioridade Baixa"))</x:f>
        <x:v>Prioridade Média</x:v>
      </x:c>
      <x:c r="W1122" t="str">
        <x:v>Não</x:v>
      </x:c>
      <x:c r="X1122" t="str"/>
      <x:c r="Y1122" t="str">
        <x:v>Base expandida 2026-07-27</x:v>
      </x:c>
      <x:c r="Z1122" t="str">
        <x:v>(11) 2486-7994</x:v>
      </x:c>
      <x:c r="AA1122" t="str">
        <x:v>ubsallankardec@gmail.com</x:v>
      </x:c>
      <x:c r="AB1122" t="n">
        <x:v>50</x:v>
      </x:c>
      <x:c r="AC1122" t="str">
        <x:v>Prioridade Média</x:v>
      </x:c>
      <x:c r="AD1122" t="str">
        <x:v>Fonte CNES/DATASUS: https://cnes2.datasus.gov.br/Mod_Basico.asp?VCo_Unidade=3518803004031; CNES 3004031; CNPJ -; site oficial/redes não coletados nesta fonte</x:v>
      </x:c>
      <x:c r="AE1122" t="n">
        <x:f>IF(LEN(H1122)&gt;0,1,0)</x:f>
        <x:v>1</x:v>
      </x:c>
      <x:c r="AF1122" t="n">
        <x:f>IF(LEN(M1122)&gt;0,1,0)</x:f>
        <x:v>0</x:v>
      </x:c>
      <x:c r="AG1122" t="n">
        <x:f>IF(AND(LEN(H1122)=0,LEN(K1122)=0,LEN(M1122)=0),1,0)</x:f>
        <x:v>0</x:v>
      </x:c>
    </x:row>
    <x:row r="1123">
      <x:c r="A1123" t="str">
        <x:v>AT-01122</x:v>
      </x:c>
      <x:c r="B1123" t="str">
        <x:v>Ubs Bananal</x:v>
      </x:c>
      <x:c r="C1123" t="str">
        <x:v>Saúde</x:v>
      </x:c>
      <x:c r="D1123" t="str">
        <x:v>Clínica</x:v>
      </x:c>
      <x:c r="E1123" t="str">
        <x:v>Guarulhos</x:v>
      </x:c>
      <x:c r="F1123" t="str">
        <x:v>Pq Santos Dumont</x:v>
      </x:c>
      <x:c r="G1123" t="str">
        <x:v>Prefeitura Municipal De Guarulhos, 11, Pq Santos Dumont, Guarulhos, Sp</x:v>
      </x:c>
      <x:c r="H1123" t="str">
        <x:v>+55 (11) 2229-4535</x:v>
      </x:c>
      <x:c r="I1123" t="str"/>
      <x:c r="J1123" t="str"/>
      <x:c r="K1123" t="str">
        <x:v>ubsbananal@gmail.com</x:v>
      </x:c>
      <x:c r="L1123" t="str">
        <x:v>Sim</x:v>
      </x:c>
      <x:c r="M1123" t="str"/>
      <x:c r="N1123" t="str"/>
      <x:c r="O1123" t="str"/>
      <x:c r="P1123" t="str"/>
      <x:c r="Q1123" t="str">
        <x:v>https://www.google.com/maps/search/?api=1&amp;query=Ubs+Bananal+PREFEITURA+MUNICIPAL+DE+GUARULHOS%2C+11%2C+PQ+SANTOS+DUMONT%2C+GUARULHOS%2C+SP+Guarulhos+SP</x:v>
      </x:c>
      <x:c r="R1123" t="str"/>
      <x:c r="S1123" t="str"/>
      <x:c r="T1123" t="str">
        <x:v>Não contatado</x:v>
      </x:c>
      <x:c r="U1123" s="27" t="n">
        <x:f>IF(LEN(H1123)&gt;0,25,0)+IF(L1123="Sim",25,0)+IF(LEN(M1123)&gt;0,15,0)+IF(LEN(J1123)&gt;0,10,0)+IF(LEN(N1123)&gt;0,5,0)+IF(LEN(O1123)&gt;0,5,0)+IF(LEN(P1123)&gt;0,5,0)+IF(AND(LEN(R1123)&gt;0,LEN(S1123)&gt;0),10,0)</x:f>
        <x:v>50</x:v>
      </x:c>
      <x:c r="V1123" t="str">
        <x:f>IF(U1123&gt;=60,"Prioridade Alta",IF(U1123&gt;=35,"Prioridade Média","Prioridade Baixa"))</x:f>
        <x:v>Prioridade Média</x:v>
      </x:c>
      <x:c r="W1123" t="str">
        <x:v>Não</x:v>
      </x:c>
      <x:c r="X1123" t="str"/>
      <x:c r="Y1123" t="str">
        <x:v>Base expandida 2026-07-27</x:v>
      </x:c>
      <x:c r="Z1123" t="str">
        <x:v>(11) 2229-4535</x:v>
      </x:c>
      <x:c r="AA1123" t="str">
        <x:v>ubsbananal@gmail.com</x:v>
      </x:c>
      <x:c r="AB1123" t="n">
        <x:v>50</x:v>
      </x:c>
      <x:c r="AC1123" t="str">
        <x:v>Prioridade Média</x:v>
      </x:c>
      <x:c r="AD1123" t="str">
        <x:v>Fonte CNES/DATASUS: https://cnes2.datasus.gov.br/Mod_Basico.asp?VCo_Unidade=3518803338525; CNES 3338525; CNPJ -; site oficial/redes não coletados nesta fonte</x:v>
      </x:c>
      <x:c r="AE1123" t="n">
        <x:f>IF(LEN(H1123)&gt;0,1,0)</x:f>
        <x:v>1</x:v>
      </x:c>
      <x:c r="AF1123" t="n">
        <x:f>IF(LEN(M1123)&gt;0,1,0)</x:f>
        <x:v>0</x:v>
      </x:c>
      <x:c r="AG1123" t="n">
        <x:f>IF(AND(LEN(H1123)=0,LEN(K1123)=0,LEN(M1123)=0),1,0)</x:f>
        <x:v>0</x:v>
      </x:c>
    </x:row>
    <x:row r="1124">
      <x:c r="A1124" t="str">
        <x:v>AT-01123</x:v>
      </x:c>
      <x:c r="B1124" t="str">
        <x:v>Ubs Bambi</x:v>
      </x:c>
      <x:c r="C1124" t="str">
        <x:v>Saúde</x:v>
      </x:c>
      <x:c r="D1124" t="str">
        <x:v>Clínica</x:v>
      </x:c>
      <x:c r="E1124" t="str">
        <x:v>Guarulhos</x:v>
      </x:c>
      <x:c r="F1124" t="str">
        <x:v>Pq Residencial Bambi</x:v>
      </x:c>
      <x:c r="G1124" t="str">
        <x:v>Prefeitura Municipal De Guarulhos, 179, Pq Residencial Bambi, Guarulhos, Sp</x:v>
      </x:c>
      <x:c r="H1124" t="str">
        <x:v>+55 (11) 2279-6689</x:v>
      </x:c>
      <x:c r="I1124" t="str"/>
      <x:c r="J1124" t="str"/>
      <x:c r="K1124" t="str">
        <x:v>ubsbambi@gmail.com</x:v>
      </x:c>
      <x:c r="L1124" t="str">
        <x:v>Sim</x:v>
      </x:c>
      <x:c r="M1124" t="str"/>
      <x:c r="N1124" t="str"/>
      <x:c r="O1124" t="str"/>
      <x:c r="P1124" t="str"/>
      <x:c r="Q1124" t="str">
        <x:v>https://www.google.com/maps/search/?api=1&amp;query=Ubs+Bambi+PREFEITURA+MUNICIPAL+DE+GUARULHOS%2C+179%2C+PQ+RESIDENCIAL+BAMBI%2C+GUARULHOS%2C+SP+Guarulhos+SP</x:v>
      </x:c>
      <x:c r="R1124" t="str"/>
      <x:c r="S1124" t="str"/>
      <x:c r="T1124" t="str">
        <x:v>Não contatado</x:v>
      </x:c>
      <x:c r="U1124" s="27" t="n">
        <x:f>IF(LEN(H1124)&gt;0,25,0)+IF(L1124="Sim",25,0)+IF(LEN(M1124)&gt;0,15,0)+IF(LEN(J1124)&gt;0,10,0)+IF(LEN(N1124)&gt;0,5,0)+IF(LEN(O1124)&gt;0,5,0)+IF(LEN(P1124)&gt;0,5,0)+IF(AND(LEN(R1124)&gt;0,LEN(S1124)&gt;0),10,0)</x:f>
        <x:v>50</x:v>
      </x:c>
      <x:c r="V1124" t="str">
        <x:f>IF(U1124&gt;=60,"Prioridade Alta",IF(U1124&gt;=35,"Prioridade Média","Prioridade Baixa"))</x:f>
        <x:v>Prioridade Média</x:v>
      </x:c>
      <x:c r="W1124" t="str">
        <x:v>Não</x:v>
      </x:c>
      <x:c r="X1124" t="str"/>
      <x:c r="Y1124" t="str">
        <x:v>Base expandida 2026-07-27</x:v>
      </x:c>
      <x:c r="Z1124" t="str">
        <x:v>(11) 2279-6689</x:v>
      </x:c>
      <x:c r="AA1124" t="str">
        <x:v>ubsbambi@gmail.com</x:v>
      </x:c>
      <x:c r="AB1124" t="n">
        <x:v>50</x:v>
      </x:c>
      <x:c r="AC1124" t="str">
        <x:v>Prioridade Média</x:v>
      </x:c>
      <x:c r="AD1124" t="str">
        <x:v>Fonte CNES/DATASUS: https://cnes2.datasus.gov.br/Mod_Basico.asp?VCo_Unidade=3518802090570; CNES 2090570; CNPJ -; site oficial/redes não coletados nesta fonte</x:v>
      </x:c>
      <x:c r="AE1124" t="n">
        <x:f>IF(LEN(H1124)&gt;0,1,0)</x:f>
        <x:v>1</x:v>
      </x:c>
      <x:c r="AF1124" t="n">
        <x:f>IF(LEN(M1124)&gt;0,1,0)</x:f>
        <x:v>0</x:v>
      </x:c>
      <x:c r="AG1124" t="n">
        <x:f>IF(AND(LEN(H1124)=0,LEN(K1124)=0,LEN(M1124)=0),1,0)</x:f>
        <x:v>0</x:v>
      </x:c>
    </x:row>
    <x:row r="1125">
      <x:c r="A1125" t="str">
        <x:v>AT-01124</x:v>
      </x:c>
      <x:c r="B1125" t="str">
        <x:v>Ubs Aracilia</x:v>
      </x:c>
      <x:c r="C1125" t="str">
        <x:v>Saúde</x:v>
      </x:c>
      <x:c r="D1125" t="str">
        <x:v>Clínica</x:v>
      </x:c>
      <x:c r="E1125" t="str">
        <x:v>Guarulhos</x:v>
      </x:c>
      <x:c r="F1125" t="str">
        <x:v>Cidade Aracilia</x:v>
      </x:c>
      <x:c r="G1125" t="str">
        <x:v>Prefeitura Municipal De Guarulhos, 398, Cidade Aracilia, Guarulhos, Sp</x:v>
      </x:c>
      <x:c r="H1125" t="str">
        <x:v>+55 (11) 2480-1756</x:v>
      </x:c>
      <x:c r="I1125" t="str"/>
      <x:c r="J1125" t="str"/>
      <x:c r="K1125" t="str">
        <x:v>dutra.aracilia@gmail.com</x:v>
      </x:c>
      <x:c r="L1125" t="str">
        <x:v>Sim</x:v>
      </x:c>
      <x:c r="M1125" t="str"/>
      <x:c r="N1125" t="str"/>
      <x:c r="O1125" t="str"/>
      <x:c r="P1125" t="str"/>
      <x:c r="Q1125" t="str">
        <x:v>https://www.google.com/maps/search/?api=1&amp;query=Ubs+Aracilia+PREFEITURA+MUNICIPAL+DE+GUARULHOS%2C+398%2C+CIDADE+ARACILIA%2C+GUARULHOS%2C+SP+Guarulhos+SP</x:v>
      </x:c>
      <x:c r="R1125" t="str"/>
      <x:c r="S1125" t="str"/>
      <x:c r="T1125" t="str">
        <x:v>Não contatado</x:v>
      </x:c>
      <x:c r="U1125" s="27" t="n">
        <x:f>IF(LEN(H1125)&gt;0,25,0)+IF(L1125="Sim",25,0)+IF(LEN(M1125)&gt;0,15,0)+IF(LEN(J1125)&gt;0,10,0)+IF(LEN(N1125)&gt;0,5,0)+IF(LEN(O1125)&gt;0,5,0)+IF(LEN(P1125)&gt;0,5,0)+IF(AND(LEN(R1125)&gt;0,LEN(S1125)&gt;0),10,0)</x:f>
        <x:v>50</x:v>
      </x:c>
      <x:c r="V1125" t="str">
        <x:f>IF(U1125&gt;=60,"Prioridade Alta",IF(U1125&gt;=35,"Prioridade Média","Prioridade Baixa"))</x:f>
        <x:v>Prioridade Média</x:v>
      </x:c>
      <x:c r="W1125" t="str">
        <x:v>Não</x:v>
      </x:c>
      <x:c r="X1125" t="str"/>
      <x:c r="Y1125" t="str">
        <x:v>Base expandida 2026-07-27</x:v>
      </x:c>
      <x:c r="Z1125" t="str">
        <x:v>(11) 2480-1756</x:v>
      </x:c>
      <x:c r="AA1125" t="str">
        <x:v>dutra.aracilia@gmail.com</x:v>
      </x:c>
      <x:c r="AB1125" t="n">
        <x:v>50</x:v>
      </x:c>
      <x:c r="AC1125" t="str">
        <x:v>Prioridade Média</x:v>
      </x:c>
      <x:c r="AD1125" t="str">
        <x:v>Fonte CNES/DATASUS: https://cnes2.datasus.gov.br/Mod_Basico.asp?VCo_Unidade=3518802054523; CNES 2054523; CNPJ -; site oficial/redes não coletados nesta fonte</x:v>
      </x:c>
      <x:c r="AE1125" t="n">
        <x:f>IF(LEN(H1125)&gt;0,1,0)</x:f>
        <x:v>1</x:v>
      </x:c>
      <x:c r="AF1125" t="n">
        <x:f>IF(LEN(M1125)&gt;0,1,0)</x:f>
        <x:v>0</x:v>
      </x:c>
      <x:c r="AG1125" t="n">
        <x:f>IF(AND(LEN(H1125)=0,LEN(K1125)=0,LEN(M1125)=0),1,0)</x:f>
        <x:v>0</x:v>
      </x:c>
    </x:row>
    <x:row r="1126">
      <x:c r="A1126" t="str">
        <x:v>AT-01125</x:v>
      </x:c>
      <x:c r="B1126" t="str">
        <x:v>Ubs Cambara</x:v>
      </x:c>
      <x:c r="C1126" t="str">
        <x:v>Saúde</x:v>
      </x:c>
      <x:c r="D1126" t="str">
        <x:v>Clínica</x:v>
      </x:c>
      <x:c r="E1126" t="str">
        <x:v>Guarulhos</x:v>
      </x:c>
      <x:c r="F1126" t="str">
        <x:v>Pq Continental Iii</x:v>
      </x:c>
      <x:c r="G1126" t="str">
        <x:v>Prefeitura Municipal De Guarulhos, 233, Pq Continental Iii, Guarulhos, Sp</x:v>
      </x:c>
      <x:c r="H1126" t="str">
        <x:v>+55 (11) 2086-1059</x:v>
      </x:c>
      <x:c r="I1126" t="str"/>
      <x:c r="J1126" t="str"/>
      <x:c r="K1126" t="str">
        <x:v>ubscambara@gmail.com</x:v>
      </x:c>
      <x:c r="L1126" t="str">
        <x:v>Sim</x:v>
      </x:c>
      <x:c r="M1126" t="str"/>
      <x:c r="N1126" t="str"/>
      <x:c r="O1126" t="str"/>
      <x:c r="P1126" t="str"/>
      <x:c r="Q1126" t="str">
        <x:v>https://www.google.com/maps/search/?api=1&amp;query=Ubs+Cambara+PREFEITURA+MUNICIPAL+DE+GUARULHOS%2C+233%2C+PQ+CONTINENTAL+III%2C+GUARULHOS%2C+SP+Guarulhos+SP</x:v>
      </x:c>
      <x:c r="R1126" t="str"/>
      <x:c r="S1126" t="str"/>
      <x:c r="T1126" t="str">
        <x:v>Não contatado</x:v>
      </x:c>
      <x:c r="U1126" s="27" t="n">
        <x:f>IF(LEN(H1126)&gt;0,25,0)+IF(L1126="Sim",25,0)+IF(LEN(M1126)&gt;0,15,0)+IF(LEN(J1126)&gt;0,10,0)+IF(LEN(N1126)&gt;0,5,0)+IF(LEN(O1126)&gt;0,5,0)+IF(LEN(P1126)&gt;0,5,0)+IF(AND(LEN(R1126)&gt;0,LEN(S1126)&gt;0),10,0)</x:f>
        <x:v>50</x:v>
      </x:c>
      <x:c r="V1126" t="str">
        <x:f>IF(U1126&gt;=60,"Prioridade Alta",IF(U1126&gt;=35,"Prioridade Média","Prioridade Baixa"))</x:f>
        <x:v>Prioridade Média</x:v>
      </x:c>
      <x:c r="W1126" t="str">
        <x:v>Não</x:v>
      </x:c>
      <x:c r="X1126" t="str"/>
      <x:c r="Y1126" t="str">
        <x:v>Base expandida 2026-07-27</x:v>
      </x:c>
      <x:c r="Z1126" t="str">
        <x:v>(11) 2086-1059</x:v>
      </x:c>
      <x:c r="AA1126" t="str">
        <x:v>ubscambara@gmail.com</x:v>
      </x:c>
      <x:c r="AB1126" t="n">
        <x:v>50</x:v>
      </x:c>
      <x:c r="AC1126" t="str">
        <x:v>Prioridade Média</x:v>
      </x:c>
      <x:c r="AD1126" t="str">
        <x:v>Fonte CNES/DATASUS: https://cnes2.datasus.gov.br/Mod_Basico.asp?VCo_Unidade=3518805501083; CNES 5501083; CNPJ -; site oficial/redes não coletados nesta fonte</x:v>
      </x:c>
      <x:c r="AE1126" t="n">
        <x:f>IF(LEN(H1126)&gt;0,1,0)</x:f>
        <x:v>1</x:v>
      </x:c>
      <x:c r="AF1126" t="n">
        <x:f>IF(LEN(M1126)&gt;0,1,0)</x:f>
        <x:v>0</x:v>
      </x:c>
      <x:c r="AG1126" t="n">
        <x:f>IF(AND(LEN(H1126)=0,LEN(K1126)=0,LEN(M1126)=0),1,0)</x:f>
        <x:v>0</x:v>
      </x:c>
    </x:row>
    <x:row r="1127">
      <x:c r="A1127" t="str">
        <x:v>AT-01126</x:v>
      </x:c>
      <x:c r="B1127" t="str">
        <x:v>Ubs Cidade Serodio</x:v>
      </x:c>
      <x:c r="C1127" t="str">
        <x:v>Saúde</x:v>
      </x:c>
      <x:c r="D1127" t="str">
        <x:v>Clínica</x:v>
      </x:c>
      <x:c r="E1127" t="str">
        <x:v>Guarulhos</x:v>
      </x:c>
      <x:c r="F1127" t="str">
        <x:v>Cidade Serodio</x:v>
      </x:c>
      <x:c r="G1127" t="str">
        <x:v>Prefeitura Municipal De Guarulhos, 111, Cidade Serodio, Guarulhos, Sp</x:v>
      </x:c>
      <x:c r="H1127" t="str">
        <x:v>+55 (11) 2467-9598</x:v>
      </x:c>
      <x:c r="I1127" t="str"/>
      <x:c r="J1127" t="str"/>
      <x:c r="K1127" t="str">
        <x:v>ubsserodio@gmail.com</x:v>
      </x:c>
      <x:c r="L1127" t="str">
        <x:v>Sim</x:v>
      </x:c>
      <x:c r="M1127" t="str"/>
      <x:c r="N1127" t="str"/>
      <x:c r="O1127" t="str"/>
      <x:c r="P1127" t="str"/>
      <x:c r="Q1127" t="str">
        <x:v>https://www.google.com/maps/search/?api=1&amp;query=Ubs+Cidade+Serodio+PREFEITURA+MUNICIPAL+DE+GUARULHOS%2C+111%2C+CIDADE+SERODIO%2C+GUARULHOS%2C+SP+Guarulhos+SP</x:v>
      </x:c>
      <x:c r="R1127" t="str"/>
      <x:c r="S1127" t="str"/>
      <x:c r="T1127" t="str">
        <x:v>Não contatado</x:v>
      </x:c>
      <x:c r="U1127" s="27" t="n">
        <x:f>IF(LEN(H1127)&gt;0,25,0)+IF(L1127="Sim",25,0)+IF(LEN(M1127)&gt;0,15,0)+IF(LEN(J1127)&gt;0,10,0)+IF(LEN(N1127)&gt;0,5,0)+IF(LEN(O1127)&gt;0,5,0)+IF(LEN(P1127)&gt;0,5,0)+IF(AND(LEN(R1127)&gt;0,LEN(S1127)&gt;0),10,0)</x:f>
        <x:v>50</x:v>
      </x:c>
      <x:c r="V1127" t="str">
        <x:f>IF(U1127&gt;=60,"Prioridade Alta",IF(U1127&gt;=35,"Prioridade Média","Prioridade Baixa"))</x:f>
        <x:v>Prioridade Média</x:v>
      </x:c>
      <x:c r="W1127" t="str">
        <x:v>Não</x:v>
      </x:c>
      <x:c r="X1127" t="str"/>
      <x:c r="Y1127" t="str">
        <x:v>Base expandida 2026-07-27</x:v>
      </x:c>
      <x:c r="Z1127" t="str">
        <x:v>(11) 2467-9598</x:v>
      </x:c>
      <x:c r="AA1127" t="str">
        <x:v>ubsserodio@gmail.com</x:v>
      </x:c>
      <x:c r="AB1127" t="n">
        <x:v>50</x:v>
      </x:c>
      <x:c r="AC1127" t="str">
        <x:v>Prioridade Média</x:v>
      </x:c>
      <x:c r="AD1127" t="str">
        <x:v>Fonte CNES/DATASUS: https://cnes2.datasus.gov.br/Mod_Basico.asp?VCo_Unidade=3518802054493; CNES 2054493; CNPJ -; site oficial/redes não coletados nesta fonte</x:v>
      </x:c>
      <x:c r="AE1127" t="n">
        <x:f>IF(LEN(H1127)&gt;0,1,0)</x:f>
        <x:v>1</x:v>
      </x:c>
      <x:c r="AF1127" t="n">
        <x:f>IF(LEN(M1127)&gt;0,1,0)</x:f>
        <x:v>0</x:v>
      </x:c>
      <x:c r="AG1127" t="n">
        <x:f>IF(AND(LEN(H1127)=0,LEN(K1127)=0,LEN(M1127)=0),1,0)</x:f>
        <x:v>0</x:v>
      </x:c>
    </x:row>
    <x:row r="1128">
      <x:c r="A1128" t="str">
        <x:v>AT-01127</x:v>
      </x:c>
      <x:c r="B1128" t="str">
        <x:v>Ubs Cidade Martins</x:v>
      </x:c>
      <x:c r="C1128" t="str">
        <x:v>Saúde</x:v>
      </x:c>
      <x:c r="D1128" t="str">
        <x:v>Clínica</x:v>
      </x:c>
      <x:c r="E1128" t="str">
        <x:v>Guarulhos</x:v>
      </x:c>
      <x:c r="F1128" t="str">
        <x:v>Jd Bela Vista</x:v>
      </x:c>
      <x:c r="G1128" t="str">
        <x:v>Prefeitura Municipal De Guarulhos, 190, Jd Bela Vista, Guarulhos, Sp</x:v>
      </x:c>
      <x:c r="H1128" t="str">
        <x:v>+55 (11) 2402-1767</x:v>
      </x:c>
      <x:c r="I1128" t="str"/>
      <x:c r="J1128" t="str"/>
      <x:c r="K1128" t="str">
        <x:v>admcmartins@gmail.com</x:v>
      </x:c>
      <x:c r="L1128" t="str">
        <x:v>Sim</x:v>
      </x:c>
      <x:c r="M1128" t="str"/>
      <x:c r="N1128" t="str"/>
      <x:c r="O1128" t="str"/>
      <x:c r="P1128" t="str"/>
      <x:c r="Q1128" t="str">
        <x:v>https://www.google.com/maps/search/?api=1&amp;query=Ubs+Cidade+Martins+PREFEITURA+MUNICIPAL+DE+GUARULHOS%2C+190%2C+JD+BELA+VISTA%2C+GUARULHOS%2C+SP+Guarulhos+SP</x:v>
      </x:c>
      <x:c r="R1128" t="str"/>
      <x:c r="S1128" t="str"/>
      <x:c r="T1128" t="str">
        <x:v>Não contatado</x:v>
      </x:c>
      <x:c r="U1128" s="27" t="n">
        <x:f>IF(LEN(H1128)&gt;0,25,0)+IF(L1128="Sim",25,0)+IF(LEN(M1128)&gt;0,15,0)+IF(LEN(J1128)&gt;0,10,0)+IF(LEN(N1128)&gt;0,5,0)+IF(LEN(O1128)&gt;0,5,0)+IF(LEN(P1128)&gt;0,5,0)+IF(AND(LEN(R1128)&gt;0,LEN(S1128)&gt;0),10,0)</x:f>
        <x:v>50</x:v>
      </x:c>
      <x:c r="V1128" t="str">
        <x:f>IF(U1128&gt;=60,"Prioridade Alta",IF(U1128&gt;=35,"Prioridade Média","Prioridade Baixa"))</x:f>
        <x:v>Prioridade Média</x:v>
      </x:c>
      <x:c r="W1128" t="str">
        <x:v>Não</x:v>
      </x:c>
      <x:c r="X1128" t="str"/>
      <x:c r="Y1128" t="str">
        <x:v>Base expandida 2026-07-27</x:v>
      </x:c>
      <x:c r="Z1128" t="str">
        <x:v>(11) 2402-1767</x:v>
      </x:c>
      <x:c r="AA1128" t="str">
        <x:v>admcmartins@gmail.com</x:v>
      </x:c>
      <x:c r="AB1128" t="n">
        <x:v>50</x:v>
      </x:c>
      <x:c r="AC1128" t="str">
        <x:v>Prioridade Média</x:v>
      </x:c>
      <x:c r="AD1128" t="str">
        <x:v>Fonte CNES/DATASUS: https://cnes2.datasus.gov.br/Mod_Basico.asp?VCo_Unidade=3518802052296; CNES 2052296; CNPJ -; site oficial/redes não coletados nesta fonte</x:v>
      </x:c>
      <x:c r="AE1128" t="n">
        <x:f>IF(LEN(H1128)&gt;0,1,0)</x:f>
        <x:v>1</x:v>
      </x:c>
      <x:c r="AF1128" t="n">
        <x:f>IF(LEN(M1128)&gt;0,1,0)</x:f>
        <x:v>0</x:v>
      </x:c>
      <x:c r="AG1128" t="n">
        <x:f>IF(AND(LEN(H1128)=0,LEN(K1128)=0,LEN(M1128)=0),1,0)</x:f>
        <x:v>0</x:v>
      </x:c>
    </x:row>
    <x:row r="1129">
      <x:c r="A1129" t="str">
        <x:v>AT-01128</x:v>
      </x:c>
      <x:c r="B1129" t="str">
        <x:v>Ubs Cumbica</x:v>
      </x:c>
      <x:c r="C1129" t="str">
        <x:v>Saúde</x:v>
      </x:c>
      <x:c r="D1129" t="str">
        <x:v>Clínica</x:v>
      </x:c>
      <x:c r="E1129" t="str">
        <x:v>Guarulhos</x:v>
      </x:c>
      <x:c r="F1129" t="str">
        <x:v>Cidade Jd Cumbica</x:v>
      </x:c>
      <x:c r="G1129" t="str">
        <x:v>Municipio De Guarulhos, 295, Cidade Jd Cumbica, Guarulhos, Sp</x:v>
      </x:c>
      <x:c r="H1129" t="str">
        <x:v>+55 (11) 2483-2079</x:v>
      </x:c>
      <x:c r="I1129" t="str"/>
      <x:c r="J1129" t="str"/>
      <x:c r="K1129" t="str">
        <x:v>dutra.mariomacca@gmail.com</x:v>
      </x:c>
      <x:c r="L1129" t="str">
        <x:v>Sim</x:v>
      </x:c>
      <x:c r="M1129" t="str"/>
      <x:c r="N1129" t="str"/>
      <x:c r="O1129" t="str"/>
      <x:c r="P1129" t="str"/>
      <x:c r="Q1129" t="str">
        <x:v>https://www.google.com/maps/search/?api=1&amp;query=Ubs+Cumbica+MUNICIPIO+DE+GUARULHOS%2C+295%2C+CIDADE+JD+CUMBICA%2C+GUARULHOS%2C+SP+Guarulhos+SP</x:v>
      </x:c>
      <x:c r="R1129" t="str"/>
      <x:c r="S1129" t="str"/>
      <x:c r="T1129" t="str">
        <x:v>Não contatado</x:v>
      </x:c>
      <x:c r="U1129" s="27" t="n">
        <x:f>IF(LEN(H1129)&gt;0,25,0)+IF(L1129="Sim",25,0)+IF(LEN(M1129)&gt;0,15,0)+IF(LEN(J1129)&gt;0,10,0)+IF(LEN(N1129)&gt;0,5,0)+IF(LEN(O1129)&gt;0,5,0)+IF(LEN(P1129)&gt;0,5,0)+IF(AND(LEN(R1129)&gt;0,LEN(S1129)&gt;0),10,0)</x:f>
        <x:v>50</x:v>
      </x:c>
      <x:c r="V1129" t="str">
        <x:f>IF(U1129&gt;=60,"Prioridade Alta",IF(U1129&gt;=35,"Prioridade Média","Prioridade Baixa"))</x:f>
        <x:v>Prioridade Média</x:v>
      </x:c>
      <x:c r="W1129" t="str">
        <x:v>Não</x:v>
      </x:c>
      <x:c r="X1129" t="str"/>
      <x:c r="Y1129" t="str">
        <x:v>Base expandida 2026-07-27</x:v>
      </x:c>
      <x:c r="Z1129" t="str">
        <x:v>(11) 2483-2079</x:v>
      </x:c>
      <x:c r="AA1129" t="str">
        <x:v>dutra.mariomacca@gmail.com</x:v>
      </x:c>
      <x:c r="AB1129" t="n">
        <x:v>50</x:v>
      </x:c>
      <x:c r="AC1129" t="str">
        <x:v>Prioridade Média</x:v>
      </x:c>
      <x:c r="AD1129" t="str">
        <x:v>Fonte CNES/DATASUS: https://cnes2.datasus.gov.br/Mod_Basico.asp?VCo_Unidade=3518802084635; CNES 2084635; CNPJ -; site oficial/redes não coletados nesta fonte</x:v>
      </x:c>
      <x:c r="AE1129" t="n">
        <x:f>IF(LEN(H1129)&gt;0,1,0)</x:f>
        <x:v>1</x:v>
      </x:c>
      <x:c r="AF1129" t="n">
        <x:f>IF(LEN(M1129)&gt;0,1,0)</x:f>
        <x:v>0</x:v>
      </x:c>
      <x:c r="AG1129" t="n">
        <x:f>IF(AND(LEN(H1129)=0,LEN(K1129)=0,LEN(M1129)=0),1,0)</x:f>
        <x:v>0</x:v>
      </x:c>
    </x:row>
    <x:row r="1130">
      <x:c r="A1130" t="str">
        <x:v>AT-01129</x:v>
      </x:c>
      <x:c r="B1130" t="str">
        <x:v>Ubs Continental</x:v>
      </x:c>
      <x:c r="C1130" t="str">
        <x:v>Saúde</x:v>
      </x:c>
      <x:c r="D1130" t="str">
        <x:v>Clínica</x:v>
      </x:c>
      <x:c r="E1130" t="str">
        <x:v>Guarulhos</x:v>
      </x:c>
      <x:c r="F1130" t="str">
        <x:v>Pq Continental B</x:v>
      </x:c>
      <x:c r="G1130" t="str">
        <x:v>Prefeitura Municipal De Guarulhos, 111, Pq Continental B, Guarulhos, Sp</x:v>
      </x:c>
      <x:c r="H1130" t="str">
        <x:v>+55 (11) 2456-7946</x:v>
      </x:c>
      <x:c r="I1130" t="str"/>
      <x:c r="J1130" t="str"/>
      <x:c r="K1130" t="str">
        <x:v>ubscontinental@gmail.com</x:v>
      </x:c>
      <x:c r="L1130" t="str">
        <x:v>Sim</x:v>
      </x:c>
      <x:c r="M1130" t="str"/>
      <x:c r="N1130" t="str"/>
      <x:c r="O1130" t="str"/>
      <x:c r="P1130" t="str"/>
      <x:c r="Q1130" t="str">
        <x:v>https://www.google.com/maps/search/?api=1&amp;query=Ubs+Continental+PREFEITURA+MUNICIPAL+DE+GUARULHOS%2C+111%2C+PQ+CONTINENTAL+B%2C+GUARULHOS%2C+SP+Guarulhos+SP</x:v>
      </x:c>
      <x:c r="R1130" t="str"/>
      <x:c r="S1130" t="str"/>
      <x:c r="T1130" t="str">
        <x:v>Não contatado</x:v>
      </x:c>
      <x:c r="U1130" s="27" t="n">
        <x:f>IF(LEN(H1130)&gt;0,25,0)+IF(L1130="Sim",25,0)+IF(LEN(M1130)&gt;0,15,0)+IF(LEN(J1130)&gt;0,10,0)+IF(LEN(N1130)&gt;0,5,0)+IF(LEN(O1130)&gt;0,5,0)+IF(LEN(P1130)&gt;0,5,0)+IF(AND(LEN(R1130)&gt;0,LEN(S1130)&gt;0),10,0)</x:f>
        <x:v>50</x:v>
      </x:c>
      <x:c r="V1130" t="str">
        <x:f>IF(U1130&gt;=60,"Prioridade Alta",IF(U1130&gt;=35,"Prioridade Média","Prioridade Baixa"))</x:f>
        <x:v>Prioridade Média</x:v>
      </x:c>
      <x:c r="W1130" t="str">
        <x:v>Não</x:v>
      </x:c>
      <x:c r="X1130" t="str"/>
      <x:c r="Y1130" t="str">
        <x:v>Base expandida 2026-07-27</x:v>
      </x:c>
      <x:c r="Z1130" t="str">
        <x:v>(11) 2456-7946</x:v>
      </x:c>
      <x:c r="AA1130" t="str">
        <x:v>ubscontinental@gmail.com</x:v>
      </x:c>
      <x:c r="AB1130" t="n">
        <x:v>50</x:v>
      </x:c>
      <x:c r="AC1130" t="str">
        <x:v>Prioridade Média</x:v>
      </x:c>
      <x:c r="AD1130" t="str">
        <x:v>Fonte CNES/DATASUS: https://cnes2.datasus.gov.br/Mod_Basico.asp?VCo_Unidade=3518803179613; CNES 3179613; CNPJ -; site oficial/redes não coletados nesta fonte</x:v>
      </x:c>
      <x:c r="AE1130" t="n">
        <x:f>IF(LEN(H1130)&gt;0,1,0)</x:f>
        <x:v>1</x:v>
      </x:c>
      <x:c r="AF1130" t="n">
        <x:f>IF(LEN(M1130)&gt;0,1,0)</x:f>
        <x:v>0</x:v>
      </x:c>
      <x:c r="AG1130" t="n">
        <x:f>IF(AND(LEN(H1130)=0,LEN(K1130)=0,LEN(M1130)=0),1,0)</x:f>
        <x:v>0</x:v>
      </x:c>
    </x:row>
    <x:row r="1131">
      <x:c r="A1131" t="str">
        <x:v>AT-01130</x:v>
      </x:c>
      <x:c r="B1131" t="str">
        <x:v>Ubs Dinamarca</x:v>
      </x:c>
      <x:c r="C1131" t="str">
        <x:v>Saúde</x:v>
      </x:c>
      <x:c r="D1131" t="str">
        <x:v>Clínica</x:v>
      </x:c>
      <x:c r="E1131" t="str">
        <x:v>Guarulhos</x:v>
      </x:c>
      <x:c r="F1131" t="str">
        <x:v>Vila Dinamarca</x:v>
      </x:c>
      <x:c r="G1131" t="str">
        <x:v>Prefeitura Municipal De Guarulhos, 277, Vila Dinamarca, Guarulhos, Sp</x:v>
      </x:c>
      <x:c r="H1131" t="str">
        <x:v>+55 (11) 2498-3148</x:v>
      </x:c>
      <x:c r="I1131" t="str"/>
      <x:c r="J1131" t="str"/>
      <x:c r="K1131" t="str">
        <x:v>dutra.dinamarca@gmail.com</x:v>
      </x:c>
      <x:c r="L1131" t="str">
        <x:v>Sim</x:v>
      </x:c>
      <x:c r="M1131" t="str"/>
      <x:c r="N1131" t="str"/>
      <x:c r="O1131" t="str"/>
      <x:c r="P1131" t="str"/>
      <x:c r="Q1131" t="str">
        <x:v>https://www.google.com/maps/search/?api=1&amp;query=Ubs+Dinamarca+PREFEITURA+MUNICIPAL+DE+GUARULHOS%2C+277%2C+VILA+DINAMARCA%2C+GUARULHOS%2C+SP+Guarulhos+SP</x:v>
      </x:c>
      <x:c r="R1131" t="str"/>
      <x:c r="S1131" t="str"/>
      <x:c r="T1131" t="str">
        <x:v>Não contatado</x:v>
      </x:c>
      <x:c r="U1131" s="27" t="n">
        <x:f>IF(LEN(H1131)&gt;0,25,0)+IF(L1131="Sim",25,0)+IF(LEN(M1131)&gt;0,15,0)+IF(LEN(J1131)&gt;0,10,0)+IF(LEN(N1131)&gt;0,5,0)+IF(LEN(O1131)&gt;0,5,0)+IF(LEN(P1131)&gt;0,5,0)+IF(AND(LEN(R1131)&gt;0,LEN(S1131)&gt;0),10,0)</x:f>
        <x:v>50</x:v>
      </x:c>
      <x:c r="V1131" t="str">
        <x:f>IF(U1131&gt;=60,"Prioridade Alta",IF(U1131&gt;=35,"Prioridade Média","Prioridade Baixa"))</x:f>
        <x:v>Prioridade Média</x:v>
      </x:c>
      <x:c r="W1131" t="str">
        <x:v>Não</x:v>
      </x:c>
      <x:c r="X1131" t="str"/>
      <x:c r="Y1131" t="str">
        <x:v>Base expandida 2026-07-27</x:v>
      </x:c>
      <x:c r="Z1131" t="str">
        <x:v>(11) 2498-3148</x:v>
      </x:c>
      <x:c r="AA1131" t="str">
        <x:v>dutra.dinamarca@gmail.com</x:v>
      </x:c>
      <x:c r="AB1131" t="n">
        <x:v>50</x:v>
      </x:c>
      <x:c r="AC1131" t="str">
        <x:v>Prioridade Média</x:v>
      </x:c>
      <x:c r="AD1131" t="str">
        <x:v>Fonte CNES/DATASUS: https://cnes2.datasus.gov.br/Mod_Basico.asp?VCo_Unidade=3518806305660; CNES 6305660; CNPJ -; site oficial/redes não coletados nesta fonte</x:v>
      </x:c>
      <x:c r="AE1131" t="n">
        <x:f>IF(LEN(H1131)&gt;0,1,0)</x:f>
        <x:v>1</x:v>
      </x:c>
      <x:c r="AF1131" t="n">
        <x:f>IF(LEN(M1131)&gt;0,1,0)</x:f>
        <x:v>0</x:v>
      </x:c>
      <x:c r="AG1131" t="n">
        <x:f>IF(AND(LEN(H1131)=0,LEN(K1131)=0,LEN(M1131)=0),1,0)</x:f>
        <x:v>0</x:v>
      </x:c>
    </x:row>
    <x:row r="1132">
      <x:c r="A1132" t="str">
        <x:v>AT-01131</x:v>
      </x:c>
      <x:c r="B1132" t="str">
        <x:v>Ubs Dona Luiza</x:v>
      </x:c>
      <x:c r="C1132" t="str">
        <x:v>Saúde</x:v>
      </x:c>
      <x:c r="D1132" t="str">
        <x:v>Clínica</x:v>
      </x:c>
      <x:c r="E1132" t="str">
        <x:v>Guarulhos</x:v>
      </x:c>
      <x:c r="F1132" t="str">
        <x:v>Jd Giovana</x:v>
      </x:c>
      <x:c r="G1132" t="str">
        <x:v>Municipio De Guarulhos, 1535, Jd Giovana, Guarulhos, Sp</x:v>
      </x:c>
      <x:c r="H1132" t="str">
        <x:v>+55 (11) 2303-4164</x:v>
      </x:c>
      <x:c r="I1132" t="str"/>
      <x:c r="J1132" t="str"/>
      <x:c r="K1132" t="str">
        <x:v>dutra.ambulatoriodonaluiza@gmail.com</x:v>
      </x:c>
      <x:c r="L1132" t="str">
        <x:v>Sim</x:v>
      </x:c>
      <x:c r="M1132" t="str"/>
      <x:c r="N1132" t="str"/>
      <x:c r="O1132" t="str"/>
      <x:c r="P1132" t="str"/>
      <x:c r="Q1132" t="str">
        <x:v>https://www.google.com/maps/search/?api=1&amp;query=Ubs+Dona+Luiza+MUNICIPIO+DE+GUARULHOS%2C+1535%2C+JD+GIOVANA%2C+GUARULHOS%2C+SP+Guarulhos+SP</x:v>
      </x:c>
      <x:c r="R1132" t="str"/>
      <x:c r="S1132" t="str"/>
      <x:c r="T1132" t="str">
        <x:v>Não contatado</x:v>
      </x:c>
      <x:c r="U1132" s="27" t="n">
        <x:f>IF(LEN(H1132)&gt;0,25,0)+IF(L1132="Sim",25,0)+IF(LEN(M1132)&gt;0,15,0)+IF(LEN(J1132)&gt;0,10,0)+IF(LEN(N1132)&gt;0,5,0)+IF(LEN(O1132)&gt;0,5,0)+IF(LEN(P1132)&gt;0,5,0)+IF(AND(LEN(R1132)&gt;0,LEN(S1132)&gt;0),10,0)</x:f>
        <x:v>50</x:v>
      </x:c>
      <x:c r="V1132" t="str">
        <x:f>IF(U1132&gt;=60,"Prioridade Alta",IF(U1132&gt;=35,"Prioridade Média","Prioridade Baixa"))</x:f>
        <x:v>Prioridade Média</x:v>
      </x:c>
      <x:c r="W1132" t="str">
        <x:v>Não</x:v>
      </x:c>
      <x:c r="X1132" t="str"/>
      <x:c r="Y1132" t="str">
        <x:v>Base expandida 2026-07-27</x:v>
      </x:c>
      <x:c r="Z1132" t="str">
        <x:v>(11) 2303-4164</x:v>
      </x:c>
      <x:c r="AA1132" t="str">
        <x:v>dutra.ambulatoriodonaluiza@gmail.com</x:v>
      </x:c>
      <x:c r="AB1132" t="n">
        <x:v>50</x:v>
      </x:c>
      <x:c r="AC1132" t="str">
        <x:v>Prioridade Média</x:v>
      </x:c>
      <x:c r="AD1132" t="str">
        <x:v>Fonte CNES/DATASUS: https://cnes2.datasus.gov.br/Mod_Basico.asp?VCo_Unidade=3518809130756; CNES 9130756; CNPJ -; site oficial/redes não coletados nesta fonte</x:v>
      </x:c>
      <x:c r="AE1132" t="n">
        <x:f>IF(LEN(H1132)&gt;0,1,0)</x:f>
        <x:v>1</x:v>
      </x:c>
      <x:c r="AF1132" t="n">
        <x:f>IF(LEN(M1132)&gt;0,1,0)</x:f>
        <x:v>0</x:v>
      </x:c>
      <x:c r="AG1132" t="n">
        <x:f>IF(AND(LEN(H1132)=0,LEN(K1132)=0,LEN(M1132)=0),1,0)</x:f>
        <x:v>0</x:v>
      </x:c>
    </x:row>
    <x:row r="1133">
      <x:c r="A1133" t="str">
        <x:v>AT-01132</x:v>
      </x:c>
      <x:c r="B1133" t="str">
        <x:v>Ubs Haroldo Veloso</x:v>
      </x:c>
      <x:c r="C1133" t="str">
        <x:v>Saúde</x:v>
      </x:c>
      <x:c r="D1133" t="str">
        <x:v>Clínica</x:v>
      </x:c>
      <x:c r="E1133" t="str">
        <x:v>Guarulhos</x:v>
      </x:c>
      <x:c r="F1133" t="str">
        <x:v>Cj Haroldo Veloso</x:v>
      </x:c>
      <x:c r="G1133" t="str">
        <x:v>Prefeitura Municipal De Guarulhos, 79, Cj Haroldo Veloso, Guarulhos, Sp</x:v>
      </x:c>
      <x:c r="H1133" t="str">
        <x:v>+55 (11) 2469-7006</x:v>
      </x:c>
      <x:c r="I1133" t="str"/>
      <x:c r="J1133" t="str"/>
      <x:c r="K1133" t="str">
        <x:v>ubshveloso@gmail.com</x:v>
      </x:c>
      <x:c r="L1133" t="str">
        <x:v>Sim</x:v>
      </x:c>
      <x:c r="M1133" t="str"/>
      <x:c r="N1133" t="str"/>
      <x:c r="O1133" t="str"/>
      <x:c r="P1133" t="str"/>
      <x:c r="Q1133" t="str">
        <x:v>https://www.google.com/maps/search/?api=1&amp;query=Ubs+Haroldo+Veloso+PREFEITURA+MUNICIPAL+DE+GUARULHOS%2C+79%2C+CJ+HAROLDO+VELOSO%2C+GUARULHOS%2C+SP+Guarulhos+SP</x:v>
      </x:c>
      <x:c r="R1133" t="str"/>
      <x:c r="S1133" t="str"/>
      <x:c r="T1133" t="str">
        <x:v>Não contatado</x:v>
      </x:c>
      <x:c r="U1133" s="27" t="n">
        <x:f>IF(LEN(H1133)&gt;0,25,0)+IF(L1133="Sim",25,0)+IF(LEN(M1133)&gt;0,15,0)+IF(LEN(J1133)&gt;0,10,0)+IF(LEN(N1133)&gt;0,5,0)+IF(LEN(O1133)&gt;0,5,0)+IF(LEN(P1133)&gt;0,5,0)+IF(AND(LEN(R1133)&gt;0,LEN(S1133)&gt;0),10,0)</x:f>
        <x:v>50</x:v>
      </x:c>
      <x:c r="V1133" t="str">
        <x:f>IF(U1133&gt;=60,"Prioridade Alta",IF(U1133&gt;=35,"Prioridade Média","Prioridade Baixa"))</x:f>
        <x:v>Prioridade Média</x:v>
      </x:c>
      <x:c r="W1133" t="str">
        <x:v>Não</x:v>
      </x:c>
      <x:c r="X1133" t="str"/>
      <x:c r="Y1133" t="str">
        <x:v>Base expandida 2026-07-27</x:v>
      </x:c>
      <x:c r="Z1133" t="str">
        <x:v>(11) 2469-7006</x:v>
      </x:c>
      <x:c r="AA1133" t="str">
        <x:v>ubshveloso@gmail.com</x:v>
      </x:c>
      <x:c r="AB1133" t="n">
        <x:v>50</x:v>
      </x:c>
      <x:c r="AC1133" t="str">
        <x:v>Prioridade Média</x:v>
      </x:c>
      <x:c r="AD1133" t="str">
        <x:v>Fonte CNES/DATASUS: https://cnes2.datasus.gov.br/Mod_Basico.asp?VCo_Unidade=3518802090554; CNES 2090554; CNPJ -; site oficial/redes não coletados nesta fonte</x:v>
      </x:c>
      <x:c r="AE1133" t="n">
        <x:f>IF(LEN(H1133)&gt;0,1,0)</x:f>
        <x:v>1</x:v>
      </x:c>
      <x:c r="AF1133" t="n">
        <x:f>IF(LEN(M1133)&gt;0,1,0)</x:f>
        <x:v>0</x:v>
      </x:c>
      <x:c r="AG1133" t="n">
        <x:f>IF(AND(LEN(H1133)=0,LEN(K1133)=0,LEN(M1133)=0),1,0)</x:f>
        <x:v>0</x:v>
      </x:c>
    </x:row>
    <x:row r="1134">
      <x:c r="A1134" t="str">
        <x:v>AT-01133</x:v>
      </x:c>
      <x:c r="B1134" t="str">
        <x:v>Ubs Inocoop</x:v>
      </x:c>
      <x:c r="C1134" t="str">
        <x:v>Saúde</x:v>
      </x:c>
      <x:c r="D1134" t="str">
        <x:v>Clínica</x:v>
      </x:c>
      <x:c r="E1134" t="str">
        <x:v>Guarulhos</x:v>
      </x:c>
      <x:c r="F1134" t="str">
        <x:v>Pq Resid Cumbica</x:v>
      </x:c>
      <x:c r="G1134" t="str">
        <x:v>Prefeitura Municipal De Guarulhos, 310, Pq Resid Cumbica, Guarulhos, Sp</x:v>
      </x:c>
      <x:c r="H1134" t="str">
        <x:v>+55 (11) 2431-9940</x:v>
      </x:c>
      <x:c r="I1134" t="str"/>
      <x:c r="J1134" t="str"/>
      <x:c r="K1134" t="str">
        <x:v>ubinocoop@gmail.com</x:v>
      </x:c>
      <x:c r="L1134" t="str">
        <x:v>Sim</x:v>
      </x:c>
      <x:c r="M1134" t="str"/>
      <x:c r="N1134" t="str"/>
      <x:c r="O1134" t="str"/>
      <x:c r="P1134" t="str"/>
      <x:c r="Q1134" t="str">
        <x:v>https://www.google.com/maps/search/?api=1&amp;query=Ubs+Inocoop+PREFEITURA+MUNICIPAL+DE+GUARULHOS%2C+310%2C+PQ+RESID+CUMBICA%2C+GUARULHOS%2C+SP+Guarulhos+SP</x:v>
      </x:c>
      <x:c r="R1134" t="str"/>
      <x:c r="S1134" t="str"/>
      <x:c r="T1134" t="str">
        <x:v>Não contatado</x:v>
      </x:c>
      <x:c r="U1134" s="27" t="n">
        <x:f>IF(LEN(H1134)&gt;0,25,0)+IF(L1134="Sim",25,0)+IF(LEN(M1134)&gt;0,15,0)+IF(LEN(J1134)&gt;0,10,0)+IF(LEN(N1134)&gt;0,5,0)+IF(LEN(O1134)&gt;0,5,0)+IF(LEN(P1134)&gt;0,5,0)+IF(AND(LEN(R1134)&gt;0,LEN(S1134)&gt;0),10,0)</x:f>
        <x:v>50</x:v>
      </x:c>
      <x:c r="V1134" t="str">
        <x:f>IF(U1134&gt;=60,"Prioridade Alta",IF(U1134&gt;=35,"Prioridade Média","Prioridade Baixa"))</x:f>
        <x:v>Prioridade Média</x:v>
      </x:c>
      <x:c r="W1134" t="str">
        <x:v>Não</x:v>
      </x:c>
      <x:c r="X1134" t="str"/>
      <x:c r="Y1134" t="str">
        <x:v>Base expandida 2026-07-27</x:v>
      </x:c>
      <x:c r="Z1134" t="str">
        <x:v>(11) 2431-9940</x:v>
      </x:c>
      <x:c r="AA1134" t="str">
        <x:v>ubinocoop@gmail.com</x:v>
      </x:c>
      <x:c r="AB1134" t="n">
        <x:v>50</x:v>
      </x:c>
      <x:c r="AC1134" t="str">
        <x:v>Prioridade Média</x:v>
      </x:c>
      <x:c r="AD1134" t="str">
        <x:v>Fonte CNES/DATASUS: https://cnes2.datasus.gov.br/Mod_Basico.asp?VCo_Unidade=3518802064383; CNES 2064383; CNPJ -; site oficial/redes não coletados nesta fonte</x:v>
      </x:c>
      <x:c r="AE1134" t="n">
        <x:f>IF(LEN(H1134)&gt;0,1,0)</x:f>
        <x:v>1</x:v>
      </x:c>
      <x:c r="AF1134" t="n">
        <x:f>IF(LEN(M1134)&gt;0,1,0)</x:f>
        <x:v>0</x:v>
      </x:c>
      <x:c r="AG1134" t="n">
        <x:f>IF(AND(LEN(H1134)=0,LEN(K1134)=0,LEN(M1134)=0),1,0)</x:f>
        <x:v>0</x:v>
      </x:c>
    </x:row>
    <x:row r="1135">
      <x:c r="A1135" t="str">
        <x:v>AT-01134</x:v>
      </x:c>
      <x:c r="B1135" t="str">
        <x:v>Ubs Itapegica</x:v>
      </x:c>
      <x:c r="C1135" t="str">
        <x:v>Saúde</x:v>
      </x:c>
      <x:c r="D1135" t="str">
        <x:v>Clínica</x:v>
      </x:c>
      <x:c r="E1135" t="str">
        <x:v>Guarulhos</x:v>
      </x:c>
      <x:c r="F1135" t="str">
        <x:v>Vila Herminia</x:v>
      </x:c>
      <x:c r="G1135" t="str">
        <x:v>Prefeitura Municipal De Guarulhos, 1453, Vila Herminia, Guarulhos, Sp</x:v>
      </x:c>
      <x:c r="H1135" t="str">
        <x:v>+55 (11) 2408-6968</x:v>
      </x:c>
      <x:c r="I1135" t="str"/>
      <x:c r="J1135" t="str"/>
      <x:c r="K1135" t="str">
        <x:v>ubsitapegica1@gmail.com</x:v>
      </x:c>
      <x:c r="L1135" t="str">
        <x:v>Sim</x:v>
      </x:c>
      <x:c r="M1135" t="str"/>
      <x:c r="N1135" t="str"/>
      <x:c r="O1135" t="str"/>
      <x:c r="P1135" t="str"/>
      <x:c r="Q1135" t="str">
        <x:v>https://www.google.com/maps/search/?api=1&amp;query=Ubs+Itapegica+PREFEITURA+MUNICIPAL+DE+GUARULHOS%2C+1453%2C+VILA+HERMINIA%2C+GUARULHOS%2C+SP+Guarulhos+SP</x:v>
      </x:c>
      <x:c r="R1135" t="str"/>
      <x:c r="S1135" t="str"/>
      <x:c r="T1135" t="str">
        <x:v>Não contatado</x:v>
      </x:c>
      <x:c r="U1135" s="27" t="n">
        <x:f>IF(LEN(H1135)&gt;0,25,0)+IF(L1135="Sim",25,0)+IF(LEN(M1135)&gt;0,15,0)+IF(LEN(J1135)&gt;0,10,0)+IF(LEN(N1135)&gt;0,5,0)+IF(LEN(O1135)&gt;0,5,0)+IF(LEN(P1135)&gt;0,5,0)+IF(AND(LEN(R1135)&gt;0,LEN(S1135)&gt;0),10,0)</x:f>
        <x:v>50</x:v>
      </x:c>
      <x:c r="V1135" t="str">
        <x:f>IF(U1135&gt;=60,"Prioridade Alta",IF(U1135&gt;=35,"Prioridade Média","Prioridade Baixa"))</x:f>
        <x:v>Prioridade Média</x:v>
      </x:c>
      <x:c r="W1135" t="str">
        <x:v>Não</x:v>
      </x:c>
      <x:c r="X1135" t="str"/>
      <x:c r="Y1135" t="str">
        <x:v>Base expandida 2026-07-27</x:v>
      </x:c>
      <x:c r="Z1135" t="str">
        <x:v>(11) 2408-6968</x:v>
      </x:c>
      <x:c r="AA1135" t="str">
        <x:v>ubsitapegica1@gmail.com</x:v>
      </x:c>
      <x:c r="AB1135" t="n">
        <x:v>50</x:v>
      </x:c>
      <x:c r="AC1135" t="str">
        <x:v>Prioridade Média</x:v>
      </x:c>
      <x:c r="AD1135" t="str">
        <x:v>Fonte CNES/DATASUS: https://cnes2.datasus.gov.br/Mod_Basico.asp?VCo_Unidade=3518803449947; CNES 3449947; CNPJ -; site oficial/redes não coletados nesta fonte</x:v>
      </x:c>
      <x:c r="AE1135" t="n">
        <x:f>IF(LEN(H1135)&gt;0,1,0)</x:f>
        <x:v>1</x:v>
      </x:c>
      <x:c r="AF1135" t="n">
        <x:f>IF(LEN(M1135)&gt;0,1,0)</x:f>
        <x:v>0</x:v>
      </x:c>
      <x:c r="AG1135" t="n">
        <x:f>IF(AND(LEN(H1135)=0,LEN(K1135)=0,LEN(M1135)=0),1,0)</x:f>
        <x:v>0</x:v>
      </x:c>
    </x:row>
    <x:row r="1136">
      <x:c r="A1136" t="str">
        <x:v>AT-01135</x:v>
      </x:c>
      <x:c r="B1136" t="str">
        <x:v>Ubs Jardim Acacio</x:v>
      </x:c>
      <x:c r="C1136" t="str">
        <x:v>Saúde</x:v>
      </x:c>
      <x:c r="D1136" t="str">
        <x:v>Clínica</x:v>
      </x:c>
      <x:c r="E1136" t="str">
        <x:v>Guarulhos</x:v>
      </x:c>
      <x:c r="F1136" t="str">
        <x:v>Jd Acacio</x:v>
      </x:c>
      <x:c r="G1136" t="str">
        <x:v>Prefeitura Municipal De Guarulhos, 2007, Jd Acacio, Guarulhos, Sp</x:v>
      </x:c>
      <x:c r="H1136" t="str">
        <x:v>+55 (11) 2492-1640</x:v>
      </x:c>
      <x:c r="I1136" t="str"/>
      <x:c r="J1136" t="str"/>
      <x:c r="K1136" t="str">
        <x:v>ubsacacio@gmail.com</x:v>
      </x:c>
      <x:c r="L1136" t="str">
        <x:v>Sim</x:v>
      </x:c>
      <x:c r="M1136" t="str"/>
      <x:c r="N1136" t="str"/>
      <x:c r="O1136" t="str"/>
      <x:c r="P1136" t="str"/>
      <x:c r="Q1136" t="str">
        <x:v>https://www.google.com/maps/search/?api=1&amp;query=Ubs+Jardim+Acacio+PREFEITURA+MUNICIPAL+DE+GUARULHOS%2C+2007%2C+JD+ACACIO%2C+GUARULHOS%2C+SP+Guarulhos+SP</x:v>
      </x:c>
      <x:c r="R1136" t="str"/>
      <x:c r="S1136" t="str"/>
      <x:c r="T1136" t="str">
        <x:v>Não contatado</x:v>
      </x:c>
      <x:c r="U1136" s="27" t="n">
        <x:f>IF(LEN(H1136)&gt;0,25,0)+IF(L1136="Sim",25,0)+IF(LEN(M1136)&gt;0,15,0)+IF(LEN(J1136)&gt;0,10,0)+IF(LEN(N1136)&gt;0,5,0)+IF(LEN(O1136)&gt;0,5,0)+IF(LEN(P1136)&gt;0,5,0)+IF(AND(LEN(R1136)&gt;0,LEN(S1136)&gt;0),10,0)</x:f>
        <x:v>50</x:v>
      </x:c>
      <x:c r="V1136" t="str">
        <x:f>IF(U1136&gt;=60,"Prioridade Alta",IF(U1136&gt;=35,"Prioridade Média","Prioridade Baixa"))</x:f>
        <x:v>Prioridade Média</x:v>
      </x:c>
      <x:c r="W1136" t="str">
        <x:v>Não</x:v>
      </x:c>
      <x:c r="X1136" t="str"/>
      <x:c r="Y1136" t="str">
        <x:v>Base expandida 2026-07-27</x:v>
      </x:c>
      <x:c r="Z1136" t="str">
        <x:v>(11) 2492-1640</x:v>
      </x:c>
      <x:c r="AA1136" t="str">
        <x:v>ubsacacio@gmail.com</x:v>
      </x:c>
      <x:c r="AB1136" t="n">
        <x:v>50</x:v>
      </x:c>
      <x:c r="AC1136" t="str">
        <x:v>Prioridade Média</x:v>
      </x:c>
      <x:c r="AD1136" t="str">
        <x:v>Fonte CNES/DATASUS: https://cnes2.datasus.gov.br/Mod_Basico.asp?VCo_Unidade=3518805275792; CNES 5275792; CNPJ -; site oficial/redes não coletados nesta fonte</x:v>
      </x:c>
      <x:c r="AE1136" t="n">
        <x:f>IF(LEN(H1136)&gt;0,1,0)</x:f>
        <x:v>1</x:v>
      </x:c>
      <x:c r="AF1136" t="n">
        <x:f>IF(LEN(M1136)&gt;0,1,0)</x:f>
        <x:v>0</x:v>
      </x:c>
      <x:c r="AG1136" t="n">
        <x:f>IF(AND(LEN(H1136)=0,LEN(K1136)=0,LEN(M1136)=0),1,0)</x:f>
        <x:v>0</x:v>
      </x:c>
    </x:row>
    <x:row r="1137">
      <x:c r="A1137" t="str">
        <x:v>AT-01136</x:v>
      </x:c>
      <x:c r="B1137" t="str">
        <x:v>Ubs Jardim Cabucu</x:v>
      </x:c>
      <x:c r="C1137" t="str">
        <x:v>Saúde</x:v>
      </x:c>
      <x:c r="D1137" t="str">
        <x:v>Clínica</x:v>
      </x:c>
      <x:c r="E1137" t="str">
        <x:v>Guarulhos</x:v>
      </x:c>
      <x:c r="F1137" t="str">
        <x:v>Cabucu</x:v>
      </x:c>
      <x:c r="G1137" t="str">
        <x:v>Prefeitura Municipal De Guarulhos, 110, Cabucu, Guarulhos, Sp</x:v>
      </x:c>
      <x:c r="H1137" t="str">
        <x:v>+55 (11) 2404-4555</x:v>
      </x:c>
      <x:c r="I1137" t="str"/>
      <x:c r="J1137" t="str"/>
      <x:c r="K1137" t="str">
        <x:v>ubscabucu@gmail.com</x:v>
      </x:c>
      <x:c r="L1137" t="str">
        <x:v>Sim</x:v>
      </x:c>
      <x:c r="M1137" t="str"/>
      <x:c r="N1137" t="str"/>
      <x:c r="O1137" t="str"/>
      <x:c r="P1137" t="str"/>
      <x:c r="Q1137" t="str">
        <x:v>https://www.google.com/maps/search/?api=1&amp;query=Ubs+Jardim+Cabucu+PREFEITURA+MUNICIPAL+DE+GUARULHOS%2C+110%2C+CABUCU%2C+GUARULHOS%2C+SP+Guarulhos+SP</x:v>
      </x:c>
      <x:c r="R1137" t="str"/>
      <x:c r="S1137" t="str"/>
      <x:c r="T1137" t="str">
        <x:v>Não contatado</x:v>
      </x:c>
      <x:c r="U1137" s="27" t="n">
        <x:f>IF(LEN(H1137)&gt;0,25,0)+IF(L1137="Sim",25,0)+IF(LEN(M1137)&gt;0,15,0)+IF(LEN(J1137)&gt;0,10,0)+IF(LEN(N1137)&gt;0,5,0)+IF(LEN(O1137)&gt;0,5,0)+IF(LEN(P1137)&gt;0,5,0)+IF(AND(LEN(R1137)&gt;0,LEN(S1137)&gt;0),10,0)</x:f>
        <x:v>50</x:v>
      </x:c>
      <x:c r="V1137" t="str">
        <x:f>IF(U1137&gt;=60,"Prioridade Alta",IF(U1137&gt;=35,"Prioridade Média","Prioridade Baixa"))</x:f>
        <x:v>Prioridade Média</x:v>
      </x:c>
      <x:c r="W1137" t="str">
        <x:v>Não</x:v>
      </x:c>
      <x:c r="X1137" t="str"/>
      <x:c r="Y1137" t="str">
        <x:v>Base expandida 2026-07-27</x:v>
      </x:c>
      <x:c r="Z1137" t="str">
        <x:v>(11) 2404-4555</x:v>
      </x:c>
      <x:c r="AA1137" t="str">
        <x:v>ubscabucu@gmail.com</x:v>
      </x:c>
      <x:c r="AB1137" t="n">
        <x:v>50</x:v>
      </x:c>
      <x:c r="AC1137" t="str">
        <x:v>Prioridade Média</x:v>
      </x:c>
      <x:c r="AD1137" t="str">
        <x:v>Fonte CNES/DATASUS: https://cnes2.datasus.gov.br/Mod_Basico.asp?VCo_Unidade=3518802073994; CNES 2073994; CNPJ -; site oficial/redes não coletados nesta fonte</x:v>
      </x:c>
      <x:c r="AE1137" t="n">
        <x:f>IF(LEN(H1137)&gt;0,1,0)</x:f>
        <x:v>1</x:v>
      </x:c>
      <x:c r="AF1137" t="n">
        <x:f>IF(LEN(M1137)&gt;0,1,0)</x:f>
        <x:v>0</x:v>
      </x:c>
      <x:c r="AG1137" t="n">
        <x:f>IF(AND(LEN(H1137)=0,LEN(K1137)=0,LEN(M1137)=0),1,0)</x:f>
        <x:v>0</x:v>
      </x:c>
    </x:row>
    <x:row r="1138">
      <x:c r="A1138" t="str">
        <x:v>AT-01137</x:v>
      </x:c>
      <x:c r="B1138" t="str">
        <x:v>Ubs Jardim Alamo</x:v>
      </x:c>
      <x:c r="C1138" t="str">
        <x:v>Saúde</x:v>
      </x:c>
      <x:c r="D1138" t="str">
        <x:v>Clínica</x:v>
      </x:c>
      <x:c r="E1138" t="str">
        <x:v>Guarulhos</x:v>
      </x:c>
      <x:c r="F1138" t="str">
        <x:v>Jd Alamo</x:v>
      </x:c>
      <x:c r="G1138" t="str">
        <x:v>Prefeitura Municipal De Guarulhos, 15, Jd Alamo, Guarulhos, Sp</x:v>
      </x:c>
      <x:c r="H1138" t="str">
        <x:v>+55 (11) 2438-4496</x:v>
      </x:c>
      <x:c r="I1138" t="str"/>
      <x:c r="J1138" t="str"/>
      <x:c r="K1138" t="str">
        <x:v>ubsalamo02@gmail.com</x:v>
      </x:c>
      <x:c r="L1138" t="str">
        <x:v>Sim</x:v>
      </x:c>
      <x:c r="M1138" t="str"/>
      <x:c r="N1138" t="str"/>
      <x:c r="O1138" t="str"/>
      <x:c r="P1138" t="str"/>
      <x:c r="Q1138" t="str">
        <x:v>https://www.google.com/maps/search/?api=1&amp;query=Ubs+Jardim+Alamo+PREFEITURA+MUNICIPAL+DE+GUARULHOS%2C+15%2C+JD+ALAMO%2C+GUARULHOS%2C+SP+Guarulhos+SP</x:v>
      </x:c>
      <x:c r="R1138" t="str"/>
      <x:c r="S1138" t="str"/>
      <x:c r="T1138" t="str">
        <x:v>Não contatado</x:v>
      </x:c>
      <x:c r="U1138" s="27" t="n">
        <x:f>IF(LEN(H1138)&gt;0,25,0)+IF(L1138="Sim",25,0)+IF(LEN(M1138)&gt;0,15,0)+IF(LEN(J1138)&gt;0,10,0)+IF(LEN(N1138)&gt;0,5,0)+IF(LEN(O1138)&gt;0,5,0)+IF(LEN(P1138)&gt;0,5,0)+IF(AND(LEN(R1138)&gt;0,LEN(S1138)&gt;0),10,0)</x:f>
        <x:v>50</x:v>
      </x:c>
      <x:c r="V1138" t="str">
        <x:f>IF(U1138&gt;=60,"Prioridade Alta",IF(U1138&gt;=35,"Prioridade Média","Prioridade Baixa"))</x:f>
        <x:v>Prioridade Média</x:v>
      </x:c>
      <x:c r="W1138" t="str">
        <x:v>Não</x:v>
      </x:c>
      <x:c r="X1138" t="str"/>
      <x:c r="Y1138" t="str">
        <x:v>Base expandida 2026-07-27</x:v>
      </x:c>
      <x:c r="Z1138" t="str">
        <x:v>(11) 2438-4496</x:v>
      </x:c>
      <x:c r="AA1138" t="str">
        <x:v>ubsalamo02@gmail.com</x:v>
      </x:c>
      <x:c r="AB1138" t="n">
        <x:v>50</x:v>
      </x:c>
      <x:c r="AC1138" t="str">
        <x:v>Prioridade Média</x:v>
      </x:c>
      <x:c r="AD1138" t="str">
        <x:v>Fonte CNES/DATASUS: https://cnes2.datasus.gov.br/Mod_Basico.asp?VCo_Unidade=3518803226921; CNES 3226921; CNPJ -; site oficial/redes não coletados nesta fonte</x:v>
      </x:c>
      <x:c r="AE1138" t="n">
        <x:f>IF(LEN(H1138)&gt;0,1,0)</x:f>
        <x:v>1</x:v>
      </x:c>
      <x:c r="AF1138" t="n">
        <x:f>IF(LEN(M1138)&gt;0,1,0)</x:f>
        <x:v>0</x:v>
      </x:c>
      <x:c r="AG1138" t="n">
        <x:f>IF(AND(LEN(H1138)=0,LEN(K1138)=0,LEN(M1138)=0),1,0)</x:f>
        <x:v>0</x:v>
      </x:c>
    </x:row>
    <x:row r="1139">
      <x:c r="A1139" t="str">
        <x:v>AT-01138</x:v>
      </x:c>
      <x:c r="B1139" t="str">
        <x:v>Ubs Jardim Cumbica Ii</x:v>
      </x:c>
      <x:c r="C1139" t="str">
        <x:v>Saúde</x:v>
      </x:c>
      <x:c r="D1139" t="str">
        <x:v>Clínica</x:v>
      </x:c>
      <x:c r="E1139" t="str">
        <x:v>Guarulhos</x:v>
      </x:c>
      <x:c r="F1139" t="str">
        <x:v>Jd Cumbica</x:v>
      </x:c>
      <x:c r="G1139" t="str">
        <x:v>Prefeitura Municipal De Guarulhos, 1177, Jd Cumbica, Guarulhos, Sp</x:v>
      </x:c>
      <x:c r="H1139" t="str">
        <x:v>+55 (11) 2482-3667</x:v>
      </x:c>
      <x:c r="I1139" t="str"/>
      <x:c r="J1139" t="str"/>
      <x:c r="K1139" t="str">
        <x:v>dutra.cumbica2@gmail.com</x:v>
      </x:c>
      <x:c r="L1139" t="str">
        <x:v>Sim</x:v>
      </x:c>
      <x:c r="M1139" t="str"/>
      <x:c r="N1139" t="str"/>
      <x:c r="O1139" t="str"/>
      <x:c r="P1139" t="str"/>
      <x:c r="Q1139" t="str">
        <x:v>https://www.google.com/maps/search/?api=1&amp;query=Ubs+Jardim+Cumbica+Ii+PREFEITURA+MUNICIPAL+DE+GUARULHOS%2C+1177%2C+JD+CUMBICA%2C+GUARULHOS%2C+SP+Guarulhos+SP</x:v>
      </x:c>
      <x:c r="R1139" t="str"/>
      <x:c r="S1139" t="str"/>
      <x:c r="T1139" t="str">
        <x:v>Não contatado</x:v>
      </x:c>
      <x:c r="U1139" s="27" t="n">
        <x:f>IF(LEN(H1139)&gt;0,25,0)+IF(L1139="Sim",25,0)+IF(LEN(M1139)&gt;0,15,0)+IF(LEN(J1139)&gt;0,10,0)+IF(LEN(N1139)&gt;0,5,0)+IF(LEN(O1139)&gt;0,5,0)+IF(LEN(P1139)&gt;0,5,0)+IF(AND(LEN(R1139)&gt;0,LEN(S1139)&gt;0),10,0)</x:f>
        <x:v>50</x:v>
      </x:c>
      <x:c r="V1139" t="str">
        <x:f>IF(U1139&gt;=60,"Prioridade Alta",IF(U1139&gt;=35,"Prioridade Média","Prioridade Baixa"))</x:f>
        <x:v>Prioridade Média</x:v>
      </x:c>
      <x:c r="W1139" t="str">
        <x:v>Não</x:v>
      </x:c>
      <x:c r="X1139" t="str"/>
      <x:c r="Y1139" t="str">
        <x:v>Base expandida 2026-07-27</x:v>
      </x:c>
      <x:c r="Z1139" t="str">
        <x:v>(11) 2482-3667</x:v>
      </x:c>
      <x:c r="AA1139" t="str">
        <x:v>dutra.cumbica2@gmail.com</x:v>
      </x:c>
      <x:c r="AB1139" t="n">
        <x:v>50</x:v>
      </x:c>
      <x:c r="AC1139" t="str">
        <x:v>Prioridade Média</x:v>
      </x:c>
      <x:c r="AD1139" t="str">
        <x:v>Fonte CNES/DATASUS: https://cnes2.datasus.gov.br/Mod_Basico.asp?VCo_Unidade=3518805275806; CNES 5275806; CNPJ -; site oficial/redes não coletados nesta fonte</x:v>
      </x:c>
      <x:c r="AE1139" t="n">
        <x:f>IF(LEN(H1139)&gt;0,1,0)</x:f>
        <x:v>1</x:v>
      </x:c>
      <x:c r="AF1139" t="n">
        <x:f>IF(LEN(M1139)&gt;0,1,0)</x:f>
        <x:v>0</x:v>
      </x:c>
      <x:c r="AG1139" t="n">
        <x:f>IF(AND(LEN(H1139)=0,LEN(K1139)=0,LEN(M1139)=0),1,0)</x:f>
        <x:v>0</x:v>
      </x:c>
    </x:row>
    <x:row r="1140">
      <x:c r="A1140" t="str">
        <x:v>AT-01139</x:v>
      </x:c>
      <x:c r="B1140" t="str">
        <x:v>Ubs Jardim Cumbica I</x:v>
      </x:c>
      <x:c r="C1140" t="str">
        <x:v>Saúde</x:v>
      </x:c>
      <x:c r="D1140" t="str">
        <x:v>Clínica</x:v>
      </x:c>
      <x:c r="E1140" t="str">
        <x:v>Guarulhos</x:v>
      </x:c>
      <x:c r="F1140" t="str">
        <x:v>Jd Cumbica</x:v>
      </x:c>
      <x:c r="G1140" t="str">
        <x:v>Prefeitura Municipal De Guarulhos, 240, Jd Cumbica, Guarulhos, Sp</x:v>
      </x:c>
      <x:c r="H1140" t="str">
        <x:v>+55 (11) 2481-9508</x:v>
      </x:c>
      <x:c r="I1140" t="str"/>
      <x:c r="J1140" t="str"/>
      <x:c r="K1140" t="str">
        <x:v>dutra.cumbica1@gmail.com</x:v>
      </x:c>
      <x:c r="L1140" t="str">
        <x:v>Sim</x:v>
      </x:c>
      <x:c r="M1140" t="str"/>
      <x:c r="N1140" t="str"/>
      <x:c r="O1140" t="str"/>
      <x:c r="P1140" t="str"/>
      <x:c r="Q1140" t="str">
        <x:v>https://www.google.com/maps/search/?api=1&amp;query=Ubs+Jardim+Cumbica+I+PREFEITURA+MUNICIPAL+DE+GUARULHOS%2C+240%2C+JD+CUMBICA%2C+GUARULHOS%2C+SP+Guarulhos+SP</x:v>
      </x:c>
      <x:c r="R1140" t="str"/>
      <x:c r="S1140" t="str"/>
      <x:c r="T1140" t="str">
        <x:v>Não contatado</x:v>
      </x:c>
      <x:c r="U1140" s="27" t="n">
        <x:f>IF(LEN(H1140)&gt;0,25,0)+IF(L1140="Sim",25,0)+IF(LEN(M1140)&gt;0,15,0)+IF(LEN(J1140)&gt;0,10,0)+IF(LEN(N1140)&gt;0,5,0)+IF(LEN(O1140)&gt;0,5,0)+IF(LEN(P1140)&gt;0,5,0)+IF(AND(LEN(R1140)&gt;0,LEN(S1140)&gt;0),10,0)</x:f>
        <x:v>50</x:v>
      </x:c>
      <x:c r="V1140" t="str">
        <x:f>IF(U1140&gt;=60,"Prioridade Alta",IF(U1140&gt;=35,"Prioridade Média","Prioridade Baixa"))</x:f>
        <x:v>Prioridade Média</x:v>
      </x:c>
      <x:c r="W1140" t="str">
        <x:v>Não</x:v>
      </x:c>
      <x:c r="X1140" t="str"/>
      <x:c r="Y1140" t="str">
        <x:v>Base expandida 2026-07-27</x:v>
      </x:c>
      <x:c r="Z1140" t="str">
        <x:v>(11) 2481-9508</x:v>
      </x:c>
      <x:c r="AA1140" t="str">
        <x:v>dutra.cumbica1@gmail.com</x:v>
      </x:c>
      <x:c r="AB1140" t="n">
        <x:v>50</x:v>
      </x:c>
      <x:c r="AC1140" t="str">
        <x:v>Prioridade Média</x:v>
      </x:c>
      <x:c r="AD1140" t="str">
        <x:v>Fonte CNES/DATASUS: https://cnes2.datasus.gov.br/Mod_Basico.asp?VCo_Unidade=3518803491137; CNES 3491137; CNPJ -; site oficial/redes não coletados nesta fonte</x:v>
      </x:c>
      <x:c r="AE1140" t="n">
        <x:f>IF(LEN(H1140)&gt;0,1,0)</x:f>
        <x:v>1</x:v>
      </x:c>
      <x:c r="AF1140" t="n">
        <x:f>IF(LEN(M1140)&gt;0,1,0)</x:f>
        <x:v>0</x:v>
      </x:c>
      <x:c r="AG1140" t="n">
        <x:f>IF(AND(LEN(H1140)=0,LEN(K1140)=0,LEN(M1140)=0),1,0)</x:f>
        <x:v>0</x:v>
      </x:c>
    </x:row>
    <x:row r="1141">
      <x:c r="A1141" t="str">
        <x:v>AT-01140</x:v>
      </x:c>
      <x:c r="B1141" t="str">
        <x:v>Ubs Jardim Flor Da Montanha</x:v>
      </x:c>
      <x:c r="C1141" t="str">
        <x:v>Saúde</x:v>
      </x:c>
      <x:c r="D1141" t="str">
        <x:v>Clínica</x:v>
      </x:c>
      <x:c r="E1141" t="str">
        <x:v>Guarulhos</x:v>
      </x:c>
      <x:c r="F1141" t="str">
        <x:v>Jd Flor Da Montanha</x:v>
      </x:c>
      <x:c r="G1141" t="str">
        <x:v>Prefeitura Municipal De Guarulhos, 311, Jd Flor Da Montanha, Guarulhos, Sp</x:v>
      </x:c>
      <x:c r="H1141" t="str">
        <x:v>+55 (11) 2459-1460</x:v>
      </x:c>
      <x:c r="I1141" t="str"/>
      <x:c r="J1141" t="str"/>
      <x:c r="K1141" t="str">
        <x:v>ubsfmontanha@gmail.com</x:v>
      </x:c>
      <x:c r="L1141" t="str">
        <x:v>Sim</x:v>
      </x:c>
      <x:c r="M1141" t="str"/>
      <x:c r="N1141" t="str"/>
      <x:c r="O1141" t="str"/>
      <x:c r="P1141" t="str"/>
      <x:c r="Q1141" t="str">
        <x:v>https://www.google.com/maps/search/?api=1&amp;query=Ubs+Jardim+Flor+Da+Montanha+PREFEITURA+MUNICIPAL+DE+GUARULHOS%2C+311%2C+JD+FLOR+DA+MONTANHA%2C+GUARULHOS%2C+SP+Guarulhos+SP</x:v>
      </x:c>
      <x:c r="R1141" t="str"/>
      <x:c r="S1141" t="str"/>
      <x:c r="T1141" t="str">
        <x:v>Não contatado</x:v>
      </x:c>
      <x:c r="U1141" s="27" t="n">
        <x:f>IF(LEN(H1141)&gt;0,25,0)+IF(L1141="Sim",25,0)+IF(LEN(M1141)&gt;0,15,0)+IF(LEN(J1141)&gt;0,10,0)+IF(LEN(N1141)&gt;0,5,0)+IF(LEN(O1141)&gt;0,5,0)+IF(LEN(P1141)&gt;0,5,0)+IF(AND(LEN(R1141)&gt;0,LEN(S1141)&gt;0),10,0)</x:f>
        <x:v>50</x:v>
      </x:c>
      <x:c r="V1141" t="str">
        <x:f>IF(U1141&gt;=60,"Prioridade Alta",IF(U1141&gt;=35,"Prioridade Média","Prioridade Baixa"))</x:f>
        <x:v>Prioridade Média</x:v>
      </x:c>
      <x:c r="W1141" t="str">
        <x:v>Não</x:v>
      </x:c>
      <x:c r="X1141" t="str"/>
      <x:c r="Y1141" t="str">
        <x:v>Base expandida 2026-07-27</x:v>
      </x:c>
      <x:c r="Z1141" t="str">
        <x:v>(11) 2459-1460</x:v>
      </x:c>
      <x:c r="AA1141" t="str">
        <x:v>ubsfmontanha@gmail.com</x:v>
      </x:c>
      <x:c r="AB1141" t="n">
        <x:v>50</x:v>
      </x:c>
      <x:c r="AC1141" t="str">
        <x:v>Prioridade Média</x:v>
      </x:c>
      <x:c r="AD1141" t="str">
        <x:v>Fonte CNES/DATASUS: https://cnes2.datasus.gov.br/Mod_Basico.asp?VCo_Unidade=3518802036002; CNES 2036002; CNPJ -; site oficial/redes não coletados nesta fonte</x:v>
      </x:c>
      <x:c r="AE1141" t="n">
        <x:f>IF(LEN(H1141)&gt;0,1,0)</x:f>
        <x:v>1</x:v>
      </x:c>
      <x:c r="AF1141" t="n">
        <x:f>IF(LEN(M1141)&gt;0,1,0)</x:f>
        <x:v>0</x:v>
      </x:c>
      <x:c r="AG1141" t="n">
        <x:f>IF(AND(LEN(H1141)=0,LEN(K1141)=0,LEN(M1141)=0),1,0)</x:f>
        <x:v>0</x:v>
      </x:c>
    </x:row>
    <x:row r="1142">
      <x:c r="A1142" t="str">
        <x:v>AT-01141</x:v>
      </x:c>
      <x:c r="B1142" t="str">
        <x:v>Ubs Jardim Fortaleza</x:v>
      </x:c>
      <x:c r="C1142" t="str">
        <x:v>Saúde</x:v>
      </x:c>
      <x:c r="D1142" t="str">
        <x:v>Clínica</x:v>
      </x:c>
      <x:c r="E1142" t="str">
        <x:v>Guarulhos</x:v>
      </x:c>
      <x:c r="F1142" t="str">
        <x:v>Jd Fortaleza</x:v>
      </x:c>
      <x:c r="G1142" t="str">
        <x:v>Prefeitura Municipal De Guarulhos, 166, Jd Fortaleza, Guarulhos, Sp</x:v>
      </x:c>
      <x:c r="H1142" t="str">
        <x:v>+55 (11) 2467-5360</x:v>
      </x:c>
      <x:c r="I1142" t="str"/>
      <x:c r="J1142" t="str"/>
      <x:c r="K1142" t="str">
        <x:v>ubsfortaleza@gmail.com</x:v>
      </x:c>
      <x:c r="L1142" t="str">
        <x:v>Sim</x:v>
      </x:c>
      <x:c r="M1142" t="str"/>
      <x:c r="N1142" t="str"/>
      <x:c r="O1142" t="str"/>
      <x:c r="P1142" t="str"/>
      <x:c r="Q1142" t="str">
        <x:v>https://www.google.com/maps/search/?api=1&amp;query=Ubs+Jardim+Fortaleza+PREFEITURA+MUNICIPAL+DE+GUARULHOS%2C+166%2C+JD+FORTALEZA%2C+GUARULHOS%2C+SP+Guarulhos+SP</x:v>
      </x:c>
      <x:c r="R1142" t="str"/>
      <x:c r="S1142" t="str"/>
      <x:c r="T1142" t="str">
        <x:v>Não contatado</x:v>
      </x:c>
      <x:c r="U1142" s="27" t="n">
        <x:f>IF(LEN(H1142)&gt;0,25,0)+IF(L1142="Sim",25,0)+IF(LEN(M1142)&gt;0,15,0)+IF(LEN(J1142)&gt;0,10,0)+IF(LEN(N1142)&gt;0,5,0)+IF(LEN(O1142)&gt;0,5,0)+IF(LEN(P1142)&gt;0,5,0)+IF(AND(LEN(R1142)&gt;0,LEN(S1142)&gt;0),10,0)</x:f>
        <x:v>50</x:v>
      </x:c>
      <x:c r="V1142" t="str">
        <x:f>IF(U1142&gt;=60,"Prioridade Alta",IF(U1142&gt;=35,"Prioridade Média","Prioridade Baixa"))</x:f>
        <x:v>Prioridade Média</x:v>
      </x:c>
      <x:c r="W1142" t="str">
        <x:v>Não</x:v>
      </x:c>
      <x:c r="X1142" t="str"/>
      <x:c r="Y1142" t="str">
        <x:v>Base expandida 2026-07-27</x:v>
      </x:c>
      <x:c r="Z1142" t="str">
        <x:v>(11) 2467-5360</x:v>
      </x:c>
      <x:c r="AA1142" t="str">
        <x:v>ubsfortaleza@gmail.com</x:v>
      </x:c>
      <x:c r="AB1142" t="n">
        <x:v>50</x:v>
      </x:c>
      <x:c r="AC1142" t="str">
        <x:v>Prioridade Média</x:v>
      </x:c>
      <x:c r="AD1142" t="str">
        <x:v>Fonte CNES/DATASUS: https://cnes2.datasus.gov.br/Mod_Basico.asp?VCo_Unidade=3518802044188; CNES 2044188; CNPJ -; site oficial/redes não coletados nesta fonte</x:v>
      </x:c>
      <x:c r="AE1142" t="n">
        <x:f>IF(LEN(H1142)&gt;0,1,0)</x:f>
        <x:v>1</x:v>
      </x:c>
      <x:c r="AF1142" t="n">
        <x:f>IF(LEN(M1142)&gt;0,1,0)</x:f>
        <x:v>0</x:v>
      </x:c>
      <x:c r="AG1142" t="n">
        <x:f>IF(AND(LEN(H1142)=0,LEN(K1142)=0,LEN(M1142)=0),1,0)</x:f>
        <x:v>0</x:v>
      </x:c>
    </x:row>
    <x:row r="1143">
      <x:c r="A1143" t="str">
        <x:v>AT-01142</x:v>
      </x:c>
      <x:c r="B1143" t="str">
        <x:v>Ubs Jardim Nova Cumbica</x:v>
      </x:c>
      <x:c r="C1143" t="str">
        <x:v>Saúde</x:v>
      </x:c>
      <x:c r="D1143" t="str">
        <x:v>Clínica</x:v>
      </x:c>
      <x:c r="E1143" t="str">
        <x:v>Guarulhos</x:v>
      </x:c>
      <x:c r="F1143" t="str">
        <x:v>Vila Nova Cumbica</x:v>
      </x:c>
      <x:c r="G1143" t="str">
        <x:v>Prefeitura Municipal De Guarulhos, 142, Vila Nova Cumbica, Guarulhos, Sp</x:v>
      </x:c>
      <x:c r="H1143" t="str">
        <x:v>+55 (11) 2412-1510</x:v>
      </x:c>
      <x:c r="I1143" t="str"/>
      <x:c r="J1143" t="str"/>
      <x:c r="K1143" t="str">
        <x:v>dutra.novacumbica@gmail.com</x:v>
      </x:c>
      <x:c r="L1143" t="str">
        <x:v>Sim</x:v>
      </x:c>
      <x:c r="M1143" t="str"/>
      <x:c r="N1143" t="str"/>
      <x:c r="O1143" t="str"/>
      <x:c r="P1143" t="str"/>
      <x:c r="Q1143" t="str">
        <x:v>https://www.google.com/maps/search/?api=1&amp;query=Ubs+Jardim+Nova+Cumbica+PREFEITURA+MUNICIPAL+DE+GUARULHOS%2C+142%2C+VILA+NOVA+CUMBICA%2C+GUARULHOS%2C+SP+Guarulhos+SP</x:v>
      </x:c>
      <x:c r="R1143" t="str"/>
      <x:c r="S1143" t="str"/>
      <x:c r="T1143" t="str">
        <x:v>Não contatado</x:v>
      </x:c>
      <x:c r="U1143" s="27" t="n">
        <x:f>IF(LEN(H1143)&gt;0,25,0)+IF(L1143="Sim",25,0)+IF(LEN(M1143)&gt;0,15,0)+IF(LEN(J1143)&gt;0,10,0)+IF(LEN(N1143)&gt;0,5,0)+IF(LEN(O1143)&gt;0,5,0)+IF(LEN(P1143)&gt;0,5,0)+IF(AND(LEN(R1143)&gt;0,LEN(S1143)&gt;0),10,0)</x:f>
        <x:v>50</x:v>
      </x:c>
      <x:c r="V1143" t="str">
        <x:f>IF(U1143&gt;=60,"Prioridade Alta",IF(U1143&gt;=35,"Prioridade Média","Prioridade Baixa"))</x:f>
        <x:v>Prioridade Média</x:v>
      </x:c>
      <x:c r="W1143" t="str">
        <x:v>Não</x:v>
      </x:c>
      <x:c r="X1143" t="str"/>
      <x:c r="Y1143" t="str">
        <x:v>Base expandida 2026-07-27</x:v>
      </x:c>
      <x:c r="Z1143" t="str">
        <x:v>(11) 2412-1510</x:v>
      </x:c>
      <x:c r="AA1143" t="str">
        <x:v>dutra.novacumbica@gmail.com</x:v>
      </x:c>
      <x:c r="AB1143" t="n">
        <x:v>50</x:v>
      </x:c>
      <x:c r="AC1143" t="str">
        <x:v>Prioridade Média</x:v>
      </x:c>
      <x:c r="AD1143" t="str">
        <x:v>Fonte CNES/DATASUS: https://cnes2.datasus.gov.br/Mod_Basico.asp?VCo_Unidade=3518802049570; CNES 2049570; CNPJ -; site oficial/redes não coletados nesta fonte</x:v>
      </x:c>
      <x:c r="AE1143" t="n">
        <x:f>IF(LEN(H1143)&gt;0,1,0)</x:f>
        <x:v>1</x:v>
      </x:c>
      <x:c r="AF1143" t="n">
        <x:f>IF(LEN(M1143)&gt;0,1,0)</x:f>
        <x:v>0</x:v>
      </x:c>
      <x:c r="AG1143" t="n">
        <x:f>IF(AND(LEN(H1143)=0,LEN(K1143)=0,LEN(M1143)=0),1,0)</x:f>
        <x:v>0</x:v>
      </x:c>
    </x:row>
    <x:row r="1144">
      <x:c r="A1144" t="str">
        <x:v>AT-01143</x:v>
      </x:c>
      <x:c r="B1144" t="str">
        <x:v>Ubs Jardim Palmira</x:v>
      </x:c>
      <x:c r="C1144" t="str">
        <x:v>Saúde</x:v>
      </x:c>
      <x:c r="D1144" t="str">
        <x:v>Clínica</x:v>
      </x:c>
      <x:c r="E1144" t="str">
        <x:v>Guarulhos</x:v>
      </x:c>
      <x:c r="F1144" t="str">
        <x:v>Jardim Palmira</x:v>
      </x:c>
      <x:c r="G1144" t="str">
        <x:v>Prefeitura Municipal De Guarulhos, 125, Jardim Palmira, Guarulhos, Sp</x:v>
      </x:c>
      <x:c r="H1144" t="str">
        <x:v>+55 (11) 2485-7077</x:v>
      </x:c>
      <x:c r="I1144" t="str"/>
      <x:c r="J1144" t="str"/>
      <x:c r="K1144" t="str">
        <x:v>ubspalmira@gmail.com</x:v>
      </x:c>
      <x:c r="L1144" t="str">
        <x:v>Sim</x:v>
      </x:c>
      <x:c r="M1144" t="str"/>
      <x:c r="N1144" t="str"/>
      <x:c r="O1144" t="str"/>
      <x:c r="P1144" t="str"/>
      <x:c r="Q1144" t="str">
        <x:v>https://www.google.com/maps/search/?api=1&amp;query=Ubs+Jardim+Palmira+PREFEITURA+MUNICIPAL+DE+GUARULHOS%2C+125%2C+JARDIM+PALMIRA%2C+GUARULHOS%2C+SP+Guarulhos+SP</x:v>
      </x:c>
      <x:c r="R1144" t="str"/>
      <x:c r="S1144" t="str"/>
      <x:c r="T1144" t="str">
        <x:v>Não contatado</x:v>
      </x:c>
      <x:c r="U1144" s="27" t="n">
        <x:f>IF(LEN(H1144)&gt;0,25,0)+IF(L1144="Sim",25,0)+IF(LEN(M1144)&gt;0,15,0)+IF(LEN(J1144)&gt;0,10,0)+IF(LEN(N1144)&gt;0,5,0)+IF(LEN(O1144)&gt;0,5,0)+IF(LEN(P1144)&gt;0,5,0)+IF(AND(LEN(R1144)&gt;0,LEN(S1144)&gt;0),10,0)</x:f>
        <x:v>50</x:v>
      </x:c>
      <x:c r="V1144" t="str">
        <x:f>IF(U1144&gt;=60,"Prioridade Alta",IF(U1144&gt;=35,"Prioridade Média","Prioridade Baixa"))</x:f>
        <x:v>Prioridade Média</x:v>
      </x:c>
      <x:c r="W1144" t="str">
        <x:v>Não</x:v>
      </x:c>
      <x:c r="X1144" t="str"/>
      <x:c r="Y1144" t="str">
        <x:v>Base expandida 2026-07-27</x:v>
      </x:c>
      <x:c r="Z1144" t="str">
        <x:v>(11) 2485-7077</x:v>
      </x:c>
      <x:c r="AA1144" t="str">
        <x:v>ubspalmira@gmail.com</x:v>
      </x:c>
      <x:c r="AB1144" t="n">
        <x:v>50</x:v>
      </x:c>
      <x:c r="AC1144" t="str">
        <x:v>Prioridade Média</x:v>
      </x:c>
      <x:c r="AD1144" t="str">
        <x:v>Fonte CNES/DATASUS: https://cnes2.datasus.gov.br/Mod_Basico.asp?VCo_Unidade=3518802062097; CNES 2062097; CNPJ -; site oficial/redes não coletados nesta fonte</x:v>
      </x:c>
      <x:c r="AE1144" t="n">
        <x:f>IF(LEN(H1144)&gt;0,1,0)</x:f>
        <x:v>1</x:v>
      </x:c>
      <x:c r="AF1144" t="n">
        <x:f>IF(LEN(M1144)&gt;0,1,0)</x:f>
        <x:v>0</x:v>
      </x:c>
      <x:c r="AG1144" t="n">
        <x:f>IF(AND(LEN(H1144)=0,LEN(K1144)=0,LEN(M1144)=0),1,0)</x:f>
        <x:v>0</x:v>
      </x:c>
    </x:row>
    <x:row r="1145">
      <x:c r="A1145" t="str">
        <x:v>AT-01144</x:v>
      </x:c>
      <x:c r="B1145" t="str">
        <x:v>Ubs Jardim Paraventi</x:v>
      </x:c>
      <x:c r="C1145" t="str">
        <x:v>Saúde</x:v>
      </x:c>
      <x:c r="D1145" t="str">
        <x:v>Clínica</x:v>
      </x:c>
      <x:c r="E1145" t="str">
        <x:v>Guarulhos</x:v>
      </x:c>
      <x:c r="F1145" t="str">
        <x:v>Jd Pinhal</x:v>
      </x:c>
      <x:c r="G1145" t="str">
        <x:v>Prefeitura Municipal De Guarulhos, 27, Jd Pinhal, Guarulhos, Sp</x:v>
      </x:c>
      <x:c r="H1145" t="str">
        <x:v>+55 (11) 2443-1025</x:v>
      </x:c>
      <x:c r="I1145" t="str"/>
      <x:c r="J1145" t="str"/>
      <x:c r="K1145" t="str">
        <x:v>ubsparaventi@gmail.com</x:v>
      </x:c>
      <x:c r="L1145" t="str">
        <x:v>Sim</x:v>
      </x:c>
      <x:c r="M1145" t="str"/>
      <x:c r="N1145" t="str"/>
      <x:c r="O1145" t="str"/>
      <x:c r="P1145" t="str"/>
      <x:c r="Q1145" t="str">
        <x:v>https://www.google.com/maps/search/?api=1&amp;query=Ubs+Jardim+Paraventi+PREFEITURA+MUNICIPAL+DE+GUARULHOS%2C+27%2C+JD+PINHAL%2C+GUARULHOS%2C+SP+Guarulhos+SP</x:v>
      </x:c>
      <x:c r="R1145" t="str"/>
      <x:c r="S1145" t="str"/>
      <x:c r="T1145" t="str">
        <x:v>Não contatado</x:v>
      </x:c>
      <x:c r="U1145" s="27" t="n">
        <x:f>IF(LEN(H1145)&gt;0,25,0)+IF(L1145="Sim",25,0)+IF(LEN(M1145)&gt;0,15,0)+IF(LEN(J1145)&gt;0,10,0)+IF(LEN(N1145)&gt;0,5,0)+IF(LEN(O1145)&gt;0,5,0)+IF(LEN(P1145)&gt;0,5,0)+IF(AND(LEN(R1145)&gt;0,LEN(S1145)&gt;0),10,0)</x:f>
        <x:v>50</x:v>
      </x:c>
      <x:c r="V1145" t="str">
        <x:f>IF(U1145&gt;=60,"Prioridade Alta",IF(U1145&gt;=35,"Prioridade Média","Prioridade Baixa"))</x:f>
        <x:v>Prioridade Média</x:v>
      </x:c>
      <x:c r="W1145" t="str">
        <x:v>Não</x:v>
      </x:c>
      <x:c r="X1145" t="str"/>
      <x:c r="Y1145" t="str">
        <x:v>Base expandida 2026-07-27</x:v>
      </x:c>
      <x:c r="Z1145" t="str">
        <x:v>(11) 2443-1025</x:v>
      </x:c>
      <x:c r="AA1145" t="str">
        <x:v>ubsparaventi@gmail.com</x:v>
      </x:c>
      <x:c r="AB1145" t="n">
        <x:v>50</x:v>
      </x:c>
      <x:c r="AC1145" t="str">
        <x:v>Prioridade Média</x:v>
      </x:c>
      <x:c r="AD1145" t="str">
        <x:v>Fonte CNES/DATASUS: https://cnes2.datasus.gov.br/Mod_Basico.asp?VCo_Unidade=3518802030276; CNES 2030276; CNPJ -; site oficial/redes não coletados nesta fonte</x:v>
      </x:c>
      <x:c r="AE1145" t="n">
        <x:f>IF(LEN(H1145)&gt;0,1,0)</x:f>
        <x:v>1</x:v>
      </x:c>
      <x:c r="AF1145" t="n">
        <x:f>IF(LEN(M1145)&gt;0,1,0)</x:f>
        <x:v>0</x:v>
      </x:c>
      <x:c r="AG1145" t="n">
        <x:f>IF(AND(LEN(H1145)=0,LEN(K1145)=0,LEN(M1145)=0),1,0)</x:f>
        <x:v>0</x:v>
      </x:c>
    </x:row>
    <x:row r="1146">
      <x:c r="A1146" t="str">
        <x:v>AT-01145</x:v>
      </x:c>
      <x:c r="B1146" t="str">
        <x:v>Ubs Jardim Primavera</x:v>
      </x:c>
      <x:c r="C1146" t="str">
        <x:v>Saúde</x:v>
      </x:c>
      <x:c r="D1146" t="str">
        <x:v>Clínica</x:v>
      </x:c>
      <x:c r="E1146" t="str">
        <x:v>Guarulhos</x:v>
      </x:c>
      <x:c r="F1146" t="str">
        <x:v>Pq Primavera</x:v>
      </x:c>
      <x:c r="G1146" t="str">
        <x:v>Prefeitura Municipal De Guarulhos, 72, Pq Primavera, Guarulhos, Sp</x:v>
      </x:c>
      <x:c r="H1146" t="str">
        <x:v>+55 (11) 2492-1133</x:v>
      </x:c>
      <x:c r="I1146" t="str"/>
      <x:c r="J1146" t="str"/>
      <x:c r="K1146" t="str">
        <x:v>ubsprimavera@gmail.com</x:v>
      </x:c>
      <x:c r="L1146" t="str">
        <x:v>Sim</x:v>
      </x:c>
      <x:c r="M1146" t="str"/>
      <x:c r="N1146" t="str"/>
      <x:c r="O1146" t="str"/>
      <x:c r="P1146" t="str"/>
      <x:c r="Q1146" t="str">
        <x:v>https://www.google.com/maps/search/?api=1&amp;query=Ubs+Jardim+Primavera+PREFEITURA+MUNICIPAL+DE+GUARULHOS%2C+72%2C+PQ+PRIMAVERA%2C+GUARULHOS%2C+SP+Guarulhos+SP</x:v>
      </x:c>
      <x:c r="R1146" t="str"/>
      <x:c r="S1146" t="str"/>
      <x:c r="T1146" t="str">
        <x:v>Não contatado</x:v>
      </x:c>
      <x:c r="U1146" s="27" t="n">
        <x:f>IF(LEN(H1146)&gt;0,25,0)+IF(L1146="Sim",25,0)+IF(LEN(M1146)&gt;0,15,0)+IF(LEN(J1146)&gt;0,10,0)+IF(LEN(N1146)&gt;0,5,0)+IF(LEN(O1146)&gt;0,5,0)+IF(LEN(P1146)&gt;0,5,0)+IF(AND(LEN(R1146)&gt;0,LEN(S1146)&gt;0),10,0)</x:f>
        <x:v>50</x:v>
      </x:c>
      <x:c r="V1146" t="str">
        <x:f>IF(U1146&gt;=60,"Prioridade Alta",IF(U1146&gt;=35,"Prioridade Média","Prioridade Baixa"))</x:f>
        <x:v>Prioridade Média</x:v>
      </x:c>
      <x:c r="W1146" t="str">
        <x:v>Não</x:v>
      </x:c>
      <x:c r="X1146" t="str"/>
      <x:c r="Y1146" t="str">
        <x:v>Base expandida 2026-07-27</x:v>
      </x:c>
      <x:c r="Z1146" t="str">
        <x:v>(11) 2492-1133</x:v>
      </x:c>
      <x:c r="AA1146" t="str">
        <x:v>ubsprimavera@gmail.com</x:v>
      </x:c>
      <x:c r="AB1146" t="n">
        <x:v>50</x:v>
      </x:c>
      <x:c r="AC1146" t="str">
        <x:v>Prioridade Média</x:v>
      </x:c>
      <x:c r="AD1146" t="str">
        <x:v>Fonte CNES/DATASUS: https://cnes2.datasus.gov.br/Mod_Basico.asp?VCo_Unidade=3518803188965; CNES 3188965; CNPJ -; site oficial/redes não coletados nesta fonte</x:v>
      </x:c>
      <x:c r="AE1146" t="n">
        <x:f>IF(LEN(H1146)&gt;0,1,0)</x:f>
        <x:v>1</x:v>
      </x:c>
      <x:c r="AF1146" t="n">
        <x:f>IF(LEN(M1146)&gt;0,1,0)</x:f>
        <x:v>0</x:v>
      </x:c>
      <x:c r="AG1146" t="n">
        <x:f>IF(AND(LEN(H1146)=0,LEN(K1146)=0,LEN(M1146)=0),1,0)</x:f>
        <x:v>0</x:v>
      </x:c>
    </x:row>
    <x:row r="1147">
      <x:c r="A1147" t="str">
        <x:v>AT-01146</x:v>
      </x:c>
      <x:c r="B1147" t="str">
        <x:v>Ubs Jardim Vila Galvao</x:v>
      </x:c>
      <x:c r="C1147" t="str">
        <x:v>Saúde</x:v>
      </x:c>
      <x:c r="D1147" t="str">
        <x:v>Clínica</x:v>
      </x:c>
      <x:c r="E1147" t="str">
        <x:v>Guarulhos</x:v>
      </x:c>
      <x:c r="F1147" t="str">
        <x:v>Jd Vila Galvao</x:v>
      </x:c>
      <x:c r="G1147" t="str">
        <x:v>Prefeitura Municipal De Guarulhos, 130, Jd Vila Galvao, Guarulhos, Sp</x:v>
      </x:c>
      <x:c r="H1147" t="str">
        <x:v>+55 (11) 2497-1334</x:v>
      </x:c>
      <x:c r="I1147" t="str"/>
      <x:c r="J1147" t="str"/>
      <x:c r="K1147" t="str">
        <x:v>ubsjdvilagalvao@gmail.com</x:v>
      </x:c>
      <x:c r="L1147" t="str">
        <x:v>Sim</x:v>
      </x:c>
      <x:c r="M1147" t="str"/>
      <x:c r="N1147" t="str"/>
      <x:c r="O1147" t="str"/>
      <x:c r="P1147" t="str"/>
      <x:c r="Q1147" t="str">
        <x:v>https://www.google.com/maps/search/?api=1&amp;query=Ubs+Jardim+Vila+Galvao+PREFEITURA+MUNICIPAL+DE+GUARULHOS%2C+130%2C+JD+VILA+GALVAO%2C+GUARULHOS%2C+SP+Guarulhos+SP</x:v>
      </x:c>
      <x:c r="R1147" t="str"/>
      <x:c r="S1147" t="str"/>
      <x:c r="T1147" t="str">
        <x:v>Não contatado</x:v>
      </x:c>
      <x:c r="U1147" s="27" t="n">
        <x:f>IF(LEN(H1147)&gt;0,25,0)+IF(L1147="Sim",25,0)+IF(LEN(M1147)&gt;0,15,0)+IF(LEN(J1147)&gt;0,10,0)+IF(LEN(N1147)&gt;0,5,0)+IF(LEN(O1147)&gt;0,5,0)+IF(LEN(P1147)&gt;0,5,0)+IF(AND(LEN(R1147)&gt;0,LEN(S1147)&gt;0),10,0)</x:f>
        <x:v>50</x:v>
      </x:c>
      <x:c r="V1147" t="str">
        <x:f>IF(U1147&gt;=60,"Prioridade Alta",IF(U1147&gt;=35,"Prioridade Média","Prioridade Baixa"))</x:f>
        <x:v>Prioridade Média</x:v>
      </x:c>
      <x:c r="W1147" t="str">
        <x:v>Não</x:v>
      </x:c>
      <x:c r="X1147" t="str"/>
      <x:c r="Y1147" t="str">
        <x:v>Base expandida 2026-07-27</x:v>
      </x:c>
      <x:c r="Z1147" t="str">
        <x:v>(11) 2497-1334</x:v>
      </x:c>
      <x:c r="AA1147" t="str">
        <x:v>ubsjdvilagalvao@gmail.com</x:v>
      </x:c>
      <x:c r="AB1147" t="n">
        <x:v>50</x:v>
      </x:c>
      <x:c r="AC1147" t="str">
        <x:v>Prioridade Média</x:v>
      </x:c>
      <x:c r="AD1147" t="str">
        <x:v>Fonte CNES/DATASUS: https://cnes2.datasus.gov.br/Mod_Basico.asp?VCo_Unidade=3518802061090; CNES 2061090; CNPJ -; site oficial/redes não coletados nesta fonte</x:v>
      </x:c>
      <x:c r="AE1147" t="n">
        <x:f>IF(LEN(H1147)&gt;0,1,0)</x:f>
        <x:v>1</x:v>
      </x:c>
      <x:c r="AF1147" t="n">
        <x:f>IF(LEN(M1147)&gt;0,1,0)</x:f>
        <x:v>0</x:v>
      </x:c>
      <x:c r="AG1147" t="n">
        <x:f>IF(AND(LEN(H1147)=0,LEN(K1147)=0,LEN(M1147)=0),1,0)</x:f>
        <x:v>0</x:v>
      </x:c>
    </x:row>
    <x:row r="1148">
      <x:c r="A1148" t="str">
        <x:v>AT-01147</x:v>
      </x:c>
      <x:c r="B1148" t="str">
        <x:v>Ubs Belvedere</x:v>
      </x:c>
      <x:c r="C1148" t="str">
        <x:v>Saúde</x:v>
      </x:c>
      <x:c r="D1148" t="str">
        <x:v>Clínica</x:v>
      </x:c>
      <x:c r="E1148" t="str">
        <x:v>Guarulhos</x:v>
      </x:c>
      <x:c r="F1148" t="str">
        <x:v>Jd Belvedere</x:v>
      </x:c>
      <x:c r="G1148" t="str">
        <x:v>Prefeitura Municipal De Guarulhos, 475, Jd Belvedere, Guarulhos, Sp</x:v>
      </x:c>
      <x:c r="H1148" t="str">
        <x:v>+55 (11) 2402-1877</x:v>
      </x:c>
      <x:c r="I1148" t="str"/>
      <x:c r="J1148" t="str"/>
      <x:c r="K1148" t="str">
        <x:v>ubsbelvedere@gmail.com</x:v>
      </x:c>
      <x:c r="L1148" t="str">
        <x:v>Sim</x:v>
      </x:c>
      <x:c r="M1148" t="str"/>
      <x:c r="N1148" t="str"/>
      <x:c r="O1148" t="str"/>
      <x:c r="P1148" t="str"/>
      <x:c r="Q1148" t="str">
        <x:v>https://www.google.com/maps/search/?api=1&amp;query=Ubs+Belvedere+PREFEITURA+MUNICIPAL+DE+GUARULHOS%2C+475%2C+JD+BELVEDERE%2C+GUARULHOS%2C+SP+Guarulhos+SP</x:v>
      </x:c>
      <x:c r="R1148" t="str"/>
      <x:c r="S1148" t="str"/>
      <x:c r="T1148" t="str">
        <x:v>Não contatado</x:v>
      </x:c>
      <x:c r="U1148" s="27" t="n">
        <x:f>IF(LEN(H1148)&gt;0,25,0)+IF(L1148="Sim",25,0)+IF(LEN(M1148)&gt;0,15,0)+IF(LEN(J1148)&gt;0,10,0)+IF(LEN(N1148)&gt;0,5,0)+IF(LEN(O1148)&gt;0,5,0)+IF(LEN(P1148)&gt;0,5,0)+IF(AND(LEN(R1148)&gt;0,LEN(S1148)&gt;0),10,0)</x:f>
        <x:v>50</x:v>
      </x:c>
      <x:c r="V1148" t="str">
        <x:f>IF(U1148&gt;=60,"Prioridade Alta",IF(U1148&gt;=35,"Prioridade Média","Prioridade Baixa"))</x:f>
        <x:v>Prioridade Média</x:v>
      </x:c>
      <x:c r="W1148" t="str">
        <x:v>Não</x:v>
      </x:c>
      <x:c r="X1148" t="str"/>
      <x:c r="Y1148" t="str">
        <x:v>Base expandida 2026-07-27</x:v>
      </x:c>
      <x:c r="Z1148" t="str">
        <x:v>(11) 2402-1877</x:v>
      </x:c>
      <x:c r="AA1148" t="str">
        <x:v>ubsbelvedere@gmail.com</x:v>
      </x:c>
      <x:c r="AB1148" t="n">
        <x:v>50</x:v>
      </x:c>
      <x:c r="AC1148" t="str">
        <x:v>Prioridade Média</x:v>
      </x:c>
      <x:c r="AD1148" t="str">
        <x:v>Fonte CNES/DATASUS: https://cnes2.datasus.gov.br/Mod_Basico.asp?VCo_Unidade=3518802066939; CNES 2066939; CNPJ -; site oficial/redes não coletados nesta fonte</x:v>
      </x:c>
      <x:c r="AE1148" t="n">
        <x:f>IF(LEN(H1148)&gt;0,1,0)</x:f>
        <x:v>1</x:v>
      </x:c>
      <x:c r="AF1148" t="n">
        <x:f>IF(LEN(M1148)&gt;0,1,0)</x:f>
        <x:v>0</x:v>
      </x:c>
      <x:c r="AG1148" t="n">
        <x:f>IF(AND(LEN(H1148)=0,LEN(K1148)=0,LEN(M1148)=0),1,0)</x:f>
        <x:v>0</x:v>
      </x:c>
    </x:row>
    <x:row r="1149">
      <x:c r="A1149" t="str">
        <x:v>AT-01148</x:v>
      </x:c>
      <x:c r="B1149" t="str">
        <x:v>Ubs Cavadas</x:v>
      </x:c>
      <x:c r="C1149" t="str">
        <x:v>Saúde</x:v>
      </x:c>
      <x:c r="D1149" t="str">
        <x:v>Clínica</x:v>
      </x:c>
      <x:c r="E1149" t="str">
        <x:v>Guarulhos</x:v>
      </x:c>
      <x:c r="F1149" t="str">
        <x:v>Vila Sao Joao</x:v>
      </x:c>
      <x:c r="G1149" t="str">
        <x:v>Prefeitura Municipal De Guarulhos, 412, Vila Sao Joao, Guarulhos, Sp</x:v>
      </x:c>
      <x:c r="H1149" t="str">
        <x:v>+55 (11) 2425-5405</x:v>
      </x:c>
      <x:c r="I1149" t="str"/>
      <x:c r="J1149" t="str"/>
      <x:c r="K1149" t="str">
        <x:v>cavadasubs@gmail.com</x:v>
      </x:c>
      <x:c r="L1149" t="str">
        <x:v>Sim</x:v>
      </x:c>
      <x:c r="M1149" t="str"/>
      <x:c r="N1149" t="str"/>
      <x:c r="O1149" t="str"/>
      <x:c r="P1149" t="str"/>
      <x:c r="Q1149" t="str">
        <x:v>https://www.google.com/maps/search/?api=1&amp;query=Ubs+Cavadas+PREFEITURA+MUNICIPAL+DE+GUARULHOS%2C+412%2C+VILA+SAO+JOAO%2C+GUARULHOS%2C+SP+Guarulhos+SP</x:v>
      </x:c>
      <x:c r="R1149" t="str"/>
      <x:c r="S1149" t="str"/>
      <x:c r="T1149" t="str">
        <x:v>Não contatado</x:v>
      </x:c>
      <x:c r="U1149" s="27" t="n">
        <x:f>IF(LEN(H1149)&gt;0,25,0)+IF(L1149="Sim",25,0)+IF(LEN(M1149)&gt;0,15,0)+IF(LEN(J1149)&gt;0,10,0)+IF(LEN(N1149)&gt;0,5,0)+IF(LEN(O1149)&gt;0,5,0)+IF(LEN(P1149)&gt;0,5,0)+IF(AND(LEN(R1149)&gt;0,LEN(S1149)&gt;0),10,0)</x:f>
        <x:v>50</x:v>
      </x:c>
      <x:c r="V1149" t="str">
        <x:f>IF(U1149&gt;=60,"Prioridade Alta",IF(U1149&gt;=35,"Prioridade Média","Prioridade Baixa"))</x:f>
        <x:v>Prioridade Média</x:v>
      </x:c>
      <x:c r="W1149" t="str">
        <x:v>Não</x:v>
      </x:c>
      <x:c r="X1149" t="str"/>
      <x:c r="Y1149" t="str">
        <x:v>Base expandida 2026-07-27</x:v>
      </x:c>
      <x:c r="Z1149" t="str">
        <x:v>(11) 2425-5405</x:v>
      </x:c>
      <x:c r="AA1149" t="str">
        <x:v>cavadasubs@gmail.com</x:v>
      </x:c>
      <x:c r="AB1149" t="n">
        <x:v>50</x:v>
      </x:c>
      <x:c r="AC1149" t="str">
        <x:v>Prioridade Média</x:v>
      </x:c>
      <x:c r="AD1149" t="str">
        <x:v>Fonte CNES/DATASUS: https://cnes2.datasus.gov.br/Mod_Basico.asp?VCo_Unidade=3518802084597; CNES 2084597; CNPJ -; site oficial/redes não coletados nesta fonte</x:v>
      </x:c>
      <x:c r="AE1149" t="n">
        <x:f>IF(LEN(H1149)&gt;0,1,0)</x:f>
        <x:v>1</x:v>
      </x:c>
      <x:c r="AF1149" t="n">
        <x:f>IF(LEN(M1149)&gt;0,1,0)</x:f>
        <x:v>0</x:v>
      </x:c>
      <x:c r="AG1149" t="n">
        <x:f>IF(AND(LEN(H1149)=0,LEN(K1149)=0,LEN(M1149)=0),1,0)</x:f>
        <x:v>0</x:v>
      </x:c>
    </x:row>
    <x:row r="1150">
      <x:c r="A1150" t="str">
        <x:v>AT-01149</x:v>
      </x:c>
      <x:c r="B1150" t="str">
        <x:v>Ubs Cummins</x:v>
      </x:c>
      <x:c r="C1150" t="str">
        <x:v>Saúde</x:v>
      </x:c>
      <x:c r="D1150" t="str">
        <x:v>Clínica</x:v>
      </x:c>
      <x:c r="E1150" t="str">
        <x:v>Guarulhos</x:v>
      </x:c>
      <x:c r="F1150" t="str">
        <x:v>Cidade Jd Cumbica</x:v>
      </x:c>
      <x:c r="G1150" t="str">
        <x:v>Prefeitura Municipal De Guarulhos, 68, Cidade Jd Cumbica, Guarulhos, Sp</x:v>
      </x:c>
      <x:c r="H1150" t="str">
        <x:v>+55 (11) 2446-1554</x:v>
      </x:c>
      <x:c r="I1150" t="str"/>
      <x:c r="J1150" t="str"/>
      <x:c r="K1150" t="str">
        <x:v>dutra.cummins@gmail.com</x:v>
      </x:c>
      <x:c r="L1150" t="str">
        <x:v>Sim</x:v>
      </x:c>
      <x:c r="M1150" t="str"/>
      <x:c r="N1150" t="str"/>
      <x:c r="O1150" t="str"/>
      <x:c r="P1150" t="str"/>
      <x:c r="Q1150" t="str">
        <x:v>https://www.google.com/maps/search/?api=1&amp;query=Ubs+Cummins+PREFEITURA+MUNICIPAL+DE+GUARULHOS%2C+68%2C+CIDADE+JD+CUMBICA%2C+GUARULHOS%2C+SP+Guarulhos+SP</x:v>
      </x:c>
      <x:c r="R1150" t="str"/>
      <x:c r="S1150" t="str"/>
      <x:c r="T1150" t="str">
        <x:v>Não contatado</x:v>
      </x:c>
      <x:c r="U1150" s="27" t="n">
        <x:f>IF(LEN(H1150)&gt;0,25,0)+IF(L1150="Sim",25,0)+IF(LEN(M1150)&gt;0,15,0)+IF(LEN(J1150)&gt;0,10,0)+IF(LEN(N1150)&gt;0,5,0)+IF(LEN(O1150)&gt;0,5,0)+IF(LEN(P1150)&gt;0,5,0)+IF(AND(LEN(R1150)&gt;0,LEN(S1150)&gt;0),10,0)</x:f>
        <x:v>50</x:v>
      </x:c>
      <x:c r="V1150" t="str">
        <x:f>IF(U1150&gt;=60,"Prioridade Alta",IF(U1150&gt;=35,"Prioridade Média","Prioridade Baixa"))</x:f>
        <x:v>Prioridade Média</x:v>
      </x:c>
      <x:c r="W1150" t="str">
        <x:v>Não</x:v>
      </x:c>
      <x:c r="X1150" t="str"/>
      <x:c r="Y1150" t="str">
        <x:v>Base expandida 2026-07-27</x:v>
      </x:c>
      <x:c r="Z1150" t="str">
        <x:v>(11) 2446-1554</x:v>
      </x:c>
      <x:c r="AA1150" t="str">
        <x:v>dutra.cummins@gmail.com</x:v>
      </x:c>
      <x:c r="AB1150" t="n">
        <x:v>50</x:v>
      </x:c>
      <x:c r="AC1150" t="str">
        <x:v>Prioridade Média</x:v>
      </x:c>
      <x:c r="AD1150" t="str">
        <x:v>Fonte CNES/DATASUS: https://cnes2.datasus.gov.br/Mod_Basico.asp?VCo_Unidade=3518802040077; CNES 2040077; CNPJ -; site oficial/redes não coletados nesta fonte</x:v>
      </x:c>
      <x:c r="AE1150" t="n">
        <x:f>IF(LEN(H1150)&gt;0,1,0)</x:f>
        <x:v>1</x:v>
      </x:c>
      <x:c r="AF1150" t="n">
        <x:f>IF(LEN(M1150)&gt;0,1,0)</x:f>
        <x:v>0</x:v>
      </x:c>
      <x:c r="AG1150" t="n">
        <x:f>IF(AND(LEN(H1150)=0,LEN(K1150)=0,LEN(M1150)=0),1,0)</x:f>
        <x:v>0</x:v>
      </x:c>
    </x:row>
    <x:row r="1151">
      <x:c r="A1151" t="str">
        <x:v>AT-01150</x:v>
      </x:c>
      <x:c r="B1151" t="str">
        <x:v>Ubs Jovaia</x:v>
      </x:c>
      <x:c r="C1151" t="str">
        <x:v>Saúde</x:v>
      </x:c>
      <x:c r="D1151" t="str">
        <x:v>Clínica</x:v>
      </x:c>
      <x:c r="E1151" t="str">
        <x:v>Guarulhos</x:v>
      </x:c>
      <x:c r="F1151" t="str">
        <x:v>Jd Rossi</x:v>
      </x:c>
      <x:c r="G1151" t="str">
        <x:v>Prefeitura Municipal De Guarulhos, 1361, Jd Rossi, Guarulhos, Sp</x:v>
      </x:c>
      <x:c r="H1151" t="str">
        <x:v>+55 (11) 2401-4808</x:v>
      </x:c>
      <x:c r="I1151" t="str"/>
      <x:c r="J1151" t="str"/>
      <x:c r="K1151" t="str">
        <x:v>ubsjovaia@gmail.com</x:v>
      </x:c>
      <x:c r="L1151" t="str">
        <x:v>Sim</x:v>
      </x:c>
      <x:c r="M1151" t="str"/>
      <x:c r="N1151" t="str"/>
      <x:c r="O1151" t="str"/>
      <x:c r="P1151" t="str"/>
      <x:c r="Q1151" t="str">
        <x:v>https://www.google.com/maps/search/?api=1&amp;query=Ubs+Jovaia+PREFEITURA+MUNICIPAL+DE+GUARULHOS%2C+1361%2C+JD+ROSSI%2C+GUARULHOS%2C+SP+Guarulhos+SP</x:v>
      </x:c>
      <x:c r="R1151" t="str"/>
      <x:c r="S1151" t="str"/>
      <x:c r="T1151" t="str">
        <x:v>Não contatado</x:v>
      </x:c>
      <x:c r="U1151" s="27" t="n">
        <x:f>IF(LEN(H1151)&gt;0,25,0)+IF(L1151="Sim",25,0)+IF(LEN(M1151)&gt;0,15,0)+IF(LEN(J1151)&gt;0,10,0)+IF(LEN(N1151)&gt;0,5,0)+IF(LEN(O1151)&gt;0,5,0)+IF(LEN(P1151)&gt;0,5,0)+IF(AND(LEN(R1151)&gt;0,LEN(S1151)&gt;0),10,0)</x:f>
        <x:v>50</x:v>
      </x:c>
      <x:c r="V1151" t="str">
        <x:f>IF(U1151&gt;=60,"Prioridade Alta",IF(U1151&gt;=35,"Prioridade Média","Prioridade Baixa"))</x:f>
        <x:v>Prioridade Média</x:v>
      </x:c>
      <x:c r="W1151" t="str">
        <x:v>Não</x:v>
      </x:c>
      <x:c r="X1151" t="str"/>
      <x:c r="Y1151" t="str">
        <x:v>Base expandida 2026-07-27</x:v>
      </x:c>
      <x:c r="Z1151" t="str">
        <x:v>(11) 2401-4808</x:v>
      </x:c>
      <x:c r="AA1151" t="str">
        <x:v>ubsjovaia@gmail.com</x:v>
      </x:c>
      <x:c r="AB1151" t="n">
        <x:v>50</x:v>
      </x:c>
      <x:c r="AC1151" t="str">
        <x:v>Prioridade Média</x:v>
      </x:c>
      <x:c r="AD1151" t="str">
        <x:v>Fonte CNES/DATASUS: https://cnes2.datasus.gov.br/Mod_Basico.asp?VCo_Unidade=3518802061082; CNES 2061082; CNPJ -; site oficial/redes não coletados nesta fonte</x:v>
      </x:c>
      <x:c r="AE1151" t="n">
        <x:f>IF(LEN(H1151)&gt;0,1,0)</x:f>
        <x:v>1</x:v>
      </x:c>
      <x:c r="AF1151" t="n">
        <x:f>IF(LEN(M1151)&gt;0,1,0)</x:f>
        <x:v>0</x:v>
      </x:c>
      <x:c r="AG1151" t="n">
        <x:f>IF(AND(LEN(H1151)=0,LEN(K1151)=0,LEN(M1151)=0),1,0)</x:f>
        <x:v>0</x:v>
      </x:c>
    </x:row>
    <x:row r="1152">
      <x:c r="A1152" t="str">
        <x:v>AT-01151</x:v>
      </x:c>
      <x:c r="B1152" t="str">
        <x:v>Odonto Goa</x:v>
      </x:c>
      <x:c r="C1152" t="str">
        <x:v>Saúde</x:v>
      </x:c>
      <x:c r="D1152" t="str">
        <x:v>Clínica</x:v>
      </x:c>
      <x:c r="E1152" t="str">
        <x:v>Guarulhos</x:v>
      </x:c>
      <x:c r="F1152" t="str">
        <x:v>Vila Carioca</x:v>
      </x:c>
      <x:c r="G1152" t="str">
        <x:v>Moretti Odontologia Ltda, 37, Vila Carioca, Guarulhos, Sp</x:v>
      </x:c>
      <x:c r="H1152" t="str">
        <x:v>+55 (11) 2451-8894</x:v>
      </x:c>
      <x:c r="I1152" t="str"/>
      <x:c r="J1152" t="str"/>
      <x:c r="K1152" t="str">
        <x:v>atendimento@odontogoa.com.br</x:v>
      </x:c>
      <x:c r="L1152" t="str">
        <x:v>Sim</x:v>
      </x:c>
      <x:c r="M1152" t="str"/>
      <x:c r="N1152" t="str"/>
      <x:c r="O1152" t="str"/>
      <x:c r="P1152" t="str"/>
      <x:c r="Q1152" t="str">
        <x:v>https://www.google.com/maps/search/?api=1&amp;query=Odonto+Goa+MORETTI+ODONTOLOGIA+LTDA%2C+37%2C+VILA+CARIOCA%2C+GUARULHOS%2C+SP+Guarulhos+SP</x:v>
      </x:c>
      <x:c r="R1152" t="str"/>
      <x:c r="S1152" t="str"/>
      <x:c r="T1152" t="str">
        <x:v>Não contatado</x:v>
      </x:c>
      <x:c r="U1152" s="27" t="n">
        <x:f>IF(LEN(H1152)&gt;0,25,0)+IF(L1152="Sim",25,0)+IF(LEN(M1152)&gt;0,15,0)+IF(LEN(J1152)&gt;0,10,0)+IF(LEN(N1152)&gt;0,5,0)+IF(LEN(O1152)&gt;0,5,0)+IF(LEN(P1152)&gt;0,5,0)+IF(AND(LEN(R1152)&gt;0,LEN(S1152)&gt;0),10,0)</x:f>
        <x:v>50</x:v>
      </x:c>
      <x:c r="V1152" t="str">
        <x:f>IF(U1152&gt;=60,"Prioridade Alta",IF(U1152&gt;=35,"Prioridade Média","Prioridade Baixa"))</x:f>
        <x:v>Prioridade Média</x:v>
      </x:c>
      <x:c r="W1152" t="str">
        <x:v>Não</x:v>
      </x:c>
      <x:c r="X1152" t="str"/>
      <x:c r="Y1152" t="str">
        <x:v>Base expandida 2026-07-27</x:v>
      </x:c>
      <x:c r="Z1152" t="str">
        <x:v>(11) 2451-8894</x:v>
      </x:c>
      <x:c r="AA1152" t="str">
        <x:v>atendimento@odontogoa.com.br</x:v>
      </x:c>
      <x:c r="AB1152" t="n">
        <x:v>50</x:v>
      </x:c>
      <x:c r="AC1152" t="str">
        <x:v>Prioridade Média</x:v>
      </x:c>
      <x:c r="AD1152" t="str">
        <x:v>Fonte CNES/DATASUS: https://cnes2.datasus.gov.br/Mod_Basico.asp?VCo_Unidade=3518805367549; CNES 5367549; CNPJ 11397819000150; site oficial/redes não coletados nesta fonte</x:v>
      </x:c>
      <x:c r="AE1152" t="n">
        <x:f>IF(LEN(H1152)&gt;0,1,0)</x:f>
        <x:v>1</x:v>
      </x:c>
      <x:c r="AF1152" t="n">
        <x:f>IF(LEN(M1152)&gt;0,1,0)</x:f>
        <x:v>0</x:v>
      </x:c>
      <x:c r="AG1152" t="n">
        <x:f>IF(AND(LEN(H1152)=0,LEN(K1152)=0,LEN(M1152)=0),1,0)</x:f>
        <x:v>0</x:v>
      </x:c>
    </x:row>
    <x:row r="1153">
      <x:c r="A1153" t="str">
        <x:v>AT-01152</x:v>
      </x:c>
      <x:c r="B1153" t="str">
        <x:v>Ubs Jurema</x:v>
      </x:c>
      <x:c r="C1153" t="str">
        <x:v>Saúde</x:v>
      </x:c>
      <x:c r="D1153" t="str">
        <x:v>Clínica</x:v>
      </x:c>
      <x:c r="E1153" t="str">
        <x:v>Guarulhos</x:v>
      </x:c>
      <x:c r="F1153" t="str">
        <x:v>Pq Das Nacoes</x:v>
      </x:c>
      <x:c r="G1153" t="str">
        <x:v>Prefeitura Municipal De Guarulhos, 104, Pq Das Nacoes, Guarulhos, Sp</x:v>
      </x:c>
      <x:c r="H1153" t="str">
        <x:v>+55 (11) 2484-4466</x:v>
      </x:c>
      <x:c r="I1153" t="str"/>
      <x:c r="J1153" t="str"/>
      <x:c r="K1153" t="str">
        <x:v>dutra.jurema@gmail.com</x:v>
      </x:c>
      <x:c r="L1153" t="str">
        <x:v>Sim</x:v>
      </x:c>
      <x:c r="M1153" t="str"/>
      <x:c r="N1153" t="str"/>
      <x:c r="O1153" t="str"/>
      <x:c r="P1153" t="str"/>
      <x:c r="Q1153" t="str">
        <x:v>https://www.google.com/maps/search/?api=1&amp;query=Ubs+Jurema+PREFEITURA+MUNICIPAL+DE+GUARULHOS%2C+104%2C+PQ+DAS+NACOES%2C+GUARULHOS%2C+SP+Guarulhos+SP</x:v>
      </x:c>
      <x:c r="R1153" t="str"/>
      <x:c r="S1153" t="str"/>
      <x:c r="T1153" t="str">
        <x:v>Não contatado</x:v>
      </x:c>
      <x:c r="U1153" s="27" t="n">
        <x:f>IF(LEN(H1153)&gt;0,25,0)+IF(L1153="Sim",25,0)+IF(LEN(M1153)&gt;0,15,0)+IF(LEN(J1153)&gt;0,10,0)+IF(LEN(N1153)&gt;0,5,0)+IF(LEN(O1153)&gt;0,5,0)+IF(LEN(P1153)&gt;0,5,0)+IF(AND(LEN(R1153)&gt;0,LEN(S1153)&gt;0),10,0)</x:f>
        <x:v>50</x:v>
      </x:c>
      <x:c r="V1153" t="str">
        <x:f>IF(U1153&gt;=60,"Prioridade Alta",IF(U1153&gt;=35,"Prioridade Média","Prioridade Baixa"))</x:f>
        <x:v>Prioridade Média</x:v>
      </x:c>
      <x:c r="W1153" t="str">
        <x:v>Não</x:v>
      </x:c>
      <x:c r="X1153" t="str"/>
      <x:c r="Y1153" t="str">
        <x:v>Base expandida 2026-07-27</x:v>
      </x:c>
      <x:c r="Z1153" t="str">
        <x:v>(11) 2484-4466</x:v>
      </x:c>
      <x:c r="AA1153" t="str">
        <x:v>dutra.jurema@gmail.com</x:v>
      </x:c>
      <x:c r="AB1153" t="n">
        <x:v>50</x:v>
      </x:c>
      <x:c r="AC1153" t="str">
        <x:v>Prioridade Média</x:v>
      </x:c>
      <x:c r="AD1153" t="str">
        <x:v>Fonte CNES/DATASUS: https://cnes2.datasus.gov.br/Mod_Basico.asp?VCo_Unidade=3518802036010; CNES 2036010; CNPJ -; site oficial/redes não coletados nesta fonte</x:v>
      </x:c>
      <x:c r="AE1153" t="n">
        <x:f>IF(LEN(H1153)&gt;0,1,0)</x:f>
        <x:v>1</x:v>
      </x:c>
      <x:c r="AF1153" t="n">
        <x:f>IF(LEN(M1153)&gt;0,1,0)</x:f>
        <x:v>0</x:v>
      </x:c>
      <x:c r="AG1153" t="n">
        <x:f>IF(AND(LEN(H1153)=0,LEN(K1153)=0,LEN(M1153)=0),1,0)</x:f>
        <x:v>0</x:v>
      </x:c>
    </x:row>
    <x:row r="1154">
      <x:c r="A1154" t="str">
        <x:v>AT-01153</x:v>
      </x:c>
      <x:c r="B1154" t="str">
        <x:v>Ubs Lavras</x:v>
      </x:c>
      <x:c r="C1154" t="str">
        <x:v>Saúde</x:v>
      </x:c>
      <x:c r="D1154" t="str">
        <x:v>Clínica</x:v>
      </x:c>
      <x:c r="E1154" t="str">
        <x:v>Guarulhos</x:v>
      </x:c>
      <x:c r="F1154" t="str">
        <x:v>Jd Iv Centenario</x:v>
      </x:c>
      <x:c r="G1154" t="str">
        <x:v>Prefeitura Municipal De Guarulhos, 232, Jd Iv Centenario, Guarulhos, Sp</x:v>
      </x:c>
      <x:c r="H1154" t="str">
        <x:v>+55 (11) 2467-5792</x:v>
      </x:c>
      <x:c r="I1154" t="str"/>
      <x:c r="J1154" t="str"/>
      <x:c r="K1154" t="str">
        <x:v>ubslavras@gmail.com</x:v>
      </x:c>
      <x:c r="L1154" t="str">
        <x:v>Sim</x:v>
      </x:c>
      <x:c r="M1154" t="str"/>
      <x:c r="N1154" t="str"/>
      <x:c r="O1154" t="str"/>
      <x:c r="P1154" t="str"/>
      <x:c r="Q1154" t="str">
        <x:v>https://www.google.com/maps/search/?api=1&amp;query=Ubs+Lavras+PREFEITURA+MUNICIPAL+DE+GUARULHOS%2C+232%2C+JD+IV+CENTENARIO%2C+GUARULHOS%2C+SP+Guarulhos+SP</x:v>
      </x:c>
      <x:c r="R1154" t="str"/>
      <x:c r="S1154" t="str"/>
      <x:c r="T1154" t="str">
        <x:v>Não contatado</x:v>
      </x:c>
      <x:c r="U1154" s="27" t="n">
        <x:f>IF(LEN(H1154)&gt;0,25,0)+IF(L1154="Sim",25,0)+IF(LEN(M1154)&gt;0,15,0)+IF(LEN(J1154)&gt;0,10,0)+IF(LEN(N1154)&gt;0,5,0)+IF(LEN(O1154)&gt;0,5,0)+IF(LEN(P1154)&gt;0,5,0)+IF(AND(LEN(R1154)&gt;0,LEN(S1154)&gt;0),10,0)</x:f>
        <x:v>50</x:v>
      </x:c>
      <x:c r="V1154" t="str">
        <x:f>IF(U1154&gt;=60,"Prioridade Alta",IF(U1154&gt;=35,"Prioridade Média","Prioridade Baixa"))</x:f>
        <x:v>Prioridade Média</x:v>
      </x:c>
      <x:c r="W1154" t="str">
        <x:v>Não</x:v>
      </x:c>
      <x:c r="X1154" t="str"/>
      <x:c r="Y1154" t="str">
        <x:v>Base expandida 2026-07-27</x:v>
      </x:c>
      <x:c r="Z1154" t="str">
        <x:v>(11) 2467-5792</x:v>
      </x:c>
      <x:c r="AA1154" t="str">
        <x:v>ubslavras@gmail.com</x:v>
      </x:c>
      <x:c r="AB1154" t="n">
        <x:v>50</x:v>
      </x:c>
      <x:c r="AC1154" t="str">
        <x:v>Prioridade Média</x:v>
      </x:c>
      <x:c r="AD1154" t="str">
        <x:v>Fonte CNES/DATASUS: https://cnes2.datasus.gov.br/Mod_Basico.asp?VCo_Unidade=3518802718804; CNES 2718804; CNPJ -; site oficial/redes não coletados nesta fonte</x:v>
      </x:c>
      <x:c r="AE1154" t="n">
        <x:f>IF(LEN(H1154)&gt;0,1,0)</x:f>
        <x:v>1</x:v>
      </x:c>
      <x:c r="AF1154" t="n">
        <x:f>IF(LEN(M1154)&gt;0,1,0)</x:f>
        <x:v>0</x:v>
      </x:c>
      <x:c r="AG1154" t="n">
        <x:f>IF(AND(LEN(H1154)=0,LEN(K1154)=0,LEN(M1154)=0),1,0)</x:f>
        <x:v>0</x:v>
      </x:c>
    </x:row>
    <x:row r="1155">
      <x:c r="A1155" t="str">
        <x:v>AT-01154</x:v>
      </x:c>
      <x:c r="B1155" t="str">
        <x:v>Ubs Marcos Freire</x:v>
      </x:c>
      <x:c r="C1155" t="str">
        <x:v>Saúde</x:v>
      </x:c>
      <x:c r="D1155" t="str">
        <x:v>Clínica</x:v>
      </x:c>
      <x:c r="E1155" t="str">
        <x:v>Guarulhos</x:v>
      </x:c>
      <x:c r="F1155" t="str">
        <x:v>Cj Hab Marcos Freire</x:v>
      </x:c>
      <x:c r="G1155" t="str">
        <x:v>Prefeitura Municipal De Guarulhos, 200, Cj Hab Marcos Freire, Guarulhos, Sp</x:v>
      </x:c>
      <x:c r="H1155" t="str">
        <x:v>+55 (11) 2498-6837</x:v>
      </x:c>
      <x:c r="I1155" t="str"/>
      <x:c r="J1155" t="str"/>
      <x:c r="K1155" t="str">
        <x:v>dutra.marcosfreire@gmail.com</x:v>
      </x:c>
      <x:c r="L1155" t="str">
        <x:v>Sim</x:v>
      </x:c>
      <x:c r="M1155" t="str"/>
      <x:c r="N1155" t="str"/>
      <x:c r="O1155" t="str"/>
      <x:c r="P1155" t="str"/>
      <x:c r="Q1155" t="str">
        <x:v>https://www.google.com/maps/search/?api=1&amp;query=Ubs+Marcos+Freire+PREFEITURA+MUNICIPAL+DE+GUARULHOS%2C+200%2C+CJ+HAB+MARCOS+FREIRE%2C+GUARULHOS%2C+SP+Guarulhos+SP</x:v>
      </x:c>
      <x:c r="R1155" t="str"/>
      <x:c r="S1155" t="str"/>
      <x:c r="T1155" t="str">
        <x:v>Não contatado</x:v>
      </x:c>
      <x:c r="U1155" s="27" t="n">
        <x:f>IF(LEN(H1155)&gt;0,25,0)+IF(L1155="Sim",25,0)+IF(LEN(M1155)&gt;0,15,0)+IF(LEN(J1155)&gt;0,10,0)+IF(LEN(N1155)&gt;0,5,0)+IF(LEN(O1155)&gt;0,5,0)+IF(LEN(P1155)&gt;0,5,0)+IF(AND(LEN(R1155)&gt;0,LEN(S1155)&gt;0),10,0)</x:f>
        <x:v>50</x:v>
      </x:c>
      <x:c r="V1155" t="str">
        <x:f>IF(U1155&gt;=60,"Prioridade Alta",IF(U1155&gt;=35,"Prioridade Média","Prioridade Baixa"))</x:f>
        <x:v>Prioridade Média</x:v>
      </x:c>
      <x:c r="W1155" t="str">
        <x:v>Não</x:v>
      </x:c>
      <x:c r="X1155" t="str"/>
      <x:c r="Y1155" t="str">
        <x:v>Base expandida 2026-07-27</x:v>
      </x:c>
      <x:c r="Z1155" t="str">
        <x:v>(11) 2498-6837</x:v>
      </x:c>
      <x:c r="AA1155" t="str">
        <x:v>dutra.marcosfreire@gmail.com</x:v>
      </x:c>
      <x:c r="AB1155" t="n">
        <x:v>50</x:v>
      </x:c>
      <x:c r="AC1155" t="str">
        <x:v>Prioridade Média</x:v>
      </x:c>
      <x:c r="AD1155" t="str">
        <x:v>Fonte CNES/DATASUS: https://cnes2.datasus.gov.br/Mod_Basico.asp?VCo_Unidade=3518802062100; CNES 2062100; CNPJ -; site oficial/redes não coletados nesta fonte</x:v>
      </x:c>
      <x:c r="AE1155" t="n">
        <x:f>IF(LEN(H1155)&gt;0,1,0)</x:f>
        <x:v>1</x:v>
      </x:c>
      <x:c r="AF1155" t="n">
        <x:f>IF(LEN(M1155)&gt;0,1,0)</x:f>
        <x:v>0</x:v>
      </x:c>
      <x:c r="AG1155" t="n">
        <x:f>IF(AND(LEN(H1155)=0,LEN(K1155)=0,LEN(M1155)=0),1,0)</x:f>
        <x:v>0</x:v>
      </x:c>
    </x:row>
    <x:row r="1156">
      <x:c r="A1156" t="str">
        <x:v>AT-01155</x:v>
      </x:c>
      <x:c r="B1156" t="str">
        <x:v>Ubs Marinopolis</x:v>
      </x:c>
      <x:c r="C1156" t="str">
        <x:v>Saúde</x:v>
      </x:c>
      <x:c r="D1156" t="str">
        <x:v>Clínica</x:v>
      </x:c>
      <x:c r="E1156" t="str">
        <x:v>Guarulhos</x:v>
      </x:c>
      <x:c r="F1156" t="str">
        <x:v>Jd Presidente Dutra</x:v>
      </x:c>
      <x:c r="G1156" t="str">
        <x:v>Prefeitura Municipal De Guarulhos, 546, Jd Presidente Dutra, Guarulhos, Sp</x:v>
      </x:c>
      <x:c r="H1156" t="str">
        <x:v>+55 (11) 2431-7456</x:v>
      </x:c>
      <x:c r="I1156" t="str"/>
      <x:c r="J1156" t="str"/>
      <x:c r="K1156" t="str">
        <x:v>ubsmarinopolis@gmail.com</x:v>
      </x:c>
      <x:c r="L1156" t="str">
        <x:v>Sim</x:v>
      </x:c>
      <x:c r="M1156" t="str"/>
      <x:c r="N1156" t="str"/>
      <x:c r="O1156" t="str"/>
      <x:c r="P1156" t="str"/>
      <x:c r="Q1156" t="str">
        <x:v>https://www.google.com/maps/search/?api=1&amp;query=Ubs+Marinopolis+PREFEITURA+MUNICIPAL+DE+GUARULHOS%2C+546%2C+JD+PRESIDENTE+DUTRA%2C+GUARULHOS%2C+SP+Guarulhos+SP</x:v>
      </x:c>
      <x:c r="R1156" t="str"/>
      <x:c r="S1156" t="str"/>
      <x:c r="T1156" t="str">
        <x:v>Não contatado</x:v>
      </x:c>
      <x:c r="U1156" s="27" t="n">
        <x:f>IF(LEN(H1156)&gt;0,25,0)+IF(L1156="Sim",25,0)+IF(LEN(M1156)&gt;0,15,0)+IF(LEN(J1156)&gt;0,10,0)+IF(LEN(N1156)&gt;0,5,0)+IF(LEN(O1156)&gt;0,5,0)+IF(LEN(P1156)&gt;0,5,0)+IF(AND(LEN(R1156)&gt;0,LEN(S1156)&gt;0),10,0)</x:f>
        <x:v>50</x:v>
      </x:c>
      <x:c r="V1156" t="str">
        <x:f>IF(U1156&gt;=60,"Prioridade Alta",IF(U1156&gt;=35,"Prioridade Média","Prioridade Baixa"))</x:f>
        <x:v>Prioridade Média</x:v>
      </x:c>
      <x:c r="W1156" t="str">
        <x:v>Não</x:v>
      </x:c>
      <x:c r="X1156" t="str"/>
      <x:c r="Y1156" t="str">
        <x:v>Base expandida 2026-07-27</x:v>
      </x:c>
      <x:c r="Z1156" t="str">
        <x:v>(11) 2431-7456</x:v>
      </x:c>
      <x:c r="AA1156" t="str">
        <x:v>ubsmarinopolis@gmail.com</x:v>
      </x:c>
      <x:c r="AB1156" t="n">
        <x:v>50</x:v>
      </x:c>
      <x:c r="AC1156" t="str">
        <x:v>Prioridade Média</x:v>
      </x:c>
      <x:c r="AD1156" t="str">
        <x:v>Fonte CNES/DATASUS: https://cnes2.datasus.gov.br/Mod_Basico.asp?VCo_Unidade=3518805997399; CNES 5997399; CNPJ -; site oficial/redes não coletados nesta fonte</x:v>
      </x:c>
      <x:c r="AE1156" t="n">
        <x:f>IF(LEN(H1156)&gt;0,1,0)</x:f>
        <x:v>1</x:v>
      </x:c>
      <x:c r="AF1156" t="n">
        <x:f>IF(LEN(M1156)&gt;0,1,0)</x:f>
        <x:v>0</x:v>
      </x:c>
      <x:c r="AG1156" t="n">
        <x:f>IF(AND(LEN(H1156)=0,LEN(K1156)=0,LEN(M1156)=0),1,0)</x:f>
        <x:v>0</x:v>
      </x:c>
    </x:row>
    <x:row r="1157">
      <x:c r="A1157" t="str">
        <x:v>AT-01156</x:v>
      </x:c>
      <x:c r="B1157" t="str">
        <x:v>Ubs Normandia</x:v>
      </x:c>
      <x:c r="C1157" t="str">
        <x:v>Saúde</x:v>
      </x:c>
      <x:c r="D1157" t="str">
        <x:v>Clínica</x:v>
      </x:c>
      <x:c r="E1157" t="str">
        <x:v>Guarulhos</x:v>
      </x:c>
      <x:c r="F1157" t="str">
        <x:v>Jd Normandia</x:v>
      </x:c>
      <x:c r="G1157" t="str">
        <x:v>Prefeitura Municipal De Guarulhos, 979, Jd Normandia, Guarulhos, Sp</x:v>
      </x:c>
      <x:c r="H1157" t="str">
        <x:v>+55 (11) 2496-9008</x:v>
      </x:c>
      <x:c r="I1157" t="str"/>
      <x:c r="J1157" t="str"/>
      <x:c r="K1157" t="str">
        <x:v>dutra.normandia@gmail.com</x:v>
      </x:c>
      <x:c r="L1157" t="str">
        <x:v>Sim</x:v>
      </x:c>
      <x:c r="M1157" t="str"/>
      <x:c r="N1157" t="str"/>
      <x:c r="O1157" t="str"/>
      <x:c r="P1157" t="str"/>
      <x:c r="Q1157" t="str">
        <x:v>https://www.google.com/maps/search/?api=1&amp;query=Ubs+Normandia+PREFEITURA+MUNICIPAL+DE+GUARULHOS%2C+979%2C+JD+NORMANDIA%2C+GUARULHOS%2C+SP+Guarulhos+SP</x:v>
      </x:c>
      <x:c r="R1157" t="str"/>
      <x:c r="S1157" t="str"/>
      <x:c r="T1157" t="str">
        <x:v>Não contatado</x:v>
      </x:c>
      <x:c r="U1157" s="27" t="n">
        <x:f>IF(LEN(H1157)&gt;0,25,0)+IF(L1157="Sim",25,0)+IF(LEN(M1157)&gt;0,15,0)+IF(LEN(J1157)&gt;0,10,0)+IF(LEN(N1157)&gt;0,5,0)+IF(LEN(O1157)&gt;0,5,0)+IF(LEN(P1157)&gt;0,5,0)+IF(AND(LEN(R1157)&gt;0,LEN(S1157)&gt;0),10,0)</x:f>
        <x:v>50</x:v>
      </x:c>
      <x:c r="V1157" t="str">
        <x:f>IF(U1157&gt;=60,"Prioridade Alta",IF(U1157&gt;=35,"Prioridade Média","Prioridade Baixa"))</x:f>
        <x:v>Prioridade Média</x:v>
      </x:c>
      <x:c r="W1157" t="str">
        <x:v>Não</x:v>
      </x:c>
      <x:c r="X1157" t="str"/>
      <x:c r="Y1157" t="str">
        <x:v>Base expandida 2026-07-27</x:v>
      </x:c>
      <x:c r="Z1157" t="str">
        <x:v>(11) 2496-9008</x:v>
      </x:c>
      <x:c r="AA1157" t="str">
        <x:v>dutra.normandia@gmail.com</x:v>
      </x:c>
      <x:c r="AB1157" t="n">
        <x:v>50</x:v>
      </x:c>
      <x:c r="AC1157" t="str">
        <x:v>Prioridade Média</x:v>
      </x:c>
      <x:c r="AD1157" t="str">
        <x:v>Fonte CNES/DATASUS: https://cnes2.datasus.gov.br/Mod_Basico.asp?VCo_Unidade=3518803338533; CNES 3338533; CNPJ -; site oficial/redes não coletados nesta fonte</x:v>
      </x:c>
      <x:c r="AE1157" t="n">
        <x:f>IF(LEN(H1157)&gt;0,1,0)</x:f>
        <x:v>1</x:v>
      </x:c>
      <x:c r="AF1157" t="n">
        <x:f>IF(LEN(M1157)&gt;0,1,0)</x:f>
        <x:v>0</x:v>
      </x:c>
      <x:c r="AG1157" t="n">
        <x:f>IF(AND(LEN(H1157)=0,LEN(K1157)=0,LEN(M1157)=0),1,0)</x:f>
        <x:v>0</x:v>
      </x:c>
    </x:row>
    <x:row r="1158">
      <x:c r="A1158" t="str">
        <x:v>AT-01157</x:v>
      </x:c>
      <x:c r="B1158" t="str">
        <x:v>Ubs Nova Bonsucesso</x:v>
      </x:c>
      <x:c r="C1158" t="str">
        <x:v>Saúde</x:v>
      </x:c>
      <x:c r="D1158" t="str">
        <x:v>Clínica</x:v>
      </x:c>
      <x:c r="E1158" t="str">
        <x:v>Guarulhos</x:v>
      </x:c>
      <x:c r="F1158" t="str">
        <x:v>Vila Nova Bonsucesso</x:v>
      </x:c>
      <x:c r="G1158" t="str">
        <x:v>Prefeitura Municipal De Guarulhos, 237, Vila Nova Bonsucesso, Guarulhos, Sp</x:v>
      </x:c>
      <x:c r="H1158" t="str">
        <x:v>+55 (11) 2453-2163</x:v>
      </x:c>
      <x:c r="I1158" t="str"/>
      <x:c r="J1158" t="str"/>
      <x:c r="K1158" t="str">
        <x:v>ubsnovabonsucesso@gmail.com</x:v>
      </x:c>
      <x:c r="L1158" t="str">
        <x:v>Sim</x:v>
      </x:c>
      <x:c r="M1158" t="str"/>
      <x:c r="N1158" t="str"/>
      <x:c r="O1158" t="str"/>
      <x:c r="P1158" t="str"/>
      <x:c r="Q1158" t="str">
        <x:v>https://www.google.com/maps/search/?api=1&amp;query=Ubs+Nova+Bonsucesso+PREFEITURA+MUNICIPAL+DE+GUARULHOS%2C+237%2C+VILA+NOVA+BONSUCESSO%2C+GUARULHOS%2C+SP+Guarulhos+SP</x:v>
      </x:c>
      <x:c r="R1158" t="str"/>
      <x:c r="S1158" t="str"/>
      <x:c r="T1158" t="str">
        <x:v>Não contatado</x:v>
      </x:c>
      <x:c r="U1158" s="27" t="n">
        <x:f>IF(LEN(H1158)&gt;0,25,0)+IF(L1158="Sim",25,0)+IF(LEN(M1158)&gt;0,15,0)+IF(LEN(J1158)&gt;0,10,0)+IF(LEN(N1158)&gt;0,5,0)+IF(LEN(O1158)&gt;0,5,0)+IF(LEN(P1158)&gt;0,5,0)+IF(AND(LEN(R1158)&gt;0,LEN(S1158)&gt;0),10,0)</x:f>
        <x:v>50</x:v>
      </x:c>
      <x:c r="V1158" t="str">
        <x:f>IF(U1158&gt;=60,"Prioridade Alta",IF(U1158&gt;=35,"Prioridade Média","Prioridade Baixa"))</x:f>
        <x:v>Prioridade Média</x:v>
      </x:c>
      <x:c r="W1158" t="str">
        <x:v>Não</x:v>
      </x:c>
      <x:c r="X1158" t="str"/>
      <x:c r="Y1158" t="str">
        <x:v>Base expandida 2026-07-27</x:v>
      </x:c>
      <x:c r="Z1158" t="str">
        <x:v>(11) 2453-2163</x:v>
      </x:c>
      <x:c r="AA1158" t="str">
        <x:v>ubsnovabonsucesso@gmail.com</x:v>
      </x:c>
      <x:c r="AB1158" t="n">
        <x:v>50</x:v>
      </x:c>
      <x:c r="AC1158" t="str">
        <x:v>Prioridade Média</x:v>
      </x:c>
      <x:c r="AD1158" t="str">
        <x:v>Fonte CNES/DATASUS: https://cnes2.datasus.gov.br/Mod_Basico.asp?VCo_Unidade=3518807587198; CNES 7587198; CNPJ -; site oficial/redes não coletados nesta fonte</x:v>
      </x:c>
      <x:c r="AE1158" t="n">
        <x:f>IF(LEN(H1158)&gt;0,1,0)</x:f>
        <x:v>1</x:v>
      </x:c>
      <x:c r="AF1158" t="n">
        <x:f>IF(LEN(M1158)&gt;0,1,0)</x:f>
        <x:v>0</x:v>
      </x:c>
      <x:c r="AG1158" t="n">
        <x:f>IF(AND(LEN(H1158)=0,LEN(K1158)=0,LEN(M1158)=0),1,0)</x:f>
        <x:v>0</x:v>
      </x:c>
    </x:row>
    <x:row r="1159">
      <x:c r="A1159" t="str">
        <x:v>AT-01158</x:v>
      </x:c>
      <x:c r="B1159" t="str">
        <x:v>Ubs Nova Cidade</x:v>
      </x:c>
      <x:c r="C1159" t="str">
        <x:v>Saúde</x:v>
      </x:c>
      <x:c r="D1159" t="str">
        <x:v>Clínica</x:v>
      </x:c>
      <x:c r="E1159" t="str">
        <x:v>Guarulhos</x:v>
      </x:c>
      <x:c r="F1159" t="str">
        <x:v>Jd Nova Cidade</x:v>
      </x:c>
      <x:c r="G1159" t="str">
        <x:v>Prefeitura Municipal De Guarulhos, 146, Jd Nova Cidade, Guarulhos, Sp</x:v>
      </x:c>
      <x:c r="H1159" t="str">
        <x:v>+55 (11) 2492-1517</x:v>
      </x:c>
      <x:c r="I1159" t="str"/>
      <x:c r="J1159" t="str"/>
      <x:c r="K1159" t="str">
        <x:v>dutra.novacidade@gmail.com</x:v>
      </x:c>
      <x:c r="L1159" t="str">
        <x:v>Sim</x:v>
      </x:c>
      <x:c r="M1159" t="str"/>
      <x:c r="N1159" t="str"/>
      <x:c r="O1159" t="str"/>
      <x:c r="P1159" t="str"/>
      <x:c r="Q1159" t="str">
        <x:v>https://www.google.com/maps/search/?api=1&amp;query=Ubs+Nova+Cidade+PREFEITURA+MUNICIPAL+DE+GUARULHOS%2C+146%2C+JD+NOVA+CIDADE%2C+GUARULHOS%2C+SP+Guarulhos+SP</x:v>
      </x:c>
      <x:c r="R1159" t="str"/>
      <x:c r="S1159" t="str"/>
      <x:c r="T1159" t="str">
        <x:v>Não contatado</x:v>
      </x:c>
      <x:c r="U1159" s="27" t="n">
        <x:f>IF(LEN(H1159)&gt;0,25,0)+IF(L1159="Sim",25,0)+IF(LEN(M1159)&gt;0,15,0)+IF(LEN(J1159)&gt;0,10,0)+IF(LEN(N1159)&gt;0,5,0)+IF(LEN(O1159)&gt;0,5,0)+IF(LEN(P1159)&gt;0,5,0)+IF(AND(LEN(R1159)&gt;0,LEN(S1159)&gt;0),10,0)</x:f>
        <x:v>50</x:v>
      </x:c>
      <x:c r="V1159" t="str">
        <x:f>IF(U1159&gt;=60,"Prioridade Alta",IF(U1159&gt;=35,"Prioridade Média","Prioridade Baixa"))</x:f>
        <x:v>Prioridade Média</x:v>
      </x:c>
      <x:c r="W1159" t="str">
        <x:v>Não</x:v>
      </x:c>
      <x:c r="X1159" t="str"/>
      <x:c r="Y1159" t="str">
        <x:v>Base expandida 2026-07-27</x:v>
      </x:c>
      <x:c r="Z1159" t="str">
        <x:v>(11) 2492-1517</x:v>
      </x:c>
      <x:c r="AA1159" t="str">
        <x:v>dutra.novacidade@gmail.com</x:v>
      </x:c>
      <x:c r="AB1159" t="n">
        <x:v>50</x:v>
      </x:c>
      <x:c r="AC1159" t="str">
        <x:v>Prioridade Média</x:v>
      </x:c>
      <x:c r="AD1159" t="str">
        <x:v>Fonte CNES/DATASUS: https://cnes2.datasus.gov.br/Mod_Basico.asp?VCo_Unidade=3518805275814; CNES 5275814; CNPJ -; site oficial/redes não coletados nesta fonte</x:v>
      </x:c>
      <x:c r="AE1159" t="n">
        <x:f>IF(LEN(H1159)&gt;0,1,0)</x:f>
        <x:v>1</x:v>
      </x:c>
      <x:c r="AF1159" t="n">
        <x:f>IF(LEN(M1159)&gt;0,1,0)</x:f>
        <x:v>0</x:v>
      </x:c>
      <x:c r="AG1159" t="n">
        <x:f>IF(AND(LEN(H1159)=0,LEN(K1159)=0,LEN(M1159)=0),1,0)</x:f>
        <x:v>0</x:v>
      </x:c>
    </x:row>
    <x:row r="1160">
      <x:c r="A1160" t="str">
        <x:v>AT-01159</x:v>
      </x:c>
      <x:c r="B1160" t="str">
        <x:v>Ubs Novo Recreio</x:v>
      </x:c>
      <x:c r="C1160" t="str">
        <x:v>Saúde</x:v>
      </x:c>
      <x:c r="D1160" t="str">
        <x:v>Clínica</x:v>
      </x:c>
      <x:c r="E1160" t="str">
        <x:v>Guarulhos</x:v>
      </x:c>
      <x:c r="F1160" t="str">
        <x:v>Recreio Sao Jorge</x:v>
      </x:c>
      <x:c r="G1160" t="str">
        <x:v>Prefeitura Municipal De Guarulhos, 543, Recreio Sao Jorge, Guarulhos, Sp</x:v>
      </x:c>
      <x:c r="H1160" t="str">
        <x:v>+55 (11) 2408-6962</x:v>
      </x:c>
      <x:c r="I1160" t="str"/>
      <x:c r="J1160" t="str"/>
      <x:c r="K1160" t="str">
        <x:v>ubsnovo.recreio@gmail.com</x:v>
      </x:c>
      <x:c r="L1160" t="str">
        <x:v>Sim</x:v>
      </x:c>
      <x:c r="M1160" t="str"/>
      <x:c r="N1160" t="str"/>
      <x:c r="O1160" t="str"/>
      <x:c r="P1160" t="str"/>
      <x:c r="Q1160" t="str">
        <x:v>https://www.google.com/maps/search/?api=1&amp;query=Ubs+Novo+Recreio+PREFEITURA+MUNICIPAL+DE+GUARULHOS%2C+543%2C+RECREIO+SAO+JORGE%2C+GUARULHOS%2C+SP+Guarulhos+SP</x:v>
      </x:c>
      <x:c r="R1160" t="str"/>
      <x:c r="S1160" t="str"/>
      <x:c r="T1160" t="str">
        <x:v>Não contatado</x:v>
      </x:c>
      <x:c r="U1160" s="27" t="n">
        <x:f>IF(LEN(H1160)&gt;0,25,0)+IF(L1160="Sim",25,0)+IF(LEN(M1160)&gt;0,15,0)+IF(LEN(J1160)&gt;0,10,0)+IF(LEN(N1160)&gt;0,5,0)+IF(LEN(O1160)&gt;0,5,0)+IF(LEN(P1160)&gt;0,5,0)+IF(AND(LEN(R1160)&gt;0,LEN(S1160)&gt;0),10,0)</x:f>
        <x:v>50</x:v>
      </x:c>
      <x:c r="V1160" t="str">
        <x:f>IF(U1160&gt;=60,"Prioridade Alta",IF(U1160&gt;=35,"Prioridade Média","Prioridade Baixa"))</x:f>
        <x:v>Prioridade Média</x:v>
      </x:c>
      <x:c r="W1160" t="str">
        <x:v>Não</x:v>
      </x:c>
      <x:c r="X1160" t="str"/>
      <x:c r="Y1160" t="str">
        <x:v>Base expandida 2026-07-27</x:v>
      </x:c>
      <x:c r="Z1160" t="str">
        <x:v>(11) 2408-6962</x:v>
      </x:c>
      <x:c r="AA1160" t="str">
        <x:v>ubsnovo.recreio@gmail.com</x:v>
      </x:c>
      <x:c r="AB1160" t="n">
        <x:v>50</x:v>
      </x:c>
      <x:c r="AC1160" t="str">
        <x:v>Prioridade Média</x:v>
      </x:c>
      <x:c r="AD1160" t="str">
        <x:v>Fonte CNES/DATASUS: https://cnes2.datasus.gov.br/Mod_Basico.asp?VCo_Unidade=3518802055171; CNES 2055171; CNPJ -; site oficial/redes não coletados nesta fonte</x:v>
      </x:c>
      <x:c r="AE1160" t="n">
        <x:f>IF(LEN(H1160)&gt;0,1,0)</x:f>
        <x:v>1</x:v>
      </x:c>
      <x:c r="AF1160" t="n">
        <x:f>IF(LEN(M1160)&gt;0,1,0)</x:f>
        <x:v>0</x:v>
      </x:c>
      <x:c r="AG1160" t="n">
        <x:f>IF(AND(LEN(H1160)=0,LEN(K1160)=0,LEN(M1160)=0),1,0)</x:f>
        <x:v>0</x:v>
      </x:c>
    </x:row>
    <x:row r="1161">
      <x:c r="A1161" t="str">
        <x:v>AT-01160</x:v>
      </x:c>
      <x:c r="B1161" t="str">
        <x:v>Ubs Parque Jandaia</x:v>
      </x:c>
      <x:c r="C1161" t="str">
        <x:v>Saúde</x:v>
      </x:c>
      <x:c r="D1161" t="str">
        <x:v>Clínica</x:v>
      </x:c>
      <x:c r="E1161" t="str">
        <x:v>Guarulhos</x:v>
      </x:c>
      <x:c r="F1161" t="str">
        <x:v>Pq Jandaia</x:v>
      </x:c>
      <x:c r="G1161" t="str">
        <x:v>Prefeitura Municipal De Guarulhos, 446, Pq Jandaia, Guarulhos, Sp</x:v>
      </x:c>
      <x:c r="H1161" t="str">
        <x:v>+55 (11) 2499-5702</x:v>
      </x:c>
      <x:c r="I1161" t="str"/>
      <x:c r="J1161" t="str"/>
      <x:c r="K1161" t="str">
        <x:v>dutra.jandaia@gmail.com</x:v>
      </x:c>
      <x:c r="L1161" t="str">
        <x:v>Sim</x:v>
      </x:c>
      <x:c r="M1161" t="str"/>
      <x:c r="N1161" t="str"/>
      <x:c r="O1161" t="str"/>
      <x:c r="P1161" t="str"/>
      <x:c r="Q1161" t="str">
        <x:v>https://www.google.com/maps/search/?api=1&amp;query=Ubs+Parque+Jandaia+PREFEITURA+MUNICIPAL+DE+GUARULHOS%2C+446%2C+PQ+JANDAIA%2C+GUARULHOS%2C+SP+Guarulhos+SP</x:v>
      </x:c>
      <x:c r="R1161" t="str"/>
      <x:c r="S1161" t="str"/>
      <x:c r="T1161" t="str">
        <x:v>Não contatado</x:v>
      </x:c>
      <x:c r="U1161" s="27" t="n">
        <x:f>IF(LEN(H1161)&gt;0,25,0)+IF(L1161="Sim",25,0)+IF(LEN(M1161)&gt;0,15,0)+IF(LEN(J1161)&gt;0,10,0)+IF(LEN(N1161)&gt;0,5,0)+IF(LEN(O1161)&gt;0,5,0)+IF(LEN(P1161)&gt;0,5,0)+IF(AND(LEN(R1161)&gt;0,LEN(S1161)&gt;0),10,0)</x:f>
        <x:v>50</x:v>
      </x:c>
      <x:c r="V1161" t="str">
        <x:f>IF(U1161&gt;=60,"Prioridade Alta",IF(U1161&gt;=35,"Prioridade Média","Prioridade Baixa"))</x:f>
        <x:v>Prioridade Média</x:v>
      </x:c>
      <x:c r="W1161" t="str">
        <x:v>Não</x:v>
      </x:c>
      <x:c r="X1161" t="str"/>
      <x:c r="Y1161" t="str">
        <x:v>Base expandida 2026-07-27</x:v>
      </x:c>
      <x:c r="Z1161" t="str">
        <x:v>(11) 2499-5702</x:v>
      </x:c>
      <x:c r="AA1161" t="str">
        <x:v>dutra.jandaia@gmail.com</x:v>
      </x:c>
      <x:c r="AB1161" t="n">
        <x:v>50</x:v>
      </x:c>
      <x:c r="AC1161" t="str">
        <x:v>Prioridade Média</x:v>
      </x:c>
      <x:c r="AD1161" t="str">
        <x:v>Fonte CNES/DATASUS: https://cnes2.datasus.gov.br/Mod_Basico.asp?VCo_Unidade=3518802064391; CNES 2064391; CNPJ -; site oficial/redes não coletados nesta fonte</x:v>
      </x:c>
      <x:c r="AE1161" t="n">
        <x:f>IF(LEN(H1161)&gt;0,1,0)</x:f>
        <x:v>1</x:v>
      </x:c>
      <x:c r="AF1161" t="n">
        <x:f>IF(LEN(M1161)&gt;0,1,0)</x:f>
        <x:v>0</x:v>
      </x:c>
      <x:c r="AG1161" t="n">
        <x:f>IF(AND(LEN(H1161)=0,LEN(K1161)=0,LEN(M1161)=0),1,0)</x:f>
        <x:v>0</x:v>
      </x:c>
    </x:row>
    <x:row r="1162">
      <x:c r="A1162" t="str">
        <x:v>AT-01161</x:v>
      </x:c>
      <x:c r="B1162" t="str">
        <x:v>Ubs Parque Alvorada</x:v>
      </x:c>
      <x:c r="C1162" t="str">
        <x:v>Saúde</x:v>
      </x:c>
      <x:c r="D1162" t="str">
        <x:v>Clínica</x:v>
      </x:c>
      <x:c r="E1162" t="str">
        <x:v>Guarulhos</x:v>
      </x:c>
      <x:c r="F1162" t="str">
        <x:v>Cidade Pq Alvorada</x:v>
      </x:c>
      <x:c r="G1162" t="str">
        <x:v>Prefeitura Municipal De Guarulhos, 800, Cidade Pq Alvorada, Guarulhos, Sp</x:v>
      </x:c>
      <x:c r="H1162" t="str">
        <x:v>+55 (11) 2498-1510</x:v>
      </x:c>
      <x:c r="I1162" t="str"/>
      <x:c r="J1162" t="str"/>
      <x:c r="K1162" t="str">
        <x:v>dutra.alvorada@gmail.com</x:v>
      </x:c>
      <x:c r="L1162" t="str">
        <x:v>Sim</x:v>
      </x:c>
      <x:c r="M1162" t="str"/>
      <x:c r="N1162" t="str"/>
      <x:c r="O1162" t="str"/>
      <x:c r="P1162" t="str"/>
      <x:c r="Q1162" t="str">
        <x:v>https://www.google.com/maps/search/?api=1&amp;query=Ubs+Parque+Alvorada+PREFEITURA+MUNICIPAL+DE+GUARULHOS%2C+800%2C+CIDADE+PQ+ALVORADA%2C+GUARULHOS%2C+SP+Guarulhos+SP</x:v>
      </x:c>
      <x:c r="R1162" t="str"/>
      <x:c r="S1162" t="str"/>
      <x:c r="T1162" t="str">
        <x:v>Não contatado</x:v>
      </x:c>
      <x:c r="U1162" s="27" t="n">
        <x:f>IF(LEN(H1162)&gt;0,25,0)+IF(L1162="Sim",25,0)+IF(LEN(M1162)&gt;0,15,0)+IF(LEN(J1162)&gt;0,10,0)+IF(LEN(N1162)&gt;0,5,0)+IF(LEN(O1162)&gt;0,5,0)+IF(LEN(P1162)&gt;0,5,0)+IF(AND(LEN(R1162)&gt;0,LEN(S1162)&gt;0),10,0)</x:f>
        <x:v>50</x:v>
      </x:c>
      <x:c r="V1162" t="str">
        <x:f>IF(U1162&gt;=60,"Prioridade Alta",IF(U1162&gt;=35,"Prioridade Média","Prioridade Baixa"))</x:f>
        <x:v>Prioridade Média</x:v>
      </x:c>
      <x:c r="W1162" t="str">
        <x:v>Não</x:v>
      </x:c>
      <x:c r="X1162" t="str"/>
      <x:c r="Y1162" t="str">
        <x:v>Base expandida 2026-07-27</x:v>
      </x:c>
      <x:c r="Z1162" t="str">
        <x:v>(11) 2498-1510</x:v>
      </x:c>
      <x:c r="AA1162" t="str">
        <x:v>dutra.alvorada@gmail.com</x:v>
      </x:c>
      <x:c r="AB1162" t="n">
        <x:v>50</x:v>
      </x:c>
      <x:c r="AC1162" t="str">
        <x:v>Prioridade Média</x:v>
      </x:c>
      <x:c r="AD1162" t="str">
        <x:v>Fonte CNES/DATASUS: https://cnes2.datasus.gov.br/Mod_Basico.asp?VCo_Unidade=3518802069822; CNES 2069822; CNPJ -; site oficial/redes não coletados nesta fonte</x:v>
      </x:c>
      <x:c r="AE1162" t="n">
        <x:f>IF(LEN(H1162)&gt;0,1,0)</x:f>
        <x:v>1</x:v>
      </x:c>
      <x:c r="AF1162" t="n">
        <x:f>IF(LEN(M1162)&gt;0,1,0)</x:f>
        <x:v>0</x:v>
      </x:c>
      <x:c r="AG1162" t="n">
        <x:f>IF(AND(LEN(H1162)=0,LEN(K1162)=0,LEN(M1162)=0),1,0)</x:f>
        <x:v>0</x:v>
      </x:c>
    </x:row>
    <x:row r="1163">
      <x:c r="A1163" t="str">
        <x:v>AT-01162</x:v>
      </x:c>
      <x:c r="B1163" t="str">
        <x:v>Ubs Pimentas</x:v>
      </x:c>
      <x:c r="C1163" t="str">
        <x:v>Saúde</x:v>
      </x:c>
      <x:c r="D1163" t="str">
        <x:v>Clínica</x:v>
      </x:c>
      <x:c r="E1163" t="str">
        <x:v>Guarulhos</x:v>
      </x:c>
      <x:c r="F1163" t="str">
        <x:v>Pimentas</x:v>
      </x:c>
      <x:c r="G1163" t="str">
        <x:v>Prefeitura Municipal De Guarulhos, 84, Pimentas, Guarulhos, Sp</x:v>
      </x:c>
      <x:c r="H1163" t="str">
        <x:v>+55 (11) 2499-3050</x:v>
      </x:c>
      <x:c r="I1163" t="str"/>
      <x:c r="J1163" t="str"/>
      <x:c r="K1163" t="str">
        <x:v>dutra.pimentas@gmail.com</x:v>
      </x:c>
      <x:c r="L1163" t="str">
        <x:v>Sim</x:v>
      </x:c>
      <x:c r="M1163" t="str"/>
      <x:c r="N1163" t="str"/>
      <x:c r="O1163" t="str"/>
      <x:c r="P1163" t="str"/>
      <x:c r="Q1163" t="str">
        <x:v>https://www.google.com/maps/search/?api=1&amp;query=Ubs+Pimentas+PREFEITURA+MUNICIPAL+DE+GUARULHOS%2C+84%2C+PIMENTAS%2C+GUARULHOS%2C+SP+Guarulhos+SP</x:v>
      </x:c>
      <x:c r="R1163" t="str"/>
      <x:c r="S1163" t="str"/>
      <x:c r="T1163" t="str">
        <x:v>Não contatado</x:v>
      </x:c>
      <x:c r="U1163" s="27" t="n">
        <x:f>IF(LEN(H1163)&gt;0,25,0)+IF(L1163="Sim",25,0)+IF(LEN(M1163)&gt;0,15,0)+IF(LEN(J1163)&gt;0,10,0)+IF(LEN(N1163)&gt;0,5,0)+IF(LEN(O1163)&gt;0,5,0)+IF(LEN(P1163)&gt;0,5,0)+IF(AND(LEN(R1163)&gt;0,LEN(S1163)&gt;0),10,0)</x:f>
        <x:v>50</x:v>
      </x:c>
      <x:c r="V1163" t="str">
        <x:f>IF(U1163&gt;=60,"Prioridade Alta",IF(U1163&gt;=35,"Prioridade Média","Prioridade Baixa"))</x:f>
        <x:v>Prioridade Média</x:v>
      </x:c>
      <x:c r="W1163" t="str">
        <x:v>Não</x:v>
      </x:c>
      <x:c r="X1163" t="str"/>
      <x:c r="Y1163" t="str">
        <x:v>Base expandida 2026-07-27</x:v>
      </x:c>
      <x:c r="Z1163" t="str">
        <x:v>(11) 2499-3050</x:v>
      </x:c>
      <x:c r="AA1163" t="str">
        <x:v>dutra.pimentas@gmail.com</x:v>
      </x:c>
      <x:c r="AB1163" t="n">
        <x:v>50</x:v>
      </x:c>
      <x:c r="AC1163" t="str">
        <x:v>Prioridade Média</x:v>
      </x:c>
      <x:c r="AD1163" t="str">
        <x:v>Fonte CNES/DATASUS: https://cnes2.datasus.gov.br/Mod_Basico.asp?VCo_Unidade=3518802062119; CNES 2062119; CNPJ -; site oficial/redes não coletados nesta fonte</x:v>
      </x:c>
      <x:c r="AE1163" t="n">
        <x:f>IF(LEN(H1163)&gt;0,1,0)</x:f>
        <x:v>1</x:v>
      </x:c>
      <x:c r="AF1163" t="n">
        <x:f>IF(LEN(M1163)&gt;0,1,0)</x:f>
        <x:v>0</x:v>
      </x:c>
      <x:c r="AG1163" t="n">
        <x:f>IF(AND(LEN(H1163)=0,LEN(K1163)=0,LEN(M1163)=0),1,0)</x:f>
        <x:v>0</x:v>
      </x:c>
    </x:row>
    <x:row r="1164">
      <x:c r="A1164" t="str">
        <x:v>AT-01163</x:v>
      </x:c>
      <x:c r="B1164" t="str">
        <x:v>Ubs Piratininga</x:v>
      </x:c>
      <x:c r="C1164" t="str">
        <x:v>Saúde</x:v>
      </x:c>
      <x:c r="D1164" t="str">
        <x:v>Clínica</x:v>
      </x:c>
      <x:c r="E1164" t="str">
        <x:v>Guarulhos</x:v>
      </x:c>
      <x:c r="F1164" t="str">
        <x:v>Agua Chata</x:v>
      </x:c>
      <x:c r="G1164" t="str">
        <x:v>Prefeitura Municipal De Guarulhos, 2131, Agua Chata, Guarulhos, Sp</x:v>
      </x:c>
      <x:c r="H1164" t="str">
        <x:v>+55 (11) 2475-1758</x:v>
      </x:c>
      <x:c r="I1164" t="str"/>
      <x:c r="J1164" t="str"/>
      <x:c r="K1164" t="str">
        <x:v>dutra.piratininga@gmail.com</x:v>
      </x:c>
      <x:c r="L1164" t="str">
        <x:v>Sim</x:v>
      </x:c>
      <x:c r="M1164" t="str"/>
      <x:c r="N1164" t="str"/>
      <x:c r="O1164" t="str"/>
      <x:c r="P1164" t="str"/>
      <x:c r="Q1164" t="str">
        <x:v>https://www.google.com/maps/search/?api=1&amp;query=Ubs+Piratininga+PREFEITURA+MUNICIPAL+DE+GUARULHOS%2C+2131%2C+AGUA+CHATA%2C+GUARULHOS%2C+SP+Guarulhos+SP</x:v>
      </x:c>
      <x:c r="R1164" t="str"/>
      <x:c r="S1164" t="str"/>
      <x:c r="T1164" t="str">
        <x:v>Não contatado</x:v>
      </x:c>
      <x:c r="U1164" s="27" t="n">
        <x:f>IF(LEN(H1164)&gt;0,25,0)+IF(L1164="Sim",25,0)+IF(LEN(M1164)&gt;0,15,0)+IF(LEN(J1164)&gt;0,10,0)+IF(LEN(N1164)&gt;0,5,0)+IF(LEN(O1164)&gt;0,5,0)+IF(LEN(P1164)&gt;0,5,0)+IF(AND(LEN(R1164)&gt;0,LEN(S1164)&gt;0),10,0)</x:f>
        <x:v>50</x:v>
      </x:c>
      <x:c r="V1164" t="str">
        <x:f>IF(U1164&gt;=60,"Prioridade Alta",IF(U1164&gt;=35,"Prioridade Média","Prioridade Baixa"))</x:f>
        <x:v>Prioridade Média</x:v>
      </x:c>
      <x:c r="W1164" t="str">
        <x:v>Não</x:v>
      </x:c>
      <x:c r="X1164" t="str"/>
      <x:c r="Y1164" t="str">
        <x:v>Base expandida 2026-07-27</x:v>
      </x:c>
      <x:c r="Z1164" t="str">
        <x:v>(11) 2475-1758</x:v>
      </x:c>
      <x:c r="AA1164" t="str">
        <x:v>dutra.piratininga@gmail.com</x:v>
      </x:c>
      <x:c r="AB1164" t="n">
        <x:v>50</x:v>
      </x:c>
      <x:c r="AC1164" t="str">
        <x:v>Prioridade Média</x:v>
      </x:c>
      <x:c r="AD1164" t="str">
        <x:v>Fonte CNES/DATASUS: https://cnes2.datasus.gov.br/Mod_Basico.asp?VCo_Unidade=3518803130711; CNES 3130711; CNPJ -; site oficial/redes não coletados nesta fonte</x:v>
      </x:c>
      <x:c r="AE1164" t="n">
        <x:f>IF(LEN(H1164)&gt;0,1,0)</x:f>
        <x:v>1</x:v>
      </x:c>
      <x:c r="AF1164" t="n">
        <x:f>IF(LEN(M1164)&gt;0,1,0)</x:f>
        <x:v>0</x:v>
      </x:c>
      <x:c r="AG1164" t="n">
        <x:f>IF(AND(LEN(H1164)=0,LEN(K1164)=0,LEN(M1164)=0),1,0)</x:f>
        <x:v>0</x:v>
      </x:c>
    </x:row>
    <x:row r="1165">
      <x:c r="A1165" t="str">
        <x:v>AT-01164</x:v>
      </x:c>
      <x:c r="B1165" t="str">
        <x:v>Ubs Ponte Alta</x:v>
      </x:c>
      <x:c r="C1165" t="str">
        <x:v>Saúde</x:v>
      </x:c>
      <x:c r="D1165" t="str">
        <x:v>Clínica</x:v>
      </x:c>
      <x:c r="E1165" t="str">
        <x:v>Guarulhos</x:v>
      </x:c>
      <x:c r="F1165" t="str">
        <x:v>Jd Nova Ponte Alta</x:v>
      </x:c>
      <x:c r="G1165" t="str">
        <x:v>Prefeitura Municipal De Guarulhos, 107, Jd Nova Ponte Alta, Guarulhos, Sp</x:v>
      </x:c>
      <x:c r="H1165" t="str">
        <x:v>+55 (11) 2439-8303</x:v>
      </x:c>
      <x:c r="I1165" t="str"/>
      <x:c r="J1165" t="str"/>
      <x:c r="K1165" t="str">
        <x:v>ubspalta@gmail.com</x:v>
      </x:c>
      <x:c r="L1165" t="str">
        <x:v>Sim</x:v>
      </x:c>
      <x:c r="M1165" t="str"/>
      <x:c r="N1165" t="str"/>
      <x:c r="O1165" t="str"/>
      <x:c r="P1165" t="str"/>
      <x:c r="Q1165" t="str">
        <x:v>https://www.google.com/maps/search/?api=1&amp;query=Ubs+Ponte+Alta+PREFEITURA+MUNICIPAL+DE+GUARULHOS%2C+107%2C+JD+NOVA+PONTE+ALTA%2C+GUARULHOS%2C+SP+Guarulhos+SP</x:v>
      </x:c>
      <x:c r="R1165" t="str"/>
      <x:c r="S1165" t="str"/>
      <x:c r="T1165" t="str">
        <x:v>Não contatado</x:v>
      </x:c>
      <x:c r="U1165" s="27" t="n">
        <x:f>IF(LEN(H1165)&gt;0,25,0)+IF(L1165="Sim",25,0)+IF(LEN(M1165)&gt;0,15,0)+IF(LEN(J1165)&gt;0,10,0)+IF(LEN(N1165)&gt;0,5,0)+IF(LEN(O1165)&gt;0,5,0)+IF(LEN(P1165)&gt;0,5,0)+IF(AND(LEN(R1165)&gt;0,LEN(S1165)&gt;0),10,0)</x:f>
        <x:v>50</x:v>
      </x:c>
      <x:c r="V1165" t="str">
        <x:f>IF(U1165&gt;=60,"Prioridade Alta",IF(U1165&gt;=35,"Prioridade Média","Prioridade Baixa"))</x:f>
        <x:v>Prioridade Média</x:v>
      </x:c>
      <x:c r="W1165" t="str">
        <x:v>Não</x:v>
      </x:c>
      <x:c r="X1165" t="str"/>
      <x:c r="Y1165" t="str">
        <x:v>Base expandida 2026-07-27</x:v>
      </x:c>
      <x:c r="Z1165" t="str">
        <x:v>(11) 2439-8303</x:v>
      </x:c>
      <x:c r="AA1165" t="str">
        <x:v>ubspalta@gmail.com</x:v>
      </x:c>
      <x:c r="AB1165" t="n">
        <x:v>50</x:v>
      </x:c>
      <x:c r="AC1165" t="str">
        <x:v>Prioridade Média</x:v>
      </x:c>
      <x:c r="AD1165" t="str">
        <x:v>Fonte CNES/DATASUS: https://cnes2.datasus.gov.br/Mod_Basico.asp?VCo_Unidade=3518803323005; CNES 3323005; CNPJ -; site oficial/redes não coletados nesta fonte</x:v>
      </x:c>
      <x:c r="AE1165" t="n">
        <x:f>IF(LEN(H1165)&gt;0,1,0)</x:f>
        <x:v>1</x:v>
      </x:c>
      <x:c r="AF1165" t="n">
        <x:f>IF(LEN(M1165)&gt;0,1,0)</x:f>
        <x:v>0</x:v>
      </x:c>
      <x:c r="AG1165" t="n">
        <x:f>IF(AND(LEN(H1165)=0,LEN(K1165)=0,LEN(M1165)=0),1,0)</x:f>
        <x:v>0</x:v>
      </x:c>
    </x:row>
    <x:row r="1166">
      <x:c r="A1166" t="str">
        <x:v>AT-01165</x:v>
      </x:c>
      <x:c r="B1166" t="str">
        <x:v>Ubs Ponte Grande</x:v>
      </x:c>
      <x:c r="C1166" t="str">
        <x:v>Saúde</x:v>
      </x:c>
      <x:c r="D1166" t="str">
        <x:v>Clínica</x:v>
      </x:c>
      <x:c r="E1166" t="str">
        <x:v>Guarulhos</x:v>
      </x:c>
      <x:c r="F1166" t="str">
        <x:v>Vila Fanganiello</x:v>
      </x:c>
      <x:c r="G1166" t="str">
        <x:v>Prefeitura Municipal De Guarulhos, 17, Vila Fanganiello, Guarulhos, Sp</x:v>
      </x:c>
      <x:c r="H1166" t="str">
        <x:v>+55 (11) 2421-0725</x:v>
      </x:c>
      <x:c r="I1166" t="str"/>
      <x:c r="J1166" t="str"/>
      <x:c r="K1166" t="str">
        <x:v>ubspontegrande@gmail.com</x:v>
      </x:c>
      <x:c r="L1166" t="str">
        <x:v>Sim</x:v>
      </x:c>
      <x:c r="M1166" t="str"/>
      <x:c r="N1166" t="str"/>
      <x:c r="O1166" t="str"/>
      <x:c r="P1166" t="str"/>
      <x:c r="Q1166" t="str">
        <x:v>https://www.google.com/maps/search/?api=1&amp;query=Ubs+Ponte+Grande+PREFEITURA+MUNICIPAL+DE+GUARULHOS%2C+17%2C+VILA+FANGANIELLO%2C+GUARULHOS%2C+SP+Guarulhos+SP</x:v>
      </x:c>
      <x:c r="R1166" t="str"/>
      <x:c r="S1166" t="str"/>
      <x:c r="T1166" t="str">
        <x:v>Não contatado</x:v>
      </x:c>
      <x:c r="U1166" s="27" t="n">
        <x:f>IF(LEN(H1166)&gt;0,25,0)+IF(L1166="Sim",25,0)+IF(LEN(M1166)&gt;0,15,0)+IF(LEN(J1166)&gt;0,10,0)+IF(LEN(N1166)&gt;0,5,0)+IF(LEN(O1166)&gt;0,5,0)+IF(LEN(P1166)&gt;0,5,0)+IF(AND(LEN(R1166)&gt;0,LEN(S1166)&gt;0),10,0)</x:f>
        <x:v>50</x:v>
      </x:c>
      <x:c r="V1166" t="str">
        <x:f>IF(U1166&gt;=60,"Prioridade Alta",IF(U1166&gt;=35,"Prioridade Média","Prioridade Baixa"))</x:f>
        <x:v>Prioridade Média</x:v>
      </x:c>
      <x:c r="W1166" t="str">
        <x:v>Não</x:v>
      </x:c>
      <x:c r="X1166" t="str"/>
      <x:c r="Y1166" t="str">
        <x:v>Base expandida 2026-07-27</x:v>
      </x:c>
      <x:c r="Z1166" t="str">
        <x:v>(11) 2421-0725</x:v>
      </x:c>
      <x:c r="AA1166" t="str">
        <x:v>ubspontegrande@gmail.com</x:v>
      </x:c>
      <x:c r="AB1166" t="n">
        <x:v>50</x:v>
      </x:c>
      <x:c r="AC1166" t="str">
        <x:v>Prioridade Média</x:v>
      </x:c>
      <x:c r="AD1166" t="str">
        <x:v>Fonte CNES/DATASUS: https://cnes2.datasus.gov.br/Mod_Basico.asp?VCo_Unidade=3518802084619; CNES 2084619; CNPJ -; site oficial/redes não coletados nesta fonte</x:v>
      </x:c>
      <x:c r="AE1166" t="n">
        <x:f>IF(LEN(H1166)&gt;0,1,0)</x:f>
        <x:v>1</x:v>
      </x:c>
      <x:c r="AF1166" t="n">
        <x:f>IF(LEN(M1166)&gt;0,1,0)</x:f>
        <x:v>0</x:v>
      </x:c>
      <x:c r="AG1166" t="n">
        <x:f>IF(AND(LEN(H1166)=0,LEN(K1166)=0,LEN(M1166)=0),1,0)</x:f>
        <x:v>0</x:v>
      </x:c>
    </x:row>
    <x:row r="1167">
      <x:c r="A1167" t="str">
        <x:v>AT-01166</x:v>
      </x:c>
      <x:c r="B1167" t="str">
        <x:v>Ubs Recreio Sao Jorge</x:v>
      </x:c>
      <x:c r="C1167" t="str">
        <x:v>Saúde</x:v>
      </x:c>
      <x:c r="D1167" t="str">
        <x:v>Clínica</x:v>
      </x:c>
      <x:c r="E1167" t="str">
        <x:v>Guarulhos</x:v>
      </x:c>
      <x:c r="F1167" t="str">
        <x:v>Recreio Sao Jorge</x:v>
      </x:c>
      <x:c r="G1167" t="str">
        <x:v>Prefeitura Municipal De Guarulhos, 1766, Recreio Sao Jorge, Guarulhos, Sp</x:v>
      </x:c>
      <x:c r="H1167" t="str">
        <x:v>+55 (11) 2407-7353</x:v>
      </x:c>
      <x:c r="I1167" t="str"/>
      <x:c r="J1167" t="str"/>
      <x:c r="K1167" t="str">
        <x:v>ubsrecreio@gmail.com</x:v>
      </x:c>
      <x:c r="L1167" t="str">
        <x:v>Sim</x:v>
      </x:c>
      <x:c r="M1167" t="str"/>
      <x:c r="N1167" t="str"/>
      <x:c r="O1167" t="str"/>
      <x:c r="P1167" t="str"/>
      <x:c r="Q1167" t="str">
        <x:v>https://www.google.com/maps/search/?api=1&amp;query=Ubs+Recreio+Sao+Jorge+PREFEITURA+MUNICIPAL+DE+GUARULHOS%2C+1766%2C+RECREIO+SAO+JORGE%2C+GUARULHOS%2C+SP+Guarulhos+SP</x:v>
      </x:c>
      <x:c r="R1167" t="str"/>
      <x:c r="S1167" t="str"/>
      <x:c r="T1167" t="str">
        <x:v>Não contatado</x:v>
      </x:c>
      <x:c r="U1167" s="27" t="n">
        <x:f>IF(LEN(H1167)&gt;0,25,0)+IF(L1167="Sim",25,0)+IF(LEN(M1167)&gt;0,15,0)+IF(LEN(J1167)&gt;0,10,0)+IF(LEN(N1167)&gt;0,5,0)+IF(LEN(O1167)&gt;0,5,0)+IF(LEN(P1167)&gt;0,5,0)+IF(AND(LEN(R1167)&gt;0,LEN(S1167)&gt;0),10,0)</x:f>
        <x:v>50</x:v>
      </x:c>
      <x:c r="V1167" t="str">
        <x:f>IF(U1167&gt;=60,"Prioridade Alta",IF(U1167&gt;=35,"Prioridade Média","Prioridade Baixa"))</x:f>
        <x:v>Prioridade Média</x:v>
      </x:c>
      <x:c r="W1167" t="str">
        <x:v>Não</x:v>
      </x:c>
      <x:c r="X1167" t="str"/>
      <x:c r="Y1167" t="str">
        <x:v>Base expandida 2026-07-27</x:v>
      </x:c>
      <x:c r="Z1167" t="str">
        <x:v>(11) 2407-7353</x:v>
      </x:c>
      <x:c r="AA1167" t="str">
        <x:v>ubsrecreio@gmail.com</x:v>
      </x:c>
      <x:c r="AB1167" t="n">
        <x:v>50</x:v>
      </x:c>
      <x:c r="AC1167" t="str">
        <x:v>Prioridade Média</x:v>
      </x:c>
      <x:c r="AD1167" t="str">
        <x:v>Fonte CNES/DATASUS: https://cnes2.datasus.gov.br/Mod_Basico.asp?VCo_Unidade=3518803413411; CNES 3413411; CNPJ -; site oficial/redes não coletados nesta fonte</x:v>
      </x:c>
      <x:c r="AE1167" t="n">
        <x:f>IF(LEN(H1167)&gt;0,1,0)</x:f>
        <x:v>1</x:v>
      </x:c>
      <x:c r="AF1167" t="n">
        <x:f>IF(LEN(M1167)&gt;0,1,0)</x:f>
        <x:v>0</x:v>
      </x:c>
      <x:c r="AG1167" t="n">
        <x:f>IF(AND(LEN(H1167)=0,LEN(K1167)=0,LEN(M1167)=0),1,0)</x:f>
        <x:v>0</x:v>
      </x:c>
    </x:row>
    <x:row r="1168">
      <x:c r="A1168" t="str">
        <x:v>AT-01167</x:v>
      </x:c>
      <x:c r="B1168" t="str">
        <x:v>Ubs Santa Lidia</x:v>
      </x:c>
      <x:c r="C1168" t="str">
        <x:v>Saúde</x:v>
      </x:c>
      <x:c r="D1168" t="str">
        <x:v>Clínica</x:v>
      </x:c>
      <x:c r="E1168" t="str">
        <x:v>Guarulhos</x:v>
      </x:c>
      <x:c r="F1168" t="str">
        <x:v>Jd Santa Lidia</x:v>
      </x:c>
      <x:c r="G1168" t="str">
        <x:v>Prefeitura Municipal De Guarulhos, 4, Jd Santa Lidia, Guarulhos, Sp</x:v>
      </x:c>
      <x:c r="H1168" t="str">
        <x:v>+55 (11) 2492-8990</x:v>
      </x:c>
      <x:c r="I1168" t="str"/>
      <x:c r="J1168" t="str"/>
      <x:c r="K1168" t="str">
        <x:v>ubss.lidia@gmail.com</x:v>
      </x:c>
      <x:c r="L1168" t="str">
        <x:v>Sim</x:v>
      </x:c>
      <x:c r="M1168" t="str"/>
      <x:c r="N1168" t="str"/>
      <x:c r="O1168" t="str"/>
      <x:c r="P1168" t="str"/>
      <x:c r="Q1168" t="str">
        <x:v>https://www.google.com/maps/search/?api=1&amp;query=Ubs+Santa+Lidia+PREFEITURA+MUNICIPAL+DE+GUARULHOS%2C+4%2C+JD+SANTA+LIDIA%2C+GUARULHOS%2C+SP+Guarulhos+SP</x:v>
      </x:c>
      <x:c r="R1168" t="str"/>
      <x:c r="S1168" t="str"/>
      <x:c r="T1168" t="str">
        <x:v>Não contatado</x:v>
      </x:c>
      <x:c r="U1168" s="27" t="n">
        <x:f>IF(LEN(H1168)&gt;0,25,0)+IF(L1168="Sim",25,0)+IF(LEN(M1168)&gt;0,15,0)+IF(LEN(J1168)&gt;0,10,0)+IF(LEN(N1168)&gt;0,5,0)+IF(LEN(O1168)&gt;0,5,0)+IF(LEN(P1168)&gt;0,5,0)+IF(AND(LEN(R1168)&gt;0,LEN(S1168)&gt;0),10,0)</x:f>
        <x:v>50</x:v>
      </x:c>
      <x:c r="V1168" t="str">
        <x:f>IF(U1168&gt;=60,"Prioridade Alta",IF(U1168&gt;=35,"Prioridade Média","Prioridade Baixa"))</x:f>
        <x:v>Prioridade Média</x:v>
      </x:c>
      <x:c r="W1168" t="str">
        <x:v>Não</x:v>
      </x:c>
      <x:c r="X1168" t="str"/>
      <x:c r="Y1168" t="str">
        <x:v>Base expandida 2026-07-27</x:v>
      </x:c>
      <x:c r="Z1168" t="str">
        <x:v>(11) 2492-8990</x:v>
      </x:c>
      <x:c r="AA1168" t="str">
        <x:v>ubss.lidia@gmail.com</x:v>
      </x:c>
      <x:c r="AB1168" t="n">
        <x:v>50</x:v>
      </x:c>
      <x:c r="AC1168" t="str">
        <x:v>Prioridade Média</x:v>
      </x:c>
      <x:c r="AD1168" t="str">
        <x:v>Fonte CNES/DATASUS: https://cnes2.datasus.gov.br/Mod_Basico.asp?VCo_Unidade=3518803376826; CNES 3376826; CNPJ -; site oficial/redes não coletados nesta fonte</x:v>
      </x:c>
      <x:c r="AE1168" t="n">
        <x:f>IF(LEN(H1168)&gt;0,1,0)</x:f>
        <x:v>1</x:v>
      </x:c>
      <x:c r="AF1168" t="n">
        <x:f>IF(LEN(M1168)&gt;0,1,0)</x:f>
        <x:v>0</x:v>
      </x:c>
      <x:c r="AG1168" t="n">
        <x:f>IF(AND(LEN(H1168)=0,LEN(K1168)=0,LEN(M1168)=0),1,0)</x:f>
        <x:v>0</x:v>
      </x:c>
    </x:row>
    <x:row r="1169">
      <x:c r="A1169" t="str">
        <x:v>AT-01168</x:v>
      </x:c>
      <x:c r="B1169" t="str">
        <x:v>Ubs Santa Paula</x:v>
      </x:c>
      <x:c r="C1169" t="str">
        <x:v>Saúde</x:v>
      </x:c>
      <x:c r="D1169" t="str">
        <x:v>Clínica</x:v>
      </x:c>
      <x:c r="E1169" t="str">
        <x:v>Guarulhos</x:v>
      </x:c>
      <x:c r="F1169" t="str">
        <x:v>Jd Santa Paula</x:v>
      </x:c>
      <x:c r="G1169" t="str">
        <x:v>Prefeitura Municipal De Guarulhos, 156, Jd Santa Paula, Guarulhos, Sp</x:v>
      </x:c>
      <x:c r="H1169" t="str">
        <x:v>+55 (11) 2463-3405</x:v>
      </x:c>
      <x:c r="I1169" t="str"/>
      <x:c r="J1169" t="str"/>
      <x:c r="K1169" t="str">
        <x:v>ubssantapaula@gmail.com</x:v>
      </x:c>
      <x:c r="L1169" t="str">
        <x:v>Sim</x:v>
      </x:c>
      <x:c r="M1169" t="str"/>
      <x:c r="N1169" t="str"/>
      <x:c r="O1169" t="str"/>
      <x:c r="P1169" t="str"/>
      <x:c r="Q1169" t="str">
        <x:v>https://www.google.com/maps/search/?api=1&amp;query=Ubs+Santa+Paula+PREFEITURA+MUNICIPAL+DE+GUARULHOS%2C+156%2C+JD+SANTA+PAULA%2C+GUARULHOS%2C+SP+Guarulhos+SP</x:v>
      </x:c>
      <x:c r="R1169" t="str"/>
      <x:c r="S1169" t="str"/>
      <x:c r="T1169" t="str">
        <x:v>Não contatado</x:v>
      </x:c>
      <x:c r="U1169" s="27" t="n">
        <x:f>IF(LEN(H1169)&gt;0,25,0)+IF(L1169="Sim",25,0)+IF(LEN(M1169)&gt;0,15,0)+IF(LEN(J1169)&gt;0,10,0)+IF(LEN(N1169)&gt;0,5,0)+IF(LEN(O1169)&gt;0,5,0)+IF(LEN(P1169)&gt;0,5,0)+IF(AND(LEN(R1169)&gt;0,LEN(S1169)&gt;0),10,0)</x:f>
        <x:v>50</x:v>
      </x:c>
      <x:c r="V1169" t="str">
        <x:f>IF(U1169&gt;=60,"Prioridade Alta",IF(U1169&gt;=35,"Prioridade Média","Prioridade Baixa"))</x:f>
        <x:v>Prioridade Média</x:v>
      </x:c>
      <x:c r="W1169" t="str">
        <x:v>Não</x:v>
      </x:c>
      <x:c r="X1169" t="str"/>
      <x:c r="Y1169" t="str">
        <x:v>Base expandida 2026-07-27</x:v>
      </x:c>
      <x:c r="Z1169" t="str">
        <x:v>(11) 2463-3405</x:v>
      </x:c>
      <x:c r="AA1169" t="str">
        <x:v>ubssantapaula@gmail.com</x:v>
      </x:c>
      <x:c r="AB1169" t="n">
        <x:v>50</x:v>
      </x:c>
      <x:c r="AC1169" t="str">
        <x:v>Prioridade Média</x:v>
      </x:c>
      <x:c r="AD1169" t="str">
        <x:v>Fonte CNES/DATASUS: https://cnes2.datasus.gov.br/Mod_Basico.asp?VCo_Unidade=3518807645279; CNES 7645279; CNPJ -; site oficial/redes não coletados nesta fonte</x:v>
      </x:c>
      <x:c r="AE1169" t="n">
        <x:f>IF(LEN(H1169)&gt;0,1,0)</x:f>
        <x:v>1</x:v>
      </x:c>
      <x:c r="AF1169" t="n">
        <x:f>IF(LEN(M1169)&gt;0,1,0)</x:f>
        <x:v>0</x:v>
      </x:c>
      <x:c r="AG1169" t="n">
        <x:f>IF(AND(LEN(H1169)=0,LEN(K1169)=0,LEN(M1169)=0),1,0)</x:f>
        <x:v>0</x:v>
      </x:c>
    </x:row>
    <x:row r="1170">
      <x:c r="A1170" t="str">
        <x:v>AT-01169</x:v>
      </x:c>
      <x:c r="B1170" t="str">
        <x:v>Ubs Santo Afonso</x:v>
      </x:c>
      <x:c r="C1170" t="str">
        <x:v>Saúde</x:v>
      </x:c>
      <x:c r="D1170" t="str">
        <x:v>Clínica</x:v>
      </x:c>
      <x:c r="E1170" t="str">
        <x:v>Guarulhos</x:v>
      </x:c>
      <x:c r="F1170" t="str">
        <x:v>Jd Santo Afonso</x:v>
      </x:c>
      <x:c r="G1170" t="str">
        <x:v>Prefeitura Municipal De Guarulhos, 161, Jd Santo Afonso, Guarulhos, Sp</x:v>
      </x:c>
      <x:c r="H1170" t="str">
        <x:v>+55 (11) 2412-1330</x:v>
      </x:c>
      <x:c r="I1170" t="str"/>
      <x:c r="J1170" t="str"/>
      <x:c r="K1170" t="str">
        <x:v>dutra.santoafonso@gmail.com</x:v>
      </x:c>
      <x:c r="L1170" t="str">
        <x:v>Sim</x:v>
      </x:c>
      <x:c r="M1170" t="str"/>
      <x:c r="N1170" t="str"/>
      <x:c r="O1170" t="str"/>
      <x:c r="P1170" t="str"/>
      <x:c r="Q1170" t="str">
        <x:v>https://www.google.com/maps/search/?api=1&amp;query=Ubs+Santo+Afonso+PREFEITURA+MUNICIPAL+DE+GUARULHOS%2C+161%2C+JD+SANTO+AFONSO%2C+GUARULHOS%2C+SP+Guarulhos+SP</x:v>
      </x:c>
      <x:c r="R1170" t="str"/>
      <x:c r="S1170" t="str"/>
      <x:c r="T1170" t="str">
        <x:v>Não contatado</x:v>
      </x:c>
      <x:c r="U1170" s="27" t="n">
        <x:f>IF(LEN(H1170)&gt;0,25,0)+IF(L1170="Sim",25,0)+IF(LEN(M1170)&gt;0,15,0)+IF(LEN(J1170)&gt;0,10,0)+IF(LEN(N1170)&gt;0,5,0)+IF(LEN(O1170)&gt;0,5,0)+IF(LEN(P1170)&gt;0,5,0)+IF(AND(LEN(R1170)&gt;0,LEN(S1170)&gt;0),10,0)</x:f>
        <x:v>50</x:v>
      </x:c>
      <x:c r="V1170" t="str">
        <x:f>IF(U1170&gt;=60,"Prioridade Alta",IF(U1170&gt;=35,"Prioridade Média","Prioridade Baixa"))</x:f>
        <x:v>Prioridade Média</x:v>
      </x:c>
      <x:c r="W1170" t="str">
        <x:v>Não</x:v>
      </x:c>
      <x:c r="X1170" t="str"/>
      <x:c r="Y1170" t="str">
        <x:v>Base expandida 2026-07-27</x:v>
      </x:c>
      <x:c r="Z1170" t="str">
        <x:v>(11) 2412-1330</x:v>
      </x:c>
      <x:c r="AA1170" t="str">
        <x:v>dutra.santoafonso@gmail.com</x:v>
      </x:c>
      <x:c r="AB1170" t="n">
        <x:v>50</x:v>
      </x:c>
      <x:c r="AC1170" t="str">
        <x:v>Prioridade Média</x:v>
      </x:c>
      <x:c r="AD1170" t="str">
        <x:v>Fonte CNES/DATASUS: https://cnes2.datasus.gov.br/Mod_Basico.asp?VCo_Unidade=3518802044196; CNES 2044196; CNPJ -; site oficial/redes não coletados nesta fonte</x:v>
      </x:c>
      <x:c r="AE1170" t="n">
        <x:f>IF(LEN(H1170)&gt;0,1,0)</x:f>
        <x:v>1</x:v>
      </x:c>
      <x:c r="AF1170" t="n">
        <x:f>IF(LEN(M1170)&gt;0,1,0)</x:f>
        <x:v>0</x:v>
      </x:c>
      <x:c r="AG1170" t="n">
        <x:f>IF(AND(LEN(H1170)=0,LEN(K1170)=0,LEN(M1170)=0),1,0)</x:f>
        <x:v>0</x:v>
      </x:c>
    </x:row>
    <x:row r="1171">
      <x:c r="A1171" t="str">
        <x:v>AT-01170</x:v>
      </x:c>
      <x:c r="B1171" t="str">
        <x:v>Ubs Santos Dumont</x:v>
      </x:c>
      <x:c r="C1171" t="str">
        <x:v>Saúde</x:v>
      </x:c>
      <x:c r="D1171" t="str">
        <x:v>Clínica</x:v>
      </x:c>
      <x:c r="E1171" t="str">
        <x:v>Guarulhos</x:v>
      </x:c>
      <x:c r="F1171" t="str">
        <x:v>Pq Santos Dumont</x:v>
      </x:c>
      <x:c r="G1171" t="str">
        <x:v>Prefeitura Municipal De Guarulhos, 55, Pq Santos Dumont, Guarulhos, Sp</x:v>
      </x:c>
      <x:c r="H1171" t="str">
        <x:v>+55 (11) 2466-6220</x:v>
      </x:c>
      <x:c r="I1171" t="str"/>
      <x:c r="J1171" t="str"/>
      <x:c r="K1171" t="str">
        <x:v>ubss.dumont@gmail.com</x:v>
      </x:c>
      <x:c r="L1171" t="str">
        <x:v>Sim</x:v>
      </x:c>
      <x:c r="M1171" t="str"/>
      <x:c r="N1171" t="str"/>
      <x:c r="O1171" t="str"/>
      <x:c r="P1171" t="str"/>
      <x:c r="Q1171" t="str">
        <x:v>https://www.google.com/maps/search/?api=1&amp;query=Ubs+Santos+Dumont+PREFEITURA+MUNICIPAL+DE+GUARULHOS%2C+55%2C+PQ+SANTOS+DUMONT%2C+GUARULHOS%2C+SP+Guarulhos+SP</x:v>
      </x:c>
      <x:c r="R1171" t="str"/>
      <x:c r="S1171" t="str"/>
      <x:c r="T1171" t="str">
        <x:v>Não contatado</x:v>
      </x:c>
      <x:c r="U1171" s="27" t="n">
        <x:f>IF(LEN(H1171)&gt;0,25,0)+IF(L1171="Sim",25,0)+IF(LEN(M1171)&gt;0,15,0)+IF(LEN(J1171)&gt;0,10,0)+IF(LEN(N1171)&gt;0,5,0)+IF(LEN(O1171)&gt;0,5,0)+IF(LEN(P1171)&gt;0,5,0)+IF(AND(LEN(R1171)&gt;0,LEN(S1171)&gt;0),10,0)</x:f>
        <x:v>50</x:v>
      </x:c>
      <x:c r="V1171" t="str">
        <x:f>IF(U1171&gt;=60,"Prioridade Alta",IF(U1171&gt;=35,"Prioridade Média","Prioridade Baixa"))</x:f>
        <x:v>Prioridade Média</x:v>
      </x:c>
      <x:c r="W1171" t="str">
        <x:v>Não</x:v>
      </x:c>
      <x:c r="X1171" t="str"/>
      <x:c r="Y1171" t="str">
        <x:v>Base expandida 2026-07-27</x:v>
      </x:c>
      <x:c r="Z1171" t="str">
        <x:v>(11) 2466-6220</x:v>
      </x:c>
      <x:c r="AA1171" t="str">
        <x:v>ubss.dumont@gmail.com</x:v>
      </x:c>
      <x:c r="AB1171" t="n">
        <x:v>50</x:v>
      </x:c>
      <x:c r="AC1171" t="str">
        <x:v>Prioridade Média</x:v>
      </x:c>
      <x:c r="AD1171" t="str">
        <x:v>Fonte CNES/DATASUS: https://cnes2.datasus.gov.br/Mod_Basico.asp?VCo_Unidade=3518805259991; CNES 5259991; CNPJ -; site oficial/redes não coletados nesta fonte</x:v>
      </x:c>
      <x:c r="AE1171" t="n">
        <x:f>IF(LEN(H1171)&gt;0,1,0)</x:f>
        <x:v>1</x:v>
      </x:c>
      <x:c r="AF1171" t="n">
        <x:f>IF(LEN(M1171)&gt;0,1,0)</x:f>
        <x:v>0</x:v>
      </x:c>
      <x:c r="AG1171" t="n">
        <x:f>IF(AND(LEN(H1171)=0,LEN(K1171)=0,LEN(M1171)=0),1,0)</x:f>
        <x:v>0</x:v>
      </x:c>
    </x:row>
    <x:row r="1172">
      <x:c r="A1172" t="str">
        <x:v>AT-01171</x:v>
      </x:c>
      <x:c r="B1172" t="str">
        <x:v>Ubs Soberana</x:v>
      </x:c>
      <x:c r="C1172" t="str">
        <x:v>Saúde</x:v>
      </x:c>
      <x:c r="D1172" t="str">
        <x:v>Clínica</x:v>
      </x:c>
      <x:c r="E1172" t="str">
        <x:v>Guarulhos</x:v>
      </x:c>
      <x:c r="F1172" t="str">
        <x:v>Cidade Soberana</x:v>
      </x:c>
      <x:c r="G1172" t="str">
        <x:v>Prefeitura Municipal De Guarulhos, 393, Cidade Soberana, Guarulhos, Sp</x:v>
      </x:c>
      <x:c r="H1172" t="str">
        <x:v>+55 (11) 2229-2280</x:v>
      </x:c>
      <x:c r="I1172" t="str"/>
      <x:c r="J1172" t="str"/>
      <x:c r="K1172" t="str">
        <x:v>soberanaubs@gmail.com</x:v>
      </x:c>
      <x:c r="L1172" t="str">
        <x:v>Sim</x:v>
      </x:c>
      <x:c r="M1172" t="str"/>
      <x:c r="N1172" t="str"/>
      <x:c r="O1172" t="str"/>
      <x:c r="P1172" t="str"/>
      <x:c r="Q1172" t="str">
        <x:v>https://www.google.com/maps/search/?api=1&amp;query=Ubs+Soberana+PREFEITURA+MUNICIPAL+DE+GUARULHOS%2C+393%2C+CIDADE+SOBERANA%2C+GUARULHOS%2C+SP+Guarulhos+SP</x:v>
      </x:c>
      <x:c r="R1172" t="str"/>
      <x:c r="S1172" t="str"/>
      <x:c r="T1172" t="str">
        <x:v>Não contatado</x:v>
      </x:c>
      <x:c r="U1172" s="27" t="n">
        <x:f>IF(LEN(H1172)&gt;0,25,0)+IF(L1172="Sim",25,0)+IF(LEN(M1172)&gt;0,15,0)+IF(LEN(J1172)&gt;0,10,0)+IF(LEN(N1172)&gt;0,5,0)+IF(LEN(O1172)&gt;0,5,0)+IF(LEN(P1172)&gt;0,5,0)+IF(AND(LEN(R1172)&gt;0,LEN(S1172)&gt;0),10,0)</x:f>
        <x:v>50</x:v>
      </x:c>
      <x:c r="V1172" t="str">
        <x:f>IF(U1172&gt;=60,"Prioridade Alta",IF(U1172&gt;=35,"Prioridade Média","Prioridade Baixa"))</x:f>
        <x:v>Prioridade Média</x:v>
      </x:c>
      <x:c r="W1172" t="str">
        <x:v>Não</x:v>
      </x:c>
      <x:c r="X1172" t="str"/>
      <x:c r="Y1172" t="str">
        <x:v>Base expandida 2026-07-27</x:v>
      </x:c>
      <x:c r="Z1172" t="str">
        <x:v>(11) 2229-2280</x:v>
      </x:c>
      <x:c r="AA1172" t="str">
        <x:v>soberanaubs@gmail.com</x:v>
      </x:c>
      <x:c r="AB1172" t="n">
        <x:v>50</x:v>
      </x:c>
      <x:c r="AC1172" t="str">
        <x:v>Prioridade Média</x:v>
      </x:c>
      <x:c r="AD1172" t="str">
        <x:v>Fonte CNES/DATASUS: https://cnes2.datasus.gov.br/Mod_Basico.asp?VCo_Unidade=3518803011542; CNES 3011542; CNPJ -; site oficial/redes não coletados nesta fonte</x:v>
      </x:c>
      <x:c r="AE1172" t="n">
        <x:f>IF(LEN(H1172)&gt;0,1,0)</x:f>
        <x:v>1</x:v>
      </x:c>
      <x:c r="AF1172" t="n">
        <x:f>IF(LEN(M1172)&gt;0,1,0)</x:f>
        <x:v>0</x:v>
      </x:c>
      <x:c r="AG1172" t="n">
        <x:f>IF(AND(LEN(H1172)=0,LEN(K1172)=0,LEN(M1172)=0),1,0)</x:f>
        <x:v>0</x:v>
      </x:c>
    </x:row>
    <x:row r="1173">
      <x:c r="A1173" t="str">
        <x:v>AT-01172</x:v>
      </x:c>
      <x:c r="B1173" t="str">
        <x:v>Ubs Sao Rafael</x:v>
      </x:c>
      <x:c r="C1173" t="str">
        <x:v>Saúde</x:v>
      </x:c>
      <x:c r="D1173" t="str">
        <x:v>Clínica</x:v>
      </x:c>
      <x:c r="E1173" t="str">
        <x:v>Guarulhos</x:v>
      </x:c>
      <x:c r="F1173" t="str">
        <x:v>Jd Vila Galvao</x:v>
      </x:c>
      <x:c r="G1173" t="str">
        <x:v>Prefeitura Municipal De Guarulhos, 216, Jd Vila Galvao, Guarulhos, Sp</x:v>
      </x:c>
      <x:c r="H1173" t="str">
        <x:v>+55 (11) 2422-0773</x:v>
      </x:c>
      <x:c r="I1173" t="str"/>
      <x:c r="J1173" t="str"/>
      <x:c r="K1173" t="str">
        <x:v>usfsaorafaelusf@gmail.com</x:v>
      </x:c>
      <x:c r="L1173" t="str">
        <x:v>Sim</x:v>
      </x:c>
      <x:c r="M1173" t="str"/>
      <x:c r="N1173" t="str"/>
      <x:c r="O1173" t="str"/>
      <x:c r="P1173" t="str"/>
      <x:c r="Q1173" t="str">
        <x:v>https://www.google.com/maps/search/?api=1&amp;query=Ubs+Sao+Rafael+PREFEITURA+MUNICIPAL+DE+GUARULHOS%2C+216%2C+JD+VILA+GALVAO%2C+GUARULHOS%2C+SP+Guarulhos+SP</x:v>
      </x:c>
      <x:c r="R1173" t="str"/>
      <x:c r="S1173" t="str"/>
      <x:c r="T1173" t="str">
        <x:v>Não contatado</x:v>
      </x:c>
      <x:c r="U1173" s="27" t="n">
        <x:f>IF(LEN(H1173)&gt;0,25,0)+IF(L1173="Sim",25,0)+IF(LEN(M1173)&gt;0,15,0)+IF(LEN(J1173)&gt;0,10,0)+IF(LEN(N1173)&gt;0,5,0)+IF(LEN(O1173)&gt;0,5,0)+IF(LEN(P1173)&gt;0,5,0)+IF(AND(LEN(R1173)&gt;0,LEN(S1173)&gt;0),10,0)</x:f>
        <x:v>50</x:v>
      </x:c>
      <x:c r="V1173" t="str">
        <x:f>IF(U1173&gt;=60,"Prioridade Alta",IF(U1173&gt;=35,"Prioridade Média","Prioridade Baixa"))</x:f>
        <x:v>Prioridade Média</x:v>
      </x:c>
      <x:c r="W1173" t="str">
        <x:v>Não</x:v>
      </x:c>
      <x:c r="X1173" t="str"/>
      <x:c r="Y1173" t="str">
        <x:v>Base expandida 2026-07-27</x:v>
      </x:c>
      <x:c r="Z1173" t="str">
        <x:v>(11) 2422-0773</x:v>
      </x:c>
      <x:c r="AA1173" t="str">
        <x:v>usfsaorafaelusf@gmail.com</x:v>
      </x:c>
      <x:c r="AB1173" t="n">
        <x:v>50</x:v>
      </x:c>
      <x:c r="AC1173" t="str">
        <x:v>Prioridade Média</x:v>
      </x:c>
      <x:c r="AD1173" t="str">
        <x:v>Fonte CNES/DATASUS: https://cnes2.datasus.gov.br/Mod_Basico.asp?VCo_Unidade=3518803413403; CNES 3413403; CNPJ -; site oficial/redes não coletados nesta fonte</x:v>
      </x:c>
      <x:c r="AE1173" t="n">
        <x:f>IF(LEN(H1173)&gt;0,1,0)</x:f>
        <x:v>1</x:v>
      </x:c>
      <x:c r="AF1173" t="n">
        <x:f>IF(LEN(M1173)&gt;0,1,0)</x:f>
        <x:v>0</x:v>
      </x:c>
      <x:c r="AG1173" t="n">
        <x:f>IF(AND(LEN(H1173)=0,LEN(K1173)=0,LEN(M1173)=0),1,0)</x:f>
        <x:v>0</x:v>
      </x:c>
    </x:row>
    <x:row r="1174">
      <x:c r="A1174" t="str">
        <x:v>AT-01173</x:v>
      </x:c>
      <x:c r="B1174" t="str">
        <x:v>Ubs Soimco</x:v>
      </x:c>
      <x:c r="C1174" t="str">
        <x:v>Saúde</x:v>
      </x:c>
      <x:c r="D1174" t="str">
        <x:v>Clínica</x:v>
      </x:c>
      <x:c r="E1174" t="str">
        <x:v>Guarulhos</x:v>
      </x:c>
      <x:c r="F1174" t="str">
        <x:v>Cidade Soimco</x:v>
      </x:c>
      <x:c r="G1174" t="str">
        <x:v>Prefeitura Municipal De Guarulhos, 101, Cidade Soimco, Guarulhos, Sp</x:v>
      </x:c>
      <x:c r="H1174" t="str">
        <x:v>+55 (11) 2483-3134</x:v>
      </x:c>
      <x:c r="I1174" t="str"/>
      <x:c r="J1174" t="str"/>
      <x:c r="K1174" t="str">
        <x:v>dutra.soimco@gmail.com</x:v>
      </x:c>
      <x:c r="L1174" t="str">
        <x:v>Sim</x:v>
      </x:c>
      <x:c r="M1174" t="str"/>
      <x:c r="N1174" t="str"/>
      <x:c r="O1174" t="str"/>
      <x:c r="P1174" t="str"/>
      <x:c r="Q1174" t="str">
        <x:v>https://www.google.com/maps/search/?api=1&amp;query=Ubs+Soimco+PREFEITURA+MUNICIPAL+DE+GUARULHOS%2C+101%2C+CIDADE+SOIMCO%2C+GUARULHOS%2C+SP+Guarulhos+SP</x:v>
      </x:c>
      <x:c r="R1174" t="str"/>
      <x:c r="S1174" t="str"/>
      <x:c r="T1174" t="str">
        <x:v>Não contatado</x:v>
      </x:c>
      <x:c r="U1174" s="27" t="n">
        <x:f>IF(LEN(H1174)&gt;0,25,0)+IF(L1174="Sim",25,0)+IF(LEN(M1174)&gt;0,15,0)+IF(LEN(J1174)&gt;0,10,0)+IF(LEN(N1174)&gt;0,5,0)+IF(LEN(O1174)&gt;0,5,0)+IF(LEN(P1174)&gt;0,5,0)+IF(AND(LEN(R1174)&gt;0,LEN(S1174)&gt;0),10,0)</x:f>
        <x:v>50</x:v>
      </x:c>
      <x:c r="V1174" t="str">
        <x:f>IF(U1174&gt;=60,"Prioridade Alta",IF(U1174&gt;=35,"Prioridade Média","Prioridade Baixa"))</x:f>
        <x:v>Prioridade Média</x:v>
      </x:c>
      <x:c r="W1174" t="str">
        <x:v>Não</x:v>
      </x:c>
      <x:c r="X1174" t="str"/>
      <x:c r="Y1174" t="str">
        <x:v>Base expandida 2026-07-27</x:v>
      </x:c>
      <x:c r="Z1174" t="str">
        <x:v>(11) 2483-3134</x:v>
      </x:c>
      <x:c r="AA1174" t="str">
        <x:v>dutra.soimco@gmail.com</x:v>
      </x:c>
      <x:c r="AB1174" t="n">
        <x:v>50</x:v>
      </x:c>
      <x:c r="AC1174" t="str">
        <x:v>Prioridade Média</x:v>
      </x:c>
      <x:c r="AD1174" t="str">
        <x:v>Fonte CNES/DATASUS: https://cnes2.datasus.gov.br/Mod_Basico.asp?VCo_Unidade=3518802062070; CNES 2062070; CNPJ -; site oficial/redes não coletados nesta fonte</x:v>
      </x:c>
      <x:c r="AE1174" t="n">
        <x:f>IF(LEN(H1174)&gt;0,1,0)</x:f>
        <x:v>1</x:v>
      </x:c>
      <x:c r="AF1174" t="n">
        <x:f>IF(LEN(M1174)&gt;0,1,0)</x:f>
        <x:v>0</x:v>
      </x:c>
      <x:c r="AG1174" t="n">
        <x:f>IF(AND(LEN(H1174)=0,LEN(K1174)=0,LEN(M1174)=0),1,0)</x:f>
        <x:v>0</x:v>
      </x:c>
    </x:row>
    <x:row r="1175">
      <x:c r="A1175" t="str">
        <x:v>AT-01174</x:v>
      </x:c>
      <x:c r="B1175" t="str">
        <x:v>Ubs Sao Ricardo</x:v>
      </x:c>
      <x:c r="C1175" t="str">
        <x:v>Saúde</x:v>
      </x:c>
      <x:c r="D1175" t="str">
        <x:v>Clínica</x:v>
      </x:c>
      <x:c r="E1175" t="str">
        <x:v>Guarulhos</x:v>
      </x:c>
      <x:c r="F1175" t="str">
        <x:v>Vila Sao Ricardo</x:v>
      </x:c>
      <x:c r="G1175" t="str">
        <x:v>Prefeitura Municipal De Guarulhos, 4, Vila Sao Ricardo, Guarulhos, Sp</x:v>
      </x:c>
      <x:c r="H1175" t="str">
        <x:v>+55 (11) 2497-3909</x:v>
      </x:c>
      <x:c r="I1175" t="str"/>
      <x:c r="J1175" t="str"/>
      <x:c r="K1175" t="str">
        <x:v>ubssaoricardo@gmail.com</x:v>
      </x:c>
      <x:c r="L1175" t="str">
        <x:v>Sim</x:v>
      </x:c>
      <x:c r="M1175" t="str"/>
      <x:c r="N1175" t="str"/>
      <x:c r="O1175" t="str"/>
      <x:c r="P1175" t="str"/>
      <x:c r="Q1175" t="str">
        <x:v>https://www.google.com/maps/search/?api=1&amp;query=Ubs+Sao+Ricardo+PREFEITURA+MUNICIPAL+DE+GUARULHOS%2C+4%2C+VILA+SAO+RICARDO%2C+GUARULHOS%2C+SP+Guarulhos+SP</x:v>
      </x:c>
      <x:c r="R1175" t="str"/>
      <x:c r="S1175" t="str"/>
      <x:c r="T1175" t="str">
        <x:v>Não contatado</x:v>
      </x:c>
      <x:c r="U1175" s="27" t="n">
        <x:f>IF(LEN(H1175)&gt;0,25,0)+IF(L1175="Sim",25,0)+IF(LEN(M1175)&gt;0,15,0)+IF(LEN(J1175)&gt;0,10,0)+IF(LEN(N1175)&gt;0,5,0)+IF(LEN(O1175)&gt;0,5,0)+IF(LEN(P1175)&gt;0,5,0)+IF(AND(LEN(R1175)&gt;0,LEN(S1175)&gt;0),10,0)</x:f>
        <x:v>50</x:v>
      </x:c>
      <x:c r="V1175" t="str">
        <x:f>IF(U1175&gt;=60,"Prioridade Alta",IF(U1175&gt;=35,"Prioridade Média","Prioridade Baixa"))</x:f>
        <x:v>Prioridade Média</x:v>
      </x:c>
      <x:c r="W1175" t="str">
        <x:v>Não</x:v>
      </x:c>
      <x:c r="X1175" t="str"/>
      <x:c r="Y1175" t="str">
        <x:v>Base expandida 2026-07-27</x:v>
      </x:c>
      <x:c r="Z1175" t="str">
        <x:v>(11) 2497-3909</x:v>
      </x:c>
      <x:c r="AA1175" t="str">
        <x:v>ubssaoricardo@gmail.com</x:v>
      </x:c>
      <x:c r="AB1175" t="n">
        <x:v>50</x:v>
      </x:c>
      <x:c r="AC1175" t="str">
        <x:v>Prioridade Média</x:v>
      </x:c>
      <x:c r="AD1175" t="str">
        <x:v>Fonte CNES/DATASUS: https://cnes2.datasus.gov.br/Mod_Basico.asp?VCo_Unidade=3518802084627; CNES 2084627; CNPJ -; site oficial/redes não coletados nesta fonte</x:v>
      </x:c>
      <x:c r="AE1175" t="n">
        <x:f>IF(LEN(H1175)&gt;0,1,0)</x:f>
        <x:v>1</x:v>
      </x:c>
      <x:c r="AF1175" t="n">
        <x:f>IF(LEN(M1175)&gt;0,1,0)</x:f>
        <x:v>0</x:v>
      </x:c>
      <x:c r="AG1175" t="n">
        <x:f>IF(AND(LEN(H1175)=0,LEN(K1175)=0,LEN(M1175)=0),1,0)</x:f>
        <x:v>0</x:v>
      </x:c>
    </x:row>
    <x:row r="1176">
      <x:c r="A1176" t="str">
        <x:v>AT-01175</x:v>
      </x:c>
      <x:c r="B1176" t="str">
        <x:v>Ubs Tranquilidade</x:v>
      </x:c>
      <x:c r="C1176" t="str">
        <x:v>Saúde</x:v>
      </x:c>
      <x:c r="D1176" t="str">
        <x:v>Clínica</x:v>
      </x:c>
      <x:c r="E1176" t="str">
        <x:v>Guarulhos</x:v>
      </x:c>
      <x:c r="F1176" t="str">
        <x:v>Jd Tranquilidade</x:v>
      </x:c>
      <x:c r="G1176" t="str">
        <x:v>Prefeitura Municipal De Guarulhos, 1897, Jd Tranquilidade, Guarulhos, Sp</x:v>
      </x:c>
      <x:c r="H1176" t="str">
        <x:v>+55 (11) 2422-5245</x:v>
      </x:c>
      <x:c r="I1176" t="str"/>
      <x:c r="J1176" t="str"/>
      <x:c r="K1176" t="str">
        <x:v>ubstranquilidade@gmail.com</x:v>
      </x:c>
      <x:c r="L1176" t="str">
        <x:v>Sim</x:v>
      </x:c>
      <x:c r="M1176" t="str"/>
      <x:c r="N1176" t="str"/>
      <x:c r="O1176" t="str"/>
      <x:c r="P1176" t="str"/>
      <x:c r="Q1176" t="str">
        <x:v>https://www.google.com/maps/search/?api=1&amp;query=Ubs+Tranquilidade+PREFEITURA+MUNICIPAL+DE+GUARULHOS%2C+1897%2C+JD+TRANQUILIDADE%2C+GUARULHOS%2C+SP+Guarulhos+SP</x:v>
      </x:c>
      <x:c r="R1176" t="str"/>
      <x:c r="S1176" t="str"/>
      <x:c r="T1176" t="str">
        <x:v>Não contatado</x:v>
      </x:c>
      <x:c r="U1176" s="27" t="n">
        <x:f>IF(LEN(H1176)&gt;0,25,0)+IF(L1176="Sim",25,0)+IF(LEN(M1176)&gt;0,15,0)+IF(LEN(J1176)&gt;0,10,0)+IF(LEN(N1176)&gt;0,5,0)+IF(LEN(O1176)&gt;0,5,0)+IF(LEN(P1176)&gt;0,5,0)+IF(AND(LEN(R1176)&gt;0,LEN(S1176)&gt;0),10,0)</x:f>
        <x:v>50</x:v>
      </x:c>
      <x:c r="V1176" t="str">
        <x:f>IF(U1176&gt;=60,"Prioridade Alta",IF(U1176&gt;=35,"Prioridade Média","Prioridade Baixa"))</x:f>
        <x:v>Prioridade Média</x:v>
      </x:c>
      <x:c r="W1176" t="str">
        <x:v>Não</x:v>
      </x:c>
      <x:c r="X1176" t="str"/>
      <x:c r="Y1176" t="str">
        <x:v>Base expandida 2026-07-27</x:v>
      </x:c>
      <x:c r="Z1176" t="str">
        <x:v>(11) 2422-5245</x:v>
      </x:c>
      <x:c r="AA1176" t="str">
        <x:v>ubstranquilidade@gmail.com</x:v>
      </x:c>
      <x:c r="AB1176" t="n">
        <x:v>50</x:v>
      </x:c>
      <x:c r="AC1176" t="str">
        <x:v>Prioridade Média</x:v>
      </x:c>
      <x:c r="AD1176" t="str">
        <x:v>Fonte CNES/DATASUS: https://cnes2.datasus.gov.br/Mod_Basico.asp?VCo_Unidade=3518802072327; CNES 2072327; CNPJ -; site oficial/redes não coletados nesta fonte</x:v>
      </x:c>
      <x:c r="AE1176" t="n">
        <x:f>IF(LEN(H1176)&gt;0,1,0)</x:f>
        <x:v>1</x:v>
      </x:c>
      <x:c r="AF1176" t="n">
        <x:f>IF(LEN(M1176)&gt;0,1,0)</x:f>
        <x:v>0</x:v>
      </x:c>
      <x:c r="AG1176" t="n">
        <x:f>IF(AND(LEN(H1176)=0,LEN(K1176)=0,LEN(M1176)=0),1,0)</x:f>
        <x:v>0</x:v>
      </x:c>
    </x:row>
    <x:row r="1177">
      <x:c r="A1177" t="str">
        <x:v>AT-01176</x:v>
      </x:c>
      <x:c r="B1177" t="str">
        <x:v>Ubs Uirapuru</x:v>
      </x:c>
      <x:c r="C1177" t="str">
        <x:v>Saúde</x:v>
      </x:c>
      <x:c r="D1177" t="str">
        <x:v>Clínica</x:v>
      </x:c>
      <x:c r="E1177" t="str">
        <x:v>Guarulhos</x:v>
      </x:c>
      <x:c r="F1177" t="str">
        <x:v>Jd Santa Helena</x:v>
      </x:c>
      <x:c r="G1177" t="str">
        <x:v>Prefeitura Municipal De Guarulhos, 992, Jd Santa Helena, Guarulhos, Sp</x:v>
      </x:c>
      <x:c r="H1177" t="str">
        <x:v>+55 (11) 2483-3131</x:v>
      </x:c>
      <x:c r="I1177" t="str"/>
      <x:c r="J1177" t="str"/>
      <x:c r="K1177" t="str">
        <x:v>dutra.uirapuru@gmail.com</x:v>
      </x:c>
      <x:c r="L1177" t="str">
        <x:v>Sim</x:v>
      </x:c>
      <x:c r="M1177" t="str"/>
      <x:c r="N1177" t="str"/>
      <x:c r="O1177" t="str"/>
      <x:c r="P1177" t="str"/>
      <x:c r="Q1177" t="str">
        <x:v>https://www.google.com/maps/search/?api=1&amp;query=Ubs+Uirapuru+PREFEITURA+MUNICIPAL+DE+GUARULHOS%2C+992%2C+JD+SANTA+HELENA%2C+GUARULHOS%2C+SP+Guarulhos+SP</x:v>
      </x:c>
      <x:c r="R1177" t="str"/>
      <x:c r="S1177" t="str"/>
      <x:c r="T1177" t="str">
        <x:v>Não contatado</x:v>
      </x:c>
      <x:c r="U1177" s="27" t="n">
        <x:f>IF(LEN(H1177)&gt;0,25,0)+IF(L1177="Sim",25,0)+IF(LEN(M1177)&gt;0,15,0)+IF(LEN(J1177)&gt;0,10,0)+IF(LEN(N1177)&gt;0,5,0)+IF(LEN(O1177)&gt;0,5,0)+IF(LEN(P1177)&gt;0,5,0)+IF(AND(LEN(R1177)&gt;0,LEN(S1177)&gt;0),10,0)</x:f>
        <x:v>50</x:v>
      </x:c>
      <x:c r="V1177" t="str">
        <x:f>IF(U1177&gt;=60,"Prioridade Alta",IF(U1177&gt;=35,"Prioridade Média","Prioridade Baixa"))</x:f>
        <x:v>Prioridade Média</x:v>
      </x:c>
      <x:c r="W1177" t="str">
        <x:v>Não</x:v>
      </x:c>
      <x:c r="X1177" t="str"/>
      <x:c r="Y1177" t="str">
        <x:v>Base expandida 2026-07-27</x:v>
      </x:c>
      <x:c r="Z1177" t="str">
        <x:v>(11) 2483-3131</x:v>
      </x:c>
      <x:c r="AA1177" t="str">
        <x:v>dutra.uirapuru@gmail.com</x:v>
      </x:c>
      <x:c r="AB1177" t="n">
        <x:v>50</x:v>
      </x:c>
      <x:c r="AC1177" t="str">
        <x:v>Prioridade Média</x:v>
      </x:c>
      <x:c r="AD1177" t="str">
        <x:v>Fonte CNES/DATASUS: https://cnes2.datasus.gov.br/Mod_Basico.asp?VCo_Unidade=3518802074648; CNES 2074648; CNPJ -; site oficial/redes não coletados nesta fonte</x:v>
      </x:c>
      <x:c r="AE1177" t="n">
        <x:f>IF(LEN(H1177)&gt;0,1,0)</x:f>
        <x:v>1</x:v>
      </x:c>
      <x:c r="AF1177" t="n">
        <x:f>IF(LEN(M1177)&gt;0,1,0)</x:f>
        <x:v>0</x:v>
      </x:c>
      <x:c r="AG1177" t="n">
        <x:f>IF(AND(LEN(H1177)=0,LEN(K1177)=0,LEN(M1177)=0),1,0)</x:f>
        <x:v>0</x:v>
      </x:c>
    </x:row>
    <x:row r="1178">
      <x:c r="A1178" t="str">
        <x:v>AT-01177</x:v>
      </x:c>
      <x:c r="B1178" t="str">
        <x:v>Ubs Taboao</x:v>
      </x:c>
      <x:c r="C1178" t="str">
        <x:v>Saúde</x:v>
      </x:c>
      <x:c r="D1178" t="str">
        <x:v>Clínica</x:v>
      </x:c>
      <x:c r="E1178" t="str">
        <x:v>Guarulhos</x:v>
      </x:c>
      <x:c r="F1178" t="str">
        <x:v>Pq Santo Agostinho</x:v>
      </x:c>
      <x:c r="G1178" t="str">
        <x:v>Prefeitura Municipal De Guarulhos, 80, Pq Santo Agostinho, Guarulhos, Sp</x:v>
      </x:c>
      <x:c r="H1178" t="str">
        <x:v>+55 (11) 2402-9062</x:v>
      </x:c>
      <x:c r="I1178" t="str"/>
      <x:c r="J1178" t="str"/>
      <x:c r="K1178" t="str">
        <x:v>ubstaboao@gmail.com</x:v>
      </x:c>
      <x:c r="L1178" t="str">
        <x:v>Sim</x:v>
      </x:c>
      <x:c r="M1178" t="str"/>
      <x:c r="N1178" t="str"/>
      <x:c r="O1178" t="str"/>
      <x:c r="P1178" t="str"/>
      <x:c r="Q1178" t="str">
        <x:v>https://www.google.com/maps/search/?api=1&amp;query=Ubs+Taboao+PREFEITURA+MUNICIPAL+DE+GUARULHOS%2C+80%2C+PQ+SANTO+AGOSTINHO%2C+GUARULHOS%2C+SP+Guarulhos+SP</x:v>
      </x:c>
      <x:c r="R1178" t="str"/>
      <x:c r="S1178" t="str"/>
      <x:c r="T1178" t="str">
        <x:v>Não contatado</x:v>
      </x:c>
      <x:c r="U1178" s="27" t="n">
        <x:f>IF(LEN(H1178)&gt;0,25,0)+IF(L1178="Sim",25,0)+IF(LEN(M1178)&gt;0,15,0)+IF(LEN(J1178)&gt;0,10,0)+IF(LEN(N1178)&gt;0,5,0)+IF(LEN(O1178)&gt;0,5,0)+IF(LEN(P1178)&gt;0,5,0)+IF(AND(LEN(R1178)&gt;0,LEN(S1178)&gt;0),10,0)</x:f>
        <x:v>50</x:v>
      </x:c>
      <x:c r="V1178" t="str">
        <x:f>IF(U1178&gt;=60,"Prioridade Alta",IF(U1178&gt;=35,"Prioridade Média","Prioridade Baixa"))</x:f>
        <x:v>Prioridade Média</x:v>
      </x:c>
      <x:c r="W1178" t="str">
        <x:v>Não</x:v>
      </x:c>
      <x:c r="X1178" t="str"/>
      <x:c r="Y1178" t="str">
        <x:v>Base expandida 2026-07-27</x:v>
      </x:c>
      <x:c r="Z1178" t="str">
        <x:v>(11) 2402-9062</x:v>
      </x:c>
      <x:c r="AA1178" t="str">
        <x:v>ubstaboao@gmail.com</x:v>
      </x:c>
      <x:c r="AB1178" t="n">
        <x:v>50</x:v>
      </x:c>
      <x:c r="AC1178" t="str">
        <x:v>Prioridade Média</x:v>
      </x:c>
      <x:c r="AD1178" t="str">
        <x:v>Fonte CNES/DATASUS: https://cnes2.datasus.gov.br/Mod_Basico.asp?VCo_Unidade=3518802062089; CNES 2062089; CNPJ -; site oficial/redes não coletados nesta fonte</x:v>
      </x:c>
      <x:c r="AE1178" t="n">
        <x:f>IF(LEN(H1178)&gt;0,1,0)</x:f>
        <x:v>1</x:v>
      </x:c>
      <x:c r="AF1178" t="n">
        <x:f>IF(LEN(M1178)&gt;0,1,0)</x:f>
        <x:v>0</x:v>
      </x:c>
      <x:c r="AG1178" t="n">
        <x:f>IF(AND(LEN(H1178)=0,LEN(K1178)=0,LEN(M1178)=0),1,0)</x:f>
        <x:v>0</x:v>
      </x:c>
    </x:row>
    <x:row r="1179">
      <x:c r="A1179" t="str">
        <x:v>AT-01178</x:v>
      </x:c>
      <x:c r="B1179" t="str">
        <x:v>Ubs Vila Barros</x:v>
      </x:c>
      <x:c r="C1179" t="str">
        <x:v>Saúde</x:v>
      </x:c>
      <x:c r="D1179" t="str">
        <x:v>Clínica</x:v>
      </x:c>
      <x:c r="E1179" t="str">
        <x:v>Guarulhos</x:v>
      </x:c>
      <x:c r="F1179" t="str">
        <x:v>Vila Barros</x:v>
      </x:c>
      <x:c r="G1179" t="str">
        <x:v>Prefeitura Municipal De Guarulhos, 425, Vila Barros, Guarulhos, Sp</x:v>
      </x:c>
      <x:c r="H1179" t="str">
        <x:v>+55 (11) 2406-5823</x:v>
      </x:c>
      <x:c r="I1179" t="str"/>
      <x:c r="J1179" t="str"/>
      <x:c r="K1179" t="str">
        <x:v>ubs.vlbarros@gmail.com</x:v>
      </x:c>
      <x:c r="L1179" t="str">
        <x:v>Sim</x:v>
      </x:c>
      <x:c r="M1179" t="str"/>
      <x:c r="N1179" t="str"/>
      <x:c r="O1179" t="str"/>
      <x:c r="P1179" t="str"/>
      <x:c r="Q1179" t="str">
        <x:v>https://www.google.com/maps/search/?api=1&amp;query=Ubs+Vila+Barros+PREFEITURA+MUNICIPAL+DE+GUARULHOS%2C+425%2C+VILA+BARROS%2C+GUARULHOS%2C+SP+Guarulhos+SP</x:v>
      </x:c>
      <x:c r="R1179" t="str"/>
      <x:c r="S1179" t="str"/>
      <x:c r="T1179" t="str">
        <x:v>Não contatado</x:v>
      </x:c>
      <x:c r="U1179" s="27" t="n">
        <x:f>IF(LEN(H1179)&gt;0,25,0)+IF(L1179="Sim",25,0)+IF(LEN(M1179)&gt;0,15,0)+IF(LEN(J1179)&gt;0,10,0)+IF(LEN(N1179)&gt;0,5,0)+IF(LEN(O1179)&gt;0,5,0)+IF(LEN(P1179)&gt;0,5,0)+IF(AND(LEN(R1179)&gt;0,LEN(S1179)&gt;0),10,0)</x:f>
        <x:v>50</x:v>
      </x:c>
      <x:c r="V1179" t="str">
        <x:f>IF(U1179&gt;=60,"Prioridade Alta",IF(U1179&gt;=35,"Prioridade Média","Prioridade Baixa"))</x:f>
        <x:v>Prioridade Média</x:v>
      </x:c>
      <x:c r="W1179" t="str">
        <x:v>Não</x:v>
      </x:c>
      <x:c r="X1179" t="str"/>
      <x:c r="Y1179" t="str">
        <x:v>Base expandida 2026-07-27</x:v>
      </x:c>
      <x:c r="Z1179" t="str">
        <x:v>(11) 2406-5823</x:v>
      </x:c>
      <x:c r="AA1179" t="str">
        <x:v>ubs.vlbarros@gmail.com</x:v>
      </x:c>
      <x:c r="AB1179" t="n">
        <x:v>50</x:v>
      </x:c>
      <x:c r="AC1179" t="str">
        <x:v>Prioridade Média</x:v>
      </x:c>
      <x:c r="AD1179" t="str">
        <x:v>Fonte CNES/DATASUS: https://cnes2.datasus.gov.br/Mod_Basico.asp?VCo_Unidade=3518802055198; CNES 2055198; CNPJ -; site oficial/redes não coletados nesta fonte</x:v>
      </x:c>
      <x:c r="AE1179" t="n">
        <x:f>IF(LEN(H1179)&gt;0,1,0)</x:f>
        <x:v>1</x:v>
      </x:c>
      <x:c r="AF1179" t="n">
        <x:f>IF(LEN(M1179)&gt;0,1,0)</x:f>
        <x:v>0</x:v>
      </x:c>
      <x:c r="AG1179" t="n">
        <x:f>IF(AND(LEN(H1179)=0,LEN(K1179)=0,LEN(M1179)=0),1,0)</x:f>
        <x:v>0</x:v>
      </x:c>
    </x:row>
    <x:row r="1180">
      <x:c r="A1180" t="str">
        <x:v>AT-01179</x:v>
      </x:c>
      <x:c r="B1180" t="str">
        <x:v>Ubs Vila Carmela</x:v>
      </x:c>
      <x:c r="C1180" t="str">
        <x:v>Saúde</x:v>
      </x:c>
      <x:c r="D1180" t="str">
        <x:v>Clínica</x:v>
      </x:c>
      <x:c r="E1180" t="str">
        <x:v>Guarulhos</x:v>
      </x:c>
      <x:c r="F1180" t="str">
        <x:v>Vila Carmela I</x:v>
      </x:c>
      <x:c r="G1180" t="str">
        <x:v>Prefeitura Municipal De Guarulhos, 585, Vila Carmela I, Guarulhos, Sp</x:v>
      </x:c>
      <x:c r="H1180" t="str">
        <x:v>+55 (11) 2436-0985</x:v>
      </x:c>
      <x:c r="I1180" t="str"/>
      <x:c r="J1180" t="str"/>
      <x:c r="K1180" t="str">
        <x:v>ubscarmela@gmail.com</x:v>
      </x:c>
      <x:c r="L1180" t="str">
        <x:v>Sim</x:v>
      </x:c>
      <x:c r="M1180" t="str"/>
      <x:c r="N1180" t="str"/>
      <x:c r="O1180" t="str"/>
      <x:c r="P1180" t="str"/>
      <x:c r="Q1180" t="str">
        <x:v>https://www.google.com/maps/search/?api=1&amp;query=Ubs+Vila+Carmela+PREFEITURA+MUNICIPAL+DE+GUARULHOS%2C+585%2C+VILA+CARMELA+I%2C+GUARULHOS%2C+SP+Guarulhos+SP</x:v>
      </x:c>
      <x:c r="R1180" t="str"/>
      <x:c r="S1180" t="str"/>
      <x:c r="T1180" t="str">
        <x:v>Não contatado</x:v>
      </x:c>
      <x:c r="U1180" s="27" t="n">
        <x:f>IF(LEN(H1180)&gt;0,25,0)+IF(L1180="Sim",25,0)+IF(LEN(M1180)&gt;0,15,0)+IF(LEN(J1180)&gt;0,10,0)+IF(LEN(N1180)&gt;0,5,0)+IF(LEN(O1180)&gt;0,5,0)+IF(LEN(P1180)&gt;0,5,0)+IF(AND(LEN(R1180)&gt;0,LEN(S1180)&gt;0),10,0)</x:f>
        <x:v>50</x:v>
      </x:c>
      <x:c r="V1180" t="str">
        <x:f>IF(U1180&gt;=60,"Prioridade Alta",IF(U1180&gt;=35,"Prioridade Média","Prioridade Baixa"))</x:f>
        <x:v>Prioridade Média</x:v>
      </x:c>
      <x:c r="W1180" t="str">
        <x:v>Não</x:v>
      </x:c>
      <x:c r="X1180" t="str"/>
      <x:c r="Y1180" t="str">
        <x:v>Base expandida 2026-07-27</x:v>
      </x:c>
      <x:c r="Z1180" t="str">
        <x:v>(11) 2436-0985</x:v>
      </x:c>
      <x:c r="AA1180" t="str">
        <x:v>ubscarmela@gmail.com</x:v>
      </x:c>
      <x:c r="AB1180" t="n">
        <x:v>50</x:v>
      </x:c>
      <x:c r="AC1180" t="str">
        <x:v>Prioridade Média</x:v>
      </x:c>
      <x:c r="AD1180" t="str">
        <x:v>Fonte CNES/DATASUS: https://cnes2.datasus.gov.br/Mod_Basico.asp?VCo_Unidade=3518802064405; CNES 2064405; CNPJ -; site oficial/redes não coletados nesta fonte</x:v>
      </x:c>
      <x:c r="AE1180" t="n">
        <x:f>IF(LEN(H1180)&gt;0,1,0)</x:f>
        <x:v>1</x:v>
      </x:c>
      <x:c r="AF1180" t="n">
        <x:f>IF(LEN(M1180)&gt;0,1,0)</x:f>
        <x:v>0</x:v>
      </x:c>
      <x:c r="AG1180" t="n">
        <x:f>IF(AND(LEN(H1180)=0,LEN(K1180)=0,LEN(M1180)=0),1,0)</x:f>
        <x:v>0</x:v>
      </x:c>
    </x:row>
    <x:row r="1181">
      <x:c r="A1181" t="str">
        <x:v>AT-01180</x:v>
      </x:c>
      <x:c r="B1181" t="str">
        <x:v>Ubs Vila Fatima</x:v>
      </x:c>
      <x:c r="C1181" t="str">
        <x:v>Saúde</x:v>
      </x:c>
      <x:c r="D1181" t="str">
        <x:v>Clínica</x:v>
      </x:c>
      <x:c r="E1181" t="str">
        <x:v>Guarulhos</x:v>
      </x:c>
      <x:c r="F1181" t="str">
        <x:v>Fatima</x:v>
      </x:c>
      <x:c r="G1181" t="str">
        <x:v>Prefeitura Municipal De Guarulhos, 25, Fatima, Guarulhos, Sp</x:v>
      </x:c>
      <x:c r="H1181" t="str">
        <x:v>+55 (11) 2408-8287</x:v>
      </x:c>
      <x:c r="I1181" t="str"/>
      <x:c r="J1181" t="str"/>
      <x:c r="K1181" t="str">
        <x:v>ubsvlfatima@gmail.com</x:v>
      </x:c>
      <x:c r="L1181" t="str">
        <x:v>Sim</x:v>
      </x:c>
      <x:c r="M1181" t="str"/>
      <x:c r="N1181" t="str"/>
      <x:c r="O1181" t="str"/>
      <x:c r="P1181" t="str"/>
      <x:c r="Q1181" t="str">
        <x:v>https://www.google.com/maps/search/?api=1&amp;query=Ubs+Vila+Fatima+PREFEITURA+MUNICIPAL+DE+GUARULHOS%2C+25%2C+FATIMA%2C+GUARULHOS%2C+SP+Guarulhos+SP</x:v>
      </x:c>
      <x:c r="R1181" t="str"/>
      <x:c r="S1181" t="str"/>
      <x:c r="T1181" t="str">
        <x:v>Não contatado</x:v>
      </x:c>
      <x:c r="U1181" s="27" t="n">
        <x:f>IF(LEN(H1181)&gt;0,25,0)+IF(L1181="Sim",25,0)+IF(LEN(M1181)&gt;0,15,0)+IF(LEN(J1181)&gt;0,10,0)+IF(LEN(N1181)&gt;0,5,0)+IF(LEN(O1181)&gt;0,5,0)+IF(LEN(P1181)&gt;0,5,0)+IF(AND(LEN(R1181)&gt;0,LEN(S1181)&gt;0),10,0)</x:f>
        <x:v>50</x:v>
      </x:c>
      <x:c r="V1181" t="str">
        <x:f>IF(U1181&gt;=60,"Prioridade Alta",IF(U1181&gt;=35,"Prioridade Média","Prioridade Baixa"))</x:f>
        <x:v>Prioridade Média</x:v>
      </x:c>
      <x:c r="W1181" t="str">
        <x:v>Não</x:v>
      </x:c>
      <x:c r="X1181" t="str"/>
      <x:c r="Y1181" t="str">
        <x:v>Base expandida 2026-07-27</x:v>
      </x:c>
      <x:c r="Z1181" t="str">
        <x:v>(11) 2408-8287</x:v>
      </x:c>
      <x:c r="AA1181" t="str">
        <x:v>ubsvlfatima@gmail.com</x:v>
      </x:c>
      <x:c r="AB1181" t="n">
        <x:v>50</x:v>
      </x:c>
      <x:c r="AC1181" t="str">
        <x:v>Prioridade Média</x:v>
      </x:c>
      <x:c r="AD1181" t="str">
        <x:v>Fonte CNES/DATASUS: https://cnes2.datasus.gov.br/Mod_Basico.asp?VCo_Unidade=3518802054531; CNES 2054531; CNPJ -; site oficial/redes não coletados nesta fonte</x:v>
      </x:c>
      <x:c r="AE1181" t="n">
        <x:f>IF(LEN(H1181)&gt;0,1,0)</x:f>
        <x:v>1</x:v>
      </x:c>
      <x:c r="AF1181" t="n">
        <x:f>IF(LEN(M1181)&gt;0,1,0)</x:f>
        <x:v>0</x:v>
      </x:c>
      <x:c r="AG1181" t="n">
        <x:f>IF(AND(LEN(H1181)=0,LEN(K1181)=0,LEN(M1181)=0),1,0)</x:f>
        <x:v>0</x:v>
      </x:c>
    </x:row>
    <x:row r="1182">
      <x:c r="A1182" t="str">
        <x:v>AT-01181</x:v>
      </x:c>
      <x:c r="B1182" t="str">
        <x:v>Ubs Vila Galvao</x:v>
      </x:c>
      <x:c r="C1182" t="str">
        <x:v>Saúde</x:v>
      </x:c>
      <x:c r="D1182" t="str">
        <x:v>Clínica</x:v>
      </x:c>
      <x:c r="E1182" t="str">
        <x:v>Guarulhos</x:v>
      </x:c>
      <x:c r="F1182" t="str">
        <x:v>Vila Galvao</x:v>
      </x:c>
      <x:c r="G1182" t="str">
        <x:v>Prefeitura Municipal De Guarulhos, 354, Vila Galvao, Guarulhos, Sp</x:v>
      </x:c>
      <x:c r="H1182" t="str">
        <x:v>+55 (11) 2404-0902</x:v>
      </x:c>
      <x:c r="I1182" t="str"/>
      <x:c r="J1182" t="str"/>
      <x:c r="K1182" t="str">
        <x:v>ubsvlgalvao2@gmail.com</x:v>
      </x:c>
      <x:c r="L1182" t="str">
        <x:v>Sim</x:v>
      </x:c>
      <x:c r="M1182" t="str"/>
      <x:c r="N1182" t="str"/>
      <x:c r="O1182" t="str"/>
      <x:c r="P1182" t="str"/>
      <x:c r="Q1182" t="str">
        <x:v>https://www.google.com/maps/search/?api=1&amp;query=Ubs+Vila+Galvao+PREFEITURA+MUNICIPAL+DE+GUARULHOS%2C+354%2C+VILA+GALVAO%2C+GUARULHOS%2C+SP+Guarulhos+SP</x:v>
      </x:c>
      <x:c r="R1182" t="str"/>
      <x:c r="S1182" t="str"/>
      <x:c r="T1182" t="str">
        <x:v>Não contatado</x:v>
      </x:c>
      <x:c r="U1182" s="27" t="n">
        <x:f>IF(LEN(H1182)&gt;0,25,0)+IF(L1182="Sim",25,0)+IF(LEN(M1182)&gt;0,15,0)+IF(LEN(J1182)&gt;0,10,0)+IF(LEN(N1182)&gt;0,5,0)+IF(LEN(O1182)&gt;0,5,0)+IF(LEN(P1182)&gt;0,5,0)+IF(AND(LEN(R1182)&gt;0,LEN(S1182)&gt;0),10,0)</x:f>
        <x:v>50</x:v>
      </x:c>
      <x:c r="V1182" t="str">
        <x:f>IF(U1182&gt;=60,"Prioridade Alta",IF(U1182&gt;=35,"Prioridade Média","Prioridade Baixa"))</x:f>
        <x:v>Prioridade Média</x:v>
      </x:c>
      <x:c r="W1182" t="str">
        <x:v>Não</x:v>
      </x:c>
      <x:c r="X1182" t="str"/>
      <x:c r="Y1182" t="str">
        <x:v>Base expandida 2026-07-27</x:v>
      </x:c>
      <x:c r="Z1182" t="str">
        <x:v>(11) 2404-0902</x:v>
      </x:c>
      <x:c r="AA1182" t="str">
        <x:v>ubsvlgalvao2@gmail.com</x:v>
      </x:c>
      <x:c r="AB1182" t="n">
        <x:v>50</x:v>
      </x:c>
      <x:c r="AC1182" t="str">
        <x:v>Prioridade Média</x:v>
      </x:c>
      <x:c r="AD1182" t="str">
        <x:v>Fonte CNES/DATASUS: https://cnes2.datasus.gov.br/Mod_Basico.asp?VCo_Unidade=3518802062062; CNES 2062062; CNPJ -; site oficial/redes não coletados nesta fonte</x:v>
      </x:c>
      <x:c r="AE1182" t="n">
        <x:f>IF(LEN(H1182)&gt;0,1,0)</x:f>
        <x:v>1</x:v>
      </x:c>
      <x:c r="AF1182" t="n">
        <x:f>IF(LEN(M1182)&gt;0,1,0)</x:f>
        <x:v>0</x:v>
      </x:c>
      <x:c r="AG1182" t="n">
        <x:f>IF(AND(LEN(H1182)=0,LEN(K1182)=0,LEN(M1182)=0),1,0)</x:f>
        <x:v>0</x:v>
      </x:c>
    </x:row>
    <x:row r="1183">
      <x:c r="A1183" t="str">
        <x:v>AT-01182</x:v>
      </x:c>
      <x:c r="B1183" t="str">
        <x:v>Ubs Vila Rio De Janeiro</x:v>
      </x:c>
      <x:c r="C1183" t="str">
        <x:v>Saúde</x:v>
      </x:c>
      <x:c r="D1183" t="str">
        <x:v>Clínica</x:v>
      </x:c>
      <x:c r="E1183" t="str">
        <x:v>Guarulhos</x:v>
      </x:c>
      <x:c r="F1183" t="str">
        <x:v>Vila Rio De Janeiro</x:v>
      </x:c>
      <x:c r="G1183" t="str">
        <x:v>Prefeitura Municipal De Guarulhos, 40, Vila Rio De Janeiro, Guarulhos, Sp</x:v>
      </x:c>
      <x:c r="H1183" t="str">
        <x:v>+55 (11) 2456-2352</x:v>
      </x:c>
      <x:c r="I1183" t="str"/>
      <x:c r="J1183" t="str"/>
      <x:c r="K1183" t="str">
        <x:v>ubsvilario2@gmail.com</x:v>
      </x:c>
      <x:c r="L1183" t="str">
        <x:v>Sim</x:v>
      </x:c>
      <x:c r="M1183" t="str"/>
      <x:c r="N1183" t="str"/>
      <x:c r="O1183" t="str"/>
      <x:c r="P1183" t="str"/>
      <x:c r="Q1183" t="str">
        <x:v>https://www.google.com/maps/search/?api=1&amp;query=Ubs+Vila+Rio+De+Janeiro+PREFEITURA+MUNICIPAL+DE+GUARULHOS%2C+40%2C+VILA+RIO+DE+JANEIRO%2C+GUARULHOS%2C+SP+Guarulhos+SP</x:v>
      </x:c>
      <x:c r="R1183" t="str"/>
      <x:c r="S1183" t="str"/>
      <x:c r="T1183" t="str">
        <x:v>Não contatado</x:v>
      </x:c>
      <x:c r="U1183" s="27" t="n">
        <x:f>IF(LEN(H1183)&gt;0,25,0)+IF(L1183="Sim",25,0)+IF(LEN(M1183)&gt;0,15,0)+IF(LEN(J1183)&gt;0,10,0)+IF(LEN(N1183)&gt;0,5,0)+IF(LEN(O1183)&gt;0,5,0)+IF(LEN(P1183)&gt;0,5,0)+IF(AND(LEN(R1183)&gt;0,LEN(S1183)&gt;0),10,0)</x:f>
        <x:v>50</x:v>
      </x:c>
      <x:c r="V1183" t="str">
        <x:f>IF(U1183&gt;=60,"Prioridade Alta",IF(U1183&gt;=35,"Prioridade Média","Prioridade Baixa"))</x:f>
        <x:v>Prioridade Média</x:v>
      </x:c>
      <x:c r="W1183" t="str">
        <x:v>Não</x:v>
      </x:c>
      <x:c r="X1183" t="str"/>
      <x:c r="Y1183" t="str">
        <x:v>Base expandida 2026-07-27</x:v>
      </x:c>
      <x:c r="Z1183" t="str">
        <x:v>(11) 2456-2352</x:v>
      </x:c>
      <x:c r="AA1183" t="str">
        <x:v>ubsvilario2@gmail.com</x:v>
      </x:c>
      <x:c r="AB1183" t="n">
        <x:v>50</x:v>
      </x:c>
      <x:c r="AC1183" t="str">
        <x:v>Prioridade Média</x:v>
      </x:c>
      <x:c r="AD1183" t="str">
        <x:v>Fonte CNES/DATASUS: https://cnes2.datasus.gov.br/Mod_Basico.asp?VCo_Unidade=3518802049961; CNES 2049961; CNPJ -; site oficial/redes não coletados nesta fonte</x:v>
      </x:c>
      <x:c r="AE1183" t="n">
        <x:f>IF(LEN(H1183)&gt;0,1,0)</x:f>
        <x:v>1</x:v>
      </x:c>
      <x:c r="AF1183" t="n">
        <x:f>IF(LEN(M1183)&gt;0,1,0)</x:f>
        <x:v>0</x:v>
      </x:c>
      <x:c r="AG1183" t="n">
        <x:f>IF(AND(LEN(H1183)=0,LEN(K1183)=0,LEN(M1183)=0),1,0)</x:f>
        <x:v>0</x:v>
      </x:c>
    </x:row>
    <x:row r="1184">
      <x:c r="A1184" t="str">
        <x:v>AT-01183</x:v>
      </x:c>
      <x:c r="B1184" t="str">
        <x:v>Uniclin</x:v>
      </x:c>
      <x:c r="C1184" t="str">
        <x:v>Saúde</x:v>
      </x:c>
      <x:c r="D1184" t="str">
        <x:v>Clínica</x:v>
      </x:c>
      <x:c r="E1184" t="str">
        <x:v>Guarulhos</x:v>
      </x:c>
      <x:c r="F1184" t="str">
        <x:v>Centro</x:v>
      </x:c>
      <x:c r="G1184" t="str">
        <x:v>Uniclin Centro Medico Integrado A Saude Ltda, 109, Centro, Guarulhos, Sp</x:v>
      </x:c>
      <x:c r="H1184" t="str">
        <x:v>+55 (11) 2409-3344</x:v>
      </x:c>
      <x:c r="I1184" t="str"/>
      <x:c r="J1184" t="str"/>
      <x:c r="K1184" t="str">
        <x:v>uniclin@uniclin.com.br</x:v>
      </x:c>
      <x:c r="L1184" t="str">
        <x:v>Sim</x:v>
      </x:c>
      <x:c r="M1184" t="str"/>
      <x:c r="N1184" t="str"/>
      <x:c r="O1184" t="str"/>
      <x:c r="P1184" t="str"/>
      <x:c r="Q1184" t="str">
        <x:v>https://www.google.com/maps/search/?api=1&amp;query=Uniclin+UNICLIN+CENTRO+MEDICO+INTEGRADO+A+SAUDE+LTDA%2C+109%2C+CENTRO%2C+GUARULHOS%2C+SP+Guarulhos+SP</x:v>
      </x:c>
      <x:c r="R1184" t="str"/>
      <x:c r="S1184" t="str"/>
      <x:c r="T1184" t="str">
        <x:v>Não contatado</x:v>
      </x:c>
      <x:c r="U1184" s="27" t="n">
        <x:f>IF(LEN(H1184)&gt;0,25,0)+IF(L1184="Sim",25,0)+IF(LEN(M1184)&gt;0,15,0)+IF(LEN(J1184)&gt;0,10,0)+IF(LEN(N1184)&gt;0,5,0)+IF(LEN(O1184)&gt;0,5,0)+IF(LEN(P1184)&gt;0,5,0)+IF(AND(LEN(R1184)&gt;0,LEN(S1184)&gt;0),10,0)</x:f>
        <x:v>50</x:v>
      </x:c>
      <x:c r="V1184" t="str">
        <x:f>IF(U1184&gt;=60,"Prioridade Alta",IF(U1184&gt;=35,"Prioridade Média","Prioridade Baixa"))</x:f>
        <x:v>Prioridade Média</x:v>
      </x:c>
      <x:c r="W1184" t="str">
        <x:v>Não</x:v>
      </x:c>
      <x:c r="X1184" t="str"/>
      <x:c r="Y1184" t="str">
        <x:v>Base expandida 2026-07-27</x:v>
      </x:c>
      <x:c r="Z1184" t="str">
        <x:v>(11) 2409-3344</x:v>
      </x:c>
      <x:c r="AA1184" t="str">
        <x:v>uniclin@uniclin.com.br</x:v>
      </x:c>
      <x:c r="AB1184" t="n">
        <x:v>50</x:v>
      </x:c>
      <x:c r="AC1184" t="str">
        <x:v>Prioridade Média</x:v>
      </x:c>
      <x:c r="AD1184" t="str">
        <x:v>Fonte CNES/DATASUS: https://cnes2.datasus.gov.br/Mod_Basico.asp?VCo_Unidade=3518805367557; CNES 5367557; CNPJ 07911798000172; site oficial/redes não coletados nesta fonte</x:v>
      </x:c>
      <x:c r="AE1184" t="n">
        <x:f>IF(LEN(H1184)&gt;0,1,0)</x:f>
        <x:v>1</x:v>
      </x:c>
      <x:c r="AF1184" t="n">
        <x:f>IF(LEN(M1184)&gt;0,1,0)</x:f>
        <x:v>0</x:v>
      </x:c>
      <x:c r="AG1184" t="n">
        <x:f>IF(AND(LEN(H1184)=0,LEN(K1184)=0,LEN(M1184)=0),1,0)</x:f>
        <x:v>0</x:v>
      </x:c>
    </x:row>
    <x:row r="1185">
      <x:c r="A1185" t="str">
        <x:v>AT-01184</x:v>
      </x:c>
      <x:c r="B1185" t="str">
        <x:v>Unico Clinica Medica E Multidisciplinar Integrada</x:v>
      </x:c>
      <x:c r="C1185" t="str">
        <x:v>Saúde</x:v>
      </x:c>
      <x:c r="D1185" t="str">
        <x:v>Clínica</x:v>
      </x:c>
      <x:c r="E1185" t="str">
        <x:v>Guarulhos</x:v>
      </x:c>
      <x:c r="F1185" t="str">
        <x:v>Vila Progresso</x:v>
      </x:c>
      <x:c r="G1185" t="str">
        <x:v>Unico Clinica Medica E Multidisciplinar Integrada Ltda, 189, Vila Progresso, Guarulhos, Sp</x:v>
      </x:c>
      <x:c r="H1185" t="str">
        <x:v>+55 (11) 3473-0280</x:v>
      </x:c>
      <x:c r="I1185" t="str"/>
      <x:c r="J1185" t="str"/>
      <x:c r="K1185" t="str">
        <x:v>recepcao@unicomedicina.com</x:v>
      </x:c>
      <x:c r="L1185" t="str">
        <x:v>Sim</x:v>
      </x:c>
      <x:c r="M1185" t="str"/>
      <x:c r="N1185" t="str"/>
      <x:c r="O1185" t="str"/>
      <x:c r="P1185" t="str"/>
      <x:c r="Q1185" t="str">
        <x:v>https://www.google.com/maps/search/?api=1&amp;query=Unico+Clinica+Medica+E+Multidisciplinar+Integrada+UNICO+CLINICA+MEDICA+E+MULTIDISCIPLINAR+INTEGRADA+LTDA%2C+189%2C+VILA+PROGRESSO%2C+GUARULHOS%2C+SP+Guarulhos+SP</x:v>
      </x:c>
      <x:c r="R1185" t="str"/>
      <x:c r="S1185" t="str"/>
      <x:c r="T1185" t="str">
        <x:v>Não contatado</x:v>
      </x:c>
      <x:c r="U1185" s="27" t="n">
        <x:f>IF(LEN(H1185)&gt;0,25,0)+IF(L1185="Sim",25,0)+IF(LEN(M1185)&gt;0,15,0)+IF(LEN(J1185)&gt;0,10,0)+IF(LEN(N1185)&gt;0,5,0)+IF(LEN(O1185)&gt;0,5,0)+IF(LEN(P1185)&gt;0,5,0)+IF(AND(LEN(R1185)&gt;0,LEN(S1185)&gt;0),10,0)</x:f>
        <x:v>50</x:v>
      </x:c>
      <x:c r="V1185" t="str">
        <x:f>IF(U1185&gt;=60,"Prioridade Alta",IF(U1185&gt;=35,"Prioridade Média","Prioridade Baixa"))</x:f>
        <x:v>Prioridade Média</x:v>
      </x:c>
      <x:c r="W1185" t="str">
        <x:v>Não</x:v>
      </x:c>
      <x:c r="X1185" t="str"/>
      <x:c r="Y1185" t="str">
        <x:v>Base expandida 2026-07-27</x:v>
      </x:c>
      <x:c r="Z1185" t="str">
        <x:v>(11) 3473-0280</x:v>
      </x:c>
      <x:c r="AA1185" t="str">
        <x:v>recepcao@unicomedicina.com</x:v>
      </x:c>
      <x:c r="AB1185" t="n">
        <x:v>50</x:v>
      </x:c>
      <x:c r="AC1185" t="str">
        <x:v>Prioridade Média</x:v>
      </x:c>
      <x:c r="AD1185" t="str">
        <x:v>Fonte CNES/DATASUS: https://cnes2.datasus.gov.br/Mod_Basico.asp?VCo_Unidade=3518804311396; CNES 4311396; CNPJ 48365115000297; site oficial/redes não coletados nesta fonte; Fonte CNES/DATASUS: https://cnes2.datasus.gov.br/Mod_Basico.asp?VCo_Unidade=3518805956382; CNES 5956382; CNPJ 48365115000963; site oficial/redes não coletados nesta fonte; Fonte CNES/DATASUS: https://cnes2.datasus.gov.br/Mod_Basico.asp?VCo_Unidade=3518805956374; CNES 5956374; CNPJ 48365115001188; site oficial/redes não coletados nesta fonte; Fonte CNES/DATASUS: https://cnes2.datasus.gov.br/Mod_Basico.asp?VCo_Unidade=3518804852109; CNES 4852109; CNPJ 48365115000530; site oficial/redes não coletados nesta fonte; Fonte CNES/DATASUS: https://cnes2.datasus.gov.br/Mod_Basico.asp?VCo_Unidade=3518804027280; CNES 4027280; CNPJ 48365115000106; site oficial/redes não coletados nesta fonte</x:v>
      </x:c>
      <x:c r="AE1185" t="n">
        <x:f>IF(LEN(H1185)&gt;0,1,0)</x:f>
        <x:v>1</x:v>
      </x:c>
      <x:c r="AF1185" t="n">
        <x:f>IF(LEN(M1185)&gt;0,1,0)</x:f>
        <x:v>0</x:v>
      </x:c>
      <x:c r="AG1185" t="n">
        <x:f>IF(AND(LEN(H1185)=0,LEN(K1185)=0,LEN(M1185)=0),1,0)</x:f>
        <x:v>0</x:v>
      </x:c>
    </x:row>
    <x:row r="1186">
      <x:c r="A1186" t="str">
        <x:v>AT-01185</x:v>
      </x:c>
      <x:c r="B1186" t="str">
        <x:v>Unao Unidade De Atendimento Odontologico</x:v>
      </x:c>
      <x:c r="C1186" t="str">
        <x:v>Saúde</x:v>
      </x:c>
      <x:c r="D1186" t="str">
        <x:v>Clínica</x:v>
      </x:c>
      <x:c r="E1186" t="str">
        <x:v>Guarulhos</x:v>
      </x:c>
      <x:c r="F1186" t="str">
        <x:v>Cj Marcos Freire</x:v>
      </x:c>
      <x:c r="G1186" t="str">
        <x:v>Prefeitura Municipal De Guarulhos, 170, Cj Marcos Freire, Guarulhos, Sp</x:v>
      </x:c>
      <x:c r="H1186" t="str">
        <x:v>+55 (11) 2486-5778</x:v>
      </x:c>
      <x:c r="I1186" t="str"/>
      <x:c r="J1186" t="str"/>
      <x:c r="K1186" t="str">
        <x:v>dutra.unao@gmail.com</x:v>
      </x:c>
      <x:c r="L1186" t="str">
        <x:v>Sim</x:v>
      </x:c>
      <x:c r="M1186" t="str"/>
      <x:c r="N1186" t="str"/>
      <x:c r="O1186" t="str"/>
      <x:c r="P1186" t="str"/>
      <x:c r="Q1186" t="str">
        <x:v>https://www.google.com/maps/search/?api=1&amp;query=Unao+Unidade+De+Atendimento+Odontologico+PREFEITURA+MUNICIPAL+DE+GUARULHOS%2C+170%2C+CJ+MARCOS+FREIRE%2C+GUARULHOS%2C+SP+Guarulhos+SP</x:v>
      </x:c>
      <x:c r="R1186" t="str"/>
      <x:c r="S1186" t="str"/>
      <x:c r="T1186" t="str">
        <x:v>Não contatado</x:v>
      </x:c>
      <x:c r="U1186" s="27" t="n">
        <x:f>IF(LEN(H1186)&gt;0,25,0)+IF(L1186="Sim",25,0)+IF(LEN(M1186)&gt;0,15,0)+IF(LEN(J1186)&gt;0,10,0)+IF(LEN(N1186)&gt;0,5,0)+IF(LEN(O1186)&gt;0,5,0)+IF(LEN(P1186)&gt;0,5,0)+IF(AND(LEN(R1186)&gt;0,LEN(S1186)&gt;0),10,0)</x:f>
        <x:v>50</x:v>
      </x:c>
      <x:c r="V1186" t="str">
        <x:f>IF(U1186&gt;=60,"Prioridade Alta",IF(U1186&gt;=35,"Prioridade Média","Prioridade Baixa"))</x:f>
        <x:v>Prioridade Média</x:v>
      </x:c>
      <x:c r="W1186" t="str">
        <x:v>Não</x:v>
      </x:c>
      <x:c r="X1186" t="str"/>
      <x:c r="Y1186" t="str">
        <x:v>Base expandida 2026-07-27</x:v>
      </x:c>
      <x:c r="Z1186" t="str">
        <x:v>(11) 2486-5778</x:v>
      </x:c>
      <x:c r="AA1186" t="str">
        <x:v>dutra.unao@gmail.com</x:v>
      </x:c>
      <x:c r="AB1186" t="n">
        <x:v>50</x:v>
      </x:c>
      <x:c r="AC1186" t="str">
        <x:v>Prioridade Média</x:v>
      </x:c>
      <x:c r="AD1186" t="str">
        <x:v>Fonte CNES/DATASUS: https://cnes2.datasus.gov.br/Mod_Basico.asp?VCo_Unidade=3518802718863; CNES 2718863; CNPJ -; site oficial/redes não coletados nesta fonte</x:v>
      </x:c>
      <x:c r="AE1186" t="n">
        <x:f>IF(LEN(H1186)&gt;0,1,0)</x:f>
        <x:v>1</x:v>
      </x:c>
      <x:c r="AF1186" t="n">
        <x:f>IF(LEN(M1186)&gt;0,1,0)</x:f>
        <x:v>0</x:v>
      </x:c>
      <x:c r="AG1186" t="n">
        <x:f>IF(AND(LEN(H1186)=0,LEN(K1186)=0,LEN(M1186)=0),1,0)</x:f>
        <x:v>0</x:v>
      </x:c>
    </x:row>
    <x:row r="1187">
      <x:c r="A1187" t="str">
        <x:v>AT-01186</x:v>
      </x:c>
      <x:c r="B1187" t="str">
        <x:v>Unidade Avancada Carlos Chagas</x:v>
      </x:c>
      <x:c r="C1187" t="str">
        <x:v>Saúde</x:v>
      </x:c>
      <x:c r="D1187" t="str">
        <x:v>Clínica</x:v>
      </x:c>
      <x:c r="E1187" t="str">
        <x:v>Guarulhos</x:v>
      </x:c>
      <x:c r="F1187" t="str">
        <x:v>Vila Progresso</x:v>
      </x:c>
      <x:c r="G1187" t="str">
        <x:v>Amico Saude Ltda, 400, Vila Progresso, Guarulhos, Sp</x:v>
      </x:c>
      <x:c r="H1187" t="str">
        <x:v>+55 (11) 2463-6023</x:v>
      </x:c>
      <x:c r="I1187" t="str"/>
      <x:c r="J1187" t="str"/>
      <x:c r="K1187" t="str">
        <x:v>velucia@amil.com.br</x:v>
      </x:c>
      <x:c r="L1187" t="str">
        <x:v>Sim</x:v>
      </x:c>
      <x:c r="M1187" t="str"/>
      <x:c r="N1187" t="str"/>
      <x:c r="O1187" t="str"/>
      <x:c r="P1187" t="str"/>
      <x:c r="Q1187" t="str">
        <x:v>https://www.google.com/maps/search/?api=1&amp;query=Unidade+Avancada+Carlos+Chagas+AMICO+SAUDE+LTDA%2C+400%2C+VILA+PROGRESSO%2C+GUARULHOS%2C+SP+Guarulhos+SP</x:v>
      </x:c>
      <x:c r="R1187" t="str"/>
      <x:c r="S1187" t="str"/>
      <x:c r="T1187" t="str">
        <x:v>Não contatado</x:v>
      </x:c>
      <x:c r="U1187" s="27" t="n">
        <x:f>IF(LEN(H1187)&gt;0,25,0)+IF(L1187="Sim",25,0)+IF(LEN(M1187)&gt;0,15,0)+IF(LEN(J1187)&gt;0,10,0)+IF(LEN(N1187)&gt;0,5,0)+IF(LEN(O1187)&gt;0,5,0)+IF(LEN(P1187)&gt;0,5,0)+IF(AND(LEN(R1187)&gt;0,LEN(S1187)&gt;0),10,0)</x:f>
        <x:v>50</x:v>
      </x:c>
      <x:c r="V1187" t="str">
        <x:f>IF(U1187&gt;=60,"Prioridade Alta",IF(U1187&gt;=35,"Prioridade Média","Prioridade Baixa"))</x:f>
        <x:v>Prioridade Média</x:v>
      </x:c>
      <x:c r="W1187" t="str">
        <x:v>Não</x:v>
      </x:c>
      <x:c r="X1187" t="str"/>
      <x:c r="Y1187" t="str">
        <x:v>Base expandida 2026-07-27</x:v>
      </x:c>
      <x:c r="Z1187" t="str">
        <x:v>(11) 2463-6023</x:v>
      </x:c>
      <x:c r="AA1187" t="str">
        <x:v>velucia@amil.com.br</x:v>
      </x:c>
      <x:c r="AB1187" t="n">
        <x:v>50</x:v>
      </x:c>
      <x:c r="AC1187" t="str">
        <x:v>Prioridade Média</x:v>
      </x:c>
      <x:c r="AD1187" t="str">
        <x:v>Fonte CNES/DATASUS: https://cnes2.datasus.gov.br/Mod_Basico.asp?VCo_Unidade=3518802718707; CNES 2718707; CNPJ 51722957016003; site oficial/redes não coletados nesta fonte</x:v>
      </x:c>
      <x:c r="AE1187" t="n">
        <x:f>IF(LEN(H1187)&gt;0,1,0)</x:f>
        <x:v>1</x:v>
      </x:c>
      <x:c r="AF1187" t="n">
        <x:f>IF(LEN(M1187)&gt;0,1,0)</x:f>
        <x:v>0</x:v>
      </x:c>
      <x:c r="AG1187" t="n">
        <x:f>IF(AND(LEN(H1187)=0,LEN(K1187)=0,LEN(M1187)=0),1,0)</x:f>
        <x:v>0</x:v>
      </x:c>
    </x:row>
    <x:row r="1188">
      <x:c r="A1188" t="str">
        <x:v>AT-01187</x:v>
      </x:c>
      <x:c r="B1188" t="str">
        <x:v>Unidade De Oncologia Unimed Guarulhos</x:v>
      </x:c>
      <x:c r="C1188" t="str">
        <x:v>Saúde</x:v>
      </x:c>
      <x:c r="D1188" t="str">
        <x:v>Clínica</x:v>
      </x:c>
      <x:c r="E1188" t="str">
        <x:v>Guarulhos</x:v>
      </x:c>
      <x:c r="F1188" t="str">
        <x:v>Vila Sao Jorge</x:v>
      </x:c>
      <x:c r="G1188" t="str">
        <x:v>Unimed De Guarulhos Cooperativa De Trabalho Medico, 588, Vila Sao Jorge, Guarulhos, Sp</x:v>
      </x:c>
      <x:c r="H1188" t="str">
        <x:v>+55 (11) 2463-8088</x:v>
      </x:c>
      <x:c r="I1188" t="str"/>
      <x:c r="J1188" t="str"/>
      <x:c r="K1188" t="str">
        <x:v>secretaria@unimedguarulhos.coop.br</x:v>
      </x:c>
      <x:c r="L1188" t="str">
        <x:v>Sim</x:v>
      </x:c>
      <x:c r="M1188" t="str"/>
      <x:c r="N1188" t="str"/>
      <x:c r="O1188" t="str"/>
      <x:c r="P1188" t="str"/>
      <x:c r="Q1188" t="str">
        <x:v>https://www.google.com/maps/search/?api=1&amp;query=Unidade+De+Oncologia+Unimed+Guarulhos+UNIMED+DE+GUARULHOS+COOPERATIVA+DE+TRABALHO+MEDICO%2C+588%2C+VILA+SAO+JORGE%2C+GUARULHOS%2C+SP+Guarulhos+SP</x:v>
      </x:c>
      <x:c r="R1188" t="str"/>
      <x:c r="S1188" t="str"/>
      <x:c r="T1188" t="str">
        <x:v>Não contatado</x:v>
      </x:c>
      <x:c r="U1188" s="27" t="n">
        <x:f>IF(LEN(H1188)&gt;0,25,0)+IF(L1188="Sim",25,0)+IF(LEN(M1188)&gt;0,15,0)+IF(LEN(J1188)&gt;0,10,0)+IF(LEN(N1188)&gt;0,5,0)+IF(LEN(O1188)&gt;0,5,0)+IF(LEN(P1188)&gt;0,5,0)+IF(AND(LEN(R1188)&gt;0,LEN(S1188)&gt;0),10,0)</x:f>
        <x:v>50</x:v>
      </x:c>
      <x:c r="V1188" t="str">
        <x:f>IF(U1188&gt;=60,"Prioridade Alta",IF(U1188&gt;=35,"Prioridade Média","Prioridade Baixa"))</x:f>
        <x:v>Prioridade Média</x:v>
      </x:c>
      <x:c r="W1188" t="str">
        <x:v>Não</x:v>
      </x:c>
      <x:c r="X1188" t="str"/>
      <x:c r="Y1188" t="str">
        <x:v>Base expandida 2026-07-27</x:v>
      </x:c>
      <x:c r="Z1188" t="str">
        <x:v>(11) 2463-8088</x:v>
      </x:c>
      <x:c r="AA1188" t="str">
        <x:v>secretaria@unimedguarulhos.coop.br</x:v>
      </x:c>
      <x:c r="AB1188" t="n">
        <x:v>50</x:v>
      </x:c>
      <x:c r="AC1188" t="str">
        <x:v>Prioridade Média</x:v>
      </x:c>
      <x:c r="AD1188" t="str">
        <x:v>Fonte CNES/DATASUS: https://cnes2.datasus.gov.br/Mod_Basico.asp?VCo_Unidade=3518809286055; CNES 9286055; CNPJ 74466137001063; site oficial/redes não coletados nesta fonte</x:v>
      </x:c>
      <x:c r="AE1188" t="n">
        <x:f>IF(LEN(H1188)&gt;0,1,0)</x:f>
        <x:v>1</x:v>
      </x:c>
      <x:c r="AF1188" t="n">
        <x:f>IF(LEN(M1188)&gt;0,1,0)</x:f>
        <x:v>0</x:v>
      </x:c>
      <x:c r="AG1188" t="n">
        <x:f>IF(AND(LEN(H1188)=0,LEN(K1188)=0,LEN(M1188)=0),1,0)</x:f>
        <x:v>0</x:v>
      </x:c>
    </x:row>
    <x:row r="1189">
      <x:c r="A1189" t="str">
        <x:v>AT-01188</x:v>
      </x:c>
      <x:c r="B1189" t="str">
        <x:v>Unidade De Pronto Atendimento Maria Dirce</x:v>
      </x:c>
      <x:c r="C1189" t="str">
        <x:v>Saúde</x:v>
      </x:c>
      <x:c r="D1189" t="str">
        <x:v>Pronto Atendimento / UPA</x:v>
      </x:c>
      <x:c r="E1189" t="str">
        <x:v>Guarulhos</x:v>
      </x:c>
      <x:c r="F1189" t="str">
        <x:v>Maria Dirce</x:v>
      </x:c>
      <x:c r="G1189" t="str">
        <x:v>Prefeitura Municipal De Guarulhos, 154, Maria Dirce, Guarulhos, Sp</x:v>
      </x:c>
      <x:c r="H1189" t="str">
        <x:v>+55 (11) 2088-7400</x:v>
      </x:c>
      <x:c r="I1189" t="str"/>
      <x:c r="J1189" t="str"/>
      <x:c r="K1189" t="str">
        <x:v>coord.administrativo.pamariadirce@bhcl.org.br</x:v>
      </x:c>
      <x:c r="L1189" t="str">
        <x:v>Sim</x:v>
      </x:c>
      <x:c r="M1189" t="str"/>
      <x:c r="N1189" t="str"/>
      <x:c r="O1189" t="str"/>
      <x:c r="P1189" t="str"/>
      <x:c r="Q1189" t="str">
        <x:v>https://www.google.com/maps/search/?api=1&amp;query=Unidade+De+Pronto+Atendimento+Maria+Dirce+PREFEITURA+MUNICIPAL+DE+GUARULHOS%2C+154%2C+MARIA+DIRCE%2C+GUARULHOS%2C+SP+Guarulhos+SP</x:v>
      </x:c>
      <x:c r="R1189" t="str"/>
      <x:c r="S1189" t="str"/>
      <x:c r="T1189" t="str">
        <x:v>Não contatado</x:v>
      </x:c>
      <x:c r="U1189" s="27" t="n">
        <x:f>IF(LEN(H1189)&gt;0,25,0)+IF(L1189="Sim",25,0)+IF(LEN(M1189)&gt;0,15,0)+IF(LEN(J1189)&gt;0,10,0)+IF(LEN(N1189)&gt;0,5,0)+IF(LEN(O1189)&gt;0,5,0)+IF(LEN(P1189)&gt;0,5,0)+IF(AND(LEN(R1189)&gt;0,LEN(S1189)&gt;0),10,0)</x:f>
        <x:v>50</x:v>
      </x:c>
      <x:c r="V1189" t="str">
        <x:f>IF(U1189&gt;=60,"Prioridade Alta",IF(U1189&gt;=35,"Prioridade Média","Prioridade Baixa"))</x:f>
        <x:v>Prioridade Média</x:v>
      </x:c>
      <x:c r="W1189" t="str">
        <x:v>Não</x:v>
      </x:c>
      <x:c r="X1189" t="str"/>
      <x:c r="Y1189" t="str">
        <x:v>Base expandida 2026-07-27</x:v>
      </x:c>
      <x:c r="Z1189" t="str">
        <x:v>(11) 2088-7400</x:v>
      </x:c>
      <x:c r="AA1189" t="str">
        <x:v>coord.administrativo.pamariadirce@bhcl.org.br</x:v>
      </x:c>
      <x:c r="AB1189" t="n">
        <x:v>50</x:v>
      </x:c>
      <x:c r="AC1189" t="str">
        <x:v>Prioridade Média</x:v>
      </x:c>
      <x:c r="AD1189" t="str">
        <x:v>Fonte CNES/DATASUS: https://cnes2.datasus.gov.br/Mod_Basico.asp?VCo_Unidade=3518802090589; CNES 2090589; CNPJ -; site oficial/redes não coletados nesta fonte</x:v>
      </x:c>
      <x:c r="AE1189" t="n">
        <x:f>IF(LEN(H1189)&gt;0,1,0)</x:f>
        <x:v>1</x:v>
      </x:c>
      <x:c r="AF1189" t="n">
        <x:f>IF(LEN(M1189)&gt;0,1,0)</x:f>
        <x:v>0</x:v>
      </x:c>
      <x:c r="AG1189" t="n">
        <x:f>IF(AND(LEN(H1189)=0,LEN(K1189)=0,LEN(M1189)=0),1,0)</x:f>
        <x:v>0</x:v>
      </x:c>
    </x:row>
    <x:row r="1190">
      <x:c r="A1190" t="str">
        <x:v>AT-01189</x:v>
      </x:c>
      <x:c r="B1190" t="str">
        <x:v>Unidade De Reproducao Humana Sonolayer</x:v>
      </x:c>
      <x:c r="C1190" t="str">
        <x:v>Saúde</x:v>
      </x:c>
      <x:c r="D1190" t="str">
        <x:v>Clínica</x:v>
      </x:c>
      <x:c r="E1190" t="str">
        <x:v>Guarulhos</x:v>
      </x:c>
      <x:c r="F1190" t="str">
        <x:v>Centro</x:v>
      </x:c>
      <x:c r="G1190" t="str">
        <x:v>Unidade De Reproducao Humana Sonolayer Ltda, 342, Centro, Guarulhos, Sp</x:v>
      </x:c>
      <x:c r="H1190" t="str">
        <x:v>+55 (11) 2713-6725</x:v>
      </x:c>
      <x:c r="I1190" t="str"/>
      <x:c r="J1190" t="str"/>
      <x:c r="K1190" t="str">
        <x:v>reproducao@sonolayer.com.br</x:v>
      </x:c>
      <x:c r="L1190" t="str">
        <x:v>Sim</x:v>
      </x:c>
      <x:c r="M1190" t="str"/>
      <x:c r="N1190" t="str"/>
      <x:c r="O1190" t="str"/>
      <x:c r="P1190" t="str"/>
      <x:c r="Q1190" t="str">
        <x:v>https://www.google.com/maps/search/?api=1&amp;query=Unidade+De+Reproducao+Humana+Sonolayer+UNIDADE+DE+REPRODUCAO+HUMANA+SONOLAYER+LTDA%2C+342%2C+CENTRO%2C+GUARULHOS%2C+SP+Guarulhos+SP</x:v>
      </x:c>
      <x:c r="R1190" t="str"/>
      <x:c r="S1190" t="str"/>
      <x:c r="T1190" t="str">
        <x:v>Não contatado</x:v>
      </x:c>
      <x:c r="U1190" s="27" t="n">
        <x:f>IF(LEN(H1190)&gt;0,25,0)+IF(L1190="Sim",25,0)+IF(LEN(M1190)&gt;0,15,0)+IF(LEN(J1190)&gt;0,10,0)+IF(LEN(N1190)&gt;0,5,0)+IF(LEN(O1190)&gt;0,5,0)+IF(LEN(P1190)&gt;0,5,0)+IF(AND(LEN(R1190)&gt;0,LEN(S1190)&gt;0),10,0)</x:f>
        <x:v>50</x:v>
      </x:c>
      <x:c r="V1190" t="str">
        <x:f>IF(U1190&gt;=60,"Prioridade Alta",IF(U1190&gt;=35,"Prioridade Média","Prioridade Baixa"))</x:f>
        <x:v>Prioridade Média</x:v>
      </x:c>
      <x:c r="W1190" t="str">
        <x:v>Não</x:v>
      </x:c>
      <x:c r="X1190" t="str"/>
      <x:c r="Y1190" t="str">
        <x:v>Base expandida 2026-07-27</x:v>
      </x:c>
      <x:c r="Z1190" t="str">
        <x:v>(11) 2713-6725</x:v>
      </x:c>
      <x:c r="AA1190" t="str">
        <x:v>reproducao@sonolayer.com.br</x:v>
      </x:c>
      <x:c r="AB1190" t="n">
        <x:v>50</x:v>
      </x:c>
      <x:c r="AC1190" t="str">
        <x:v>Prioridade Média</x:v>
      </x:c>
      <x:c r="AD1190" t="str">
        <x:v>Fonte CNES/DATASUS: https://cnes2.datasus.gov.br/Mod_Basico.asp?VCo_Unidade=3518807831706; CNES 7831706; CNPJ 03711519000176; site oficial/redes não coletados nesta fonte</x:v>
      </x:c>
      <x:c r="AE1190" t="n">
        <x:f>IF(LEN(H1190)&gt;0,1,0)</x:f>
        <x:v>1</x:v>
      </x:c>
      <x:c r="AF1190" t="n">
        <x:f>IF(LEN(M1190)&gt;0,1,0)</x:f>
        <x:v>0</x:v>
      </x:c>
      <x:c r="AG1190" t="n">
        <x:f>IF(AND(LEN(H1190)=0,LEN(K1190)=0,LEN(M1190)=0),1,0)</x:f>
        <x:v>0</x:v>
      </x:c>
    </x:row>
    <x:row r="1191">
      <x:c r="A1191" t="str">
        <x:v>AT-01190</x:v>
      </x:c>
      <x:c r="B1191" t="str">
        <x:v>Unidade Nacional De Medicina Matriz</x:v>
      </x:c>
      <x:c r="C1191" t="str">
        <x:v>Saúde</x:v>
      </x:c>
      <x:c r="D1191" t="str">
        <x:v>Clínica</x:v>
      </x:c>
      <x:c r="E1191" t="str">
        <x:v>Guarulhos</x:v>
      </x:c>
      <x:c r="F1191" t="str">
        <x:v>Jardim Zaira</x:v>
      </x:c>
      <x:c r="G1191" t="str">
        <x:v>Unidade Nacional De Medicina Ss Ltda Epp, 181, Jardim Zaira, Guarulhos, Sp</x:v>
      </x:c>
      <x:c r="H1191" t="str">
        <x:v>+55 (11) 2440-9666</x:v>
      </x:c>
      <x:c r="I1191" t="str"/>
      <x:c r="J1191" t="str"/>
      <x:c r="K1191" t="str">
        <x:v>contato.unm@gmail.com</x:v>
      </x:c>
      <x:c r="L1191" t="str">
        <x:v>Sim</x:v>
      </x:c>
      <x:c r="M1191" t="str"/>
      <x:c r="N1191" t="str"/>
      <x:c r="O1191" t="str"/>
      <x:c r="P1191" t="str"/>
      <x:c r="Q1191" t="str">
        <x:v>https://www.google.com/maps/search/?api=1&amp;query=Unidade+Nacional+De+Medicina+Matriz+UNIDADE+NACIONAL+DE+MEDICINA+SS+LTDA+EPP%2C+181%2C+JARDIM+ZAIRA%2C+GUARULHOS%2C+SP+Guarulhos+SP</x:v>
      </x:c>
      <x:c r="R1191" t="str"/>
      <x:c r="S1191" t="str"/>
      <x:c r="T1191" t="str">
        <x:v>Não contatado</x:v>
      </x:c>
      <x:c r="U1191" s="27" t="n">
        <x:f>IF(LEN(H1191)&gt;0,25,0)+IF(L1191="Sim",25,0)+IF(LEN(M1191)&gt;0,15,0)+IF(LEN(J1191)&gt;0,10,0)+IF(LEN(N1191)&gt;0,5,0)+IF(LEN(O1191)&gt;0,5,0)+IF(LEN(P1191)&gt;0,5,0)+IF(AND(LEN(R1191)&gt;0,LEN(S1191)&gt;0),10,0)</x:f>
        <x:v>50</x:v>
      </x:c>
      <x:c r="V1191" t="str">
        <x:f>IF(U1191&gt;=60,"Prioridade Alta",IF(U1191&gt;=35,"Prioridade Média","Prioridade Baixa"))</x:f>
        <x:v>Prioridade Média</x:v>
      </x:c>
      <x:c r="W1191" t="str">
        <x:v>Não</x:v>
      </x:c>
      <x:c r="X1191" t="str"/>
      <x:c r="Y1191" t="str">
        <x:v>Base expandida 2026-07-27</x:v>
      </x:c>
      <x:c r="Z1191" t="str">
        <x:v>(11) 2440-9666</x:v>
      </x:c>
      <x:c r="AA1191" t="str">
        <x:v>contato.unm@gmail.com</x:v>
      </x:c>
      <x:c r="AB1191" t="n">
        <x:v>50</x:v>
      </x:c>
      <x:c r="AC1191" t="str">
        <x:v>Prioridade Média</x:v>
      </x:c>
      <x:c r="AD1191" t="str">
        <x:v>Fonte CNES/DATASUS: https://cnes2.datasus.gov.br/Mod_Basico.asp?VCo_Unidade=3518803382559; CNES 3382559; CNPJ 03067953000165; site oficial/redes não coletados nesta fonte</x:v>
      </x:c>
      <x:c r="AE1191" t="n">
        <x:f>IF(LEN(H1191)&gt;0,1,0)</x:f>
        <x:v>1</x:v>
      </x:c>
      <x:c r="AF1191" t="n">
        <x:f>IF(LEN(M1191)&gt;0,1,0)</x:f>
        <x:v>0</x:v>
      </x:c>
      <x:c r="AG1191" t="n">
        <x:f>IF(AND(LEN(H1191)=0,LEN(K1191)=0,LEN(M1191)=0),1,0)</x:f>
        <x:v>0</x:v>
      </x:c>
    </x:row>
    <x:row r="1192">
      <x:c r="A1192" t="str">
        <x:v>AT-01191</x:v>
      </x:c>
      <x:c r="B1192" t="str">
        <x:v>Unidade Einstein Aeroporto Internacional De Guarulhos</x:v>
      </x:c>
      <x:c r="C1192" t="str">
        <x:v>Saúde</x:v>
      </x:c>
      <x:c r="D1192" t="str">
        <x:v>Clínica</x:v>
      </x:c>
      <x:c r="E1192" t="str">
        <x:v>Guarulhos</x:v>
      </x:c>
      <x:c r="F1192" t="str">
        <x:v>Aeroporto</x:v>
      </x:c>
      <x:c r="G1192" t="str">
        <x:v>Sociedade Benef Israelitabras Hospital Albert Einstein, S/N, Aeroporto, Guarulhos, Sp</x:v>
      </x:c>
      <x:c r="H1192" t="str">
        <x:v>+55 (11) 2151-1233</x:v>
      </x:c>
      <x:c r="I1192" t="str"/>
      <x:c r="J1192" t="str"/>
      <x:c r="K1192" t="str">
        <x:v>jesprega@einstein.br</x:v>
      </x:c>
      <x:c r="L1192" t="str">
        <x:v>Sim</x:v>
      </x:c>
      <x:c r="M1192" t="str"/>
      <x:c r="N1192" t="str"/>
      <x:c r="O1192" t="str"/>
      <x:c r="P1192" t="str"/>
      <x:c r="Q1192" t="str">
        <x:v>https://www.google.com/maps/search/?api=1&amp;query=Unidade+Einstein+Aeroporto+Internacional+De+Guarulhos+SOCIEDADE+BENEF+ISRAELITABRAS+HOSPITAL+ALBERT+EINSTEIN%2C+S%2FN%2C+AEROPORTO%2C+GUARULHOS%2C+SP+Guarulhos+SP</x:v>
      </x:c>
      <x:c r="R1192" t="str"/>
      <x:c r="S1192" t="str"/>
      <x:c r="T1192" t="str">
        <x:v>Não contatado</x:v>
      </x:c>
      <x:c r="U1192" s="27" t="n">
        <x:f>IF(LEN(H1192)&gt;0,25,0)+IF(L1192="Sim",25,0)+IF(LEN(M1192)&gt;0,15,0)+IF(LEN(J1192)&gt;0,10,0)+IF(LEN(N1192)&gt;0,5,0)+IF(LEN(O1192)&gt;0,5,0)+IF(LEN(P1192)&gt;0,5,0)+IF(AND(LEN(R1192)&gt;0,LEN(S1192)&gt;0),10,0)</x:f>
        <x:v>50</x:v>
      </x:c>
      <x:c r="V1192" t="str">
        <x:f>IF(U1192&gt;=60,"Prioridade Alta",IF(U1192&gt;=35,"Prioridade Média","Prioridade Baixa"))</x:f>
        <x:v>Prioridade Média</x:v>
      </x:c>
      <x:c r="W1192" t="str">
        <x:v>Não</x:v>
      </x:c>
      <x:c r="X1192" t="str"/>
      <x:c r="Y1192" t="str">
        <x:v>Base expandida 2026-07-27</x:v>
      </x:c>
      <x:c r="Z1192" t="str">
        <x:v>(11) 2151-1233</x:v>
      </x:c>
      <x:c r="AA1192" t="str">
        <x:v>jesprega@einstein.br</x:v>
      </x:c>
      <x:c r="AB1192" t="n">
        <x:v>50</x:v>
      </x:c>
      <x:c r="AC1192" t="str">
        <x:v>Prioridade Média</x:v>
      </x:c>
      <x:c r="AD1192" t="str">
        <x:v>Fonte CNES/DATASUS: https://cnes2.datasus.gov.br/Mod_Basico.asp?VCo_Unidade=3518800533726; CNES 0533726; CNPJ 60765823006847; site oficial/redes não coletados nesta fonte</x:v>
      </x:c>
      <x:c r="AE1192" t="n">
        <x:f>IF(LEN(H1192)&gt;0,1,0)</x:f>
        <x:v>1</x:v>
      </x:c>
      <x:c r="AF1192" t="n">
        <x:f>IF(LEN(M1192)&gt;0,1,0)</x:f>
        <x:v>0</x:v>
      </x:c>
      <x:c r="AG1192" t="n">
        <x:f>IF(AND(LEN(H1192)=0,LEN(K1192)=0,LEN(M1192)=0),1,0)</x:f>
        <x:v>0</x:v>
      </x:c>
    </x:row>
    <x:row r="1193">
      <x:c r="A1193" t="str">
        <x:v>AT-01192</x:v>
      </x:c>
      <x:c r="B1193" t="str">
        <x:v>Unifisio Fisioterapia E Reabilitacao</x:v>
      </x:c>
      <x:c r="C1193" t="str">
        <x:v>Saúde</x:v>
      </x:c>
      <x:c r="D1193" t="str">
        <x:v>Clínica</x:v>
      </x:c>
      <x:c r="E1193" t="str">
        <x:v>Guarulhos</x:v>
      </x:c>
      <x:c r="F1193" t="str">
        <x:v>Centro</x:v>
      </x:c>
      <x:c r="G1193" t="str">
        <x:v>Unifisio Fisioterapia E Reabilitacao Ss Ltda, 134, Centro, Guarulhos, Sp</x:v>
      </x:c>
      <x:c r="H1193" t="str">
        <x:v>+55 (11) 2443-3770</x:v>
      </x:c>
      <x:c r="I1193" t="str"/>
      <x:c r="J1193" t="str"/>
      <x:c r="K1193" t="str">
        <x:v>fisioterapiaunifisio@ig.com.br</x:v>
      </x:c>
      <x:c r="L1193" t="str">
        <x:v>Sim</x:v>
      </x:c>
      <x:c r="M1193" t="str"/>
      <x:c r="N1193" t="str"/>
      <x:c r="O1193" t="str"/>
      <x:c r="P1193" t="str"/>
      <x:c r="Q1193" t="str">
        <x:v>https://www.google.com/maps/search/?api=1&amp;query=Unifisio+Fisioterapia+E+Reabilitacao+UNIFISIO+FISIOTERAPIA+E+REABILITACAO+SS+LTDA%2C+134%2C+CENTRO%2C+GUARULHOS%2C+SP+Guarulhos+SP</x:v>
      </x:c>
      <x:c r="R1193" t="str"/>
      <x:c r="S1193" t="str"/>
      <x:c r="T1193" t="str">
        <x:v>Não contatado</x:v>
      </x:c>
      <x:c r="U1193" s="27" t="n">
        <x:f>IF(LEN(H1193)&gt;0,25,0)+IF(L1193="Sim",25,0)+IF(LEN(M1193)&gt;0,15,0)+IF(LEN(J1193)&gt;0,10,0)+IF(LEN(N1193)&gt;0,5,0)+IF(LEN(O1193)&gt;0,5,0)+IF(LEN(P1193)&gt;0,5,0)+IF(AND(LEN(R1193)&gt;0,LEN(S1193)&gt;0),10,0)</x:f>
        <x:v>50</x:v>
      </x:c>
      <x:c r="V1193" t="str">
        <x:f>IF(U1193&gt;=60,"Prioridade Alta",IF(U1193&gt;=35,"Prioridade Média","Prioridade Baixa"))</x:f>
        <x:v>Prioridade Média</x:v>
      </x:c>
      <x:c r="W1193" t="str">
        <x:v>Não</x:v>
      </x:c>
      <x:c r="X1193" t="str"/>
      <x:c r="Y1193" t="str">
        <x:v>Base expandida 2026-07-27</x:v>
      </x:c>
      <x:c r="Z1193" t="str">
        <x:v>(11) 2443-3770</x:v>
      </x:c>
      <x:c r="AA1193" t="str">
        <x:v>fisioterapiaunifisio@ig.com.br</x:v>
      </x:c>
      <x:c r="AB1193" t="n">
        <x:v>50</x:v>
      </x:c>
      <x:c r="AC1193" t="str">
        <x:v>Prioridade Média</x:v>
      </x:c>
      <x:c r="AD1193" t="str">
        <x:v>Fonte CNES/DATASUS: https://cnes2.datasus.gov.br/Mod_Basico.asp?VCo_Unidade=3518806108040; CNES 6108040; CNPJ 01938222000112; site oficial/redes não coletados nesta fonte</x:v>
      </x:c>
      <x:c r="AE1193" t="n">
        <x:f>IF(LEN(H1193)&gt;0,1,0)</x:f>
        <x:v>1</x:v>
      </x:c>
      <x:c r="AF1193" t="n">
        <x:f>IF(LEN(M1193)&gt;0,1,0)</x:f>
        <x:v>0</x:v>
      </x:c>
      <x:c r="AG1193" t="n">
        <x:f>IF(AND(LEN(H1193)=0,LEN(K1193)=0,LEN(M1193)=0),1,0)</x:f>
        <x:v>0</x:v>
      </x:c>
    </x:row>
    <x:row r="1194">
      <x:c r="A1194" t="str">
        <x:v>AT-01193</x:v>
      </x:c>
      <x:c r="B1194" t="str">
        <x:v>Unimed Guarulhos Unidade De Atendimento</x:v>
      </x:c>
      <x:c r="C1194" t="str">
        <x:v>Saúde</x:v>
      </x:c>
      <x:c r="D1194" t="str">
        <x:v>Clínica</x:v>
      </x:c>
      <x:c r="E1194" t="str">
        <x:v>Guarulhos</x:v>
      </x:c>
      <x:c r="F1194" t="str">
        <x:v>Vila Hulda</x:v>
      </x:c>
      <x:c r="G1194" t="str">
        <x:v>Unimed De Guarulhos Cooperativa De Trabalho Medico, 216, Vila Hulda, Guarulhos, Sp</x:v>
      </x:c>
      <x:c r="H1194" t="str">
        <x:v>+55 (11) 2442-4002</x:v>
      </x:c>
      <x:c r="I1194" t="str"/>
      <x:c r="J1194" t="str"/>
      <x:c r="K1194" t="str">
        <x:v>ana.presta@unimedguarulhos.coop.br</x:v>
      </x:c>
      <x:c r="L1194" t="str">
        <x:v>Sim</x:v>
      </x:c>
      <x:c r="M1194" t="str"/>
      <x:c r="N1194" t="str"/>
      <x:c r="O1194" t="str"/>
      <x:c r="P1194" t="str"/>
      <x:c r="Q1194" t="str">
        <x:v>https://www.google.com/maps/search/?api=1&amp;query=Unimed+Guarulhos+Unidade+De+Atendimento+UNIMED+DE+GUARULHOS+COOPERATIVA+DE+TRABALHO+MEDICO%2C+216%2C+VILA+HULDA%2C+GUARULHOS%2C+SP+Guarulhos+SP</x:v>
      </x:c>
      <x:c r="R1194" t="str"/>
      <x:c r="S1194" t="str"/>
      <x:c r="T1194" t="str">
        <x:v>Não contatado</x:v>
      </x:c>
      <x:c r="U1194" s="27" t="n">
        <x:f>IF(LEN(H1194)&gt;0,25,0)+IF(L1194="Sim",25,0)+IF(LEN(M1194)&gt;0,15,0)+IF(LEN(J1194)&gt;0,10,0)+IF(LEN(N1194)&gt;0,5,0)+IF(LEN(O1194)&gt;0,5,0)+IF(LEN(P1194)&gt;0,5,0)+IF(AND(LEN(R1194)&gt;0,LEN(S1194)&gt;0),10,0)</x:f>
        <x:v>50</x:v>
      </x:c>
      <x:c r="V1194" t="str">
        <x:f>IF(U1194&gt;=60,"Prioridade Alta",IF(U1194&gt;=35,"Prioridade Média","Prioridade Baixa"))</x:f>
        <x:v>Prioridade Média</x:v>
      </x:c>
      <x:c r="W1194" t="str">
        <x:v>Não</x:v>
      </x:c>
      <x:c r="X1194" t="str"/>
      <x:c r="Y1194" t="str">
        <x:v>Base expandida 2026-07-27</x:v>
      </x:c>
      <x:c r="Z1194" t="str">
        <x:v>(11) 2442-4002</x:v>
      </x:c>
      <x:c r="AA1194" t="str">
        <x:v>ana.presta@unimedguarulhos.coop.br</x:v>
      </x:c>
      <x:c r="AB1194" t="n">
        <x:v>50</x:v>
      </x:c>
      <x:c r="AC1194" t="str">
        <x:v>Prioridade Média</x:v>
      </x:c>
      <x:c r="AD1194" t="str">
        <x:v>Fonte CNES/DATASUS: https://cnes2.datasus.gov.br/Mod_Basico.asp?VCo_Unidade=3518809156216; CNES 9156216; CNPJ 74466137000849; site oficial/redes não coletados nesta fonte</x:v>
      </x:c>
      <x:c r="AE1194" t="n">
        <x:f>IF(LEN(H1194)&gt;0,1,0)</x:f>
        <x:v>1</x:v>
      </x:c>
      <x:c r="AF1194" t="n">
        <x:f>IF(LEN(M1194)&gt;0,1,0)</x:f>
        <x:v>0</x:v>
      </x:c>
      <x:c r="AG1194" t="n">
        <x:f>IF(AND(LEN(H1194)=0,LEN(K1194)=0,LEN(M1194)=0),1,0)</x:f>
        <x:v>0</x:v>
      </x:c>
    </x:row>
    <x:row r="1195">
      <x:c r="A1195" t="str">
        <x:v>AT-01194</x:v>
      </x:c>
      <x:c r="B1195" t="str">
        <x:v>Upa Cumbica</x:v>
      </x:c>
      <x:c r="C1195" t="str">
        <x:v>Saúde</x:v>
      </x:c>
      <x:c r="D1195" t="str">
        <x:v>Pronto Atendimento / UPA</x:v>
      </x:c>
      <x:c r="E1195" t="str">
        <x:v>Guarulhos</x:v>
      </x:c>
      <x:c r="F1195" t="str">
        <x:v>Cidade Ind Satelite</x:v>
      </x:c>
      <x:c r="G1195" t="str">
        <x:v>Municipio De Guarulhos, 533, Cidade Ind Satelite, Guarulhos, Sp</x:v>
      </x:c>
      <x:c r="H1195" t="str">
        <x:v>+55 (11) 2088-4050</x:v>
      </x:c>
      <x:c r="I1195" t="str"/>
      <x:c r="J1195" t="str"/>
      <x:c r="K1195" t="str">
        <x:v>coord.administrativo.upacumbica@bhcl.org.br</x:v>
      </x:c>
      <x:c r="L1195" t="str">
        <x:v>Sim</x:v>
      </x:c>
      <x:c r="M1195" t="str"/>
      <x:c r="N1195" t="str"/>
      <x:c r="O1195" t="str"/>
      <x:c r="P1195" t="str"/>
      <x:c r="Q1195" t="str">
        <x:v>https://www.google.com/maps/search/?api=1&amp;query=Upa+Cumbica+MUNICIPIO+DE+GUARULHOS%2C+533%2C+CIDADE+IND+SATELITE%2C+GUARULHOS%2C+SP+Guarulhos+SP</x:v>
      </x:c>
      <x:c r="R1195" t="str"/>
      <x:c r="S1195" t="str"/>
      <x:c r="T1195" t="str">
        <x:v>Não contatado</x:v>
      </x:c>
      <x:c r="U1195" s="27" t="n">
        <x:f>IF(LEN(H1195)&gt;0,25,0)+IF(L1195="Sim",25,0)+IF(LEN(M1195)&gt;0,15,0)+IF(LEN(J1195)&gt;0,10,0)+IF(LEN(N1195)&gt;0,5,0)+IF(LEN(O1195)&gt;0,5,0)+IF(LEN(P1195)&gt;0,5,0)+IF(AND(LEN(R1195)&gt;0,LEN(S1195)&gt;0),10,0)</x:f>
        <x:v>50</x:v>
      </x:c>
      <x:c r="V1195" t="str">
        <x:f>IF(U1195&gt;=60,"Prioridade Alta",IF(U1195&gt;=35,"Prioridade Média","Prioridade Baixa"))</x:f>
        <x:v>Prioridade Média</x:v>
      </x:c>
      <x:c r="W1195" t="str">
        <x:v>Não</x:v>
      </x:c>
      <x:c r="X1195" t="str"/>
      <x:c r="Y1195" t="str">
        <x:v>Base expandida 2026-07-27</x:v>
      </x:c>
      <x:c r="Z1195" t="str">
        <x:v>(11) 2088-4050</x:v>
      </x:c>
      <x:c r="AA1195" t="str">
        <x:v>coord.administrativo.upacumbica@bhcl.org.br</x:v>
      </x:c>
      <x:c r="AB1195" t="n">
        <x:v>50</x:v>
      </x:c>
      <x:c r="AC1195" t="str">
        <x:v>Prioridade Média</x:v>
      </x:c>
      <x:c r="AD1195" t="str">
        <x:v>Fonte CNES/DATASUS: https://cnes2.datasus.gov.br/Mod_Basico.asp?VCo_Unidade=3518809400109; CNES 9400109; CNPJ -; site oficial/redes não coletados nesta fonte</x:v>
      </x:c>
      <x:c r="AE1195" t="n">
        <x:f>IF(LEN(H1195)&gt;0,1,0)</x:f>
        <x:v>1</x:v>
      </x:c>
      <x:c r="AF1195" t="n">
        <x:f>IF(LEN(M1195)&gt;0,1,0)</x:f>
        <x:v>0</x:v>
      </x:c>
      <x:c r="AG1195" t="n">
        <x:f>IF(AND(LEN(H1195)=0,LEN(K1195)=0,LEN(M1195)=0),1,0)</x:f>
        <x:v>0</x:v>
      </x:c>
    </x:row>
    <x:row r="1196">
      <x:c r="A1196" t="str">
        <x:v>AT-01195</x:v>
      </x:c>
      <x:c r="B1196" t="str">
        <x:v>Upa Sao Joao Lavras</x:v>
      </x:c>
      <x:c r="C1196" t="str">
        <x:v>Saúde</x:v>
      </x:c>
      <x:c r="D1196" t="str">
        <x:v>Pronto Atendimento / UPA</x:v>
      </x:c>
      <x:c r="E1196" t="str">
        <x:v>Guarulhos</x:v>
      </x:c>
      <x:c r="F1196" t="str">
        <x:v>Cidade Soberana</x:v>
      </x:c>
      <x:c r="G1196" t="str">
        <x:v>Prefeitura Municipal De Guarulhos, 4130, Cidade Soberana, Guarulhos, Sp</x:v>
      </x:c>
      <x:c r="H1196" t="str">
        <x:v>+55 (11) 2229-2240</x:v>
      </x:c>
      <x:c r="I1196" t="str"/>
      <x:c r="J1196" t="str"/>
      <x:c r="K1196" t="str">
        <x:v>coord.administrativo.upasaojoao@bhcl.org.br</x:v>
      </x:c>
      <x:c r="L1196" t="str">
        <x:v>Sim</x:v>
      </x:c>
      <x:c r="M1196" t="str"/>
      <x:c r="N1196" t="str"/>
      <x:c r="O1196" t="str"/>
      <x:c r="P1196" t="str"/>
      <x:c r="Q1196" t="str">
        <x:v>https://www.google.com/maps/search/?api=1&amp;query=Upa+Sao+Joao+Lavras+PREFEITURA+MUNICIPAL+DE+GUARULHOS%2C+4130%2C+CIDADE+SOBERANA%2C+GUARULHOS%2C+SP+Guarulhos+SP</x:v>
      </x:c>
      <x:c r="R1196" t="str"/>
      <x:c r="S1196" t="str"/>
      <x:c r="T1196" t="str">
        <x:v>Não contatado</x:v>
      </x:c>
      <x:c r="U1196" s="27" t="n">
        <x:f>IF(LEN(H1196)&gt;0,25,0)+IF(L1196="Sim",25,0)+IF(LEN(M1196)&gt;0,15,0)+IF(LEN(J1196)&gt;0,10,0)+IF(LEN(N1196)&gt;0,5,0)+IF(LEN(O1196)&gt;0,5,0)+IF(LEN(P1196)&gt;0,5,0)+IF(AND(LEN(R1196)&gt;0,LEN(S1196)&gt;0),10,0)</x:f>
        <x:v>50</x:v>
      </x:c>
      <x:c r="V1196" t="str">
        <x:f>IF(U1196&gt;=60,"Prioridade Alta",IF(U1196&gt;=35,"Prioridade Média","Prioridade Baixa"))</x:f>
        <x:v>Prioridade Média</x:v>
      </x:c>
      <x:c r="W1196" t="str">
        <x:v>Não</x:v>
      </x:c>
      <x:c r="X1196" t="str"/>
      <x:c r="Y1196" t="str">
        <x:v>Base expandida 2026-07-27</x:v>
      </x:c>
      <x:c r="Z1196" t="str">
        <x:v>(11) 2229-2240</x:v>
      </x:c>
      <x:c r="AA1196" t="str">
        <x:v>coord.administrativo.upasaojoao@bhcl.org.br</x:v>
      </x:c>
      <x:c r="AB1196" t="n">
        <x:v>50</x:v>
      </x:c>
      <x:c r="AC1196" t="str">
        <x:v>Prioridade Média</x:v>
      </x:c>
      <x:c r="AD1196" t="str">
        <x:v>Fonte CNES/DATASUS: https://cnes2.datasus.gov.br/Mod_Basico.asp?VCo_Unidade=3518806916074; CNES 6916074; CNPJ -; site oficial/redes não coletados nesta fonte</x:v>
      </x:c>
      <x:c r="AE1196" t="n">
        <x:f>IF(LEN(H1196)&gt;0,1,0)</x:f>
        <x:v>1</x:v>
      </x:c>
      <x:c r="AF1196" t="n">
        <x:f>IF(LEN(M1196)&gt;0,1,0)</x:f>
        <x:v>0</x:v>
      </x:c>
      <x:c r="AG1196" t="n">
        <x:f>IF(AND(LEN(H1196)=0,LEN(K1196)=0,LEN(M1196)=0),1,0)</x:f>
        <x:v>0</x:v>
      </x:c>
    </x:row>
    <x:row r="1197">
      <x:c r="A1197" t="str">
        <x:v>AT-01196</x:v>
      </x:c>
      <x:c r="B1197" t="str">
        <x:v>Upa Paulista</x:v>
      </x:c>
      <x:c r="C1197" t="str">
        <x:v>Saúde</x:v>
      </x:c>
      <x:c r="D1197" t="str">
        <x:v>Pronto Atendimento / UPA</x:v>
      </x:c>
      <x:c r="E1197" t="str">
        <x:v>Guarulhos</x:v>
      </x:c>
      <x:c r="F1197" t="str">
        <x:v>Jardim Paulista</x:v>
      </x:c>
      <x:c r="G1197" t="str">
        <x:v>Municipio De Guarulhos, 166, Jardim Paulista, Guarulhos, Sp</x:v>
      </x:c>
      <x:c r="H1197" t="str">
        <x:v>+55 (11) 2468-8480</x:v>
      </x:c>
      <x:c r="I1197" t="str"/>
      <x:c r="J1197" t="str"/>
      <x:c r="K1197" t="str">
        <x:v>upapaulista17@gmail.com</x:v>
      </x:c>
      <x:c r="L1197" t="str">
        <x:v>Sim</x:v>
      </x:c>
      <x:c r="M1197" t="str"/>
      <x:c r="N1197" t="str"/>
      <x:c r="O1197" t="str"/>
      <x:c r="P1197" t="str"/>
      <x:c r="Q1197" t="str">
        <x:v>https://www.google.com/maps/search/?api=1&amp;query=Upa+Paulista+MUNICIPIO+DE+GUARULHOS%2C+166%2C+JARDIM+PAULISTA%2C+GUARULHOS%2C+SP+Guarulhos+SP</x:v>
      </x:c>
      <x:c r="R1197" t="str"/>
      <x:c r="S1197" t="str"/>
      <x:c r="T1197" t="str">
        <x:v>Não contatado</x:v>
      </x:c>
      <x:c r="U1197" s="27" t="n">
        <x:f>IF(LEN(H1197)&gt;0,25,0)+IF(L1197="Sim",25,0)+IF(LEN(M1197)&gt;0,15,0)+IF(LEN(J1197)&gt;0,10,0)+IF(LEN(N1197)&gt;0,5,0)+IF(LEN(O1197)&gt;0,5,0)+IF(LEN(P1197)&gt;0,5,0)+IF(AND(LEN(R1197)&gt;0,LEN(S1197)&gt;0),10,0)</x:f>
        <x:v>50</x:v>
      </x:c>
      <x:c r="V1197" t="str">
        <x:f>IF(U1197&gt;=60,"Prioridade Alta",IF(U1197&gt;=35,"Prioridade Média","Prioridade Baixa"))</x:f>
        <x:v>Prioridade Média</x:v>
      </x:c>
      <x:c r="W1197" t="str">
        <x:v>Não</x:v>
      </x:c>
      <x:c r="X1197" t="str"/>
      <x:c r="Y1197" t="str">
        <x:v>Base expandida 2026-07-27</x:v>
      </x:c>
      <x:c r="Z1197" t="str">
        <x:v>(11) 2468-8480</x:v>
      </x:c>
      <x:c r="AA1197" t="str">
        <x:v>upapaulista17@gmail.com</x:v>
      </x:c>
      <x:c r="AB1197" t="n">
        <x:v>50</x:v>
      </x:c>
      <x:c r="AC1197" t="str">
        <x:v>Prioridade Média</x:v>
      </x:c>
      <x:c r="AD1197" t="str">
        <x:v>Fonte CNES/DATASUS: https://cnes2.datasus.gov.br/Mod_Basico.asp?VCo_Unidade=3518809242295; CNES 9242295; CNPJ -; site oficial/redes não coletados nesta fonte</x:v>
      </x:c>
      <x:c r="AE1197" t="n">
        <x:f>IF(LEN(H1197)&gt;0,1,0)</x:f>
        <x:v>1</x:v>
      </x:c>
      <x:c r="AF1197" t="n">
        <x:f>IF(LEN(M1197)&gt;0,1,0)</x:f>
        <x:v>0</x:v>
      </x:c>
      <x:c r="AG1197" t="n">
        <x:f>IF(AND(LEN(H1197)=0,LEN(K1197)=0,LEN(M1197)=0),1,0)</x:f>
        <x:v>0</x:v>
      </x:c>
    </x:row>
    <x:row r="1198">
      <x:c r="A1198" t="str">
        <x:v>AT-01197</x:v>
      </x:c>
      <x:c r="B1198" t="str">
        <x:v>Upa Taboao</x:v>
      </x:c>
      <x:c r="C1198" t="str">
        <x:v>Saúde</x:v>
      </x:c>
      <x:c r="D1198" t="str">
        <x:v>Pronto Atendimento / UPA</x:v>
      </x:c>
      <x:c r="E1198" t="str">
        <x:v>Guarulhos</x:v>
      </x:c>
      <x:c r="F1198" t="str">
        <x:v>Jardim Paraiso</x:v>
      </x:c>
      <x:c r="G1198" t="str">
        <x:v>Prefeitura Municipal De Guarulhos, 1090, Jardim Paraiso, Guarulhos, Sp</x:v>
      </x:c>
      <x:c r="H1198" t="str">
        <x:v>+55 (11) 2405-4025</x:v>
      </x:c>
      <x:c r="I1198" t="str"/>
      <x:c r="J1198" t="str"/>
      <x:c r="K1198" t="str">
        <x:v>diretoria@upatb.ibdah.org.br</x:v>
      </x:c>
      <x:c r="L1198" t="str">
        <x:v>Sim</x:v>
      </x:c>
      <x:c r="M1198" t="str"/>
      <x:c r="N1198" t="str"/>
      <x:c r="O1198" t="str"/>
      <x:c r="P1198" t="str"/>
      <x:c r="Q1198" t="str">
        <x:v>https://www.google.com/maps/search/?api=1&amp;query=Upa+Taboao+PREFEITURA+MUNICIPAL+DE+GUARULHOS%2C+1090%2C+JARDIM+PARAISO%2C+GUARULHOS%2C+SP+Guarulhos+SP</x:v>
      </x:c>
      <x:c r="R1198" t="str"/>
      <x:c r="S1198" t="str"/>
      <x:c r="T1198" t="str">
        <x:v>Não contatado</x:v>
      </x:c>
      <x:c r="U1198" s="27" t="n">
        <x:f>IF(LEN(H1198)&gt;0,25,0)+IF(L1198="Sim",25,0)+IF(LEN(M1198)&gt;0,15,0)+IF(LEN(J1198)&gt;0,10,0)+IF(LEN(N1198)&gt;0,5,0)+IF(LEN(O1198)&gt;0,5,0)+IF(LEN(P1198)&gt;0,5,0)+IF(AND(LEN(R1198)&gt;0,LEN(S1198)&gt;0),10,0)</x:f>
        <x:v>50</x:v>
      </x:c>
      <x:c r="V1198" t="str">
        <x:f>IF(U1198&gt;=60,"Prioridade Alta",IF(U1198&gt;=35,"Prioridade Média","Prioridade Baixa"))</x:f>
        <x:v>Prioridade Média</x:v>
      </x:c>
      <x:c r="W1198" t="str">
        <x:v>Não</x:v>
      </x:c>
      <x:c r="X1198" t="str"/>
      <x:c r="Y1198" t="str">
        <x:v>Base expandida 2026-07-27</x:v>
      </x:c>
      <x:c r="Z1198" t="str">
        <x:v>(11) 2405-4025</x:v>
      </x:c>
      <x:c r="AA1198" t="str">
        <x:v>diretoria@upatb.ibdah.org.br</x:v>
      </x:c>
      <x:c r="AB1198" t="n">
        <x:v>50</x:v>
      </x:c>
      <x:c r="AC1198" t="str">
        <x:v>Prioridade Média</x:v>
      </x:c>
      <x:c r="AD1198" t="str">
        <x:v>Fonte CNES/DATASUS: https://cnes2.datasus.gov.br/Mod_Basico.asp?VCo_Unidade=3518802073552; CNES 2073552; CNPJ -; site oficial/redes não coletados nesta fonte</x:v>
      </x:c>
      <x:c r="AE1198" t="n">
        <x:f>IF(LEN(H1198)&gt;0,1,0)</x:f>
        <x:v>1</x:v>
      </x:c>
      <x:c r="AF1198" t="n">
        <x:f>IF(LEN(M1198)&gt;0,1,0)</x:f>
        <x:v>0</x:v>
      </x:c>
      <x:c r="AG1198" t="n">
        <x:f>IF(AND(LEN(H1198)=0,LEN(K1198)=0,LEN(M1198)=0),1,0)</x:f>
        <x:v>0</x:v>
      </x:c>
    </x:row>
    <x:row r="1199">
      <x:c r="A1199" t="str">
        <x:v>AT-01198</x:v>
      </x:c>
      <x:c r="B1199" t="str">
        <x:v>Usa Saude Unidade Se Servicos Avancados Implementares</x:v>
      </x:c>
      <x:c r="C1199" t="str">
        <x:v>Saúde</x:v>
      </x:c>
      <x:c r="D1199" t="str">
        <x:v>Clínica</x:v>
      </x:c>
      <x:c r="E1199" t="str">
        <x:v>Guarulhos</x:v>
      </x:c>
      <x:c r="F1199" t="str">
        <x:v>Jardim Zaira</x:v>
      </x:c>
      <x:c r="G1199" t="str">
        <x:v>Hudson Guimaraes De Freitas, 71, Jardim Zaira, Guarulhos, Sp</x:v>
      </x:c>
      <x:c r="H1199" t="str">
        <x:v>+55 (11) 4210-5586</x:v>
      </x:c>
      <x:c r="I1199" t="str"/>
      <x:c r="J1199" t="str"/>
      <x:c r="K1199" t="str">
        <x:v>hudson.freitas@usasaude.com.br</x:v>
      </x:c>
      <x:c r="L1199" t="str">
        <x:v>Sim</x:v>
      </x:c>
      <x:c r="M1199" t="str"/>
      <x:c r="N1199" t="str"/>
      <x:c r="O1199" t="str"/>
      <x:c r="P1199" t="str"/>
      <x:c r="Q1199" t="str">
        <x:v>https://www.google.com/maps/search/?api=1&amp;query=Usa+Saude+Unidade+Se+Servicos+Avancados+Implementares+HUDSON+GUIMARAES+DE+FREITAS%2C+71%2C+JARDIM+ZAIRA%2C+GUARULHOS%2C+SP+Guarulhos+SP</x:v>
      </x:c>
      <x:c r="R1199" t="str"/>
      <x:c r="S1199" t="str"/>
      <x:c r="T1199" t="str">
        <x:v>Não contatado</x:v>
      </x:c>
      <x:c r="U1199" s="27" t="n">
        <x:f>IF(LEN(H1199)&gt;0,25,0)+IF(L1199="Sim",25,0)+IF(LEN(M1199)&gt;0,15,0)+IF(LEN(J1199)&gt;0,10,0)+IF(LEN(N1199)&gt;0,5,0)+IF(LEN(O1199)&gt;0,5,0)+IF(LEN(P1199)&gt;0,5,0)+IF(AND(LEN(R1199)&gt;0,LEN(S1199)&gt;0),10,0)</x:f>
        <x:v>50</x:v>
      </x:c>
      <x:c r="V1199" t="str">
        <x:f>IF(U1199&gt;=60,"Prioridade Alta",IF(U1199&gt;=35,"Prioridade Média","Prioridade Baixa"))</x:f>
        <x:v>Prioridade Média</x:v>
      </x:c>
      <x:c r="W1199" t="str">
        <x:v>Não</x:v>
      </x:c>
      <x:c r="X1199" t="str"/>
      <x:c r="Y1199" t="str">
        <x:v>Base expandida 2026-07-27</x:v>
      </x:c>
      <x:c r="Z1199" t="str">
        <x:v>(11) 4210-5586</x:v>
      </x:c>
      <x:c r="AA1199" t="str">
        <x:v>hudson.freitas@usasaude.com.br</x:v>
      </x:c>
      <x:c r="AB1199" t="n">
        <x:v>50</x:v>
      </x:c>
      <x:c r="AC1199" t="str">
        <x:v>Prioridade Média</x:v>
      </x:c>
      <x:c r="AD1199" t="str">
        <x:v>Fonte CNES/DATASUS: https://cnes2.datasus.gov.br/Mod_Basico.asp?VCo_Unidade=3518809844244; CNES 9844244; CNPJ 22829265000130; site oficial/redes não coletados nesta fonte</x:v>
      </x:c>
      <x:c r="AE1199" t="n">
        <x:f>IF(LEN(H1199)&gt;0,1,0)</x:f>
        <x:v>1</x:v>
      </x:c>
      <x:c r="AF1199" t="n">
        <x:f>IF(LEN(M1199)&gt;0,1,0)</x:f>
        <x:v>0</x:v>
      </x:c>
      <x:c r="AG1199" t="n">
        <x:f>IF(AND(LEN(H1199)=0,LEN(K1199)=0,LEN(M1199)=0),1,0)</x:f>
        <x:v>0</x:v>
      </x:c>
    </x:row>
    <x:row r="1200">
      <x:c r="A1200" t="str">
        <x:v>AT-01199</x:v>
      </x:c>
      <x:c r="B1200" t="str">
        <x:v>Vacinarte Clinica De Vacinacao</x:v>
      </x:c>
      <x:c r="C1200" t="str">
        <x:v>Saúde</x:v>
      </x:c>
      <x:c r="D1200" t="str">
        <x:v>Clínica</x:v>
      </x:c>
      <x:c r="E1200" t="str">
        <x:v>Guarulhos</x:v>
      </x:c>
      <x:c r="F1200" t="str">
        <x:v>Centro</x:v>
      </x:c>
      <x:c r="G1200" t="str">
        <x:v>Vacinarte Clinica De Vacinacao Ltda, 459, Centro, Guarulhos, Sp</x:v>
      </x:c>
      <x:c r="H1200" t="str">
        <x:v>+55 (11) 4410-3660</x:v>
      </x:c>
      <x:c r="I1200" t="str"/>
      <x:c r="J1200" t="str"/>
      <x:c r="K1200" t="str">
        <x:v>soraia@vacinarte.com.br</x:v>
      </x:c>
      <x:c r="L1200" t="str">
        <x:v>Sim</x:v>
      </x:c>
      <x:c r="M1200" t="str"/>
      <x:c r="N1200" t="str"/>
      <x:c r="O1200" t="str"/>
      <x:c r="P1200" t="str"/>
      <x:c r="Q1200" t="str">
        <x:v>https://www.google.com/maps/search/?api=1&amp;query=Vacinarte+Clinica+De+Vacinacao+VACINARTE+CLINICA+DE+VACINACAO+LTDA%2C+459%2C+CENTRO%2C+GUARULHOS%2C+SP+Guarulhos+SP</x:v>
      </x:c>
      <x:c r="R1200" t="str"/>
      <x:c r="S1200" t="str"/>
      <x:c r="T1200" t="str">
        <x:v>Não contatado</x:v>
      </x:c>
      <x:c r="U1200" s="27" t="n">
        <x:f>IF(LEN(H1200)&gt;0,25,0)+IF(L1200="Sim",25,0)+IF(LEN(M1200)&gt;0,15,0)+IF(LEN(J1200)&gt;0,10,0)+IF(LEN(N1200)&gt;0,5,0)+IF(LEN(O1200)&gt;0,5,0)+IF(LEN(P1200)&gt;0,5,0)+IF(AND(LEN(R1200)&gt;0,LEN(S1200)&gt;0),10,0)</x:f>
        <x:v>50</x:v>
      </x:c>
      <x:c r="V1200" t="str">
        <x:f>IF(U1200&gt;=60,"Prioridade Alta",IF(U1200&gt;=35,"Prioridade Média","Prioridade Baixa"))</x:f>
        <x:v>Prioridade Média</x:v>
      </x:c>
      <x:c r="W1200" t="str">
        <x:v>Não</x:v>
      </x:c>
      <x:c r="X1200" t="str"/>
      <x:c r="Y1200" t="str">
        <x:v>Base expandida 2026-07-27</x:v>
      </x:c>
      <x:c r="Z1200" t="str">
        <x:v>44103660</x:v>
      </x:c>
      <x:c r="AA1200" t="str">
        <x:v>soraia@vacinarte.com.br</x:v>
      </x:c>
      <x:c r="AB1200" t="n">
        <x:v>50</x:v>
      </x:c>
      <x:c r="AC1200" t="str">
        <x:v>Prioridade Média</x:v>
      </x:c>
      <x:c r="AD1200" t="str">
        <x:v>Fonte CNES/DATASUS: https://cnes2.datasus.gov.br/Mod_Basico.asp?VCo_Unidade=3518800600660; CNES 0600660; CNPJ 19679401000300; site oficial/redes não coletados nesta fonte</x:v>
      </x:c>
      <x:c r="AE1200" t="n">
        <x:f>IF(LEN(H1200)&gt;0,1,0)</x:f>
        <x:v>1</x:v>
      </x:c>
      <x:c r="AF1200" t="n">
        <x:f>IF(LEN(M1200)&gt;0,1,0)</x:f>
        <x:v>0</x:v>
      </x:c>
      <x:c r="AG1200" t="n">
        <x:f>IF(AND(LEN(H1200)=0,LEN(K1200)=0,LEN(M1200)=0),1,0)</x:f>
        <x:v>0</x:v>
      </x:c>
    </x:row>
    <x:row r="1201">
      <x:c r="A1201" t="str">
        <x:v>AT-01200</x:v>
      </x:c>
      <x:c r="B1201" t="str">
        <x:v>Victoria Sousa Psicologa</x:v>
      </x:c>
      <x:c r="C1201" t="str">
        <x:v>Saúde</x:v>
      </x:c>
      <x:c r="D1201" t="str">
        <x:v>Clínica</x:v>
      </x:c>
      <x:c r="E1201" t="str">
        <x:v>Guarulhos</x:v>
      </x:c>
      <x:c r="F1201" t="str">
        <x:v>Jardim Alianca</x:v>
      </x:c>
      <x:c r="G1201" t="str">
        <x:v>Victoria Sousa Dutra Psicologa, 222, Jardim Alianca, Guarulhos, Sp</x:v>
      </x:c>
      <x:c r="H1201" t="str">
        <x:v>+55 (11) 5455-4913</x:v>
      </x:c>
      <x:c r="I1201" t="str"/>
      <x:c r="J1201" t="str"/>
      <x:c r="K1201" t="str">
        <x:v>oi@victoriadutrapsi.com.br</x:v>
      </x:c>
      <x:c r="L1201" t="str">
        <x:v>Sim</x:v>
      </x:c>
      <x:c r="M1201" t="str"/>
      <x:c r="N1201" t="str"/>
      <x:c r="O1201" t="str"/>
      <x:c r="P1201" t="str"/>
      <x:c r="Q1201" t="str">
        <x:v>https://www.google.com/maps/search/?api=1&amp;query=Victoria+Sousa+Psicologa+VICTORIA+SOUSA+DUTRA+PSICOLOGA%2C+222%2C+JARDIM+ALIANCA%2C+GUARULHOS%2C+SP+Guarulhos+SP</x:v>
      </x:c>
      <x:c r="R1201" t="str"/>
      <x:c r="S1201" t="str"/>
      <x:c r="T1201" t="str">
        <x:v>Não contatado</x:v>
      </x:c>
      <x:c r="U1201" s="27" t="n">
        <x:f>IF(LEN(H1201)&gt;0,25,0)+IF(L1201="Sim",25,0)+IF(LEN(M1201)&gt;0,15,0)+IF(LEN(J1201)&gt;0,10,0)+IF(LEN(N1201)&gt;0,5,0)+IF(LEN(O1201)&gt;0,5,0)+IF(LEN(P1201)&gt;0,5,0)+IF(AND(LEN(R1201)&gt;0,LEN(S1201)&gt;0),10,0)</x:f>
        <x:v>50</x:v>
      </x:c>
      <x:c r="V1201" t="str">
        <x:f>IF(U1201&gt;=60,"Prioridade Alta",IF(U1201&gt;=35,"Prioridade Média","Prioridade Baixa"))</x:f>
        <x:v>Prioridade Média</x:v>
      </x:c>
      <x:c r="W1201" t="str">
        <x:v>Não</x:v>
      </x:c>
      <x:c r="X1201" t="str"/>
      <x:c r="Y1201" t="str">
        <x:v>Base expandida 2026-07-27</x:v>
      </x:c>
      <x:c r="Z1201" t="str">
        <x:v>(11) 5455-4913</x:v>
      </x:c>
      <x:c r="AA1201" t="str">
        <x:v>oi@victoriadutrapsi.com.br</x:v>
      </x:c>
      <x:c r="AB1201" t="n">
        <x:v>50</x:v>
      </x:c>
      <x:c r="AC1201" t="str">
        <x:v>Prioridade Média</x:v>
      </x:c>
      <x:c r="AD1201" t="str">
        <x:v>Fonte CNES/DATASUS: https://cnes2.datasus.gov.br/Mod_Basico.asp?VCo_Unidade=3518805191432; CNES 5191432; CNPJ 47258798000130; site oficial/redes não coletados nesta fonte</x:v>
      </x:c>
      <x:c r="AE1201" t="n">
        <x:f>IF(LEN(H1201)&gt;0,1,0)</x:f>
        <x:v>1</x:v>
      </x:c>
      <x:c r="AF1201" t="n">
        <x:f>IF(LEN(M1201)&gt;0,1,0)</x:f>
        <x:v>0</x:v>
      </x:c>
      <x:c r="AG1201" t="n">
        <x:f>IF(AND(LEN(H1201)=0,LEN(K1201)=0,LEN(M1201)=0),1,0)</x:f>
        <x:v>0</x:v>
      </x:c>
    </x:row>
    <x:row r="1202">
      <x:c r="A1202" t="str">
        <x:v>AT-01201</x:v>
      </x:c>
      <x:c r="B1202" t="str">
        <x:v>Vida Clinica</x:v>
      </x:c>
      <x:c r="C1202" t="str">
        <x:v>Saúde</x:v>
      </x:c>
      <x:c r="D1202" t="str">
        <x:v>Clínica</x:v>
      </x:c>
      <x:c r="E1202" t="str">
        <x:v>Guarulhos</x:v>
      </x:c>
      <x:c r="F1202" t="str">
        <x:v>Jardim Sao Paulo</x:v>
      </x:c>
      <x:c r="G1202" t="str">
        <x:v>Vida Clinica Especi Assistencia Infancia E Adolescencia Ltda, 64, Jardim Sao Paulo, Guarulhos, Sp</x:v>
      </x:c>
      <x:c r="H1202" t="str">
        <x:v>+55 (11) 2461-3982</x:v>
      </x:c>
      <x:c r="I1202" t="str"/>
      <x:c r="J1202" t="str"/>
      <x:c r="K1202" t="str">
        <x:v>vidaclinica2015@hotmail.com</x:v>
      </x:c>
      <x:c r="L1202" t="str">
        <x:v>Sim</x:v>
      </x:c>
      <x:c r="M1202" t="str"/>
      <x:c r="N1202" t="str"/>
      <x:c r="O1202" t="str"/>
      <x:c r="P1202" t="str"/>
      <x:c r="Q1202" t="str">
        <x:v>https://www.google.com/maps/search/?api=1&amp;query=Vida+Clinica+VIDA+CLINICA+ESPECI+ASSISTENCIA+INFANCIA+E+ADOLESCENCIA+LTDA%2C+64%2C+JARDIM+SAO+PAULO%2C+GUARULHOS%2C+SP+Guarulhos+SP</x:v>
      </x:c>
      <x:c r="R1202" t="str"/>
      <x:c r="S1202" t="str"/>
      <x:c r="T1202" t="str">
        <x:v>Não contatado</x:v>
      </x:c>
      <x:c r="U1202" s="27" t="n">
        <x:f>IF(LEN(H1202)&gt;0,25,0)+IF(L1202="Sim",25,0)+IF(LEN(M1202)&gt;0,15,0)+IF(LEN(J1202)&gt;0,10,0)+IF(LEN(N1202)&gt;0,5,0)+IF(LEN(O1202)&gt;0,5,0)+IF(LEN(P1202)&gt;0,5,0)+IF(AND(LEN(R1202)&gt;0,LEN(S1202)&gt;0),10,0)</x:f>
        <x:v>50</x:v>
      </x:c>
      <x:c r="V1202" t="str">
        <x:f>IF(U1202&gt;=60,"Prioridade Alta",IF(U1202&gt;=35,"Prioridade Média","Prioridade Baixa"))</x:f>
        <x:v>Prioridade Média</x:v>
      </x:c>
      <x:c r="W1202" t="str">
        <x:v>Não</x:v>
      </x:c>
      <x:c r="X1202" t="str"/>
      <x:c r="Y1202" t="str">
        <x:v>Base expandida 2026-07-27</x:v>
      </x:c>
      <x:c r="Z1202" t="str">
        <x:v>(11) 2461-3982</x:v>
      </x:c>
      <x:c r="AA1202" t="str">
        <x:v>vidaclinica2015@hotmail.com</x:v>
      </x:c>
      <x:c r="AB1202" t="n">
        <x:v>50</x:v>
      </x:c>
      <x:c r="AC1202" t="str">
        <x:v>Prioridade Média</x:v>
      </x:c>
      <x:c r="AD1202" t="str">
        <x:v>Fonte CNES/DATASUS: https://cnes2.datasus.gov.br/Mod_Basico.asp?VCo_Unidade=3518806778593; CNES 6778593; CNPJ 59651240000107; site oficial/redes não coletados nesta fonte</x:v>
      </x:c>
      <x:c r="AE1202" t="n">
        <x:f>IF(LEN(H1202)&gt;0,1,0)</x:f>
        <x:v>1</x:v>
      </x:c>
      <x:c r="AF1202" t="n">
        <x:f>IF(LEN(M1202)&gt;0,1,0)</x:f>
        <x:v>0</x:v>
      </x:c>
      <x:c r="AG1202" t="n">
        <x:f>IF(AND(LEN(H1202)=0,LEN(K1202)=0,LEN(M1202)=0),1,0)</x:f>
        <x:v>0</x:v>
      </x:c>
    </x:row>
    <x:row r="1203">
      <x:c r="A1203" t="str">
        <x:v>AT-01202</x:v>
      </x:c>
      <x:c r="B1203" t="str">
        <x:v>Vieira Martins Odontologia Integrada</x:v>
      </x:c>
      <x:c r="C1203" t="str">
        <x:v>Saúde</x:v>
      </x:c>
      <x:c r="D1203" t="str">
        <x:v>Clínica</x:v>
      </x:c>
      <x:c r="E1203" t="str">
        <x:v>Guarulhos</x:v>
      </x:c>
      <x:c r="F1203" t="str">
        <x:v>Jardim Santa Mena</x:v>
      </x:c>
      <x:c r="G1203" t="str">
        <x:v>Grupo Odontologico Vieira Martins Ltda, 373, Jardim Santa Mena, Guarulhos, Sp</x:v>
      </x:c>
      <x:c r="H1203" t="str">
        <x:v>+55 (11) 2086-1398</x:v>
      </x:c>
      <x:c r="I1203" t="str"/>
      <x:c r="J1203" t="str"/>
      <x:c r="K1203" t="str">
        <x:v>vieiramartinsodontologia@gmail.com</x:v>
      </x:c>
      <x:c r="L1203" t="str">
        <x:v>Sim</x:v>
      </x:c>
      <x:c r="M1203" t="str"/>
      <x:c r="N1203" t="str"/>
      <x:c r="O1203" t="str"/>
      <x:c r="P1203" t="str"/>
      <x:c r="Q1203" t="str">
        <x:v>https://www.google.com/maps/search/?api=1&amp;query=Vieira+Martins+Odontologia+Integrada+GRUPO+ODONTOLOGICO+VIEIRA+MARTINS+LTDA%2C+373%2C+JARDIM+SANTA+MENA%2C+GUARULHOS%2C+SP+Guarulhos+SP</x:v>
      </x:c>
      <x:c r="R1203" t="str"/>
      <x:c r="S1203" t="str"/>
      <x:c r="T1203" t="str">
        <x:v>Não contatado</x:v>
      </x:c>
      <x:c r="U1203" s="27" t="n">
        <x:f>IF(LEN(H1203)&gt;0,25,0)+IF(L1203="Sim",25,0)+IF(LEN(M1203)&gt;0,15,0)+IF(LEN(J1203)&gt;0,10,0)+IF(LEN(N1203)&gt;0,5,0)+IF(LEN(O1203)&gt;0,5,0)+IF(LEN(P1203)&gt;0,5,0)+IF(AND(LEN(R1203)&gt;0,LEN(S1203)&gt;0),10,0)</x:f>
        <x:v>50</x:v>
      </x:c>
      <x:c r="V1203" t="str">
        <x:f>IF(U1203&gt;=60,"Prioridade Alta",IF(U1203&gt;=35,"Prioridade Média","Prioridade Baixa"))</x:f>
        <x:v>Prioridade Média</x:v>
      </x:c>
      <x:c r="W1203" t="str">
        <x:v>Não</x:v>
      </x:c>
      <x:c r="X1203" t="str"/>
      <x:c r="Y1203" t="str">
        <x:v>Base expandida 2026-07-27</x:v>
      </x:c>
      <x:c r="Z1203" t="str">
        <x:v>(11) 2086-1398</x:v>
      </x:c>
      <x:c r="AA1203" t="str">
        <x:v>vieiramartinsodontologia@gmail.com</x:v>
      </x:c>
      <x:c r="AB1203" t="n">
        <x:v>50</x:v>
      </x:c>
      <x:c r="AC1203" t="str">
        <x:v>Prioridade Média</x:v>
      </x:c>
      <x:c r="AD1203" t="str">
        <x:v>Fonte CNES/DATASUS: https://cnes2.datasus.gov.br/Mod_Basico.asp?VCo_Unidade=3518800069280; CNES 0069280; CNPJ 10637396000136; site oficial/redes não coletados nesta fonte</x:v>
      </x:c>
      <x:c r="AE1203" t="n">
        <x:f>IF(LEN(H1203)&gt;0,1,0)</x:f>
        <x:v>1</x:v>
      </x:c>
      <x:c r="AF1203" t="n">
        <x:f>IF(LEN(M1203)&gt;0,1,0)</x:f>
        <x:v>0</x:v>
      </x:c>
      <x:c r="AG1203" t="n">
        <x:f>IF(AND(LEN(H1203)=0,LEN(K1203)=0,LEN(M1203)=0),1,0)</x:f>
        <x:v>0</x:v>
      </x:c>
    </x:row>
    <x:row r="1204">
      <x:c r="A1204" t="str">
        <x:v>AT-01203</x:v>
      </x:c>
      <x:c r="B1204" t="str">
        <x:v>Vital Odontologia</x:v>
      </x:c>
      <x:c r="C1204" t="str">
        <x:v>Saúde</x:v>
      </x:c>
      <x:c r="D1204" t="str">
        <x:v>Clínica</x:v>
      </x:c>
      <x:c r="E1204" t="str">
        <x:v>Guarulhos</x:v>
      </x:c>
      <x:c r="F1204" t="str">
        <x:v>Jd Barbosa</x:v>
      </x:c>
      <x:c r="G1204" t="str">
        <x:v>Vital Assistencia Odontologica S C Ltda, 78, Jd Barbosa, Guarulhos, Sp</x:v>
      </x:c>
      <x:c r="H1204" t="str">
        <x:v>+55 (11) 2443-0523</x:v>
      </x:c>
      <x:c r="I1204" t="str"/>
      <x:c r="J1204" t="str"/>
      <x:c r="K1204" t="str">
        <x:v>vitalodonto@terra.com.br</x:v>
      </x:c>
      <x:c r="L1204" t="str">
        <x:v>Sim</x:v>
      </x:c>
      <x:c r="M1204" t="str"/>
      <x:c r="N1204" t="str"/>
      <x:c r="O1204" t="str"/>
      <x:c r="P1204" t="str"/>
      <x:c r="Q1204" t="str">
        <x:v>https://www.google.com/maps/search/?api=1&amp;query=Vital+Odontologia+VITAL+ASSISTENCIA+ODONTOLOGICA+S+C+LTDA%2C+78%2C+JD+BARBOSA%2C+GUARULHOS%2C+SP+Guarulhos+SP</x:v>
      </x:c>
      <x:c r="R1204" t="str"/>
      <x:c r="S1204" t="str"/>
      <x:c r="T1204" t="str">
        <x:v>Não contatado</x:v>
      </x:c>
      <x:c r="U1204" s="27" t="n">
        <x:f>IF(LEN(H1204)&gt;0,25,0)+IF(L1204="Sim",25,0)+IF(LEN(M1204)&gt;0,15,0)+IF(LEN(J1204)&gt;0,10,0)+IF(LEN(N1204)&gt;0,5,0)+IF(LEN(O1204)&gt;0,5,0)+IF(LEN(P1204)&gt;0,5,0)+IF(AND(LEN(R1204)&gt;0,LEN(S1204)&gt;0),10,0)</x:f>
        <x:v>50</x:v>
      </x:c>
      <x:c r="V1204" t="str">
        <x:f>IF(U1204&gt;=60,"Prioridade Alta",IF(U1204&gt;=35,"Prioridade Média","Prioridade Baixa"))</x:f>
        <x:v>Prioridade Média</x:v>
      </x:c>
      <x:c r="W1204" t="str">
        <x:v>Não</x:v>
      </x:c>
      <x:c r="X1204" t="str"/>
      <x:c r="Y1204" t="str">
        <x:v>Base expandida 2026-07-27</x:v>
      </x:c>
      <x:c r="Z1204" t="str">
        <x:v>(11) 2443-0523</x:v>
      </x:c>
      <x:c r="AA1204" t="str">
        <x:v>vitalodonto@terra.com.br</x:v>
      </x:c>
      <x:c r="AB1204" t="n">
        <x:v>50</x:v>
      </x:c>
      <x:c r="AC1204" t="str">
        <x:v>Prioridade Média</x:v>
      </x:c>
      <x:c r="AD1204" t="str">
        <x:v>Fonte CNES/DATASUS: https://cnes2.datasus.gov.br/Mod_Basico.asp?VCo_Unidade=3518803781372; CNES 3781372; CNPJ 00610548000153; site oficial/redes não coletados nesta fonte</x:v>
      </x:c>
      <x:c r="AE1204" t="n">
        <x:f>IF(LEN(H1204)&gt;0,1,0)</x:f>
        <x:v>1</x:v>
      </x:c>
      <x:c r="AF1204" t="n">
        <x:f>IF(LEN(M1204)&gt;0,1,0)</x:f>
        <x:v>0</x:v>
      </x:c>
      <x:c r="AG1204" t="n">
        <x:f>IF(AND(LEN(H1204)=0,LEN(K1204)=0,LEN(M1204)=0),1,0)</x:f>
        <x:v>0</x:v>
      </x:c>
    </x:row>
    <x:row r="1205">
      <x:c r="A1205" t="str">
        <x:v>AT-01204</x:v>
      </x:c>
      <x:c r="B1205" t="str">
        <x:v>Vitality Fisioterapia Ltda</x:v>
      </x:c>
      <x:c r="C1205" t="str">
        <x:v>Saúde</x:v>
      </x:c>
      <x:c r="D1205" t="str">
        <x:v>Clínica</x:v>
      </x:c>
      <x:c r="E1205" t="str">
        <x:v>Guarulhos</x:v>
      </x:c>
      <x:c r="F1205" t="str">
        <x:v>Vila Progresso</x:v>
      </x:c>
      <x:c r="G1205" t="str">
        <x:v>Vitality Fisioterapia, 97, Vila Progresso, Guarulhos, Sp</x:v>
      </x:c>
      <x:c r="H1205" t="str">
        <x:v>+55 (11) 6409-6249</x:v>
      </x:c>
      <x:c r="I1205" t="str"/>
      <x:c r="J1205" t="str"/>
      <x:c r="K1205" t="str">
        <x:v>vitalityfisioterapia@hotmail.com</x:v>
      </x:c>
      <x:c r="L1205" t="str">
        <x:v>Sim</x:v>
      </x:c>
      <x:c r="M1205" t="str"/>
      <x:c r="N1205" t="str"/>
      <x:c r="O1205" t="str"/>
      <x:c r="P1205" t="str"/>
      <x:c r="Q1205" t="str">
        <x:v>https://www.google.com/maps/search/?api=1&amp;query=Vitality+Fisioterapia+Ltda+VITALITY+FISIOTERAPIA%2C+97%2C+VILA+PROGRESSO%2C+GUARULHOS%2C+SP+Guarulhos+SP</x:v>
      </x:c>
      <x:c r="R1205" t="str"/>
      <x:c r="S1205" t="str"/>
      <x:c r="T1205" t="str">
        <x:v>Não contatado</x:v>
      </x:c>
      <x:c r="U1205" s="27" t="n">
        <x:f>IF(LEN(H1205)&gt;0,25,0)+IF(L1205="Sim",25,0)+IF(LEN(M1205)&gt;0,15,0)+IF(LEN(J1205)&gt;0,10,0)+IF(LEN(N1205)&gt;0,5,0)+IF(LEN(O1205)&gt;0,5,0)+IF(LEN(P1205)&gt;0,5,0)+IF(AND(LEN(R1205)&gt;0,LEN(S1205)&gt;0),10,0)</x:f>
        <x:v>50</x:v>
      </x:c>
      <x:c r="V1205" t="str">
        <x:f>IF(U1205&gt;=60,"Prioridade Alta",IF(U1205&gt;=35,"Prioridade Média","Prioridade Baixa"))</x:f>
        <x:v>Prioridade Média</x:v>
      </x:c>
      <x:c r="W1205" t="str">
        <x:v>Não</x:v>
      </x:c>
      <x:c r="X1205" t="str"/>
      <x:c r="Y1205" t="str">
        <x:v>Base expandida 2026-07-27</x:v>
      </x:c>
      <x:c r="Z1205" t="str">
        <x:v>(11) 6409-6249</x:v>
      </x:c>
      <x:c r="AA1205" t="str">
        <x:v>vitalityfisioterapia@hotmail.com</x:v>
      </x:c>
      <x:c r="AB1205" t="n">
        <x:v>50</x:v>
      </x:c>
      <x:c r="AC1205" t="str">
        <x:v>Prioridade Média</x:v>
      </x:c>
      <x:c r="AD1205" t="str">
        <x:v>Fonte CNES/DATASUS: https://cnes2.datasus.gov.br/Mod_Basico.asp?VCo_Unidade=3518805199247; CNES 5199247; CNPJ 08022041000190; site oficial/redes não coletados nesta fonte</x:v>
      </x:c>
      <x:c r="AE1205" t="n">
        <x:f>IF(LEN(H1205)&gt;0,1,0)</x:f>
        <x:v>1</x:v>
      </x:c>
      <x:c r="AF1205" t="n">
        <x:f>IF(LEN(M1205)&gt;0,1,0)</x:f>
        <x:v>0</x:v>
      </x:c>
      <x:c r="AG1205" t="n">
        <x:f>IF(AND(LEN(H1205)=0,LEN(K1205)=0,LEN(M1205)=0),1,0)</x:f>
        <x:v>0</x:v>
      </x:c>
    </x:row>
    <x:row r="1206">
      <x:c r="A1206" t="str">
        <x:v>AT-01205</x:v>
      </x:c>
      <x:c r="B1206" t="str">
        <x:v>Ambulatorio De Saude Mental De Itaquaquecetuba</x:v>
      </x:c>
      <x:c r="C1206" t="str">
        <x:v>Saúde</x:v>
      </x:c>
      <x:c r="D1206" t="str">
        <x:v>Clínica</x:v>
      </x:c>
      <x:c r="E1206" t="str">
        <x:v>Itaquaquecetuba</x:v>
      </x:c>
      <x:c r="F1206" t="str">
        <x:v>Centro</x:v>
      </x:c>
      <x:c r="G1206" t="str">
        <x:v>Municipio De Itaquaquecetuba, 125, Centro, Itaquaquecetuba, Sp</x:v>
      </x:c>
      <x:c r="H1206" t="str">
        <x:v>+55 (11) 4642-7212</x:v>
      </x:c>
      <x:c r="I1206" t="str"/>
      <x:c r="J1206" t="str"/>
      <x:c r="K1206" t="str">
        <x:v>saude.itaqua@ig.com.br</x:v>
      </x:c>
      <x:c r="L1206" t="str">
        <x:v>Sim</x:v>
      </x:c>
      <x:c r="M1206" t="str"/>
      <x:c r="N1206" t="str"/>
      <x:c r="O1206" t="str"/>
      <x:c r="P1206" t="str"/>
      <x:c r="Q1206" t="str">
        <x:v>https://www.google.com/maps/search/?api=1&amp;query=Ambulatorio+De+Saude+Mental+De+Itaquaquecetuba+MUNICIPIO+DE+ITAQUAQUECETUBA%2C+125%2C+CENTRO%2C+ITAQUAQUECETUBA%2C+SP+Itaquaquecetuba+SP</x:v>
      </x:c>
      <x:c r="R1206" t="str"/>
      <x:c r="S1206" t="str"/>
      <x:c r="T1206" t="str">
        <x:v>Não contatado</x:v>
      </x:c>
      <x:c r="U1206" s="27" t="n">
        <x:f>IF(LEN(H1206)&gt;0,25,0)+IF(L1206="Sim",25,0)+IF(LEN(M1206)&gt;0,15,0)+IF(LEN(J1206)&gt;0,10,0)+IF(LEN(N1206)&gt;0,5,0)+IF(LEN(O1206)&gt;0,5,0)+IF(LEN(P1206)&gt;0,5,0)+IF(AND(LEN(R1206)&gt;0,LEN(S1206)&gt;0),10,0)</x:f>
        <x:v>50</x:v>
      </x:c>
      <x:c r="V1206" t="str">
        <x:f>IF(U1206&gt;=60,"Prioridade Alta",IF(U1206&gt;=35,"Prioridade Média","Prioridade Baixa"))</x:f>
        <x:v>Prioridade Média</x:v>
      </x:c>
      <x:c r="W1206" t="str">
        <x:v>Não</x:v>
      </x:c>
      <x:c r="X1206" t="str"/>
      <x:c r="Y1206" t="str">
        <x:v>Base expandida 2026-07-27</x:v>
      </x:c>
      <x:c r="Z1206" t="str">
        <x:v>(11) 4642-7212</x:v>
      </x:c>
      <x:c r="AA1206" t="str">
        <x:v>saude.itaqua@ig.com.br</x:v>
      </x:c>
      <x:c r="AB1206" t="n">
        <x:v>50</x:v>
      </x:c>
      <x:c r="AC1206" t="str">
        <x:v>Prioridade Média</x:v>
      </x:c>
      <x:c r="AD1206" t="str">
        <x:v>Fonte CNES/DATASUS: https://cnes2.datasus.gov.br/Mod_Basico.asp?VCo_Unidade=3523102773074; CNES 2773074; CNPJ -; site oficial/redes não coletados nesta fonte</x:v>
      </x:c>
      <x:c r="AE1206" t="n">
        <x:f>IF(LEN(H1206)&gt;0,1,0)</x:f>
        <x:v>1</x:v>
      </x:c>
      <x:c r="AF1206" t="n">
        <x:f>IF(LEN(M1206)&gt;0,1,0)</x:f>
        <x:v>0</x:v>
      </x:c>
      <x:c r="AG1206" t="n">
        <x:f>IF(AND(LEN(H1206)=0,LEN(K1206)=0,LEN(M1206)=0),1,0)</x:f>
        <x:v>0</x:v>
      </x:c>
    </x:row>
    <x:row r="1207">
      <x:c r="A1207" t="str">
        <x:v>AT-01206</x:v>
      </x:c>
      <x:c r="B1207" t="str">
        <x:v>Ageplus Centro Medico Regional</x:v>
      </x:c>
      <x:c r="C1207" t="str">
        <x:v>Saúde</x:v>
      </x:c>
      <x:c r="D1207" t="str">
        <x:v>Clínica</x:v>
      </x:c>
      <x:c r="E1207" t="str">
        <x:v>Itaquaquecetuba</x:v>
      </x:c>
      <x:c r="F1207" t="str">
        <x:v>Vila Virginia</x:v>
      </x:c>
      <x:c r="G1207" t="str">
        <x:v>Gfx Administracao Em Saude Ltda, 99, Vila Virginia, Itaquaquecetuba, Sp</x:v>
      </x:c>
      <x:c r="H1207" t="str">
        <x:v>+55 (11) 2908-9438</x:v>
      </x:c>
      <x:c r="I1207" t="str"/>
      <x:c r="J1207" t="str"/>
      <x:c r="K1207" t="str">
        <x:v>ageplancontabilidade@hotmail.com</x:v>
      </x:c>
      <x:c r="L1207" t="str">
        <x:v>Sim</x:v>
      </x:c>
      <x:c r="M1207" t="str"/>
      <x:c r="N1207" t="str"/>
      <x:c r="O1207" t="str"/>
      <x:c r="P1207" t="str"/>
      <x:c r="Q1207" t="str">
        <x:v>https://www.google.com/maps/search/?api=1&amp;query=Ageplus+Centro+Medico+Regional+GFX+ADMINISTRACAO+EM+SAUDE+LTDA%2C+99%2C+VILA+VIRGINIA%2C+ITAQUAQUECETUBA%2C+SP+Itaquaquecetuba+SP</x:v>
      </x:c>
      <x:c r="R1207" t="str"/>
      <x:c r="S1207" t="str"/>
      <x:c r="T1207" t="str">
        <x:v>Não contatado</x:v>
      </x:c>
      <x:c r="U1207" s="27" t="n">
        <x:f>IF(LEN(H1207)&gt;0,25,0)+IF(L1207="Sim",25,0)+IF(LEN(M1207)&gt;0,15,0)+IF(LEN(J1207)&gt;0,10,0)+IF(LEN(N1207)&gt;0,5,0)+IF(LEN(O1207)&gt;0,5,0)+IF(LEN(P1207)&gt;0,5,0)+IF(AND(LEN(R1207)&gt;0,LEN(S1207)&gt;0),10,0)</x:f>
        <x:v>50</x:v>
      </x:c>
      <x:c r="V1207" t="str">
        <x:f>IF(U1207&gt;=60,"Prioridade Alta",IF(U1207&gt;=35,"Prioridade Média","Prioridade Baixa"))</x:f>
        <x:v>Prioridade Média</x:v>
      </x:c>
      <x:c r="W1207" t="str">
        <x:v>Não</x:v>
      </x:c>
      <x:c r="X1207" t="str"/>
      <x:c r="Y1207" t="str">
        <x:v>Base expandida 2026-07-27</x:v>
      </x:c>
      <x:c r="Z1207" t="str">
        <x:v>(11) 2908-9438</x:v>
      </x:c>
      <x:c r="AA1207" t="str">
        <x:v>ageplancontabilidade@hotmail.com</x:v>
      </x:c>
      <x:c r="AB1207" t="n">
        <x:v>50</x:v>
      </x:c>
      <x:c r="AC1207" t="str">
        <x:v>Prioridade Média</x:v>
      </x:c>
      <x:c r="AD1207" t="str">
        <x:v>Fonte CNES/DATASUS: https://cnes2.datasus.gov.br/Mod_Basico.asp?VCo_Unidade=3523108235457; CNES 8235457; CNPJ 14560798000300; site oficial/redes não coletados nesta fonte</x:v>
      </x:c>
      <x:c r="AE1207" t="n">
        <x:f>IF(LEN(H1207)&gt;0,1,0)</x:f>
        <x:v>1</x:v>
      </x:c>
      <x:c r="AF1207" t="n">
        <x:f>IF(LEN(M1207)&gt;0,1,0)</x:f>
        <x:v>0</x:v>
      </x:c>
      <x:c r="AG1207" t="n">
        <x:f>IF(AND(LEN(H1207)=0,LEN(K1207)=0,LEN(M1207)=0),1,0)</x:f>
        <x:v>0</x:v>
      </x:c>
    </x:row>
    <x:row r="1208">
      <x:c r="A1208" t="str">
        <x:v>AT-01207</x:v>
      </x:c>
      <x:c r="B1208" t="str">
        <x:v>Caic Centro De Atendimento Integral Da Crianca De Itaqua</x:v>
      </x:c>
      <x:c r="C1208" t="str">
        <x:v>Saúde</x:v>
      </x:c>
      <x:c r="D1208" t="str">
        <x:v>Clínica</x:v>
      </x:c>
      <x:c r="E1208" t="str">
        <x:v>Itaquaquecetuba</x:v>
      </x:c>
      <x:c r="F1208" t="str">
        <x:v>Morro Branco</x:v>
      </x:c>
      <x:c r="G1208" t="str">
        <x:v>Municipio De Itaquaquecetuba, 382, Morro Branco, Itaquaquecetuba, Sp</x:v>
      </x:c>
      <x:c r="H1208" t="str">
        <x:v>+55 (11) 4642-8015</x:v>
      </x:c>
      <x:c r="I1208" t="str"/>
      <x:c r="J1208" t="str"/>
      <x:c r="K1208" t="str">
        <x:v>saude.itaqua@ig.com.br</x:v>
      </x:c>
      <x:c r="L1208" t="str">
        <x:v>Sim</x:v>
      </x:c>
      <x:c r="M1208" t="str"/>
      <x:c r="N1208" t="str"/>
      <x:c r="O1208" t="str"/>
      <x:c r="P1208" t="str"/>
      <x:c r="Q1208" t="str">
        <x:v>https://www.google.com/maps/search/?api=1&amp;query=Caic+Centro+De+Atendimento+Integral+Da+Crianca+De+Itaqua+MUNICIPIO+DE+ITAQUAQUECETUBA%2C+382%2C+MORRO+BRANCO%2C+ITAQUAQUECETUBA%2C+SP+Itaquaquecetuba+SP</x:v>
      </x:c>
      <x:c r="R1208" t="str"/>
      <x:c r="S1208" t="str"/>
      <x:c r="T1208" t="str">
        <x:v>Não contatado</x:v>
      </x:c>
      <x:c r="U1208" s="27" t="n">
        <x:f>IF(LEN(H1208)&gt;0,25,0)+IF(L1208="Sim",25,0)+IF(LEN(M1208)&gt;0,15,0)+IF(LEN(J1208)&gt;0,10,0)+IF(LEN(N1208)&gt;0,5,0)+IF(LEN(O1208)&gt;0,5,0)+IF(LEN(P1208)&gt;0,5,0)+IF(AND(LEN(R1208)&gt;0,LEN(S1208)&gt;0),10,0)</x:f>
        <x:v>50</x:v>
      </x:c>
      <x:c r="V1208" t="str">
        <x:f>IF(U1208&gt;=60,"Prioridade Alta",IF(U1208&gt;=35,"Prioridade Média","Prioridade Baixa"))</x:f>
        <x:v>Prioridade Média</x:v>
      </x:c>
      <x:c r="W1208" t="str">
        <x:v>Não</x:v>
      </x:c>
      <x:c r="X1208" t="str"/>
      <x:c r="Y1208" t="str">
        <x:v>Base expandida 2026-07-27</x:v>
      </x:c>
      <x:c r="Z1208" t="str">
        <x:v>(11) 4642-8015</x:v>
      </x:c>
      <x:c r="AA1208" t="str">
        <x:v>saude.itaqua@ig.com.br</x:v>
      </x:c>
      <x:c r="AB1208" t="n">
        <x:v>50</x:v>
      </x:c>
      <x:c r="AC1208" t="str">
        <x:v>Prioridade Média</x:v>
      </x:c>
      <x:c r="AD1208" t="str">
        <x:v>Fonte CNES/DATASUS: https://cnes2.datasus.gov.br/Mod_Basico.asp?VCo_Unidade=3523102718049; CNES 2718049; CNPJ -; site oficial/redes não coletados nesta fonte</x:v>
      </x:c>
      <x:c r="AE1208" t="n">
        <x:f>IF(LEN(H1208)&gt;0,1,0)</x:f>
        <x:v>1</x:v>
      </x:c>
      <x:c r="AF1208" t="n">
        <x:f>IF(LEN(M1208)&gt;0,1,0)</x:f>
        <x:v>0</x:v>
      </x:c>
      <x:c r="AG1208" t="n">
        <x:f>IF(AND(LEN(H1208)=0,LEN(K1208)=0,LEN(M1208)=0),1,0)</x:f>
        <x:v>0</x:v>
      </x:c>
    </x:row>
    <x:row r="1209">
      <x:c r="A1209" t="str">
        <x:v>AT-01208</x:v>
      </x:c>
      <x:c r="B1209" t="str">
        <x:v>Centro De Especialidades Da Mulher</x:v>
      </x:c>
      <x:c r="C1209" t="str">
        <x:v>Saúde</x:v>
      </x:c>
      <x:c r="D1209" t="str">
        <x:v>Clínica</x:v>
      </x:c>
      <x:c r="E1209" t="str">
        <x:v>Itaquaquecetuba</x:v>
      </x:c>
      <x:c r="F1209" t="str">
        <x:v>Centro</x:v>
      </x:c>
      <x:c r="G1209" t="str">
        <x:v>Municipio De Itaquaquecetuba, 27, Centro, Itaquaquecetuba, Sp</x:v>
      </x:c>
      <x:c r="H1209" t="str">
        <x:v>+55 (11) 4753-5887</x:v>
      </x:c>
      <x:c r="I1209" t="str"/>
      <x:c r="J1209" t="str"/>
      <x:c r="K1209" t="str">
        <x:v>saudemulheritaqua@ig.com.br</x:v>
      </x:c>
      <x:c r="L1209" t="str">
        <x:v>Sim</x:v>
      </x:c>
      <x:c r="M1209" t="str"/>
      <x:c r="N1209" t="str"/>
      <x:c r="O1209" t="str"/>
      <x:c r="P1209" t="str"/>
      <x:c r="Q1209" t="str">
        <x:v>https://www.google.com/maps/search/?api=1&amp;query=Centro+De+Especialidades+Da+Mulher+MUNICIPIO+DE+ITAQUAQUECETUBA%2C+27%2C+CENTRO%2C+ITAQUAQUECETUBA%2C+SP+Itaquaquecetuba+SP</x:v>
      </x:c>
      <x:c r="R1209" t="str"/>
      <x:c r="S1209" t="str"/>
      <x:c r="T1209" t="str">
        <x:v>Não contatado</x:v>
      </x:c>
      <x:c r="U1209" s="27" t="n">
        <x:f>IF(LEN(H1209)&gt;0,25,0)+IF(L1209="Sim",25,0)+IF(LEN(M1209)&gt;0,15,0)+IF(LEN(J1209)&gt;0,10,0)+IF(LEN(N1209)&gt;0,5,0)+IF(LEN(O1209)&gt;0,5,0)+IF(LEN(P1209)&gt;0,5,0)+IF(AND(LEN(R1209)&gt;0,LEN(S1209)&gt;0),10,0)</x:f>
        <x:v>50</x:v>
      </x:c>
      <x:c r="V1209" t="str">
        <x:f>IF(U1209&gt;=60,"Prioridade Alta",IF(U1209&gt;=35,"Prioridade Média","Prioridade Baixa"))</x:f>
        <x:v>Prioridade Média</x:v>
      </x:c>
      <x:c r="W1209" t="str">
        <x:v>Não</x:v>
      </x:c>
      <x:c r="X1209" t="str"/>
      <x:c r="Y1209" t="str">
        <x:v>Base expandida 2026-07-27</x:v>
      </x:c>
      <x:c r="Z1209" t="str">
        <x:v>(11) 4753-5887</x:v>
      </x:c>
      <x:c r="AA1209" t="str">
        <x:v>saudemulheritaqua@ig.com.br</x:v>
      </x:c>
      <x:c r="AB1209" t="n">
        <x:v>50</x:v>
      </x:c>
      <x:c r="AC1209" t="str">
        <x:v>Prioridade Média</x:v>
      </x:c>
      <x:c r="AD1209" t="str">
        <x:v>Fonte CNES/DATASUS: https://cnes2.datasus.gov.br/Mod_Basico.asp?VCo_Unidade=3523105986702; CNES 5986702; CNPJ -; site oficial/redes não coletados nesta fonte</x:v>
      </x:c>
      <x:c r="AE1209" t="n">
        <x:f>IF(LEN(H1209)&gt;0,1,0)</x:f>
        <x:v>1</x:v>
      </x:c>
      <x:c r="AF1209" t="n">
        <x:f>IF(LEN(M1209)&gt;0,1,0)</x:f>
        <x:v>0</x:v>
      </x:c>
      <x:c r="AG1209" t="n">
        <x:f>IF(AND(LEN(H1209)=0,LEN(K1209)=0,LEN(M1209)=0),1,0)</x:f>
        <x:v>0</x:v>
      </x:c>
    </x:row>
    <x:row r="1210">
      <x:c r="A1210" t="str">
        <x:v>AT-01209</x:v>
      </x:c>
      <x:c r="B1210" t="str">
        <x:v>Centro De Especialidades De Itaquaquecetuba</x:v>
      </x:c>
      <x:c r="C1210" t="str">
        <x:v>Saúde</x:v>
      </x:c>
      <x:c r="D1210" t="str">
        <x:v>Clínica</x:v>
      </x:c>
      <x:c r="E1210" t="str">
        <x:v>Itaquaquecetuba</x:v>
      </x:c>
      <x:c r="F1210" t="str">
        <x:v>Centro</x:v>
      </x:c>
      <x:c r="G1210" t="str">
        <x:v>Municipio De Itaquaquecetuba, 58, Centro, Itaquaquecetuba, Sp</x:v>
      </x:c>
      <x:c r="H1210" t="str">
        <x:v>+55 (11) 4647-0487</x:v>
      </x:c>
      <x:c r="I1210" t="str"/>
      <x:c r="J1210" t="str"/>
      <x:c r="K1210" t="str">
        <x:v>agendamento.itaqua@yahoo.com.b</x:v>
      </x:c>
      <x:c r="L1210" t="str">
        <x:v>Sim</x:v>
      </x:c>
      <x:c r="M1210" t="str"/>
      <x:c r="N1210" t="str"/>
      <x:c r="O1210" t="str"/>
      <x:c r="P1210" t="str"/>
      <x:c r="Q1210" t="str">
        <x:v>https://www.google.com/maps/search/?api=1&amp;query=Centro+De+Especialidades+De+Itaquaquecetuba+MUNICIPIO+DE+ITAQUAQUECETUBA%2C+58%2C+CENTRO%2C+ITAQUAQUECETUBA%2C+SP+Itaquaquecetuba+SP</x:v>
      </x:c>
      <x:c r="R1210" t="str"/>
      <x:c r="S1210" t="str"/>
      <x:c r="T1210" t="str">
        <x:v>Não contatado</x:v>
      </x:c>
      <x:c r="U1210" s="27" t="n">
        <x:f>IF(LEN(H1210)&gt;0,25,0)+IF(L1210="Sim",25,0)+IF(LEN(M1210)&gt;0,15,0)+IF(LEN(J1210)&gt;0,10,0)+IF(LEN(N1210)&gt;0,5,0)+IF(LEN(O1210)&gt;0,5,0)+IF(LEN(P1210)&gt;0,5,0)+IF(AND(LEN(R1210)&gt;0,LEN(S1210)&gt;0),10,0)</x:f>
        <x:v>50</x:v>
      </x:c>
      <x:c r="V1210" t="str">
        <x:f>IF(U1210&gt;=60,"Prioridade Alta",IF(U1210&gt;=35,"Prioridade Média","Prioridade Baixa"))</x:f>
        <x:v>Prioridade Média</x:v>
      </x:c>
      <x:c r="W1210" t="str">
        <x:v>Não</x:v>
      </x:c>
      <x:c r="X1210" t="str"/>
      <x:c r="Y1210" t="str">
        <x:v>Base expandida 2026-07-27</x:v>
      </x:c>
      <x:c r="Z1210" t="str">
        <x:v>(11) 4647-0487</x:v>
      </x:c>
      <x:c r="AA1210" t="str">
        <x:v>agendamento.itaqua@yahoo.com.b</x:v>
      </x:c>
      <x:c r="AB1210" t="n">
        <x:v>50</x:v>
      </x:c>
      <x:c r="AC1210" t="str">
        <x:v>Prioridade Média</x:v>
      </x:c>
      <x:c r="AD1210" t="str">
        <x:v>Fonte CNES/DATASUS: https://cnes2.datasus.gov.br/Mod_Basico.asp?VCo_Unidade=3523102718111; CNES 2718111; CNPJ -; site oficial/redes não coletados nesta fonte</x:v>
      </x:c>
      <x:c r="AE1210" t="n">
        <x:f>IF(LEN(H1210)&gt;0,1,0)</x:f>
        <x:v>1</x:v>
      </x:c>
      <x:c r="AF1210" t="n">
        <x:f>IF(LEN(M1210)&gt;0,1,0)</x:f>
        <x:v>0</x:v>
      </x:c>
      <x:c r="AG1210" t="n">
        <x:f>IF(AND(LEN(H1210)=0,LEN(K1210)=0,LEN(M1210)=0),1,0)</x:f>
        <x:v>0</x:v>
      </x:c>
    </x:row>
    <x:row r="1211">
      <x:c r="A1211" t="str">
        <x:v>AT-01210</x:v>
      </x:c>
      <x:c r="B1211" t="str">
        <x:v>Clinica Medica E Odontologica Mais Saude Itaqua Ltda</x:v>
      </x:c>
      <x:c r="C1211" t="str">
        <x:v>Saúde</x:v>
      </x:c>
      <x:c r="D1211" t="str">
        <x:v>Clínica</x:v>
      </x:c>
      <x:c r="E1211" t="str">
        <x:v>Itaquaquecetuba</x:v>
      </x:c>
      <x:c r="F1211" t="str">
        <x:v>Vila Zeferina</x:v>
      </x:c>
      <x:c r="G1211" t="str">
        <x:v>Clinica Medica E Odontologica Mais Saude Itaqua Ltda Me, 99, Vila Zeferina, Itaquaquecetuba, Sp</x:v>
      </x:c>
      <x:c r="H1211" t="str">
        <x:v>+55 (11) 4642-2591</x:v>
      </x:c>
      <x:c r="I1211" t="str"/>
      <x:c r="J1211" t="str"/>
      <x:c r="K1211" t="str">
        <x:v>saudeitaqua@gmail.com</x:v>
      </x:c>
      <x:c r="L1211" t="str">
        <x:v>Sim</x:v>
      </x:c>
      <x:c r="M1211" t="str"/>
      <x:c r="N1211" t="str"/>
      <x:c r="O1211" t="str"/>
      <x:c r="P1211" t="str"/>
      <x:c r="Q1211" t="str">
        <x:v>https://www.google.com/maps/search/?api=1&amp;query=Clinica+Medica+E+Odontologica+Mais+Saude+Itaqua+Ltda+CLINICA+MEDICA+E+ODONTOLOGICA+MAIS+SAUDE+ITAQUA+LTDA+ME%2C+99%2C+VILA+ZEFERINA%2C+ITAQUAQUECETUBA%2C+SP+Itaquaquecetuba+SP</x:v>
      </x:c>
      <x:c r="R1211" t="str"/>
      <x:c r="S1211" t="str"/>
      <x:c r="T1211" t="str">
        <x:v>Não contatado</x:v>
      </x:c>
      <x:c r="U1211" s="27" t="n">
        <x:f>IF(LEN(H1211)&gt;0,25,0)+IF(L1211="Sim",25,0)+IF(LEN(M1211)&gt;0,15,0)+IF(LEN(J1211)&gt;0,10,0)+IF(LEN(N1211)&gt;0,5,0)+IF(LEN(O1211)&gt;0,5,0)+IF(LEN(P1211)&gt;0,5,0)+IF(AND(LEN(R1211)&gt;0,LEN(S1211)&gt;0),10,0)</x:f>
        <x:v>50</x:v>
      </x:c>
      <x:c r="V1211" t="str">
        <x:f>IF(U1211&gt;=60,"Prioridade Alta",IF(U1211&gt;=35,"Prioridade Média","Prioridade Baixa"))</x:f>
        <x:v>Prioridade Média</x:v>
      </x:c>
      <x:c r="W1211" t="str">
        <x:v>Não</x:v>
      </x:c>
      <x:c r="X1211" t="str"/>
      <x:c r="Y1211" t="str">
        <x:v>Base expandida 2026-07-27</x:v>
      </x:c>
      <x:c r="Z1211" t="str">
        <x:v>(11) 4642-2591</x:v>
      </x:c>
      <x:c r="AA1211" t="str">
        <x:v>saudeitaqua@gmail.com</x:v>
      </x:c>
      <x:c r="AB1211" t="n">
        <x:v>50</x:v>
      </x:c>
      <x:c r="AC1211" t="str">
        <x:v>Prioridade Média</x:v>
      </x:c>
      <x:c r="AD1211" t="str">
        <x:v>Fonte CNES/DATASUS: https://cnes2.datasus.gov.br/Mod_Basico.asp?VCo_Unidade=3523107126794; CNES 7126794; CNPJ 12037034000130; site oficial/redes não coletados nesta fonte</x:v>
      </x:c>
      <x:c r="AE1211" t="n">
        <x:f>IF(LEN(H1211)&gt;0,1,0)</x:f>
        <x:v>1</x:v>
      </x:c>
      <x:c r="AF1211" t="n">
        <x:f>IF(LEN(M1211)&gt;0,1,0)</x:f>
        <x:v>0</x:v>
      </x:c>
      <x:c r="AG1211" t="n">
        <x:f>IF(AND(LEN(H1211)=0,LEN(K1211)=0,LEN(M1211)=0),1,0)</x:f>
        <x:v>0</x:v>
      </x:c>
    </x:row>
    <x:row r="1212">
      <x:c r="A1212" t="str">
        <x:v>AT-01211</x:v>
      </x:c>
      <x:c r="B1212" t="str">
        <x:v>Diagnosticos Da America S A</x:v>
      </x:c>
      <x:c r="C1212" t="str">
        <x:v>Saúde</x:v>
      </x:c>
      <x:c r="D1212" t="str">
        <x:v>Clínica</x:v>
      </x:c>
      <x:c r="E1212" t="str">
        <x:v>Itaquaquecetuba</x:v>
      </x:c>
      <x:c r="F1212" t="str">
        <x:v>Vila Virginia</x:v>
      </x:c>
      <x:c r="G1212" t="str">
        <x:v>Diagnosticos Da America S A, 89, Vila Virginia, Itaquaquecetuba, Sp</x:v>
      </x:c>
      <x:c r="H1212" t="str">
        <x:v>+55 (11) 4645-7679</x:v>
      </x:c>
      <x:c r="I1212" t="str"/>
      <x:c r="J1212" t="str"/>
      <x:c r="K1212" t="str">
        <x:v>interativasp@interativa.srv,br</x:v>
      </x:c>
      <x:c r="L1212" t="str">
        <x:v>Sim</x:v>
      </x:c>
      <x:c r="M1212" t="str"/>
      <x:c r="N1212" t="str"/>
      <x:c r="O1212" t="str"/>
      <x:c r="P1212" t="str"/>
      <x:c r="Q1212" t="str">
        <x:v>https://www.google.com/maps/search/?api=1&amp;query=Diagnosticos+Da+America+S+A+DIAGNOSTICOS+DA+AMERICA+S+A%2C+89%2C+VILA+VIRGINIA%2C+ITAQUAQUECETUBA%2C+SP+Itaquaquecetuba+SP</x:v>
      </x:c>
      <x:c r="R1212" t="str"/>
      <x:c r="S1212" t="str"/>
      <x:c r="T1212" t="str">
        <x:v>Não contatado</x:v>
      </x:c>
      <x:c r="U1212" s="27" t="n">
        <x:f>IF(LEN(H1212)&gt;0,25,0)+IF(L1212="Sim",25,0)+IF(LEN(M1212)&gt;0,15,0)+IF(LEN(J1212)&gt;0,10,0)+IF(LEN(N1212)&gt;0,5,0)+IF(LEN(O1212)&gt;0,5,0)+IF(LEN(P1212)&gt;0,5,0)+IF(AND(LEN(R1212)&gt;0,LEN(S1212)&gt;0),10,0)</x:f>
        <x:v>50</x:v>
      </x:c>
      <x:c r="V1212" t="str">
        <x:f>IF(U1212&gt;=60,"Prioridade Alta",IF(U1212&gt;=35,"Prioridade Média","Prioridade Baixa"))</x:f>
        <x:v>Prioridade Média</x:v>
      </x:c>
      <x:c r="W1212" t="str">
        <x:v>Não</x:v>
      </x:c>
      <x:c r="X1212" t="str"/>
      <x:c r="Y1212" t="str">
        <x:v>Base expandida 2026-07-27</x:v>
      </x:c>
      <x:c r="Z1212" t="str">
        <x:v>(11) 4645-7679</x:v>
      </x:c>
      <x:c r="AA1212" t="str">
        <x:v>interativasp@interativa.srv,br</x:v>
      </x:c>
      <x:c r="AB1212" t="n">
        <x:v>50</x:v>
      </x:c>
      <x:c r="AC1212" t="str">
        <x:v>Prioridade Média</x:v>
      </x:c>
      <x:c r="AD1212" t="str">
        <x:v>Fonte CNES/DATASUS: https://cnes2.datasus.gov.br/Mod_Basico.asp?VCo_Unidade=3523102031787; CNES 2031787; CNPJ 61486650135437; site oficial/redes não coletados nesta fonte; Fonte CNES/DATASUS: https://cnes2.datasus.gov.br/Mod_Basico.asp?VCo_Unidade=3523109944273; CNES 9944273; CNPJ 61486650062618; site oficial/redes não coletados nesta fonte</x:v>
      </x:c>
      <x:c r="AE1212" t="n">
        <x:f>IF(LEN(H1212)&gt;0,1,0)</x:f>
        <x:v>1</x:v>
      </x:c>
      <x:c r="AF1212" t="n">
        <x:f>IF(LEN(M1212)&gt;0,1,0)</x:f>
        <x:v>0</x:v>
      </x:c>
      <x:c r="AG1212" t="n">
        <x:f>IF(AND(LEN(H1212)=0,LEN(K1212)=0,LEN(M1212)=0),1,0)</x:f>
        <x:v>0</x:v>
      </x:c>
    </x:row>
    <x:row r="1213">
      <x:c r="A1213" t="str">
        <x:v>AT-01212</x:v>
      </x:c>
      <x:c r="B1213" t="str">
        <x:v>Fisioclin Centro De Hidr E Fisio Especializada Ltda Epp</x:v>
      </x:c>
      <x:c r="C1213" t="str">
        <x:v>Saúde</x:v>
      </x:c>
      <x:c r="D1213" t="str">
        <x:v>Clínica</x:v>
      </x:c>
      <x:c r="E1213" t="str">
        <x:v>Itaquaquecetuba</x:v>
      </x:c>
      <x:c r="F1213" t="str">
        <x:v>Vila Maria Augusta</x:v>
      </x:c>
      <x:c r="G1213" t="str">
        <x:v>Fisioclin Centro De Hidr E Fisio Especializada Ltda Epp, 65, Vila Maria Augusta, Itaquaquecetuba, Sp</x:v>
      </x:c>
      <x:c r="H1213" t="str">
        <x:v>+55 (11) 4753-2611</x:v>
      </x:c>
      <x:c r="I1213" t="str"/>
      <x:c r="J1213" t="str"/>
      <x:c r="K1213" t="str">
        <x:v>fisioclinitaqua@gmail.com</x:v>
      </x:c>
      <x:c r="L1213" t="str">
        <x:v>Sim</x:v>
      </x:c>
      <x:c r="M1213" t="str"/>
      <x:c r="N1213" t="str"/>
      <x:c r="O1213" t="str"/>
      <x:c r="P1213" t="str"/>
      <x:c r="Q1213" t="str">
        <x:v>https://www.google.com/maps/search/?api=1&amp;query=Fisioclin+Centro+De+Hidr+E+Fisio+Especializada+Ltda+Epp+FISIOCLIN+CENTRO+DE+HIDR+E+FISIO+ESPECIALIZADA+LTDA+EPP%2C+65%2C+VILA+MARIA+AUGUSTA%2C+ITAQUAQUECETUBA%2C+SP+Itaquaquecetuba+SP</x:v>
      </x:c>
      <x:c r="R1213" t="str"/>
      <x:c r="S1213" t="str"/>
      <x:c r="T1213" t="str">
        <x:v>Não contatado</x:v>
      </x:c>
      <x:c r="U1213" s="27" t="n">
        <x:f>IF(LEN(H1213)&gt;0,25,0)+IF(L1213="Sim",25,0)+IF(LEN(M1213)&gt;0,15,0)+IF(LEN(J1213)&gt;0,10,0)+IF(LEN(N1213)&gt;0,5,0)+IF(LEN(O1213)&gt;0,5,0)+IF(LEN(P1213)&gt;0,5,0)+IF(AND(LEN(R1213)&gt;0,LEN(S1213)&gt;0),10,0)</x:f>
        <x:v>50</x:v>
      </x:c>
      <x:c r="V1213" t="str">
        <x:f>IF(U1213&gt;=60,"Prioridade Alta",IF(U1213&gt;=35,"Prioridade Média","Prioridade Baixa"))</x:f>
        <x:v>Prioridade Média</x:v>
      </x:c>
      <x:c r="W1213" t="str">
        <x:v>Não</x:v>
      </x:c>
      <x:c r="X1213" t="str"/>
      <x:c r="Y1213" t="str">
        <x:v>Base expandida 2026-07-27</x:v>
      </x:c>
      <x:c r="Z1213" t="str">
        <x:v>(11) 4753-2611</x:v>
      </x:c>
      <x:c r="AA1213" t="str">
        <x:v>fisioclinitaqua@gmail.com</x:v>
      </x:c>
      <x:c r="AB1213" t="n">
        <x:v>50</x:v>
      </x:c>
      <x:c r="AC1213" t="str">
        <x:v>Prioridade Média</x:v>
      </x:c>
      <x:c r="AD1213" t="str">
        <x:v>Fonte CNES/DATASUS: https://cnes2.datasus.gov.br/Mod_Basico.asp?VCo_Unidade=3523103164799; CNES 3164799; CNPJ 04946100000166; site oficial/redes não coletados nesta fonte</x:v>
      </x:c>
      <x:c r="AE1213" t="n">
        <x:f>IF(LEN(H1213)&gt;0,1,0)</x:f>
        <x:v>1</x:v>
      </x:c>
      <x:c r="AF1213" t="n">
        <x:f>IF(LEN(M1213)&gt;0,1,0)</x:f>
        <x:v>0</x:v>
      </x:c>
      <x:c r="AG1213" t="n">
        <x:f>IF(AND(LEN(H1213)=0,LEN(K1213)=0,LEN(M1213)=0),1,0)</x:f>
        <x:v>0</x:v>
      </x:c>
    </x:row>
    <x:row r="1214">
      <x:c r="A1214" t="str">
        <x:v>AT-01213</x:v>
      </x:c>
      <x:c r="B1214" t="str">
        <x:v>Jm Medical</x:v>
      </x:c>
      <x:c r="C1214" t="str">
        <x:v>Saúde</x:v>
      </x:c>
      <x:c r="D1214" t="str">
        <x:v>Clínica</x:v>
      </x:c>
      <x:c r="E1214" t="str">
        <x:v>Itaquaquecetuba</x:v>
      </x:c>
      <x:c r="F1214" t="str">
        <x:v>Vila Virginia</x:v>
      </x:c>
      <x:c r="G1214" t="str">
        <x:v>Jm Medical Diagnosticos Por Imagens Ltda Me, 290, Vila Virginia, Itaquaquecetuba, Sp</x:v>
      </x:c>
      <x:c r="H1214" t="str">
        <x:v>+55 (11) 4642-6086</x:v>
      </x:c>
      <x:c r="I1214" t="str"/>
      <x:c r="J1214" t="str"/>
      <x:c r="K1214" t="str">
        <x:v>jmmedical@jmmedical.com.br</x:v>
      </x:c>
      <x:c r="L1214" t="str">
        <x:v>Sim</x:v>
      </x:c>
      <x:c r="M1214" t="str"/>
      <x:c r="N1214" t="str"/>
      <x:c r="O1214" t="str"/>
      <x:c r="P1214" t="str"/>
      <x:c r="Q1214" t="str">
        <x:v>https://www.google.com/maps/search/?api=1&amp;query=Jm+Medical+JM+MEDICAL+DIAGNOSTICOS+POR+IMAGENS+LTDA+ME%2C+290%2C+VILA+VIRGINIA%2C+ITAQUAQUECETUBA%2C+SP+Itaquaquecetuba+SP</x:v>
      </x:c>
      <x:c r="R1214" t="str"/>
      <x:c r="S1214" t="str"/>
      <x:c r="T1214" t="str">
        <x:v>Não contatado</x:v>
      </x:c>
      <x:c r="U1214" s="27" t="n">
        <x:f>IF(LEN(H1214)&gt;0,25,0)+IF(L1214="Sim",25,0)+IF(LEN(M1214)&gt;0,15,0)+IF(LEN(J1214)&gt;0,10,0)+IF(LEN(N1214)&gt;0,5,0)+IF(LEN(O1214)&gt;0,5,0)+IF(LEN(P1214)&gt;0,5,0)+IF(AND(LEN(R1214)&gt;0,LEN(S1214)&gt;0),10,0)</x:f>
        <x:v>50</x:v>
      </x:c>
      <x:c r="V1214" t="str">
        <x:f>IF(U1214&gt;=60,"Prioridade Alta",IF(U1214&gt;=35,"Prioridade Média","Prioridade Baixa"))</x:f>
        <x:v>Prioridade Média</x:v>
      </x:c>
      <x:c r="W1214" t="str">
        <x:v>Não</x:v>
      </x:c>
      <x:c r="X1214" t="str"/>
      <x:c r="Y1214" t="str">
        <x:v>Base expandida 2026-07-27</x:v>
      </x:c>
      <x:c r="Z1214" t="str">
        <x:v>(11) 4642-6086</x:v>
      </x:c>
      <x:c r="AA1214" t="str">
        <x:v>jmmedical@jmmedical.com.br</x:v>
      </x:c>
      <x:c r="AB1214" t="n">
        <x:v>50</x:v>
      </x:c>
      <x:c r="AC1214" t="str">
        <x:v>Prioridade Média</x:v>
      </x:c>
      <x:c r="AD1214" t="str">
        <x:v>Fonte CNES/DATASUS: https://cnes2.datasus.gov.br/Mod_Basico.asp?VCo_Unidade=3523107654499; CNES 7654499; CNPJ 17728334000189; site oficial/redes não coletados nesta fonte</x:v>
      </x:c>
      <x:c r="AE1214" t="n">
        <x:f>IF(LEN(H1214)&gt;0,1,0)</x:f>
        <x:v>1</x:v>
      </x:c>
      <x:c r="AF1214" t="n">
        <x:f>IF(LEN(M1214)&gt;0,1,0)</x:f>
        <x:v>0</x:v>
      </x:c>
      <x:c r="AG1214" t="n">
        <x:f>IF(AND(LEN(H1214)=0,LEN(K1214)=0,LEN(M1214)=0),1,0)</x:f>
        <x:v>0</x:v>
      </x:c>
    </x:row>
    <x:row r="1215">
      <x:c r="A1215" t="str">
        <x:v>AT-01214</x:v>
      </x:c>
      <x:c r="B1215" t="str">
        <x:v>Klimed Especialidades Medicas</x:v>
      </x:c>
      <x:c r="C1215" t="str">
        <x:v>Saúde</x:v>
      </x:c>
      <x:c r="D1215" t="str">
        <x:v>Clínica</x:v>
      </x:c>
      <x:c r="E1215" t="str">
        <x:v>Itaquaquecetuba</x:v>
      </x:c>
      <x:c r="F1215" t="str">
        <x:v>Vila Virginia</x:v>
      </x:c>
      <x:c r="G1215" t="str">
        <x:v>Klimed Especialidades Medicas Ltda Epp, 290, Vila Virginia, Itaquaquecetuba, Sp</x:v>
      </x:c>
      <x:c r="H1215" t="str">
        <x:v>+55 (11) 4642-2743</x:v>
      </x:c>
      <x:c r="I1215" t="str"/>
      <x:c r="J1215" t="str"/>
      <x:c r="K1215" t="str">
        <x:v>klimed290@gmail.com</x:v>
      </x:c>
      <x:c r="L1215" t="str">
        <x:v>Sim</x:v>
      </x:c>
      <x:c r="M1215" t="str"/>
      <x:c r="N1215" t="str"/>
      <x:c r="O1215" t="str"/>
      <x:c r="P1215" t="str"/>
      <x:c r="Q1215" t="str">
        <x:v>https://www.google.com/maps/search/?api=1&amp;query=Klimed+Especialidades+Medicas+KLIMED+ESPECIALIDADES+MEDICAS+LTDA+EPP%2C+290%2C+VILA+VIRGINIA%2C+ITAQUAQUECETUBA%2C+SP+Itaquaquecetuba+SP</x:v>
      </x:c>
      <x:c r="R1215" t="str"/>
      <x:c r="S1215" t="str"/>
      <x:c r="T1215" t="str">
        <x:v>Não contatado</x:v>
      </x:c>
      <x:c r="U1215" s="27" t="n">
        <x:f>IF(LEN(H1215)&gt;0,25,0)+IF(L1215="Sim",25,0)+IF(LEN(M1215)&gt;0,15,0)+IF(LEN(J1215)&gt;0,10,0)+IF(LEN(N1215)&gt;0,5,0)+IF(LEN(O1215)&gt;0,5,0)+IF(LEN(P1215)&gt;0,5,0)+IF(AND(LEN(R1215)&gt;0,LEN(S1215)&gt;0),10,0)</x:f>
        <x:v>50</x:v>
      </x:c>
      <x:c r="V1215" t="str">
        <x:f>IF(U1215&gt;=60,"Prioridade Alta",IF(U1215&gt;=35,"Prioridade Média","Prioridade Baixa"))</x:f>
        <x:v>Prioridade Média</x:v>
      </x:c>
      <x:c r="W1215" t="str">
        <x:v>Não</x:v>
      </x:c>
      <x:c r="X1215" t="str"/>
      <x:c r="Y1215" t="str">
        <x:v>Base expandida 2026-07-27</x:v>
      </x:c>
      <x:c r="Z1215" t="str">
        <x:v>(11) 4642-2743</x:v>
      </x:c>
      <x:c r="AA1215" t="str">
        <x:v>klimed290@gmail.com</x:v>
      </x:c>
      <x:c r="AB1215" t="n">
        <x:v>50</x:v>
      </x:c>
      <x:c r="AC1215" t="str">
        <x:v>Prioridade Média</x:v>
      </x:c>
      <x:c r="AD1215" t="str">
        <x:v>Fonte CNES/DATASUS: https://cnes2.datasus.gov.br/Mod_Basico.asp?VCo_Unidade=3523107734050; CNES 7734050; CNPJ 08765433000140; site oficial/redes não coletados nesta fonte</x:v>
      </x:c>
      <x:c r="AE1215" t="n">
        <x:f>IF(LEN(H1215)&gt;0,1,0)</x:f>
        <x:v>1</x:v>
      </x:c>
      <x:c r="AF1215" t="n">
        <x:f>IF(LEN(M1215)&gt;0,1,0)</x:f>
        <x:v>0</x:v>
      </x:c>
      <x:c r="AG1215" t="n">
        <x:f>IF(AND(LEN(H1215)=0,LEN(K1215)=0,LEN(M1215)=0),1,0)</x:f>
        <x:v>0</x:v>
      </x:c>
    </x:row>
    <x:row r="1216">
      <x:c r="A1216" t="str">
        <x:v>AT-01215</x:v>
      </x:c>
      <x:c r="B1216" t="str">
        <x:v>Laboratorio Deliberato</x:v>
      </x:c>
      <x:c r="C1216" t="str">
        <x:v>Saúde</x:v>
      </x:c>
      <x:c r="D1216" t="str">
        <x:v>Clínica</x:v>
      </x:c>
      <x:c r="E1216" t="str">
        <x:v>Itaquaquecetuba</x:v>
      </x:c>
      <x:c r="F1216" t="str">
        <x:v>Vila Virginia</x:v>
      </x:c>
      <x:c r="G1216" t="str">
        <x:v>Laboratorio Deliberato De Analises Clinicas Ltda, 89, Vila Virginia, Itaquaquecetuba, Sp</x:v>
      </x:c>
      <x:c r="H1216" t="str">
        <x:v>+55 (11) 4732-1327</x:v>
      </x:c>
      <x:c r="I1216" t="str"/>
      <x:c r="J1216" t="str"/>
      <x:c r="K1216" t="str">
        <x:v>itaqua2@deliberato.com.br</x:v>
      </x:c>
      <x:c r="L1216" t="str">
        <x:v>Sim</x:v>
      </x:c>
      <x:c r="M1216" t="str"/>
      <x:c r="N1216" t="str"/>
      <x:c r="O1216" t="str"/>
      <x:c r="P1216" t="str"/>
      <x:c r="Q1216" t="str">
        <x:v>https://www.google.com/maps/search/?api=1&amp;query=Laboratorio+Deliberato+LABORATORIO+DELIBERATO+DE+ANALISES+CLINICAS+LTDA%2C+89%2C+VILA+VIRGINIA%2C+ITAQUAQUECETUBA%2C+SP+Itaquaquecetuba+SP</x:v>
      </x:c>
      <x:c r="R1216" t="str"/>
      <x:c r="S1216" t="str"/>
      <x:c r="T1216" t="str">
        <x:v>Não contatado</x:v>
      </x:c>
      <x:c r="U1216" s="27" t="n">
        <x:f>IF(LEN(H1216)&gt;0,25,0)+IF(L1216="Sim",25,0)+IF(LEN(M1216)&gt;0,15,0)+IF(LEN(J1216)&gt;0,10,0)+IF(LEN(N1216)&gt;0,5,0)+IF(LEN(O1216)&gt;0,5,0)+IF(LEN(P1216)&gt;0,5,0)+IF(AND(LEN(R1216)&gt;0,LEN(S1216)&gt;0),10,0)</x:f>
        <x:v>50</x:v>
      </x:c>
      <x:c r="V1216" t="str">
        <x:f>IF(U1216&gt;=60,"Prioridade Alta",IF(U1216&gt;=35,"Prioridade Média","Prioridade Baixa"))</x:f>
        <x:v>Prioridade Média</x:v>
      </x:c>
      <x:c r="W1216" t="str">
        <x:v>Não</x:v>
      </x:c>
      <x:c r="X1216" t="str"/>
      <x:c r="Y1216" t="str">
        <x:v>Base expandida 2026-07-27</x:v>
      </x:c>
      <x:c r="Z1216" t="str">
        <x:v>(11) 4732-1327</x:v>
      </x:c>
      <x:c r="AA1216" t="str">
        <x:v>itaqua2@deliberato.com.br</x:v>
      </x:c>
      <x:c r="AB1216" t="n">
        <x:v>50</x:v>
      </x:c>
      <x:c r="AC1216" t="str">
        <x:v>Prioridade Média</x:v>
      </x:c>
      <x:c r="AD1216" t="str">
        <x:v>Fonte CNES/DATASUS: https://cnes2.datasus.gov.br/Mod_Basico.asp?VCo_Unidade=3523107134746; CNES 7134746; CNPJ 51363620001017; site oficial/redes não coletados nesta fonte</x:v>
      </x:c>
      <x:c r="AE1216" t="n">
        <x:f>IF(LEN(H1216)&gt;0,1,0)</x:f>
        <x:v>1</x:v>
      </x:c>
      <x:c r="AF1216" t="n">
        <x:f>IF(LEN(M1216)&gt;0,1,0)</x:f>
        <x:v>0</x:v>
      </x:c>
      <x:c r="AG1216" t="n">
        <x:f>IF(AND(LEN(H1216)=0,LEN(K1216)=0,LEN(M1216)=0),1,0)</x:f>
        <x:v>0</x:v>
      </x:c>
    </x:row>
    <x:row r="1217">
      <x:c r="A1217" t="str">
        <x:v>AT-01216</x:v>
      </x:c>
      <x:c r="B1217" t="str">
        <x:v>Laboratorio Deliberato Itaqua I</x:v>
      </x:c>
      <x:c r="C1217" t="str">
        <x:v>Saúde</x:v>
      </x:c>
      <x:c r="D1217" t="str">
        <x:v>Clínica</x:v>
      </x:c>
      <x:c r="E1217" t="str">
        <x:v>Itaquaquecetuba</x:v>
      </x:c>
      <x:c r="F1217" t="str">
        <x:v>Centro</x:v>
      </x:c>
      <x:c r="G1217" t="str">
        <x:v>Diagnosticos Da America S A, 159, Centro, Itaquaquecetuba, Sp</x:v>
      </x:c>
      <x:c r="H1217" t="str">
        <x:v>+55 (11) 2630-3000</x:v>
      </x:c>
      <x:c r="I1217" t="str"/>
      <x:c r="J1217" t="str"/>
      <x:c r="K1217" t="str">
        <x:v>interativasp@interativa.srv.br</x:v>
      </x:c>
      <x:c r="L1217" t="str">
        <x:v>Sim</x:v>
      </x:c>
      <x:c r="M1217" t="str"/>
      <x:c r="N1217" t="str"/>
      <x:c r="O1217" t="str"/>
      <x:c r="P1217" t="str"/>
      <x:c r="Q1217" t="str">
        <x:v>https://www.google.com/maps/search/?api=1&amp;query=Laboratorio+Deliberato+Itaqua+I+DIAGNOSTICOS+DA+AMERICA+S+A%2C+159%2C+CENTRO%2C+ITAQUAQUECETUBA%2C+SP+Itaquaquecetuba+SP</x:v>
      </x:c>
      <x:c r="R1217" t="str"/>
      <x:c r="S1217" t="str"/>
      <x:c r="T1217" t="str">
        <x:v>Não contatado</x:v>
      </x:c>
      <x:c r="U1217" s="27" t="n">
        <x:f>IF(LEN(H1217)&gt;0,25,0)+IF(L1217="Sim",25,0)+IF(LEN(M1217)&gt;0,15,0)+IF(LEN(J1217)&gt;0,10,0)+IF(LEN(N1217)&gt;0,5,0)+IF(LEN(O1217)&gt;0,5,0)+IF(LEN(P1217)&gt;0,5,0)+IF(AND(LEN(R1217)&gt;0,LEN(S1217)&gt;0),10,0)</x:f>
        <x:v>50</x:v>
      </x:c>
      <x:c r="V1217" t="str">
        <x:f>IF(U1217&gt;=60,"Prioridade Alta",IF(U1217&gt;=35,"Prioridade Média","Prioridade Baixa"))</x:f>
        <x:v>Prioridade Média</x:v>
      </x:c>
      <x:c r="W1217" t="str">
        <x:v>Não</x:v>
      </x:c>
      <x:c r="X1217" t="str"/>
      <x:c r="Y1217" t="str">
        <x:v>Base expandida 2026-07-27</x:v>
      </x:c>
      <x:c r="Z1217" t="str">
        <x:v>(11) 2630-3000</x:v>
      </x:c>
      <x:c r="AA1217" t="str">
        <x:v>interativasp@interativa.srv.br</x:v>
      </x:c>
      <x:c r="AB1217" t="n">
        <x:v>50</x:v>
      </x:c>
      <x:c r="AC1217" t="str">
        <x:v>Prioridade Média</x:v>
      </x:c>
      <x:c r="AD1217" t="str">
        <x:v>Fonte CNES/DATASUS: https://cnes2.datasus.gov.br/Mod_Basico.asp?VCo_Unidade=3523105676940; CNES 5676940; CNPJ 61486650135607; site oficial/redes não coletados nesta fonte</x:v>
      </x:c>
      <x:c r="AE1217" t="n">
        <x:f>IF(LEN(H1217)&gt;0,1,0)</x:f>
        <x:v>1</x:v>
      </x:c>
      <x:c r="AF1217" t="n">
        <x:f>IF(LEN(M1217)&gt;0,1,0)</x:f>
        <x:v>0</x:v>
      </x:c>
      <x:c r="AG1217" t="n">
        <x:f>IF(AND(LEN(H1217)=0,LEN(K1217)=0,LEN(M1217)=0),1,0)</x:f>
        <x:v>0</x:v>
      </x:c>
    </x:row>
    <x:row r="1218">
      <x:c r="A1218" t="str">
        <x:v>AT-01217</x:v>
      </x:c>
      <x:c r="B1218" t="str">
        <x:v>Laboratorio Jac Louzada Ltda</x:v>
      </x:c>
      <x:c r="C1218" t="str">
        <x:v>Saúde</x:v>
      </x:c>
      <x:c r="D1218" t="str">
        <x:v>Clínica</x:v>
      </x:c>
      <x:c r="E1218" t="str">
        <x:v>Itaquaquecetuba</x:v>
      </x:c>
      <x:c r="F1218" t="str">
        <x:v>Vila Virginia</x:v>
      </x:c>
      <x:c r="G1218" t="str">
        <x:v>Laboratorio Jac Louzada Ltda, 110, Vila Virginia, Itaquaquecetuba, Sp</x:v>
      </x:c>
      <x:c r="H1218" t="str">
        <x:v>+55 (11) 4753-5092</x:v>
      </x:c>
      <x:c r="I1218" t="str"/>
      <x:c r="J1218" t="str"/>
      <x:c r="K1218" t="str">
        <x:v>gabylouzada@hotmail.com</x:v>
      </x:c>
      <x:c r="L1218" t="str">
        <x:v>Sim</x:v>
      </x:c>
      <x:c r="M1218" t="str"/>
      <x:c r="N1218" t="str"/>
      <x:c r="O1218" t="str"/>
      <x:c r="P1218" t="str"/>
      <x:c r="Q1218" t="str">
        <x:v>https://www.google.com/maps/search/?api=1&amp;query=Laboratorio+Jac+Louzada+Ltda+LABORATORIO+JAC+LOUZADA+LTDA%2C+110%2C+VILA+VIRGINIA%2C+ITAQUAQUECETUBA%2C+SP+Itaquaquecetuba+SP</x:v>
      </x:c>
      <x:c r="R1218" t="str"/>
      <x:c r="S1218" t="str"/>
      <x:c r="T1218" t="str">
        <x:v>Não contatado</x:v>
      </x:c>
      <x:c r="U1218" s="27" t="n">
        <x:f>IF(LEN(H1218)&gt;0,25,0)+IF(L1218="Sim",25,0)+IF(LEN(M1218)&gt;0,15,0)+IF(LEN(J1218)&gt;0,10,0)+IF(LEN(N1218)&gt;0,5,0)+IF(LEN(O1218)&gt;0,5,0)+IF(LEN(P1218)&gt;0,5,0)+IF(AND(LEN(R1218)&gt;0,LEN(S1218)&gt;0),10,0)</x:f>
        <x:v>50</x:v>
      </x:c>
      <x:c r="V1218" t="str">
        <x:f>IF(U1218&gt;=60,"Prioridade Alta",IF(U1218&gt;=35,"Prioridade Média","Prioridade Baixa"))</x:f>
        <x:v>Prioridade Média</x:v>
      </x:c>
      <x:c r="W1218" t="str">
        <x:v>Não</x:v>
      </x:c>
      <x:c r="X1218" t="str"/>
      <x:c r="Y1218" t="str">
        <x:v>Base expandida 2026-07-27</x:v>
      </x:c>
      <x:c r="Z1218" t="str">
        <x:v>(11) 4753-5092</x:v>
      </x:c>
      <x:c r="AA1218" t="str">
        <x:v>gabylouzada@hotmail.com</x:v>
      </x:c>
      <x:c r="AB1218" t="n">
        <x:v>50</x:v>
      </x:c>
      <x:c r="AC1218" t="str">
        <x:v>Prioridade Média</x:v>
      </x:c>
      <x:c r="AD1218" t="str">
        <x:v>Fonte CNES/DATASUS: https://cnes2.datasus.gov.br/Mod_Basico.asp?VCo_Unidade=3523109602445; CNES 9602445; CNPJ 16803128000123; site oficial/redes não coletados nesta fonte</x:v>
      </x:c>
      <x:c r="AE1218" t="n">
        <x:f>IF(LEN(H1218)&gt;0,1,0)</x:f>
        <x:v>1</x:v>
      </x:c>
      <x:c r="AF1218" t="n">
        <x:f>IF(LEN(M1218)&gt;0,1,0)</x:f>
        <x:v>0</x:v>
      </x:c>
      <x:c r="AG1218" t="n">
        <x:f>IF(AND(LEN(H1218)=0,LEN(K1218)=0,LEN(M1218)=0),1,0)</x:f>
        <x:v>0</x:v>
      </x:c>
    </x:row>
    <x:row r="1219">
      <x:c r="A1219" t="str">
        <x:v>AT-01218</x:v>
      </x:c>
      <x:c r="B1219" t="str">
        <x:v>Laboratorio Municipal De Itaquaquecetuba</x:v>
      </x:c>
      <x:c r="C1219" t="str">
        <x:v>Saúde</x:v>
      </x:c>
      <x:c r="D1219" t="str">
        <x:v>Clínica</x:v>
      </x:c>
      <x:c r="E1219" t="str">
        <x:v>Itaquaquecetuba</x:v>
      </x:c>
      <x:c r="F1219" t="str">
        <x:v>Vila Zeferina</x:v>
      </x:c>
      <x:c r="G1219" t="str">
        <x:v>Municipio De Itaquaquecetuba, 60, Vila Zeferina, Itaquaquecetuba, Sp</x:v>
      </x:c>
      <x:c r="H1219" t="str">
        <x:v>+55 (11) 4647-5122</x:v>
      </x:c>
      <x:c r="I1219" t="str"/>
      <x:c r="J1219" t="str"/>
      <x:c r="K1219" t="str">
        <x:v>saude.itaqua@ig.com.br</x:v>
      </x:c>
      <x:c r="L1219" t="str">
        <x:v>Sim</x:v>
      </x:c>
      <x:c r="M1219" t="str"/>
      <x:c r="N1219" t="str"/>
      <x:c r="O1219" t="str"/>
      <x:c r="P1219" t="str"/>
      <x:c r="Q1219" t="str">
        <x:v>https://www.google.com/maps/search/?api=1&amp;query=Laboratorio+Municipal+De+Itaquaquecetuba+MUNICIPIO+DE+ITAQUAQUECETUBA%2C+60%2C+VILA+ZEFERINA%2C+ITAQUAQUECETUBA%2C+SP+Itaquaquecetuba+SP</x:v>
      </x:c>
      <x:c r="R1219" t="str"/>
      <x:c r="S1219" t="str"/>
      <x:c r="T1219" t="str">
        <x:v>Não contatado</x:v>
      </x:c>
      <x:c r="U1219" s="27" t="n">
        <x:f>IF(LEN(H1219)&gt;0,25,0)+IF(L1219="Sim",25,0)+IF(LEN(M1219)&gt;0,15,0)+IF(LEN(J1219)&gt;0,10,0)+IF(LEN(N1219)&gt;0,5,0)+IF(LEN(O1219)&gt;0,5,0)+IF(LEN(P1219)&gt;0,5,0)+IF(AND(LEN(R1219)&gt;0,LEN(S1219)&gt;0),10,0)</x:f>
        <x:v>50</x:v>
      </x:c>
      <x:c r="V1219" t="str">
        <x:f>IF(U1219&gt;=60,"Prioridade Alta",IF(U1219&gt;=35,"Prioridade Média","Prioridade Baixa"))</x:f>
        <x:v>Prioridade Média</x:v>
      </x:c>
      <x:c r="W1219" t="str">
        <x:v>Não</x:v>
      </x:c>
      <x:c r="X1219" t="str"/>
      <x:c r="Y1219" t="str">
        <x:v>Base expandida 2026-07-27</x:v>
      </x:c>
      <x:c r="Z1219" t="str">
        <x:v>(11) 4647-5122</x:v>
      </x:c>
      <x:c r="AA1219" t="str">
        <x:v>saude.itaqua@ig.com.br</x:v>
      </x:c>
      <x:c r="AB1219" t="n">
        <x:v>50</x:v>
      </x:c>
      <x:c r="AC1219" t="str">
        <x:v>Prioridade Média</x:v>
      </x:c>
      <x:c r="AD1219" t="str">
        <x:v>Fonte CNES/DATASUS: https://cnes2.datasus.gov.br/Mod_Basico.asp?VCo_Unidade=3523102043033; CNES 2043033; CNPJ -; site oficial/redes não coletados nesta fonte</x:v>
      </x:c>
      <x:c r="AE1219" t="n">
        <x:f>IF(LEN(H1219)&gt;0,1,0)</x:f>
        <x:v>1</x:v>
      </x:c>
      <x:c r="AF1219" t="n">
        <x:f>IF(LEN(M1219)&gt;0,1,0)</x:f>
        <x:v>0</x:v>
      </x:c>
      <x:c r="AG1219" t="n">
        <x:f>IF(AND(LEN(H1219)=0,LEN(K1219)=0,LEN(M1219)=0),1,0)</x:f>
        <x:v>0</x:v>
      </x:c>
    </x:row>
    <x:row r="1220">
      <x:c r="A1220" t="str">
        <x:v>AT-01219</x:v>
      </x:c>
      <x:c r="B1220" t="str">
        <x:v>Mais Saude Centro Medico</x:v>
      </x:c>
      <x:c r="C1220" t="str">
        <x:v>Saúde</x:v>
      </x:c>
      <x:c r="D1220" t="str">
        <x:v>Clínica</x:v>
      </x:c>
      <x:c r="E1220" t="str">
        <x:v>Itaquaquecetuba</x:v>
      </x:c>
      <x:c r="F1220" t="str">
        <x:v>Vila Virginia</x:v>
      </x:c>
      <x:c r="G1220" t="str">
        <x:v>Itaqua Gestao De Saude Ltda, 50, Vila Virginia, Itaquaquecetuba, Sp</x:v>
      </x:c>
      <x:c r="H1220" t="str">
        <x:v>+55 (11) 4730-0144</x:v>
      </x:c>
      <x:c r="I1220" t="str"/>
      <x:c r="J1220" t="str"/>
      <x:c r="K1220" t="str">
        <x:v>maissaudeitaqua@gmail.com</x:v>
      </x:c>
      <x:c r="L1220" t="str">
        <x:v>Sim</x:v>
      </x:c>
      <x:c r="M1220" t="str"/>
      <x:c r="N1220" t="str"/>
      <x:c r="O1220" t="str"/>
      <x:c r="P1220" t="str"/>
      <x:c r="Q1220" t="str">
        <x:v>https://www.google.com/maps/search/?api=1&amp;query=Mais+Saude+Centro+Medico+ITAQUA+GESTAO+DE+SAUDE+LTDA%2C+50%2C+VILA+VIRGINIA%2C+ITAQUAQUECETUBA%2C+SP+Itaquaquecetuba+SP</x:v>
      </x:c>
      <x:c r="R1220" t="str"/>
      <x:c r="S1220" t="str"/>
      <x:c r="T1220" t="str">
        <x:v>Não contatado</x:v>
      </x:c>
      <x:c r="U1220" s="27" t="n">
        <x:f>IF(LEN(H1220)&gt;0,25,0)+IF(L1220="Sim",25,0)+IF(LEN(M1220)&gt;0,15,0)+IF(LEN(J1220)&gt;0,10,0)+IF(LEN(N1220)&gt;0,5,0)+IF(LEN(O1220)&gt;0,5,0)+IF(LEN(P1220)&gt;0,5,0)+IF(AND(LEN(R1220)&gt;0,LEN(S1220)&gt;0),10,0)</x:f>
        <x:v>50</x:v>
      </x:c>
      <x:c r="V1220" t="str">
        <x:f>IF(U1220&gt;=60,"Prioridade Alta",IF(U1220&gt;=35,"Prioridade Média","Prioridade Baixa"))</x:f>
        <x:v>Prioridade Média</x:v>
      </x:c>
      <x:c r="W1220" t="str">
        <x:v>Não</x:v>
      </x:c>
      <x:c r="X1220" t="str"/>
      <x:c r="Y1220" t="str">
        <x:v>Base expandida 2026-07-27</x:v>
      </x:c>
      <x:c r="Z1220" t="str">
        <x:v>(11) 4730-0144</x:v>
      </x:c>
      <x:c r="AA1220" t="str">
        <x:v>maissaudeitaqua@gmail.com</x:v>
      </x:c>
      <x:c r="AB1220" t="n">
        <x:v>50</x:v>
      </x:c>
      <x:c r="AC1220" t="str">
        <x:v>Prioridade Média</x:v>
      </x:c>
      <x:c r="AD1220" t="str">
        <x:v>Fonte CNES/DATASUS: https://cnes2.datasus.gov.br/Mod_Basico.asp?VCo_Unidade=3523109886508; CNES 9886508; CNPJ 32404852000130; site oficial/redes não coletados nesta fonte</x:v>
      </x:c>
      <x:c r="AE1220" t="n">
        <x:f>IF(LEN(H1220)&gt;0,1,0)</x:f>
        <x:v>1</x:v>
      </x:c>
      <x:c r="AF1220" t="n">
        <x:f>IF(LEN(M1220)&gt;0,1,0)</x:f>
        <x:v>0</x:v>
      </x:c>
      <x:c r="AG1220" t="n">
        <x:f>IF(AND(LEN(H1220)=0,LEN(K1220)=0,LEN(M1220)=0),1,0)</x:f>
        <x:v>0</x:v>
      </x:c>
    </x:row>
    <x:row r="1221">
      <x:c r="A1221" t="str">
        <x:v>AT-01220</x:v>
      </x:c>
      <x:c r="B1221" t="str">
        <x:v>Medeiros E Carvalho Clinica Medica E Odontologica Ltda</x:v>
      </x:c>
      <x:c r="C1221" t="str">
        <x:v>Saúde</x:v>
      </x:c>
      <x:c r="D1221" t="str">
        <x:v>Clínica</x:v>
      </x:c>
      <x:c r="E1221" t="str">
        <x:v>Itaquaquecetuba</x:v>
      </x:c>
      <x:c r="F1221" t="str">
        <x:v>Jardim Adriane</x:v>
      </x:c>
      <x:c r="G1221" t="str">
        <x:v>Clinica Medica E Odontologica Amorsaude Itaquaquecetuba Ltda, 1205, Jardim Adriane, Itaquaquecetuba, Sp</x:v>
      </x:c>
      <x:c r="H1221" t="str">
        <x:v>+55 (11) 2431-0513</x:v>
      </x:c>
      <x:c r="I1221" t="str"/>
      <x:c r="J1221" t="str"/>
      <x:c r="K1221" t="str">
        <x:v>itaquaquecetuba.sp@amorsaude.com</x:v>
      </x:c>
      <x:c r="L1221" t="str">
        <x:v>Sim</x:v>
      </x:c>
      <x:c r="M1221" t="str"/>
      <x:c r="N1221" t="str"/>
      <x:c r="O1221" t="str"/>
      <x:c r="P1221" t="str"/>
      <x:c r="Q1221" t="str">
        <x:v>https://www.google.com/maps/search/?api=1&amp;query=Medeiros+E+Carvalho+Clinica+Medica+E+Odontologica+Ltda+CLINICA+MEDICA+E+ODONTOLOGICA+AMORSAUDE+ITAQUAQUECETUBA+LTDA%2C+1205%2C+JARDIM+ADRIANE%2C+ITAQUAQUECETUBA%2C+SP+Itaquaquecetuba+SP</x:v>
      </x:c>
      <x:c r="R1221" t="str"/>
      <x:c r="S1221" t="str"/>
      <x:c r="T1221" t="str">
        <x:v>Não contatado</x:v>
      </x:c>
      <x:c r="U1221" s="27" t="n">
        <x:f>IF(LEN(H1221)&gt;0,25,0)+IF(L1221="Sim",25,0)+IF(LEN(M1221)&gt;0,15,0)+IF(LEN(J1221)&gt;0,10,0)+IF(LEN(N1221)&gt;0,5,0)+IF(LEN(O1221)&gt;0,5,0)+IF(LEN(P1221)&gt;0,5,0)+IF(AND(LEN(R1221)&gt;0,LEN(S1221)&gt;0),10,0)</x:f>
        <x:v>50</x:v>
      </x:c>
      <x:c r="V1221" t="str">
        <x:f>IF(U1221&gt;=60,"Prioridade Alta",IF(U1221&gt;=35,"Prioridade Média","Prioridade Baixa"))</x:f>
        <x:v>Prioridade Média</x:v>
      </x:c>
      <x:c r="W1221" t="str">
        <x:v>Não</x:v>
      </x:c>
      <x:c r="X1221" t="str"/>
      <x:c r="Y1221" t="str">
        <x:v>Base expandida 2026-07-27</x:v>
      </x:c>
      <x:c r="Z1221" t="str">
        <x:v>(11) 2431-0513</x:v>
      </x:c>
      <x:c r="AA1221" t="str">
        <x:v>itaquaquecetuba.sp@amorsaude.com</x:v>
      </x:c>
      <x:c r="AB1221" t="n">
        <x:v>50</x:v>
      </x:c>
      <x:c r="AC1221" t="str">
        <x:v>Prioridade Média</x:v>
      </x:c>
      <x:c r="AD1221" t="str">
        <x:v>Fonte CNES/DATASUS: https://cnes2.datasus.gov.br/Mod_Basico.asp?VCo_Unidade=3523105555515; CNES 5555515; CNPJ 34720845000173; site oficial/redes não coletados nesta fonte</x:v>
      </x:c>
      <x:c r="AE1221" t="n">
        <x:f>IF(LEN(H1221)&gt;0,1,0)</x:f>
        <x:v>1</x:v>
      </x:c>
      <x:c r="AF1221" t="n">
        <x:f>IF(LEN(M1221)&gt;0,1,0)</x:f>
        <x:v>0</x:v>
      </x:c>
      <x:c r="AG1221" t="n">
        <x:f>IF(AND(LEN(H1221)=0,LEN(K1221)=0,LEN(M1221)=0),1,0)</x:f>
        <x:v>0</x:v>
      </x:c>
    </x:row>
    <x:row r="1222">
      <x:c r="A1222" t="str">
        <x:v>AT-01221</x:v>
      </x:c>
      <x:c r="B1222" t="str">
        <x:v>Medtrabalho Medicina E Seguranca Do Trabalho</x:v>
      </x:c>
      <x:c r="C1222" t="str">
        <x:v>Saúde</x:v>
      </x:c>
      <x:c r="D1222" t="str">
        <x:v>Clínica</x:v>
      </x:c>
      <x:c r="E1222" t="str">
        <x:v>Itaquaquecetuba</x:v>
      </x:c>
      <x:c r="F1222" t="str">
        <x:v>Vila Virginia</x:v>
      </x:c>
      <x:c r="G1222" t="str">
        <x:v>Medtrabalho Medicina E Seguranca Do Trabalho Ltda Epp, 119, Vila Virginia, Itaquaquecetuba, Sp</x:v>
      </x:c>
      <x:c r="H1222" t="str"/>
      <x:c r="I1222" t="str"/>
      <x:c r="J1222" t="str"/>
      <x:c r="K1222" t="str">
        <x:v>adm.financeiro@medtrabalho.com.br</x:v>
      </x:c>
      <x:c r="L1222" t="str">
        <x:v>Sim</x:v>
      </x:c>
      <x:c r="M1222" t="str"/>
      <x:c r="N1222" t="str"/>
      <x:c r="O1222" t="str"/>
      <x:c r="P1222" t="str"/>
      <x:c r="Q1222" t="str">
        <x:v>https://www.google.com/maps/search/?api=1&amp;query=Medtrabalho+Medicina+E+Seguranca+Do+Trabalho+MEDTRABALHO+MEDICINA+E+SEGURANCA+DO+TRABALHO+LTDA+EPP%2C+119%2C+VILA+VIRGINIA%2C+ITAQUAQUECETUBA%2C+SP+Itaquaquecetuba+SP</x:v>
      </x:c>
      <x:c r="R1222" t="str"/>
      <x:c r="S1222" t="str"/>
      <x:c r="T1222" t="str">
        <x:v>Não contatado</x:v>
      </x:c>
      <x:c r="U1222" s="27" t="n">
        <x:f>IF(LEN(H1222)&gt;0,25,0)+IF(L1222="Sim",25,0)+IF(LEN(M1222)&gt;0,15,0)+IF(LEN(J1222)&gt;0,10,0)+IF(LEN(N1222)&gt;0,5,0)+IF(LEN(O1222)&gt;0,5,0)+IF(LEN(P1222)&gt;0,5,0)+IF(AND(LEN(R1222)&gt;0,LEN(S1222)&gt;0),10,0)</x:f>
        <x:v>25</x:v>
      </x:c>
      <x:c r="V1222" t="str">
        <x:f>IF(U1222&gt;=60,"Prioridade Alta",IF(U1222&gt;=35,"Prioridade Média","Prioridade Baixa"))</x:f>
        <x:v>Prioridade Baixa</x:v>
      </x:c>
      <x:c r="W1222" t="str">
        <x:v>Sim</x:v>
      </x:c>
      <x:c r="X1222" t="str">
        <x:v>Possível CNPJ no telefone: 21083617000198</x:v>
      </x:c>
      <x:c r="Y1222" t="str">
        <x:v>Base expandida 2026-07-27</x:v>
      </x:c>
      <x:c r="Z1222" t="str">
        <x:v>21083617000198</x:v>
      </x:c>
      <x:c r="AA1222" t="str">
        <x:v>adm.financeiro@medtrabalho.com.br</x:v>
      </x:c>
      <x:c r="AB1222" t="n">
        <x:v>50</x:v>
      </x:c>
      <x:c r="AC1222" t="str">
        <x:v>Prioridade Média</x:v>
      </x:c>
      <x:c r="AD1222" t="str">
        <x:v>Fonte CNES/DATASUS: https://cnes2.datasus.gov.br/Mod_Basico.asp?VCo_Unidade=3523109512845; CNES 9512845; CNPJ 21083617000198; site oficial/redes não coletados nesta fonte</x:v>
      </x:c>
      <x:c r="AE1222" t="n">
        <x:f>IF(LEN(H1222)&gt;0,1,0)</x:f>
        <x:v>0</x:v>
      </x:c>
      <x:c r="AF1222" t="n">
        <x:f>IF(LEN(M1222)&gt;0,1,0)</x:f>
        <x:v>0</x:v>
      </x:c>
      <x:c r="AG1222" t="n">
        <x:f>IF(AND(LEN(H1222)=0,LEN(K1222)=0,LEN(M1222)=0),1,0)</x:f>
        <x:v>0</x:v>
      </x:c>
    </x:row>
    <x:row r="1223">
      <x:c r="A1223" t="str">
        <x:v>AT-01222</x:v>
      </x:c>
      <x:c r="B1223" t="str">
        <x:v>Ubs Jardim Jacy</x:v>
      </x:c>
      <x:c r="C1223" t="str">
        <x:v>Saúde</x:v>
      </x:c>
      <x:c r="D1223" t="str">
        <x:v>Clínica</x:v>
      </x:c>
      <x:c r="E1223" t="str">
        <x:v>Guarulhos</x:v>
      </x:c>
      <x:c r="F1223" t="str">
        <x:v>Jd Guaracy</x:v>
      </x:c>
      <x:c r="G1223" t="str">
        <x:v>Prefeitura Municipal De Guarulhos, 45, Jd Guaracy, Guarulhos, Sp</x:v>
      </x:c>
      <x:c r="H1223" t="str">
        <x:v>+55 (11) 2498-3142</x:v>
      </x:c>
      <x:c r="I1223" t="str"/>
      <x:c r="J1223" t="str"/>
      <x:c r="K1223" t="str">
        <x:v>dutra.jacy@gmail.com</x:v>
      </x:c>
      <x:c r="L1223" t="str">
        <x:v>Sim</x:v>
      </x:c>
      <x:c r="M1223" t="str"/>
      <x:c r="N1223" t="str"/>
      <x:c r="O1223" t="str"/>
      <x:c r="P1223" t="str"/>
      <x:c r="Q1223" t="str">
        <x:v>https://www.google.com/maps/search/?api=1&amp;query=Ubs+Jardim+Jacy+PREFEITURA+MUNICIPAL+DE+GUARULHOS%2C+45%2C+JD+GUARACY%2C+GUARULHOS%2C+SP+Guarulhos+SP</x:v>
      </x:c>
      <x:c r="R1223" t="str"/>
      <x:c r="S1223" t="str"/>
      <x:c r="T1223" t="str">
        <x:v>Não contatado</x:v>
      </x:c>
      <x:c r="U1223" s="27" t="n">
        <x:f>IF(LEN(H1223)&gt;0,25,0)+IF(L1223="Sim",25,0)+IF(LEN(M1223)&gt;0,15,0)+IF(LEN(J1223)&gt;0,10,0)+IF(LEN(N1223)&gt;0,5,0)+IF(LEN(O1223)&gt;0,5,0)+IF(LEN(P1223)&gt;0,5,0)+IF(AND(LEN(R1223)&gt;0,LEN(S1223)&gt;0),10,0)</x:f>
        <x:v>50</x:v>
      </x:c>
      <x:c r="V1223" t="str">
        <x:f>IF(U1223&gt;=60,"Prioridade Alta",IF(U1223&gt;=35,"Prioridade Média","Prioridade Baixa"))</x:f>
        <x:v>Prioridade Média</x:v>
      </x:c>
      <x:c r="W1223" t="str">
        <x:v>Não</x:v>
      </x:c>
      <x:c r="X1223" t="str"/>
      <x:c r="Y1223" t="str">
        <x:v>Base expandida 2026-07-27</x:v>
      </x:c>
      <x:c r="Z1223" t="str">
        <x:v>(11) 2498-3142</x:v>
      </x:c>
      <x:c r="AA1223" t="str">
        <x:v>dutra.jacy@gmail.com</x:v>
      </x:c>
      <x:c r="AB1223" t="n">
        <x:v>50</x:v>
      </x:c>
      <x:c r="AC1223" t="str">
        <x:v>Prioridade Média</x:v>
      </x:c>
      <x:c r="AD1223" t="str">
        <x:v>Fonte CNES/DATASUS: https://cnes2.datasus.gov.br/Mod_Basico.asp?VCo_Unidade=3518802040093; CNES 2040093; CNPJ -; site oficial/redes não coletados nesta fonte</x:v>
      </x:c>
      <x:c r="AE1223" t="n">
        <x:f>IF(LEN(H1223)&gt;0,1,0)</x:f>
        <x:v>1</x:v>
      </x:c>
      <x:c r="AF1223" t="n">
        <x:f>IF(LEN(M1223)&gt;0,1,0)</x:f>
        <x:v>0</x:v>
      </x:c>
      <x:c r="AG1223" t="n">
        <x:f>IF(AND(LEN(H1223)=0,LEN(K1223)=0,LEN(M1223)=0),1,0)</x:f>
        <x:v>0</x:v>
      </x:c>
    </x:row>
    <x:row r="1224">
      <x:c r="A1224" t="str">
        <x:v>AT-01223</x:v>
      </x:c>
      <x:c r="B1224" t="str">
        <x:v>Ubs Jardim Munhoz</x:v>
      </x:c>
      <x:c r="C1224" t="str">
        <x:v>Saúde</x:v>
      </x:c>
      <x:c r="D1224" t="str">
        <x:v>Clínica</x:v>
      </x:c>
      <x:c r="E1224" t="str">
        <x:v>Guarulhos</x:v>
      </x:c>
      <x:c r="F1224" t="str">
        <x:v>Jd Munhoz</x:v>
      </x:c>
      <x:c r="G1224" t="str">
        <x:v>Prefeitura Municipal De Guarulhos, 474, Jd Munhoz, Guarulhos, Sp</x:v>
      </x:c>
      <x:c r="H1224" t="str">
        <x:v>+55 (11) 2421-0760</x:v>
      </x:c>
      <x:c r="I1224" t="str"/>
      <x:c r="J1224" t="str"/>
      <x:c r="K1224" t="str">
        <x:v>ubsmunhoz@gmail.com</x:v>
      </x:c>
      <x:c r="L1224" t="str">
        <x:v>Sim</x:v>
      </x:c>
      <x:c r="M1224" t="str"/>
      <x:c r="N1224" t="str"/>
      <x:c r="O1224" t="str"/>
      <x:c r="P1224" t="str"/>
      <x:c r="Q1224" t="str">
        <x:v>https://www.google.com/maps/search/?api=1&amp;query=Ubs+Jardim+Munhoz+PREFEITURA+MUNICIPAL+DE+GUARULHOS%2C+474%2C+JD+MUNHOZ%2C+GUARULHOS%2C+SP+Guarulhos+SP</x:v>
      </x:c>
      <x:c r="R1224" t="str"/>
      <x:c r="S1224" t="str"/>
      <x:c r="T1224" t="str">
        <x:v>Não contatado</x:v>
      </x:c>
      <x:c r="U1224" s="27" t="n">
        <x:f>IF(LEN(H1224)&gt;0,25,0)+IF(L1224="Sim",25,0)+IF(LEN(M1224)&gt;0,15,0)+IF(LEN(J1224)&gt;0,10,0)+IF(LEN(N1224)&gt;0,5,0)+IF(LEN(O1224)&gt;0,5,0)+IF(LEN(P1224)&gt;0,5,0)+IF(AND(LEN(R1224)&gt;0,LEN(S1224)&gt;0),10,0)</x:f>
        <x:v>50</x:v>
      </x:c>
      <x:c r="V1224" t="str">
        <x:f>IF(U1224&gt;=60,"Prioridade Alta",IF(U1224&gt;=35,"Prioridade Média","Prioridade Baixa"))</x:f>
        <x:v>Prioridade Média</x:v>
      </x:c>
      <x:c r="W1224" t="str">
        <x:v>Não</x:v>
      </x:c>
      <x:c r="X1224" t="str"/>
      <x:c r="Y1224" t="str">
        <x:v>Base expandida 2026-07-27</x:v>
      </x:c>
      <x:c r="Z1224" t="str">
        <x:v>(11) 2421-0760</x:v>
      </x:c>
      <x:c r="AA1224" t="str">
        <x:v>ubsmunhoz@gmail.com</x:v>
      </x:c>
      <x:c r="AB1224" t="n">
        <x:v>50</x:v>
      </x:c>
      <x:c r="AC1224" t="str">
        <x:v>Prioridade Média</x:v>
      </x:c>
      <x:c r="AD1224" t="str">
        <x:v>Fonte CNES/DATASUS: https://cnes2.datasus.gov.br/Mod_Basico.asp?VCo_Unidade=3518802044218; CNES 2044218; CNPJ -; site oficial/redes não coletados nesta fonte</x:v>
      </x:c>
      <x:c r="AE1224" t="n">
        <x:f>IF(LEN(H1224)&gt;0,1,0)</x:f>
        <x:v>1</x:v>
      </x:c>
      <x:c r="AF1224" t="n">
        <x:f>IF(LEN(M1224)&gt;0,1,0)</x:f>
        <x:v>0</x:v>
      </x:c>
      <x:c r="AG1224" t="n">
        <x:f>IF(AND(LEN(H1224)=0,LEN(K1224)=0,LEN(M1224)=0),1,0)</x:f>
        <x:v>0</x:v>
      </x:c>
    </x:row>
    <x:row r="1225">
      <x:c r="A1225" t="str">
        <x:v>AT-01224</x:v>
      </x:c>
      <x:c r="B1225" t="str">
        <x:v>Ubs Jardim Paulista</x:v>
      </x:c>
      <x:c r="C1225" t="str">
        <x:v>Saúde</x:v>
      </x:c>
      <x:c r="D1225" t="str">
        <x:v>Clínica</x:v>
      </x:c>
      <x:c r="E1225" t="str">
        <x:v>Guarulhos</x:v>
      </x:c>
      <x:c r="F1225" t="str">
        <x:v>Jd Moreira</x:v>
      </x:c>
      <x:c r="G1225" t="str">
        <x:v>Prefeitura Municipal De Guarulhos, 97, Jd Moreira, Guarulhos, Sp</x:v>
      </x:c>
      <x:c r="H1225" t="str">
        <x:v>+55 (11) 2458-0477</x:v>
      </x:c>
      <x:c r="I1225" t="str"/>
      <x:c r="J1225" t="str"/>
      <x:c r="K1225" t="str">
        <x:v>ubsjardimpaulista2@gmail.com</x:v>
      </x:c>
      <x:c r="L1225" t="str">
        <x:v>Sim</x:v>
      </x:c>
      <x:c r="M1225" t="str"/>
      <x:c r="N1225" t="str"/>
      <x:c r="O1225" t="str"/>
      <x:c r="P1225" t="str"/>
      <x:c r="Q1225" t="str">
        <x:v>https://www.google.com/maps/search/?api=1&amp;query=Ubs+Jardim+Paulista+PREFEITURA+MUNICIPAL+DE+GUARULHOS%2C+97%2C+JD+MOREIRA%2C+GUARULHOS%2C+SP+Guarulhos+SP</x:v>
      </x:c>
      <x:c r="R1225" t="str"/>
      <x:c r="S1225" t="str"/>
      <x:c r="T1225" t="str">
        <x:v>Não contatado</x:v>
      </x:c>
      <x:c r="U1225" s="27" t="n">
        <x:f>IF(LEN(H1225)&gt;0,25,0)+IF(L1225="Sim",25,0)+IF(LEN(M1225)&gt;0,15,0)+IF(LEN(J1225)&gt;0,10,0)+IF(LEN(N1225)&gt;0,5,0)+IF(LEN(O1225)&gt;0,5,0)+IF(LEN(P1225)&gt;0,5,0)+IF(AND(LEN(R1225)&gt;0,LEN(S1225)&gt;0),10,0)</x:f>
        <x:v>50</x:v>
      </x:c>
      <x:c r="V1225" t="str">
        <x:f>IF(U1225&gt;=60,"Prioridade Alta",IF(U1225&gt;=35,"Prioridade Média","Prioridade Baixa"))</x:f>
        <x:v>Prioridade Média</x:v>
      </x:c>
      <x:c r="W1225" t="str">
        <x:v>Não</x:v>
      </x:c>
      <x:c r="X1225" t="str"/>
      <x:c r="Y1225" t="str">
        <x:v>Base expandida 2026-07-27</x:v>
      </x:c>
      <x:c r="Z1225" t="str">
        <x:v>(11) 2458-0477</x:v>
      </x:c>
      <x:c r="AA1225" t="str">
        <x:v>ubsjardimpaulista2@gmail.com</x:v>
      </x:c>
      <x:c r="AB1225" t="n">
        <x:v>50</x:v>
      </x:c>
      <x:c r="AC1225" t="str">
        <x:v>Prioridade Média</x:v>
      </x:c>
      <x:c r="AD1225" t="str">
        <x:v>Fonte CNES/DATASUS: https://cnes2.datasus.gov.br/Mod_Basico.asp?VCo_Unidade=3518804048296; CNES 4048296; CNPJ -; site oficial/redes não coletados nesta fonte</x:v>
      </x:c>
      <x:c r="AE1225" t="n">
        <x:f>IF(LEN(H1225)&gt;0,1,0)</x:f>
        <x:v>1</x:v>
      </x:c>
      <x:c r="AF1225" t="n">
        <x:f>IF(LEN(M1225)&gt;0,1,0)</x:f>
        <x:v>0</x:v>
      </x:c>
      <x:c r="AG1225" t="n">
        <x:f>IF(AND(LEN(H1225)=0,LEN(K1225)=0,LEN(M1225)=0),1,0)</x:f>
        <x:v>0</x:v>
      </x:c>
    </x:row>
    <x:row r="1226">
      <x:c r="A1226" t="str">
        <x:v>AT-01225</x:v>
      </x:c>
      <x:c r="B1226" t="str">
        <x:v>Policlinica Jardim Anita</x:v>
      </x:c>
      <x:c r="C1226" t="str">
        <x:v>Saúde</x:v>
      </x:c>
      <x:c r="D1226" t="str">
        <x:v>Clínica</x:v>
      </x:c>
      <x:c r="E1226" t="str">
        <x:v>Itaquaquecetuba</x:v>
      </x:c>
      <x:c r="F1226" t="str">
        <x:v>Jardim Anita</x:v>
      </x:c>
      <x:c r="G1226" t="str">
        <x:v>Policlinica Itaqua Ltda, 83, Jardim Anita, Itaquaquecetuba, Sp</x:v>
      </x:c>
      <x:c r="H1226" t="str">
        <x:v>+55 (11) 4642-8469</x:v>
      </x:c>
      <x:c r="I1226" t="str"/>
      <x:c r="J1226" t="str"/>
      <x:c r="K1226" t="str">
        <x:v>drataciana@bol.com.br</x:v>
      </x:c>
      <x:c r="L1226" t="str">
        <x:v>Sim</x:v>
      </x:c>
      <x:c r="M1226" t="str"/>
      <x:c r="N1226" t="str"/>
      <x:c r="O1226" t="str"/>
      <x:c r="P1226" t="str"/>
      <x:c r="Q1226" t="str">
        <x:v>https://www.google.com/maps/search/?api=1&amp;query=Policlinica+Jardim+Anita+POLICLINICA+ITAQUA+LTDA%2C+83%2C+JARDIM+ANITA%2C+ITAQUAQUECETUBA%2C+SP+Itaquaquecetuba+SP</x:v>
      </x:c>
      <x:c r="R1226" t="str"/>
      <x:c r="S1226" t="str"/>
      <x:c r="T1226" t="str">
        <x:v>Não contatado</x:v>
      </x:c>
      <x:c r="U1226" s="27" t="n">
        <x:f>IF(LEN(H1226)&gt;0,25,0)+IF(L1226="Sim",25,0)+IF(LEN(M1226)&gt;0,15,0)+IF(LEN(J1226)&gt;0,10,0)+IF(LEN(N1226)&gt;0,5,0)+IF(LEN(O1226)&gt;0,5,0)+IF(LEN(P1226)&gt;0,5,0)+IF(AND(LEN(R1226)&gt;0,LEN(S1226)&gt;0),10,0)</x:f>
        <x:v>50</x:v>
      </x:c>
      <x:c r="V1226" t="str">
        <x:f>IF(U1226&gt;=60,"Prioridade Alta",IF(U1226&gt;=35,"Prioridade Média","Prioridade Baixa"))</x:f>
        <x:v>Prioridade Média</x:v>
      </x:c>
      <x:c r="W1226" t="str">
        <x:v>Não</x:v>
      </x:c>
      <x:c r="X1226" t="str"/>
      <x:c r="Y1226" t="str">
        <x:v>Base expandida 2026-07-27</x:v>
      </x:c>
      <x:c r="Z1226" t="str">
        <x:v>(11) 4642-8469</x:v>
      </x:c>
      <x:c r="AA1226" t="str">
        <x:v>drataciana@bol.com.br</x:v>
      </x:c>
      <x:c r="AB1226" t="n">
        <x:v>50</x:v>
      </x:c>
      <x:c r="AC1226" t="str">
        <x:v>Prioridade Média</x:v>
      </x:c>
      <x:c r="AD1226" t="str">
        <x:v>Fonte CNES/DATASUS: https://cnes2.datasus.gov.br/Mod_Basico.asp?VCo_Unidade=3523107776047; CNES 7776047; CNPJ 18099992000111; site oficial/redes não coletados nesta fonte</x:v>
      </x:c>
      <x:c r="AE1226" t="n">
        <x:f>IF(LEN(H1226)&gt;0,1,0)</x:f>
        <x:v>1</x:v>
      </x:c>
      <x:c r="AF1226" t="n">
        <x:f>IF(LEN(M1226)&gt;0,1,0)</x:f>
        <x:v>0</x:v>
      </x:c>
      <x:c r="AG1226" t="n">
        <x:f>IF(AND(LEN(H1226)=0,LEN(K1226)=0,LEN(M1226)=0),1,0)</x:f>
        <x:v>0</x:v>
      </x:c>
    </x:row>
    <x:row r="1227">
      <x:c r="A1227" t="str">
        <x:v>AT-01226</x:v>
      </x:c>
      <x:c r="B1227" t="str">
        <x:v>Ubs Jardim Rosa De Franca</x:v>
      </x:c>
      <x:c r="C1227" t="str">
        <x:v>Saúde</x:v>
      </x:c>
      <x:c r="D1227" t="str">
        <x:v>Clínica</x:v>
      </x:c>
      <x:c r="E1227" t="str">
        <x:v>Guarulhos</x:v>
      </x:c>
      <x:c r="F1227" t="str">
        <x:v>Jd Rosa De Franca</x:v>
      </x:c>
      <x:c r="G1227" t="str">
        <x:v>Prefeitura Municipal De Guarulhos, 48, Jd Rosa De Franca, Guarulhos, Sp</x:v>
      </x:c>
      <x:c r="H1227" t="str">
        <x:v>+55 (11) 2455-3366</x:v>
      </x:c>
      <x:c r="I1227" t="str"/>
      <x:c r="J1227" t="str"/>
      <x:c r="K1227" t="str">
        <x:v>rosadefranca@gmail.com</x:v>
      </x:c>
      <x:c r="L1227" t="str">
        <x:v>Sim</x:v>
      </x:c>
      <x:c r="M1227" t="str"/>
      <x:c r="N1227" t="str"/>
      <x:c r="O1227" t="str"/>
      <x:c r="P1227" t="str"/>
      <x:c r="Q1227" t="str">
        <x:v>https://www.google.com/maps/search/?api=1&amp;query=Ubs+Jardim+Rosa+De+Franca+PREFEITURA+MUNICIPAL+DE+GUARULHOS%2C+48%2C+JD+ROSA+DE+FRANCA%2C+GUARULHOS%2C+SP+Guarulhos+SP</x:v>
      </x:c>
      <x:c r="R1227" t="str"/>
      <x:c r="S1227" t="str"/>
      <x:c r="T1227" t="str">
        <x:v>Não contatado</x:v>
      </x:c>
      <x:c r="U1227" s="27" t="n">
        <x:f>IF(LEN(H1227)&gt;0,25,0)+IF(L1227="Sim",25,0)+IF(LEN(M1227)&gt;0,15,0)+IF(LEN(J1227)&gt;0,10,0)+IF(LEN(N1227)&gt;0,5,0)+IF(LEN(O1227)&gt;0,5,0)+IF(LEN(P1227)&gt;0,5,0)+IF(AND(LEN(R1227)&gt;0,LEN(S1227)&gt;0),10,0)</x:f>
        <x:v>50</x:v>
      </x:c>
      <x:c r="V1227" t="str">
        <x:f>IF(U1227&gt;=60,"Prioridade Alta",IF(U1227&gt;=35,"Prioridade Média","Prioridade Baixa"))</x:f>
        <x:v>Prioridade Média</x:v>
      </x:c>
      <x:c r="W1227" t="str">
        <x:v>Não</x:v>
      </x:c>
      <x:c r="X1227" t="str"/>
      <x:c r="Y1227" t="str">
        <x:v>Base expandida 2026-07-27</x:v>
      </x:c>
      <x:c r="Z1227" t="str">
        <x:v>(11) 2455-3366</x:v>
      </x:c>
      <x:c r="AA1227" t="str">
        <x:v>rosadefranca@gmail.com</x:v>
      </x:c>
      <x:c r="AB1227" t="n">
        <x:v>50</x:v>
      </x:c>
      <x:c r="AC1227" t="str">
        <x:v>Prioridade Média</x:v>
      </x:c>
      <x:c r="AD1227" t="str">
        <x:v>Fonte CNES/DATASUS: https://cnes2.datasus.gov.br/Mod_Basico.asp?VCo_Unidade=3518802035995; CNES 2035995; CNPJ -; site oficial/redes não coletados nesta fonte</x:v>
      </x:c>
      <x:c r="AE1227" t="n">
        <x:f>IF(LEN(H1227)&gt;0,1,0)</x:f>
        <x:v>1</x:v>
      </x:c>
      <x:c r="AF1227" t="n">
        <x:f>IF(LEN(M1227)&gt;0,1,0)</x:f>
        <x:v>0</x:v>
      </x:c>
      <x:c r="AG1227" t="n">
        <x:f>IF(AND(LEN(H1227)=0,LEN(K1227)=0,LEN(M1227)=0),1,0)</x:f>
        <x:v>0</x:v>
      </x:c>
    </x:row>
    <x:row r="1228">
      <x:c r="A1228" t="str">
        <x:v>AT-01227</x:v>
      </x:c>
      <x:c r="B1228" t="str">
        <x:v>Ubs Jd Presidente Dutra</x:v>
      </x:c>
      <x:c r="C1228" t="str">
        <x:v>Saúde</x:v>
      </x:c>
      <x:c r="D1228" t="str">
        <x:v>Clínica</x:v>
      </x:c>
      <x:c r="E1228" t="str">
        <x:v>Guarulhos</x:v>
      </x:c>
      <x:c r="F1228" t="str">
        <x:v>Jd Presidente Dutra</x:v>
      </x:c>
      <x:c r="G1228" t="str">
        <x:v>Prefeitura Municipal De Guarulhos, 375, Jd Presidente Dutra, Guarulhos, Sp</x:v>
      </x:c>
      <x:c r="H1228" t="str">
        <x:v>+55 (11) 2431-9526</x:v>
      </x:c>
      <x:c r="I1228" t="str"/>
      <x:c r="J1228" t="str"/>
      <x:c r="K1228" t="str">
        <x:v>ubspresidentedutra@gmail.com</x:v>
      </x:c>
      <x:c r="L1228" t="str">
        <x:v>Sim</x:v>
      </x:c>
      <x:c r="M1228" t="str"/>
      <x:c r="N1228" t="str"/>
      <x:c r="O1228" t="str"/>
      <x:c r="P1228" t="str"/>
      <x:c r="Q1228" t="str">
        <x:v>https://www.google.com/maps/search/?api=1&amp;query=Ubs+Jd+Presidente+Dutra+PREFEITURA+MUNICIPAL+DE+GUARULHOS%2C+375%2C+JD+PRESIDENTE+DUTRA%2C+GUARULHOS%2C+SP+Guarulhos+SP</x:v>
      </x:c>
      <x:c r="R1228" t="str"/>
      <x:c r="S1228" t="str"/>
      <x:c r="T1228" t="str">
        <x:v>Não contatado</x:v>
      </x:c>
      <x:c r="U1228" s="27" t="n">
        <x:f>IF(LEN(H1228)&gt;0,25,0)+IF(L1228="Sim",25,0)+IF(LEN(M1228)&gt;0,15,0)+IF(LEN(J1228)&gt;0,10,0)+IF(LEN(N1228)&gt;0,5,0)+IF(LEN(O1228)&gt;0,5,0)+IF(LEN(P1228)&gt;0,5,0)+IF(AND(LEN(R1228)&gt;0,LEN(S1228)&gt;0),10,0)</x:f>
        <x:v>50</x:v>
      </x:c>
      <x:c r="V1228" t="str">
        <x:f>IF(U1228&gt;=60,"Prioridade Alta",IF(U1228&gt;=35,"Prioridade Média","Prioridade Baixa"))</x:f>
        <x:v>Prioridade Média</x:v>
      </x:c>
      <x:c r="W1228" t="str">
        <x:v>Não</x:v>
      </x:c>
      <x:c r="X1228" t="str"/>
      <x:c r="Y1228" t="str">
        <x:v>Base expandida 2026-07-27</x:v>
      </x:c>
      <x:c r="Z1228" t="str">
        <x:v>(11) 2431-9526</x:v>
      </x:c>
      <x:c r="AA1228" t="str">
        <x:v>ubspresidentedutra@gmail.com</x:v>
      </x:c>
      <x:c r="AB1228" t="n">
        <x:v>50</x:v>
      </x:c>
      <x:c r="AC1228" t="str">
        <x:v>Prioridade Média</x:v>
      </x:c>
      <x:c r="AD1228" t="str">
        <x:v>Fonte CNES/DATASUS: https://cnes2.datasus.gov.br/Mod_Basico.asp?VCo_Unidade=3518804048326; CNES 4048326; CNPJ -; site oficial/redes não coletados nesta fonte</x:v>
      </x:c>
      <x:c r="AE1228" t="n">
        <x:f>IF(LEN(H1228)&gt;0,1,0)</x:f>
        <x:v>1</x:v>
      </x:c>
      <x:c r="AF1228" t="n">
        <x:f>IF(LEN(M1228)&gt;0,1,0)</x:f>
        <x:v>0</x:v>
      </x:c>
      <x:c r="AG1228" t="n">
        <x:f>IF(AND(LEN(H1228)=0,LEN(K1228)=0,LEN(M1228)=0),1,0)</x:f>
        <x:v>0</x:v>
      </x:c>
    </x:row>
    <x:row r="1229">
      <x:c r="A1229" t="str">
        <x:v>AT-01228</x:v>
      </x:c>
      <x:c r="B1229" t="str">
        <x:v>Ubs Euripedes De Fatima Galdino Pele</x:v>
      </x:c>
      <x:c r="C1229" t="str">
        <x:v>Saúde</x:v>
      </x:c>
      <x:c r="D1229" t="str">
        <x:v>Clínica</x:v>
      </x:c>
      <x:c r="E1229" t="str">
        <x:v>Itaquaquecetuba</x:v>
      </x:c>
      <x:c r="F1229" t="str">
        <x:v>Centro</x:v>
      </x:c>
      <x:c r="G1229" t="str">
        <x:v>Municipio De Itaquaquecetuba, 000221, Centro, Itaquaquecetuba, Sp</x:v>
      </x:c>
      <x:c r="H1229" t="str">
        <x:v>+55 (11) 4647-0487</x:v>
      </x:c>
      <x:c r="I1229" t="str"/>
      <x:c r="J1229" t="str"/>
      <x:c r="K1229" t="str">
        <x:v>csll.semsa@ig.com.br</x:v>
      </x:c>
      <x:c r="L1229" t="str">
        <x:v>Sim</x:v>
      </x:c>
      <x:c r="M1229" t="str"/>
      <x:c r="N1229" t="str"/>
      <x:c r="O1229" t="str"/>
      <x:c r="P1229" t="str"/>
      <x:c r="Q1229" t="str">
        <x:v>https://www.google.com/maps/search/?api=1&amp;query=Ubs+Euripedes+De+Fatima+Galdino+Pele+MUNICIPIO+DE+ITAQUAQUECETUBA%2C+000221%2C+CENTRO%2C+ITAQUAQUECETUBA%2C+SP+Itaquaquecetuba+SP</x:v>
      </x:c>
      <x:c r="R1229" t="str"/>
      <x:c r="S1229" t="str"/>
      <x:c r="T1229" t="str">
        <x:v>Não contatado</x:v>
      </x:c>
      <x:c r="U1229" s="27" t="n">
        <x:f>IF(LEN(H1229)&gt;0,25,0)+IF(L1229="Sim",25,0)+IF(LEN(M1229)&gt;0,15,0)+IF(LEN(J1229)&gt;0,10,0)+IF(LEN(N1229)&gt;0,5,0)+IF(LEN(O1229)&gt;0,5,0)+IF(LEN(P1229)&gt;0,5,0)+IF(AND(LEN(R1229)&gt;0,LEN(S1229)&gt;0),10,0)</x:f>
        <x:v>50</x:v>
      </x:c>
      <x:c r="V1229" t="str">
        <x:f>IF(U1229&gt;=60,"Prioridade Alta",IF(U1229&gt;=35,"Prioridade Média","Prioridade Baixa"))</x:f>
        <x:v>Prioridade Média</x:v>
      </x:c>
      <x:c r="W1229" t="str">
        <x:v>Não</x:v>
      </x:c>
      <x:c r="X1229" t="str"/>
      <x:c r="Y1229" t="str">
        <x:v>Base expandida 2026-07-27</x:v>
      </x:c>
      <x:c r="Z1229" t="str">
        <x:v>(11) 4647-0487</x:v>
      </x:c>
      <x:c r="AA1229" t="str">
        <x:v>csll.semsa@ig.com.br</x:v>
      </x:c>
      <x:c r="AB1229" t="n">
        <x:v>50</x:v>
      </x:c>
      <x:c r="AC1229" t="str">
        <x:v>Prioridade Média</x:v>
      </x:c>
      <x:c r="AD1229" t="str">
        <x:v>Fonte CNES/DATASUS: https://cnes2.datasus.gov.br/Mod_Basico.asp?VCo_Unidade=3523102773236; CNES 2773236; CNPJ -; site oficial/redes não coletados nesta fonte</x:v>
      </x:c>
      <x:c r="AE1229" t="n">
        <x:f>IF(LEN(H1229)&gt;0,1,0)</x:f>
        <x:v>1</x:v>
      </x:c>
      <x:c r="AF1229" t="n">
        <x:f>IF(LEN(M1229)&gt;0,1,0)</x:f>
        <x:v>0</x:v>
      </x:c>
      <x:c r="AG1229" t="n">
        <x:f>IF(AND(LEN(H1229)=0,LEN(K1229)=0,LEN(M1229)=0),1,0)</x:f>
        <x:v>0</x:v>
      </x:c>
    </x:row>
    <x:row r="1230">
      <x:c r="A1230" t="str">
        <x:v>AT-01229</x:v>
      </x:c>
      <x:c r="B1230" t="str">
        <x:v>Ubs Jardim Caiuby</x:v>
      </x:c>
      <x:c r="C1230" t="str">
        <x:v>Saúde</x:v>
      </x:c>
      <x:c r="D1230" t="str">
        <x:v>Clínica</x:v>
      </x:c>
      <x:c r="E1230" t="str">
        <x:v>Itaquaquecetuba</x:v>
      </x:c>
      <x:c r="F1230" t="str">
        <x:v>Jardim Caiuby</x:v>
      </x:c>
      <x:c r="G1230" t="str">
        <x:v>Municipio De Itaquaquecetuba, 1025, Jardim Caiuby, Itaquaquecetuba, Sp</x:v>
      </x:c>
      <x:c r="H1230" t="str">
        <x:v>+55 (11) 4648-6366</x:v>
      </x:c>
      <x:c r="I1230" t="str"/>
      <x:c r="J1230" t="str"/>
      <x:c r="K1230" t="str">
        <x:v>saude.itaqua@ig.com.br</x:v>
      </x:c>
      <x:c r="L1230" t="str">
        <x:v>Sim</x:v>
      </x:c>
      <x:c r="M1230" t="str"/>
      <x:c r="N1230" t="str"/>
      <x:c r="O1230" t="str"/>
      <x:c r="P1230" t="str"/>
      <x:c r="Q1230" t="str">
        <x:v>https://www.google.com/maps/search/?api=1&amp;query=Ubs+Jardim+Caiuby+MUNICIPIO+DE+ITAQUAQUECETUBA%2C+1025%2C+JARDIM+CAIUBY%2C+ITAQUAQUECETUBA%2C+SP+Itaquaquecetuba+SP</x:v>
      </x:c>
      <x:c r="R1230" t="str"/>
      <x:c r="S1230" t="str"/>
      <x:c r="T1230" t="str">
        <x:v>Não contatado</x:v>
      </x:c>
      <x:c r="U1230" s="27" t="n">
        <x:f>IF(LEN(H1230)&gt;0,25,0)+IF(L1230="Sim",25,0)+IF(LEN(M1230)&gt;0,15,0)+IF(LEN(J1230)&gt;0,10,0)+IF(LEN(N1230)&gt;0,5,0)+IF(LEN(O1230)&gt;0,5,0)+IF(LEN(P1230)&gt;0,5,0)+IF(AND(LEN(R1230)&gt;0,LEN(S1230)&gt;0),10,0)</x:f>
        <x:v>50</x:v>
      </x:c>
      <x:c r="V1230" t="str">
        <x:f>IF(U1230&gt;=60,"Prioridade Alta",IF(U1230&gt;=35,"Prioridade Média","Prioridade Baixa"))</x:f>
        <x:v>Prioridade Média</x:v>
      </x:c>
      <x:c r="W1230" t="str">
        <x:v>Não</x:v>
      </x:c>
      <x:c r="X1230" t="str"/>
      <x:c r="Y1230" t="str">
        <x:v>Base expandida 2026-07-27</x:v>
      </x:c>
      <x:c r="Z1230" t="str">
        <x:v>(11) 4648-6366</x:v>
      </x:c>
      <x:c r="AA1230" t="str">
        <x:v>saude.itaqua@ig.com.br</x:v>
      </x:c>
      <x:c r="AB1230" t="n">
        <x:v>50</x:v>
      </x:c>
      <x:c r="AC1230" t="str">
        <x:v>Prioridade Média</x:v>
      </x:c>
      <x:c r="AD1230" t="str">
        <x:v>Fonte CNES/DATASUS: https://cnes2.datasus.gov.br/Mod_Basico.asp?VCo_Unidade=3523102718766; CNES 2718766; CNPJ -; site oficial/redes não coletados nesta fonte</x:v>
      </x:c>
      <x:c r="AE1230" t="n">
        <x:f>IF(LEN(H1230)&gt;0,1,0)</x:f>
        <x:v>1</x:v>
      </x:c>
      <x:c r="AF1230" t="n">
        <x:f>IF(LEN(M1230)&gt;0,1,0)</x:f>
        <x:v>0</x:v>
      </x:c>
      <x:c r="AG1230" t="n">
        <x:f>IF(AND(LEN(H1230)=0,LEN(K1230)=0,LEN(M1230)=0),1,0)</x:f>
        <x:v>0</x:v>
      </x:c>
    </x:row>
    <x:row r="1231">
      <x:c r="A1231" t="str">
        <x:v>AT-01230</x:v>
      </x:c>
      <x:c r="B1231" t="str">
        <x:v>Ubs Jardim Do Carmo</x:v>
      </x:c>
      <x:c r="C1231" t="str">
        <x:v>Saúde</x:v>
      </x:c>
      <x:c r="D1231" t="str">
        <x:v>Clínica</x:v>
      </x:c>
      <x:c r="E1231" t="str">
        <x:v>Itaquaquecetuba</x:v>
      </x:c>
      <x:c r="F1231" t="str">
        <x:v>Jardim Do Carmo</x:v>
      </x:c>
      <x:c r="G1231" t="str">
        <x:v>Municipio De Itaquaquecetuba, 26, Jardim Do Carmo, Itaquaquecetuba, Sp</x:v>
      </x:c>
      <x:c r="H1231" t="str">
        <x:v>+55 (11) 4647-1186</x:v>
      </x:c>
      <x:c r="I1231" t="str"/>
      <x:c r="J1231" t="str"/>
      <x:c r="K1231" t="str">
        <x:v>jardimdocarmo.semsa@ig.com.br</x:v>
      </x:c>
      <x:c r="L1231" t="str">
        <x:v>Sim</x:v>
      </x:c>
      <x:c r="M1231" t="str"/>
      <x:c r="N1231" t="str"/>
      <x:c r="O1231" t="str"/>
      <x:c r="P1231" t="str"/>
      <x:c r="Q1231" t="str">
        <x:v>https://www.google.com/maps/search/?api=1&amp;query=Ubs+Jardim+Do+Carmo+MUNICIPIO+DE+ITAQUAQUECETUBA%2C+26%2C+JARDIM+DO+CARMO%2C+ITAQUAQUECETUBA%2C+SP+Itaquaquecetuba+SP</x:v>
      </x:c>
      <x:c r="R1231" t="str"/>
      <x:c r="S1231" t="str"/>
      <x:c r="T1231" t="str">
        <x:v>Não contatado</x:v>
      </x:c>
      <x:c r="U1231" s="27" t="n">
        <x:f>IF(LEN(H1231)&gt;0,25,0)+IF(L1231="Sim",25,0)+IF(LEN(M1231)&gt;0,15,0)+IF(LEN(J1231)&gt;0,10,0)+IF(LEN(N1231)&gt;0,5,0)+IF(LEN(O1231)&gt;0,5,0)+IF(LEN(P1231)&gt;0,5,0)+IF(AND(LEN(R1231)&gt;0,LEN(S1231)&gt;0),10,0)</x:f>
        <x:v>50</x:v>
      </x:c>
      <x:c r="V1231" t="str">
        <x:f>IF(U1231&gt;=60,"Prioridade Alta",IF(U1231&gt;=35,"Prioridade Média","Prioridade Baixa"))</x:f>
        <x:v>Prioridade Média</x:v>
      </x:c>
      <x:c r="W1231" t="str">
        <x:v>Não</x:v>
      </x:c>
      <x:c r="X1231" t="str"/>
      <x:c r="Y1231" t="str">
        <x:v>Base expandida 2026-07-27</x:v>
      </x:c>
      <x:c r="Z1231" t="str">
        <x:v>(11) 4647-1186</x:v>
      </x:c>
      <x:c r="AA1231" t="str">
        <x:v>jardimdocarmo.semsa@ig.com.br</x:v>
      </x:c>
      <x:c r="AB1231" t="n">
        <x:v>50</x:v>
      </x:c>
      <x:c r="AC1231" t="str">
        <x:v>Prioridade Média</x:v>
      </x:c>
      <x:c r="AD1231" t="str">
        <x:v>Fonte CNES/DATASUS: https://cnes2.datasus.gov.br/Mod_Basico.asp?VCo_Unidade=3523105996783; CNES 5996783; CNPJ -; site oficial/redes não coletados nesta fonte</x:v>
      </x:c>
      <x:c r="AE1231" t="n">
        <x:f>IF(LEN(H1231)&gt;0,1,0)</x:f>
        <x:v>1</x:v>
      </x:c>
      <x:c r="AF1231" t="n">
        <x:f>IF(LEN(M1231)&gt;0,1,0)</x:f>
        <x:v>0</x:v>
      </x:c>
      <x:c r="AG1231" t="n">
        <x:f>IF(AND(LEN(H1231)=0,LEN(K1231)=0,LEN(M1231)=0),1,0)</x:f>
        <x:v>0</x:v>
      </x:c>
    </x:row>
    <x:row r="1232">
      <x:c r="A1232" t="str">
        <x:v>AT-01231</x:v>
      </x:c>
      <x:c r="B1232" t="str">
        <x:v>Ubs Jardim Maragogipe</x:v>
      </x:c>
      <x:c r="C1232" t="str">
        <x:v>Saúde</x:v>
      </x:c>
      <x:c r="D1232" t="str">
        <x:v>Clínica</x:v>
      </x:c>
      <x:c r="E1232" t="str">
        <x:v>Itaquaquecetuba</x:v>
      </x:c>
      <x:c r="F1232" t="str">
        <x:v>Jardim Maragogipe</x:v>
      </x:c>
      <x:c r="G1232" t="str">
        <x:v>Municipio De Itaquaquecetuba, 95, Jardim Maragogipe, Itaquaquecetuba, Sp</x:v>
      </x:c>
      <x:c r="H1232" t="str">
        <x:v>+55 (11) 4648-3014</x:v>
      </x:c>
      <x:c r="I1232" t="str"/>
      <x:c r="J1232" t="str"/>
      <x:c r="K1232" t="str">
        <x:v>jardimmaragogipe.semsa@ig.com.br</x:v>
      </x:c>
      <x:c r="L1232" t="str">
        <x:v>Sim</x:v>
      </x:c>
      <x:c r="M1232" t="str"/>
      <x:c r="N1232" t="str"/>
      <x:c r="O1232" t="str"/>
      <x:c r="P1232" t="str"/>
      <x:c r="Q1232" t="str">
        <x:v>https://www.google.com/maps/search/?api=1&amp;query=Ubs+Jardim+Maragogipe+MUNICIPIO+DE+ITAQUAQUECETUBA%2C+95%2C+JARDIM+MARAGOGIPE%2C+ITAQUAQUECETUBA%2C+SP+Itaquaquecetuba+SP</x:v>
      </x:c>
      <x:c r="R1232" t="str"/>
      <x:c r="S1232" t="str"/>
      <x:c r="T1232" t="str">
        <x:v>Não contatado</x:v>
      </x:c>
      <x:c r="U1232" s="27" t="n">
        <x:f>IF(LEN(H1232)&gt;0,25,0)+IF(L1232="Sim",25,0)+IF(LEN(M1232)&gt;0,15,0)+IF(LEN(J1232)&gt;0,10,0)+IF(LEN(N1232)&gt;0,5,0)+IF(LEN(O1232)&gt;0,5,0)+IF(LEN(P1232)&gt;0,5,0)+IF(AND(LEN(R1232)&gt;0,LEN(S1232)&gt;0),10,0)</x:f>
        <x:v>50</x:v>
      </x:c>
      <x:c r="V1232" t="str">
        <x:f>IF(U1232&gt;=60,"Prioridade Alta",IF(U1232&gt;=35,"Prioridade Média","Prioridade Baixa"))</x:f>
        <x:v>Prioridade Média</x:v>
      </x:c>
      <x:c r="W1232" t="str">
        <x:v>Não</x:v>
      </x:c>
      <x:c r="X1232" t="str"/>
      <x:c r="Y1232" t="str">
        <x:v>Base expandida 2026-07-27</x:v>
      </x:c>
      <x:c r="Z1232" t="str">
        <x:v>(11) 4648-3014</x:v>
      </x:c>
      <x:c r="AA1232" t="str">
        <x:v>jardimmaragogipe.semsa@ig.com.br</x:v>
      </x:c>
      <x:c r="AB1232" t="n">
        <x:v>50</x:v>
      </x:c>
      <x:c r="AC1232" t="str">
        <x:v>Prioridade Média</x:v>
      </x:c>
      <x:c r="AD1232" t="str">
        <x:v>Fonte CNES/DATASUS: https://cnes2.datasus.gov.br/Mod_Basico.asp?VCo_Unidade=3523102718774; CNES 2718774; CNPJ -; site oficial/redes não coletados nesta fonte</x:v>
      </x:c>
      <x:c r="AE1232" t="n">
        <x:f>IF(LEN(H1232)&gt;0,1,0)</x:f>
        <x:v>1</x:v>
      </x:c>
      <x:c r="AF1232" t="n">
        <x:f>IF(LEN(M1232)&gt;0,1,0)</x:f>
        <x:v>0</x:v>
      </x:c>
      <x:c r="AG1232" t="n">
        <x:f>IF(AND(LEN(H1232)=0,LEN(K1232)=0,LEN(M1232)=0),1,0)</x:f>
        <x:v>0</x:v>
      </x:c>
    </x:row>
    <x:row r="1233">
      <x:c r="A1233" t="str">
        <x:v>AT-01232</x:v>
      </x:c>
      <x:c r="B1233" t="str">
        <x:v>Ubs Jardim Odete</x:v>
      </x:c>
      <x:c r="C1233" t="str">
        <x:v>Saúde</x:v>
      </x:c>
      <x:c r="D1233" t="str">
        <x:v>Clínica</x:v>
      </x:c>
      <x:c r="E1233" t="str">
        <x:v>Itaquaquecetuba</x:v>
      </x:c>
      <x:c r="F1233" t="str">
        <x:v>Jardim Altos De Itaq</x:v>
      </x:c>
      <x:c r="G1233" t="str">
        <x:v>Municipio De Itaquaquecetuba, 270, Jardim Altos De Itaq, Itaquaquecetuba, Sp</x:v>
      </x:c>
      <x:c r="H1233" t="str">
        <x:v>+55 (11) 4642-9478</x:v>
      </x:c>
      <x:c r="I1233" t="str"/>
      <x:c r="J1233" t="str"/>
      <x:c r="K1233" t="str">
        <x:v>jardimodete.semsa@ig.com.br</x:v>
      </x:c>
      <x:c r="L1233" t="str">
        <x:v>Sim</x:v>
      </x:c>
      <x:c r="M1233" t="str"/>
      <x:c r="N1233" t="str"/>
      <x:c r="O1233" t="str"/>
      <x:c r="P1233" t="str"/>
      <x:c r="Q1233" t="str">
        <x:v>https://www.google.com/maps/search/?api=1&amp;query=Ubs+Jardim+Odete+MUNICIPIO+DE+ITAQUAQUECETUBA%2C+270%2C+JARDIM+ALTOS+DE+ITAQ%2C+ITAQUAQUECETUBA%2C+SP+Itaquaquecetuba+SP</x:v>
      </x:c>
      <x:c r="R1233" t="str"/>
      <x:c r="S1233" t="str"/>
      <x:c r="T1233" t="str">
        <x:v>Não contatado</x:v>
      </x:c>
      <x:c r="U1233" s="27" t="n">
        <x:f>IF(LEN(H1233)&gt;0,25,0)+IF(L1233="Sim",25,0)+IF(LEN(M1233)&gt;0,15,0)+IF(LEN(J1233)&gt;0,10,0)+IF(LEN(N1233)&gt;0,5,0)+IF(LEN(O1233)&gt;0,5,0)+IF(LEN(P1233)&gt;0,5,0)+IF(AND(LEN(R1233)&gt;0,LEN(S1233)&gt;0),10,0)</x:f>
        <x:v>50</x:v>
      </x:c>
      <x:c r="V1233" t="str">
        <x:f>IF(U1233&gt;=60,"Prioridade Alta",IF(U1233&gt;=35,"Prioridade Média","Prioridade Baixa"))</x:f>
        <x:v>Prioridade Média</x:v>
      </x:c>
      <x:c r="W1233" t="str">
        <x:v>Não</x:v>
      </x:c>
      <x:c r="X1233" t="str"/>
      <x:c r="Y1233" t="str">
        <x:v>Base expandida 2026-07-27</x:v>
      </x:c>
      <x:c r="Z1233" t="str">
        <x:v>(11) 4642-9478</x:v>
      </x:c>
      <x:c r="AA1233" t="str">
        <x:v>jardimodete.semsa@ig.com.br</x:v>
      </x:c>
      <x:c r="AB1233" t="n">
        <x:v>50</x:v>
      </x:c>
      <x:c r="AC1233" t="str">
        <x:v>Prioridade Média</x:v>
      </x:c>
      <x:c r="AD1233" t="str">
        <x:v>Fonte CNES/DATASUS: https://cnes2.datasus.gov.br/Mod_Basico.asp?VCo_Unidade=3523102718782; CNES 2718782; CNPJ -; site oficial/redes não coletados nesta fonte</x:v>
      </x:c>
      <x:c r="AE1233" t="n">
        <x:f>IF(LEN(H1233)&gt;0,1,0)</x:f>
        <x:v>1</x:v>
      </x:c>
      <x:c r="AF1233" t="n">
        <x:f>IF(LEN(M1233)&gt;0,1,0)</x:f>
        <x:v>0</x:v>
      </x:c>
      <x:c r="AG1233" t="n">
        <x:f>IF(AND(LEN(H1233)=0,LEN(K1233)=0,LEN(M1233)=0),1,0)</x:f>
        <x:v>0</x:v>
      </x:c>
    </x:row>
    <x:row r="1234">
      <x:c r="A1234" t="str">
        <x:v>AT-01233</x:v>
      </x:c>
      <x:c r="B1234" t="str">
        <x:v>Ubs Jardim Paineira</x:v>
      </x:c>
      <x:c r="C1234" t="str">
        <x:v>Saúde</x:v>
      </x:c>
      <x:c r="D1234" t="str">
        <x:v>Clínica</x:v>
      </x:c>
      <x:c r="E1234" t="str">
        <x:v>Itaquaquecetuba</x:v>
      </x:c>
      <x:c r="F1234" t="str">
        <x:v>Jardim Paineira</x:v>
      </x:c>
      <x:c r="G1234" t="str">
        <x:v>Municipio De Itaquaquecetuba, 374, Jardim Paineira, Itaquaquecetuba, Sp</x:v>
      </x:c>
      <x:c r="H1234" t="str">
        <x:v>+55 (11) 4648-0582</x:v>
      </x:c>
      <x:c r="I1234" t="str"/>
      <x:c r="J1234" t="str"/>
      <x:c r="K1234" t="str">
        <x:v>saude.itaqua@ig.com.br</x:v>
      </x:c>
      <x:c r="L1234" t="str">
        <x:v>Sim</x:v>
      </x:c>
      <x:c r="M1234" t="str"/>
      <x:c r="N1234" t="str"/>
      <x:c r="O1234" t="str"/>
      <x:c r="P1234" t="str"/>
      <x:c r="Q1234" t="str">
        <x:v>https://www.google.com/maps/search/?api=1&amp;query=Ubs+Jardim+Paineira+MUNICIPIO+DE+ITAQUAQUECETUBA%2C+374%2C+JARDIM+PAINEIRA%2C+ITAQUAQUECETUBA%2C+SP+Itaquaquecetuba+SP</x:v>
      </x:c>
      <x:c r="R1234" t="str"/>
      <x:c r="S1234" t="str"/>
      <x:c r="T1234" t="str">
        <x:v>Não contatado</x:v>
      </x:c>
      <x:c r="U1234" s="27" t="n">
        <x:f>IF(LEN(H1234)&gt;0,25,0)+IF(L1234="Sim",25,0)+IF(LEN(M1234)&gt;0,15,0)+IF(LEN(J1234)&gt;0,10,0)+IF(LEN(N1234)&gt;0,5,0)+IF(LEN(O1234)&gt;0,5,0)+IF(LEN(P1234)&gt;0,5,0)+IF(AND(LEN(R1234)&gt;0,LEN(S1234)&gt;0),10,0)</x:f>
        <x:v>50</x:v>
      </x:c>
      <x:c r="V1234" t="str">
        <x:f>IF(U1234&gt;=60,"Prioridade Alta",IF(U1234&gt;=35,"Prioridade Média","Prioridade Baixa"))</x:f>
        <x:v>Prioridade Média</x:v>
      </x:c>
      <x:c r="W1234" t="str">
        <x:v>Não</x:v>
      </x:c>
      <x:c r="X1234" t="str"/>
      <x:c r="Y1234" t="str">
        <x:v>Base expandida 2026-07-27</x:v>
      </x:c>
      <x:c r="Z1234" t="str">
        <x:v>(11) 4648-0582</x:v>
      </x:c>
      <x:c r="AA1234" t="str">
        <x:v>saude.itaqua@ig.com.br</x:v>
      </x:c>
      <x:c r="AB1234" t="n">
        <x:v>50</x:v>
      </x:c>
      <x:c r="AC1234" t="str">
        <x:v>Prioridade Média</x:v>
      </x:c>
      <x:c r="AD1234" t="str">
        <x:v>Fonte CNES/DATASUS: https://cnes2.datasus.gov.br/Mod_Basico.asp?VCo_Unidade=3523102718790; CNES 2718790; CNPJ -; site oficial/redes não coletados nesta fonte</x:v>
      </x:c>
      <x:c r="AE1234" t="n">
        <x:f>IF(LEN(H1234)&gt;0,1,0)</x:f>
        <x:v>1</x:v>
      </x:c>
      <x:c r="AF1234" t="n">
        <x:f>IF(LEN(M1234)&gt;0,1,0)</x:f>
        <x:v>0</x:v>
      </x:c>
      <x:c r="AG1234" t="n">
        <x:f>IF(AND(LEN(H1234)=0,LEN(K1234)=0,LEN(M1234)=0),1,0)</x:f>
        <x:v>0</x:v>
      </x:c>
    </x:row>
    <x:row r="1235">
      <x:c r="A1235" t="str">
        <x:v>AT-01234</x:v>
      </x:c>
      <x:c r="B1235" t="str">
        <x:v>Ubs Morro Branco</x:v>
      </x:c>
      <x:c r="C1235" t="str">
        <x:v>Saúde</x:v>
      </x:c>
      <x:c r="D1235" t="str">
        <x:v>Clínica</x:v>
      </x:c>
      <x:c r="E1235" t="str">
        <x:v>Itaquaquecetuba</x:v>
      </x:c>
      <x:c r="F1235" t="str">
        <x:v>Aracare</x:v>
      </x:c>
      <x:c r="G1235" t="str">
        <x:v>Municipio De Itaquaquecetuba, 585, Aracare, Itaquaquecetuba, Sp</x:v>
      </x:c>
      <x:c r="H1235" t="str">
        <x:v>+55 (11) 4642-2343</x:v>
      </x:c>
      <x:c r="I1235" t="str"/>
      <x:c r="J1235" t="str"/>
      <x:c r="K1235" t="str">
        <x:v>saude.itaqua@ig.com.br</x:v>
      </x:c>
      <x:c r="L1235" t="str">
        <x:v>Sim</x:v>
      </x:c>
      <x:c r="M1235" t="str"/>
      <x:c r="N1235" t="str"/>
      <x:c r="O1235" t="str"/>
      <x:c r="P1235" t="str"/>
      <x:c r="Q1235" t="str">
        <x:v>https://www.google.com/maps/search/?api=1&amp;query=Ubs+Morro+Branco+MUNICIPIO+DE+ITAQUAQUECETUBA%2C+585%2C+ARACARE%2C+ITAQUAQUECETUBA%2C+SP+Itaquaquecetuba+SP</x:v>
      </x:c>
      <x:c r="R1235" t="str"/>
      <x:c r="S1235" t="str"/>
      <x:c r="T1235" t="str">
        <x:v>Não contatado</x:v>
      </x:c>
      <x:c r="U1235" s="27" t="n">
        <x:f>IF(LEN(H1235)&gt;0,25,0)+IF(L1235="Sim",25,0)+IF(LEN(M1235)&gt;0,15,0)+IF(LEN(J1235)&gt;0,10,0)+IF(LEN(N1235)&gt;0,5,0)+IF(LEN(O1235)&gt;0,5,0)+IF(LEN(P1235)&gt;0,5,0)+IF(AND(LEN(R1235)&gt;0,LEN(S1235)&gt;0),10,0)</x:f>
        <x:v>50</x:v>
      </x:c>
      <x:c r="V1235" t="str">
        <x:f>IF(U1235&gt;=60,"Prioridade Alta",IF(U1235&gt;=35,"Prioridade Média","Prioridade Baixa"))</x:f>
        <x:v>Prioridade Média</x:v>
      </x:c>
      <x:c r="W1235" t="str">
        <x:v>Não</x:v>
      </x:c>
      <x:c r="X1235" t="str"/>
      <x:c r="Y1235" t="str">
        <x:v>Base expandida 2026-07-27</x:v>
      </x:c>
      <x:c r="Z1235" t="str">
        <x:v>(11) 4642-2343</x:v>
      </x:c>
      <x:c r="AA1235" t="str">
        <x:v>saude.itaqua@ig.com.br</x:v>
      </x:c>
      <x:c r="AB1235" t="n">
        <x:v>50</x:v>
      </x:c>
      <x:c r="AC1235" t="str">
        <x:v>Prioridade Média</x:v>
      </x:c>
      <x:c r="AD1235" t="str">
        <x:v>Fonte CNES/DATASUS: https://cnes2.datasus.gov.br/Mod_Basico.asp?VCo_Unidade=3523102718820; CNES 2718820; CNPJ -; site oficial/redes não coletados nesta fonte</x:v>
      </x:c>
      <x:c r="AE1235" t="n">
        <x:f>IF(LEN(H1235)&gt;0,1,0)</x:f>
        <x:v>1</x:v>
      </x:c>
      <x:c r="AF1235" t="n">
        <x:f>IF(LEN(M1235)&gt;0,1,0)</x:f>
        <x:v>0</x:v>
      </x:c>
      <x:c r="AG1235" t="n">
        <x:f>IF(AND(LEN(H1235)=0,LEN(K1235)=0,LEN(M1235)=0),1,0)</x:f>
        <x:v>0</x:v>
      </x:c>
    </x:row>
    <x:row r="1236">
      <x:c r="A1236" t="str">
        <x:v>AT-01235</x:v>
      </x:c>
      <x:c r="B1236" t="str">
        <x:v>Upa Sadako Sedoguti</x:v>
      </x:c>
      <x:c r="C1236" t="str">
        <x:v>Saúde</x:v>
      </x:c>
      <x:c r="D1236" t="str">
        <x:v>Pronto Atendimento / UPA</x:v>
      </x:c>
      <x:c r="E1236" t="str">
        <x:v>Itaquaquecetuba</x:v>
      </x:c>
      <x:c r="F1236" t="str">
        <x:v>Residencial Flamboya</x:v>
      </x:c>
      <x:c r="G1236" t="str">
        <x:v>Municipio De Itaquaquecetuba, 453, Residencial Flamboya, Itaquaquecetuba, Sp</x:v>
      </x:c>
      <x:c r="H1236" t="str">
        <x:v>+55 (11) 4647-0212</x:v>
      </x:c>
      <x:c r="I1236" t="str"/>
      <x:c r="J1236" t="str"/>
      <x:c r="K1236" t="str">
        <x:v>psmitaqua@hotmail.com</x:v>
      </x:c>
      <x:c r="L1236" t="str">
        <x:v>Sim</x:v>
      </x:c>
      <x:c r="M1236" t="str"/>
      <x:c r="N1236" t="str"/>
      <x:c r="O1236" t="str"/>
      <x:c r="P1236" t="str"/>
      <x:c r="Q1236" t="str">
        <x:v>https://www.google.com/maps/search/?api=1&amp;query=Upa+Sadako+Sedoguti+MUNICIPIO+DE+ITAQUAQUECETUBA%2C+453%2C+RESIDENCIAL+FLAMBOYA%2C+ITAQUAQUECETUBA%2C+SP+Itaquaquecetuba+SP</x:v>
      </x:c>
      <x:c r="R1236" t="str"/>
      <x:c r="S1236" t="str"/>
      <x:c r="T1236" t="str">
        <x:v>Não contatado</x:v>
      </x:c>
      <x:c r="U1236" s="27" t="n">
        <x:f>IF(LEN(H1236)&gt;0,25,0)+IF(L1236="Sim",25,0)+IF(LEN(M1236)&gt;0,15,0)+IF(LEN(J1236)&gt;0,10,0)+IF(LEN(N1236)&gt;0,5,0)+IF(LEN(O1236)&gt;0,5,0)+IF(LEN(P1236)&gt;0,5,0)+IF(AND(LEN(R1236)&gt;0,LEN(S1236)&gt;0),10,0)</x:f>
        <x:v>50</x:v>
      </x:c>
      <x:c r="V1236" t="str">
        <x:f>IF(U1236&gt;=60,"Prioridade Alta",IF(U1236&gt;=35,"Prioridade Média","Prioridade Baixa"))</x:f>
        <x:v>Prioridade Média</x:v>
      </x:c>
      <x:c r="W1236" t="str">
        <x:v>Não</x:v>
      </x:c>
      <x:c r="X1236" t="str"/>
      <x:c r="Y1236" t="str">
        <x:v>Base expandida 2026-07-27</x:v>
      </x:c>
      <x:c r="Z1236" t="str">
        <x:v>(11) 4647-0212</x:v>
      </x:c>
      <x:c r="AA1236" t="str">
        <x:v>psmitaqua@hotmail.com</x:v>
      </x:c>
      <x:c r="AB1236" t="n">
        <x:v>50</x:v>
      </x:c>
      <x:c r="AC1236" t="str">
        <x:v>Prioridade Média</x:v>
      </x:c>
      <x:c r="AD1236" t="str">
        <x:v>Fonte CNES/DATASUS: https://cnes2.datasus.gov.br/Mod_Basico.asp?VCo_Unidade=3523107494068; CNES 7494068; CNPJ -; site oficial/redes não coletados nesta fonte</x:v>
      </x:c>
      <x:c r="AE1236" t="n">
        <x:f>IF(LEN(H1236)&gt;0,1,0)</x:f>
        <x:v>1</x:v>
      </x:c>
      <x:c r="AF1236" t="n">
        <x:f>IF(LEN(M1236)&gt;0,1,0)</x:f>
        <x:v>0</x:v>
      </x:c>
      <x:c r="AG1236" t="n">
        <x:f>IF(AND(LEN(H1236)=0,LEN(K1236)=0,LEN(M1236)=0),1,0)</x:f>
        <x:v>0</x:v>
      </x:c>
    </x:row>
    <x:row r="1237">
      <x:c r="A1237" t="str">
        <x:v>AT-01236</x:v>
      </x:c>
      <x:c r="B1237" t="str">
        <x:v>Ubs Parque Marengo</x:v>
      </x:c>
      <x:c r="C1237" t="str">
        <x:v>Saúde</x:v>
      </x:c>
      <x:c r="D1237" t="str">
        <x:v>Clínica</x:v>
      </x:c>
      <x:c r="E1237" t="str">
        <x:v>Itaquaquecetuba</x:v>
      </x:c>
      <x:c r="F1237" t="str">
        <x:v>Parque Residencial M</x:v>
      </x:c>
      <x:c r="G1237" t="str">
        <x:v>Municipio De Itaquaquecetuba, 1805, Parque Residencial M, Itaquaquecetuba, Sp</x:v>
      </x:c>
      <x:c r="H1237" t="str">
        <x:v>+55 (11) 4642-4836</x:v>
      </x:c>
      <x:c r="I1237" t="str"/>
      <x:c r="J1237" t="str"/>
      <x:c r="K1237" t="str">
        <x:v>saude.itaqua@ig.com.br</x:v>
      </x:c>
      <x:c r="L1237" t="str">
        <x:v>Sim</x:v>
      </x:c>
      <x:c r="M1237" t="str"/>
      <x:c r="N1237" t="str"/>
      <x:c r="O1237" t="str"/>
      <x:c r="P1237" t="str"/>
      <x:c r="Q1237" t="str">
        <x:v>https://www.google.com/maps/search/?api=1&amp;query=Ubs+Parque+Marengo+MUNICIPIO+DE+ITAQUAQUECETUBA%2C+1805%2C+PARQUE+RESIDENCIAL+M%2C+ITAQUAQUECETUBA%2C+SP+Itaquaquecetuba+SP</x:v>
      </x:c>
      <x:c r="R1237" t="str"/>
      <x:c r="S1237" t="str"/>
      <x:c r="T1237" t="str">
        <x:v>Não contatado</x:v>
      </x:c>
      <x:c r="U1237" s="27" t="n">
        <x:f>IF(LEN(H1237)&gt;0,25,0)+IF(L1237="Sim",25,0)+IF(LEN(M1237)&gt;0,15,0)+IF(LEN(J1237)&gt;0,10,0)+IF(LEN(N1237)&gt;0,5,0)+IF(LEN(O1237)&gt;0,5,0)+IF(LEN(P1237)&gt;0,5,0)+IF(AND(LEN(R1237)&gt;0,LEN(S1237)&gt;0),10,0)</x:f>
        <x:v>50</x:v>
      </x:c>
      <x:c r="V1237" t="str">
        <x:f>IF(U1237&gt;=60,"Prioridade Alta",IF(U1237&gt;=35,"Prioridade Média","Prioridade Baixa"))</x:f>
        <x:v>Prioridade Média</x:v>
      </x:c>
      <x:c r="W1237" t="str">
        <x:v>Não</x:v>
      </x:c>
      <x:c r="X1237" t="str"/>
      <x:c r="Y1237" t="str">
        <x:v>Base expandida 2026-07-27</x:v>
      </x:c>
      <x:c r="Z1237" t="str">
        <x:v>(11) 4642-4836</x:v>
      </x:c>
      <x:c r="AA1237" t="str">
        <x:v>saude.itaqua@ig.com.br</x:v>
      </x:c>
      <x:c r="AB1237" t="n">
        <x:v>50</x:v>
      </x:c>
      <x:c r="AC1237" t="str">
        <x:v>Prioridade Média</x:v>
      </x:c>
      <x:c r="AD1237" t="str">
        <x:v>Fonte CNES/DATASUS: https://cnes2.datasus.gov.br/Mod_Basico.asp?VCo_Unidade=3523102718839; CNES 2718839; CNPJ -; site oficial/redes não coletados nesta fonte</x:v>
      </x:c>
      <x:c r="AE1237" t="n">
        <x:f>IF(LEN(H1237)&gt;0,1,0)</x:f>
        <x:v>1</x:v>
      </x:c>
      <x:c r="AF1237" t="n">
        <x:f>IF(LEN(M1237)&gt;0,1,0)</x:f>
        <x:v>0</x:v>
      </x:c>
      <x:c r="AG1237" t="n">
        <x:f>IF(AND(LEN(H1237)=0,LEN(K1237)=0,LEN(M1237)=0),1,0)</x:f>
        <x:v>0</x:v>
      </x:c>
    </x:row>
    <x:row r="1238">
      <x:c r="A1238" t="str">
        <x:v>AT-01237</x:v>
      </x:c>
      <x:c r="B1238" t="str">
        <x:v>Ageplus Ageclin Odonto Center</x:v>
      </x:c>
      <x:c r="C1238" t="str">
        <x:v>Saúde</x:v>
      </x:c>
      <x:c r="D1238" t="str">
        <x:v>Clínica</x:v>
      </x:c>
      <x:c r="E1238" t="str">
        <x:v>Suzano</x:v>
      </x:c>
      <x:c r="F1238" t="str">
        <x:v>Vila Figueira</x:v>
      </x:c>
      <x:c r="G1238" t="str">
        <x:v>Gfx Administracao Em Saude Ltda Me, 153, Vila Figueira, Suzano, Sp</x:v>
      </x:c>
      <x:c r="H1238" t="str">
        <x:v>+55 (11) 4743-1817</x:v>
      </x:c>
      <x:c r="I1238" t="str"/>
      <x:c r="J1238" t="str"/>
      <x:c r="K1238" t="str">
        <x:v>douglassribeiro@hotmail.com</x:v>
      </x:c>
      <x:c r="L1238" t="str">
        <x:v>Sim</x:v>
      </x:c>
      <x:c r="M1238" t="str"/>
      <x:c r="N1238" t="str"/>
      <x:c r="O1238" t="str"/>
      <x:c r="P1238" t="str"/>
      <x:c r="Q1238" t="str">
        <x:v>https://www.google.com/maps/search/?api=1&amp;query=Ageplus+Ageclin+Odonto+Center+GFX+ADMINISTRACAO+EM+SAUDE+LTDA+ME%2C+153%2C+VILA+FIGUEIRA%2C+SUZANO%2C+SP+Suzano+SP</x:v>
      </x:c>
      <x:c r="R1238" t="str"/>
      <x:c r="S1238" t="str"/>
      <x:c r="T1238" t="str">
        <x:v>Não contatado</x:v>
      </x:c>
      <x:c r="U1238" s="27" t="n">
        <x:f>IF(LEN(H1238)&gt;0,25,0)+IF(L1238="Sim",25,0)+IF(LEN(M1238)&gt;0,15,0)+IF(LEN(J1238)&gt;0,10,0)+IF(LEN(N1238)&gt;0,5,0)+IF(LEN(O1238)&gt;0,5,0)+IF(LEN(P1238)&gt;0,5,0)+IF(AND(LEN(R1238)&gt;0,LEN(S1238)&gt;0),10,0)</x:f>
        <x:v>50</x:v>
      </x:c>
      <x:c r="V1238" t="str">
        <x:f>IF(U1238&gt;=60,"Prioridade Alta",IF(U1238&gt;=35,"Prioridade Média","Prioridade Baixa"))</x:f>
        <x:v>Prioridade Média</x:v>
      </x:c>
      <x:c r="W1238" t="str">
        <x:v>Não</x:v>
      </x:c>
      <x:c r="X1238" t="str"/>
      <x:c r="Y1238" t="str">
        <x:v>Base expandida 2026-07-27</x:v>
      </x:c>
      <x:c r="Z1238" t="str">
        <x:v>(11) 4743-1817</x:v>
      </x:c>
      <x:c r="AA1238" t="str">
        <x:v>douglassribeiro@hotmail.com</x:v>
      </x:c>
      <x:c r="AB1238" t="n">
        <x:v>50</x:v>
      </x:c>
      <x:c r="AC1238" t="str">
        <x:v>Prioridade Média</x:v>
      </x:c>
      <x:c r="AD1238" t="str">
        <x:v>Fonte CNES/DATASUS: https://cnes2.datasus.gov.br/Mod_Basico.asp?VCo_Unidade=3552509010564; CNES 9010564; CNPJ 14560798000130; site oficial/redes não coletados nesta fonte</x:v>
      </x:c>
      <x:c r="AE1238" t="n">
        <x:f>IF(LEN(H1238)&gt;0,1,0)</x:f>
        <x:v>1</x:v>
      </x:c>
      <x:c r="AF1238" t="n">
        <x:f>IF(LEN(M1238)&gt;0,1,0)</x:f>
        <x:v>0</x:v>
      </x:c>
      <x:c r="AG1238" t="n">
        <x:f>IF(AND(LEN(H1238)=0,LEN(K1238)=0,LEN(M1238)=0),1,0)</x:f>
        <x:v>0</x:v>
      </x:c>
    </x:row>
    <x:row r="1239">
      <x:c r="A1239" t="str">
        <x:v>AT-01238</x:v>
      </x:c>
      <x:c r="B1239" t="str">
        <x:v>All Vision Assistencia Medica Oftamologica Ltda</x:v>
      </x:c>
      <x:c r="C1239" t="str">
        <x:v>Saúde</x:v>
      </x:c>
      <x:c r="D1239" t="str">
        <x:v>Clínica</x:v>
      </x:c>
      <x:c r="E1239" t="str">
        <x:v>Suzano</x:v>
      </x:c>
      <x:c r="F1239" t="str">
        <x:v>Vila Costa</x:v>
      </x:c>
      <x:c r="G1239" t="str">
        <x:v>All Vision Assistencia Medica Oftalmologica Ltda, 544, Vila Costa, Suzano, Sp</x:v>
      </x:c>
      <x:c r="H1239" t="str">
        <x:v>+55 (11) 4748-3099</x:v>
      </x:c>
      <x:c r="I1239" t="str"/>
      <x:c r="J1239" t="str"/>
      <x:c r="K1239" t="str">
        <x:v>recepcao_orguti@osite.com.br</x:v>
      </x:c>
      <x:c r="L1239" t="str">
        <x:v>Sim</x:v>
      </x:c>
      <x:c r="M1239" t="str"/>
      <x:c r="N1239" t="str"/>
      <x:c r="O1239" t="str"/>
      <x:c r="P1239" t="str"/>
      <x:c r="Q1239" t="str">
        <x:v>https://www.google.com/maps/search/?api=1&amp;query=All+Vision+Assistencia+Medica+Oftamologica+Ltda+ALL+VISION+ASSISTENCIA+MEDICA+OFTALMOLOGICA+LTDA%2C+544%2C+VILA+COSTA%2C+SUZANO%2C+SP+Suzano+SP</x:v>
      </x:c>
      <x:c r="R1239" t="str"/>
      <x:c r="S1239" t="str"/>
      <x:c r="T1239" t="str">
        <x:v>Não contatado</x:v>
      </x:c>
      <x:c r="U1239" s="27" t="n">
        <x:f>IF(LEN(H1239)&gt;0,25,0)+IF(L1239="Sim",25,0)+IF(LEN(M1239)&gt;0,15,0)+IF(LEN(J1239)&gt;0,10,0)+IF(LEN(N1239)&gt;0,5,0)+IF(LEN(O1239)&gt;0,5,0)+IF(LEN(P1239)&gt;0,5,0)+IF(AND(LEN(R1239)&gt;0,LEN(S1239)&gt;0),10,0)</x:f>
        <x:v>50</x:v>
      </x:c>
      <x:c r="V1239" t="str">
        <x:f>IF(U1239&gt;=60,"Prioridade Alta",IF(U1239&gt;=35,"Prioridade Média","Prioridade Baixa"))</x:f>
        <x:v>Prioridade Média</x:v>
      </x:c>
      <x:c r="W1239" t="str">
        <x:v>Não</x:v>
      </x:c>
      <x:c r="X1239" t="str"/>
      <x:c r="Y1239" t="str">
        <x:v>Base expandida 2026-07-27</x:v>
      </x:c>
      <x:c r="Z1239" t="str">
        <x:v>(11) 4748-3099</x:v>
      </x:c>
      <x:c r="AA1239" t="str">
        <x:v>recepcao_orguti@osite.com.br</x:v>
      </x:c>
      <x:c r="AB1239" t="n">
        <x:v>50</x:v>
      </x:c>
      <x:c r="AC1239" t="str">
        <x:v>Prioridade Média</x:v>
      </x:c>
      <x:c r="AD1239" t="str">
        <x:v>Fonte CNES/DATASUS: https://cnes2.datasus.gov.br/Mod_Basico.asp?VCo_Unidade=3552506874908; CNES 6874908; CNPJ 03741193000391; site oficial/redes não coletados nesta fonte</x:v>
      </x:c>
      <x:c r="AE1239" t="n">
        <x:f>IF(LEN(H1239)&gt;0,1,0)</x:f>
        <x:v>1</x:v>
      </x:c>
      <x:c r="AF1239" t="n">
        <x:f>IF(LEN(M1239)&gt;0,1,0)</x:f>
        <x:v>0</x:v>
      </x:c>
      <x:c r="AG1239" t="n">
        <x:f>IF(AND(LEN(H1239)=0,LEN(K1239)=0,LEN(M1239)=0),1,0)</x:f>
        <x:v>0</x:v>
      </x:c>
    </x:row>
    <x:row r="1240">
      <x:c r="A1240" t="str">
        <x:v>AT-01239</x:v>
      </x:c>
      <x:c r="B1240" t="str">
        <x:v>Skam Consultorio Medico E Diagnostico</x:v>
      </x:c>
      <x:c r="C1240" t="str">
        <x:v>Saúde</x:v>
      </x:c>
      <x:c r="D1240" t="str">
        <x:v>Clínica</x:v>
      </x:c>
      <x:c r="E1240" t="str">
        <x:v>Itaquaquecetuba</x:v>
      </x:c>
      <x:c r="F1240" t="str">
        <x:v>Centro</x:v>
      </x:c>
      <x:c r="G1240" t="str">
        <x:v>Skam Consultorio Medico E Diagnostico Ltda, 46, Centro, Itaquaquecetuba, Sp</x:v>
      </x:c>
      <x:c r="H1240" t="str">
        <x:v>+55 (11) 4732-2454</x:v>
      </x:c>
      <x:c r="I1240" t="str"/>
      <x:c r="J1240" t="str"/>
      <x:c r="K1240" t="str">
        <x:v>skam.clinica@gmail.com</x:v>
      </x:c>
      <x:c r="L1240" t="str">
        <x:v>Sim</x:v>
      </x:c>
      <x:c r="M1240" t="str"/>
      <x:c r="N1240" t="str"/>
      <x:c r="O1240" t="str"/>
      <x:c r="P1240" t="str"/>
      <x:c r="Q1240" t="str">
        <x:v>https://www.google.com/maps/search/?api=1&amp;query=Skam+Consultorio+Medico+E+Diagnostico+SKAM+CONSULTORIO+MEDICO+E+DIAGNOSTICO+LTDA%2C+46%2C+CENTRO%2C+ITAQUAQUECETUBA%2C+SP+Itaquaquecetuba+SP</x:v>
      </x:c>
      <x:c r="R1240" t="str"/>
      <x:c r="S1240" t="str"/>
      <x:c r="T1240" t="str">
        <x:v>Não contatado</x:v>
      </x:c>
      <x:c r="U1240" s="27" t="n">
        <x:f>IF(LEN(H1240)&gt;0,25,0)+IF(L1240="Sim",25,0)+IF(LEN(M1240)&gt;0,15,0)+IF(LEN(J1240)&gt;0,10,0)+IF(LEN(N1240)&gt;0,5,0)+IF(LEN(O1240)&gt;0,5,0)+IF(LEN(P1240)&gt;0,5,0)+IF(AND(LEN(R1240)&gt;0,LEN(S1240)&gt;0),10,0)</x:f>
        <x:v>50</x:v>
      </x:c>
      <x:c r="V1240" t="str">
        <x:f>IF(U1240&gt;=60,"Prioridade Alta",IF(U1240&gt;=35,"Prioridade Média","Prioridade Baixa"))</x:f>
        <x:v>Prioridade Média</x:v>
      </x:c>
      <x:c r="W1240" t="str">
        <x:v>Não</x:v>
      </x:c>
      <x:c r="X1240" t="str"/>
      <x:c r="Y1240" t="str">
        <x:v>Base expandida 2026-07-27</x:v>
      </x:c>
      <x:c r="Z1240" t="str">
        <x:v>(11) 4732-2454</x:v>
      </x:c>
      <x:c r="AA1240" t="str">
        <x:v>skam.clinica@gmail.com</x:v>
      </x:c>
      <x:c r="AB1240" t="n">
        <x:v>50</x:v>
      </x:c>
      <x:c r="AC1240" t="str">
        <x:v>Prioridade Média</x:v>
      </x:c>
      <x:c r="AD1240" t="str">
        <x:v>Fonte CNES/DATASUS: https://cnes2.datasus.gov.br/Mod_Basico.asp?VCo_Unidade=3523106855482; CNES 6855482; CNPJ 13184224000142; site oficial/redes não coletados nesta fonte</x:v>
      </x:c>
      <x:c r="AE1240" t="n">
        <x:f>IF(LEN(H1240)&gt;0,1,0)</x:f>
        <x:v>1</x:v>
      </x:c>
      <x:c r="AF1240" t="n">
        <x:f>IF(LEN(M1240)&gt;0,1,0)</x:f>
        <x:v>0</x:v>
      </x:c>
      <x:c r="AG1240" t="n">
        <x:f>IF(AND(LEN(H1240)=0,LEN(K1240)=0,LEN(M1240)=0),1,0)</x:f>
        <x:v>0</x:v>
      </x:c>
    </x:row>
    <x:row r="1241">
      <x:c r="A1241" t="str">
        <x:v>AT-01240</x:v>
      </x:c>
      <x:c r="B1241" t="str">
        <x:v>Alpha Protese Dentaria E Produtos Odontologicos</x:v>
      </x:c>
      <x:c r="C1241" t="str">
        <x:v>Saúde</x:v>
      </x:c>
      <x:c r="D1241" t="str">
        <x:v>Clínica</x:v>
      </x:c>
      <x:c r="E1241" t="str">
        <x:v>Suzano</x:v>
      </x:c>
      <x:c r="F1241" t="str">
        <x:v>Jardim Natal</x:v>
      </x:c>
      <x:c r="G1241" t="str">
        <x:v>Emerson Tomaz Da Costa Me, 13, Jardim Natal, Suzano, Sp</x:v>
      </x:c>
      <x:c r="H1241" t="str">
        <x:v>+55 (11) 4744-7673</x:v>
      </x:c>
      <x:c r="I1241" t="str"/>
      <x:c r="J1241" t="str"/>
      <x:c r="K1241" t="str">
        <x:v>hugo.ribeiro2010@bol.com.br</x:v>
      </x:c>
      <x:c r="L1241" t="str">
        <x:v>Sim</x:v>
      </x:c>
      <x:c r="M1241" t="str"/>
      <x:c r="N1241" t="str"/>
      <x:c r="O1241" t="str"/>
      <x:c r="P1241" t="str"/>
      <x:c r="Q1241" t="str">
        <x:v>https://www.google.com/maps/search/?api=1&amp;query=Alpha+Protese+Dentaria+E+Produtos+Odontologicos+EMERSON+TOMAZ+DA+COSTA+ME%2C+13%2C+JARDIM+NATAL%2C+SUZANO%2C+SP+Suzano+SP</x:v>
      </x:c>
      <x:c r="R1241" t="str"/>
      <x:c r="S1241" t="str"/>
      <x:c r="T1241" t="str">
        <x:v>Não contatado</x:v>
      </x:c>
      <x:c r="U1241" s="27" t="n">
        <x:f>IF(LEN(H1241)&gt;0,25,0)+IF(L1241="Sim",25,0)+IF(LEN(M1241)&gt;0,15,0)+IF(LEN(J1241)&gt;0,10,0)+IF(LEN(N1241)&gt;0,5,0)+IF(LEN(O1241)&gt;0,5,0)+IF(LEN(P1241)&gt;0,5,0)+IF(AND(LEN(R1241)&gt;0,LEN(S1241)&gt;0),10,0)</x:f>
        <x:v>50</x:v>
      </x:c>
      <x:c r="V1241" t="str">
        <x:f>IF(U1241&gt;=60,"Prioridade Alta",IF(U1241&gt;=35,"Prioridade Média","Prioridade Baixa"))</x:f>
        <x:v>Prioridade Média</x:v>
      </x:c>
      <x:c r="W1241" t="str">
        <x:v>Não</x:v>
      </x:c>
      <x:c r="X1241" t="str"/>
      <x:c r="Y1241" t="str">
        <x:v>Base expandida 2026-07-27</x:v>
      </x:c>
      <x:c r="Z1241" t="str">
        <x:v>(11) 4744-7673</x:v>
      </x:c>
      <x:c r="AA1241" t="str">
        <x:v>hugo.ribeiro2010@bol.com.br</x:v>
      </x:c>
      <x:c r="AB1241" t="n">
        <x:v>50</x:v>
      </x:c>
      <x:c r="AC1241" t="str">
        <x:v>Prioridade Média</x:v>
      </x:c>
      <x:c r="AD1241" t="str">
        <x:v>Fonte CNES/DATASUS: https://cnes2.datasus.gov.br/Mod_Basico.asp?VCo_Unidade=3552506637361; CNES 6637361; CNPJ 12060714000174; site oficial/redes não coletados nesta fonte</x:v>
      </x:c>
      <x:c r="AE1241" t="n">
        <x:f>IF(LEN(H1241)&gt;0,1,0)</x:f>
        <x:v>1</x:v>
      </x:c>
      <x:c r="AF1241" t="n">
        <x:f>IF(LEN(M1241)&gt;0,1,0)</x:f>
        <x:v>0</x:v>
      </x:c>
      <x:c r="AG1241" t="n">
        <x:f>IF(AND(LEN(H1241)=0,LEN(K1241)=0,LEN(M1241)=0),1,0)</x:f>
        <x:v>0</x:v>
      </x:c>
    </x:row>
    <x:row r="1242">
      <x:c r="A1242" t="str">
        <x:v>AT-01241</x:v>
      </x:c>
      <x:c r="B1242" t="str">
        <x:v>Ambulatorio De Especialidades Dr Joracy Cruz</x:v>
      </x:c>
      <x:c r="C1242" t="str">
        <x:v>Saúde</x:v>
      </x:c>
      <x:c r="D1242" t="str">
        <x:v>Clínica</x:v>
      </x:c>
      <x:c r="E1242" t="str">
        <x:v>Suzano</x:v>
      </x:c>
      <x:c r="F1242" t="str">
        <x:v>Pq Santa Rosa</x:v>
      </x:c>
      <x:c r="G1242" t="str">
        <x:v>Prefeitura Municipal De Suzano, 33, Pq Santa Rosa, Suzano, Sp</x:v>
      </x:c>
      <x:c r="H1242" t="str">
        <x:v>+55 (11) 4747-1741</x:v>
      </x:c>
      <x:c r="I1242" t="str"/>
      <x:c r="J1242" t="str"/>
      <x:c r="K1242" t="str">
        <x:v>sms.faturamento@suzano.sp.gov.br</x:v>
      </x:c>
      <x:c r="L1242" t="str">
        <x:v>Sim</x:v>
      </x:c>
      <x:c r="M1242" t="str"/>
      <x:c r="N1242" t="str"/>
      <x:c r="O1242" t="str"/>
      <x:c r="P1242" t="str"/>
      <x:c r="Q1242" t="str">
        <x:v>https://www.google.com/maps/search/?api=1&amp;query=Ambulatorio+De+Especialidades+Dr+Joracy+Cruz+PREFEITURA+MUNICIPAL+DE+SUZANO%2C+33%2C+PQ+SANTA+ROSA%2C+SUZANO%2C+SP+Suzano+SP</x:v>
      </x:c>
      <x:c r="R1242" t="str"/>
      <x:c r="S1242" t="str"/>
      <x:c r="T1242" t="str">
        <x:v>Não contatado</x:v>
      </x:c>
      <x:c r="U1242" s="27" t="n">
        <x:f>IF(LEN(H1242)&gt;0,25,0)+IF(L1242="Sim",25,0)+IF(LEN(M1242)&gt;0,15,0)+IF(LEN(J1242)&gt;0,10,0)+IF(LEN(N1242)&gt;0,5,0)+IF(LEN(O1242)&gt;0,5,0)+IF(LEN(P1242)&gt;0,5,0)+IF(AND(LEN(R1242)&gt;0,LEN(S1242)&gt;0),10,0)</x:f>
        <x:v>50</x:v>
      </x:c>
      <x:c r="V1242" t="str">
        <x:f>IF(U1242&gt;=60,"Prioridade Alta",IF(U1242&gt;=35,"Prioridade Média","Prioridade Baixa"))</x:f>
        <x:v>Prioridade Média</x:v>
      </x:c>
      <x:c r="W1242" t="str">
        <x:v>Não</x:v>
      </x:c>
      <x:c r="X1242" t="str"/>
      <x:c r="Y1242" t="str">
        <x:v>Base expandida 2026-07-27</x:v>
      </x:c>
      <x:c r="Z1242" t="str">
        <x:v>(11) 4747-1741</x:v>
      </x:c>
      <x:c r="AA1242" t="str">
        <x:v>sms.faturamento@suzano.sp.gov.br</x:v>
      </x:c>
      <x:c r="AB1242" t="n">
        <x:v>50</x:v>
      </x:c>
      <x:c r="AC1242" t="str">
        <x:v>Prioridade Média</x:v>
      </x:c>
      <x:c r="AD1242" t="str">
        <x:v>Fonte CNES/DATASUS: https://cnes2.datasus.gov.br/Mod_Basico.asp?VCo_Unidade=3552502717980; CNES 2717980; CNPJ -; site oficial/redes não coletados nesta fonte</x:v>
      </x:c>
      <x:c r="AE1242" t="n">
        <x:f>IF(LEN(H1242)&gt;0,1,0)</x:f>
        <x:v>1</x:v>
      </x:c>
      <x:c r="AF1242" t="n">
        <x:f>IF(LEN(M1242)&gt;0,1,0)</x:f>
        <x:v>0</x:v>
      </x:c>
      <x:c r="AG1242" t="n">
        <x:f>IF(AND(LEN(H1242)=0,LEN(K1242)=0,LEN(M1242)=0),1,0)</x:f>
        <x:v>0</x:v>
      </x:c>
    </x:row>
    <x:row r="1243">
      <x:c r="A1243" t="str">
        <x:v>AT-01242</x:v>
      </x:c>
      <x:c r="B1243" t="str">
        <x:v>Amico Saude Ltda Ua Ipiranga Suzano</x:v>
      </x:c>
      <x:c r="C1243" t="str">
        <x:v>Saúde</x:v>
      </x:c>
      <x:c r="D1243" t="str">
        <x:v>Clínica</x:v>
      </x:c>
      <x:c r="E1243" t="str">
        <x:v>Suzano</x:v>
      </x:c>
      <x:c r="F1243" t="str">
        <x:v>Vila Figueira</x:v>
      </x:c>
      <x:c r="G1243" t="str">
        <x:v>Amico Saude Ltda, 1927, Vila Figueira, Suzano, Sp</x:v>
      </x:c>
      <x:c r="H1243" t="str">
        <x:v>+55 (11) 4747-3887</x:v>
      </x:c>
      <x:c r="I1243" t="str"/>
      <x:c r="J1243" t="str"/>
      <x:c r="K1243" t="str">
        <x:v>asmiranda@amil.com.br</x:v>
      </x:c>
      <x:c r="L1243" t="str">
        <x:v>Sim</x:v>
      </x:c>
      <x:c r="M1243" t="str"/>
      <x:c r="N1243" t="str"/>
      <x:c r="O1243" t="str"/>
      <x:c r="P1243" t="str"/>
      <x:c r="Q1243" t="str">
        <x:v>https://www.google.com/maps/search/?api=1&amp;query=Amico+Saude+Ltda+Ua+Ipiranga+Suzano+AMICO+SAUDE+LTDA%2C+1927%2C+VILA+FIGUEIRA%2C+SUZANO%2C+SP+Suzano+SP</x:v>
      </x:c>
      <x:c r="R1243" t="str"/>
      <x:c r="S1243" t="str"/>
      <x:c r="T1243" t="str">
        <x:v>Não contatado</x:v>
      </x:c>
      <x:c r="U1243" s="27" t="n">
        <x:f>IF(LEN(H1243)&gt;0,25,0)+IF(L1243="Sim",25,0)+IF(LEN(M1243)&gt;0,15,0)+IF(LEN(J1243)&gt;0,10,0)+IF(LEN(N1243)&gt;0,5,0)+IF(LEN(O1243)&gt;0,5,0)+IF(LEN(P1243)&gt;0,5,0)+IF(AND(LEN(R1243)&gt;0,LEN(S1243)&gt;0),10,0)</x:f>
        <x:v>50</x:v>
      </x:c>
      <x:c r="V1243" t="str">
        <x:f>IF(U1243&gt;=60,"Prioridade Alta",IF(U1243&gt;=35,"Prioridade Média","Prioridade Baixa"))</x:f>
        <x:v>Prioridade Média</x:v>
      </x:c>
      <x:c r="W1243" t="str">
        <x:v>Não</x:v>
      </x:c>
      <x:c r="X1243" t="str"/>
      <x:c r="Y1243" t="str">
        <x:v>Base expandida 2026-07-27</x:v>
      </x:c>
      <x:c r="Z1243" t="str">
        <x:v>(11) 4747-3887</x:v>
      </x:c>
      <x:c r="AA1243" t="str">
        <x:v>asmiranda@amil.com.br</x:v>
      </x:c>
      <x:c r="AB1243" t="n">
        <x:v>50</x:v>
      </x:c>
      <x:c r="AC1243" t="str">
        <x:v>Prioridade Média</x:v>
      </x:c>
      <x:c r="AD1243" t="str">
        <x:v>Fonte CNES/DATASUS: https://cnes2.datasus.gov.br/Mod_Basico.asp?VCo_Unidade=3552505946794; CNES 5946794; CNPJ 51722957013403; site oficial/redes não coletados nesta fonte</x:v>
      </x:c>
      <x:c r="AE1243" t="n">
        <x:f>IF(LEN(H1243)&gt;0,1,0)</x:f>
        <x:v>1</x:v>
      </x:c>
      <x:c r="AF1243" t="n">
        <x:f>IF(LEN(M1243)&gt;0,1,0)</x:f>
        <x:v>0</x:v>
      </x:c>
      <x:c r="AG1243" t="n">
        <x:f>IF(AND(LEN(H1243)=0,LEN(K1243)=0,LEN(M1243)=0),1,0)</x:f>
        <x:v>0</x:v>
      </x:c>
    </x:row>
    <x:row r="1244">
      <x:c r="A1244" t="str">
        <x:v>AT-01243</x:v>
      </x:c>
      <x:c r="B1244" t="str">
        <x:v>Ubs Monte Belo</x:v>
      </x:c>
      <x:c r="C1244" t="str">
        <x:v>Saúde</x:v>
      </x:c>
      <x:c r="D1244" t="str">
        <x:v>Clínica</x:v>
      </x:c>
      <x:c r="E1244" t="str">
        <x:v>Itaquaquecetuba</x:v>
      </x:c>
      <x:c r="F1244" t="str">
        <x:v>Vila Monte Belo</x:v>
      </x:c>
      <x:c r="G1244" t="str">
        <x:v>Municipio De Itaquaquecetuba, 25, Vila Monte Belo, Itaquaquecetuba, Sp</x:v>
      </x:c>
      <x:c r="H1244" t="str">
        <x:v>+55 (11) 4754-3764</x:v>
      </x:c>
      <x:c r="I1244" t="str"/>
      <x:c r="J1244" t="str"/>
      <x:c r="K1244" t="str">
        <x:v>montebelo.semsa@ig.com.br</x:v>
      </x:c>
      <x:c r="L1244" t="str">
        <x:v>Sim</x:v>
      </x:c>
      <x:c r="M1244" t="str"/>
      <x:c r="N1244" t="str"/>
      <x:c r="O1244" t="str"/>
      <x:c r="P1244" t="str"/>
      <x:c r="Q1244" t="str">
        <x:v>https://www.google.com/maps/search/?api=1&amp;query=Ubs+Monte+Belo+MUNICIPIO+DE+ITAQUAQUECETUBA%2C+25%2C+VILA+MONTE+BELO%2C+ITAQUAQUECETUBA%2C+SP+Itaquaquecetuba+SP</x:v>
      </x:c>
      <x:c r="R1244" t="str"/>
      <x:c r="S1244" t="str"/>
      <x:c r="T1244" t="str">
        <x:v>Não contatado</x:v>
      </x:c>
      <x:c r="U1244" s="27" t="n">
        <x:f>IF(LEN(H1244)&gt;0,25,0)+IF(L1244="Sim",25,0)+IF(LEN(M1244)&gt;0,15,0)+IF(LEN(J1244)&gt;0,10,0)+IF(LEN(N1244)&gt;0,5,0)+IF(LEN(O1244)&gt;0,5,0)+IF(LEN(P1244)&gt;0,5,0)+IF(AND(LEN(R1244)&gt;0,LEN(S1244)&gt;0),10,0)</x:f>
        <x:v>50</x:v>
      </x:c>
      <x:c r="V1244" t="str">
        <x:f>IF(U1244&gt;=60,"Prioridade Alta",IF(U1244&gt;=35,"Prioridade Média","Prioridade Baixa"))</x:f>
        <x:v>Prioridade Média</x:v>
      </x:c>
      <x:c r="W1244" t="str">
        <x:v>Não</x:v>
      </x:c>
      <x:c r="X1244" t="str"/>
      <x:c r="Y1244" t="str">
        <x:v>Base expandida 2026-07-27</x:v>
      </x:c>
      <x:c r="Z1244" t="str">
        <x:v>(11) 4754-3764</x:v>
      </x:c>
      <x:c r="AA1244" t="str">
        <x:v>montebelo.semsa@ig.com.br</x:v>
      </x:c>
      <x:c r="AB1244" t="n">
        <x:v>50</x:v>
      </x:c>
      <x:c r="AC1244" t="str">
        <x:v>Prioridade Média</x:v>
      </x:c>
      <x:c r="AD1244" t="str">
        <x:v>Fonte CNES/DATASUS: https://cnes2.datasus.gov.br/Mod_Basico.asp?VCo_Unidade=3523102718812; CNES 2718812; CNPJ -; site oficial/redes não coletados nesta fonte</x:v>
      </x:c>
      <x:c r="AE1244" t="n">
        <x:f>IF(LEN(H1244)&gt;0,1,0)</x:f>
        <x:v>1</x:v>
      </x:c>
      <x:c r="AF1244" t="n">
        <x:f>IF(LEN(M1244)&gt;0,1,0)</x:f>
        <x:v>0</x:v>
      </x:c>
      <x:c r="AG1244" t="n">
        <x:f>IF(AND(LEN(H1244)=0,LEN(K1244)=0,LEN(M1244)=0),1,0)</x:f>
        <x:v>0</x:v>
      </x:c>
    </x:row>
    <x:row r="1245">
      <x:c r="A1245" t="str">
        <x:v>AT-01244</x:v>
      </x:c>
      <x:c r="B1245" t="str">
        <x:v>Amor Saude Suzano</x:v>
      </x:c>
      <x:c r="C1245" t="str">
        <x:v>Saúde</x:v>
      </x:c>
      <x:c r="D1245" t="str">
        <x:v>Clínica</x:v>
      </x:c>
      <x:c r="E1245" t="str">
        <x:v>Suzano</x:v>
      </x:c>
      <x:c r="F1245" t="str">
        <x:v>Centro</x:v>
      </x:c>
      <x:c r="G1245" t="str">
        <x:v>Amor Saude Suzano Ltda, 504, Centro, Suzano, Sp</x:v>
      </x:c>
      <x:c r="H1245" t="str">
        <x:v>+55 (31) 9652-0948</x:v>
      </x:c>
      <x:c r="I1245" t="str"/>
      <x:c r="J1245" t="str"/>
      <x:c r="K1245" t="str">
        <x:v>contabilidade@exataadm.com</x:v>
      </x:c>
      <x:c r="L1245" t="str">
        <x:v>Sim</x:v>
      </x:c>
      <x:c r="M1245" t="str"/>
      <x:c r="N1245" t="str"/>
      <x:c r="O1245" t="str"/>
      <x:c r="P1245" t="str"/>
      <x:c r="Q1245" t="str">
        <x:v>https://www.google.com/maps/search/?api=1&amp;query=Amor+Saude+Suzano+AMOR+SAUDE+SUZANO+LTDA%2C+504%2C+CENTRO%2C+SUZANO%2C+SP+Suzano+SP</x:v>
      </x:c>
      <x:c r="R1245" t="str"/>
      <x:c r="S1245" t="str"/>
      <x:c r="T1245" t="str">
        <x:v>Não contatado</x:v>
      </x:c>
      <x:c r="U1245" s="27" t="n">
        <x:f>IF(LEN(H1245)&gt;0,25,0)+IF(L1245="Sim",25,0)+IF(LEN(M1245)&gt;0,15,0)+IF(LEN(J1245)&gt;0,10,0)+IF(LEN(N1245)&gt;0,5,0)+IF(LEN(O1245)&gt;0,5,0)+IF(LEN(P1245)&gt;0,5,0)+IF(AND(LEN(R1245)&gt;0,LEN(S1245)&gt;0),10,0)</x:f>
        <x:v>50</x:v>
      </x:c>
      <x:c r="V1245" t="str">
        <x:f>IF(U1245&gt;=60,"Prioridade Alta",IF(U1245&gt;=35,"Prioridade Média","Prioridade Baixa"))</x:f>
        <x:v>Prioridade Média</x:v>
      </x:c>
      <x:c r="W1245" t="str">
        <x:v>Não</x:v>
      </x:c>
      <x:c r="X1245" t="str"/>
      <x:c r="Y1245" t="str">
        <x:v>Base expandida 2026-07-27</x:v>
      </x:c>
      <x:c r="Z1245" t="str">
        <x:v>(31) 9652-0948</x:v>
      </x:c>
      <x:c r="AA1245" t="str">
        <x:v>contabilidade@exataadm.com</x:v>
      </x:c>
      <x:c r="AB1245" t="n">
        <x:v>50</x:v>
      </x:c>
      <x:c r="AC1245" t="str">
        <x:v>Prioridade Média</x:v>
      </x:c>
      <x:c r="AD1245" t="str">
        <x:v>Fonte CNES/DATASUS: https://cnes2.datasus.gov.br/Mod_Basico.asp?VCo_Unidade=3552509551204; CNES 9551204; CNPJ 21320959000184; site oficial/redes não coletados nesta fonte</x:v>
      </x:c>
      <x:c r="AE1245" t="n">
        <x:f>IF(LEN(H1245)&gt;0,1,0)</x:f>
        <x:v>1</x:v>
      </x:c>
      <x:c r="AF1245" t="n">
        <x:f>IF(LEN(M1245)&gt;0,1,0)</x:f>
        <x:v>0</x:v>
      </x:c>
      <x:c r="AG1245" t="n">
        <x:f>IF(AND(LEN(H1245)=0,LEN(K1245)=0,LEN(M1245)=0),1,0)</x:f>
        <x:v>0</x:v>
      </x:c>
    </x:row>
    <x:row r="1246">
      <x:c r="A1246" t="str">
        <x:v>AT-01245</x:v>
      </x:c>
      <x:c r="B1246" t="str">
        <x:v>Assistencia E Consultoria Medica Scorpion Ltda</x:v>
      </x:c>
      <x:c r="C1246" t="str">
        <x:v>Saúde</x:v>
      </x:c>
      <x:c r="D1246" t="str">
        <x:v>Clínica</x:v>
      </x:c>
      <x:c r="E1246" t="str">
        <x:v>Suzano</x:v>
      </x:c>
      <x:c r="F1246" t="str">
        <x:v>Centro</x:v>
      </x:c>
      <x:c r="G1246" t="str">
        <x:v>Assistencia E Consultoria Medica Scorpion Ltda, 33, Centro, Suzano, Sp</x:v>
      </x:c>
      <x:c r="H1246" t="str">
        <x:v>+55 (11) 4747-7078</x:v>
      </x:c>
      <x:c r="I1246" t="str"/>
      <x:c r="J1246" t="str"/>
      <x:c r="K1246" t="str">
        <x:v>lgsouzar@uol.com.br</x:v>
      </x:c>
      <x:c r="L1246" t="str">
        <x:v>Sim</x:v>
      </x:c>
      <x:c r="M1246" t="str"/>
      <x:c r="N1246" t="str"/>
      <x:c r="O1246" t="str"/>
      <x:c r="P1246" t="str"/>
      <x:c r="Q1246" t="str">
        <x:v>https://www.google.com/maps/search/?api=1&amp;query=Assistencia+E+Consultoria+Medica+Scorpion+Ltda+ASSISTENCIA+E+CONSULTORIA+MEDICA+SCORPION+LTDA%2C+33%2C+CENTRO%2C+SUZANO%2C+SP+Suzano+SP</x:v>
      </x:c>
      <x:c r="R1246" t="str"/>
      <x:c r="S1246" t="str"/>
      <x:c r="T1246" t="str">
        <x:v>Não contatado</x:v>
      </x:c>
      <x:c r="U1246" s="27" t="n">
        <x:f>IF(LEN(H1246)&gt;0,25,0)+IF(L1246="Sim",25,0)+IF(LEN(M1246)&gt;0,15,0)+IF(LEN(J1246)&gt;0,10,0)+IF(LEN(N1246)&gt;0,5,0)+IF(LEN(O1246)&gt;0,5,0)+IF(LEN(P1246)&gt;0,5,0)+IF(AND(LEN(R1246)&gt;0,LEN(S1246)&gt;0),10,0)</x:f>
        <x:v>50</x:v>
      </x:c>
      <x:c r="V1246" t="str">
        <x:f>IF(U1246&gt;=60,"Prioridade Alta",IF(U1246&gt;=35,"Prioridade Média","Prioridade Baixa"))</x:f>
        <x:v>Prioridade Média</x:v>
      </x:c>
      <x:c r="W1246" t="str">
        <x:v>Não</x:v>
      </x:c>
      <x:c r="X1246" t="str"/>
      <x:c r="Y1246" t="str">
        <x:v>Base expandida 2026-07-27</x:v>
      </x:c>
      <x:c r="Z1246" t="str">
        <x:v>(11) 4747-7078</x:v>
      </x:c>
      <x:c r="AA1246" t="str">
        <x:v>lgsouzar@uol.com.br</x:v>
      </x:c>
      <x:c r="AB1246" t="n">
        <x:v>50</x:v>
      </x:c>
      <x:c r="AC1246" t="str">
        <x:v>Prioridade Média</x:v>
      </x:c>
      <x:c r="AD1246" t="str">
        <x:v>Fonte CNES/DATASUS: https://cnes2.datasus.gov.br/Mod_Basico.asp?VCo_Unidade=3552506294200; CNES 6294200; CNPJ 06993126000190; site oficial/redes não coletados nesta fonte</x:v>
      </x:c>
      <x:c r="AE1246" t="n">
        <x:f>IF(LEN(H1246)&gt;0,1,0)</x:f>
        <x:v>1</x:v>
      </x:c>
      <x:c r="AF1246" t="n">
        <x:f>IF(LEN(M1246)&gt;0,1,0)</x:f>
        <x:v>0</x:v>
      </x:c>
      <x:c r="AG1246" t="n">
        <x:f>IF(AND(LEN(H1246)=0,LEN(K1246)=0,LEN(M1246)=0),1,0)</x:f>
        <x:v>0</x:v>
      </x:c>
    </x:row>
    <x:row r="1247">
      <x:c r="A1247" t="str">
        <x:v>AT-01246</x:v>
      </x:c>
      <x:c r="B1247" t="str">
        <x:v>Ubs Recanto Monica</x:v>
      </x:c>
      <x:c r="C1247" t="str">
        <x:v>Saúde</x:v>
      </x:c>
      <x:c r="D1247" t="str">
        <x:v>Clínica</x:v>
      </x:c>
      <x:c r="E1247" t="str">
        <x:v>Itaquaquecetuba</x:v>
      </x:c>
      <x:c r="F1247" t="str">
        <x:v>Parque Recanto Monic</x:v>
      </x:c>
      <x:c r="G1247" t="str">
        <x:v>Municipio De Itaquaquecetuba, 170, Parque Recanto Monic, Itaquaquecetuba, Sp</x:v>
      </x:c>
      <x:c r="H1247" t="str">
        <x:v>+55 (11) 4645-6074</x:v>
      </x:c>
      <x:c r="I1247" t="str"/>
      <x:c r="J1247" t="str"/>
      <x:c r="K1247" t="str">
        <x:v>recantomonica.semsa@ig.com.br</x:v>
      </x:c>
      <x:c r="L1247" t="str">
        <x:v>Sim</x:v>
      </x:c>
      <x:c r="M1247" t="str"/>
      <x:c r="N1247" t="str"/>
      <x:c r="O1247" t="str"/>
      <x:c r="P1247" t="str"/>
      <x:c r="Q1247" t="str">
        <x:v>https://www.google.com/maps/search/?api=1&amp;query=Ubs+Recanto+Monica+MUNICIPIO+DE+ITAQUAQUECETUBA%2C+170%2C+PARQUE+RECANTO+MONIC%2C+ITAQUAQUECETUBA%2C+SP+Itaquaquecetuba+SP</x:v>
      </x:c>
      <x:c r="R1247" t="str"/>
      <x:c r="S1247" t="str"/>
      <x:c r="T1247" t="str">
        <x:v>Não contatado</x:v>
      </x:c>
      <x:c r="U1247" s="27" t="n">
        <x:f>IF(LEN(H1247)&gt;0,25,0)+IF(L1247="Sim",25,0)+IF(LEN(M1247)&gt;0,15,0)+IF(LEN(J1247)&gt;0,10,0)+IF(LEN(N1247)&gt;0,5,0)+IF(LEN(O1247)&gt;0,5,0)+IF(LEN(P1247)&gt;0,5,0)+IF(AND(LEN(R1247)&gt;0,LEN(S1247)&gt;0),10,0)</x:f>
        <x:v>50</x:v>
      </x:c>
      <x:c r="V1247" t="str">
        <x:f>IF(U1247&gt;=60,"Prioridade Alta",IF(U1247&gt;=35,"Prioridade Média","Prioridade Baixa"))</x:f>
        <x:v>Prioridade Média</x:v>
      </x:c>
      <x:c r="W1247" t="str">
        <x:v>Não</x:v>
      </x:c>
      <x:c r="X1247" t="str"/>
      <x:c r="Y1247" t="str">
        <x:v>Base expandida 2026-07-27</x:v>
      </x:c>
      <x:c r="Z1247" t="str">
        <x:v>(11) 4645-6074</x:v>
      </x:c>
      <x:c r="AA1247" t="str">
        <x:v>recantomonica.semsa@ig.com.br</x:v>
      </x:c>
      <x:c r="AB1247" t="n">
        <x:v>50</x:v>
      </x:c>
      <x:c r="AC1247" t="str">
        <x:v>Prioridade Média</x:v>
      </x:c>
      <x:c r="AD1247" t="str">
        <x:v>Fonte CNES/DATASUS: https://cnes2.datasus.gov.br/Mod_Basico.asp?VCo_Unidade=3523102718847; CNES 2718847; CNPJ -; site oficial/redes não coletados nesta fonte</x:v>
      </x:c>
      <x:c r="AE1247" t="n">
        <x:f>IF(LEN(H1247)&gt;0,1,0)</x:f>
        <x:v>1</x:v>
      </x:c>
      <x:c r="AF1247" t="n">
        <x:f>IF(LEN(M1247)&gt;0,1,0)</x:f>
        <x:v>0</x:v>
      </x:c>
      <x:c r="AG1247" t="n">
        <x:f>IF(AND(LEN(H1247)=0,LEN(K1247)=0,LEN(M1247)=0),1,0)</x:f>
        <x:v>0</x:v>
      </x:c>
    </x:row>
    <x:row r="1248">
      <x:c r="A1248" t="str">
        <x:v>AT-01247</x:v>
      </x:c>
      <x:c r="B1248" t="str">
        <x:v>Cadium Radiologia E Documentacao Odontologica</x:v>
      </x:c>
      <x:c r="C1248" t="str">
        <x:v>Saúde</x:v>
      </x:c>
      <x:c r="D1248" t="str">
        <x:v>Clínica</x:v>
      </x:c>
      <x:c r="E1248" t="str">
        <x:v>Suzano</x:v>
      </x:c>
      <x:c r="F1248" t="str">
        <x:v>Vila Costa</x:v>
      </x:c>
      <x:c r="G1248" t="str">
        <x:v>Cadium Centro Odontologico Suzano Ltda, 167, Vila Costa, Suzano, Sp</x:v>
      </x:c>
      <x:c r="H1248" t="str">
        <x:v>+55 (11) 4744-6768</x:v>
      </x:c>
      <x:c r="I1248" t="str"/>
      <x:c r="J1248" t="str"/>
      <x:c r="K1248" t="str">
        <x:v>laudoscadium@gmail.com</x:v>
      </x:c>
      <x:c r="L1248" t="str">
        <x:v>Sim</x:v>
      </x:c>
      <x:c r="M1248" t="str"/>
      <x:c r="N1248" t="str"/>
      <x:c r="O1248" t="str"/>
      <x:c r="P1248" t="str"/>
      <x:c r="Q1248" t="str">
        <x:v>https://www.google.com/maps/search/?api=1&amp;query=Cadium+Radiologia+E+Documentacao+Odontologica+CADIUM+CENTRO+ODONTOLOGICO+SUZANO+LTDA%2C+167%2C+VILA+COSTA%2C+SUZANO%2C+SP+Suzano+SP</x:v>
      </x:c>
      <x:c r="R1248" t="str"/>
      <x:c r="S1248" t="str"/>
      <x:c r="T1248" t="str">
        <x:v>Não contatado</x:v>
      </x:c>
      <x:c r="U1248" s="27" t="n">
        <x:f>IF(LEN(H1248)&gt;0,25,0)+IF(L1248="Sim",25,0)+IF(LEN(M1248)&gt;0,15,0)+IF(LEN(J1248)&gt;0,10,0)+IF(LEN(N1248)&gt;0,5,0)+IF(LEN(O1248)&gt;0,5,0)+IF(LEN(P1248)&gt;0,5,0)+IF(AND(LEN(R1248)&gt;0,LEN(S1248)&gt;0),10,0)</x:f>
        <x:v>50</x:v>
      </x:c>
      <x:c r="V1248" t="str">
        <x:f>IF(U1248&gt;=60,"Prioridade Alta",IF(U1248&gt;=35,"Prioridade Média","Prioridade Baixa"))</x:f>
        <x:v>Prioridade Média</x:v>
      </x:c>
      <x:c r="W1248" t="str">
        <x:v>Não</x:v>
      </x:c>
      <x:c r="X1248" t="str"/>
      <x:c r="Y1248" t="str">
        <x:v>Base expandida 2026-07-27</x:v>
      </x:c>
      <x:c r="Z1248" t="str">
        <x:v>(11) 4744-6768</x:v>
      </x:c>
      <x:c r="AA1248" t="str">
        <x:v>laudoscadium@gmail.com</x:v>
      </x:c>
      <x:c r="AB1248" t="n">
        <x:v>50</x:v>
      </x:c>
      <x:c r="AC1248" t="str">
        <x:v>Prioridade Média</x:v>
      </x:c>
      <x:c r="AD1248" t="str">
        <x:v>Fonte CNES/DATASUS: https://cnes2.datasus.gov.br/Mod_Basico.asp?VCo_Unidade=3552507693486; CNES 7693486; CNPJ 08146800000127; site oficial/redes não coletados nesta fonte</x:v>
      </x:c>
      <x:c r="AE1248" t="n">
        <x:f>IF(LEN(H1248)&gt;0,1,0)</x:f>
        <x:v>1</x:v>
      </x:c>
      <x:c r="AF1248" t="n">
        <x:f>IF(LEN(M1248)&gt;0,1,0)</x:f>
        <x:v>0</x:v>
      </x:c>
      <x:c r="AG1248" t="n">
        <x:f>IF(AND(LEN(H1248)=0,LEN(K1248)=0,LEN(M1248)=0),1,0)</x:f>
        <x:v>0</x:v>
      </x:c>
    </x:row>
    <x:row r="1249">
      <x:c r="A1249" t="str">
        <x:v>AT-01248</x:v>
      </x:c>
      <x:c r="B1249" t="str">
        <x:v>Cedeclin</x:v>
      </x:c>
      <x:c r="C1249" t="str">
        <x:v>Saúde</x:v>
      </x:c>
      <x:c r="D1249" t="str">
        <x:v>Clínica</x:v>
      </x:c>
      <x:c r="E1249" t="str">
        <x:v>Suzano</x:v>
      </x:c>
      <x:c r="F1249" t="str">
        <x:v>Jardim Santa Helena</x:v>
      </x:c>
      <x:c r="G1249" t="str">
        <x:v>Pedro Areda Leite Nunes Ltda, 51, Jardim Santa Helena, Suzano, Sp</x:v>
      </x:c>
      <x:c r="H1249" t="str">
        <x:v>+55 (11) 3458-8065</x:v>
      </x:c>
      <x:c r="I1249" t="str"/>
      <x:c r="J1249" t="str"/>
      <x:c r="K1249" t="str">
        <x:v>karla.nascimento@cedeclin.com.br</x:v>
      </x:c>
      <x:c r="L1249" t="str">
        <x:v>Sim</x:v>
      </x:c>
      <x:c r="M1249" t="str"/>
      <x:c r="N1249" t="str"/>
      <x:c r="O1249" t="str"/>
      <x:c r="P1249" t="str"/>
      <x:c r="Q1249" t="str">
        <x:v>https://www.google.com/maps/search/?api=1&amp;query=Cedeclin+PEDRO+AREDA+LEITE+NUNES+LTDA%2C+51%2C+JARDIM+SANTA+HELENA%2C+SUZANO%2C+SP+Suzano+SP</x:v>
      </x:c>
      <x:c r="R1249" t="str"/>
      <x:c r="S1249" t="str"/>
      <x:c r="T1249" t="str">
        <x:v>Não contatado</x:v>
      </x:c>
      <x:c r="U1249" s="27" t="n">
        <x:f>IF(LEN(H1249)&gt;0,25,0)+IF(L1249="Sim",25,0)+IF(LEN(M1249)&gt;0,15,0)+IF(LEN(J1249)&gt;0,10,0)+IF(LEN(N1249)&gt;0,5,0)+IF(LEN(O1249)&gt;0,5,0)+IF(LEN(P1249)&gt;0,5,0)+IF(AND(LEN(R1249)&gt;0,LEN(S1249)&gt;0),10,0)</x:f>
        <x:v>50</x:v>
      </x:c>
      <x:c r="V1249" t="str">
        <x:f>IF(U1249&gt;=60,"Prioridade Alta",IF(U1249&gt;=35,"Prioridade Média","Prioridade Baixa"))</x:f>
        <x:v>Prioridade Média</x:v>
      </x:c>
      <x:c r="W1249" t="str">
        <x:v>Não</x:v>
      </x:c>
      <x:c r="X1249" t="str"/>
      <x:c r="Y1249" t="str">
        <x:v>Base expandida 2026-07-27</x:v>
      </x:c>
      <x:c r="Z1249" t="str">
        <x:v>(11) 3458-8065</x:v>
      </x:c>
      <x:c r="AA1249" t="str">
        <x:v>karla.nascimento@cedeclin.com.br</x:v>
      </x:c>
      <x:c r="AB1249" t="n">
        <x:v>50</x:v>
      </x:c>
      <x:c r="AC1249" t="str">
        <x:v>Prioridade Média</x:v>
      </x:c>
      <x:c r="AD1249" t="str">
        <x:v>Fonte CNES/DATASUS: https://cnes2.datasus.gov.br/Mod_Basico.asp?VCo_Unidade=3552503505049; CNES 3505049; CNPJ 38086046000148; site oficial/redes não coletados nesta fonte</x:v>
      </x:c>
      <x:c r="AE1249" t="n">
        <x:f>IF(LEN(H1249)&gt;0,1,0)</x:f>
        <x:v>1</x:v>
      </x:c>
      <x:c r="AF1249" t="n">
        <x:f>IF(LEN(M1249)&gt;0,1,0)</x:f>
        <x:v>0</x:v>
      </x:c>
      <x:c r="AG1249" t="n">
        <x:f>IF(AND(LEN(H1249)=0,LEN(K1249)=0,LEN(M1249)=0),1,0)</x:f>
        <x:v>0</x:v>
      </x:c>
    </x:row>
    <x:row r="1250">
      <x:c r="A1250" t="str">
        <x:v>AT-01249</x:v>
      </x:c>
      <x:c r="B1250" t="str">
        <x:v>Cedeco Centro De Especializacao Em Diagnostico S C</x:v>
      </x:c>
      <x:c r="C1250" t="str">
        <x:v>Saúde</x:v>
      </x:c>
      <x:c r="D1250" t="str">
        <x:v>Clínica</x:v>
      </x:c>
      <x:c r="E1250" t="str">
        <x:v>Suzano</x:v>
      </x:c>
      <x:c r="F1250" t="str">
        <x:v>Centro</x:v>
      </x:c>
      <x:c r="G1250" t="str">
        <x:v>Cedeco Diagnosticos Medicos Ltda, 31, Centro, Suzano, Sp</x:v>
      </x:c>
      <x:c r="H1250" t="str">
        <x:v>+55 (01) 14748-5080</x:v>
      </x:c>
      <x:c r="I1250" t="str"/>
      <x:c r="J1250" t="str"/>
      <x:c r="K1250" t="str">
        <x:v>juliana.amaral@cedeco.com.br</x:v>
      </x:c>
      <x:c r="L1250" t="str">
        <x:v>Sim</x:v>
      </x:c>
      <x:c r="M1250" t="str"/>
      <x:c r="N1250" t="str"/>
      <x:c r="O1250" t="str"/>
      <x:c r="P1250" t="str"/>
      <x:c r="Q1250" t="str">
        <x:v>https://www.google.com/maps/search/?api=1&amp;query=Cedeco+Centro+De+Especializacao+Em+Diagnostico+S+C+CEDECO+DIAGNOSTICOS+MEDICOS+LTDA%2C+31%2C+CENTRO%2C+SUZANO%2C+SP+Suzano+SP</x:v>
      </x:c>
      <x:c r="R1250" t="str"/>
      <x:c r="S1250" t="str"/>
      <x:c r="T1250" t="str">
        <x:v>Não contatado</x:v>
      </x:c>
      <x:c r="U1250" s="27" t="n">
        <x:f>IF(LEN(H1250)&gt;0,25,0)+IF(L1250="Sim",25,0)+IF(LEN(M1250)&gt;0,15,0)+IF(LEN(J1250)&gt;0,10,0)+IF(LEN(N1250)&gt;0,5,0)+IF(LEN(O1250)&gt;0,5,0)+IF(LEN(P1250)&gt;0,5,0)+IF(AND(LEN(R1250)&gt;0,LEN(S1250)&gt;0),10,0)</x:f>
        <x:v>50</x:v>
      </x:c>
      <x:c r="V1250" t="str">
        <x:f>IF(U1250&gt;=60,"Prioridade Alta",IF(U1250&gt;=35,"Prioridade Média","Prioridade Baixa"))</x:f>
        <x:v>Prioridade Média</x:v>
      </x:c>
      <x:c r="W1250" t="str">
        <x:v>Não</x:v>
      </x:c>
      <x:c r="X1250" t="str"/>
      <x:c r="Y1250" t="str">
        <x:v>Base expandida 2026-07-27</x:v>
      </x:c>
      <x:c r="Z1250" t="str">
        <x:v>(01) 14748-5080</x:v>
      </x:c>
      <x:c r="AA1250" t="str">
        <x:v>juliana.amaral@cedeco.com.br</x:v>
      </x:c>
      <x:c r="AB1250" t="n">
        <x:v>50</x:v>
      </x:c>
      <x:c r="AC1250" t="str">
        <x:v>Prioridade Média</x:v>
      </x:c>
      <x:c r="AD1250" t="str">
        <x:v>Fonte CNES/DATASUS: https://cnes2.datasus.gov.br/Mod_Basico.asp?VCo_Unidade=3552503047318; CNES 3047318; CNPJ 01463474000132; site oficial/redes não coletados nesta fonte</x:v>
      </x:c>
      <x:c r="AE1250" t="n">
        <x:f>IF(LEN(H1250)&gt;0,1,0)</x:f>
        <x:v>1</x:v>
      </x:c>
      <x:c r="AF1250" t="n">
        <x:f>IF(LEN(M1250)&gt;0,1,0)</x:f>
        <x:v>0</x:v>
      </x:c>
      <x:c r="AG1250" t="n">
        <x:f>IF(AND(LEN(H1250)=0,LEN(K1250)=0,LEN(M1250)=0),1,0)</x:f>
        <x:v>0</x:v>
      </x:c>
    </x:row>
    <x:row r="1251">
      <x:c r="A1251" t="str">
        <x:v>AT-01250</x:v>
      </x:c>
      <x:c r="B1251" t="str">
        <x:v>Cemeap Medicina E Seguranca Do Trabalho</x:v>
      </x:c>
      <x:c r="C1251" t="str">
        <x:v>Saúde</x:v>
      </x:c>
      <x:c r="D1251" t="str">
        <x:v>Clínica</x:v>
      </x:c>
      <x:c r="E1251" t="str">
        <x:v>Suzano</x:v>
      </x:c>
      <x:c r="F1251" t="str">
        <x:v>Centro</x:v>
      </x:c>
      <x:c r="G1251" t="str">
        <x:v>Cemeap Centro Medico Exame Admissional E Periodico Ltda Ep, 154, Centro, Suzano, Sp</x:v>
      </x:c>
      <x:c r="H1251" t="str">
        <x:v>+55 (11) 4746-3034</x:v>
      </x:c>
      <x:c r="I1251" t="str"/>
      <x:c r="J1251" t="str"/>
      <x:c r="K1251" t="str">
        <x:v>cemeap@cemeap.com.br</x:v>
      </x:c>
      <x:c r="L1251" t="str">
        <x:v>Sim</x:v>
      </x:c>
      <x:c r="M1251" t="str"/>
      <x:c r="N1251" t="str"/>
      <x:c r="O1251" t="str"/>
      <x:c r="P1251" t="str"/>
      <x:c r="Q1251" t="str">
        <x:v>https://www.google.com/maps/search/?api=1&amp;query=Cemeap+Medicina+E+Seguranca+Do+Trabalho+CEMEAP+CENTRO+MEDICO+EXAME+ADMISSIONAL+E+PERIODICO+LTDA+EP%2C+154%2C+CENTRO%2C+SUZANO%2C+SP+Suzano+SP</x:v>
      </x:c>
      <x:c r="R1251" t="str"/>
      <x:c r="S1251" t="str"/>
      <x:c r="T1251" t="str">
        <x:v>Não contatado</x:v>
      </x:c>
      <x:c r="U1251" s="27" t="n">
        <x:f>IF(LEN(H1251)&gt;0,25,0)+IF(L1251="Sim",25,0)+IF(LEN(M1251)&gt;0,15,0)+IF(LEN(J1251)&gt;0,10,0)+IF(LEN(N1251)&gt;0,5,0)+IF(LEN(O1251)&gt;0,5,0)+IF(LEN(P1251)&gt;0,5,0)+IF(AND(LEN(R1251)&gt;0,LEN(S1251)&gt;0),10,0)</x:f>
        <x:v>50</x:v>
      </x:c>
      <x:c r="V1251" t="str">
        <x:f>IF(U1251&gt;=60,"Prioridade Alta",IF(U1251&gt;=35,"Prioridade Média","Prioridade Baixa"))</x:f>
        <x:v>Prioridade Média</x:v>
      </x:c>
      <x:c r="W1251" t="str">
        <x:v>Não</x:v>
      </x:c>
      <x:c r="X1251" t="str"/>
      <x:c r="Y1251" t="str">
        <x:v>Base expandida 2026-07-27</x:v>
      </x:c>
      <x:c r="Z1251" t="str">
        <x:v>(11) 4746-3034</x:v>
      </x:c>
      <x:c r="AA1251" t="str">
        <x:v>cemeap@cemeap.com.br</x:v>
      </x:c>
      <x:c r="AB1251" t="n">
        <x:v>50</x:v>
      </x:c>
      <x:c r="AC1251" t="str">
        <x:v>Prioridade Média</x:v>
      </x:c>
      <x:c r="AD1251" t="str">
        <x:v>Fonte CNES/DATASUS: https://cnes2.datasus.gov.br/Mod_Basico.asp?VCo_Unidade=3552506290698; CNES 6290698; CNPJ 01223898000200; site oficial/redes não coletados nesta fonte</x:v>
      </x:c>
      <x:c r="AE1251" t="n">
        <x:f>IF(LEN(H1251)&gt;0,1,0)</x:f>
        <x:v>1</x:v>
      </x:c>
      <x:c r="AF1251" t="n">
        <x:f>IF(LEN(M1251)&gt;0,1,0)</x:f>
        <x:v>0</x:v>
      </x:c>
      <x:c r="AG1251" t="n">
        <x:f>IF(AND(LEN(H1251)=0,LEN(K1251)=0,LEN(M1251)=0),1,0)</x:f>
        <x:v>0</x:v>
      </x:c>
    </x:row>
    <x:row r="1252">
      <x:c r="A1252" t="str">
        <x:v>AT-01251</x:v>
      </x:c>
      <x:c r="B1252" t="str">
        <x:v>Cedislab</x:v>
      </x:c>
      <x:c r="C1252" t="str">
        <x:v>Saúde</x:v>
      </x:c>
      <x:c r="D1252" t="str">
        <x:v>Clínica</x:v>
      </x:c>
      <x:c r="E1252" t="str">
        <x:v>Suzano</x:v>
      </x:c>
      <x:c r="F1252" t="str">
        <x:v>Vl Figueira</x:v>
      </x:c>
      <x:c r="G1252" t="str">
        <x:v>Diagnosticos E Servicos Medicos Suzano Eireli Epp, 1927, Vl Figueira, Suzano, Sp</x:v>
      </x:c>
      <x:c r="H1252" t="str">
        <x:v>+55 (11) 4748-8484</x:v>
      </x:c>
      <x:c r="I1252" t="str"/>
      <x:c r="J1252" t="str"/>
      <x:c r="K1252" t="str">
        <x:v>cedissuzano@terra.com.br</x:v>
      </x:c>
      <x:c r="L1252" t="str">
        <x:v>Sim</x:v>
      </x:c>
      <x:c r="M1252" t="str"/>
      <x:c r="N1252" t="str"/>
      <x:c r="O1252" t="str"/>
      <x:c r="P1252" t="str"/>
      <x:c r="Q1252" t="str">
        <x:v>https://www.google.com/maps/search/?api=1&amp;query=Cedislab+DIAGNOSTICOS+E+SERVICOS+MEDICOS+SUZANO+EIRELI+EPP%2C+1927%2C+VL+FIGUEIRA%2C+SUZANO%2C+SP+Suzano+SP</x:v>
      </x:c>
      <x:c r="R1252" t="str"/>
      <x:c r="S1252" t="str"/>
      <x:c r="T1252" t="str">
        <x:v>Não contatado</x:v>
      </x:c>
      <x:c r="U1252" s="27" t="n">
        <x:f>IF(LEN(H1252)&gt;0,25,0)+IF(L1252="Sim",25,0)+IF(LEN(M1252)&gt;0,15,0)+IF(LEN(J1252)&gt;0,10,0)+IF(LEN(N1252)&gt;0,5,0)+IF(LEN(O1252)&gt;0,5,0)+IF(LEN(P1252)&gt;0,5,0)+IF(AND(LEN(R1252)&gt;0,LEN(S1252)&gt;0),10,0)</x:f>
        <x:v>50</x:v>
      </x:c>
      <x:c r="V1252" t="str">
        <x:f>IF(U1252&gt;=60,"Prioridade Alta",IF(U1252&gt;=35,"Prioridade Média","Prioridade Baixa"))</x:f>
        <x:v>Prioridade Média</x:v>
      </x:c>
      <x:c r="W1252" t="str">
        <x:v>Não</x:v>
      </x:c>
      <x:c r="X1252" t="str"/>
      <x:c r="Y1252" t="str">
        <x:v>Base expandida 2026-07-27</x:v>
      </x:c>
      <x:c r="Z1252" t="str">
        <x:v>(11) 4748-8484</x:v>
      </x:c>
      <x:c r="AA1252" t="str">
        <x:v>cedissuzano@terra.com.br</x:v>
      </x:c>
      <x:c r="AB1252" t="n">
        <x:v>50</x:v>
      </x:c>
      <x:c r="AC1252" t="str">
        <x:v>Prioridade Média</x:v>
      </x:c>
      <x:c r="AD1252" t="str">
        <x:v>Fonte CNES/DATASUS: https://cnes2.datasus.gov.br/Mod_Basico.asp?VCo_Unidade=3552502773112; CNES 2773112; CNPJ 00564838000108; site oficial/redes não coletados nesta fonte</x:v>
      </x:c>
      <x:c r="AE1252" t="n">
        <x:f>IF(LEN(H1252)&gt;0,1,0)</x:f>
        <x:v>1</x:v>
      </x:c>
      <x:c r="AF1252" t="n">
        <x:f>IF(LEN(M1252)&gt;0,1,0)</x:f>
        <x:v>0</x:v>
      </x:c>
      <x:c r="AG1252" t="n">
        <x:f>IF(AND(LEN(H1252)=0,LEN(K1252)=0,LEN(M1252)=0),1,0)</x:f>
        <x:v>0</x:v>
      </x:c>
    </x:row>
    <x:row r="1253">
      <x:c r="A1253" t="str">
        <x:v>AT-01252</x:v>
      </x:c>
      <x:c r="B1253" t="str">
        <x:v>Centro De Atencao Psicossocial Ad Iii Vita Suzano</x:v>
      </x:c>
      <x:c r="C1253" t="str">
        <x:v>Saúde</x:v>
      </x:c>
      <x:c r="D1253" t="str">
        <x:v>Clínica</x:v>
      </x:c>
      <x:c r="E1253" t="str">
        <x:v>Suzano</x:v>
      </x:c>
      <x:c r="F1253" t="str">
        <x:v>Vila Costa</x:v>
      </x:c>
      <x:c r="G1253" t="str">
        <x:v>Municipio De Suzano, 33, Vila Costa, Suzano, Sp</x:v>
      </x:c>
      <x:c r="H1253" t="str">
        <x:v>+55 (11) 4745-0563</x:v>
      </x:c>
      <x:c r="I1253" t="str"/>
      <x:c r="J1253" t="str"/>
      <x:c r="K1253" t="str">
        <x:v>capsadsuzano@gmail.com</x:v>
      </x:c>
      <x:c r="L1253" t="str">
        <x:v>Sim</x:v>
      </x:c>
      <x:c r="M1253" t="str"/>
      <x:c r="N1253" t="str"/>
      <x:c r="O1253" t="str"/>
      <x:c r="P1253" t="str"/>
      <x:c r="Q1253" t="str">
        <x:v>https://www.google.com/maps/search/?api=1&amp;query=Centro+De+Atencao+Psicossocial+Ad+Iii+Vita+Suzano+MUNICIPIO+DE+SUZANO%2C+33%2C+VILA+COSTA%2C+SUZANO%2C+SP+Suzano+SP</x:v>
      </x:c>
      <x:c r="R1253" t="str"/>
      <x:c r="S1253" t="str"/>
      <x:c r="T1253" t="str">
        <x:v>Não contatado</x:v>
      </x:c>
      <x:c r="U1253" s="27" t="n">
        <x:f>IF(LEN(H1253)&gt;0,25,0)+IF(L1253="Sim",25,0)+IF(LEN(M1253)&gt;0,15,0)+IF(LEN(J1253)&gt;0,10,0)+IF(LEN(N1253)&gt;0,5,0)+IF(LEN(O1253)&gt;0,5,0)+IF(LEN(P1253)&gt;0,5,0)+IF(AND(LEN(R1253)&gt;0,LEN(S1253)&gt;0),10,0)</x:f>
        <x:v>50</x:v>
      </x:c>
      <x:c r="V1253" t="str">
        <x:f>IF(U1253&gt;=60,"Prioridade Alta",IF(U1253&gt;=35,"Prioridade Média","Prioridade Baixa"))</x:f>
        <x:v>Prioridade Média</x:v>
      </x:c>
      <x:c r="W1253" t="str">
        <x:v>Não</x:v>
      </x:c>
      <x:c r="X1253" t="str"/>
      <x:c r="Y1253" t="str">
        <x:v>Base expandida 2026-07-27</x:v>
      </x:c>
      <x:c r="Z1253" t="str">
        <x:v>(11) 4745-0563</x:v>
      </x:c>
      <x:c r="AA1253" t="str">
        <x:v>capsadsuzano@gmail.com</x:v>
      </x:c>
      <x:c r="AB1253" t="n">
        <x:v>50</x:v>
      </x:c>
      <x:c r="AC1253" t="str">
        <x:v>Prioridade Média</x:v>
      </x:c>
      <x:c r="AD1253" t="str">
        <x:v>Fonte CNES/DATASUS: https://cnes2.datasus.gov.br/Mod_Basico.asp?VCo_Unidade=3552509186271; CNES 9186271; CNPJ -; site oficial/redes não coletados nesta fonte</x:v>
      </x:c>
      <x:c r="AE1253" t="n">
        <x:f>IF(LEN(H1253)&gt;0,1,0)</x:f>
        <x:v>1</x:v>
      </x:c>
      <x:c r="AF1253" t="n">
        <x:f>IF(LEN(M1253)&gt;0,1,0)</x:f>
        <x:v>0</x:v>
      </x:c>
      <x:c r="AG1253" t="n">
        <x:f>IF(AND(LEN(H1253)=0,LEN(K1253)=0,LEN(M1253)=0),1,0)</x:f>
        <x:v>0</x:v>
      </x:c>
    </x:row>
    <x:row r="1254">
      <x:c r="A1254" t="str">
        <x:v>AT-01253</x:v>
      </x:c>
      <x:c r="B1254" t="str">
        <x:v>Center Health Poa Clinica Medica Ltda</x:v>
      </x:c>
      <x:c r="C1254" t="str">
        <x:v>Saúde</x:v>
      </x:c>
      <x:c r="D1254" t="str">
        <x:v>Clínica</x:v>
      </x:c>
      <x:c r="E1254" t="str">
        <x:v>Suzano</x:v>
      </x:c>
      <x:c r="F1254" t="str">
        <x:v>Centro</x:v>
      </x:c>
      <x:c r="G1254" t="str">
        <x:v>Center Health Poa Clinica Medica Ltda, 596, Centro, Suzano, Sp</x:v>
      </x:c>
      <x:c r="H1254" t="str">
        <x:v>+55 (11) 3409-2569</x:v>
      </x:c>
      <x:c r="I1254" t="str"/>
      <x:c r="J1254" t="str"/>
      <x:c r="K1254" t="str">
        <x:v>centerhealth.fiscal@gmail.com</x:v>
      </x:c>
      <x:c r="L1254" t="str">
        <x:v>Sim</x:v>
      </x:c>
      <x:c r="M1254" t="str"/>
      <x:c r="N1254" t="str"/>
      <x:c r="O1254" t="str"/>
      <x:c r="P1254" t="str"/>
      <x:c r="Q1254" t="str">
        <x:v>https://www.google.com/maps/search/?api=1&amp;query=Center+Health+Poa+Clinica+Medica+Ltda+CENTER+HEALTH+POA+CLINICA+MEDICA+LTDA%2C+596%2C+CENTRO%2C+SUZANO%2C+SP+Suzano+SP</x:v>
      </x:c>
      <x:c r="R1254" t="str"/>
      <x:c r="S1254" t="str"/>
      <x:c r="T1254" t="str">
        <x:v>Não contatado</x:v>
      </x:c>
      <x:c r="U1254" s="27" t="n">
        <x:f>IF(LEN(H1254)&gt;0,25,0)+IF(L1254="Sim",25,0)+IF(LEN(M1254)&gt;0,15,0)+IF(LEN(J1254)&gt;0,10,0)+IF(LEN(N1254)&gt;0,5,0)+IF(LEN(O1254)&gt;0,5,0)+IF(LEN(P1254)&gt;0,5,0)+IF(AND(LEN(R1254)&gt;0,LEN(S1254)&gt;0),10,0)</x:f>
        <x:v>50</x:v>
      </x:c>
      <x:c r="V1254" t="str">
        <x:f>IF(U1254&gt;=60,"Prioridade Alta",IF(U1254&gt;=35,"Prioridade Média","Prioridade Baixa"))</x:f>
        <x:v>Prioridade Média</x:v>
      </x:c>
      <x:c r="W1254" t="str">
        <x:v>Não</x:v>
      </x:c>
      <x:c r="X1254" t="str"/>
      <x:c r="Y1254" t="str">
        <x:v>Base expandida 2026-07-27</x:v>
      </x:c>
      <x:c r="Z1254" t="str">
        <x:v>(11) 3409-2569</x:v>
      </x:c>
      <x:c r="AA1254" t="str">
        <x:v>centerhealth.fiscal@gmail.com</x:v>
      </x:c>
      <x:c r="AB1254" t="n">
        <x:v>50</x:v>
      </x:c>
      <x:c r="AC1254" t="str">
        <x:v>Prioridade Média</x:v>
      </x:c>
      <x:c r="AD1254" t="str">
        <x:v>Fonte CNES/DATASUS: https://cnes2.datasus.gov.br/Mod_Basico.asp?VCo_Unidade=3552504293061; CNES 4293061; CNPJ 41020092000230; site oficial/redes não coletados nesta fonte</x:v>
      </x:c>
      <x:c r="AE1254" t="n">
        <x:f>IF(LEN(H1254)&gt;0,1,0)</x:f>
        <x:v>1</x:v>
      </x:c>
      <x:c r="AF1254" t="n">
        <x:f>IF(LEN(M1254)&gt;0,1,0)</x:f>
        <x:v>0</x:v>
      </x:c>
      <x:c r="AG1254" t="n">
        <x:f>IF(AND(LEN(H1254)=0,LEN(K1254)=0,LEN(M1254)=0),1,0)</x:f>
        <x:v>0</x:v>
      </x:c>
    </x:row>
    <x:row r="1255">
      <x:c r="A1255" t="str">
        <x:v>AT-01254</x:v>
      </x:c>
      <x:c r="B1255" t="str">
        <x:v>Centro De Atencao Psicossocial I Alumiar Suzano</x:v>
      </x:c>
      <x:c r="C1255" t="str">
        <x:v>Saúde</x:v>
      </x:c>
      <x:c r="D1255" t="str">
        <x:v>Clínica</x:v>
      </x:c>
      <x:c r="E1255" t="str">
        <x:v>Suzano</x:v>
      </x:c>
      <x:c r="F1255" t="str">
        <x:v>Parque Suzano</x:v>
      </x:c>
      <x:c r="G1255" t="str">
        <x:v>Prefeitura Municipal De Suzano, 187, Parque Suzano, Suzano, Sp</x:v>
      </x:c>
      <x:c r="H1255" t="str">
        <x:v>+55 (11) 4741-2004</x:v>
      </x:c>
      <x:c r="I1255" t="str"/>
      <x:c r="J1255" t="str"/>
      <x:c r="K1255" t="str">
        <x:v>sms.faturamento@suzano.sp.gov.br</x:v>
      </x:c>
      <x:c r="L1255" t="str">
        <x:v>Sim</x:v>
      </x:c>
      <x:c r="M1255" t="str"/>
      <x:c r="N1255" t="str"/>
      <x:c r="O1255" t="str"/>
      <x:c r="P1255" t="str"/>
      <x:c r="Q1255" t="str">
        <x:v>https://www.google.com/maps/search/?api=1&amp;query=Centro+De+Atencao+Psicossocial+I+Alumiar+Suzano+PREFEITURA+MUNICIPAL+DE+SUZANO%2C+187%2C+PARQUE+SUZANO%2C+SUZANO%2C+SP+Suzano+SP</x:v>
      </x:c>
      <x:c r="R1255" t="str"/>
      <x:c r="S1255" t="str"/>
      <x:c r="T1255" t="str">
        <x:v>Não contatado</x:v>
      </x:c>
      <x:c r="U1255" s="27" t="n">
        <x:f>IF(LEN(H1255)&gt;0,25,0)+IF(L1255="Sim",25,0)+IF(LEN(M1255)&gt;0,15,0)+IF(LEN(J1255)&gt;0,10,0)+IF(LEN(N1255)&gt;0,5,0)+IF(LEN(O1255)&gt;0,5,0)+IF(LEN(P1255)&gt;0,5,0)+IF(AND(LEN(R1255)&gt;0,LEN(S1255)&gt;0),10,0)</x:f>
        <x:v>50</x:v>
      </x:c>
      <x:c r="V1255" t="str">
        <x:f>IF(U1255&gt;=60,"Prioridade Alta",IF(U1255&gt;=35,"Prioridade Média","Prioridade Baixa"))</x:f>
        <x:v>Prioridade Média</x:v>
      </x:c>
      <x:c r="W1255" t="str">
        <x:v>Não</x:v>
      </x:c>
      <x:c r="X1255" t="str"/>
      <x:c r="Y1255" t="str">
        <x:v>Base expandida 2026-07-27</x:v>
      </x:c>
      <x:c r="Z1255" t="str">
        <x:v>47412004</x:v>
      </x:c>
      <x:c r="AA1255" t="str">
        <x:v>sms.faturamento@suzano.sp.gov.br</x:v>
      </x:c>
      <x:c r="AB1255" t="n">
        <x:v>50</x:v>
      </x:c>
      <x:c r="AC1255" t="str">
        <x:v>Prioridade Média</x:v>
      </x:c>
      <x:c r="AD1255" t="str">
        <x:v>Fonte CNES/DATASUS: https://cnes2.datasus.gov.br/Mod_Basico.asp?VCo_Unidade=3552502773082; CNES 2773082; CNPJ -; site oficial/redes não coletados nesta fonte</x:v>
      </x:c>
      <x:c r="AE1255" t="n">
        <x:f>IF(LEN(H1255)&gt;0,1,0)</x:f>
        <x:v>1</x:v>
      </x:c>
      <x:c r="AF1255" t="n">
        <x:f>IF(LEN(M1255)&gt;0,1,0)</x:f>
        <x:v>0</x:v>
      </x:c>
      <x:c r="AG1255" t="n">
        <x:f>IF(AND(LEN(H1255)=0,LEN(K1255)=0,LEN(M1255)=0),1,0)</x:f>
        <x:v>0</x:v>
      </x:c>
    </x:row>
    <x:row r="1256">
      <x:c r="A1256" t="str">
        <x:v>AT-01255</x:v>
      </x:c>
      <x:c r="B1256" t="str">
        <x:v>Centro De Atencao Psicossocial Ii Devir Suzano</x:v>
      </x:c>
      <x:c r="C1256" t="str">
        <x:v>Saúde</x:v>
      </x:c>
      <x:c r="D1256" t="str">
        <x:v>Clínica</x:v>
      </x:c>
      <x:c r="E1256" t="str">
        <x:v>Suzano</x:v>
      </x:c>
      <x:c r="F1256" t="str">
        <x:v>Vila Costa</x:v>
      </x:c>
      <x:c r="G1256" t="str">
        <x:v>Prefeitura Municipal De Suzano, 315, Vila Costa, Suzano, Sp</x:v>
      </x:c>
      <x:c r="H1256" t="str">
        <x:v>+55 (11) 4741-2718</x:v>
      </x:c>
      <x:c r="I1256" t="str"/>
      <x:c r="J1256" t="str"/>
      <x:c r="K1256" t="str">
        <x:v>capssuzano@ig.com.br</x:v>
      </x:c>
      <x:c r="L1256" t="str">
        <x:v>Sim</x:v>
      </x:c>
      <x:c r="M1256" t="str"/>
      <x:c r="N1256" t="str"/>
      <x:c r="O1256" t="str"/>
      <x:c r="P1256" t="str"/>
      <x:c r="Q1256" t="str">
        <x:v>https://www.google.com/maps/search/?api=1&amp;query=Centro+De+Atencao+Psicossocial+Ii+Devir+Suzano+PREFEITURA+MUNICIPAL+DE+SUZANO%2C+315%2C+VILA+COSTA%2C+SUZANO%2C+SP+Suzano+SP</x:v>
      </x:c>
      <x:c r="R1256" t="str"/>
      <x:c r="S1256" t="str"/>
      <x:c r="T1256" t="str">
        <x:v>Não contatado</x:v>
      </x:c>
      <x:c r="U1256" s="27" t="n">
        <x:f>IF(LEN(H1256)&gt;0,25,0)+IF(L1256="Sim",25,0)+IF(LEN(M1256)&gt;0,15,0)+IF(LEN(J1256)&gt;0,10,0)+IF(LEN(N1256)&gt;0,5,0)+IF(LEN(O1256)&gt;0,5,0)+IF(LEN(P1256)&gt;0,5,0)+IF(AND(LEN(R1256)&gt;0,LEN(S1256)&gt;0),10,0)</x:f>
        <x:v>50</x:v>
      </x:c>
      <x:c r="V1256" t="str">
        <x:f>IF(U1256&gt;=60,"Prioridade Alta",IF(U1256&gt;=35,"Prioridade Média","Prioridade Baixa"))</x:f>
        <x:v>Prioridade Média</x:v>
      </x:c>
      <x:c r="W1256" t="str">
        <x:v>Não</x:v>
      </x:c>
      <x:c r="X1256" t="str"/>
      <x:c r="Y1256" t="str">
        <x:v>Base expandida 2026-07-27</x:v>
      </x:c>
      <x:c r="Z1256" t="str">
        <x:v>(11) 4741-2718</x:v>
      </x:c>
      <x:c r="AA1256" t="str">
        <x:v>capssuzano@ig.com.br</x:v>
      </x:c>
      <x:c r="AB1256" t="n">
        <x:v>50</x:v>
      </x:c>
      <x:c r="AC1256" t="str">
        <x:v>Prioridade Média</x:v>
      </x:c>
      <x:c r="AD1256" t="str">
        <x:v>Fonte CNES/DATASUS: https://cnes2.datasus.gov.br/Mod_Basico.asp?VCo_Unidade=3552503996646; CNES 3996646; CNPJ -; site oficial/redes não coletados nesta fonte</x:v>
      </x:c>
      <x:c r="AE1256" t="n">
        <x:f>IF(LEN(H1256)&gt;0,1,0)</x:f>
        <x:v>1</x:v>
      </x:c>
      <x:c r="AF1256" t="n">
        <x:f>IF(LEN(M1256)&gt;0,1,0)</x:f>
        <x:v>0</x:v>
      </x:c>
      <x:c r="AG1256" t="n">
        <x:f>IF(AND(LEN(H1256)=0,LEN(K1256)=0,LEN(M1256)=0),1,0)</x:f>
        <x:v>0</x:v>
      </x:c>
    </x:row>
    <x:row r="1257">
      <x:c r="A1257" t="str">
        <x:v>AT-01256</x:v>
      </x:c>
      <x:c r="B1257" t="str">
        <x:v>Centro De Detencao Provisoria Suzano</x:v>
      </x:c>
      <x:c r="C1257" t="str">
        <x:v>Saúde</x:v>
      </x:c>
      <x:c r="D1257" t="str">
        <x:v>Clínica</x:v>
      </x:c>
      <x:c r="E1257" t="str">
        <x:v>Suzano</x:v>
      </x:c>
      <x:c r="F1257" t="str">
        <x:v>Parque Maria Helena</x:v>
      </x:c>
      <x:c r="G1257" t="str">
        <x:v>Secretaria Da Administracao Penitenciaria De Sao Paulo, 835, Parque Maria Helena, Suzano, Sp</x:v>
      </x:c>
      <x:c r="H1257" t="str">
        <x:v>+55 (11) 4748-5052</x:v>
      </x:c>
      <x:c r="I1257" t="str"/>
      <x:c r="J1257" t="str"/>
      <x:c r="K1257" t="str">
        <x:v>cdpsuzanoadm@bol.com.br</x:v>
      </x:c>
      <x:c r="L1257" t="str">
        <x:v>Sim</x:v>
      </x:c>
      <x:c r="M1257" t="str"/>
      <x:c r="N1257" t="str"/>
      <x:c r="O1257" t="str"/>
      <x:c r="P1257" t="str"/>
      <x:c r="Q1257" t="str">
        <x:v>https://www.google.com/maps/search/?api=1&amp;query=Centro+De+Detencao+Provisoria+Suzano+SECRETARIA+DA+ADMINISTRACAO+PENITENCIARIA+DE+SAO+PAULO%2C+835%2C+PARQUE+MARIA+HELENA%2C+SUZANO%2C+SP+Suzano+SP</x:v>
      </x:c>
      <x:c r="R1257" t="str"/>
      <x:c r="S1257" t="str"/>
      <x:c r="T1257" t="str">
        <x:v>Não contatado</x:v>
      </x:c>
      <x:c r="U1257" s="27" t="n">
        <x:f>IF(LEN(H1257)&gt;0,25,0)+IF(L1257="Sim",25,0)+IF(LEN(M1257)&gt;0,15,0)+IF(LEN(J1257)&gt;0,10,0)+IF(LEN(N1257)&gt;0,5,0)+IF(LEN(O1257)&gt;0,5,0)+IF(LEN(P1257)&gt;0,5,0)+IF(AND(LEN(R1257)&gt;0,LEN(S1257)&gt;0),10,0)</x:f>
        <x:v>50</x:v>
      </x:c>
      <x:c r="V1257" t="str">
        <x:f>IF(U1257&gt;=60,"Prioridade Alta",IF(U1257&gt;=35,"Prioridade Média","Prioridade Baixa"))</x:f>
        <x:v>Prioridade Média</x:v>
      </x:c>
      <x:c r="W1257" t="str">
        <x:v>Não</x:v>
      </x:c>
      <x:c r="X1257" t="str"/>
      <x:c r="Y1257" t="str">
        <x:v>Base expandida 2026-07-27</x:v>
      </x:c>
      <x:c r="Z1257" t="str">
        <x:v>(11) 4748-5052</x:v>
      </x:c>
      <x:c r="AA1257" t="str">
        <x:v>cdpsuzanoadm@bol.com.br</x:v>
      </x:c>
      <x:c r="AB1257" t="n">
        <x:v>50</x:v>
      </x:c>
      <x:c r="AC1257" t="str">
        <x:v>Prioridade Média</x:v>
      </x:c>
      <x:c r="AD1257" t="str">
        <x:v>Fonte CNES/DATASUS: https://cnes2.datasus.gov.br/Mod_Basico.asp?VCo_Unidade=3552503000311; CNES 3000311; CNPJ 96291141010819; site oficial/redes não coletados nesta fonte</x:v>
      </x:c>
      <x:c r="AE1257" t="n">
        <x:f>IF(LEN(H1257)&gt;0,1,0)</x:f>
        <x:v>1</x:v>
      </x:c>
      <x:c r="AF1257" t="n">
        <x:f>IF(LEN(M1257)&gt;0,1,0)</x:f>
        <x:v>0</x:v>
      </x:c>
      <x:c r="AG1257" t="n">
        <x:f>IF(AND(LEN(H1257)=0,LEN(K1257)=0,LEN(M1257)=0),1,0)</x:f>
        <x:v>0</x:v>
      </x:c>
    </x:row>
    <x:row r="1258">
      <x:c r="A1258" t="str">
        <x:v>AT-01257</x:v>
      </x:c>
      <x:c r="B1258" t="str">
        <x:v>Centro Medico E Odontologico Vida Saudavel</x:v>
      </x:c>
      <x:c r="C1258" t="str">
        <x:v>Saúde</x:v>
      </x:c>
      <x:c r="D1258" t="str">
        <x:v>Clínica</x:v>
      </x:c>
      <x:c r="E1258" t="str">
        <x:v>Suzano</x:v>
      </x:c>
      <x:c r="F1258" t="str">
        <x:v>Jardim Santa Helena</x:v>
      </x:c>
      <x:c r="G1258" t="str">
        <x:v>Centro Medico E Odontologico Vida Saudavel Ltda Me, 165, Jardim Santa Helena, Suzano, Sp</x:v>
      </x:c>
      <x:c r="H1258" t="str"/>
      <x:c r="I1258" t="str"/>
      <x:c r="J1258" t="str"/>
      <x:c r="K1258" t="str">
        <x:v>contato@clinicavidasaudavel.com.br</x:v>
      </x:c>
      <x:c r="L1258" t="str">
        <x:v>Sim</x:v>
      </x:c>
      <x:c r="M1258" t="str"/>
      <x:c r="N1258" t="str"/>
      <x:c r="O1258" t="str"/>
      <x:c r="P1258" t="str"/>
      <x:c r="Q1258" t="str">
        <x:v>https://www.google.com/maps/search/?api=1&amp;query=Centro+Medico+E+Odontologico+Vida+Saudavel+CENTRO+MEDICO+E+ODONTOLOGICO+VIDA+SAUDAVEL+LTDA+ME%2C+165%2C+JARDIM+SANTA+HELENA%2C+SUZANO%2C+SP+Suzano+SP</x:v>
      </x:c>
      <x:c r="R1258" t="str"/>
      <x:c r="S1258" t="str"/>
      <x:c r="T1258" t="str">
        <x:v>Não contatado</x:v>
      </x:c>
      <x:c r="U1258" s="27" t="n">
        <x:f>IF(LEN(H1258)&gt;0,25,0)+IF(L1258="Sim",25,0)+IF(LEN(M1258)&gt;0,15,0)+IF(LEN(J1258)&gt;0,10,0)+IF(LEN(N1258)&gt;0,5,0)+IF(LEN(O1258)&gt;0,5,0)+IF(LEN(P1258)&gt;0,5,0)+IF(AND(LEN(R1258)&gt;0,LEN(S1258)&gt;0),10,0)</x:f>
        <x:v>25</x:v>
      </x:c>
      <x:c r="V1258" t="str">
        <x:f>IF(U1258&gt;=60,"Prioridade Alta",IF(U1258&gt;=35,"Prioridade Média","Prioridade Baixa"))</x:f>
        <x:v>Prioridade Baixa</x:v>
      </x:c>
      <x:c r="W1258" t="str">
        <x:v>Sim</x:v>
      </x:c>
      <x:c r="X1258" t="str">
        <x:v>Possível CNPJ no telefone: 19776992000171</x:v>
      </x:c>
      <x:c r="Y1258" t="str">
        <x:v>Base expandida 2026-07-27</x:v>
      </x:c>
      <x:c r="Z1258" t="str">
        <x:v>19776992000171</x:v>
      </x:c>
      <x:c r="AA1258" t="str">
        <x:v>contato@clinicavidasaudavel.com.br</x:v>
      </x:c>
      <x:c r="AB1258" t="n">
        <x:v>50</x:v>
      </x:c>
      <x:c r="AC1258" t="str">
        <x:v>Prioridade Média</x:v>
      </x:c>
      <x:c r="AD1258" t="str">
        <x:v>Fonte CNES/DATASUS: https://cnes2.datasus.gov.br/Mod_Basico.asp?VCo_Unidade=3552507608411; CNES 7608411; CNPJ 19776992000171; site oficial/redes não coletados nesta fonte</x:v>
      </x:c>
      <x:c r="AE1258" t="n">
        <x:f>IF(LEN(H1258)&gt;0,1,0)</x:f>
        <x:v>0</x:v>
      </x:c>
      <x:c r="AF1258" t="n">
        <x:f>IF(LEN(M1258)&gt;0,1,0)</x:f>
        <x:v>0</x:v>
      </x:c>
      <x:c r="AG1258" t="n">
        <x:f>IF(AND(LEN(H1258)=0,LEN(K1258)=0,LEN(M1258)=0),1,0)</x:f>
        <x:v>0</x:v>
      </x:c>
    </x:row>
    <x:row r="1259">
      <x:c r="A1259" t="str">
        <x:v>AT-01258</x:v>
      </x:c>
      <x:c r="B1259" t="str">
        <x:v>Centro Medico Noujaim</x:v>
      </x:c>
      <x:c r="C1259" t="str">
        <x:v>Saúde</x:v>
      </x:c>
      <x:c r="D1259" t="str">
        <x:v>Clínica</x:v>
      </x:c>
      <x:c r="E1259" t="str">
        <x:v>Suzano</x:v>
      </x:c>
      <x:c r="F1259" t="str">
        <x:v>Centro</x:v>
      </x:c>
      <x:c r="G1259" t="str">
        <x:v>Clinica Medica Noujaim Ltda Epp, 118, Centro, Suzano, Sp</x:v>
      </x:c>
      <x:c r="H1259" t="str"/>
      <x:c r="I1259" t="str"/>
      <x:c r="J1259" t="str"/>
      <x:c r="K1259" t="str">
        <x:v>clinicanoujaim@outlook.com</x:v>
      </x:c>
      <x:c r="L1259" t="str">
        <x:v>Sim</x:v>
      </x:c>
      <x:c r="M1259" t="str"/>
      <x:c r="N1259" t="str"/>
      <x:c r="O1259" t="str"/>
      <x:c r="P1259" t="str"/>
      <x:c r="Q1259" t="str">
        <x:v>https://www.google.com/maps/search/?api=1&amp;query=Centro+Medico+Noujaim+CLINICA+MEDICA+NOUJAIM+LTDA+EPP%2C+118%2C+CENTRO%2C+SUZANO%2C+SP+Suzano+SP</x:v>
      </x:c>
      <x:c r="R1259" t="str"/>
      <x:c r="S1259" t="str"/>
      <x:c r="T1259" t="str">
        <x:v>Não contatado</x:v>
      </x:c>
      <x:c r="U1259" s="27" t="n">
        <x:f>IF(LEN(H1259)&gt;0,25,0)+IF(L1259="Sim",25,0)+IF(LEN(M1259)&gt;0,15,0)+IF(LEN(J1259)&gt;0,10,0)+IF(LEN(N1259)&gt;0,5,0)+IF(LEN(O1259)&gt;0,5,0)+IF(LEN(P1259)&gt;0,5,0)+IF(AND(LEN(R1259)&gt;0,LEN(S1259)&gt;0),10,0)</x:f>
        <x:v>25</x:v>
      </x:c>
      <x:c r="V1259" t="str">
        <x:f>IF(U1259&gt;=60,"Prioridade Alta",IF(U1259&gt;=35,"Prioridade Média","Prioridade Baixa"))</x:f>
        <x:v>Prioridade Baixa</x:v>
      </x:c>
      <x:c r="W1259" t="str">
        <x:v>Sim</x:v>
      </x:c>
      <x:c r="X1259" t="str">
        <x:v>Possível CNPJ no telefone: 23065745000134</x:v>
      </x:c>
      <x:c r="Y1259" t="str">
        <x:v>Base expandida 2026-07-27</x:v>
      </x:c>
      <x:c r="Z1259" t="str">
        <x:v>23065745000134</x:v>
      </x:c>
      <x:c r="AA1259" t="str">
        <x:v>clinicanoujaim@outlook.com</x:v>
      </x:c>
      <x:c r="AB1259" t="n">
        <x:v>50</x:v>
      </x:c>
      <x:c r="AC1259" t="str">
        <x:v>Prioridade Média</x:v>
      </x:c>
      <x:c r="AD1259" t="str">
        <x:v>Fonte CNES/DATASUS: https://cnes2.datasus.gov.br/Mod_Basico.asp?VCo_Unidade=3552507842481; CNES 7842481; CNPJ 23065745000134; site oficial/redes não coletados nesta fonte</x:v>
      </x:c>
      <x:c r="AE1259" t="n">
        <x:f>IF(LEN(H1259)&gt;0,1,0)</x:f>
        <x:v>0</x:v>
      </x:c>
      <x:c r="AF1259" t="n">
        <x:f>IF(LEN(M1259)&gt;0,1,0)</x:f>
        <x:v>0</x:v>
      </x:c>
      <x:c r="AG1259" t="n">
        <x:f>IF(AND(LEN(H1259)=0,LEN(K1259)=0,LEN(M1259)=0),1,0)</x:f>
        <x:v>0</x:v>
      </x:c>
    </x:row>
    <x:row r="1260">
      <x:c r="A1260" t="str">
        <x:v>AT-01259</x:v>
      </x:c>
      <x:c r="B1260" t="str">
        <x:v>Chalouhi Clinica Medica</x:v>
      </x:c>
      <x:c r="C1260" t="str">
        <x:v>Saúde</x:v>
      </x:c>
      <x:c r="D1260" t="str">
        <x:v>Clínica</x:v>
      </x:c>
      <x:c r="E1260" t="str">
        <x:v>Suzano</x:v>
      </x:c>
      <x:c r="F1260" t="str">
        <x:v>Jardim Santa Helena</x:v>
      </x:c>
      <x:c r="G1260" t="str">
        <x:v>Chalouhi Clinica Medica Ltda, 394, Jardim Santa Helena, Suzano, Sp</x:v>
      </x:c>
      <x:c r="H1260" t="str">
        <x:v>+55 (11) 4747-7261</x:v>
      </x:c>
      <x:c r="I1260" t="str"/>
      <x:c r="J1260" t="str"/>
      <x:c r="K1260" t="str">
        <x:v>contato@rscontroller.com.br</x:v>
      </x:c>
      <x:c r="L1260" t="str">
        <x:v>Sim</x:v>
      </x:c>
      <x:c r="M1260" t="str"/>
      <x:c r="N1260" t="str"/>
      <x:c r="O1260" t="str"/>
      <x:c r="P1260" t="str"/>
      <x:c r="Q1260" t="str">
        <x:v>https://www.google.com/maps/search/?api=1&amp;query=Chalouhi+Clinica+Medica+CHALOUHI+CLINICA+MEDICA+LTDA%2C+394%2C+JARDIM+SANTA+HELENA%2C+SUZANO%2C+SP+Suzano+SP</x:v>
      </x:c>
      <x:c r="R1260" t="str"/>
      <x:c r="S1260" t="str"/>
      <x:c r="T1260" t="str">
        <x:v>Não contatado</x:v>
      </x:c>
      <x:c r="U1260" s="27" t="n">
        <x:f>IF(LEN(H1260)&gt;0,25,0)+IF(L1260="Sim",25,0)+IF(LEN(M1260)&gt;0,15,0)+IF(LEN(J1260)&gt;0,10,0)+IF(LEN(N1260)&gt;0,5,0)+IF(LEN(O1260)&gt;0,5,0)+IF(LEN(P1260)&gt;0,5,0)+IF(AND(LEN(R1260)&gt;0,LEN(S1260)&gt;0),10,0)</x:f>
        <x:v>50</x:v>
      </x:c>
      <x:c r="V1260" t="str">
        <x:f>IF(U1260&gt;=60,"Prioridade Alta",IF(U1260&gt;=35,"Prioridade Média","Prioridade Baixa"))</x:f>
        <x:v>Prioridade Média</x:v>
      </x:c>
      <x:c r="W1260" t="str">
        <x:v>Não</x:v>
      </x:c>
      <x:c r="X1260" t="str"/>
      <x:c r="Y1260" t="str">
        <x:v>Base expandida 2026-07-27</x:v>
      </x:c>
      <x:c r="Z1260" t="str">
        <x:v>(11) 4747-7261</x:v>
      </x:c>
      <x:c r="AA1260" t="str">
        <x:v>contato@rscontroller.com.br</x:v>
      </x:c>
      <x:c r="AB1260" t="n">
        <x:v>50</x:v>
      </x:c>
      <x:c r="AC1260" t="str">
        <x:v>Prioridade Média</x:v>
      </x:c>
      <x:c r="AD1260" t="str">
        <x:v>Fonte CNES/DATASUS: https://cnes2.datasus.gov.br/Mod_Basico.asp?VCo_Unidade=3552505449499; CNES 5449499; CNPJ 08541147000109; site oficial/redes não coletados nesta fonte</x:v>
      </x:c>
      <x:c r="AE1260" t="n">
        <x:f>IF(LEN(H1260)&gt;0,1,0)</x:f>
        <x:v>1</x:v>
      </x:c>
      <x:c r="AF1260" t="n">
        <x:f>IF(LEN(M1260)&gt;0,1,0)</x:f>
        <x:v>0</x:v>
      </x:c>
      <x:c r="AG1260" t="n">
        <x:f>IF(AND(LEN(H1260)=0,LEN(K1260)=0,LEN(M1260)=0),1,0)</x:f>
        <x:v>0</x:v>
      </x:c>
    </x:row>
    <x:row r="1261">
      <x:c r="A1261" t="str">
        <x:v>AT-01260</x:v>
      </x:c>
      <x:c r="B1261" t="str">
        <x:v>Centro Terapeutico Alianca Com Deus</x:v>
      </x:c>
      <x:c r="C1261" t="str">
        <x:v>Saúde</x:v>
      </x:c>
      <x:c r="D1261" t="str">
        <x:v>Clínica</x:v>
      </x:c>
      <x:c r="E1261" t="str">
        <x:v>Suzano</x:v>
      </x:c>
      <x:c r="F1261" t="str">
        <x:v>Estancia Tijuco Pret</x:v>
      </x:c>
      <x:c r="G1261" t="str">
        <x:v>Centro Terapeutico Alianca Com Deus Ltda, 209, Estancia Tijuco Pret, Suzano, Sp</x:v>
      </x:c>
      <x:c r="H1261" t="str">
        <x:v>+55 (11) 2866-2442</x:v>
      </x:c>
      <x:c r="I1261" t="str"/>
      <x:c r="J1261" t="str"/>
      <x:c r="K1261" t="str">
        <x:v>comercial@rsoarescontabil.com.br</x:v>
      </x:c>
      <x:c r="L1261" t="str">
        <x:v>Sim</x:v>
      </x:c>
      <x:c r="M1261" t="str"/>
      <x:c r="N1261" t="str"/>
      <x:c r="O1261" t="str"/>
      <x:c r="P1261" t="str"/>
      <x:c r="Q1261" t="str">
        <x:v>https://www.google.com/maps/search/?api=1&amp;query=Centro+Terapeutico+Alianca+Com+Deus+CENTRO+TERAPEUTICO+ALIANCA+COM+DEUS+LTDA%2C+209%2C+ESTANCIA+TIJUCO+PRET%2C+SUZANO%2C+SP+Suzano+SP</x:v>
      </x:c>
      <x:c r="R1261" t="str"/>
      <x:c r="S1261" t="str"/>
      <x:c r="T1261" t="str">
        <x:v>Não contatado</x:v>
      </x:c>
      <x:c r="U1261" s="27" t="n">
        <x:f>IF(LEN(H1261)&gt;0,25,0)+IF(L1261="Sim",25,0)+IF(LEN(M1261)&gt;0,15,0)+IF(LEN(J1261)&gt;0,10,0)+IF(LEN(N1261)&gt;0,5,0)+IF(LEN(O1261)&gt;0,5,0)+IF(LEN(P1261)&gt;0,5,0)+IF(AND(LEN(R1261)&gt;0,LEN(S1261)&gt;0),10,0)</x:f>
        <x:v>50</x:v>
      </x:c>
      <x:c r="V1261" t="str">
        <x:f>IF(U1261&gt;=60,"Prioridade Alta",IF(U1261&gt;=35,"Prioridade Média","Prioridade Baixa"))</x:f>
        <x:v>Prioridade Média</x:v>
      </x:c>
      <x:c r="W1261" t="str">
        <x:v>Não</x:v>
      </x:c>
      <x:c r="X1261" t="str"/>
      <x:c r="Y1261" t="str">
        <x:v>Base expandida 2026-07-27</x:v>
      </x:c>
      <x:c r="Z1261" t="str">
        <x:v>(11) 2866-2442</x:v>
      </x:c>
      <x:c r="AA1261" t="str">
        <x:v>comercial@rsoarescontabil.com.br</x:v>
      </x:c>
      <x:c r="AB1261" t="n">
        <x:v>50</x:v>
      </x:c>
      <x:c r="AC1261" t="str">
        <x:v>Prioridade Média</x:v>
      </x:c>
      <x:c r="AD1261" t="str">
        <x:v>Fonte CNES/DATASUS: https://cnes2.datasus.gov.br/Mod_Basico.asp?VCo_Unidade=3552508386552; CNES 8386552; CNPJ 51784559000190; site oficial/redes não coletados nesta fonte</x:v>
      </x:c>
      <x:c r="AE1261" t="n">
        <x:f>IF(LEN(H1261)&gt;0,1,0)</x:f>
        <x:v>1</x:v>
      </x:c>
      <x:c r="AF1261" t="n">
        <x:f>IF(LEN(M1261)&gt;0,1,0)</x:f>
        <x:v>0</x:v>
      </x:c>
      <x:c r="AG1261" t="n">
        <x:f>IF(AND(LEN(H1261)=0,LEN(K1261)=0,LEN(M1261)=0),1,0)</x:f>
        <x:v>0</x:v>
      </x:c>
    </x:row>
    <x:row r="1262">
      <x:c r="A1262" t="str">
        <x:v>AT-01261</x:v>
      </x:c>
      <x:c r="B1262" t="str">
        <x:v>Amo Assistencia Medica Especialidades E Oncologia</x:v>
      </x:c>
      <x:c r="C1262" t="str">
        <x:v>Saúde</x:v>
      </x:c>
      <x:c r="D1262" t="str">
        <x:v>Clínica</x:v>
      </x:c>
      <x:c r="E1262" t="str">
        <x:v>Suzano</x:v>
      </x:c>
      <x:c r="F1262" t="str">
        <x:v>Parque Suzano</x:v>
      </x:c>
      <x:c r="G1262" t="str">
        <x:v>Scma Servicos Medicos E Oncologia Ltda, 145, Parque Suzano, Suzano, Sp</x:v>
      </x:c>
      <x:c r="H1262" t="str">
        <x:v>+55 (11) 4759-1311</x:v>
      </x:c>
      <x:c r="I1262" t="str"/>
      <x:c r="J1262" t="str"/>
      <x:c r="K1262" t="str">
        <x:v>contato@amosaude.com.br</x:v>
      </x:c>
      <x:c r="L1262" t="str">
        <x:v>Sim</x:v>
      </x:c>
      <x:c r="M1262" t="str"/>
      <x:c r="N1262" t="str"/>
      <x:c r="O1262" t="str"/>
      <x:c r="P1262" t="str"/>
      <x:c r="Q1262" t="str">
        <x:v>https://www.google.com/maps/search/?api=1&amp;query=Amo+Assistencia+Medica+Especialidades+E+Oncologia+SCMA+SERVICOS+MEDICOS+E+ONCOLOGIA+LTDA%2C+145%2C+PARQUE+SUZANO%2C+SUZANO%2C+SP+Suzano+SP</x:v>
      </x:c>
      <x:c r="R1262" t="str"/>
      <x:c r="S1262" t="str"/>
      <x:c r="T1262" t="str">
        <x:v>Não contatado</x:v>
      </x:c>
      <x:c r="U1262" s="27" t="n">
        <x:f>IF(LEN(H1262)&gt;0,25,0)+IF(L1262="Sim",25,0)+IF(LEN(M1262)&gt;0,15,0)+IF(LEN(J1262)&gt;0,10,0)+IF(LEN(N1262)&gt;0,5,0)+IF(LEN(O1262)&gt;0,5,0)+IF(LEN(P1262)&gt;0,5,0)+IF(AND(LEN(R1262)&gt;0,LEN(S1262)&gt;0),10,0)</x:f>
        <x:v>50</x:v>
      </x:c>
      <x:c r="V1262" t="str">
        <x:f>IF(U1262&gt;=60,"Prioridade Alta",IF(U1262&gt;=35,"Prioridade Média","Prioridade Baixa"))</x:f>
        <x:v>Prioridade Média</x:v>
      </x:c>
      <x:c r="W1262" t="str">
        <x:v>Não</x:v>
      </x:c>
      <x:c r="X1262" t="str"/>
      <x:c r="Y1262" t="str">
        <x:v>Base expandida 2026-07-27</x:v>
      </x:c>
      <x:c r="Z1262" t="str">
        <x:v>(11) 4759-1311</x:v>
      </x:c>
      <x:c r="AA1262" t="str">
        <x:v>contato@amosaude.com.br</x:v>
      </x:c>
      <x:c r="AB1262" t="n">
        <x:v>50</x:v>
      </x:c>
      <x:c r="AC1262" t="str">
        <x:v>Prioridade Média</x:v>
      </x:c>
      <x:c r="AD1262" t="str">
        <x:v>Fonte CNES/DATASUS: https://cnes2.datasus.gov.br/Mod_Basico.asp?VCo_Unidade=3552500155993; CNES 0155993; CNPJ 30157510000138; site oficial/redes não coletados nesta fonte</x:v>
      </x:c>
      <x:c r="AE1262" t="n">
        <x:f>IF(LEN(H1262)&gt;0,1,0)</x:f>
        <x:v>1</x:v>
      </x:c>
      <x:c r="AF1262" t="n">
        <x:f>IF(LEN(M1262)&gt;0,1,0)</x:f>
        <x:v>0</x:v>
      </x:c>
      <x:c r="AG1262" t="n">
        <x:f>IF(AND(LEN(H1262)=0,LEN(K1262)=0,LEN(M1262)=0),1,0)</x:f>
        <x:v>0</x:v>
      </x:c>
    </x:row>
    <x:row r="1263">
      <x:c r="A1263" t="str">
        <x:v>AT-01262</x:v>
      </x:c>
      <x:c r="B1263" t="str">
        <x:v>Cevan Centro De Vacinacao Sc Ltda</x:v>
      </x:c>
      <x:c r="C1263" t="str">
        <x:v>Saúde</x:v>
      </x:c>
      <x:c r="D1263" t="str">
        <x:v>Clínica</x:v>
      </x:c>
      <x:c r="E1263" t="str">
        <x:v>Suzano</x:v>
      </x:c>
      <x:c r="F1263" t="str">
        <x:v>Jd Sta Helena</x:v>
      </x:c>
      <x:c r="G1263" t="str">
        <x:v>Cevan Centro De Vacinacao Sc Ltda, 40, Jd Sta Helena, Suzano, Sp</x:v>
      </x:c>
      <x:c r="H1263" t="str">
        <x:v>+55 (11) 4743-1625</x:v>
      </x:c>
      <x:c r="I1263" t="str"/>
      <x:c r="J1263" t="str"/>
      <x:c r="K1263" t="str">
        <x:v>adm.cevan@bol.com.br</x:v>
      </x:c>
      <x:c r="L1263" t="str">
        <x:v>Sim</x:v>
      </x:c>
      <x:c r="M1263" t="str"/>
      <x:c r="N1263" t="str"/>
      <x:c r="O1263" t="str"/>
      <x:c r="P1263" t="str"/>
      <x:c r="Q1263" t="str">
        <x:v>https://www.google.com/maps/search/?api=1&amp;query=Cevan+Centro+De+Vacinacao+Sc+Ltda+CEVAN+CENTRO+DE+VACINACAO+SC+LTDA%2C+40%2C+JD+STA+HELENA%2C+SUZANO%2C+SP+Suzano+SP</x:v>
      </x:c>
      <x:c r="R1263" t="str"/>
      <x:c r="S1263" t="str"/>
      <x:c r="T1263" t="str">
        <x:v>Não contatado</x:v>
      </x:c>
      <x:c r="U1263" s="27" t="n">
        <x:f>IF(LEN(H1263)&gt;0,25,0)+IF(L1263="Sim",25,0)+IF(LEN(M1263)&gt;0,15,0)+IF(LEN(J1263)&gt;0,10,0)+IF(LEN(N1263)&gt;0,5,0)+IF(LEN(O1263)&gt;0,5,0)+IF(LEN(P1263)&gt;0,5,0)+IF(AND(LEN(R1263)&gt;0,LEN(S1263)&gt;0),10,0)</x:f>
        <x:v>50</x:v>
      </x:c>
      <x:c r="V1263" t="str">
        <x:f>IF(U1263&gt;=60,"Prioridade Alta",IF(U1263&gt;=35,"Prioridade Média","Prioridade Baixa"))</x:f>
        <x:v>Prioridade Média</x:v>
      </x:c>
      <x:c r="W1263" t="str">
        <x:v>Não</x:v>
      </x:c>
      <x:c r="X1263" t="str"/>
      <x:c r="Y1263" t="str">
        <x:v>Base expandida 2026-07-27</x:v>
      </x:c>
      <x:c r="Z1263" t="str">
        <x:v>(11) 4743-1625</x:v>
      </x:c>
      <x:c r="AA1263" t="str">
        <x:v>adm.cevan@bol.com.br</x:v>
      </x:c>
      <x:c r="AB1263" t="n">
        <x:v>50</x:v>
      </x:c>
      <x:c r="AC1263" t="str">
        <x:v>Prioridade Média</x:v>
      </x:c>
      <x:c r="AD1263" t="str">
        <x:v>Fonte CNES/DATASUS: https://cnes2.datasus.gov.br/Mod_Basico.asp?VCo_Unidade=3552503421309; CNES 3421309; CNPJ 02852316000137; site oficial/redes não coletados nesta fonte</x:v>
      </x:c>
      <x:c r="AE1263" t="n">
        <x:f>IF(LEN(H1263)&gt;0,1,0)</x:f>
        <x:v>1</x:v>
      </x:c>
      <x:c r="AF1263" t="n">
        <x:f>IF(LEN(M1263)&gt;0,1,0)</x:f>
        <x:v>0</x:v>
      </x:c>
      <x:c r="AG1263" t="n">
        <x:f>IF(AND(LEN(H1263)=0,LEN(K1263)=0,LEN(M1263)=0),1,0)</x:f>
        <x:v>0</x:v>
      </x:c>
    </x:row>
    <x:row r="1264">
      <x:c r="A1264" t="str">
        <x:v>AT-01263</x:v>
      </x:c>
      <x:c r="B1264" t="str">
        <x:v>Ceo Centro Oftalmologico</x:v>
      </x:c>
      <x:c r="C1264" t="str">
        <x:v>Saúde</x:v>
      </x:c>
      <x:c r="D1264" t="str">
        <x:v>Clínica</x:v>
      </x:c>
      <x:c r="E1264" t="str">
        <x:v>Suzano</x:v>
      </x:c>
      <x:c r="F1264" t="str">
        <x:v>Jardim Santa Helena</x:v>
      </x:c>
      <x:c r="G1264" t="str">
        <x:v>Semear Servicos Medicos E Oftalmologico Ltda, 86, Jardim Santa Helena, Suzano, Sp</x:v>
      </x:c>
      <x:c r="H1264" t="str">
        <x:v>+55 (11) 4746-2233</x:v>
      </x:c>
      <x:c r="I1264" t="str"/>
      <x:c r="J1264" t="str"/>
      <x:c r="K1264" t="str">
        <x:v>financeiro_ceo@terra.com.br</x:v>
      </x:c>
      <x:c r="L1264" t="str">
        <x:v>Sim</x:v>
      </x:c>
      <x:c r="M1264" t="str"/>
      <x:c r="N1264" t="str"/>
      <x:c r="O1264" t="str"/>
      <x:c r="P1264" t="str"/>
      <x:c r="Q1264" t="str">
        <x:v>https://www.google.com/maps/search/?api=1&amp;query=Ceo+Centro+Oftalmologico+SEMEAR+SERVICOS+MEDICOS+E+OFTALMOLOGICO+LTDA%2C+86%2C+JARDIM+SANTA+HELENA%2C+SUZANO%2C+SP+Suzano+SP</x:v>
      </x:c>
      <x:c r="R1264" t="str"/>
      <x:c r="S1264" t="str"/>
      <x:c r="T1264" t="str">
        <x:v>Não contatado</x:v>
      </x:c>
      <x:c r="U1264" s="27" t="n">
        <x:f>IF(LEN(H1264)&gt;0,25,0)+IF(L1264="Sim",25,0)+IF(LEN(M1264)&gt;0,15,0)+IF(LEN(J1264)&gt;0,10,0)+IF(LEN(N1264)&gt;0,5,0)+IF(LEN(O1264)&gt;0,5,0)+IF(LEN(P1264)&gt;0,5,0)+IF(AND(LEN(R1264)&gt;0,LEN(S1264)&gt;0),10,0)</x:f>
        <x:v>50</x:v>
      </x:c>
      <x:c r="V1264" t="str">
        <x:f>IF(U1264&gt;=60,"Prioridade Alta",IF(U1264&gt;=35,"Prioridade Média","Prioridade Baixa"))</x:f>
        <x:v>Prioridade Média</x:v>
      </x:c>
      <x:c r="W1264" t="str">
        <x:v>Não</x:v>
      </x:c>
      <x:c r="X1264" t="str"/>
      <x:c r="Y1264" t="str">
        <x:v>Base expandida 2026-07-27</x:v>
      </x:c>
      <x:c r="Z1264" t="str">
        <x:v>(11) 4746-2233</x:v>
      </x:c>
      <x:c r="AA1264" t="str">
        <x:v>financeiro_ceo@terra.com.br</x:v>
      </x:c>
      <x:c r="AB1264" t="n">
        <x:v>50</x:v>
      </x:c>
      <x:c r="AC1264" t="str">
        <x:v>Prioridade Média</x:v>
      </x:c>
      <x:c r="AD1264" t="str">
        <x:v>Fonte CNES/DATASUS: https://cnes2.datasus.gov.br/Mod_Basico.asp?VCo_Unidade=3552506485952; CNES 6485952; CNPJ 05890932000170; site oficial/redes não coletados nesta fonte</x:v>
      </x:c>
      <x:c r="AE1264" t="n">
        <x:f>IF(LEN(H1264)&gt;0,1,0)</x:f>
        <x:v>1</x:v>
      </x:c>
      <x:c r="AF1264" t="n">
        <x:f>IF(LEN(M1264)&gt;0,1,0)</x:f>
        <x:v>0</x:v>
      </x:c>
      <x:c r="AG1264" t="n">
        <x:f>IF(AND(LEN(H1264)=0,LEN(K1264)=0,LEN(M1264)=0),1,0)</x:f>
        <x:v>0</x:v>
      </x:c>
    </x:row>
    <x:row r="1265">
      <x:c r="A1265" t="str">
        <x:v>AT-01264</x:v>
      </x:c>
      <x:c r="B1265" t="str">
        <x:v>Chame Saude</x:v>
      </x:c>
      <x:c r="C1265" t="str">
        <x:v>Saúde</x:v>
      </x:c>
      <x:c r="D1265" t="str">
        <x:v>Clínica</x:v>
      </x:c>
      <x:c r="E1265" t="str">
        <x:v>Suzano</x:v>
      </x:c>
      <x:c r="F1265" t="str">
        <x:v>Centro</x:v>
      </x:c>
      <x:c r="G1265" t="str">
        <x:v>Chame Saude S S Ltda, 67, Centro, Suzano, Sp</x:v>
      </x:c>
      <x:c r="H1265" t="str">
        <x:v>+55 (11) 4747-4822</x:v>
      </x:c>
      <x:c r="I1265" t="str"/>
      <x:c r="J1265" t="str"/>
      <x:c r="K1265" t="str">
        <x:v>abracont@uol.com.br</x:v>
      </x:c>
      <x:c r="L1265" t="str">
        <x:v>Sim</x:v>
      </x:c>
      <x:c r="M1265" t="str"/>
      <x:c r="N1265" t="str"/>
      <x:c r="O1265" t="str"/>
      <x:c r="P1265" t="str"/>
      <x:c r="Q1265" t="str">
        <x:v>https://www.google.com/maps/search/?api=1&amp;query=Chame+Saude+CHAME+SAUDE+S+S+LTDA%2C+67%2C+CENTRO%2C+SUZANO%2C+SP+Suzano+SP</x:v>
      </x:c>
      <x:c r="R1265" t="str"/>
      <x:c r="S1265" t="str"/>
      <x:c r="T1265" t="str">
        <x:v>Não contatado</x:v>
      </x:c>
      <x:c r="U1265" s="27" t="n">
        <x:f>IF(LEN(H1265)&gt;0,25,0)+IF(L1265="Sim",25,0)+IF(LEN(M1265)&gt;0,15,0)+IF(LEN(J1265)&gt;0,10,0)+IF(LEN(N1265)&gt;0,5,0)+IF(LEN(O1265)&gt;0,5,0)+IF(LEN(P1265)&gt;0,5,0)+IF(AND(LEN(R1265)&gt;0,LEN(S1265)&gt;0),10,0)</x:f>
        <x:v>50</x:v>
      </x:c>
      <x:c r="V1265" t="str">
        <x:f>IF(U1265&gt;=60,"Prioridade Alta",IF(U1265&gt;=35,"Prioridade Média","Prioridade Baixa"))</x:f>
        <x:v>Prioridade Média</x:v>
      </x:c>
      <x:c r="W1265" t="str">
        <x:v>Não</x:v>
      </x:c>
      <x:c r="X1265" t="str"/>
      <x:c r="Y1265" t="str">
        <x:v>Base expandida 2026-07-27</x:v>
      </x:c>
      <x:c r="Z1265" t="str">
        <x:v>(11) 4747-4822</x:v>
      </x:c>
      <x:c r="AA1265" t="str">
        <x:v>abracont@uol.com.br</x:v>
      </x:c>
      <x:c r="AB1265" t="n">
        <x:v>50</x:v>
      </x:c>
      <x:c r="AC1265" t="str">
        <x:v>Prioridade Média</x:v>
      </x:c>
      <x:c r="AD1265" t="str">
        <x:v>Fonte CNES/DATASUS: https://cnes2.datasus.gov.br/Mod_Basico.asp?VCo_Unidade=3552507706596; CNES 7706596; CNPJ 10972780000276; site oficial/redes não coletados nesta fonte</x:v>
      </x:c>
      <x:c r="AE1265" t="n">
        <x:f>IF(LEN(H1265)&gt;0,1,0)</x:f>
        <x:v>1</x:v>
      </x:c>
      <x:c r="AF1265" t="n">
        <x:f>IF(LEN(M1265)&gt;0,1,0)</x:f>
        <x:v>0</x:v>
      </x:c>
      <x:c r="AG1265" t="n">
        <x:f>IF(AND(LEN(H1265)=0,LEN(K1265)=0,LEN(M1265)=0),1,0)</x:f>
        <x:v>0</x:v>
      </x:c>
    </x:row>
    <x:row r="1266">
      <x:c r="A1266" t="str">
        <x:v>AT-01265</x:v>
      </x:c>
      <x:c r="B1266" t="str">
        <x:v>Cis Centro De Implantodontia Suzano Ltda</x:v>
      </x:c>
      <x:c r="C1266" t="str">
        <x:v>Saúde</x:v>
      </x:c>
      <x:c r="D1266" t="str">
        <x:v>Clínica</x:v>
      </x:c>
      <x:c r="E1266" t="str">
        <x:v>Suzano</x:v>
      </x:c>
      <x:c r="F1266" t="str">
        <x:v>Centro</x:v>
      </x:c>
      <x:c r="G1266" t="str">
        <x:v>Cis Centro De Implantodontia Suzano Ltda, 160, Centro, Suzano, Sp</x:v>
      </x:c>
      <x:c r="H1266" t="str">
        <x:v>+55 (11) 4747-2455</x:v>
      </x:c>
      <x:c r="I1266" t="str"/>
      <x:c r="J1266" t="str"/>
      <x:c r="K1266" t="str">
        <x:v>odontologiasuzano@gmail.com</x:v>
      </x:c>
      <x:c r="L1266" t="str">
        <x:v>Sim</x:v>
      </x:c>
      <x:c r="M1266" t="str"/>
      <x:c r="N1266" t="str"/>
      <x:c r="O1266" t="str"/>
      <x:c r="P1266" t="str"/>
      <x:c r="Q1266" t="str">
        <x:v>https://www.google.com/maps/search/?api=1&amp;query=Cis+Centro+De+Implantodontia+Suzano+Ltda+CIS+CENTRO+DE+IMPLANTODONTIA+SUZANO+LTDA%2C+160%2C+CENTRO%2C+SUZANO%2C+SP+Suzano+SP</x:v>
      </x:c>
      <x:c r="R1266" t="str"/>
      <x:c r="S1266" t="str"/>
      <x:c r="T1266" t="str">
        <x:v>Não contatado</x:v>
      </x:c>
      <x:c r="U1266" s="27" t="n">
        <x:f>IF(LEN(H1266)&gt;0,25,0)+IF(L1266="Sim",25,0)+IF(LEN(M1266)&gt;0,15,0)+IF(LEN(J1266)&gt;0,10,0)+IF(LEN(N1266)&gt;0,5,0)+IF(LEN(O1266)&gt;0,5,0)+IF(LEN(P1266)&gt;0,5,0)+IF(AND(LEN(R1266)&gt;0,LEN(S1266)&gt;0),10,0)</x:f>
        <x:v>50</x:v>
      </x:c>
      <x:c r="V1266" t="str">
        <x:f>IF(U1266&gt;=60,"Prioridade Alta",IF(U1266&gt;=35,"Prioridade Média","Prioridade Baixa"))</x:f>
        <x:v>Prioridade Média</x:v>
      </x:c>
      <x:c r="W1266" t="str">
        <x:v>Não</x:v>
      </x:c>
      <x:c r="X1266" t="str"/>
      <x:c r="Y1266" t="str">
        <x:v>Base expandida 2026-07-27</x:v>
      </x:c>
      <x:c r="Z1266" t="str">
        <x:v>(11) 4747-2455</x:v>
      </x:c>
      <x:c r="AA1266" t="str">
        <x:v>odontologiasuzano@gmail.com</x:v>
      </x:c>
      <x:c r="AB1266" t="n">
        <x:v>50</x:v>
      </x:c>
      <x:c r="AC1266" t="str">
        <x:v>Prioridade Média</x:v>
      </x:c>
      <x:c r="AD1266" t="str">
        <x:v>Fonte CNES/DATASUS: https://cnes2.datasus.gov.br/Mod_Basico.asp?VCo_Unidade=3552506713637; CNES 6713637; CNPJ 11940429000185; site oficial/redes não coletados nesta fonte</x:v>
      </x:c>
      <x:c r="AE1266" t="n">
        <x:f>IF(LEN(H1266)&gt;0,1,0)</x:f>
        <x:v>1</x:v>
      </x:c>
      <x:c r="AF1266" t="n">
        <x:f>IF(LEN(M1266)&gt;0,1,0)</x:f>
        <x:v>0</x:v>
      </x:c>
      <x:c r="AG1266" t="n">
        <x:f>IF(AND(LEN(H1266)=0,LEN(K1266)=0,LEN(M1266)=0),1,0)</x:f>
        <x:v>0</x:v>
      </x:c>
    </x:row>
    <x:row r="1267">
      <x:c r="A1267" t="str">
        <x:v>AT-01266</x:v>
      </x:c>
      <x:c r="B1267" t="str">
        <x:v>Climedis Clinica Medica Suzano</x:v>
      </x:c>
      <x:c r="C1267" t="str">
        <x:v>Saúde</x:v>
      </x:c>
      <x:c r="D1267" t="str">
        <x:v>Clínica</x:v>
      </x:c>
      <x:c r="E1267" t="str">
        <x:v>Suzano</x:v>
      </x:c>
      <x:c r="F1267" t="str">
        <x:v>Jardim Paulista</x:v>
      </x:c>
      <x:c r="G1267" t="str">
        <x:v>Climedis Clinica Medica E De Diagnostico De Suzano Ltda, 11, Jardim Paulista, Suzano, Sp</x:v>
      </x:c>
      <x:c r="H1267" t="str">
        <x:v>+55 (11) 4746-2165</x:v>
      </x:c>
      <x:c r="I1267" t="str"/>
      <x:c r="J1267" t="str"/>
      <x:c r="K1267" t="str">
        <x:v>climedis@yahoo.com.br</x:v>
      </x:c>
      <x:c r="L1267" t="str">
        <x:v>Sim</x:v>
      </x:c>
      <x:c r="M1267" t="str"/>
      <x:c r="N1267" t="str"/>
      <x:c r="O1267" t="str"/>
      <x:c r="P1267" t="str"/>
      <x:c r="Q1267" t="str">
        <x:v>https://www.google.com/maps/search/?api=1&amp;query=Climedis+Clinica+Medica+Suzano+CLIMEDIS+CLINICA+MEDICA+E+DE+DIAGNOSTICO+DE+SUZANO+LTDA%2C+11%2C+JARDIM+PAULISTA%2C+SUZANO%2C+SP+Suzano+SP</x:v>
      </x:c>
      <x:c r="R1267" t="str"/>
      <x:c r="S1267" t="str"/>
      <x:c r="T1267" t="str">
        <x:v>Não contatado</x:v>
      </x:c>
      <x:c r="U1267" s="27" t="n">
        <x:f>IF(LEN(H1267)&gt;0,25,0)+IF(L1267="Sim",25,0)+IF(LEN(M1267)&gt;0,15,0)+IF(LEN(J1267)&gt;0,10,0)+IF(LEN(N1267)&gt;0,5,0)+IF(LEN(O1267)&gt;0,5,0)+IF(LEN(P1267)&gt;0,5,0)+IF(AND(LEN(R1267)&gt;0,LEN(S1267)&gt;0),10,0)</x:f>
        <x:v>50</x:v>
      </x:c>
      <x:c r="V1267" t="str">
        <x:f>IF(U1267&gt;=60,"Prioridade Alta",IF(U1267&gt;=35,"Prioridade Média","Prioridade Baixa"))</x:f>
        <x:v>Prioridade Média</x:v>
      </x:c>
      <x:c r="W1267" t="str">
        <x:v>Não</x:v>
      </x:c>
      <x:c r="X1267" t="str"/>
      <x:c r="Y1267" t="str">
        <x:v>Base expandida 2026-07-27</x:v>
      </x:c>
      <x:c r="Z1267" t="str">
        <x:v>(11) 4746-2165</x:v>
      </x:c>
      <x:c r="AA1267" t="str">
        <x:v>climedis@yahoo.com.br</x:v>
      </x:c>
      <x:c r="AB1267" t="n">
        <x:v>50</x:v>
      </x:c>
      <x:c r="AC1267" t="str">
        <x:v>Prioridade Média</x:v>
      </x:c>
      <x:c r="AD1267" t="str">
        <x:v>Fonte CNES/DATASUS: https://cnes2.datasus.gov.br/Mod_Basico.asp?VCo_Unidade=3552505242525; CNES 5242525; CNPJ 02552151000188; site oficial/redes não coletados nesta fonte</x:v>
      </x:c>
      <x:c r="AE1267" t="n">
        <x:f>IF(LEN(H1267)&gt;0,1,0)</x:f>
        <x:v>1</x:v>
      </x:c>
      <x:c r="AF1267" t="n">
        <x:f>IF(LEN(M1267)&gt;0,1,0)</x:f>
        <x:v>0</x:v>
      </x:c>
      <x:c r="AG1267" t="n">
        <x:f>IF(AND(LEN(H1267)=0,LEN(K1267)=0,LEN(M1267)=0),1,0)</x:f>
        <x:v>0</x:v>
      </x:c>
    </x:row>
    <x:row r="1268">
      <x:c r="A1268" t="str">
        <x:v>AT-01267</x:v>
      </x:c>
      <x:c r="B1268" t="str">
        <x:v>Clinica Athos Suzano Psicologia Ii</x:v>
      </x:c>
      <x:c r="C1268" t="str">
        <x:v>Saúde</x:v>
      </x:c>
      <x:c r="D1268" t="str">
        <x:v>Clínica</x:v>
      </x:c>
      <x:c r="E1268" t="str">
        <x:v>Suzano</x:v>
      </x:c>
      <x:c r="F1268" t="str">
        <x:v>Jardim Santa Helena</x:v>
      </x:c>
      <x:c r="G1268" t="str">
        <x:v>Clinica Athos Suzano Psicologia Ltda, 187, Jardim Santa Helena, Suzano, Sp</x:v>
      </x:c>
      <x:c r="H1268" t="str">
        <x:v>+55 (11) 4742-1192</x:v>
      </x:c>
      <x:c r="I1268" t="str"/>
      <x:c r="J1268" t="str"/>
      <x:c r="K1268" t="str">
        <x:v>suzanoathosclinica@gmail.com</x:v>
      </x:c>
      <x:c r="L1268" t="str">
        <x:v>Sim</x:v>
      </x:c>
      <x:c r="M1268" t="str"/>
      <x:c r="N1268" t="str"/>
      <x:c r="O1268" t="str"/>
      <x:c r="P1268" t="str"/>
      <x:c r="Q1268" t="str">
        <x:v>https://www.google.com/maps/search/?api=1&amp;query=Clinica+Athos+Suzano+Psicologia+Ii+CLINICA+ATHOS+SUZANO+PSICOLOGIA+LTDA%2C+187%2C+JARDIM+SANTA+HELENA%2C+SUZANO%2C+SP+Suzano+SP</x:v>
      </x:c>
      <x:c r="R1268" t="str"/>
      <x:c r="S1268" t="str"/>
      <x:c r="T1268" t="str">
        <x:v>Não contatado</x:v>
      </x:c>
      <x:c r="U1268" s="27" t="n">
        <x:f>IF(LEN(H1268)&gt;0,25,0)+IF(L1268="Sim",25,0)+IF(LEN(M1268)&gt;0,15,0)+IF(LEN(J1268)&gt;0,10,0)+IF(LEN(N1268)&gt;0,5,0)+IF(LEN(O1268)&gt;0,5,0)+IF(LEN(P1268)&gt;0,5,0)+IF(AND(LEN(R1268)&gt;0,LEN(S1268)&gt;0),10,0)</x:f>
        <x:v>50</x:v>
      </x:c>
      <x:c r="V1268" t="str">
        <x:f>IF(U1268&gt;=60,"Prioridade Alta",IF(U1268&gt;=35,"Prioridade Média","Prioridade Baixa"))</x:f>
        <x:v>Prioridade Média</x:v>
      </x:c>
      <x:c r="W1268" t="str">
        <x:v>Não</x:v>
      </x:c>
      <x:c r="X1268" t="str"/>
      <x:c r="Y1268" t="str">
        <x:v>Base expandida 2026-07-27</x:v>
      </x:c>
      <x:c r="Z1268" t="str">
        <x:v>(11) 4742-1192</x:v>
      </x:c>
      <x:c r="AA1268" t="str">
        <x:v>suzanoathosclinica@gmail.com</x:v>
      </x:c>
      <x:c r="AB1268" t="n">
        <x:v>50</x:v>
      </x:c>
      <x:c r="AC1268" t="str">
        <x:v>Prioridade Média</x:v>
      </x:c>
      <x:c r="AD1268" t="str">
        <x:v>Fonte CNES/DATASUS: https://cnes2.datasus.gov.br/Mod_Basico.asp?VCo_Unidade=3552504012062; CNES 4012062; CNPJ 18145697000235; site oficial/redes não coletados nesta fonte</x:v>
      </x:c>
      <x:c r="AE1268" t="n">
        <x:f>IF(LEN(H1268)&gt;0,1,0)</x:f>
        <x:v>1</x:v>
      </x:c>
      <x:c r="AF1268" t="n">
        <x:f>IF(LEN(M1268)&gt;0,1,0)</x:f>
        <x:v>0</x:v>
      </x:c>
      <x:c r="AG1268" t="n">
        <x:f>IF(AND(LEN(H1268)=0,LEN(K1268)=0,LEN(M1268)=0),1,0)</x:f>
        <x:v>0</x:v>
      </x:c>
    </x:row>
    <x:row r="1269">
      <x:c r="A1269" t="str">
        <x:v>AT-01268</x:v>
      </x:c>
      <x:c r="B1269" t="str">
        <x:v>Clinica Athos Suzano Psicologia</x:v>
      </x:c>
      <x:c r="C1269" t="str">
        <x:v>Saúde</x:v>
      </x:c>
      <x:c r="D1269" t="str">
        <x:v>Clínica</x:v>
      </x:c>
      <x:c r="E1269" t="str">
        <x:v>Suzano</x:v>
      </x:c>
      <x:c r="F1269" t="str">
        <x:v>Jardim Santa Helena</x:v>
      </x:c>
      <x:c r="G1269" t="str">
        <x:v>Clinica Athos Suzano Psicologia Ltda Me, 147, Jardim Santa Helena, Suzano, Sp</x:v>
      </x:c>
      <x:c r="H1269" t="str">
        <x:v>+55 (11) 4295-1307</x:v>
      </x:c>
      <x:c r="I1269" t="str"/>
      <x:c r="J1269" t="str"/>
      <x:c r="K1269" t="str">
        <x:v>suzanoathosclinica@gmail.com</x:v>
      </x:c>
      <x:c r="L1269" t="str">
        <x:v>Sim</x:v>
      </x:c>
      <x:c r="M1269" t="str"/>
      <x:c r="N1269" t="str"/>
      <x:c r="O1269" t="str"/>
      <x:c r="P1269" t="str"/>
      <x:c r="Q1269" t="str">
        <x:v>https://www.google.com/maps/search/?api=1&amp;query=Clinica+Athos+Suzano+Psicologia+CLINICA+ATHOS+SUZANO+PSICOLOGIA+LTDA+ME%2C+147%2C+JARDIM+SANTA+HELENA%2C+SUZANO%2C+SP+Suzano+SP</x:v>
      </x:c>
      <x:c r="R1269" t="str"/>
      <x:c r="S1269" t="str"/>
      <x:c r="T1269" t="str">
        <x:v>Não contatado</x:v>
      </x:c>
      <x:c r="U1269" s="27" t="n">
        <x:f>IF(LEN(H1269)&gt;0,25,0)+IF(L1269="Sim",25,0)+IF(LEN(M1269)&gt;0,15,0)+IF(LEN(J1269)&gt;0,10,0)+IF(LEN(N1269)&gt;0,5,0)+IF(LEN(O1269)&gt;0,5,0)+IF(LEN(P1269)&gt;0,5,0)+IF(AND(LEN(R1269)&gt;0,LEN(S1269)&gt;0),10,0)</x:f>
        <x:v>50</x:v>
      </x:c>
      <x:c r="V1269" t="str">
        <x:f>IF(U1269&gt;=60,"Prioridade Alta",IF(U1269&gt;=35,"Prioridade Média","Prioridade Baixa"))</x:f>
        <x:v>Prioridade Média</x:v>
      </x:c>
      <x:c r="W1269" t="str">
        <x:v>Não</x:v>
      </x:c>
      <x:c r="X1269" t="str"/>
      <x:c r="Y1269" t="str">
        <x:v>Base expandida 2026-07-27</x:v>
      </x:c>
      <x:c r="Z1269" t="str">
        <x:v>(11) 4295-1307</x:v>
      </x:c>
      <x:c r="AA1269" t="str">
        <x:v>suzanoathosclinica@gmail.com</x:v>
      </x:c>
      <x:c r="AB1269" t="n">
        <x:v>50</x:v>
      </x:c>
      <x:c r="AC1269" t="str">
        <x:v>Prioridade Média</x:v>
      </x:c>
      <x:c r="AD1269" t="str">
        <x:v>Fonte CNES/DATASUS: https://cnes2.datasus.gov.br/Mod_Basico.asp?VCo_Unidade=3552507060483; CNES 7060483; CNPJ 18145697000154; site oficial/redes não coletados nesta fonte</x:v>
      </x:c>
      <x:c r="AE1269" t="n">
        <x:f>IF(LEN(H1269)&gt;0,1,0)</x:f>
        <x:v>1</x:v>
      </x:c>
      <x:c r="AF1269" t="n">
        <x:f>IF(LEN(M1269)&gt;0,1,0)</x:f>
        <x:v>0</x:v>
      </x:c>
      <x:c r="AG1269" t="n">
        <x:f>IF(AND(LEN(H1269)=0,LEN(K1269)=0,LEN(M1269)=0),1,0)</x:f>
        <x:v>0</x:v>
      </x:c>
    </x:row>
    <x:row r="1270">
      <x:c r="A1270" t="str">
        <x:v>AT-01269</x:v>
      </x:c>
      <x:c r="B1270" t="str">
        <x:v>Clinica Affection</x:v>
      </x:c>
      <x:c r="C1270" t="str">
        <x:v>Saúde</x:v>
      </x:c>
      <x:c r="D1270" t="str">
        <x:v>Clínica</x:v>
      </x:c>
      <x:c r="E1270" t="str">
        <x:v>Suzano</x:v>
      </x:c>
      <x:c r="F1270" t="str">
        <x:v>Jd Chacara Mea</x:v>
      </x:c>
      <x:c r="G1270" t="str">
        <x:v>Aucta Prime Assistencia Biopsicossocial Eireli, 333, Jd Chacara Mea, Suzano, Sp</x:v>
      </x:c>
      <x:c r="H1270" t="str">
        <x:v>+55 (11) 3223-8699</x:v>
      </x:c>
      <x:c r="I1270" t="str"/>
      <x:c r="J1270" t="str"/>
      <x:c r="K1270" t="str">
        <x:v>maisonassessoria@gmail.com</x:v>
      </x:c>
      <x:c r="L1270" t="str">
        <x:v>Sim</x:v>
      </x:c>
      <x:c r="M1270" t="str"/>
      <x:c r="N1270" t="str"/>
      <x:c r="O1270" t="str"/>
      <x:c r="P1270" t="str"/>
      <x:c r="Q1270" t="str">
        <x:v>https://www.google.com/maps/search/?api=1&amp;query=Clinica+Affection+AUCTA+PRIME+ASSISTENCIA+BIOPSICOSSOCIAL+EIRELI%2C+333%2C+JD+CHACARA+MEA%2C+SUZANO%2C+SP+Suzano+SP</x:v>
      </x:c>
      <x:c r="R1270" t="str"/>
      <x:c r="S1270" t="str"/>
      <x:c r="T1270" t="str">
        <x:v>Não contatado</x:v>
      </x:c>
      <x:c r="U1270" s="27" t="n">
        <x:f>IF(LEN(H1270)&gt;0,25,0)+IF(L1270="Sim",25,0)+IF(LEN(M1270)&gt;0,15,0)+IF(LEN(J1270)&gt;0,10,0)+IF(LEN(N1270)&gt;0,5,0)+IF(LEN(O1270)&gt;0,5,0)+IF(LEN(P1270)&gt;0,5,0)+IF(AND(LEN(R1270)&gt;0,LEN(S1270)&gt;0),10,0)</x:f>
        <x:v>50</x:v>
      </x:c>
      <x:c r="V1270" t="str">
        <x:f>IF(U1270&gt;=60,"Prioridade Alta",IF(U1270&gt;=35,"Prioridade Média","Prioridade Baixa"))</x:f>
        <x:v>Prioridade Média</x:v>
      </x:c>
      <x:c r="W1270" t="str">
        <x:v>Não</x:v>
      </x:c>
      <x:c r="X1270" t="str"/>
      <x:c r="Y1270" t="str">
        <x:v>Base expandida 2026-07-27</x:v>
      </x:c>
      <x:c r="Z1270" t="str">
        <x:v>(11) 3223-8699</x:v>
      </x:c>
      <x:c r="AA1270" t="str">
        <x:v>maisonassessoria@gmail.com</x:v>
      </x:c>
      <x:c r="AB1270" t="n">
        <x:v>50</x:v>
      </x:c>
      <x:c r="AC1270" t="str">
        <x:v>Prioridade Média</x:v>
      </x:c>
      <x:c r="AD1270" t="str">
        <x:v>Fonte CNES/DATASUS: https://cnes2.datasus.gov.br/Mod_Basico.asp?VCo_Unidade=3552500519340; CNES 0519340; CNPJ 19296039000126; site oficial/redes não coletados nesta fonte</x:v>
      </x:c>
      <x:c r="AE1270" t="n">
        <x:f>IF(LEN(H1270)&gt;0,1,0)</x:f>
        <x:v>1</x:v>
      </x:c>
      <x:c r="AF1270" t="n">
        <x:f>IF(LEN(M1270)&gt;0,1,0)</x:f>
        <x:v>0</x:v>
      </x:c>
      <x:c r="AG1270" t="n">
        <x:f>IF(AND(LEN(H1270)=0,LEN(K1270)=0,LEN(M1270)=0),1,0)</x:f>
        <x:v>0</x:v>
      </x:c>
    </x:row>
    <x:row r="1271">
      <x:c r="A1271" t="str">
        <x:v>AT-01270</x:v>
      </x:c>
      <x:c r="B1271" t="str">
        <x:v>Clinica Audiotom</x:v>
      </x:c>
      <x:c r="C1271" t="str">
        <x:v>Saúde</x:v>
      </x:c>
      <x:c r="D1271" t="str">
        <x:v>Clínica</x:v>
      </x:c>
      <x:c r="E1271" t="str">
        <x:v>Suzano</x:v>
      </x:c>
      <x:c r="F1271" t="str">
        <x:v>Jardim Santa Helena</x:v>
      </x:c>
      <x:c r="G1271" t="str">
        <x:v>Clinica Audiotom Ltda, 250, Jardim Santa Helena, Suzano, Sp</x:v>
      </x:c>
      <x:c r="H1271" t="str">
        <x:v>+55 (11) 4743-7143</x:v>
      </x:c>
      <x:c r="I1271" t="str"/>
      <x:c r="J1271" t="str"/>
      <x:c r="K1271" t="str">
        <x:v>audiotom.auditivo@uol.com.br</x:v>
      </x:c>
      <x:c r="L1271" t="str">
        <x:v>Sim</x:v>
      </x:c>
      <x:c r="M1271" t="str"/>
      <x:c r="N1271" t="str"/>
      <x:c r="O1271" t="str"/>
      <x:c r="P1271" t="str"/>
      <x:c r="Q1271" t="str">
        <x:v>https://www.google.com/maps/search/?api=1&amp;query=Clinica+Audiotom+CLINICA+AUDIOTOM+LTDA%2C+250%2C+JARDIM+SANTA+HELENA%2C+SUZANO%2C+SP+Suzano+SP</x:v>
      </x:c>
      <x:c r="R1271" t="str"/>
      <x:c r="S1271" t="str"/>
      <x:c r="T1271" t="str">
        <x:v>Não contatado</x:v>
      </x:c>
      <x:c r="U1271" s="27" t="n">
        <x:f>IF(LEN(H1271)&gt;0,25,0)+IF(L1271="Sim",25,0)+IF(LEN(M1271)&gt;0,15,0)+IF(LEN(J1271)&gt;0,10,0)+IF(LEN(N1271)&gt;0,5,0)+IF(LEN(O1271)&gt;0,5,0)+IF(LEN(P1271)&gt;0,5,0)+IF(AND(LEN(R1271)&gt;0,LEN(S1271)&gt;0),10,0)</x:f>
        <x:v>50</x:v>
      </x:c>
      <x:c r="V1271" t="str">
        <x:f>IF(U1271&gt;=60,"Prioridade Alta",IF(U1271&gt;=35,"Prioridade Média","Prioridade Baixa"))</x:f>
        <x:v>Prioridade Média</x:v>
      </x:c>
      <x:c r="W1271" t="str">
        <x:v>Não</x:v>
      </x:c>
      <x:c r="X1271" t="str"/>
      <x:c r="Y1271" t="str">
        <x:v>Base expandida 2026-07-27</x:v>
      </x:c>
      <x:c r="Z1271" t="str">
        <x:v>(11) 4743-7143</x:v>
      </x:c>
      <x:c r="AA1271" t="str">
        <x:v>audiotom.auditivo@uol.com.br</x:v>
      </x:c>
      <x:c r="AB1271" t="n">
        <x:v>50</x:v>
      </x:c>
      <x:c r="AC1271" t="str">
        <x:v>Prioridade Média</x:v>
      </x:c>
      <x:c r="AD1271" t="str">
        <x:v>Fonte CNES/DATASUS: https://cnes2.datasus.gov.br/Mod_Basico.asp?VCo_Unidade=3552504978951; CNES 4978951; CNPJ 06082328000180; site oficial/redes não coletados nesta fonte</x:v>
      </x:c>
      <x:c r="AE1271" t="n">
        <x:f>IF(LEN(H1271)&gt;0,1,0)</x:f>
        <x:v>1</x:v>
      </x:c>
      <x:c r="AF1271" t="n">
        <x:f>IF(LEN(M1271)&gt;0,1,0)</x:f>
        <x:v>0</x:v>
      </x:c>
      <x:c r="AG1271" t="n">
        <x:f>IF(AND(LEN(H1271)=0,LEN(K1271)=0,LEN(M1271)=0),1,0)</x:f>
        <x:v>0</x:v>
      </x:c>
    </x:row>
    <x:row r="1272">
      <x:c r="A1272" t="str">
        <x:v>AT-01271</x:v>
      </x:c>
      <x:c r="B1272" t="str">
        <x:v>Clinica Biocentro</x:v>
      </x:c>
      <x:c r="C1272" t="str">
        <x:v>Saúde</x:v>
      </x:c>
      <x:c r="D1272" t="str">
        <x:v>Clínica</x:v>
      </x:c>
      <x:c r="E1272" t="str">
        <x:v>Suzano</x:v>
      </x:c>
      <x:c r="F1272" t="str">
        <x:v>Cidade Boa Vista</x:v>
      </x:c>
      <x:c r="G1272" t="str">
        <x:v>Cuidar E Cuidados De Enfermagem E Servicos Medicos Ltda, 219, Cidade Boa Vista, Suzano, Sp</x:v>
      </x:c>
      <x:c r="H1272" t="str">
        <x:v>+55 (11) 4746-4854</x:v>
      </x:c>
      <x:c r="I1272" t="str"/>
      <x:c r="J1272" t="str"/>
      <x:c r="K1272" t="str">
        <x:v>objetivafiscal@uol.com.br</x:v>
      </x:c>
      <x:c r="L1272" t="str">
        <x:v>Sim</x:v>
      </x:c>
      <x:c r="M1272" t="str"/>
      <x:c r="N1272" t="str"/>
      <x:c r="O1272" t="str"/>
      <x:c r="P1272" t="str"/>
      <x:c r="Q1272" t="str">
        <x:v>https://www.google.com/maps/search/?api=1&amp;query=Clinica+Biocentro+CUIDAR+E+CUIDADOS+DE+ENFERMAGEM+E+SERVICOS+MEDICOS+LTDA%2C+219%2C+CIDADE+BOA+VISTA%2C+SUZANO%2C+SP+Suzano+SP</x:v>
      </x:c>
      <x:c r="R1272" t="str"/>
      <x:c r="S1272" t="str"/>
      <x:c r="T1272" t="str">
        <x:v>Não contatado</x:v>
      </x:c>
      <x:c r="U1272" s="27" t="n">
        <x:f>IF(LEN(H1272)&gt;0,25,0)+IF(L1272="Sim",25,0)+IF(LEN(M1272)&gt;0,15,0)+IF(LEN(J1272)&gt;0,10,0)+IF(LEN(N1272)&gt;0,5,0)+IF(LEN(O1272)&gt;0,5,0)+IF(LEN(P1272)&gt;0,5,0)+IF(AND(LEN(R1272)&gt;0,LEN(S1272)&gt;0),10,0)</x:f>
        <x:v>50</x:v>
      </x:c>
      <x:c r="V1272" t="str">
        <x:f>IF(U1272&gt;=60,"Prioridade Alta",IF(U1272&gt;=35,"Prioridade Média","Prioridade Baixa"))</x:f>
        <x:v>Prioridade Média</x:v>
      </x:c>
      <x:c r="W1272" t="str">
        <x:v>Não</x:v>
      </x:c>
      <x:c r="X1272" t="str"/>
      <x:c r="Y1272" t="str">
        <x:v>Base expandida 2026-07-27</x:v>
      </x:c>
      <x:c r="Z1272" t="str">
        <x:v>(11) 4746-4854</x:v>
      </x:c>
      <x:c r="AA1272" t="str">
        <x:v>objetivafiscal@uol.com.br</x:v>
      </x:c>
      <x:c r="AB1272" t="n">
        <x:v>50</x:v>
      </x:c>
      <x:c r="AC1272" t="str">
        <x:v>Prioridade Média</x:v>
      </x:c>
      <x:c r="AD1272" t="str">
        <x:v>Fonte CNES/DATASUS: https://cnes2.datasus.gov.br/Mod_Basico.asp?VCo_Unidade=3552509932275; CNES 9932275; CNPJ 07912211000140; site oficial/redes não coletados nesta fonte</x:v>
      </x:c>
      <x:c r="AE1272" t="n">
        <x:f>IF(LEN(H1272)&gt;0,1,0)</x:f>
        <x:v>1</x:v>
      </x:c>
      <x:c r="AF1272" t="n">
        <x:f>IF(LEN(M1272)&gt;0,1,0)</x:f>
        <x:v>0</x:v>
      </x:c>
      <x:c r="AG1272" t="n">
        <x:f>IF(AND(LEN(H1272)=0,LEN(K1272)=0,LEN(M1272)=0),1,0)</x:f>
        <x:v>0</x:v>
      </x:c>
    </x:row>
    <x:row r="1273">
      <x:c r="A1273" t="str">
        <x:v>AT-01272</x:v>
      </x:c>
      <x:c r="B1273" t="str">
        <x:v>Clinica Brasimed</x:v>
      </x:c>
      <x:c r="C1273" t="str">
        <x:v>Saúde</x:v>
      </x:c>
      <x:c r="D1273" t="str">
        <x:v>Clínica</x:v>
      </x:c>
      <x:c r="E1273" t="str">
        <x:v>Suzano</x:v>
      </x:c>
      <x:c r="F1273" t="str">
        <x:v>Centro</x:v>
      </x:c>
      <x:c r="G1273" t="str">
        <x:v>Clinica Brasimed Ltda, 361, Centro, Suzano, Sp</x:v>
      </x:c>
      <x:c r="H1273" t="str">
        <x:v>+55 (11) 4741-1304</x:v>
      </x:c>
      <x:c r="I1273" t="str"/>
      <x:c r="J1273" t="str"/>
      <x:c r="K1273" t="str">
        <x:v>ger.bras@terra.com.br</x:v>
      </x:c>
      <x:c r="L1273" t="str">
        <x:v>Sim</x:v>
      </x:c>
      <x:c r="M1273" t="str"/>
      <x:c r="N1273" t="str"/>
      <x:c r="O1273" t="str"/>
      <x:c r="P1273" t="str"/>
      <x:c r="Q1273" t="str">
        <x:v>https://www.google.com/maps/search/?api=1&amp;query=Clinica+Brasimed+CLINICA+BRASIMED+LTDA%2C+361%2C+CENTRO%2C+SUZANO%2C+SP+Suzano+SP</x:v>
      </x:c>
      <x:c r="R1273" t="str"/>
      <x:c r="S1273" t="str"/>
      <x:c r="T1273" t="str">
        <x:v>Não contatado</x:v>
      </x:c>
      <x:c r="U1273" s="27" t="n">
        <x:f>IF(LEN(H1273)&gt;0,25,0)+IF(L1273="Sim",25,0)+IF(LEN(M1273)&gt;0,15,0)+IF(LEN(J1273)&gt;0,10,0)+IF(LEN(N1273)&gt;0,5,0)+IF(LEN(O1273)&gt;0,5,0)+IF(LEN(P1273)&gt;0,5,0)+IF(AND(LEN(R1273)&gt;0,LEN(S1273)&gt;0),10,0)</x:f>
        <x:v>50</x:v>
      </x:c>
      <x:c r="V1273" t="str">
        <x:f>IF(U1273&gt;=60,"Prioridade Alta",IF(U1273&gt;=35,"Prioridade Média","Prioridade Baixa"))</x:f>
        <x:v>Prioridade Média</x:v>
      </x:c>
      <x:c r="W1273" t="str">
        <x:v>Não</x:v>
      </x:c>
      <x:c r="X1273" t="str"/>
      <x:c r="Y1273" t="str">
        <x:v>Base expandida 2026-07-27</x:v>
      </x:c>
      <x:c r="Z1273" t="str">
        <x:v>(11) 4741-1304</x:v>
      </x:c>
      <x:c r="AA1273" t="str">
        <x:v>ger.bras@terra.com.br</x:v>
      </x:c>
      <x:c r="AB1273" t="n">
        <x:v>50</x:v>
      </x:c>
      <x:c r="AC1273" t="str">
        <x:v>Prioridade Média</x:v>
      </x:c>
      <x:c r="AD1273" t="str">
        <x:v>Fonte CNES/DATASUS: https://cnes2.datasus.gov.br/Mod_Basico.asp?VCo_Unidade=3552503335798; CNES 3335798; CNPJ 04269848000171; site oficial/redes não coletados nesta fonte</x:v>
      </x:c>
      <x:c r="AE1273" t="n">
        <x:f>IF(LEN(H1273)&gt;0,1,0)</x:f>
        <x:v>1</x:v>
      </x:c>
      <x:c r="AF1273" t="n">
        <x:f>IF(LEN(M1273)&gt;0,1,0)</x:f>
        <x:v>0</x:v>
      </x:c>
      <x:c r="AG1273" t="n">
        <x:f>IF(AND(LEN(H1273)=0,LEN(K1273)=0,LEN(M1273)=0),1,0)</x:f>
        <x:v>0</x:v>
      </x:c>
    </x:row>
    <x:row r="1274">
      <x:c r="A1274" t="str">
        <x:v>AT-01273</x:v>
      </x:c>
      <x:c r="B1274" t="str">
        <x:v>Clinica De Fisioterapia Sao Gabriel Ltda</x:v>
      </x:c>
      <x:c r="C1274" t="str">
        <x:v>Saúde</x:v>
      </x:c>
      <x:c r="D1274" t="str">
        <x:v>Clínica</x:v>
      </x:c>
      <x:c r="E1274" t="str">
        <x:v>Suzano</x:v>
      </x:c>
      <x:c r="F1274" t="str">
        <x:v>Parque Suzano</x:v>
      </x:c>
      <x:c r="G1274" t="str">
        <x:v>Clinica De Fisioterapia Sao Gabriel Ltda, 97, Parque Suzano, Suzano, Sp</x:v>
      </x:c>
      <x:c r="H1274" t="str">
        <x:v>+55 (11) 4742-4533</x:v>
      </x:c>
      <x:c r="I1274" t="str"/>
      <x:c r="J1274" t="str"/>
      <x:c r="K1274" t="str">
        <x:v>contabil@versatiladm.com.br</x:v>
      </x:c>
      <x:c r="L1274" t="str">
        <x:v>Sim</x:v>
      </x:c>
      <x:c r="M1274" t="str"/>
      <x:c r="N1274" t="str"/>
      <x:c r="O1274" t="str"/>
      <x:c r="P1274" t="str"/>
      <x:c r="Q1274" t="str">
        <x:v>https://www.google.com/maps/search/?api=1&amp;query=Clinica+De+Fisioterapia+Sao+Gabriel+Ltda+CLINICA+DE+FISIOTERAPIA+SAO+GABRIEL+LTDA%2C+97%2C+PARQUE+SUZANO%2C+SUZANO%2C+SP+Suzano+SP</x:v>
      </x:c>
      <x:c r="R1274" t="str"/>
      <x:c r="S1274" t="str"/>
      <x:c r="T1274" t="str">
        <x:v>Não contatado</x:v>
      </x:c>
      <x:c r="U1274" s="27" t="n">
        <x:f>IF(LEN(H1274)&gt;0,25,0)+IF(L1274="Sim",25,0)+IF(LEN(M1274)&gt;0,15,0)+IF(LEN(J1274)&gt;0,10,0)+IF(LEN(N1274)&gt;0,5,0)+IF(LEN(O1274)&gt;0,5,0)+IF(LEN(P1274)&gt;0,5,0)+IF(AND(LEN(R1274)&gt;0,LEN(S1274)&gt;0),10,0)</x:f>
        <x:v>50</x:v>
      </x:c>
      <x:c r="V1274" t="str">
        <x:f>IF(U1274&gt;=60,"Prioridade Alta",IF(U1274&gt;=35,"Prioridade Média","Prioridade Baixa"))</x:f>
        <x:v>Prioridade Média</x:v>
      </x:c>
      <x:c r="W1274" t="str">
        <x:v>Não</x:v>
      </x:c>
      <x:c r="X1274" t="str"/>
      <x:c r="Y1274" t="str">
        <x:v>Base expandida 2026-07-27</x:v>
      </x:c>
      <x:c r="Z1274" t="str">
        <x:v>(11) 4742-4533</x:v>
      </x:c>
      <x:c r="AA1274" t="str">
        <x:v>contabil@versatiladm.com.br</x:v>
      </x:c>
      <x:c r="AB1274" t="n">
        <x:v>50</x:v>
      </x:c>
      <x:c r="AC1274" t="str">
        <x:v>Prioridade Média</x:v>
      </x:c>
      <x:c r="AD1274" t="str">
        <x:v>Fonte CNES/DATASUS: https://cnes2.datasus.gov.br/Mod_Basico.asp?VCo_Unidade=3552505862027; CNES 5862027; CNPJ 09117546000100; site oficial/redes não coletados nesta fonte</x:v>
      </x:c>
      <x:c r="AE1274" t="n">
        <x:f>IF(LEN(H1274)&gt;0,1,0)</x:f>
        <x:v>1</x:v>
      </x:c>
      <x:c r="AF1274" t="n">
        <x:f>IF(LEN(M1274)&gt;0,1,0)</x:f>
        <x:v>0</x:v>
      </x:c>
      <x:c r="AG1274" t="n">
        <x:f>IF(AND(LEN(H1274)=0,LEN(K1274)=0,LEN(M1274)=0),1,0)</x:f>
        <x:v>0</x:v>
      </x:c>
    </x:row>
    <x:row r="1275">
      <x:c r="A1275" t="str">
        <x:v>AT-01274</x:v>
      </x:c>
      <x:c r="B1275" t="str">
        <x:v>Clinica De Apoio Amor Saude Suzano</x:v>
      </x:c>
      <x:c r="C1275" t="str">
        <x:v>Saúde</x:v>
      </x:c>
      <x:c r="D1275" t="str">
        <x:v>Clínica</x:v>
      </x:c>
      <x:c r="E1275" t="str">
        <x:v>Suzano</x:v>
      </x:c>
      <x:c r="F1275" t="str">
        <x:v>Centro</x:v>
      </x:c>
      <x:c r="G1275" t="str">
        <x:v>Clinica De Apoio Amor Saude Suzano Ltda, 608, Centro, Suzano, Sp</x:v>
      </x:c>
      <x:c r="H1275" t="str">
        <x:v>+55 (11) 7769-7473</x:v>
      </x:c>
      <x:c r="I1275" t="str"/>
      <x:c r="J1275" t="str"/>
      <x:c r="K1275" t="str">
        <x:v>odonto.suzano.sp@amorsaude.com</x:v>
      </x:c>
      <x:c r="L1275" t="str">
        <x:v>Sim</x:v>
      </x:c>
      <x:c r="M1275" t="str"/>
      <x:c r="N1275" t="str"/>
      <x:c r="O1275" t="str"/>
      <x:c r="P1275" t="str"/>
      <x:c r="Q1275" t="str">
        <x:v>https://www.google.com/maps/search/?api=1&amp;query=Clinica+De+Apoio+Amor+Saude+Suzano+CLINICA+DE+APOIO+AMOR+SAUDE+SUZANO+LTDA%2C+608%2C+CENTRO%2C+SUZANO%2C+SP+Suzano+SP</x:v>
      </x:c>
      <x:c r="R1275" t="str"/>
      <x:c r="S1275" t="str"/>
      <x:c r="T1275" t="str">
        <x:v>Não contatado</x:v>
      </x:c>
      <x:c r="U1275" s="27" t="n">
        <x:f>IF(LEN(H1275)&gt;0,25,0)+IF(L1275="Sim",25,0)+IF(LEN(M1275)&gt;0,15,0)+IF(LEN(J1275)&gt;0,10,0)+IF(LEN(N1275)&gt;0,5,0)+IF(LEN(O1275)&gt;0,5,0)+IF(LEN(P1275)&gt;0,5,0)+IF(AND(LEN(R1275)&gt;0,LEN(S1275)&gt;0),10,0)</x:f>
        <x:v>50</x:v>
      </x:c>
      <x:c r="V1275" t="str">
        <x:f>IF(U1275&gt;=60,"Prioridade Alta",IF(U1275&gt;=35,"Prioridade Média","Prioridade Baixa"))</x:f>
        <x:v>Prioridade Média</x:v>
      </x:c>
      <x:c r="W1275" t="str">
        <x:v>Não</x:v>
      </x:c>
      <x:c r="X1275" t="str"/>
      <x:c r="Y1275" t="str">
        <x:v>Base expandida 2026-07-27</x:v>
      </x:c>
      <x:c r="Z1275" t="str">
        <x:v>(11) 7769-7473</x:v>
      </x:c>
      <x:c r="AA1275" t="str">
        <x:v>odonto.suzano.sp@amorsaude.com</x:v>
      </x:c>
      <x:c r="AB1275" t="n">
        <x:v>50</x:v>
      </x:c>
      <x:c r="AC1275" t="str">
        <x:v>Prioridade Média</x:v>
      </x:c>
      <x:c r="AD1275" t="str">
        <x:v>Fonte CNES/DATASUS: https://cnes2.datasus.gov.br/Mod_Basico.asp?VCo_Unidade=3552509620370; CNES 9620370; CNPJ 17634829000149; site oficial/redes não coletados nesta fonte</x:v>
      </x:c>
      <x:c r="AE1275" t="n">
        <x:f>IF(LEN(H1275)&gt;0,1,0)</x:f>
        <x:v>1</x:v>
      </x:c>
      <x:c r="AF1275" t="n">
        <x:f>IF(LEN(M1275)&gt;0,1,0)</x:f>
        <x:v>0</x:v>
      </x:c>
      <x:c r="AG1275" t="n">
        <x:f>IF(AND(LEN(H1275)=0,LEN(K1275)=0,LEN(M1275)=0),1,0)</x:f>
        <x:v>0</x:v>
      </x:c>
    </x:row>
    <x:row r="1276">
      <x:c r="A1276" t="str">
        <x:v>AT-01275</x:v>
      </x:c>
      <x:c r="B1276" t="str">
        <x:v>Clinica De Fisioterapia E Reabilitacao</x:v>
      </x:c>
      <x:c r="C1276" t="str">
        <x:v>Saúde</x:v>
      </x:c>
      <x:c r="D1276" t="str">
        <x:v>Clínica</x:v>
      </x:c>
      <x:c r="E1276" t="str">
        <x:v>Suzano</x:v>
      </x:c>
      <x:c r="F1276" t="str">
        <x:v>Jardim Imperador</x:v>
      </x:c>
      <x:c r="G1276" t="str">
        <x:v>Clinica De Fisioterapia E Reab Santa Barbara Ss Ltda, 140, Jardim Imperador, Suzano, Sp</x:v>
      </x:c>
      <x:c r="H1276" t="str">
        <x:v>+55 (11) 4747-6213</x:v>
      </x:c>
      <x:c r="I1276" t="str"/>
      <x:c r="J1276" t="str"/>
      <x:c r="K1276" t="str">
        <x:v>clinicasantabarbara@superig.com.br</x:v>
      </x:c>
      <x:c r="L1276" t="str">
        <x:v>Sim</x:v>
      </x:c>
      <x:c r="M1276" t="str"/>
      <x:c r="N1276" t="str"/>
      <x:c r="O1276" t="str"/>
      <x:c r="P1276" t="str"/>
      <x:c r="Q1276" t="str">
        <x:v>https://www.google.com/maps/search/?api=1&amp;query=Clinica+De+Fisioterapia+E+Reabilitacao+CLINICA+DE+FISIOTERAPIA+E+REAB+SANTA+BARBARA+SS+LTDA%2C+140%2C+JARDIM+IMPERADOR%2C+SUZANO%2C+SP+Suzano+SP</x:v>
      </x:c>
      <x:c r="R1276" t="str"/>
      <x:c r="S1276" t="str"/>
      <x:c r="T1276" t="str">
        <x:v>Não contatado</x:v>
      </x:c>
      <x:c r="U1276" s="27" t="n">
        <x:f>IF(LEN(H1276)&gt;0,25,0)+IF(L1276="Sim",25,0)+IF(LEN(M1276)&gt;0,15,0)+IF(LEN(J1276)&gt;0,10,0)+IF(LEN(N1276)&gt;0,5,0)+IF(LEN(O1276)&gt;0,5,0)+IF(LEN(P1276)&gt;0,5,0)+IF(AND(LEN(R1276)&gt;0,LEN(S1276)&gt;0),10,0)</x:f>
        <x:v>50</x:v>
      </x:c>
      <x:c r="V1276" t="str">
        <x:f>IF(U1276&gt;=60,"Prioridade Alta",IF(U1276&gt;=35,"Prioridade Média","Prioridade Baixa"))</x:f>
        <x:v>Prioridade Média</x:v>
      </x:c>
      <x:c r="W1276" t="str">
        <x:v>Não</x:v>
      </x:c>
      <x:c r="X1276" t="str"/>
      <x:c r="Y1276" t="str">
        <x:v>Base expandida 2026-07-27</x:v>
      </x:c>
      <x:c r="Z1276" t="str">
        <x:v>(11) 4747-6213</x:v>
      </x:c>
      <x:c r="AA1276" t="str">
        <x:v>clinicasantabarbara@superig.com.br</x:v>
      </x:c>
      <x:c r="AB1276" t="n">
        <x:v>50</x:v>
      </x:c>
      <x:c r="AC1276" t="str">
        <x:v>Prioridade Média</x:v>
      </x:c>
      <x:c r="AD1276" t="str">
        <x:v>Fonte CNES/DATASUS: https://cnes2.datasus.gov.br/Mod_Basico.asp?VCo_Unidade=3552503242064; CNES 3242064; CNPJ 63898506000180; site oficial/redes não coletados nesta fonte</x:v>
      </x:c>
      <x:c r="AE1276" t="n">
        <x:f>IF(LEN(H1276)&gt;0,1,0)</x:f>
        <x:v>1</x:v>
      </x:c>
      <x:c r="AF1276" t="n">
        <x:f>IF(LEN(M1276)&gt;0,1,0)</x:f>
        <x:v>0</x:v>
      </x:c>
      <x:c r="AG1276" t="n">
        <x:f>IF(AND(LEN(H1276)=0,LEN(K1276)=0,LEN(M1276)=0),1,0)</x:f>
        <x:v>0</x:v>
      </x:c>
    </x:row>
    <x:row r="1277">
      <x:c r="A1277" t="str">
        <x:v>AT-01276</x:v>
      </x:c>
      <x:c r="B1277" t="str">
        <x:v>Clinica Divino Doutor</x:v>
      </x:c>
      <x:c r="C1277" t="str">
        <x:v>Saúde</x:v>
      </x:c>
      <x:c r="D1277" t="str">
        <x:v>Clínica</x:v>
      </x:c>
      <x:c r="E1277" t="str">
        <x:v>Suzano</x:v>
      </x:c>
      <x:c r="F1277" t="str">
        <x:v>Centro</x:v>
      </x:c>
      <x:c r="G1277" t="str">
        <x:v>Clinica Sao Vito Ltda, 505, Centro, Suzano, Sp</x:v>
      </x:c>
      <x:c r="H1277" t="str">
        <x:v>+55 (11) 2540-2000</x:v>
      </x:c>
      <x:c r="I1277" t="str"/>
      <x:c r="J1277" t="str"/>
      <x:c r="K1277" t="str">
        <x:v>adm@divinodoutor.com.br</x:v>
      </x:c>
      <x:c r="L1277" t="str">
        <x:v>Sim</x:v>
      </x:c>
      <x:c r="M1277" t="str"/>
      <x:c r="N1277" t="str"/>
      <x:c r="O1277" t="str"/>
      <x:c r="P1277" t="str"/>
      <x:c r="Q1277" t="str">
        <x:v>https://www.google.com/maps/search/?api=1&amp;query=Clinica+Divino+Doutor+CLINICA+SAO+VITO+LTDA%2C+505%2C+CENTRO%2C+SUZANO%2C+SP+Suzano+SP</x:v>
      </x:c>
      <x:c r="R1277" t="str"/>
      <x:c r="S1277" t="str"/>
      <x:c r="T1277" t="str">
        <x:v>Não contatado</x:v>
      </x:c>
      <x:c r="U1277" s="27" t="n">
        <x:f>IF(LEN(H1277)&gt;0,25,0)+IF(L1277="Sim",25,0)+IF(LEN(M1277)&gt;0,15,0)+IF(LEN(J1277)&gt;0,10,0)+IF(LEN(N1277)&gt;0,5,0)+IF(LEN(O1277)&gt;0,5,0)+IF(LEN(P1277)&gt;0,5,0)+IF(AND(LEN(R1277)&gt;0,LEN(S1277)&gt;0),10,0)</x:f>
        <x:v>50</x:v>
      </x:c>
      <x:c r="V1277" t="str">
        <x:f>IF(U1277&gt;=60,"Prioridade Alta",IF(U1277&gt;=35,"Prioridade Média","Prioridade Baixa"))</x:f>
        <x:v>Prioridade Média</x:v>
      </x:c>
      <x:c r="W1277" t="str">
        <x:v>Não</x:v>
      </x:c>
      <x:c r="X1277" t="str"/>
      <x:c r="Y1277" t="str">
        <x:v>Base expandida 2026-07-27</x:v>
      </x:c>
      <x:c r="Z1277" t="str">
        <x:v>(11) 2540-2000</x:v>
      </x:c>
      <x:c r="AA1277" t="str">
        <x:v>adm@divinodoutor.com.br</x:v>
      </x:c>
      <x:c r="AB1277" t="n">
        <x:v>50</x:v>
      </x:c>
      <x:c r="AC1277" t="str">
        <x:v>Prioridade Média</x:v>
      </x:c>
      <x:c r="AD1277" t="str">
        <x:v>Fonte CNES/DATASUS: https://cnes2.datasus.gov.br/Mod_Basico.asp?VCo_Unidade=3552509751831; CNES 9751831; CNPJ 19320052000335; site oficial/redes não coletados nesta fonte</x:v>
      </x:c>
      <x:c r="AE1277" t="n">
        <x:f>IF(LEN(H1277)&gt;0,1,0)</x:f>
        <x:v>1</x:v>
      </x:c>
      <x:c r="AF1277" t="n">
        <x:f>IF(LEN(M1277)&gt;0,1,0)</x:f>
        <x:v>0</x:v>
      </x:c>
      <x:c r="AG1277" t="n">
        <x:f>IF(AND(LEN(H1277)=0,LEN(K1277)=0,LEN(M1277)=0),1,0)</x:f>
        <x:v>0</x:v>
      </x:c>
    </x:row>
    <x:row r="1278">
      <x:c r="A1278" t="str">
        <x:v>AT-01277</x:v>
      </x:c>
      <x:c r="B1278" t="str">
        <x:v>Clinica De Olhos Center Shopping Suzano</x:v>
      </x:c>
      <x:c r="C1278" t="str">
        <x:v>Saúde</x:v>
      </x:c>
      <x:c r="D1278" t="str">
        <x:v>Clínica</x:v>
      </x:c>
      <x:c r="E1278" t="str">
        <x:v>Suzano</x:v>
      </x:c>
      <x:c r="F1278" t="str">
        <x:v>Jardim Cruzeiro Do S</x:v>
      </x:c>
      <x:c r="G1278" t="str">
        <x:v>Clinica De Olhos Center Shopping Ltda Me, 555, Jardim Cruzeiro Do S, Suzano, Sp</x:v>
      </x:c>
      <x:c r="H1278" t="str">
        <x:v>+55 (11) 4746-2942</x:v>
      </x:c>
      <x:c r="I1278" t="str"/>
      <x:c r="J1278" t="str"/>
      <x:c r="K1278" t="str">
        <x:v>clinicadeolhoscentershopping@hotmail.com</x:v>
      </x:c>
      <x:c r="L1278" t="str">
        <x:v>Sim</x:v>
      </x:c>
      <x:c r="M1278" t="str"/>
      <x:c r="N1278" t="str"/>
      <x:c r="O1278" t="str"/>
      <x:c r="P1278" t="str"/>
      <x:c r="Q1278" t="str">
        <x:v>https://www.google.com/maps/search/?api=1&amp;query=Clinica+De+Olhos+Center+Shopping+Suzano+CLINICA+DE+OLHOS+CENTER+SHOPPING+LTDA+ME%2C+555%2C+JARDIM+CRUZEIRO+DO+S%2C+SUZANO%2C+SP+Suzano+SP</x:v>
      </x:c>
      <x:c r="R1278" t="str"/>
      <x:c r="S1278" t="str"/>
      <x:c r="T1278" t="str">
        <x:v>Não contatado</x:v>
      </x:c>
      <x:c r="U1278" s="27" t="n">
        <x:f>IF(LEN(H1278)&gt;0,25,0)+IF(L1278="Sim",25,0)+IF(LEN(M1278)&gt;0,15,0)+IF(LEN(J1278)&gt;0,10,0)+IF(LEN(N1278)&gt;0,5,0)+IF(LEN(O1278)&gt;0,5,0)+IF(LEN(P1278)&gt;0,5,0)+IF(AND(LEN(R1278)&gt;0,LEN(S1278)&gt;0),10,0)</x:f>
        <x:v>50</x:v>
      </x:c>
      <x:c r="V1278" t="str">
        <x:f>IF(U1278&gt;=60,"Prioridade Alta",IF(U1278&gt;=35,"Prioridade Média","Prioridade Baixa"))</x:f>
        <x:v>Prioridade Média</x:v>
      </x:c>
      <x:c r="W1278" t="str">
        <x:v>Não</x:v>
      </x:c>
      <x:c r="X1278" t="str"/>
      <x:c r="Y1278" t="str">
        <x:v>Base expandida 2026-07-27</x:v>
      </x:c>
      <x:c r="Z1278" t="str">
        <x:v>(11) 4746-2942</x:v>
      </x:c>
      <x:c r="AA1278" t="str">
        <x:v>clinicadeolhoscentershopping@hotmail.com</x:v>
      </x:c>
      <x:c r="AB1278" t="n">
        <x:v>50</x:v>
      </x:c>
      <x:c r="AC1278" t="str">
        <x:v>Prioridade Média</x:v>
      </x:c>
      <x:c r="AD1278" t="str">
        <x:v>Fonte CNES/DATASUS: https://cnes2.datasus.gov.br/Mod_Basico.asp?VCo_Unidade=3552505009618; CNES 5009618; CNPJ 04377736000134; site oficial/redes não coletados nesta fonte</x:v>
      </x:c>
      <x:c r="AE1278" t="n">
        <x:f>IF(LEN(H1278)&gt;0,1,0)</x:f>
        <x:v>1</x:v>
      </x:c>
      <x:c r="AF1278" t="n">
        <x:f>IF(LEN(M1278)&gt;0,1,0)</x:f>
        <x:v>0</x:v>
      </x:c>
      <x:c r="AG1278" t="n">
        <x:f>IF(AND(LEN(H1278)=0,LEN(K1278)=0,LEN(M1278)=0),1,0)</x:f>
        <x:v>0</x:v>
      </x:c>
    </x:row>
    <x:row r="1279">
      <x:c r="A1279" t="str">
        <x:v>AT-01278</x:v>
      </x:c>
      <x:c r="B1279" t="str">
        <x:v>Clinica Fgm Corpo E Mente</x:v>
      </x:c>
      <x:c r="C1279" t="str">
        <x:v>Saúde</x:v>
      </x:c>
      <x:c r="D1279" t="str">
        <x:v>Clínica</x:v>
      </x:c>
      <x:c r="E1279" t="str">
        <x:v>Suzano</x:v>
      </x:c>
      <x:c r="F1279" t="str">
        <x:v>Centro</x:v>
      </x:c>
      <x:c r="G1279" t="str">
        <x:v>Clinica Fgm Ltda, 1830, Centro, Suzano, Sp</x:v>
      </x:c>
      <x:c r="H1279" t="str"/>
      <x:c r="I1279" t="str"/>
      <x:c r="J1279" t="str"/>
      <x:c r="K1279" t="str">
        <x:v>fegabi_7@hotmail.com</x:v>
      </x:c>
      <x:c r="L1279" t="str">
        <x:v>Sim</x:v>
      </x:c>
      <x:c r="M1279" t="str"/>
      <x:c r="N1279" t="str"/>
      <x:c r="O1279" t="str"/>
      <x:c r="P1279" t="str"/>
      <x:c r="Q1279" t="str">
        <x:v>https://www.google.com/maps/search/?api=1&amp;query=Clinica+Fgm+Corpo+E+Mente+CLINICA+FGM+LTDA%2C+1830%2C+CENTRO%2C+SUZANO%2C+SP+Suzano+SP</x:v>
      </x:c>
      <x:c r="R1279" t="str"/>
      <x:c r="S1279" t="str"/>
      <x:c r="T1279" t="str">
        <x:v>Não contatado</x:v>
      </x:c>
      <x:c r="U1279" s="27" t="n">
        <x:f>IF(LEN(H1279)&gt;0,25,0)+IF(L1279="Sim",25,0)+IF(LEN(M1279)&gt;0,15,0)+IF(LEN(J1279)&gt;0,10,0)+IF(LEN(N1279)&gt;0,5,0)+IF(LEN(O1279)&gt;0,5,0)+IF(LEN(P1279)&gt;0,5,0)+IF(AND(LEN(R1279)&gt;0,LEN(S1279)&gt;0),10,0)</x:f>
        <x:v>25</x:v>
      </x:c>
      <x:c r="V1279" t="str">
        <x:f>IF(U1279&gt;=60,"Prioridade Alta",IF(U1279&gt;=35,"Prioridade Média","Prioridade Baixa"))</x:f>
        <x:v>Prioridade Baixa</x:v>
      </x:c>
      <x:c r="W1279" t="str">
        <x:v>Sim</x:v>
      </x:c>
      <x:c r="X1279" t="str">
        <x:v>Possível CNPJ no telefone: 54075884000172</x:v>
      </x:c>
      <x:c r="Y1279" t="str">
        <x:v>Base expandida 2026-07-27</x:v>
      </x:c>
      <x:c r="Z1279" t="str">
        <x:v>54075884000172</x:v>
      </x:c>
      <x:c r="AA1279" t="str">
        <x:v>fegabi_7@hotmail.com</x:v>
      </x:c>
      <x:c r="AB1279" t="n">
        <x:v>50</x:v>
      </x:c>
      <x:c r="AC1279" t="str">
        <x:v>Prioridade Média</x:v>
      </x:c>
      <x:c r="AD1279" t="str">
        <x:v>Fonte CNES/DATASUS: https://cnes2.datasus.gov.br/Mod_Basico.asp?VCo_Unidade=3552504529170; CNES 4529170; CNPJ 54075884000172; site oficial/redes não coletados nesta fonte</x:v>
      </x:c>
      <x:c r="AE1279" t="n">
        <x:f>IF(LEN(H1279)&gt;0,1,0)</x:f>
        <x:v>0</x:v>
      </x:c>
      <x:c r="AF1279" t="n">
        <x:f>IF(LEN(M1279)&gt;0,1,0)</x:f>
        <x:v>0</x:v>
      </x:c>
      <x:c r="AG1279" t="n">
        <x:f>IF(AND(LEN(H1279)=0,LEN(K1279)=0,LEN(M1279)=0),1,0)</x:f>
        <x:v>0</x:v>
      </x:c>
    </x:row>
    <x:row r="1280">
      <x:c r="A1280" t="str">
        <x:v>AT-01279</x:v>
      </x:c>
      <x:c r="B1280" t="str">
        <x:v>Clinica La Florida</x:v>
      </x:c>
      <x:c r="C1280" t="str">
        <x:v>Saúde</x:v>
      </x:c>
      <x:c r="D1280" t="str">
        <x:v>Clínica</x:v>
      </x:c>
      <x:c r="E1280" t="str">
        <x:v>Suzano</x:v>
      </x:c>
      <x:c r="F1280" t="str">
        <x:v>Centro</x:v>
      </x:c>
      <x:c r="G1280" t="str">
        <x:v>Clinica De Olhos La Florida Ltda, 216, Centro, Suzano, Sp</x:v>
      </x:c>
      <x:c r="H1280" t="str">
        <x:v>+55 (11) 4759-2727</x:v>
      </x:c>
      <x:c r="I1280" t="str"/>
      <x:c r="J1280" t="str"/>
      <x:c r="K1280" t="str">
        <x:v>contato@hupcontabil.com.br</x:v>
      </x:c>
      <x:c r="L1280" t="str">
        <x:v>Sim</x:v>
      </x:c>
      <x:c r="M1280" t="str"/>
      <x:c r="N1280" t="str"/>
      <x:c r="O1280" t="str"/>
      <x:c r="P1280" t="str"/>
      <x:c r="Q1280" t="str">
        <x:v>https://www.google.com/maps/search/?api=1&amp;query=Clinica+La+Florida+CLINICA+DE+OLHOS+LA+FLORIDA+LTDA%2C+216%2C+CENTRO%2C+SUZANO%2C+SP+Suzano+SP</x:v>
      </x:c>
      <x:c r="R1280" t="str"/>
      <x:c r="S1280" t="str"/>
      <x:c r="T1280" t="str">
        <x:v>Não contatado</x:v>
      </x:c>
      <x:c r="U1280" s="27" t="n">
        <x:f>IF(LEN(H1280)&gt;0,25,0)+IF(L1280="Sim",25,0)+IF(LEN(M1280)&gt;0,15,0)+IF(LEN(J1280)&gt;0,10,0)+IF(LEN(N1280)&gt;0,5,0)+IF(LEN(O1280)&gt;0,5,0)+IF(LEN(P1280)&gt;0,5,0)+IF(AND(LEN(R1280)&gt;0,LEN(S1280)&gt;0),10,0)</x:f>
        <x:v>50</x:v>
      </x:c>
      <x:c r="V1280" t="str">
        <x:f>IF(U1280&gt;=60,"Prioridade Alta",IF(U1280&gt;=35,"Prioridade Média","Prioridade Baixa"))</x:f>
        <x:v>Prioridade Média</x:v>
      </x:c>
      <x:c r="W1280" t="str">
        <x:v>Não</x:v>
      </x:c>
      <x:c r="X1280" t="str"/>
      <x:c r="Y1280" t="str">
        <x:v>Base expandida 2026-07-27</x:v>
      </x:c>
      <x:c r="Z1280" t="str">
        <x:v>(11) 4759-2727</x:v>
      </x:c>
      <x:c r="AA1280" t="str">
        <x:v>contato@hupcontabil.com.br</x:v>
      </x:c>
      <x:c r="AB1280" t="n">
        <x:v>50</x:v>
      </x:c>
      <x:c r="AC1280" t="str">
        <x:v>Prioridade Média</x:v>
      </x:c>
      <x:c r="AD1280" t="str">
        <x:v>Fonte CNES/DATASUS: https://cnes2.datasus.gov.br/Mod_Basico.asp?VCo_Unidade=3552509201254; CNES 9201254; CNPJ 24183652000177; site oficial/redes não coletados nesta fonte</x:v>
      </x:c>
      <x:c r="AE1280" t="n">
        <x:f>IF(LEN(H1280)&gt;0,1,0)</x:f>
        <x:v>1</x:v>
      </x:c>
      <x:c r="AF1280" t="n">
        <x:f>IF(LEN(M1280)&gt;0,1,0)</x:f>
        <x:v>0</x:v>
      </x:c>
      <x:c r="AG1280" t="n">
        <x:f>IF(AND(LEN(H1280)=0,LEN(K1280)=0,LEN(M1280)=0),1,0)</x:f>
        <x:v>0</x:v>
      </x:c>
    </x:row>
    <x:row r="1281">
      <x:c r="A1281" t="str">
        <x:v>AT-01280</x:v>
      </x:c>
      <x:c r="B1281" t="str">
        <x:v>Clinica Matos</x:v>
      </x:c>
      <x:c r="C1281" t="str">
        <x:v>Saúde</x:v>
      </x:c>
      <x:c r="D1281" t="str">
        <x:v>Clínica</x:v>
      </x:c>
      <x:c r="E1281" t="str">
        <x:v>Suzano</x:v>
      </x:c>
      <x:c r="F1281" t="str">
        <x:v>Centro</x:v>
      </x:c>
      <x:c r="G1281" t="str">
        <x:v>Clinica Matos Ltda, 117, Centro, Suzano, Sp</x:v>
      </x:c>
      <x:c r="H1281" t="str">
        <x:v>+55 (11) 5539-0797</x:v>
      </x:c>
      <x:c r="I1281" t="str"/>
      <x:c r="J1281" t="str"/>
      <x:c r="K1281" t="str">
        <x:v>boni.contabil@bonicontabilidade.com.br</x:v>
      </x:c>
      <x:c r="L1281" t="str">
        <x:v>Sim</x:v>
      </x:c>
      <x:c r="M1281" t="str"/>
      <x:c r="N1281" t="str"/>
      <x:c r="O1281" t="str"/>
      <x:c r="P1281" t="str"/>
      <x:c r="Q1281" t="str">
        <x:v>https://www.google.com/maps/search/?api=1&amp;query=Clinica+Matos+CLINICA+MATOS+LTDA%2C+117%2C+CENTRO%2C+SUZANO%2C+SP+Suzano+SP</x:v>
      </x:c>
      <x:c r="R1281" t="str"/>
      <x:c r="S1281" t="str"/>
      <x:c r="T1281" t="str">
        <x:v>Não contatado</x:v>
      </x:c>
      <x:c r="U1281" s="27" t="n">
        <x:f>IF(LEN(H1281)&gt;0,25,0)+IF(L1281="Sim",25,0)+IF(LEN(M1281)&gt;0,15,0)+IF(LEN(J1281)&gt;0,10,0)+IF(LEN(N1281)&gt;0,5,0)+IF(LEN(O1281)&gt;0,5,0)+IF(LEN(P1281)&gt;0,5,0)+IF(AND(LEN(R1281)&gt;0,LEN(S1281)&gt;0),10,0)</x:f>
        <x:v>50</x:v>
      </x:c>
      <x:c r="V1281" t="str">
        <x:f>IF(U1281&gt;=60,"Prioridade Alta",IF(U1281&gt;=35,"Prioridade Média","Prioridade Baixa"))</x:f>
        <x:v>Prioridade Média</x:v>
      </x:c>
      <x:c r="W1281" t="str">
        <x:v>Não</x:v>
      </x:c>
      <x:c r="X1281" t="str"/>
      <x:c r="Y1281" t="str">
        <x:v>Base expandida 2026-07-27</x:v>
      </x:c>
      <x:c r="Z1281" t="str">
        <x:v>(11) 5539-0797</x:v>
      </x:c>
      <x:c r="AA1281" t="str">
        <x:v>boni.contabil@bonicontabilidade.com.br</x:v>
      </x:c>
      <x:c r="AB1281" t="n">
        <x:v>50</x:v>
      </x:c>
      <x:c r="AC1281" t="str">
        <x:v>Prioridade Média</x:v>
      </x:c>
      <x:c r="AD1281" t="str">
        <x:v>Fonte CNES/DATASUS: https://cnes2.datasus.gov.br/Mod_Basico.asp?VCo_Unidade=3552508097410; CNES 8097410; CNPJ 63527880000179; site oficial/redes não coletados nesta fonte</x:v>
      </x:c>
      <x:c r="AE1281" t="n">
        <x:f>IF(LEN(H1281)&gt;0,1,0)</x:f>
        <x:v>1</x:v>
      </x:c>
      <x:c r="AF1281" t="n">
        <x:f>IF(LEN(M1281)&gt;0,1,0)</x:f>
        <x:v>0</x:v>
      </x:c>
      <x:c r="AG1281" t="n">
        <x:f>IF(AND(LEN(H1281)=0,LEN(K1281)=0,LEN(M1281)=0),1,0)</x:f>
        <x:v>0</x:v>
      </x:c>
    </x:row>
    <x:row r="1282">
      <x:c r="A1282" t="str">
        <x:v>AT-01281</x:v>
      </x:c>
      <x:c r="B1282" t="str">
        <x:v>Clinica Medica Doctor Healthy</x:v>
      </x:c>
      <x:c r="C1282" t="str">
        <x:v>Saúde</x:v>
      </x:c>
      <x:c r="D1282" t="str">
        <x:v>Clínica</x:v>
      </x:c>
      <x:c r="E1282" t="str">
        <x:v>Suzano</x:v>
      </x:c>
      <x:c r="F1282" t="str">
        <x:v>Parque Suzano</x:v>
      </x:c>
      <x:c r="G1282" t="str">
        <x:v>Clinica Medica Doctor Healthy Ltda, 794, Parque Suzano, Suzano, Sp</x:v>
      </x:c>
      <x:c r="H1282" t="str">
        <x:v>+55 (11) 4746-1074</x:v>
      </x:c>
      <x:c r="I1282" t="str"/>
      <x:c r="J1282" t="str"/>
      <x:c r="K1282" t="str">
        <x:v>fiscal@contabilidadeuniversal.com</x:v>
      </x:c>
      <x:c r="L1282" t="str">
        <x:v>Sim</x:v>
      </x:c>
      <x:c r="M1282" t="str"/>
      <x:c r="N1282" t="str"/>
      <x:c r="O1282" t="str"/>
      <x:c r="P1282" t="str"/>
      <x:c r="Q1282" t="str">
        <x:v>https://www.google.com/maps/search/?api=1&amp;query=Clinica+Medica+Doctor+Healthy+CLINICA+MEDICA+DOCTOR+HEALTHY+LTDA%2C+794%2C+PARQUE+SUZANO%2C+SUZANO%2C+SP+Suzano+SP</x:v>
      </x:c>
      <x:c r="R1282" t="str"/>
      <x:c r="S1282" t="str"/>
      <x:c r="T1282" t="str">
        <x:v>Não contatado</x:v>
      </x:c>
      <x:c r="U1282" s="27" t="n">
        <x:f>IF(LEN(H1282)&gt;0,25,0)+IF(L1282="Sim",25,0)+IF(LEN(M1282)&gt;0,15,0)+IF(LEN(J1282)&gt;0,10,0)+IF(LEN(N1282)&gt;0,5,0)+IF(LEN(O1282)&gt;0,5,0)+IF(LEN(P1282)&gt;0,5,0)+IF(AND(LEN(R1282)&gt;0,LEN(S1282)&gt;0),10,0)</x:f>
        <x:v>50</x:v>
      </x:c>
      <x:c r="V1282" t="str">
        <x:f>IF(U1282&gt;=60,"Prioridade Alta",IF(U1282&gt;=35,"Prioridade Média","Prioridade Baixa"))</x:f>
        <x:v>Prioridade Média</x:v>
      </x:c>
      <x:c r="W1282" t="str">
        <x:v>Não</x:v>
      </x:c>
      <x:c r="X1282" t="str"/>
      <x:c r="Y1282" t="str">
        <x:v>Base expandida 2026-07-27</x:v>
      </x:c>
      <x:c r="Z1282" t="str">
        <x:v>(11) 4746-1074</x:v>
      </x:c>
      <x:c r="AA1282" t="str">
        <x:v>fiscal@contabilidadeuniversal.com</x:v>
      </x:c>
      <x:c r="AB1282" t="n">
        <x:v>50</x:v>
      </x:c>
      <x:c r="AC1282" t="str">
        <x:v>Prioridade Média</x:v>
      </x:c>
      <x:c r="AD1282" t="str">
        <x:v>Fonte CNES/DATASUS: https://cnes2.datasus.gov.br/Mod_Basico.asp?VCo_Unidade=3552509932313; CNES 9932313; CNPJ 33484664000122; site oficial/redes não coletados nesta fonte</x:v>
      </x:c>
      <x:c r="AE1282" t="n">
        <x:f>IF(LEN(H1282)&gt;0,1,0)</x:f>
        <x:v>1</x:v>
      </x:c>
      <x:c r="AF1282" t="n">
        <x:f>IF(LEN(M1282)&gt;0,1,0)</x:f>
        <x:v>0</x:v>
      </x:c>
      <x:c r="AG1282" t="n">
        <x:f>IF(AND(LEN(H1282)=0,LEN(K1282)=0,LEN(M1282)=0),1,0)</x:f>
        <x:v>0</x:v>
      </x:c>
    </x:row>
    <x:row r="1283">
      <x:c r="A1283" t="str">
        <x:v>AT-01282</x:v>
      </x:c>
      <x:c r="B1283" t="str">
        <x:v>Clinica Medica Sao Camilo Suzano</x:v>
      </x:c>
      <x:c r="C1283" t="str">
        <x:v>Saúde</x:v>
      </x:c>
      <x:c r="D1283" t="str">
        <x:v>Clínica</x:v>
      </x:c>
      <x:c r="E1283" t="str">
        <x:v>Suzano</x:v>
      </x:c>
      <x:c r="F1283" t="str">
        <x:v>Vila Centenario</x:v>
      </x:c>
      <x:c r="G1283" t="str">
        <x:v>Jc Servicos Medicos Ltda, 60, Vila Centenario, Suzano, Sp</x:v>
      </x:c>
      <x:c r="H1283" t="str">
        <x:v>+55 (11) 4746-2000</x:v>
      </x:c>
      <x:c r="I1283" t="str"/>
      <x:c r="J1283" t="str"/>
      <x:c r="K1283" t="str">
        <x:v>j-marques@uol.com.br</x:v>
      </x:c>
      <x:c r="L1283" t="str">
        <x:v>Sim</x:v>
      </x:c>
      <x:c r="M1283" t="str"/>
      <x:c r="N1283" t="str"/>
      <x:c r="O1283" t="str"/>
      <x:c r="P1283" t="str"/>
      <x:c r="Q1283" t="str">
        <x:v>https://www.google.com/maps/search/?api=1&amp;query=Clinica+Medica+Sao+Camilo+Suzano+JC+SERVICOS+MEDICOS+LTDA%2C+60%2C+VILA+CENTENARIO%2C+SUZANO%2C+SP+Suzano+SP</x:v>
      </x:c>
      <x:c r="R1283" t="str"/>
      <x:c r="S1283" t="str"/>
      <x:c r="T1283" t="str">
        <x:v>Não contatado</x:v>
      </x:c>
      <x:c r="U1283" s="27" t="n">
        <x:f>IF(LEN(H1283)&gt;0,25,0)+IF(L1283="Sim",25,0)+IF(LEN(M1283)&gt;0,15,0)+IF(LEN(J1283)&gt;0,10,0)+IF(LEN(N1283)&gt;0,5,0)+IF(LEN(O1283)&gt;0,5,0)+IF(LEN(P1283)&gt;0,5,0)+IF(AND(LEN(R1283)&gt;0,LEN(S1283)&gt;0),10,0)</x:f>
        <x:v>50</x:v>
      </x:c>
      <x:c r="V1283" t="str">
        <x:f>IF(U1283&gt;=60,"Prioridade Alta",IF(U1283&gt;=35,"Prioridade Média","Prioridade Baixa"))</x:f>
        <x:v>Prioridade Média</x:v>
      </x:c>
      <x:c r="W1283" t="str">
        <x:v>Não</x:v>
      </x:c>
      <x:c r="X1283" t="str"/>
      <x:c r="Y1283" t="str">
        <x:v>Base expandida 2026-07-27</x:v>
      </x:c>
      <x:c r="Z1283" t="str">
        <x:v>(11) 4746-2000</x:v>
      </x:c>
      <x:c r="AA1283" t="str">
        <x:v>j-marques@uol.com.br</x:v>
      </x:c>
      <x:c r="AB1283" t="n">
        <x:v>50</x:v>
      </x:c>
      <x:c r="AC1283" t="str">
        <x:v>Prioridade Média</x:v>
      </x:c>
      <x:c r="AD1283" t="str">
        <x:v>Fonte CNES/DATASUS: https://cnes2.datasus.gov.br/Mod_Basico.asp?VCo_Unidade=3552503689093; CNES 3689093; CNPJ 06082279000186; site oficial/redes não coletados nesta fonte</x:v>
      </x:c>
      <x:c r="AE1283" t="n">
        <x:f>IF(LEN(H1283)&gt;0,1,0)</x:f>
        <x:v>1</x:v>
      </x:c>
      <x:c r="AF1283" t="n">
        <x:f>IF(LEN(M1283)&gt;0,1,0)</x:f>
        <x:v>0</x:v>
      </x:c>
      <x:c r="AG1283" t="n">
        <x:f>IF(AND(LEN(H1283)=0,LEN(K1283)=0,LEN(M1283)=0),1,0)</x:f>
        <x:v>0</x:v>
      </x:c>
    </x:row>
    <x:row r="1284">
      <x:c r="A1284" t="str">
        <x:v>AT-01283</x:v>
      </x:c>
      <x:c r="B1284" t="str">
        <x:v>Clinica Medica Risieri Toni Ltda</x:v>
      </x:c>
      <x:c r="C1284" t="str">
        <x:v>Saúde</x:v>
      </x:c>
      <x:c r="D1284" t="str">
        <x:v>Clínica</x:v>
      </x:c>
      <x:c r="E1284" t="str">
        <x:v>Suzano</x:v>
      </x:c>
      <x:c r="F1284" t="str">
        <x:v>Parque Suzano</x:v>
      </x:c>
      <x:c r="G1284" t="str">
        <x:v>Clinica Medica Risieri Toni Ltda, 794, Parque Suzano, Suzano, Sp</x:v>
      </x:c>
      <x:c r="H1284" t="str">
        <x:v>+55 (11) 1111-1111</x:v>
      </x:c>
      <x:c r="I1284" t="str"/>
      <x:c r="J1284" t="str"/>
      <x:c r="K1284" t="str">
        <x:v>consultoriorisieri@hotmail.com</x:v>
      </x:c>
      <x:c r="L1284" t="str">
        <x:v>Sim</x:v>
      </x:c>
      <x:c r="M1284" t="str"/>
      <x:c r="N1284" t="str"/>
      <x:c r="O1284" t="str"/>
      <x:c r="P1284" t="str"/>
      <x:c r="Q1284" t="str">
        <x:v>https://www.google.com/maps/search/?api=1&amp;query=Clinica+Medica+Risieri+Toni+Ltda+CLINICA+MEDICA+RISIERI+TONI+LTDA%2C+794%2C+PARQUE+SUZANO%2C+SUZANO%2C+SP+Suzano+SP</x:v>
      </x:c>
      <x:c r="R1284" t="str"/>
      <x:c r="S1284" t="str"/>
      <x:c r="T1284" t="str">
        <x:v>Não contatado</x:v>
      </x:c>
      <x:c r="U1284" s="27" t="n">
        <x:f>IF(LEN(H1284)&gt;0,25,0)+IF(L1284="Sim",25,0)+IF(LEN(M1284)&gt;0,15,0)+IF(LEN(J1284)&gt;0,10,0)+IF(LEN(N1284)&gt;0,5,0)+IF(LEN(O1284)&gt;0,5,0)+IF(LEN(P1284)&gt;0,5,0)+IF(AND(LEN(R1284)&gt;0,LEN(S1284)&gt;0),10,0)</x:f>
        <x:v>50</x:v>
      </x:c>
      <x:c r="V1284" t="str">
        <x:f>IF(U1284&gt;=60,"Prioridade Alta",IF(U1284&gt;=35,"Prioridade Média","Prioridade Baixa"))</x:f>
        <x:v>Prioridade Média</x:v>
      </x:c>
      <x:c r="W1284" t="str">
        <x:v>Não</x:v>
      </x:c>
      <x:c r="X1284" t="str"/>
      <x:c r="Y1284" t="str">
        <x:v>Base expandida 2026-07-27</x:v>
      </x:c>
      <x:c r="Z1284" t="str">
        <x:v>(11) 1111-1111</x:v>
      </x:c>
      <x:c r="AA1284" t="str">
        <x:v>consultoriorisieri@hotmail.com</x:v>
      </x:c>
      <x:c r="AB1284" t="n">
        <x:v>50</x:v>
      </x:c>
      <x:c r="AC1284" t="str">
        <x:v>Prioridade Média</x:v>
      </x:c>
      <x:c r="AD1284" t="str">
        <x:v>Fonte CNES/DATASUS: https://cnes2.datasus.gov.br/Mod_Basico.asp?VCo_Unidade=3552509500030; CNES 9500030; CNPJ 18684446000148; site oficial/redes não coletados nesta fonte</x:v>
      </x:c>
      <x:c r="AE1284" t="n">
        <x:f>IF(LEN(H1284)&gt;0,1,0)</x:f>
        <x:v>1</x:v>
      </x:c>
      <x:c r="AF1284" t="n">
        <x:f>IF(LEN(M1284)&gt;0,1,0)</x:f>
        <x:v>0</x:v>
      </x:c>
      <x:c r="AG1284" t="n">
        <x:f>IF(AND(LEN(H1284)=0,LEN(K1284)=0,LEN(M1284)=0),1,0)</x:f>
        <x:v>0</x:v>
      </x:c>
    </x:row>
    <x:row r="1285">
      <x:c r="A1285" t="str">
        <x:v>AT-01284</x:v>
      </x:c>
      <x:c r="B1285" t="str">
        <x:v>Clinica Odontologica Andrade</x:v>
      </x:c>
      <x:c r="C1285" t="str">
        <x:v>Saúde</x:v>
      </x:c>
      <x:c r="D1285" t="str">
        <x:v>Clínica</x:v>
      </x:c>
      <x:c r="E1285" t="str">
        <x:v>Suzano</x:v>
      </x:c>
      <x:c r="F1285" t="str">
        <x:v>Centro</x:v>
      </x:c>
      <x:c r="G1285" t="str">
        <x:v>Leandro De Oliveira Andrade Clinica Odontologica, 1377, Centro, Suzano, Sp</x:v>
      </x:c>
      <x:c r="H1285" t="str">
        <x:v>+55 (11) 4747-9999</x:v>
      </x:c>
      <x:c r="I1285" t="str"/>
      <x:c r="J1285" t="str"/>
      <x:c r="K1285" t="str">
        <x:v>renzi@superig.com.br</x:v>
      </x:c>
      <x:c r="L1285" t="str">
        <x:v>Sim</x:v>
      </x:c>
      <x:c r="M1285" t="str"/>
      <x:c r="N1285" t="str"/>
      <x:c r="O1285" t="str"/>
      <x:c r="P1285" t="str"/>
      <x:c r="Q1285" t="str">
        <x:v>https://www.google.com/maps/search/?api=1&amp;query=Clinica+Odontologica+Andrade+LEANDRO+DE+OLIVEIRA+ANDRADE+CLINICA+ODONTOLOGICA%2C+1377%2C+CENTRO%2C+SUZANO%2C+SP+Suzano+SP</x:v>
      </x:c>
      <x:c r="R1285" t="str"/>
      <x:c r="S1285" t="str"/>
      <x:c r="T1285" t="str">
        <x:v>Não contatado</x:v>
      </x:c>
      <x:c r="U1285" s="27" t="n">
        <x:f>IF(LEN(H1285)&gt;0,25,0)+IF(L1285="Sim",25,0)+IF(LEN(M1285)&gt;0,15,0)+IF(LEN(J1285)&gt;0,10,0)+IF(LEN(N1285)&gt;0,5,0)+IF(LEN(O1285)&gt;0,5,0)+IF(LEN(P1285)&gt;0,5,0)+IF(AND(LEN(R1285)&gt;0,LEN(S1285)&gt;0),10,0)</x:f>
        <x:v>50</x:v>
      </x:c>
      <x:c r="V1285" t="str">
        <x:f>IF(U1285&gt;=60,"Prioridade Alta",IF(U1285&gt;=35,"Prioridade Média","Prioridade Baixa"))</x:f>
        <x:v>Prioridade Média</x:v>
      </x:c>
      <x:c r="W1285" t="str">
        <x:v>Não</x:v>
      </x:c>
      <x:c r="X1285" t="str"/>
      <x:c r="Y1285" t="str">
        <x:v>Base expandida 2026-07-27</x:v>
      </x:c>
      <x:c r="Z1285" t="str">
        <x:v>(11) 4747-9999</x:v>
      </x:c>
      <x:c r="AA1285" t="str">
        <x:v>renzi@superig.com.br</x:v>
      </x:c>
      <x:c r="AB1285" t="n">
        <x:v>50</x:v>
      </x:c>
      <x:c r="AC1285" t="str">
        <x:v>Prioridade Média</x:v>
      </x:c>
      <x:c r="AD1285" t="str">
        <x:v>Fonte CNES/DATASUS: https://cnes2.datasus.gov.br/Mod_Basico.asp?VCo_Unidade=3552500282200; CNES 0282200; CNPJ 12099551000133; site oficial/redes não coletados nesta fonte</x:v>
      </x:c>
      <x:c r="AE1285" t="n">
        <x:f>IF(LEN(H1285)&gt;0,1,0)</x:f>
        <x:v>1</x:v>
      </x:c>
      <x:c r="AF1285" t="n">
        <x:f>IF(LEN(M1285)&gt;0,1,0)</x:f>
        <x:v>0</x:v>
      </x:c>
      <x:c r="AG1285" t="n">
        <x:f>IF(AND(LEN(H1285)=0,LEN(K1285)=0,LEN(M1285)=0),1,0)</x:f>
        <x:v>0</x:v>
      </x:c>
    </x:row>
    <x:row r="1286">
      <x:c r="A1286" t="str">
        <x:v>AT-01285</x:v>
      </x:c>
      <x:c r="B1286" t="str">
        <x:v>Clinica Odontologica Murakami Ltda</x:v>
      </x:c>
      <x:c r="C1286" t="str">
        <x:v>Saúde</x:v>
      </x:c>
      <x:c r="D1286" t="str">
        <x:v>Clínica</x:v>
      </x:c>
      <x:c r="E1286" t="str">
        <x:v>Suzano</x:v>
      </x:c>
      <x:c r="F1286" t="str">
        <x:v>Centro</x:v>
      </x:c>
      <x:c r="G1286" t="str">
        <x:v>Clinica Odontologica Murakami Ltda, 249, Centro, Suzano, Sp</x:v>
      </x:c>
      <x:c r="H1286" t="str">
        <x:v>+55 (11) 4746-1266</x:v>
      </x:c>
      <x:c r="I1286" t="str"/>
      <x:c r="J1286" t="str"/>
      <x:c r="K1286" t="str">
        <x:v>odontologiamurakami@hotmail.com</x:v>
      </x:c>
      <x:c r="L1286" t="str">
        <x:v>Sim</x:v>
      </x:c>
      <x:c r="M1286" t="str"/>
      <x:c r="N1286" t="str"/>
      <x:c r="O1286" t="str"/>
      <x:c r="P1286" t="str"/>
      <x:c r="Q1286" t="str">
        <x:v>https://www.google.com/maps/search/?api=1&amp;query=Clinica+Odontologica+Murakami+Ltda+CLINICA+ODONTOLOGICA+MURAKAMI+LTDA%2C+249%2C+CENTRO%2C+SUZANO%2C+SP+Suzano+SP</x:v>
      </x:c>
      <x:c r="R1286" t="str"/>
      <x:c r="S1286" t="str"/>
      <x:c r="T1286" t="str">
        <x:v>Não contatado</x:v>
      </x:c>
      <x:c r="U1286" s="27" t="n">
        <x:f>IF(LEN(H1286)&gt;0,25,0)+IF(L1286="Sim",25,0)+IF(LEN(M1286)&gt;0,15,0)+IF(LEN(J1286)&gt;0,10,0)+IF(LEN(N1286)&gt;0,5,0)+IF(LEN(O1286)&gt;0,5,0)+IF(LEN(P1286)&gt;0,5,0)+IF(AND(LEN(R1286)&gt;0,LEN(S1286)&gt;0),10,0)</x:f>
        <x:v>50</x:v>
      </x:c>
      <x:c r="V1286" t="str">
        <x:f>IF(U1286&gt;=60,"Prioridade Alta",IF(U1286&gt;=35,"Prioridade Média","Prioridade Baixa"))</x:f>
        <x:v>Prioridade Média</x:v>
      </x:c>
      <x:c r="W1286" t="str">
        <x:v>Não</x:v>
      </x:c>
      <x:c r="X1286" t="str"/>
      <x:c r="Y1286" t="str">
        <x:v>Base expandida 2026-07-27</x:v>
      </x:c>
      <x:c r="Z1286" t="str">
        <x:v>(11) 4746-1266</x:v>
      </x:c>
      <x:c r="AA1286" t="str">
        <x:v>odontologiamurakami@hotmail.com</x:v>
      </x:c>
      <x:c r="AB1286" t="n">
        <x:v>50</x:v>
      </x:c>
      <x:c r="AC1286" t="str">
        <x:v>Prioridade Média</x:v>
      </x:c>
      <x:c r="AD1286" t="str">
        <x:v>Fonte CNES/DATASUS: https://cnes2.datasus.gov.br/Mod_Basico.asp?VCo_Unidade=3552500502057; CNES 0502057; CNPJ 03987581000195; site oficial/redes não coletados nesta fonte</x:v>
      </x:c>
      <x:c r="AE1286" t="n">
        <x:f>IF(LEN(H1286)&gt;0,1,0)</x:f>
        <x:v>1</x:v>
      </x:c>
      <x:c r="AF1286" t="n">
        <x:f>IF(LEN(M1286)&gt;0,1,0)</x:f>
        <x:v>0</x:v>
      </x:c>
      <x:c r="AG1286" t="n">
        <x:f>IF(AND(LEN(H1286)=0,LEN(K1286)=0,LEN(M1286)=0),1,0)</x:f>
        <x:v>0</x:v>
      </x:c>
    </x:row>
    <x:row r="1287">
      <x:c r="A1287" t="str">
        <x:v>AT-01286</x:v>
      </x:c>
      <x:c r="B1287" t="str">
        <x:v>Clinica Sao Lucas Suzano</x:v>
      </x:c>
      <x:c r="C1287" t="str">
        <x:v>Saúde</x:v>
      </x:c>
      <x:c r="D1287" t="str">
        <x:v>Clínica</x:v>
      </x:c>
      <x:c r="E1287" t="str">
        <x:v>Suzano</x:v>
      </x:c>
      <x:c r="F1287" t="str">
        <x:v>Jardim Guaio</x:v>
      </x:c>
      <x:c r="G1287" t="str">
        <x:v>Clinica De Fisioterapia E Reabilitacao Sao Lucas S C Ltda, 211, Jardim Guaio, Suzano, Sp</x:v>
      </x:c>
      <x:c r="H1287" t="str">
        <x:v>+55 (01) 14742-5386</x:v>
      </x:c>
      <x:c r="I1287" t="str"/>
      <x:c r="J1287" t="str"/>
      <x:c r="K1287" t="str">
        <x:v>sandrofisio@netwalk.com.br</x:v>
      </x:c>
      <x:c r="L1287" t="str">
        <x:v>Sim</x:v>
      </x:c>
      <x:c r="M1287" t="str"/>
      <x:c r="N1287" t="str"/>
      <x:c r="O1287" t="str"/>
      <x:c r="P1287" t="str"/>
      <x:c r="Q1287" t="str">
        <x:v>https://www.google.com/maps/search/?api=1&amp;query=Clinica+Sao+Lucas+Suzano+CLINICA+DE+FISIOTERAPIA+E+REABILITACAO+SAO+LUCAS+S+C+LTDA%2C+211%2C+JARDIM+GUAIO%2C+SUZANO%2C+SP+Suzano+SP</x:v>
      </x:c>
      <x:c r="R1287" t="str"/>
      <x:c r="S1287" t="str"/>
      <x:c r="T1287" t="str">
        <x:v>Não contatado</x:v>
      </x:c>
      <x:c r="U1287" s="27" t="n">
        <x:f>IF(LEN(H1287)&gt;0,25,0)+IF(L1287="Sim",25,0)+IF(LEN(M1287)&gt;0,15,0)+IF(LEN(J1287)&gt;0,10,0)+IF(LEN(N1287)&gt;0,5,0)+IF(LEN(O1287)&gt;0,5,0)+IF(LEN(P1287)&gt;0,5,0)+IF(AND(LEN(R1287)&gt;0,LEN(S1287)&gt;0),10,0)</x:f>
        <x:v>50</x:v>
      </x:c>
      <x:c r="V1287" t="str">
        <x:f>IF(U1287&gt;=60,"Prioridade Alta",IF(U1287&gt;=35,"Prioridade Média","Prioridade Baixa"))</x:f>
        <x:v>Prioridade Média</x:v>
      </x:c>
      <x:c r="W1287" t="str">
        <x:v>Não</x:v>
      </x:c>
      <x:c r="X1287" t="str"/>
      <x:c r="Y1287" t="str">
        <x:v>Base expandida 2026-07-27</x:v>
      </x:c>
      <x:c r="Z1287" t="str">
        <x:v>(01) 14742-5386</x:v>
      </x:c>
      <x:c r="AA1287" t="str">
        <x:v>sandrofisio@netwalk.com.br</x:v>
      </x:c>
      <x:c r="AB1287" t="n">
        <x:v>50</x:v>
      </x:c>
      <x:c r="AC1287" t="str">
        <x:v>Prioridade Média</x:v>
      </x:c>
      <x:c r="AD1287" t="str">
        <x:v>Fonte CNES/DATASUS: https://cnes2.datasus.gov.br/Mod_Basico.asp?VCo_Unidade=3552503670120; CNES 3670120; CNPJ 01150445000110; site oficial/redes não coletados nesta fonte</x:v>
      </x:c>
      <x:c r="AE1287" t="n">
        <x:f>IF(LEN(H1287)&gt;0,1,0)</x:f>
        <x:v>1</x:v>
      </x:c>
      <x:c r="AF1287" t="n">
        <x:f>IF(LEN(M1287)&gt;0,1,0)</x:f>
        <x:v>0</x:v>
      </x:c>
      <x:c r="AG1287" t="n">
        <x:f>IF(AND(LEN(H1287)=0,LEN(K1287)=0,LEN(M1287)=0),1,0)</x:f>
        <x:v>0</x:v>
      </x:c>
    </x:row>
    <x:row r="1288">
      <x:c r="A1288" t="str">
        <x:v>AT-01287</x:v>
      </x:c>
      <x:c r="B1288" t="str">
        <x:v>Clinica Saude Completa</x:v>
      </x:c>
      <x:c r="C1288" t="str">
        <x:v>Saúde</x:v>
      </x:c>
      <x:c r="D1288" t="str">
        <x:v>Clínica</x:v>
      </x:c>
      <x:c r="E1288" t="str">
        <x:v>Suzano</x:v>
      </x:c>
      <x:c r="F1288" t="str">
        <x:v>Vila Costa</x:v>
      </x:c>
      <x:c r="G1288" t="str">
        <x:v>Clinica Saude Completa Ltda, 270, Vila Costa, Suzano, Sp</x:v>
      </x:c>
      <x:c r="H1288" t="str">
        <x:v>+55 (11) 2891-3329</x:v>
      </x:c>
      <x:c r="I1288" t="str"/>
      <x:c r="J1288" t="str"/>
      <x:c r="K1288" t="str">
        <x:v>adm@saudecompletaclinica.com.br</x:v>
      </x:c>
      <x:c r="L1288" t="str">
        <x:v>Sim</x:v>
      </x:c>
      <x:c r="M1288" t="str"/>
      <x:c r="N1288" t="str"/>
      <x:c r="O1288" t="str"/>
      <x:c r="P1288" t="str"/>
      <x:c r="Q1288" t="str">
        <x:v>https://www.google.com/maps/search/?api=1&amp;query=Clinica+Saude+Completa+CLINICA+SAUDE+COMPLETA+LTDA%2C+270%2C+VILA+COSTA%2C+SUZANO%2C+SP+Suzano+SP</x:v>
      </x:c>
      <x:c r="R1288" t="str"/>
      <x:c r="S1288" t="str"/>
      <x:c r="T1288" t="str">
        <x:v>Não contatado</x:v>
      </x:c>
      <x:c r="U1288" s="27" t="n">
        <x:f>IF(LEN(H1288)&gt;0,25,0)+IF(L1288="Sim",25,0)+IF(LEN(M1288)&gt;0,15,0)+IF(LEN(J1288)&gt;0,10,0)+IF(LEN(N1288)&gt;0,5,0)+IF(LEN(O1288)&gt;0,5,0)+IF(LEN(P1288)&gt;0,5,0)+IF(AND(LEN(R1288)&gt;0,LEN(S1288)&gt;0),10,0)</x:f>
        <x:v>50</x:v>
      </x:c>
      <x:c r="V1288" t="str">
        <x:f>IF(U1288&gt;=60,"Prioridade Alta",IF(U1288&gt;=35,"Prioridade Média","Prioridade Baixa"))</x:f>
        <x:v>Prioridade Média</x:v>
      </x:c>
      <x:c r="W1288" t="str">
        <x:v>Não</x:v>
      </x:c>
      <x:c r="X1288" t="str"/>
      <x:c r="Y1288" t="str">
        <x:v>Base expandida 2026-07-27</x:v>
      </x:c>
      <x:c r="Z1288" t="str">
        <x:v>(11) 2891-3329</x:v>
      </x:c>
      <x:c r="AA1288" t="str">
        <x:v>adm@saudecompletaclinica.com.br</x:v>
      </x:c>
      <x:c r="AB1288" t="n">
        <x:v>50</x:v>
      </x:c>
      <x:c r="AC1288" t="str">
        <x:v>Prioridade Média</x:v>
      </x:c>
      <x:c r="AD1288" t="str">
        <x:v>Fonte CNES/DATASUS: https://cnes2.datasus.gov.br/Mod_Basico.asp?VCo_Unidade=3552504228898; CNES 4228898; CNPJ 46981840000183; site oficial/redes não coletados nesta fonte</x:v>
      </x:c>
      <x:c r="AE1288" t="n">
        <x:f>IF(LEN(H1288)&gt;0,1,0)</x:f>
        <x:v>1</x:v>
      </x:c>
      <x:c r="AF1288" t="n">
        <x:f>IF(LEN(M1288)&gt;0,1,0)</x:f>
        <x:v>0</x:v>
      </x:c>
      <x:c r="AG1288" t="n">
        <x:f>IF(AND(LEN(H1288)=0,LEN(K1288)=0,LEN(M1288)=0),1,0)</x:f>
        <x:v>0</x:v>
      </x:c>
    </x:row>
    <x:row r="1289">
      <x:c r="A1289" t="str">
        <x:v>AT-01288</x:v>
      </x:c>
      <x:c r="B1289" t="str">
        <x:v>Clinica Terapeutica Nova Alianca</x:v>
      </x:c>
      <x:c r="C1289" t="str">
        <x:v>Saúde</x:v>
      </x:c>
      <x:c r="D1289" t="str">
        <x:v>Clínica</x:v>
      </x:c>
      <x:c r="E1289" t="str">
        <x:v>Suzano</x:v>
      </x:c>
      <x:c r="F1289" t="str">
        <x:v>Jardim Ana Rosa</x:v>
      </x:c>
      <x:c r="G1289" t="str">
        <x:v>Clinica Terapeutica Nova Alianca, 841, Jardim Ana Rosa, Suzano, Sp</x:v>
      </x:c>
      <x:c r="H1289" t="str">
        <x:v>+55 (11) 4748-0058</x:v>
      </x:c>
      <x:c r="I1289" t="str"/>
      <x:c r="J1289" t="str"/>
      <x:c r="K1289" t="str">
        <x:v>contato@clinicalianca.com.br</x:v>
      </x:c>
      <x:c r="L1289" t="str">
        <x:v>Sim</x:v>
      </x:c>
      <x:c r="M1289" t="str"/>
      <x:c r="N1289" t="str"/>
      <x:c r="O1289" t="str"/>
      <x:c r="P1289" t="str"/>
      <x:c r="Q1289" t="str">
        <x:v>https://www.google.com/maps/search/?api=1&amp;query=Clinica+Terapeutica+Nova+Alianca+CLINICA+TERAPEUTICA+NOVA+ALIANCA%2C+841%2C+JARDIM+ANA+ROSA%2C+SUZANO%2C+SP+Suzano+SP</x:v>
      </x:c>
      <x:c r="R1289" t="str"/>
      <x:c r="S1289" t="str"/>
      <x:c r="T1289" t="str">
        <x:v>Não contatado</x:v>
      </x:c>
      <x:c r="U1289" s="27" t="n">
        <x:f>IF(LEN(H1289)&gt;0,25,0)+IF(L1289="Sim",25,0)+IF(LEN(M1289)&gt;0,15,0)+IF(LEN(J1289)&gt;0,10,0)+IF(LEN(N1289)&gt;0,5,0)+IF(LEN(O1289)&gt;0,5,0)+IF(LEN(P1289)&gt;0,5,0)+IF(AND(LEN(R1289)&gt;0,LEN(S1289)&gt;0),10,0)</x:f>
        <x:v>50</x:v>
      </x:c>
      <x:c r="V1289" t="str">
        <x:f>IF(U1289&gt;=60,"Prioridade Alta",IF(U1289&gt;=35,"Prioridade Média","Prioridade Baixa"))</x:f>
        <x:v>Prioridade Média</x:v>
      </x:c>
      <x:c r="W1289" t="str">
        <x:v>Não</x:v>
      </x:c>
      <x:c r="X1289" t="str"/>
      <x:c r="Y1289" t="str">
        <x:v>Base expandida 2026-07-27</x:v>
      </x:c>
      <x:c r="Z1289" t="str">
        <x:v>(11) 4748-0058</x:v>
      </x:c>
      <x:c r="AA1289" t="str">
        <x:v>contato@clinicalianca.com.br</x:v>
      </x:c>
      <x:c r="AB1289" t="n">
        <x:v>50</x:v>
      </x:c>
      <x:c r="AC1289" t="str">
        <x:v>Prioridade Média</x:v>
      </x:c>
      <x:c r="AD1289" t="str">
        <x:v>Fonte CNES/DATASUS: https://cnes2.datasus.gov.br/Mod_Basico.asp?VCo_Unidade=3552506626211; CNES 6626211; CNPJ 05950650000111; site oficial/redes não coletados nesta fonte</x:v>
      </x:c>
      <x:c r="AE1289" t="n">
        <x:f>IF(LEN(H1289)&gt;0,1,0)</x:f>
        <x:v>1</x:v>
      </x:c>
      <x:c r="AF1289" t="n">
        <x:f>IF(LEN(M1289)&gt;0,1,0)</x:f>
        <x:v>0</x:v>
      </x:c>
      <x:c r="AG1289" t="n">
        <x:f>IF(AND(LEN(H1289)=0,LEN(K1289)=0,LEN(M1289)=0),1,0)</x:f>
        <x:v>0</x:v>
      </x:c>
    </x:row>
    <x:row r="1290">
      <x:c r="A1290" t="str">
        <x:v>AT-01289</x:v>
      </x:c>
      <x:c r="B1290" t="str">
        <x:v>Clinica Toda Vida</x:v>
      </x:c>
      <x:c r="C1290" t="str">
        <x:v>Saúde</x:v>
      </x:c>
      <x:c r="D1290" t="str">
        <x:v>Clínica</x:v>
      </x:c>
      <x:c r="E1290" t="str">
        <x:v>Suzano</x:v>
      </x:c>
      <x:c r="F1290" t="str">
        <x:v>Vila Costa</x:v>
      </x:c>
      <x:c r="G1290" t="str">
        <x:v>Clinica Toda Vida Ltda, 261, Vila Costa, Suzano, Sp</x:v>
      </x:c>
      <x:c r="H1290" t="str">
        <x:v>+55 (11) 4745-3600</x:v>
      </x:c>
      <x:c r="I1290" t="str"/>
      <x:c r="J1290" t="str"/>
      <x:c r="K1290" t="str">
        <x:v>adm@clinicatodavida.com.br</x:v>
      </x:c>
      <x:c r="L1290" t="str">
        <x:v>Sim</x:v>
      </x:c>
      <x:c r="M1290" t="str"/>
      <x:c r="N1290" t="str"/>
      <x:c r="O1290" t="str"/>
      <x:c r="P1290" t="str"/>
      <x:c r="Q1290" t="str">
        <x:v>https://www.google.com/maps/search/?api=1&amp;query=Clinica+Toda+Vida+CLINICA+TODA+VIDA+LTDA%2C+261%2C+VILA+COSTA%2C+SUZANO%2C+SP+Suzano+SP</x:v>
      </x:c>
      <x:c r="R1290" t="str"/>
      <x:c r="S1290" t="str"/>
      <x:c r="T1290" t="str">
        <x:v>Não contatado</x:v>
      </x:c>
      <x:c r="U1290" s="27" t="n">
        <x:f>IF(LEN(H1290)&gt;0,25,0)+IF(L1290="Sim",25,0)+IF(LEN(M1290)&gt;0,15,0)+IF(LEN(J1290)&gt;0,10,0)+IF(LEN(N1290)&gt;0,5,0)+IF(LEN(O1290)&gt;0,5,0)+IF(LEN(P1290)&gt;0,5,0)+IF(AND(LEN(R1290)&gt;0,LEN(S1290)&gt;0),10,0)</x:f>
        <x:v>50</x:v>
      </x:c>
      <x:c r="V1290" t="str">
        <x:f>IF(U1290&gt;=60,"Prioridade Alta",IF(U1290&gt;=35,"Prioridade Média","Prioridade Baixa"))</x:f>
        <x:v>Prioridade Média</x:v>
      </x:c>
      <x:c r="W1290" t="str">
        <x:v>Não</x:v>
      </x:c>
      <x:c r="X1290" t="str"/>
      <x:c r="Y1290" t="str">
        <x:v>Base expandida 2026-07-27</x:v>
      </x:c>
      <x:c r="Z1290" t="str">
        <x:v>(11) 4745-3600</x:v>
      </x:c>
      <x:c r="AA1290" t="str">
        <x:v>adm@clinicatodavida.com.br</x:v>
      </x:c>
      <x:c r="AB1290" t="n">
        <x:v>50</x:v>
      </x:c>
      <x:c r="AC1290" t="str">
        <x:v>Prioridade Média</x:v>
      </x:c>
      <x:c r="AD1290" t="str">
        <x:v>Fonte CNES/DATASUS: https://cnes2.datasus.gov.br/Mod_Basico.asp?VCo_Unidade=3552504907221; CNES 4907221; CNPJ 54172415000171; site oficial/redes não coletados nesta fonte</x:v>
      </x:c>
      <x:c r="AE1290" t="n">
        <x:f>IF(LEN(H1290)&gt;0,1,0)</x:f>
        <x:v>1</x:v>
      </x:c>
      <x:c r="AF1290" t="n">
        <x:f>IF(LEN(M1290)&gt;0,1,0)</x:f>
        <x:v>0</x:v>
      </x:c>
      <x:c r="AG1290" t="n">
        <x:f>IF(AND(LEN(H1290)=0,LEN(K1290)=0,LEN(M1290)=0),1,0)</x:f>
        <x:v>0</x:v>
      </x:c>
    </x:row>
    <x:row r="1291">
      <x:c r="A1291" t="str">
        <x:v>AT-01290</x:v>
      </x:c>
      <x:c r="B1291" t="str">
        <x:v>Clinica Viver</x:v>
      </x:c>
      <x:c r="C1291" t="str">
        <x:v>Saúde</x:v>
      </x:c>
      <x:c r="D1291" t="str">
        <x:v>Clínica</x:v>
      </x:c>
      <x:c r="E1291" t="str">
        <x:v>Suzano</x:v>
      </x:c>
      <x:c r="F1291" t="str">
        <x:v>Centro</x:v>
      </x:c>
      <x:c r="G1291" t="str">
        <x:v>Viver Servicos Medicos Ltda, 1934, Centro, Suzano, Sp</x:v>
      </x:c>
      <x:c r="H1291" t="str">
        <x:v>+55 (11) 4759-3200</x:v>
      </x:c>
      <x:c r="I1291" t="str"/>
      <x:c r="J1291" t="str"/>
      <x:c r="K1291" t="str">
        <x:v>clinicaviver@hotmail.com.br</x:v>
      </x:c>
      <x:c r="L1291" t="str">
        <x:v>Sim</x:v>
      </x:c>
      <x:c r="M1291" t="str"/>
      <x:c r="N1291" t="str"/>
      <x:c r="O1291" t="str"/>
      <x:c r="P1291" t="str"/>
      <x:c r="Q1291" t="str">
        <x:v>https://www.google.com/maps/search/?api=1&amp;query=Clinica+Viver+VIVER+SERVICOS+MEDICOS+LTDA%2C+1934%2C+CENTRO%2C+SUZANO%2C+SP+Suzano+SP</x:v>
      </x:c>
      <x:c r="R1291" t="str"/>
      <x:c r="S1291" t="str"/>
      <x:c r="T1291" t="str">
        <x:v>Não contatado</x:v>
      </x:c>
      <x:c r="U1291" s="27" t="n">
        <x:f>IF(LEN(H1291)&gt;0,25,0)+IF(L1291="Sim",25,0)+IF(LEN(M1291)&gt;0,15,0)+IF(LEN(J1291)&gt;0,10,0)+IF(LEN(N1291)&gt;0,5,0)+IF(LEN(O1291)&gt;0,5,0)+IF(LEN(P1291)&gt;0,5,0)+IF(AND(LEN(R1291)&gt;0,LEN(S1291)&gt;0),10,0)</x:f>
        <x:v>50</x:v>
      </x:c>
      <x:c r="V1291" t="str">
        <x:f>IF(U1291&gt;=60,"Prioridade Alta",IF(U1291&gt;=35,"Prioridade Média","Prioridade Baixa"))</x:f>
        <x:v>Prioridade Média</x:v>
      </x:c>
      <x:c r="W1291" t="str">
        <x:v>Não</x:v>
      </x:c>
      <x:c r="X1291" t="str"/>
      <x:c r="Y1291" t="str">
        <x:v>Base expandida 2026-07-27</x:v>
      </x:c>
      <x:c r="Z1291" t="str">
        <x:v>(11) 4759-3200</x:v>
      </x:c>
      <x:c r="AA1291" t="str">
        <x:v>clinicaviver@hotmail.com.br</x:v>
      </x:c>
      <x:c r="AB1291" t="n">
        <x:v>50</x:v>
      </x:c>
      <x:c r="AC1291" t="str">
        <x:v>Prioridade Média</x:v>
      </x:c>
      <x:c r="AD1291" t="str">
        <x:v>Fonte CNES/DATASUS: https://cnes2.datasus.gov.br/Mod_Basico.asp?VCo_Unidade=3552507406266; CNES 7406266; CNPJ 10379304000165; site oficial/redes não coletados nesta fonte</x:v>
      </x:c>
      <x:c r="AE1291" t="n">
        <x:f>IF(LEN(H1291)&gt;0,1,0)</x:f>
        <x:v>1</x:v>
      </x:c>
      <x:c r="AF1291" t="n">
        <x:f>IF(LEN(M1291)&gt;0,1,0)</x:f>
        <x:v>0</x:v>
      </x:c>
      <x:c r="AG1291" t="n">
        <x:f>IF(AND(LEN(H1291)=0,LEN(K1291)=0,LEN(M1291)=0),1,0)</x:f>
        <x:v>0</x:v>
      </x:c>
    </x:row>
    <x:row r="1292">
      <x:c r="A1292" t="str">
        <x:v>AT-01291</x:v>
      </x:c>
      <x:c r="B1292" t="str">
        <x:v>Comunidade Terapeutica Nova Avatar</x:v>
      </x:c>
      <x:c r="C1292" t="str">
        <x:v>Saúde</x:v>
      </x:c>
      <x:c r="D1292" t="str">
        <x:v>Clínica</x:v>
      </x:c>
      <x:c r="E1292" t="str">
        <x:v>Suzano</x:v>
      </x:c>
      <x:c r="F1292" t="str">
        <x:v>Jardim Das Lavras Mi</x:v>
      </x:c>
      <x:c r="G1292" t="str">
        <x:v>Filipe Santos Matias Gilardi, 135, Jardim Das Lavras Mi, Suzano, Sp</x:v>
      </x:c>
      <x:c r="H1292" t="str">
        <x:v>+55 (11) 4751-1375</x:v>
      </x:c>
      <x:c r="I1292" t="str"/>
      <x:c r="J1292" t="str"/>
      <x:c r="K1292" t="str">
        <x:v>contato@assessoriaunicont.com.br</x:v>
      </x:c>
      <x:c r="L1292" t="str">
        <x:v>Sim</x:v>
      </x:c>
      <x:c r="M1292" t="str"/>
      <x:c r="N1292" t="str"/>
      <x:c r="O1292" t="str"/>
      <x:c r="P1292" t="str"/>
      <x:c r="Q1292" t="str">
        <x:v>https://www.google.com/maps/search/?api=1&amp;query=Comunidade+Terapeutica+Nova+Avatar+FILIPE+SANTOS+MATIAS+GILARDI%2C+135%2C+JARDIM+DAS+LAVRAS+MI%2C+SUZANO%2C+SP+Suzano+SP</x:v>
      </x:c>
      <x:c r="R1292" t="str"/>
      <x:c r="S1292" t="str"/>
      <x:c r="T1292" t="str">
        <x:v>Não contatado</x:v>
      </x:c>
      <x:c r="U1292" s="27" t="n">
        <x:f>IF(LEN(H1292)&gt;0,25,0)+IF(L1292="Sim",25,0)+IF(LEN(M1292)&gt;0,15,0)+IF(LEN(J1292)&gt;0,10,0)+IF(LEN(N1292)&gt;0,5,0)+IF(LEN(O1292)&gt;0,5,0)+IF(LEN(P1292)&gt;0,5,0)+IF(AND(LEN(R1292)&gt;0,LEN(S1292)&gt;0),10,0)</x:f>
        <x:v>50</x:v>
      </x:c>
      <x:c r="V1292" t="str">
        <x:f>IF(U1292&gt;=60,"Prioridade Alta",IF(U1292&gt;=35,"Prioridade Média","Prioridade Baixa"))</x:f>
        <x:v>Prioridade Média</x:v>
      </x:c>
      <x:c r="W1292" t="str">
        <x:v>Não</x:v>
      </x:c>
      <x:c r="X1292" t="str"/>
      <x:c r="Y1292" t="str">
        <x:v>Base expandida 2026-07-27</x:v>
      </x:c>
      <x:c r="Z1292" t="str">
        <x:v>(11) 4751-1375</x:v>
      </x:c>
      <x:c r="AA1292" t="str">
        <x:v>contato@assessoriaunicont.com.br</x:v>
      </x:c>
      <x:c r="AB1292" t="n">
        <x:v>50</x:v>
      </x:c>
      <x:c r="AC1292" t="str">
        <x:v>Prioridade Média</x:v>
      </x:c>
      <x:c r="AD1292" t="str">
        <x:v>Fonte CNES/DATASUS: https://cnes2.datasus.gov.br/Mod_Basico.asp?VCo_Unidade=3552509814329; CNES 9814329; CNPJ 24935162000180; site oficial/redes não coletados nesta fonte</x:v>
      </x:c>
      <x:c r="AE1292" t="n">
        <x:f>IF(LEN(H1292)&gt;0,1,0)</x:f>
        <x:v>1</x:v>
      </x:c>
      <x:c r="AF1292" t="n">
        <x:f>IF(LEN(M1292)&gt;0,1,0)</x:f>
        <x:v>0</x:v>
      </x:c>
      <x:c r="AG1292" t="n">
        <x:f>IF(AND(LEN(H1292)=0,LEN(K1292)=0,LEN(M1292)=0),1,0)</x:f>
        <x:v>0</x:v>
      </x:c>
    </x:row>
    <x:row r="1293">
      <x:c r="A1293" t="str">
        <x:v>AT-01292</x:v>
      </x:c>
      <x:c r="B1293" t="str">
        <x:v>Comunidade Terapeutica Restauracao</x:v>
      </x:c>
      <x:c r="C1293" t="str">
        <x:v>Saúde</x:v>
      </x:c>
      <x:c r="D1293" t="str">
        <x:v>Clínica</x:v>
      </x:c>
      <x:c r="E1293" t="str">
        <x:v>Suzano</x:v>
      </x:c>
      <x:c r="F1293" t="str">
        <x:v>Rincao Das Lendas</x:v>
      </x:c>
      <x:c r="G1293" t="str">
        <x:v>Marcus Vinicius Comunidade Terapeutica Restauracao Eireli, 235, Rincao Das Lendas, Suzano, Sp</x:v>
      </x:c>
      <x:c r="H1293" t="str">
        <x:v>+55 (11) 4748-0016</x:v>
      </x:c>
      <x:c r="I1293" t="str"/>
      <x:c r="J1293" t="str"/>
      <x:c r="K1293" t="str">
        <x:v>cmorestauracao@gmail.com</x:v>
      </x:c>
      <x:c r="L1293" t="str">
        <x:v>Sim</x:v>
      </x:c>
      <x:c r="M1293" t="str"/>
      <x:c r="N1293" t="str"/>
      <x:c r="O1293" t="str"/>
      <x:c r="P1293" t="str"/>
      <x:c r="Q1293" t="str">
        <x:v>https://www.google.com/maps/search/?api=1&amp;query=Comunidade+Terapeutica+Restauracao+MARCUS+VINICIUS+COMUNIDADE+TERAPEUTICA+RESTAURACAO+EIRELI%2C+235%2C+RINCAO+DAS+LENDAS%2C+SUZANO%2C+SP+Suzano+SP</x:v>
      </x:c>
      <x:c r="R1293" t="str"/>
      <x:c r="S1293" t="str"/>
      <x:c r="T1293" t="str">
        <x:v>Não contatado</x:v>
      </x:c>
      <x:c r="U1293" s="27" t="n">
        <x:f>IF(LEN(H1293)&gt;0,25,0)+IF(L1293="Sim",25,0)+IF(LEN(M1293)&gt;0,15,0)+IF(LEN(J1293)&gt;0,10,0)+IF(LEN(N1293)&gt;0,5,0)+IF(LEN(O1293)&gt;0,5,0)+IF(LEN(P1293)&gt;0,5,0)+IF(AND(LEN(R1293)&gt;0,LEN(S1293)&gt;0),10,0)</x:f>
        <x:v>50</x:v>
      </x:c>
      <x:c r="V1293" t="str">
        <x:f>IF(U1293&gt;=60,"Prioridade Alta",IF(U1293&gt;=35,"Prioridade Média","Prioridade Baixa"))</x:f>
        <x:v>Prioridade Média</x:v>
      </x:c>
      <x:c r="W1293" t="str">
        <x:v>Não</x:v>
      </x:c>
      <x:c r="X1293" t="str"/>
      <x:c r="Y1293" t="str">
        <x:v>Base expandida 2026-07-27</x:v>
      </x:c>
      <x:c r="Z1293" t="str">
        <x:v>(11) 4748-0016</x:v>
      </x:c>
      <x:c r="AA1293" t="str">
        <x:v>cmorestauracao@gmail.com</x:v>
      </x:c>
      <x:c r="AB1293" t="n">
        <x:v>50</x:v>
      </x:c>
      <x:c r="AC1293" t="str">
        <x:v>Prioridade Média</x:v>
      </x:c>
      <x:c r="AD1293" t="str">
        <x:v>Fonte CNES/DATASUS: https://cnes2.datasus.gov.br/Mod_Basico.asp?VCo_Unidade=3552500935379; CNES 0935379; CNPJ 31609960000187; site oficial/redes não coletados nesta fonte</x:v>
      </x:c>
      <x:c r="AE1293" t="n">
        <x:f>IF(LEN(H1293)&gt;0,1,0)</x:f>
        <x:v>1</x:v>
      </x:c>
      <x:c r="AF1293" t="n">
        <x:f>IF(LEN(M1293)&gt;0,1,0)</x:f>
        <x:v>0</x:v>
      </x:c>
      <x:c r="AG1293" t="n">
        <x:f>IF(AND(LEN(H1293)=0,LEN(K1293)=0,LEN(M1293)=0),1,0)</x:f>
        <x:v>0</x:v>
      </x:c>
    </x:row>
    <x:row r="1294">
      <x:c r="A1294" t="str">
        <x:v>AT-01293</x:v>
      </x:c>
      <x:c r="B1294" t="str">
        <x:v>Comunidade Terapeutica Restituir Ltda</x:v>
      </x:c>
      <x:c r="C1294" t="str">
        <x:v>Saúde</x:v>
      </x:c>
      <x:c r="D1294" t="str">
        <x:v>Clínica</x:v>
      </x:c>
      <x:c r="E1294" t="str">
        <x:v>Suzano</x:v>
      </x:c>
      <x:c r="F1294" t="str">
        <x:v>Jardim Casa Branca</x:v>
      </x:c>
      <x:c r="G1294" t="str">
        <x:v>Comunidade Terapeutica Restituir Ltda, 545, Jardim Casa Branca, Suzano, Sp</x:v>
      </x:c>
      <x:c r="H1294" t="str">
        <x:v>+55 (11) 4751-2732</x:v>
      </x:c>
      <x:c r="I1294" t="str"/>
      <x:c r="J1294" t="str"/>
      <x:c r="K1294" t="str">
        <x:v>alynecosta@ctrestituir.com.br</x:v>
      </x:c>
      <x:c r="L1294" t="str">
        <x:v>Sim</x:v>
      </x:c>
      <x:c r="M1294" t="str"/>
      <x:c r="N1294" t="str"/>
      <x:c r="O1294" t="str"/>
      <x:c r="P1294" t="str"/>
      <x:c r="Q1294" t="str">
        <x:v>https://www.google.com/maps/search/?api=1&amp;query=Comunidade+Terapeutica+Restituir+Ltda+COMUNIDADE+TERAPEUTICA+RESTITUIR+LTDA%2C+545%2C+JARDIM+CASA+BRANCA%2C+SUZANO%2C+SP+Suzano+SP</x:v>
      </x:c>
      <x:c r="R1294" t="str"/>
      <x:c r="S1294" t="str"/>
      <x:c r="T1294" t="str">
        <x:v>Não contatado</x:v>
      </x:c>
      <x:c r="U1294" s="27" t="n">
        <x:f>IF(LEN(H1294)&gt;0,25,0)+IF(L1294="Sim",25,0)+IF(LEN(M1294)&gt;0,15,0)+IF(LEN(J1294)&gt;0,10,0)+IF(LEN(N1294)&gt;0,5,0)+IF(LEN(O1294)&gt;0,5,0)+IF(LEN(P1294)&gt;0,5,0)+IF(AND(LEN(R1294)&gt;0,LEN(S1294)&gt;0),10,0)</x:f>
        <x:v>50</x:v>
      </x:c>
      <x:c r="V1294" t="str">
        <x:f>IF(U1294&gt;=60,"Prioridade Alta",IF(U1294&gt;=35,"Prioridade Média","Prioridade Baixa"))</x:f>
        <x:v>Prioridade Média</x:v>
      </x:c>
      <x:c r="W1294" t="str">
        <x:v>Não</x:v>
      </x:c>
      <x:c r="X1294" t="str"/>
      <x:c r="Y1294" t="str">
        <x:v>Base expandida 2026-07-27</x:v>
      </x:c>
      <x:c r="Z1294" t="str">
        <x:v>(11) 4751-2732</x:v>
      </x:c>
      <x:c r="AA1294" t="str">
        <x:v>alynecosta@ctrestituir.com.br</x:v>
      </x:c>
      <x:c r="AB1294" t="n">
        <x:v>50</x:v>
      </x:c>
      <x:c r="AC1294" t="str">
        <x:v>Prioridade Média</x:v>
      </x:c>
      <x:c r="AD1294" t="str">
        <x:v>Fonte CNES/DATASUS: https://cnes2.datasus.gov.br/Mod_Basico.asp?VCo_Unidade=3552500269522; CNES 0269522; CNPJ 23237689000178; site oficial/redes não coletados nesta fonte</x:v>
      </x:c>
      <x:c r="AE1294" t="n">
        <x:f>IF(LEN(H1294)&gt;0,1,0)</x:f>
        <x:v>1</x:v>
      </x:c>
      <x:c r="AF1294" t="n">
        <x:f>IF(LEN(M1294)&gt;0,1,0)</x:f>
        <x:v>0</x:v>
      </x:c>
      <x:c r="AG1294" t="n">
        <x:f>IF(AND(LEN(H1294)=0,LEN(K1294)=0,LEN(M1294)=0),1,0)</x:f>
        <x:v>0</x:v>
      </x:c>
    </x:row>
    <x:row r="1295">
      <x:c r="A1295" t="str">
        <x:v>AT-01294</x:v>
      </x:c>
      <x:c r="B1295" t="str">
        <x:v>Consultorio Odontologico Dra Bruna Leticia</x:v>
      </x:c>
      <x:c r="C1295" t="str">
        <x:v>Saúde</x:v>
      </x:c>
      <x:c r="D1295" t="str">
        <x:v>Clínica</x:v>
      </x:c>
      <x:c r="E1295" t="str">
        <x:v>Suzano</x:v>
      </x:c>
      <x:c r="F1295" t="str">
        <x:v>Jardim Imperador</x:v>
      </x:c>
      <x:c r="G1295" t="str">
        <x:v>Consultorio Odontologico Dra Bruna Leticia Ltda, 350, Jardim Imperador, Suzano, Sp</x:v>
      </x:c>
      <x:c r="H1295" t="str">
        <x:v>+55 (11) 5395-6778</x:v>
      </x:c>
      <x:c r="I1295" t="str"/>
      <x:c r="J1295" t="str"/>
      <x:c r="K1295" t="str">
        <x:v>cnesbr@gmail.com</x:v>
      </x:c>
      <x:c r="L1295" t="str">
        <x:v>Sim</x:v>
      </x:c>
      <x:c r="M1295" t="str"/>
      <x:c r="N1295" t="str"/>
      <x:c r="O1295" t="str"/>
      <x:c r="P1295" t="str"/>
      <x:c r="Q1295" t="str">
        <x:v>https://www.google.com/maps/search/?api=1&amp;query=Consultorio+Odontologico+Dra+Bruna+Leticia+CONSULTORIO+ODONTOLOGICO+DRA+BRUNA+LETICIA+LTDA%2C+350%2C+JARDIM+IMPERADOR%2C+SUZANO%2C+SP+Suzano+SP</x:v>
      </x:c>
      <x:c r="R1295" t="str"/>
      <x:c r="S1295" t="str"/>
      <x:c r="T1295" t="str">
        <x:v>Não contatado</x:v>
      </x:c>
      <x:c r="U1295" s="27" t="n">
        <x:f>IF(LEN(H1295)&gt;0,25,0)+IF(L1295="Sim",25,0)+IF(LEN(M1295)&gt;0,15,0)+IF(LEN(J1295)&gt;0,10,0)+IF(LEN(N1295)&gt;0,5,0)+IF(LEN(O1295)&gt;0,5,0)+IF(LEN(P1295)&gt;0,5,0)+IF(AND(LEN(R1295)&gt;0,LEN(S1295)&gt;0),10,0)</x:f>
        <x:v>50</x:v>
      </x:c>
      <x:c r="V1295" t="str">
        <x:f>IF(U1295&gt;=60,"Prioridade Alta",IF(U1295&gt;=35,"Prioridade Média","Prioridade Baixa"))</x:f>
        <x:v>Prioridade Média</x:v>
      </x:c>
      <x:c r="W1295" t="str">
        <x:v>Não</x:v>
      </x:c>
      <x:c r="X1295" t="str"/>
      <x:c r="Y1295" t="str">
        <x:v>Base expandida 2026-07-27</x:v>
      </x:c>
      <x:c r="Z1295" t="str">
        <x:v>(11) 5395-6778</x:v>
      </x:c>
      <x:c r="AA1295" t="str">
        <x:v>cnesbr@gmail.com</x:v>
      </x:c>
      <x:c r="AB1295" t="n">
        <x:v>50</x:v>
      </x:c>
      <x:c r="AC1295" t="str">
        <x:v>Prioridade Média</x:v>
      </x:c>
      <x:c r="AD1295" t="str">
        <x:v>Fonte CNES/DATASUS: https://cnes2.datasus.gov.br/Mod_Basico.asp?VCo_Unidade=3552508405697; CNES 8405697; CNPJ 58256094000144; site oficial/redes não coletados nesta fonte</x:v>
      </x:c>
      <x:c r="AE1295" t="n">
        <x:f>IF(LEN(H1295)&gt;0,1,0)</x:f>
        <x:v>1</x:v>
      </x:c>
      <x:c r="AF1295" t="n">
        <x:f>IF(LEN(M1295)&gt;0,1,0)</x:f>
        <x:v>0</x:v>
      </x:c>
      <x:c r="AG1295" t="n">
        <x:f>IF(AND(LEN(H1295)=0,LEN(K1295)=0,LEN(M1295)=0),1,0)</x:f>
        <x:v>0</x:v>
      </x:c>
    </x:row>
    <x:row r="1296">
      <x:c r="A1296" t="str">
        <x:v>AT-01295</x:v>
      </x:c>
      <x:c r="B1296" t="str">
        <x:v>Cytolab Laboratorio Suzano</x:v>
      </x:c>
      <x:c r="C1296" t="str">
        <x:v>Saúde</x:v>
      </x:c>
      <x:c r="D1296" t="str">
        <x:v>Clínica</x:v>
      </x:c>
      <x:c r="E1296" t="str">
        <x:v>Suzano</x:v>
      </x:c>
      <x:c r="F1296" t="str">
        <x:v>Parque Suzano</x:v>
      </x:c>
      <x:c r="G1296" t="str">
        <x:v>Diagnosticos Da America S A, 555, Parque Suzano, Suzano, Sp</x:v>
      </x:c>
      <x:c r="H1296" t="str">
        <x:v>+55 (11) 2630-3000</x:v>
      </x:c>
      <x:c r="I1296" t="str"/>
      <x:c r="J1296" t="str"/>
      <x:c r="K1296" t="str">
        <x:v>tributario@dasa.com.br</x:v>
      </x:c>
      <x:c r="L1296" t="str">
        <x:v>Sim</x:v>
      </x:c>
      <x:c r="M1296" t="str"/>
      <x:c r="N1296" t="str"/>
      <x:c r="O1296" t="str"/>
      <x:c r="P1296" t="str"/>
      <x:c r="Q1296" t="str">
        <x:v>https://www.google.com/maps/search/?api=1&amp;query=Cytolab+Laboratorio+Suzano+DIAGNOSTICOS+DA+AMERICA+S+A%2C+555%2C+PARQUE+SUZANO%2C+SUZANO%2C+SP+Suzano+SP</x:v>
      </x:c>
      <x:c r="R1296" t="str"/>
      <x:c r="S1296" t="str"/>
      <x:c r="T1296" t="str">
        <x:v>Não contatado</x:v>
      </x:c>
      <x:c r="U1296" s="27" t="n">
        <x:f>IF(LEN(H1296)&gt;0,25,0)+IF(L1296="Sim",25,0)+IF(LEN(M1296)&gt;0,15,0)+IF(LEN(J1296)&gt;0,10,0)+IF(LEN(N1296)&gt;0,5,0)+IF(LEN(O1296)&gt;0,5,0)+IF(LEN(P1296)&gt;0,5,0)+IF(AND(LEN(R1296)&gt;0,LEN(S1296)&gt;0),10,0)</x:f>
        <x:v>50</x:v>
      </x:c>
      <x:c r="V1296" t="str">
        <x:f>IF(U1296&gt;=60,"Prioridade Alta",IF(U1296&gt;=35,"Prioridade Média","Prioridade Baixa"))</x:f>
        <x:v>Prioridade Média</x:v>
      </x:c>
      <x:c r="W1296" t="str">
        <x:v>Não</x:v>
      </x:c>
      <x:c r="X1296" t="str"/>
      <x:c r="Y1296" t="str">
        <x:v>Base expandida 2026-07-27</x:v>
      </x:c>
      <x:c r="Z1296" t="str">
        <x:v>(11) 2630-3000</x:v>
      </x:c>
      <x:c r="AA1296" t="str">
        <x:v>tributario@dasa.com.br</x:v>
      </x:c>
      <x:c r="AB1296" t="n">
        <x:v>50</x:v>
      </x:c>
      <x:c r="AC1296" t="str">
        <x:v>Prioridade Média</x:v>
      </x:c>
      <x:c r="AD1296" t="str">
        <x:v>Fonte CNES/DATASUS: https://cnes2.datasus.gov.br/Mod_Basico.asp?VCo_Unidade=3552505030358; CNES 5030358; CNPJ 61486650062880; site oficial/redes não coletados nesta fonte</x:v>
      </x:c>
      <x:c r="AE1296" t="n">
        <x:f>IF(LEN(H1296)&gt;0,1,0)</x:f>
        <x:v>1</x:v>
      </x:c>
      <x:c r="AF1296" t="n">
        <x:f>IF(LEN(M1296)&gt;0,1,0)</x:f>
        <x:v>0</x:v>
      </x:c>
      <x:c r="AG1296" t="n">
        <x:f>IF(AND(LEN(H1296)=0,LEN(K1296)=0,LEN(M1296)=0),1,0)</x:f>
        <x:v>0</x:v>
      </x:c>
    </x:row>
    <x:row r="1297">
      <x:c r="A1297" t="str">
        <x:v>AT-01296</x:v>
      </x:c>
      <x:c r="B1297" t="str">
        <x:v>D E M Clinica Odontologica</x:v>
      </x:c>
      <x:c r="C1297" t="str">
        <x:v>Saúde</x:v>
      </x:c>
      <x:c r="D1297" t="str">
        <x:v>Clínica</x:v>
      </x:c>
      <x:c r="E1297" t="str">
        <x:v>Suzano</x:v>
      </x:c>
      <x:c r="F1297" t="str">
        <x:v>Parque Maria Helena</x:v>
      </x:c>
      <x:c r="G1297" t="str">
        <x:v>D E M Clinica Odontologica Ltda, 85, Parque Maria Helena, Suzano, Sp</x:v>
      </x:c>
      <x:c r="H1297" t="str">
        <x:v>+55 (11) 4796-9319</x:v>
      </x:c>
      <x:c r="I1297" t="str"/>
      <x:c r="J1297" t="str"/>
      <x:c r="K1297" t="str">
        <x:v>douglassribeiro@hotmail.com</x:v>
      </x:c>
      <x:c r="L1297" t="str">
        <x:v>Sim</x:v>
      </x:c>
      <x:c r="M1297" t="str"/>
      <x:c r="N1297" t="str"/>
      <x:c r="O1297" t="str"/>
      <x:c r="P1297" t="str"/>
      <x:c r="Q1297" t="str">
        <x:v>https://www.google.com/maps/search/?api=1&amp;query=D+E+M+Clinica+Odontologica+D+E+M+CLINICA+ODONTOLOGICA+LTDA%2C+85%2C+PARQUE+MARIA+HELENA%2C+SUZANO%2C+SP+Suzano+SP</x:v>
      </x:c>
      <x:c r="R1297" t="str"/>
      <x:c r="S1297" t="str"/>
      <x:c r="T1297" t="str">
        <x:v>Não contatado</x:v>
      </x:c>
      <x:c r="U1297" s="27" t="n">
        <x:f>IF(LEN(H1297)&gt;0,25,0)+IF(L1297="Sim",25,0)+IF(LEN(M1297)&gt;0,15,0)+IF(LEN(J1297)&gt;0,10,0)+IF(LEN(N1297)&gt;0,5,0)+IF(LEN(O1297)&gt;0,5,0)+IF(LEN(P1297)&gt;0,5,0)+IF(AND(LEN(R1297)&gt;0,LEN(S1297)&gt;0),10,0)</x:f>
        <x:v>50</x:v>
      </x:c>
      <x:c r="V1297" t="str">
        <x:f>IF(U1297&gt;=60,"Prioridade Alta",IF(U1297&gt;=35,"Prioridade Média","Prioridade Baixa"))</x:f>
        <x:v>Prioridade Média</x:v>
      </x:c>
      <x:c r="W1297" t="str">
        <x:v>Não</x:v>
      </x:c>
      <x:c r="X1297" t="str"/>
      <x:c r="Y1297" t="str">
        <x:v>Base expandida 2026-07-27</x:v>
      </x:c>
      <x:c r="Z1297" t="str">
        <x:v>(11) 4796-9319</x:v>
      </x:c>
      <x:c r="AA1297" t="str">
        <x:v>douglassribeiro@hotmail.com</x:v>
      </x:c>
      <x:c r="AB1297" t="n">
        <x:v>50</x:v>
      </x:c>
      <x:c r="AC1297" t="str">
        <x:v>Prioridade Média</x:v>
      </x:c>
      <x:c r="AD1297" t="str">
        <x:v>Fonte CNES/DATASUS: https://cnes2.datasus.gov.br/Mod_Basico.asp?VCo_Unidade=3552509952675; CNES 9952675; CNPJ 23802844000151; site oficial/redes não coletados nesta fonte</x:v>
      </x:c>
      <x:c r="AE1297" t="n">
        <x:f>IF(LEN(H1297)&gt;0,1,0)</x:f>
        <x:v>1</x:v>
      </x:c>
      <x:c r="AF1297" t="n">
        <x:f>IF(LEN(M1297)&gt;0,1,0)</x:f>
        <x:v>0</x:v>
      </x:c>
      <x:c r="AG1297" t="n">
        <x:f>IF(AND(LEN(H1297)=0,LEN(K1297)=0,LEN(M1297)=0),1,0)</x:f>
        <x:v>0</x:v>
      </x:c>
    </x:row>
    <x:row r="1298">
      <x:c r="A1298" t="str">
        <x:v>AT-01297</x:v>
      </x:c>
      <x:c r="B1298" t="str">
        <x:v>Dchimite Odontologia E Estetica Avancada</x:v>
      </x:c>
      <x:c r="C1298" t="str">
        <x:v>Saúde</x:v>
      </x:c>
      <x:c r="D1298" t="str">
        <x:v>Clínica</x:v>
      </x:c>
      <x:c r="E1298" t="str">
        <x:v>Suzano</x:v>
      </x:c>
      <x:c r="F1298" t="str">
        <x:v>Centro</x:v>
      </x:c>
      <x:c r="G1298" t="str">
        <x:v>Dchimite Odontologia E Estetica Avancada Ltda, 192, Centro, Suzano, Sp</x:v>
      </x:c>
      <x:c r="H1298" t="str">
        <x:v>+55 (11) 4214-6902</x:v>
      </x:c>
      <x:c r="I1298" t="str"/>
      <x:c r="J1298" t="str"/>
      <x:c r="K1298" t="str">
        <x:v>dchimiteclinica@gmail.com</x:v>
      </x:c>
      <x:c r="L1298" t="str">
        <x:v>Sim</x:v>
      </x:c>
      <x:c r="M1298" t="str"/>
      <x:c r="N1298" t="str"/>
      <x:c r="O1298" t="str"/>
      <x:c r="P1298" t="str"/>
      <x:c r="Q1298" t="str">
        <x:v>https://www.google.com/maps/search/?api=1&amp;query=Dchimite+Odontologia+E+Estetica+Avancada+DCHIMITE+ODONTOLOGIA+E+ESTETICA+AVANCADA+LTDA%2C+192%2C+CENTRO%2C+SUZANO%2C+SP+Suzano+SP</x:v>
      </x:c>
      <x:c r="R1298" t="str"/>
      <x:c r="S1298" t="str"/>
      <x:c r="T1298" t="str">
        <x:v>Não contatado</x:v>
      </x:c>
      <x:c r="U1298" s="27" t="n">
        <x:f>IF(LEN(H1298)&gt;0,25,0)+IF(L1298="Sim",25,0)+IF(LEN(M1298)&gt;0,15,0)+IF(LEN(J1298)&gt;0,10,0)+IF(LEN(N1298)&gt;0,5,0)+IF(LEN(O1298)&gt;0,5,0)+IF(LEN(P1298)&gt;0,5,0)+IF(AND(LEN(R1298)&gt;0,LEN(S1298)&gt;0),10,0)</x:f>
        <x:v>50</x:v>
      </x:c>
      <x:c r="V1298" t="str">
        <x:f>IF(U1298&gt;=60,"Prioridade Alta",IF(U1298&gt;=35,"Prioridade Média","Prioridade Baixa"))</x:f>
        <x:v>Prioridade Média</x:v>
      </x:c>
      <x:c r="W1298" t="str">
        <x:v>Não</x:v>
      </x:c>
      <x:c r="X1298" t="str"/>
      <x:c r="Y1298" t="str">
        <x:v>Base expandida 2026-07-27</x:v>
      </x:c>
      <x:c r="Z1298" t="str">
        <x:v>(11) 4214-6902</x:v>
      </x:c>
      <x:c r="AA1298" t="str">
        <x:v>dchimiteclinica@gmail.com</x:v>
      </x:c>
      <x:c r="AB1298" t="n">
        <x:v>50</x:v>
      </x:c>
      <x:c r="AC1298" t="str">
        <x:v>Prioridade Média</x:v>
      </x:c>
      <x:c r="AD1298" t="str">
        <x:v>Fonte CNES/DATASUS: https://cnes2.datasus.gov.br/Mod_Basico.asp?VCo_Unidade=3552504365224; CNES 4365224; CNPJ 52026047000128; site oficial/redes não coletados nesta fonte</x:v>
      </x:c>
      <x:c r="AE1298" t="n">
        <x:f>IF(LEN(H1298)&gt;0,1,0)</x:f>
        <x:v>1</x:v>
      </x:c>
      <x:c r="AF1298" t="n">
        <x:f>IF(LEN(M1298)&gt;0,1,0)</x:f>
        <x:v>0</x:v>
      </x:c>
      <x:c r="AG1298" t="n">
        <x:f>IF(AND(LEN(H1298)=0,LEN(K1298)=0,LEN(M1298)=0),1,0)</x:f>
        <x:v>0</x:v>
      </x:c>
    </x:row>
    <x:row r="1299">
      <x:c r="A1299" t="str">
        <x:v>AT-01298</x:v>
      </x:c>
      <x:c r="B1299" t="str">
        <x:v>Ct Clin Traumato Ortopedia</x:v>
      </x:c>
      <x:c r="C1299" t="str">
        <x:v>Saúde</x:v>
      </x:c>
      <x:c r="D1299" t="str">
        <x:v>Clínica</x:v>
      </x:c>
      <x:c r="E1299" t="str">
        <x:v>Suzano</x:v>
      </x:c>
      <x:c r="F1299" t="str">
        <x:v>Jardim Santa Helena</x:v>
      </x:c>
      <x:c r="G1299" t="str">
        <x:v>Clinica Ortopedica Dr Wilson Calderaro S S Ltda, 394, Jardim Santa Helena, Suzano, Sp</x:v>
      </x:c>
      <x:c r="H1299" t="str">
        <x:v>+55 (11) 4742-7392</x:v>
      </x:c>
      <x:c r="I1299" t="str"/>
      <x:c r="J1299" t="str"/>
      <x:c r="K1299" t="str">
        <x:v>ct-clin@uol.com.br</x:v>
      </x:c>
      <x:c r="L1299" t="str">
        <x:v>Sim</x:v>
      </x:c>
      <x:c r="M1299" t="str"/>
      <x:c r="N1299" t="str"/>
      <x:c r="O1299" t="str"/>
      <x:c r="P1299" t="str"/>
      <x:c r="Q1299" t="str">
        <x:v>https://www.google.com/maps/search/?api=1&amp;query=Ct+Clin+Traumato+Ortopedia+CLINICA+ORTOPEDICA+DR+WILSON+CALDERARO+S+S+LTDA%2C+394%2C+JARDIM+SANTA+HELENA%2C+SUZANO%2C+SP+Suzano+SP</x:v>
      </x:c>
      <x:c r="R1299" t="str"/>
      <x:c r="S1299" t="str"/>
      <x:c r="T1299" t="str">
        <x:v>Não contatado</x:v>
      </x:c>
      <x:c r="U1299" s="27" t="n">
        <x:f>IF(LEN(H1299)&gt;0,25,0)+IF(L1299="Sim",25,0)+IF(LEN(M1299)&gt;0,15,0)+IF(LEN(J1299)&gt;0,10,0)+IF(LEN(N1299)&gt;0,5,0)+IF(LEN(O1299)&gt;0,5,0)+IF(LEN(P1299)&gt;0,5,0)+IF(AND(LEN(R1299)&gt;0,LEN(S1299)&gt;0),10,0)</x:f>
        <x:v>50</x:v>
      </x:c>
      <x:c r="V1299" t="str">
        <x:f>IF(U1299&gt;=60,"Prioridade Alta",IF(U1299&gt;=35,"Prioridade Média","Prioridade Baixa"))</x:f>
        <x:v>Prioridade Média</x:v>
      </x:c>
      <x:c r="W1299" t="str">
        <x:v>Não</x:v>
      </x:c>
      <x:c r="X1299" t="str"/>
      <x:c r="Y1299" t="str">
        <x:v>Base expandida 2026-07-27</x:v>
      </x:c>
      <x:c r="Z1299" t="str">
        <x:v>(11) 4742-7392</x:v>
      </x:c>
      <x:c r="AA1299" t="str">
        <x:v>ct-clin@uol.com.br</x:v>
      </x:c>
      <x:c r="AB1299" t="n">
        <x:v>50</x:v>
      </x:c>
      <x:c r="AC1299" t="str">
        <x:v>Prioridade Média</x:v>
      </x:c>
      <x:c r="AD1299" t="str">
        <x:v>Fonte CNES/DATASUS: https://cnes2.datasus.gov.br/Mod_Basico.asp?VCo_Unidade=3552507229062; CNES 7229062; CNPJ 50699388000210; site oficial/redes não coletados nesta fonte</x:v>
      </x:c>
      <x:c r="AE1299" t="n">
        <x:f>IF(LEN(H1299)&gt;0,1,0)</x:f>
        <x:v>1</x:v>
      </x:c>
      <x:c r="AF1299" t="n">
        <x:f>IF(LEN(M1299)&gt;0,1,0)</x:f>
        <x:v>0</x:v>
      </x:c>
      <x:c r="AG1299" t="n">
        <x:f>IF(AND(LEN(H1299)=0,LEN(K1299)=0,LEN(M1299)=0),1,0)</x:f>
        <x:v>0</x:v>
      </x:c>
    </x:row>
    <x:row r="1300">
      <x:c r="A1300" t="str">
        <x:v>AT-01299</x:v>
      </x:c>
      <x:c r="B1300" t="str">
        <x:v>Dje Saude Bucal E Clinica Odontologica</x:v>
      </x:c>
      <x:c r="C1300" t="str">
        <x:v>Saúde</x:v>
      </x:c>
      <x:c r="D1300" t="str">
        <x:v>Clínica</x:v>
      </x:c>
      <x:c r="E1300" t="str">
        <x:v>Suzano</x:v>
      </x:c>
      <x:c r="F1300" t="str">
        <x:v>Jardim Santa Helena</x:v>
      </x:c>
      <x:c r="G1300" t="str">
        <x:v>Campos Lopes Servicos Odontologicos Ltda, 140, Jardim Santa Helena, Suzano, Sp</x:v>
      </x:c>
      <x:c r="H1300" t="str">
        <x:v>+55 (11) 4747-4652</x:v>
      </x:c>
      <x:c r="I1300" t="str"/>
      <x:c r="J1300" t="str"/>
      <x:c r="K1300" t="str">
        <x:v>contato@clinicasaudebucal.com.br</x:v>
      </x:c>
      <x:c r="L1300" t="str">
        <x:v>Sim</x:v>
      </x:c>
      <x:c r="M1300" t="str"/>
      <x:c r="N1300" t="str"/>
      <x:c r="O1300" t="str"/>
      <x:c r="P1300" t="str"/>
      <x:c r="Q1300" t="str">
        <x:v>https://www.google.com/maps/search/?api=1&amp;query=Dje+Saude+Bucal+E+Clinica+Odontologica+CAMPOS+LOPES+SERVICOS+ODONTOLOGICOS+LTDA%2C+140%2C+JARDIM+SANTA+HELENA%2C+SUZANO%2C+SP+Suzano+SP</x:v>
      </x:c>
      <x:c r="R1300" t="str"/>
      <x:c r="S1300" t="str"/>
      <x:c r="T1300" t="str">
        <x:v>Não contatado</x:v>
      </x:c>
      <x:c r="U1300" s="27" t="n">
        <x:f>IF(LEN(H1300)&gt;0,25,0)+IF(L1300="Sim",25,0)+IF(LEN(M1300)&gt;0,15,0)+IF(LEN(J1300)&gt;0,10,0)+IF(LEN(N1300)&gt;0,5,0)+IF(LEN(O1300)&gt;0,5,0)+IF(LEN(P1300)&gt;0,5,0)+IF(AND(LEN(R1300)&gt;0,LEN(S1300)&gt;0),10,0)</x:f>
        <x:v>50</x:v>
      </x:c>
      <x:c r="V1300" t="str">
        <x:f>IF(U1300&gt;=60,"Prioridade Alta",IF(U1300&gt;=35,"Prioridade Média","Prioridade Baixa"))</x:f>
        <x:v>Prioridade Média</x:v>
      </x:c>
      <x:c r="W1300" t="str">
        <x:v>Não</x:v>
      </x:c>
      <x:c r="X1300" t="str"/>
      <x:c r="Y1300" t="str">
        <x:v>Base expandida 2026-07-27</x:v>
      </x:c>
      <x:c r="Z1300" t="str">
        <x:v>(11) 4747-4652</x:v>
      </x:c>
      <x:c r="AA1300" t="str">
        <x:v>contato@clinicasaudebucal.com.br</x:v>
      </x:c>
      <x:c r="AB1300" t="n">
        <x:v>50</x:v>
      </x:c>
      <x:c r="AC1300" t="str">
        <x:v>Prioridade Média</x:v>
      </x:c>
      <x:c r="AD1300" t="str">
        <x:v>Fonte CNES/DATASUS: https://cnes2.datasus.gov.br/Mod_Basico.asp?VCo_Unidade=3552509266801; CNES 9266801; CNPJ 08531096000126; site oficial/redes não coletados nesta fonte</x:v>
      </x:c>
      <x:c r="AE1300" t="n">
        <x:f>IF(LEN(H1300)&gt;0,1,0)</x:f>
        <x:v>1</x:v>
      </x:c>
      <x:c r="AF1300" t="n">
        <x:f>IF(LEN(M1300)&gt;0,1,0)</x:f>
        <x:v>0</x:v>
      </x:c>
      <x:c r="AG1300" t="n">
        <x:f>IF(AND(LEN(H1300)=0,LEN(K1300)=0,LEN(M1300)=0),1,0)</x:f>
        <x:v>0</x:v>
      </x:c>
    </x:row>
    <x:row r="1301">
      <x:c r="A1301" t="str">
        <x:v>AT-01300</x:v>
      </x:c>
      <x:c r="B1301" t="str">
        <x:v>Diagnosticos Da America S A</x:v>
      </x:c>
      <x:c r="C1301" t="str">
        <x:v>Saúde</x:v>
      </x:c>
      <x:c r="D1301" t="str">
        <x:v>Clínica</x:v>
      </x:c>
      <x:c r="E1301" t="str">
        <x:v>Suzano</x:v>
      </x:c>
      <x:c r="F1301" t="str">
        <x:v>Centro</x:v>
      </x:c>
      <x:c r="G1301" t="str">
        <x:v>Diagnosticos Da America S A, 259, Centro, Suzano, Sp</x:v>
      </x:c>
      <x:c r="H1301" t="str">
        <x:v>+55 (11) 2630-3000</x:v>
      </x:c>
      <x:c r="I1301" t="str"/>
      <x:c r="J1301" t="str"/>
      <x:c r="K1301" t="str">
        <x:v>interativasp@interativa.srv.br</x:v>
      </x:c>
      <x:c r="L1301" t="str">
        <x:v>Sim</x:v>
      </x:c>
      <x:c r="M1301" t="str"/>
      <x:c r="N1301" t="str"/>
      <x:c r="O1301" t="str"/>
      <x:c r="P1301" t="str"/>
      <x:c r="Q1301" t="str">
        <x:v>https://www.google.com/maps/search/?api=1&amp;query=Diagnosticos+Da+America+S+A+DIAGNOSTICOS+DA+AMERICA+S+A%2C+259%2C+CENTRO%2C+SUZANO%2C+SP+Suzano+SP</x:v>
      </x:c>
      <x:c r="R1301" t="str"/>
      <x:c r="S1301" t="str"/>
      <x:c r="T1301" t="str">
        <x:v>Não contatado</x:v>
      </x:c>
      <x:c r="U1301" s="27" t="n">
        <x:f>IF(LEN(H1301)&gt;0,25,0)+IF(L1301="Sim",25,0)+IF(LEN(M1301)&gt;0,15,0)+IF(LEN(J1301)&gt;0,10,0)+IF(LEN(N1301)&gt;0,5,0)+IF(LEN(O1301)&gt;0,5,0)+IF(LEN(P1301)&gt;0,5,0)+IF(AND(LEN(R1301)&gt;0,LEN(S1301)&gt;0),10,0)</x:f>
        <x:v>50</x:v>
      </x:c>
      <x:c r="V1301" t="str">
        <x:f>IF(U1301&gt;=60,"Prioridade Alta",IF(U1301&gt;=35,"Prioridade Média","Prioridade Baixa"))</x:f>
        <x:v>Prioridade Média</x:v>
      </x:c>
      <x:c r="W1301" t="str">
        <x:v>Não</x:v>
      </x:c>
      <x:c r="X1301" t="str"/>
      <x:c r="Y1301" t="str">
        <x:v>Base expandida 2026-07-27</x:v>
      </x:c>
      <x:c r="Z1301" t="str">
        <x:v>(11) 2630-3000</x:v>
      </x:c>
      <x:c r="AA1301" t="str">
        <x:v>interativasp@interativa.srv.br</x:v>
      </x:c>
      <x:c r="AB1301" t="n">
        <x:v>50</x:v>
      </x:c>
      <x:c r="AC1301" t="str">
        <x:v>Prioridade Média</x:v>
      </x:c>
      <x:c r="AD1301" t="str">
        <x:v>Fonte CNES/DATASUS: https://cnes2.datasus.gov.br/Mod_Basico.asp?VCo_Unidade=3552505643066; CNES 5643066; CNPJ 61486650135860; site oficial/redes não coletados nesta fonte</x:v>
      </x:c>
      <x:c r="AE1301" t="n">
        <x:f>IF(LEN(H1301)&gt;0,1,0)</x:f>
        <x:v>1</x:v>
      </x:c>
      <x:c r="AF1301" t="n">
        <x:f>IF(LEN(M1301)&gt;0,1,0)</x:f>
        <x:v>0</x:v>
      </x:c>
      <x:c r="AG1301" t="n">
        <x:f>IF(AND(LEN(H1301)=0,LEN(K1301)=0,LEN(M1301)=0),1,0)</x:f>
        <x:v>0</x:v>
      </x:c>
    </x:row>
    <x:row r="1302">
      <x:c r="A1302" t="str">
        <x:v>AT-01301</x:v>
      </x:c>
      <x:c r="B1302" t="str">
        <x:v>Dlo Laboratorio De Protese Dentaria</x:v>
      </x:c>
      <x:c r="C1302" t="str">
        <x:v>Saúde</x:v>
      </x:c>
      <x:c r="D1302" t="str">
        <x:v>Clínica</x:v>
      </x:c>
      <x:c r="E1302" t="str">
        <x:v>Suzano</x:v>
      </x:c>
      <x:c r="F1302" t="str">
        <x:v>Vila Adelina</x:v>
      </x:c>
      <x:c r="G1302" t="str">
        <x:v>Dirceu Lopes De Oliveira, 117, Vila Adelina, Suzano, Sp</x:v>
      </x:c>
      <x:c r="H1302" t="str">
        <x:v>+55 (11) 4741-2090</x:v>
      </x:c>
      <x:c r="I1302" t="str"/>
      <x:c r="J1302" t="str"/>
      <x:c r="K1302" t="str">
        <x:v>dlolaboratorio@hotmail.com</x:v>
      </x:c>
      <x:c r="L1302" t="str">
        <x:v>Sim</x:v>
      </x:c>
      <x:c r="M1302" t="str"/>
      <x:c r="N1302" t="str"/>
      <x:c r="O1302" t="str"/>
      <x:c r="P1302" t="str"/>
      <x:c r="Q1302" t="str">
        <x:v>https://www.google.com/maps/search/?api=1&amp;query=Dlo+Laboratorio+De+Protese+Dentaria+DIRCEU+LOPES+DE+OLIVEIRA%2C+117%2C+VILA+ADELINA%2C+SUZANO%2C+SP+Suzano+SP</x:v>
      </x:c>
      <x:c r="R1302" t="str"/>
      <x:c r="S1302" t="str"/>
      <x:c r="T1302" t="str">
        <x:v>Não contatado</x:v>
      </x:c>
      <x:c r="U1302" s="27" t="n">
        <x:f>IF(LEN(H1302)&gt;0,25,0)+IF(L1302="Sim",25,0)+IF(LEN(M1302)&gt;0,15,0)+IF(LEN(J1302)&gt;0,10,0)+IF(LEN(N1302)&gt;0,5,0)+IF(LEN(O1302)&gt;0,5,0)+IF(LEN(P1302)&gt;0,5,0)+IF(AND(LEN(R1302)&gt;0,LEN(S1302)&gt;0),10,0)</x:f>
        <x:v>50</x:v>
      </x:c>
      <x:c r="V1302" t="str">
        <x:f>IF(U1302&gt;=60,"Prioridade Alta",IF(U1302&gt;=35,"Prioridade Média","Prioridade Baixa"))</x:f>
        <x:v>Prioridade Média</x:v>
      </x:c>
      <x:c r="W1302" t="str">
        <x:v>Não</x:v>
      </x:c>
      <x:c r="X1302" t="str"/>
      <x:c r="Y1302" t="str">
        <x:v>Base expandida 2026-07-27</x:v>
      </x:c>
      <x:c r="Z1302" t="str">
        <x:v>(11) 4741-2090</x:v>
      </x:c>
      <x:c r="AA1302" t="str">
        <x:v>dlolaboratorio@hotmail.com</x:v>
      </x:c>
      <x:c r="AB1302" t="n">
        <x:v>50</x:v>
      </x:c>
      <x:c r="AC1302" t="str">
        <x:v>Prioridade Média</x:v>
      </x:c>
      <x:c r="AD1302" t="str">
        <x:v>Fonte CNES/DATASUS: https://cnes2.datasus.gov.br/Mod_Basico.asp?VCo_Unidade=3552500511390; CNES 0511390; CNPJ 30127594000167; site oficial/redes não coletados nesta fonte</x:v>
      </x:c>
      <x:c r="AE1302" t="n">
        <x:f>IF(LEN(H1302)&gt;0,1,0)</x:f>
        <x:v>1</x:v>
      </x:c>
      <x:c r="AF1302" t="n">
        <x:f>IF(LEN(M1302)&gt;0,1,0)</x:f>
        <x:v>0</x:v>
      </x:c>
      <x:c r="AG1302" t="n">
        <x:f>IF(AND(LEN(H1302)=0,LEN(K1302)=0,LEN(M1302)=0),1,0)</x:f>
        <x:v>0</x:v>
      </x:c>
    </x:row>
    <x:row r="1303">
      <x:c r="A1303" t="str">
        <x:v>AT-01302</x:v>
      </x:c>
      <x:c r="B1303" t="str">
        <x:v>Espaco Saude Poa</x:v>
      </x:c>
      <x:c r="C1303" t="str">
        <x:v>Saúde</x:v>
      </x:c>
      <x:c r="D1303" t="str">
        <x:v>Clínica</x:v>
      </x:c>
      <x:c r="E1303" t="str">
        <x:v>Suzano</x:v>
      </x:c>
      <x:c r="F1303" t="str">
        <x:v>Vila Costa</x:v>
      </x:c>
      <x:c r="G1303" t="str">
        <x:v>T A A Do Nascimento, 719, Vila Costa, Suzano, Sp</x:v>
      </x:c>
      <x:c r="H1303" t="str">
        <x:v>+55 (11) 4634-3089</x:v>
      </x:c>
      <x:c r="I1303" t="str"/>
      <x:c r="J1303" t="str"/>
      <x:c r="K1303" t="str">
        <x:v>espacosaude.suz@gmail.com</x:v>
      </x:c>
      <x:c r="L1303" t="str">
        <x:v>Sim</x:v>
      </x:c>
      <x:c r="M1303" t="str"/>
      <x:c r="N1303" t="str"/>
      <x:c r="O1303" t="str"/>
      <x:c r="P1303" t="str"/>
      <x:c r="Q1303" t="str">
        <x:v>https://www.google.com/maps/search/?api=1&amp;query=Espaco+Saude+Poa+T+A+A+DO+NASCIMENTO%2C+719%2C+VILA+COSTA%2C+SUZANO%2C+SP+Suzano+SP</x:v>
      </x:c>
      <x:c r="R1303" t="str"/>
      <x:c r="S1303" t="str"/>
      <x:c r="T1303" t="str">
        <x:v>Não contatado</x:v>
      </x:c>
      <x:c r="U1303" s="27" t="n">
        <x:f>IF(LEN(H1303)&gt;0,25,0)+IF(L1303="Sim",25,0)+IF(LEN(M1303)&gt;0,15,0)+IF(LEN(J1303)&gt;0,10,0)+IF(LEN(N1303)&gt;0,5,0)+IF(LEN(O1303)&gt;0,5,0)+IF(LEN(P1303)&gt;0,5,0)+IF(AND(LEN(R1303)&gt;0,LEN(S1303)&gt;0),10,0)</x:f>
        <x:v>50</x:v>
      </x:c>
      <x:c r="V1303" t="str">
        <x:f>IF(U1303&gt;=60,"Prioridade Alta",IF(U1303&gt;=35,"Prioridade Média","Prioridade Baixa"))</x:f>
        <x:v>Prioridade Média</x:v>
      </x:c>
      <x:c r="W1303" t="str">
        <x:v>Não</x:v>
      </x:c>
      <x:c r="X1303" t="str"/>
      <x:c r="Y1303" t="str">
        <x:v>Base expandida 2026-07-27</x:v>
      </x:c>
      <x:c r="Z1303" t="str">
        <x:v>(11) 4634-3089</x:v>
      </x:c>
      <x:c r="AA1303" t="str">
        <x:v>espacosaude.suz@gmail.com</x:v>
      </x:c>
      <x:c r="AB1303" t="n">
        <x:v>50</x:v>
      </x:c>
      <x:c r="AC1303" t="str">
        <x:v>Prioridade Média</x:v>
      </x:c>
      <x:c r="AD1303" t="str">
        <x:v>Fonte CNES/DATASUS: https://cnes2.datasus.gov.br/Mod_Basico.asp?VCo_Unidade=3552508232199; CNES 8232199; CNPJ 17901248000207; site oficial/redes não coletados nesta fonte</x:v>
      </x:c>
      <x:c r="AE1303" t="n">
        <x:f>IF(LEN(H1303)&gt;0,1,0)</x:f>
        <x:v>1</x:v>
      </x:c>
      <x:c r="AF1303" t="n">
        <x:f>IF(LEN(M1303)&gt;0,1,0)</x:f>
        <x:v>0</x:v>
      </x:c>
      <x:c r="AG1303" t="n">
        <x:f>IF(AND(LEN(H1303)=0,LEN(K1303)=0,LEN(M1303)=0),1,0)</x:f>
        <x:v>0</x:v>
      </x:c>
    </x:row>
    <x:row r="1304">
      <x:c r="A1304" t="str">
        <x:v>AT-01303</x:v>
      </x:c>
      <x:c r="B1304" t="str">
        <x:v>Espaco Terapeutico Cinthia Franca</x:v>
      </x:c>
      <x:c r="C1304" t="str">
        <x:v>Saúde</x:v>
      </x:c>
      <x:c r="D1304" t="str">
        <x:v>Clínica</x:v>
      </x:c>
      <x:c r="E1304" t="str">
        <x:v>Suzano</x:v>
      </x:c>
      <x:c r="F1304" t="str">
        <x:v>Vila Costa</x:v>
      </x:c>
      <x:c r="G1304" t="str">
        <x:v>Espaco Terapeutico Cinthia Franca Ltda, 47, Vila Costa, Suzano, Sp</x:v>
      </x:c>
      <x:c r="H1304" t="str">
        <x:v>+55 (11) 4799-5735</x:v>
      </x:c>
      <x:c r="I1304" t="str"/>
      <x:c r="J1304" t="str"/>
      <x:c r="K1304" t="str">
        <x:v>financeiro@espacocinthiafranca.com.br</x:v>
      </x:c>
      <x:c r="L1304" t="str">
        <x:v>Sim</x:v>
      </x:c>
      <x:c r="M1304" t="str"/>
      <x:c r="N1304" t="str"/>
      <x:c r="O1304" t="str"/>
      <x:c r="P1304" t="str"/>
      <x:c r="Q1304" t="str">
        <x:v>https://www.google.com/maps/search/?api=1&amp;query=Espaco+Terapeutico+Cinthia+Franca+ESPACO+TERAPEUTICO+CINTHIA+FRANCA+LTDA%2C+47%2C+VILA+COSTA%2C+SUZANO%2C+SP+Suzano+SP</x:v>
      </x:c>
      <x:c r="R1304" t="str"/>
      <x:c r="S1304" t="str"/>
      <x:c r="T1304" t="str">
        <x:v>Não contatado</x:v>
      </x:c>
      <x:c r="U1304" s="27" t="n">
        <x:f>IF(LEN(H1304)&gt;0,25,0)+IF(L1304="Sim",25,0)+IF(LEN(M1304)&gt;0,15,0)+IF(LEN(J1304)&gt;0,10,0)+IF(LEN(N1304)&gt;0,5,0)+IF(LEN(O1304)&gt;0,5,0)+IF(LEN(P1304)&gt;0,5,0)+IF(AND(LEN(R1304)&gt;0,LEN(S1304)&gt;0),10,0)</x:f>
        <x:v>50</x:v>
      </x:c>
      <x:c r="V1304" t="str">
        <x:f>IF(U1304&gt;=60,"Prioridade Alta",IF(U1304&gt;=35,"Prioridade Média","Prioridade Baixa"))</x:f>
        <x:v>Prioridade Média</x:v>
      </x:c>
      <x:c r="W1304" t="str">
        <x:v>Não</x:v>
      </x:c>
      <x:c r="X1304" t="str"/>
      <x:c r="Y1304" t="str">
        <x:v>Base expandida 2026-07-27</x:v>
      </x:c>
      <x:c r="Z1304" t="str">
        <x:v>(11) 4799-5735</x:v>
      </x:c>
      <x:c r="AA1304" t="str">
        <x:v>financeiro@espacocinthiafranca.com.br</x:v>
      </x:c>
      <x:c r="AB1304" t="n">
        <x:v>50</x:v>
      </x:c>
      <x:c r="AC1304" t="str">
        <x:v>Prioridade Média</x:v>
      </x:c>
      <x:c r="AD1304" t="str">
        <x:v>Fonte CNES/DATASUS: https://cnes2.datasus.gov.br/Mod_Basico.asp?VCo_Unidade=3552504609794; CNES 4609794; CNPJ 24652908000300; site oficial/redes não coletados nesta fonte</x:v>
      </x:c>
      <x:c r="AE1304" t="n">
        <x:f>IF(LEN(H1304)&gt;0,1,0)</x:f>
        <x:v>1</x:v>
      </x:c>
      <x:c r="AF1304" t="n">
        <x:f>IF(LEN(M1304)&gt;0,1,0)</x:f>
        <x:v>0</x:v>
      </x:c>
      <x:c r="AG1304" t="n">
        <x:f>IF(AND(LEN(H1304)=0,LEN(K1304)=0,LEN(M1304)=0),1,0)</x:f>
        <x:v>0</x:v>
      </x:c>
    </x:row>
    <x:row r="1305">
      <x:c r="A1305" t="str">
        <x:v>AT-01304</x:v>
      </x:c>
      <x:c r="B1305" t="str">
        <x:v>Espaco Terapeutico Palacio Azul</x:v>
      </x:c>
      <x:c r="C1305" t="str">
        <x:v>Saúde</x:v>
      </x:c>
      <x:c r="D1305" t="str">
        <x:v>Clínica</x:v>
      </x:c>
      <x:c r="E1305" t="str">
        <x:v>Suzano</x:v>
      </x:c>
      <x:c r="F1305" t="str">
        <x:v>Centro</x:v>
      </x:c>
      <x:c r="G1305" t="str">
        <x:v>Espaco Terapeutico Palacio Azul Ltda, 180, Centro, Suzano, Sp</x:v>
      </x:c>
      <x:c r="H1305" t="str">
        <x:v>+55 (11) 4742-8893</x:v>
      </x:c>
      <x:c r="I1305" t="str"/>
      <x:c r="J1305" t="str"/>
      <x:c r="K1305" t="str">
        <x:v>atendimentoaba.palacioazul@gmail.com</x:v>
      </x:c>
      <x:c r="L1305" t="str">
        <x:v>Sim</x:v>
      </x:c>
      <x:c r="M1305" t="str"/>
      <x:c r="N1305" t="str"/>
      <x:c r="O1305" t="str"/>
      <x:c r="P1305" t="str"/>
      <x:c r="Q1305" t="str">
        <x:v>https://www.google.com/maps/search/?api=1&amp;query=Espaco+Terapeutico+Palacio+Azul+ESPACO+TERAPEUTICO+PALACIO+AZUL+LTDA%2C+180%2C+CENTRO%2C+SUZANO%2C+SP+Suzano+SP</x:v>
      </x:c>
      <x:c r="R1305" t="str"/>
      <x:c r="S1305" t="str"/>
      <x:c r="T1305" t="str">
        <x:v>Não contatado</x:v>
      </x:c>
      <x:c r="U1305" s="27" t="n">
        <x:f>IF(LEN(H1305)&gt;0,25,0)+IF(L1305="Sim",25,0)+IF(LEN(M1305)&gt;0,15,0)+IF(LEN(J1305)&gt;0,10,0)+IF(LEN(N1305)&gt;0,5,0)+IF(LEN(O1305)&gt;0,5,0)+IF(LEN(P1305)&gt;0,5,0)+IF(AND(LEN(R1305)&gt;0,LEN(S1305)&gt;0),10,0)</x:f>
        <x:v>50</x:v>
      </x:c>
      <x:c r="V1305" t="str">
        <x:f>IF(U1305&gt;=60,"Prioridade Alta",IF(U1305&gt;=35,"Prioridade Média","Prioridade Baixa"))</x:f>
        <x:v>Prioridade Média</x:v>
      </x:c>
      <x:c r="W1305" t="str">
        <x:v>Não</x:v>
      </x:c>
      <x:c r="X1305" t="str"/>
      <x:c r="Y1305" t="str">
        <x:v>Base expandida 2026-07-27</x:v>
      </x:c>
      <x:c r="Z1305" t="str">
        <x:v>(11) 4742-8893</x:v>
      </x:c>
      <x:c r="AA1305" t="str">
        <x:v>atendimentoaba.palacioazul@gmail.com</x:v>
      </x:c>
      <x:c r="AB1305" t="n">
        <x:v>50</x:v>
      </x:c>
      <x:c r="AC1305" t="str">
        <x:v>Prioridade Média</x:v>
      </x:c>
      <x:c r="AD1305" t="str">
        <x:v>Fonte CNES/DATASUS: https://cnes2.datasus.gov.br/Mod_Basico.asp?VCo_Unidade=3552504934164; CNES 4934164; CNPJ 57514501000103; site oficial/redes não coletados nesta fonte</x:v>
      </x:c>
      <x:c r="AE1305" t="n">
        <x:f>IF(LEN(H1305)&gt;0,1,0)</x:f>
        <x:v>1</x:v>
      </x:c>
      <x:c r="AF1305" t="n">
        <x:f>IF(LEN(M1305)&gt;0,1,0)</x:f>
        <x:v>0</x:v>
      </x:c>
      <x:c r="AG1305" t="n">
        <x:f>IF(AND(LEN(H1305)=0,LEN(K1305)=0,LEN(M1305)=0),1,0)</x:f>
        <x:v>0</x:v>
      </x:c>
    </x:row>
    <x:row r="1306">
      <x:c r="A1306" t="str">
        <x:v>AT-01305</x:v>
      </x:c>
      <x:c r="B1306" t="str">
        <x:v>Ferreira E Raffoul Servicos Medicos</x:v>
      </x:c>
      <x:c r="C1306" t="str">
        <x:v>Saúde</x:v>
      </x:c>
      <x:c r="D1306" t="str">
        <x:v>Clínica</x:v>
      </x:c>
      <x:c r="E1306" t="str">
        <x:v>Suzano</x:v>
      </x:c>
      <x:c r="F1306" t="str">
        <x:v>Parque Suzano</x:v>
      </x:c>
      <x:c r="G1306" t="str">
        <x:v>Ferreira E Raffoul Servicos Medicos Ltda, 195, Parque Suzano, Suzano, Sp</x:v>
      </x:c>
      <x:c r="H1306" t="str">
        <x:v>+55 (11) 4748-7428</x:v>
      </x:c>
      <x:c r="I1306" t="str"/>
      <x:c r="J1306" t="str"/>
      <x:c r="K1306" t="str">
        <x:v>contabyte@ig.com.br</x:v>
      </x:c>
      <x:c r="L1306" t="str">
        <x:v>Sim</x:v>
      </x:c>
      <x:c r="M1306" t="str"/>
      <x:c r="N1306" t="str"/>
      <x:c r="O1306" t="str"/>
      <x:c r="P1306" t="str"/>
      <x:c r="Q1306" t="str">
        <x:v>https://www.google.com/maps/search/?api=1&amp;query=Ferreira+E+Raffoul+Servicos+Medicos+FERREIRA+E+RAFFOUL+SERVICOS+MEDICOS+LTDA%2C+195%2C+PARQUE+SUZANO%2C+SUZANO%2C+SP+Suzano+SP</x:v>
      </x:c>
      <x:c r="R1306" t="str"/>
      <x:c r="S1306" t="str"/>
      <x:c r="T1306" t="str">
        <x:v>Não contatado</x:v>
      </x:c>
      <x:c r="U1306" s="27" t="n">
        <x:f>IF(LEN(H1306)&gt;0,25,0)+IF(L1306="Sim",25,0)+IF(LEN(M1306)&gt;0,15,0)+IF(LEN(J1306)&gt;0,10,0)+IF(LEN(N1306)&gt;0,5,0)+IF(LEN(O1306)&gt;0,5,0)+IF(LEN(P1306)&gt;0,5,0)+IF(AND(LEN(R1306)&gt;0,LEN(S1306)&gt;0),10,0)</x:f>
        <x:v>50</x:v>
      </x:c>
      <x:c r="V1306" t="str">
        <x:f>IF(U1306&gt;=60,"Prioridade Alta",IF(U1306&gt;=35,"Prioridade Média","Prioridade Baixa"))</x:f>
        <x:v>Prioridade Média</x:v>
      </x:c>
      <x:c r="W1306" t="str">
        <x:v>Não</x:v>
      </x:c>
      <x:c r="X1306" t="str"/>
      <x:c r="Y1306" t="str">
        <x:v>Base expandida 2026-07-27</x:v>
      </x:c>
      <x:c r="Z1306" t="str">
        <x:v>(11) 4748-7428</x:v>
      </x:c>
      <x:c r="AA1306" t="str">
        <x:v>contabyte@ig.com.br</x:v>
      </x:c>
      <x:c r="AB1306" t="n">
        <x:v>50</x:v>
      </x:c>
      <x:c r="AC1306" t="str">
        <x:v>Prioridade Média</x:v>
      </x:c>
      <x:c r="AD1306" t="str">
        <x:v>Fonte CNES/DATASUS: https://cnes2.datasus.gov.br/Mod_Basico.asp?VCo_Unidade=3552504344464; CNES 4344464; CNPJ 23301277000150; site oficial/redes não coletados nesta fonte</x:v>
      </x:c>
      <x:c r="AE1306" t="n">
        <x:f>IF(LEN(H1306)&gt;0,1,0)</x:f>
        <x:v>1</x:v>
      </x:c>
      <x:c r="AF1306" t="n">
        <x:f>IF(LEN(M1306)&gt;0,1,0)</x:f>
        <x:v>0</x:v>
      </x:c>
      <x:c r="AG1306" t="n">
        <x:f>IF(AND(LEN(H1306)=0,LEN(K1306)=0,LEN(M1306)=0),1,0)</x:f>
        <x:v>0</x:v>
      </x:c>
    </x:row>
    <x:row r="1307">
      <x:c r="A1307" t="str">
        <x:v>AT-01306</x:v>
      </x:c>
      <x:c r="B1307" t="str">
        <x:v>Fonar Centro Especializado</x:v>
      </x:c>
      <x:c r="C1307" t="str">
        <x:v>Saúde</x:v>
      </x:c>
      <x:c r="D1307" t="str">
        <x:v>Clínica</x:v>
      </x:c>
      <x:c r="E1307" t="str">
        <x:v>Suzano</x:v>
      </x:c>
      <x:c r="F1307" t="str">
        <x:v>Centro</x:v>
      </x:c>
      <x:c r="G1307" t="str">
        <x:v>Andrea Regina Coppola Fernandes, 33, Centro, Suzano, Sp</x:v>
      </x:c>
      <x:c r="H1307" t="str"/>
      <x:c r="I1307" t="str"/>
      <x:c r="J1307" t="str"/>
      <x:c r="K1307" t="str">
        <x:v>fonarclin@gmail.com</x:v>
      </x:c>
      <x:c r="L1307" t="str">
        <x:v>Sim</x:v>
      </x:c>
      <x:c r="M1307" t="str"/>
      <x:c r="N1307" t="str"/>
      <x:c r="O1307" t="str"/>
      <x:c r="P1307" t="str"/>
      <x:c r="Q1307" t="str">
        <x:v>https://www.google.com/maps/search/?api=1&amp;query=Fonar+Centro+Especializado+ANDREA+REGINA+COPPOLA+FERNANDES%2C+33%2C+CENTRO%2C+SUZANO%2C+SP+Suzano+SP</x:v>
      </x:c>
      <x:c r="R1307" t="str"/>
      <x:c r="S1307" t="str"/>
      <x:c r="T1307" t="str">
        <x:v>Não contatado</x:v>
      </x:c>
      <x:c r="U1307" s="27" t="n">
        <x:f>IF(LEN(H1307)&gt;0,25,0)+IF(L1307="Sim",25,0)+IF(LEN(M1307)&gt;0,15,0)+IF(LEN(J1307)&gt;0,10,0)+IF(LEN(N1307)&gt;0,5,0)+IF(LEN(O1307)&gt;0,5,0)+IF(LEN(P1307)&gt;0,5,0)+IF(AND(LEN(R1307)&gt;0,LEN(S1307)&gt;0),10,0)</x:f>
        <x:v>25</x:v>
      </x:c>
      <x:c r="V1307" t="str">
        <x:f>IF(U1307&gt;=60,"Prioridade Alta",IF(U1307&gt;=35,"Prioridade Média","Prioridade Baixa"))</x:f>
        <x:v>Prioridade Baixa</x:v>
      </x:c>
      <x:c r="W1307" t="str">
        <x:v>Sim</x:v>
      </x:c>
      <x:c r="X1307" t="str">
        <x:v>Possível CNPJ no telefone: 02892086000130</x:v>
      </x:c>
      <x:c r="Y1307" t="str">
        <x:v>Base expandida 2026-07-27</x:v>
      </x:c>
      <x:c r="Z1307" t="str">
        <x:v>02892086000130</x:v>
      </x:c>
      <x:c r="AA1307" t="str">
        <x:v>fonarclin@gmail.com</x:v>
      </x:c>
      <x:c r="AB1307" t="n">
        <x:v>50</x:v>
      </x:c>
      <x:c r="AC1307" t="str">
        <x:v>Prioridade Média</x:v>
      </x:c>
      <x:c r="AD1307" t="str">
        <x:v>Fonte CNES/DATASUS: https://cnes2.datasus.gov.br/Mod_Basico.asp?VCo_Unidade=3552507626193; CNES 7626193; CNPJ 02892086000130; site oficial/redes não coletados nesta fonte</x:v>
      </x:c>
      <x:c r="AE1307" t="n">
        <x:f>IF(LEN(H1307)&gt;0,1,0)</x:f>
        <x:v>0</x:v>
      </x:c>
      <x:c r="AF1307" t="n">
        <x:f>IF(LEN(M1307)&gt;0,1,0)</x:f>
        <x:v>0</x:v>
      </x:c>
      <x:c r="AG1307" t="n">
        <x:f>IF(AND(LEN(H1307)=0,LEN(K1307)=0,LEN(M1307)=0),1,0)</x:f>
        <x:v>0</x:v>
      </x:c>
    </x:row>
    <x:row r="1308">
      <x:c r="A1308" t="str">
        <x:v>AT-01307</x:v>
      </x:c>
      <x:c r="B1308" t="str">
        <x:v>Fisiopraxis Suzano</x:v>
      </x:c>
      <x:c r="C1308" t="str">
        <x:v>Saúde</x:v>
      </x:c>
      <x:c r="D1308" t="str">
        <x:v>Clínica</x:v>
      </x:c>
      <x:c r="E1308" t="str">
        <x:v>Suzano</x:v>
      </x:c>
      <x:c r="F1308" t="str">
        <x:v>Centro</x:v>
      </x:c>
      <x:c r="G1308" t="str">
        <x:v>Fisiopraxis S C Ltda, 242, Centro, Suzano, Sp</x:v>
      </x:c>
      <x:c r="H1308" t="str">
        <x:v>+55 (11) 4744-7409</x:v>
      </x:c>
      <x:c r="I1308" t="str"/>
      <x:c r="J1308" t="str"/>
      <x:c r="K1308" t="str">
        <x:v>fisiopraxis@fisiopraxis.com.br</x:v>
      </x:c>
      <x:c r="L1308" t="str">
        <x:v>Sim</x:v>
      </x:c>
      <x:c r="M1308" t="str"/>
      <x:c r="N1308" t="str"/>
      <x:c r="O1308" t="str"/>
      <x:c r="P1308" t="str"/>
      <x:c r="Q1308" t="str">
        <x:v>https://www.google.com/maps/search/?api=1&amp;query=Fisiopraxis+Suzano+FISIOPRAXIS+S+C+LTDA%2C+242%2C+CENTRO%2C+SUZANO%2C+SP+Suzano+SP</x:v>
      </x:c>
      <x:c r="R1308" t="str"/>
      <x:c r="S1308" t="str"/>
      <x:c r="T1308" t="str">
        <x:v>Não contatado</x:v>
      </x:c>
      <x:c r="U1308" s="27" t="n">
        <x:f>IF(LEN(H1308)&gt;0,25,0)+IF(L1308="Sim",25,0)+IF(LEN(M1308)&gt;0,15,0)+IF(LEN(J1308)&gt;0,10,0)+IF(LEN(N1308)&gt;0,5,0)+IF(LEN(O1308)&gt;0,5,0)+IF(LEN(P1308)&gt;0,5,0)+IF(AND(LEN(R1308)&gt;0,LEN(S1308)&gt;0),10,0)</x:f>
        <x:v>50</x:v>
      </x:c>
      <x:c r="V1308" t="str">
        <x:f>IF(U1308&gt;=60,"Prioridade Alta",IF(U1308&gt;=35,"Prioridade Média","Prioridade Baixa"))</x:f>
        <x:v>Prioridade Média</x:v>
      </x:c>
      <x:c r="W1308" t="str">
        <x:v>Não</x:v>
      </x:c>
      <x:c r="X1308" t="str"/>
      <x:c r="Y1308" t="str">
        <x:v>Base expandida 2026-07-27</x:v>
      </x:c>
      <x:c r="Z1308" t="str">
        <x:v>47447409</x:v>
      </x:c>
      <x:c r="AA1308" t="str">
        <x:v>fisiopraxis@fisiopraxis.com.br</x:v>
      </x:c>
      <x:c r="AB1308" t="n">
        <x:v>50</x:v>
      </x:c>
      <x:c r="AC1308" t="str">
        <x:v>Prioridade Média</x:v>
      </x:c>
      <x:c r="AD1308" t="str">
        <x:v>Fonte CNES/DATASUS: https://cnes2.datasus.gov.br/Mod_Basico.asp?VCo_Unidade=3552505058376; CNES 5058376; CNPJ 05163398000109; site oficial/redes não coletados nesta fonte</x:v>
      </x:c>
      <x:c r="AE1308" t="n">
        <x:f>IF(LEN(H1308)&gt;0,1,0)</x:f>
        <x:v>1</x:v>
      </x:c>
      <x:c r="AF1308" t="n">
        <x:f>IF(LEN(M1308)&gt;0,1,0)</x:f>
        <x:v>0</x:v>
      </x:c>
      <x:c r="AG1308" t="n">
        <x:f>IF(AND(LEN(H1308)=0,LEN(K1308)=0,LEN(M1308)=0),1,0)</x:f>
        <x:v>0</x:v>
      </x:c>
    </x:row>
    <x:row r="1309">
      <x:c r="A1309" t="str">
        <x:v>AT-01308</x:v>
      </x:c>
      <x:c r="B1309" t="str">
        <x:v>Geronto Saude</x:v>
      </x:c>
      <x:c r="C1309" t="str">
        <x:v>Saúde</x:v>
      </x:c>
      <x:c r="D1309" t="str">
        <x:v>Clínica</x:v>
      </x:c>
      <x:c r="E1309" t="str">
        <x:v>Suzano</x:v>
      </x:c>
      <x:c r="F1309" t="str">
        <x:v>Vila Costa</x:v>
      </x:c>
      <x:c r="G1309" t="str">
        <x:v>Espaco Vida E Saude Moradia Assistida Para Idosos Ltda, 44, Vila Costa, Suzano, Sp</x:v>
      </x:c>
      <x:c r="H1309" t="str">
        <x:v>+55 (11) 4722-5188</x:v>
      </x:c>
      <x:c r="I1309" t="str"/>
      <x:c r="J1309" t="str"/>
      <x:c r="K1309" t="str">
        <x:v>marchantes.escritorio@hotmail.com</x:v>
      </x:c>
      <x:c r="L1309" t="str">
        <x:v>Sim</x:v>
      </x:c>
      <x:c r="M1309" t="str"/>
      <x:c r="N1309" t="str"/>
      <x:c r="O1309" t="str"/>
      <x:c r="P1309" t="str"/>
      <x:c r="Q1309" t="str">
        <x:v>https://www.google.com/maps/search/?api=1&amp;query=Geronto+Saude+ESPACO+VIDA+E+SAUDE+MORADIA+ASSISTIDA+PARA+IDOSOS+LTDA%2C+44%2C+VILA+COSTA%2C+SUZANO%2C+SP+Suzano+SP</x:v>
      </x:c>
      <x:c r="R1309" t="str"/>
      <x:c r="S1309" t="str"/>
      <x:c r="T1309" t="str">
        <x:v>Não contatado</x:v>
      </x:c>
      <x:c r="U1309" s="27" t="n">
        <x:f>IF(LEN(H1309)&gt;0,25,0)+IF(L1309="Sim",25,0)+IF(LEN(M1309)&gt;0,15,0)+IF(LEN(J1309)&gt;0,10,0)+IF(LEN(N1309)&gt;0,5,0)+IF(LEN(O1309)&gt;0,5,0)+IF(LEN(P1309)&gt;0,5,0)+IF(AND(LEN(R1309)&gt;0,LEN(S1309)&gt;0),10,0)</x:f>
        <x:v>50</x:v>
      </x:c>
      <x:c r="V1309" t="str">
        <x:f>IF(U1309&gt;=60,"Prioridade Alta",IF(U1309&gt;=35,"Prioridade Média","Prioridade Baixa"))</x:f>
        <x:v>Prioridade Média</x:v>
      </x:c>
      <x:c r="W1309" t="str">
        <x:v>Não</x:v>
      </x:c>
      <x:c r="X1309" t="str"/>
      <x:c r="Y1309" t="str">
        <x:v>Base expandida 2026-07-27</x:v>
      </x:c>
      <x:c r="Z1309" t="str">
        <x:v>(11) 4722-5188</x:v>
      </x:c>
      <x:c r="AA1309" t="str">
        <x:v>marchantes.escritorio@hotmail.com</x:v>
      </x:c>
      <x:c r="AB1309" t="n">
        <x:v>50</x:v>
      </x:c>
      <x:c r="AC1309" t="str">
        <x:v>Prioridade Média</x:v>
      </x:c>
      <x:c r="AD1309" t="str">
        <x:v>Fonte CNES/DATASUS: https://cnes2.datasus.gov.br/Mod_Basico.asp?VCo_Unidade=3552507406231; CNES 7406231; CNPJ 11174568000145; site oficial/redes não coletados nesta fonte</x:v>
      </x:c>
      <x:c r="AE1309" t="n">
        <x:f>IF(LEN(H1309)&gt;0,1,0)</x:f>
        <x:v>1</x:v>
      </x:c>
      <x:c r="AF1309" t="n">
        <x:f>IF(LEN(M1309)&gt;0,1,0)</x:f>
        <x:v>0</x:v>
      </x:c>
      <x:c r="AG1309" t="n">
        <x:f>IF(AND(LEN(H1309)=0,LEN(K1309)=0,LEN(M1309)=0),1,0)</x:f>
        <x:v>0</x:v>
      </x:c>
    </x:row>
    <x:row r="1310">
      <x:c r="A1310" t="str">
        <x:v>AT-01309</x:v>
      </x:c>
      <x:c r="B1310" t="str">
        <x:v>Gardiencor Clinica Medica Ltda</x:v>
      </x:c>
      <x:c r="C1310" t="str">
        <x:v>Saúde</x:v>
      </x:c>
      <x:c r="D1310" t="str">
        <x:v>Clínica</x:v>
      </x:c>
      <x:c r="E1310" t="str">
        <x:v>Suzano</x:v>
      </x:c>
      <x:c r="F1310" t="str">
        <x:v>Centro</x:v>
      </x:c>
      <x:c r="G1310" t="str">
        <x:v>Gardiencor Clinica Medica Ltda, S/N, Centro, Suzano, Sp</x:v>
      </x:c>
      <x:c r="H1310" t="str">
        <x:v>+55 (11) 4742-8090</x:v>
      </x:c>
      <x:c r="I1310" t="str"/>
      <x:c r="J1310" t="str"/>
      <x:c r="K1310" t="str">
        <x:v>gardiencor@ig.com.br</x:v>
      </x:c>
      <x:c r="L1310" t="str">
        <x:v>Sim</x:v>
      </x:c>
      <x:c r="M1310" t="str"/>
      <x:c r="N1310" t="str"/>
      <x:c r="O1310" t="str"/>
      <x:c r="P1310" t="str"/>
      <x:c r="Q1310" t="str">
        <x:v>https://www.google.com/maps/search/?api=1&amp;query=Gardiencor+Clinica+Medica+Ltda+GARDIENCOR+CLINICA+MEDICA+LTDA%2C+S%2FN%2C+CENTRO%2C+SUZANO%2C+SP+Suzano+SP</x:v>
      </x:c>
      <x:c r="R1310" t="str"/>
      <x:c r="S1310" t="str"/>
      <x:c r="T1310" t="str">
        <x:v>Não contatado</x:v>
      </x:c>
      <x:c r="U1310" s="27" t="n">
        <x:f>IF(LEN(H1310)&gt;0,25,0)+IF(L1310="Sim",25,0)+IF(LEN(M1310)&gt;0,15,0)+IF(LEN(J1310)&gt;0,10,0)+IF(LEN(N1310)&gt;0,5,0)+IF(LEN(O1310)&gt;0,5,0)+IF(LEN(P1310)&gt;0,5,0)+IF(AND(LEN(R1310)&gt;0,LEN(S1310)&gt;0),10,0)</x:f>
        <x:v>50</x:v>
      </x:c>
      <x:c r="V1310" t="str">
        <x:f>IF(U1310&gt;=60,"Prioridade Alta",IF(U1310&gt;=35,"Prioridade Média","Prioridade Baixa"))</x:f>
        <x:v>Prioridade Média</x:v>
      </x:c>
      <x:c r="W1310" t="str">
        <x:v>Não</x:v>
      </x:c>
      <x:c r="X1310" t="str"/>
      <x:c r="Y1310" t="str">
        <x:v>Base expandida 2026-07-27</x:v>
      </x:c>
      <x:c r="Z1310" t="str">
        <x:v>(11) 4742-8090</x:v>
      </x:c>
      <x:c r="AA1310" t="str">
        <x:v>gardiencor@ig.com.br</x:v>
      </x:c>
      <x:c r="AB1310" t="n">
        <x:v>50</x:v>
      </x:c>
      <x:c r="AC1310" t="str">
        <x:v>Prioridade Média</x:v>
      </x:c>
      <x:c r="AD1310" t="str">
        <x:v>Fonte CNES/DATASUS: https://cnes2.datasus.gov.br/Mod_Basico.asp?VCo_Unidade=3552503174069; CNES 3174069; CNPJ 66655960000360; site oficial/redes não coletados nesta fonte</x:v>
      </x:c>
      <x:c r="AE1310" t="n">
        <x:f>IF(LEN(H1310)&gt;0,1,0)</x:f>
        <x:v>1</x:v>
      </x:c>
      <x:c r="AF1310" t="n">
        <x:f>IF(LEN(M1310)&gt;0,1,0)</x:f>
        <x:v>0</x:v>
      </x:c>
      <x:c r="AG1310" t="n">
        <x:f>IF(AND(LEN(H1310)=0,LEN(K1310)=0,LEN(M1310)=0),1,0)</x:f>
        <x:v>0</x:v>
      </x:c>
    </x:row>
    <x:row r="1311">
      <x:c r="A1311" t="str">
        <x:v>AT-01310</x:v>
      </x:c>
      <x:c r="B1311" t="str">
        <x:v>Gardiencor Clinica Medica</x:v>
      </x:c>
      <x:c r="C1311" t="str">
        <x:v>Saúde</x:v>
      </x:c>
      <x:c r="D1311" t="str">
        <x:v>Clínica</x:v>
      </x:c>
      <x:c r="E1311" t="str">
        <x:v>Suzano</x:v>
      </x:c>
      <x:c r="F1311" t="str">
        <x:v>Centro</x:v>
      </x:c>
      <x:c r="G1311" t="str">
        <x:v>Gardiencor Clinica Medica Eireli, S/N, Centro, Suzano, Sp</x:v>
      </x:c>
      <x:c r="H1311" t="str">
        <x:v>+55 (11) 4747-0011</x:v>
      </x:c>
      <x:c r="I1311" t="str"/>
      <x:c r="J1311" t="str"/>
      <x:c r="K1311" t="str">
        <x:v>gardiencorcm@uol.com.br</x:v>
      </x:c>
      <x:c r="L1311" t="str">
        <x:v>Sim</x:v>
      </x:c>
      <x:c r="M1311" t="str"/>
      <x:c r="N1311" t="str"/>
      <x:c r="O1311" t="str"/>
      <x:c r="P1311" t="str"/>
      <x:c r="Q1311" t="str">
        <x:v>https://www.google.com/maps/search/?api=1&amp;query=Gardiencor+Clinica+Medica+GARDIENCOR+CLINICA+MEDICA+EIRELI%2C+S%2FN%2C+CENTRO%2C+SUZANO%2C+SP+Suzano+SP</x:v>
      </x:c>
      <x:c r="R1311" t="str"/>
      <x:c r="S1311" t="str"/>
      <x:c r="T1311" t="str">
        <x:v>Não contatado</x:v>
      </x:c>
      <x:c r="U1311" s="27" t="n">
        <x:f>IF(LEN(H1311)&gt;0,25,0)+IF(L1311="Sim",25,0)+IF(LEN(M1311)&gt;0,15,0)+IF(LEN(J1311)&gt;0,10,0)+IF(LEN(N1311)&gt;0,5,0)+IF(LEN(O1311)&gt;0,5,0)+IF(LEN(P1311)&gt;0,5,0)+IF(AND(LEN(R1311)&gt;0,LEN(S1311)&gt;0),10,0)</x:f>
        <x:v>50</x:v>
      </x:c>
      <x:c r="V1311" t="str">
        <x:f>IF(U1311&gt;=60,"Prioridade Alta",IF(U1311&gt;=35,"Prioridade Média","Prioridade Baixa"))</x:f>
        <x:v>Prioridade Média</x:v>
      </x:c>
      <x:c r="W1311" t="str">
        <x:v>Não</x:v>
      </x:c>
      <x:c r="X1311" t="str"/>
      <x:c r="Y1311" t="str">
        <x:v>Base expandida 2026-07-27</x:v>
      </x:c>
      <x:c r="Z1311" t="str">
        <x:v>(11) 4747-0011</x:v>
      </x:c>
      <x:c r="AA1311" t="str">
        <x:v>gardiencorcm@uol.com.br</x:v>
      </x:c>
      <x:c r="AB1311" t="n">
        <x:v>50</x:v>
      </x:c>
      <x:c r="AC1311" t="str">
        <x:v>Prioridade Média</x:v>
      </x:c>
      <x:c r="AD1311" t="str">
        <x:v>Fonte CNES/DATASUS: https://cnes2.datasus.gov.br/Mod_Basico.asp?VCo_Unidade=3552502718294; CNES 2718294; CNPJ 66655960000106; site oficial/redes não coletados nesta fonte</x:v>
      </x:c>
      <x:c r="AE1311" t="n">
        <x:f>IF(LEN(H1311)&gt;0,1,0)</x:f>
        <x:v>1</x:v>
      </x:c>
      <x:c r="AF1311" t="n">
        <x:f>IF(LEN(M1311)&gt;0,1,0)</x:f>
        <x:v>0</x:v>
      </x:c>
      <x:c r="AG1311" t="n">
        <x:f>IF(AND(LEN(H1311)=0,LEN(K1311)=0,LEN(M1311)=0),1,0)</x:f>
        <x:v>0</x:v>
      </x:c>
    </x:row>
    <x:row r="1312">
      <x:c r="A1312" t="str">
        <x:v>AT-01311</x:v>
      </x:c>
      <x:c r="B1312" t="str">
        <x:v>Gileade Habilitacao E Reabilitacao Neuropisicologica</x:v>
      </x:c>
      <x:c r="C1312" t="str">
        <x:v>Saúde</x:v>
      </x:c>
      <x:c r="D1312" t="str">
        <x:v>Clínica</x:v>
      </x:c>
      <x:c r="E1312" t="str">
        <x:v>Suzano</x:v>
      </x:c>
      <x:c r="F1312" t="str">
        <x:v>Parque Suzano</x:v>
      </x:c>
      <x:c r="G1312" t="str">
        <x:v>Joanivalda Viana Sousa Me, 91, Parque Suzano, Suzano, Sp</x:v>
      </x:c>
      <x:c r="H1312" t="str">
        <x:v>+55 (11) 4756-4453</x:v>
      </x:c>
      <x:c r="I1312" t="str"/>
      <x:c r="J1312" t="str"/>
      <x:c r="K1312" t="str">
        <x:v>joane_psico@yahoo.com.br</x:v>
      </x:c>
      <x:c r="L1312" t="str">
        <x:v>Sim</x:v>
      </x:c>
      <x:c r="M1312" t="str"/>
      <x:c r="N1312" t="str"/>
      <x:c r="O1312" t="str"/>
      <x:c r="P1312" t="str"/>
      <x:c r="Q1312" t="str">
        <x:v>https://www.google.com/maps/search/?api=1&amp;query=Gileade+Habilitacao+E+Reabilitacao+Neuropisicologica+JOANIVALDA+VIANA+SOUSA+ME%2C+91%2C+PARQUE+SUZANO%2C+SUZANO%2C+SP+Suzano+SP</x:v>
      </x:c>
      <x:c r="R1312" t="str"/>
      <x:c r="S1312" t="str"/>
      <x:c r="T1312" t="str">
        <x:v>Não contatado</x:v>
      </x:c>
      <x:c r="U1312" s="27" t="n">
        <x:f>IF(LEN(H1312)&gt;0,25,0)+IF(L1312="Sim",25,0)+IF(LEN(M1312)&gt;0,15,0)+IF(LEN(J1312)&gt;0,10,0)+IF(LEN(N1312)&gt;0,5,0)+IF(LEN(O1312)&gt;0,5,0)+IF(LEN(P1312)&gt;0,5,0)+IF(AND(LEN(R1312)&gt;0,LEN(S1312)&gt;0),10,0)</x:f>
        <x:v>50</x:v>
      </x:c>
      <x:c r="V1312" t="str">
        <x:f>IF(U1312&gt;=60,"Prioridade Alta",IF(U1312&gt;=35,"Prioridade Média","Prioridade Baixa"))</x:f>
        <x:v>Prioridade Média</x:v>
      </x:c>
      <x:c r="W1312" t="str">
        <x:v>Não</x:v>
      </x:c>
      <x:c r="X1312" t="str"/>
      <x:c r="Y1312" t="str">
        <x:v>Base expandida 2026-07-27</x:v>
      </x:c>
      <x:c r="Z1312" t="str">
        <x:v>(11) 4756-4453</x:v>
      </x:c>
      <x:c r="AA1312" t="str">
        <x:v>joane_psico@yahoo.com.br</x:v>
      </x:c>
      <x:c r="AB1312" t="n">
        <x:v>50</x:v>
      </x:c>
      <x:c r="AC1312" t="str">
        <x:v>Prioridade Média</x:v>
      </x:c>
      <x:c r="AD1312" t="str">
        <x:v>Fonte CNES/DATASUS: https://cnes2.datasus.gov.br/Mod_Basico.asp?VCo_Unidade=3552507730721; CNES 7730721; CNPJ 21878294000129; site oficial/redes não coletados nesta fonte</x:v>
      </x:c>
      <x:c r="AE1312" t="n">
        <x:f>IF(LEN(H1312)&gt;0,1,0)</x:f>
        <x:v>1</x:v>
      </x:c>
      <x:c r="AF1312" t="n">
        <x:f>IF(LEN(M1312)&gt;0,1,0)</x:f>
        <x:v>0</x:v>
      </x:c>
      <x:c r="AG1312" t="n">
        <x:f>IF(AND(LEN(H1312)=0,LEN(K1312)=0,LEN(M1312)=0),1,0)</x:f>
        <x:v>0</x:v>
      </x:c>
    </x:row>
    <x:row r="1313">
      <x:c r="A1313" t="str">
        <x:v>AT-01312</x:v>
      </x:c>
      <x:c r="B1313" t="str">
        <x:v>Hemocentro Transfusao</x:v>
      </x:c>
      <x:c r="C1313" t="str">
        <x:v>Saúde</x:v>
      </x:c>
      <x:c r="D1313" t="str">
        <x:v>Clínica</x:v>
      </x:c>
      <x:c r="E1313" t="str">
        <x:v>Suzano</x:v>
      </x:c>
      <x:c r="F1313" t="str">
        <x:v>Vila Figueira</x:v>
      </x:c>
      <x:c r="G1313" t="str">
        <x:v>Transfusao Servicos Hemoterapicos Ltda, 1861, Vila Figueira, Suzano, Sp</x:v>
      </x:c>
      <x:c r="H1313" t="str">
        <x:v>+55 (11) 4752-9999</x:v>
      </x:c>
      <x:c r="I1313" t="str"/>
      <x:c r="J1313" t="str"/>
      <x:c r="K1313" t="str">
        <x:v>transfusao@transfusao.srv.br</x:v>
      </x:c>
      <x:c r="L1313" t="str">
        <x:v>Sim</x:v>
      </x:c>
      <x:c r="M1313" t="str"/>
      <x:c r="N1313" t="str"/>
      <x:c r="O1313" t="str"/>
      <x:c r="P1313" t="str"/>
      <x:c r="Q1313" t="str">
        <x:v>https://www.google.com/maps/search/?api=1&amp;query=Hemocentro+Transfusao+TRANSFUSAO+SERVICOS+HEMOTERAPICOS+LTDA%2C+1861%2C+VILA+FIGUEIRA%2C+SUZANO%2C+SP+Suzano+SP</x:v>
      </x:c>
      <x:c r="R1313" t="str"/>
      <x:c r="S1313" t="str"/>
      <x:c r="T1313" t="str">
        <x:v>Não contatado</x:v>
      </x:c>
      <x:c r="U1313" s="27" t="n">
        <x:f>IF(LEN(H1313)&gt;0,25,0)+IF(L1313="Sim",25,0)+IF(LEN(M1313)&gt;0,15,0)+IF(LEN(J1313)&gt;0,10,0)+IF(LEN(N1313)&gt;0,5,0)+IF(LEN(O1313)&gt;0,5,0)+IF(LEN(P1313)&gt;0,5,0)+IF(AND(LEN(R1313)&gt;0,LEN(S1313)&gt;0),10,0)</x:f>
        <x:v>50</x:v>
      </x:c>
      <x:c r="V1313" t="str">
        <x:f>IF(U1313&gt;=60,"Prioridade Alta",IF(U1313&gt;=35,"Prioridade Média","Prioridade Baixa"))</x:f>
        <x:v>Prioridade Média</x:v>
      </x:c>
      <x:c r="W1313" t="str">
        <x:v>Não</x:v>
      </x:c>
      <x:c r="X1313" t="str"/>
      <x:c r="Y1313" t="str">
        <x:v>Base expandida 2026-07-27</x:v>
      </x:c>
      <x:c r="Z1313" t="str">
        <x:v>(11) 4752-9999</x:v>
      </x:c>
      <x:c r="AA1313" t="str">
        <x:v>transfusao@transfusao.srv.br</x:v>
      </x:c>
      <x:c r="AB1313" t="n">
        <x:v>50</x:v>
      </x:c>
      <x:c r="AC1313" t="str">
        <x:v>Prioridade Média</x:v>
      </x:c>
      <x:c r="AD1313" t="str">
        <x:v>Fonte CNES/DATASUS: https://cnes2.datasus.gov.br/Mod_Basico.asp?VCo_Unidade=3552502784742; CNES 2784742; CNPJ 01070126000103; site oficial/redes não coletados nesta fonte</x:v>
      </x:c>
      <x:c r="AE1313" t="n">
        <x:f>IF(LEN(H1313)&gt;0,1,0)</x:f>
        <x:v>1</x:v>
      </x:c>
      <x:c r="AF1313" t="n">
        <x:f>IF(LEN(M1313)&gt;0,1,0)</x:f>
        <x:v>0</x:v>
      </x:c>
      <x:c r="AG1313" t="n">
        <x:f>IF(AND(LEN(H1313)=0,LEN(K1313)=0,LEN(M1313)=0),1,0)</x:f>
        <x:v>0</x:v>
      </x:c>
    </x:row>
    <x:row r="1314">
      <x:c r="A1314" t="str">
        <x:v>AT-01313</x:v>
      </x:c>
      <x:c r="B1314" t="str">
        <x:v>Crom Odontologia Suzano</x:v>
      </x:c>
      <x:c r="C1314" t="str">
        <x:v>Saúde</x:v>
      </x:c>
      <x:c r="D1314" t="str">
        <x:v>Clínica</x:v>
      </x:c>
      <x:c r="E1314" t="str">
        <x:v>Suzano</x:v>
      </x:c>
      <x:c r="F1314" t="str">
        <x:v>Centro</x:v>
      </x:c>
      <x:c r="G1314" t="str">
        <x:v>Crom Suzano Odontologia S S Ltda, 640, Centro, Suzano, Sp</x:v>
      </x:c>
      <x:c r="H1314" t="str">
        <x:v>+55 (11) 4748-1280</x:v>
      </x:c>
      <x:c r="I1314" t="str"/>
      <x:c r="J1314" t="str"/>
      <x:c r="K1314" t="str">
        <x:v>cromradiologia@uol.com.br</x:v>
      </x:c>
      <x:c r="L1314" t="str">
        <x:v>Sim</x:v>
      </x:c>
      <x:c r="M1314" t="str"/>
      <x:c r="N1314" t="str"/>
      <x:c r="O1314" t="str"/>
      <x:c r="P1314" t="str"/>
      <x:c r="Q1314" t="str">
        <x:v>https://www.google.com/maps/search/?api=1&amp;query=Crom+Odontologia+Suzano+CROM+SUZANO+ODONTOLOGIA+S+S+LTDA%2C+640%2C+CENTRO%2C+SUZANO%2C+SP+Suzano+SP</x:v>
      </x:c>
      <x:c r="R1314" t="str"/>
      <x:c r="S1314" t="str"/>
      <x:c r="T1314" t="str">
        <x:v>Não contatado</x:v>
      </x:c>
      <x:c r="U1314" s="27" t="n">
        <x:f>IF(LEN(H1314)&gt;0,25,0)+IF(L1314="Sim",25,0)+IF(LEN(M1314)&gt;0,15,0)+IF(LEN(J1314)&gt;0,10,0)+IF(LEN(N1314)&gt;0,5,0)+IF(LEN(O1314)&gt;0,5,0)+IF(LEN(P1314)&gt;0,5,0)+IF(AND(LEN(R1314)&gt;0,LEN(S1314)&gt;0),10,0)</x:f>
        <x:v>50</x:v>
      </x:c>
      <x:c r="V1314" t="str">
        <x:f>IF(U1314&gt;=60,"Prioridade Alta",IF(U1314&gt;=35,"Prioridade Média","Prioridade Baixa"))</x:f>
        <x:v>Prioridade Média</x:v>
      </x:c>
      <x:c r="W1314" t="str">
        <x:v>Não</x:v>
      </x:c>
      <x:c r="X1314" t="str"/>
      <x:c r="Y1314" t="str">
        <x:v>Base expandida 2026-07-27</x:v>
      </x:c>
      <x:c r="Z1314" t="str">
        <x:v>(11) 4748-1280</x:v>
      </x:c>
      <x:c r="AA1314" t="str">
        <x:v>cromradiologia@uol.com.br</x:v>
      </x:c>
      <x:c r="AB1314" t="n">
        <x:v>50</x:v>
      </x:c>
      <x:c r="AC1314" t="str">
        <x:v>Prioridade Média</x:v>
      </x:c>
      <x:c r="AD1314" t="str">
        <x:v>Fonte CNES/DATASUS: https://cnes2.datasus.gov.br/Mod_Basico.asp?VCo_Unidade=3552503523454; CNES 3523454; CNPJ 04870163000186; site oficial/redes não coletados nesta fonte</x:v>
      </x:c>
      <x:c r="AE1314" t="n">
        <x:f>IF(LEN(H1314)&gt;0,1,0)</x:f>
        <x:v>1</x:v>
      </x:c>
      <x:c r="AF1314" t="n">
        <x:f>IF(LEN(M1314)&gt;0,1,0)</x:f>
        <x:v>0</x:v>
      </x:c>
      <x:c r="AG1314" t="n">
        <x:f>IF(AND(LEN(H1314)=0,LEN(K1314)=0,LEN(M1314)=0),1,0)</x:f>
        <x:v>0</x:v>
      </x:c>
    </x:row>
    <x:row r="1315">
      <x:c r="A1315" t="str">
        <x:v>AT-01314</x:v>
      </x:c>
      <x:c r="B1315" t="str">
        <x:v>Instituto Semear Educacao E Saude</x:v>
      </x:c>
      <x:c r="C1315" t="str">
        <x:v>Saúde</x:v>
      </x:c>
      <x:c r="D1315" t="str">
        <x:v>Clínica</x:v>
      </x:c>
      <x:c r="E1315" t="str">
        <x:v>Suzano</x:v>
      </x:c>
      <x:c r="F1315" t="str">
        <x:v>Conjunto Residencial</x:v>
      </x:c>
      <x:c r="G1315" t="str">
        <x:v>Instituto Semear Educacao E Saude Ltda, 841, Conjunto Residencial, Suzano, Sp</x:v>
      </x:c>
      <x:c r="H1315" t="str">
        <x:v>+55 (11) 4762-1114</x:v>
      </x:c>
      <x:c r="I1315" t="str"/>
      <x:c r="J1315" t="str"/>
      <x:c r="K1315" t="str">
        <x:v>hrcontabilidade@hotmail.com</x:v>
      </x:c>
      <x:c r="L1315" t="str">
        <x:v>Sim</x:v>
      </x:c>
      <x:c r="M1315" t="str"/>
      <x:c r="N1315" t="str"/>
      <x:c r="O1315" t="str"/>
      <x:c r="P1315" t="str"/>
      <x:c r="Q1315" t="str">
        <x:v>https://www.google.com/maps/search/?api=1&amp;query=Instituto+Semear+Educacao+E+Saude+INSTITUTO+SEMEAR+EDUCACAO+E+SAUDE+LTDA%2C+841%2C+CONJUNTO+RESIDENCIAL%2C+SUZANO%2C+SP+Suzano+SP</x:v>
      </x:c>
      <x:c r="R1315" t="str"/>
      <x:c r="S1315" t="str"/>
      <x:c r="T1315" t="str">
        <x:v>Não contatado</x:v>
      </x:c>
      <x:c r="U1315" s="27" t="n">
        <x:f>IF(LEN(H1315)&gt;0,25,0)+IF(L1315="Sim",25,0)+IF(LEN(M1315)&gt;0,15,0)+IF(LEN(J1315)&gt;0,10,0)+IF(LEN(N1315)&gt;0,5,0)+IF(LEN(O1315)&gt;0,5,0)+IF(LEN(P1315)&gt;0,5,0)+IF(AND(LEN(R1315)&gt;0,LEN(S1315)&gt;0),10,0)</x:f>
        <x:v>50</x:v>
      </x:c>
      <x:c r="V1315" t="str">
        <x:f>IF(U1315&gt;=60,"Prioridade Alta",IF(U1315&gt;=35,"Prioridade Média","Prioridade Baixa"))</x:f>
        <x:v>Prioridade Média</x:v>
      </x:c>
      <x:c r="W1315" t="str">
        <x:v>Não</x:v>
      </x:c>
      <x:c r="X1315" t="str"/>
      <x:c r="Y1315" t="str">
        <x:v>Base expandida 2026-07-27</x:v>
      </x:c>
      <x:c r="Z1315" t="str">
        <x:v>(11) 4762-1114</x:v>
      </x:c>
      <x:c r="AA1315" t="str">
        <x:v>hrcontabilidade@hotmail.com</x:v>
      </x:c>
      <x:c r="AB1315" t="n">
        <x:v>50</x:v>
      </x:c>
      <x:c r="AC1315" t="str">
        <x:v>Prioridade Média</x:v>
      </x:c>
      <x:c r="AD1315" t="str">
        <x:v>Fonte CNES/DATASUS: https://cnes2.datasus.gov.br/Mod_Basico.asp?VCo_Unidade=3552506839827; CNES 6839827; CNPJ 61023147000191; site oficial/redes não coletados nesta fonte</x:v>
      </x:c>
      <x:c r="AE1315" t="n">
        <x:f>IF(LEN(H1315)&gt;0,1,0)</x:f>
        <x:v>1</x:v>
      </x:c>
      <x:c r="AF1315" t="n">
        <x:f>IF(LEN(M1315)&gt;0,1,0)</x:f>
        <x:v>0</x:v>
      </x:c>
      <x:c r="AG1315" t="n">
        <x:f>IF(AND(LEN(H1315)=0,LEN(K1315)=0,LEN(M1315)=0),1,0)</x:f>
        <x:v>0</x:v>
      </x:c>
    </x:row>
    <x:row r="1316">
      <x:c r="A1316" t="str">
        <x:v>AT-01315</x:v>
      </x:c>
      <x:c r="B1316" t="str">
        <x:v>Instituto De Fisioterapia Sao Jose Suzano</x:v>
      </x:c>
      <x:c r="C1316" t="str">
        <x:v>Saúde</x:v>
      </x:c>
      <x:c r="D1316" t="str">
        <x:v>Clínica</x:v>
      </x:c>
      <x:c r="E1316" t="str">
        <x:v>Suzano</x:v>
      </x:c>
      <x:c r="F1316" t="str">
        <x:v>Centro</x:v>
      </x:c>
      <x:c r="G1316" t="str">
        <x:v>Instituto De Fisioterapia Sao Jose S C Ltda, 298, Centro, Suzano, Sp</x:v>
      </x:c>
      <x:c r="H1316" t="str">
        <x:v>+55 (11) 4747-7976</x:v>
      </x:c>
      <x:c r="I1316" t="str"/>
      <x:c r="J1316" t="str"/>
      <x:c r="K1316" t="str">
        <x:v>ifsjsaude@hotmail.com</x:v>
      </x:c>
      <x:c r="L1316" t="str">
        <x:v>Sim</x:v>
      </x:c>
      <x:c r="M1316" t="str"/>
      <x:c r="N1316" t="str"/>
      <x:c r="O1316" t="str"/>
      <x:c r="P1316" t="str"/>
      <x:c r="Q1316" t="str">
        <x:v>https://www.google.com/maps/search/?api=1&amp;query=Instituto+De+Fisioterapia+Sao+Jose+Suzano+INSTITUTO+DE+FISIOTERAPIA+SAO+JOSE+S+C+LTDA%2C+298%2C+CENTRO%2C+SUZANO%2C+SP+Suzano+SP</x:v>
      </x:c>
      <x:c r="R1316" t="str"/>
      <x:c r="S1316" t="str"/>
      <x:c r="T1316" t="str">
        <x:v>Não contatado</x:v>
      </x:c>
      <x:c r="U1316" s="27" t="n">
        <x:f>IF(LEN(H1316)&gt;0,25,0)+IF(L1316="Sim",25,0)+IF(LEN(M1316)&gt;0,15,0)+IF(LEN(J1316)&gt;0,10,0)+IF(LEN(N1316)&gt;0,5,0)+IF(LEN(O1316)&gt;0,5,0)+IF(LEN(P1316)&gt;0,5,0)+IF(AND(LEN(R1316)&gt;0,LEN(S1316)&gt;0),10,0)</x:f>
        <x:v>50</x:v>
      </x:c>
      <x:c r="V1316" t="str">
        <x:f>IF(U1316&gt;=60,"Prioridade Alta",IF(U1316&gt;=35,"Prioridade Média","Prioridade Baixa"))</x:f>
        <x:v>Prioridade Média</x:v>
      </x:c>
      <x:c r="W1316" t="str">
        <x:v>Não</x:v>
      </x:c>
      <x:c r="X1316" t="str"/>
      <x:c r="Y1316" t="str">
        <x:v>Base expandida 2026-07-27</x:v>
      </x:c>
      <x:c r="Z1316" t="str">
        <x:v>(11) 4747-7976</x:v>
      </x:c>
      <x:c r="AA1316" t="str">
        <x:v>ifsjsaude@hotmail.com</x:v>
      </x:c>
      <x:c r="AB1316" t="n">
        <x:v>50</x:v>
      </x:c>
      <x:c r="AC1316" t="str">
        <x:v>Prioridade Média</x:v>
      </x:c>
      <x:c r="AD1316" t="str">
        <x:v>Fonte CNES/DATASUS: https://cnes2.datasus.gov.br/Mod_Basico.asp?VCo_Unidade=3552503689131; CNES 3689131; CNPJ 03866822000148; site oficial/redes não coletados nesta fonte</x:v>
      </x:c>
      <x:c r="AE1316" t="n">
        <x:f>IF(LEN(H1316)&gt;0,1,0)</x:f>
        <x:v>1</x:v>
      </x:c>
      <x:c r="AF1316" t="n">
        <x:f>IF(LEN(M1316)&gt;0,1,0)</x:f>
        <x:v>0</x:v>
      </x:c>
      <x:c r="AG1316" t="n">
        <x:f>IF(AND(LEN(H1316)=0,LEN(K1316)=0,LEN(M1316)=0),1,0)</x:f>
        <x:v>0</x:v>
      </x:c>
    </x:row>
    <x:row r="1317">
      <x:c r="A1317" t="str">
        <x:v>AT-01316</x:v>
      </x:c>
      <x:c r="B1317" t="str">
        <x:v>Instituto Medico Murakami</x:v>
      </x:c>
      <x:c r="C1317" t="str">
        <x:v>Saúde</x:v>
      </x:c>
      <x:c r="D1317" t="str">
        <x:v>Clínica</x:v>
      </x:c>
      <x:c r="E1317" t="str">
        <x:v>Suzano</x:v>
      </x:c>
      <x:c r="F1317" t="str">
        <x:v>Jardim Guaio</x:v>
      </x:c>
      <x:c r="G1317" t="str">
        <x:v>Instituto Medico Murakami Ltda, 249, Jardim Guaio, Suzano, Sp</x:v>
      </x:c>
      <x:c r="H1317" t="str">
        <x:v>+55 (11) 4742-4533</x:v>
      </x:c>
      <x:c r="I1317" t="str"/>
      <x:c r="J1317" t="str"/>
      <x:c r="K1317" t="str">
        <x:v>versatil@allnet.com.br</x:v>
      </x:c>
      <x:c r="L1317" t="str">
        <x:v>Sim</x:v>
      </x:c>
      <x:c r="M1317" t="str"/>
      <x:c r="N1317" t="str"/>
      <x:c r="O1317" t="str"/>
      <x:c r="P1317" t="str"/>
      <x:c r="Q1317" t="str">
        <x:v>https://www.google.com/maps/search/?api=1&amp;query=Instituto+Medico+Murakami+INSTITUTO+MEDICO+MURAKAMI+LTDA%2C+249%2C+JARDIM+GUAIO%2C+SUZANO%2C+SP+Suzano+SP</x:v>
      </x:c>
      <x:c r="R1317" t="str"/>
      <x:c r="S1317" t="str"/>
      <x:c r="T1317" t="str">
        <x:v>Não contatado</x:v>
      </x:c>
      <x:c r="U1317" s="27" t="n">
        <x:f>IF(LEN(H1317)&gt;0,25,0)+IF(L1317="Sim",25,0)+IF(LEN(M1317)&gt;0,15,0)+IF(LEN(J1317)&gt;0,10,0)+IF(LEN(N1317)&gt;0,5,0)+IF(LEN(O1317)&gt;0,5,0)+IF(LEN(P1317)&gt;0,5,0)+IF(AND(LEN(R1317)&gt;0,LEN(S1317)&gt;0),10,0)</x:f>
        <x:v>50</x:v>
      </x:c>
      <x:c r="V1317" t="str">
        <x:f>IF(U1317&gt;=60,"Prioridade Alta",IF(U1317&gt;=35,"Prioridade Média","Prioridade Baixa"))</x:f>
        <x:v>Prioridade Média</x:v>
      </x:c>
      <x:c r="W1317" t="str">
        <x:v>Não</x:v>
      </x:c>
      <x:c r="X1317" t="str"/>
      <x:c r="Y1317" t="str">
        <x:v>Base expandida 2026-07-27</x:v>
      </x:c>
      <x:c r="Z1317" t="str">
        <x:v>(11) 4742-4533</x:v>
      </x:c>
      <x:c r="AA1317" t="str">
        <x:v>versatil@allnet.com.br</x:v>
      </x:c>
      <x:c r="AB1317" t="n">
        <x:v>50</x:v>
      </x:c>
      <x:c r="AC1317" t="str">
        <x:v>Prioridade Média</x:v>
      </x:c>
      <x:c r="AD1317" t="str">
        <x:v>Fonte CNES/DATASUS: https://cnes2.datasus.gov.br/Mod_Basico.asp?VCo_Unidade=3552509157654; CNES 9157654; CNPJ 03107545000190; site oficial/redes não coletados nesta fonte</x:v>
      </x:c>
      <x:c r="AE1317" t="n">
        <x:f>IF(LEN(H1317)&gt;0,1,0)</x:f>
        <x:v>1</x:v>
      </x:c>
      <x:c r="AF1317" t="n">
        <x:f>IF(LEN(M1317)&gt;0,1,0)</x:f>
        <x:v>0</x:v>
      </x:c>
      <x:c r="AG1317" t="n">
        <x:f>IF(AND(LEN(H1317)=0,LEN(K1317)=0,LEN(M1317)=0),1,0)</x:f>
        <x:v>0</x:v>
      </x:c>
    </x:row>
    <x:row r="1318">
      <x:c r="A1318" t="str">
        <x:v>AT-01317</x:v>
      </x:c>
      <x:c r="B1318" t="str">
        <x:v>Instituto Terapeutico Ecovalle</x:v>
      </x:c>
      <x:c r="C1318" t="str">
        <x:v>Saúde</x:v>
      </x:c>
      <x:c r="D1318" t="str">
        <x:v>Clínica</x:v>
      </x:c>
      <x:c r="E1318" t="str">
        <x:v>Suzano</x:v>
      </x:c>
      <x:c r="F1318" t="str">
        <x:v>Estancia Piratininga</x:v>
      </x:c>
      <x:c r="G1318" t="str">
        <x:v>Instituto Terapeutico Ecovalle Ltda, 879, Estancia Piratininga, Suzano, Sp</x:v>
      </x:c>
      <x:c r="H1318" t="str">
        <x:v>+55 (11) 2866-2442</x:v>
      </x:c>
      <x:c r="I1318" t="str"/>
      <x:c r="J1318" t="str"/>
      <x:c r="K1318" t="str">
        <x:v>comercial@rsoarescontabil.com.br</x:v>
      </x:c>
      <x:c r="L1318" t="str">
        <x:v>Sim</x:v>
      </x:c>
      <x:c r="M1318" t="str"/>
      <x:c r="N1318" t="str"/>
      <x:c r="O1318" t="str"/>
      <x:c r="P1318" t="str"/>
      <x:c r="Q1318" t="str">
        <x:v>https://www.google.com/maps/search/?api=1&amp;query=Instituto+Terapeutico+Ecovalle+INSTITUTO+TERAPEUTICO+ECOVALLE+LTDA%2C+879%2C+ESTANCIA+PIRATININGA%2C+SUZANO%2C+SP+Suzano+SP</x:v>
      </x:c>
      <x:c r="R1318" t="str"/>
      <x:c r="S1318" t="str"/>
      <x:c r="T1318" t="str">
        <x:v>Não contatado</x:v>
      </x:c>
      <x:c r="U1318" s="27" t="n">
        <x:f>IF(LEN(H1318)&gt;0,25,0)+IF(L1318="Sim",25,0)+IF(LEN(M1318)&gt;0,15,0)+IF(LEN(J1318)&gt;0,10,0)+IF(LEN(N1318)&gt;0,5,0)+IF(LEN(O1318)&gt;0,5,0)+IF(LEN(P1318)&gt;0,5,0)+IF(AND(LEN(R1318)&gt;0,LEN(S1318)&gt;0),10,0)</x:f>
        <x:v>50</x:v>
      </x:c>
      <x:c r="V1318" t="str">
        <x:f>IF(U1318&gt;=60,"Prioridade Alta",IF(U1318&gt;=35,"Prioridade Média","Prioridade Baixa"))</x:f>
        <x:v>Prioridade Média</x:v>
      </x:c>
      <x:c r="W1318" t="str">
        <x:v>Não</x:v>
      </x:c>
      <x:c r="X1318" t="str"/>
      <x:c r="Y1318" t="str">
        <x:v>Base expandida 2026-07-27</x:v>
      </x:c>
      <x:c r="Z1318" t="str">
        <x:v>(11) 2866-2442</x:v>
      </x:c>
      <x:c r="AA1318" t="str">
        <x:v>comercial@rsoarescontabil.com.br</x:v>
      </x:c>
      <x:c r="AB1318" t="n">
        <x:v>50</x:v>
      </x:c>
      <x:c r="AC1318" t="str">
        <x:v>Prioridade Média</x:v>
      </x:c>
      <x:c r="AD1318" t="str">
        <x:v>Fonte CNES/DATASUS: https://cnes2.datasus.gov.br/Mod_Basico.asp?VCo_Unidade=3552508245010; CNES 8245010; CNPJ 54347222000104; site oficial/redes não coletados nesta fonte</x:v>
      </x:c>
      <x:c r="AE1318" t="n">
        <x:f>IF(LEN(H1318)&gt;0,1,0)</x:f>
        <x:v>1</x:v>
      </x:c>
      <x:c r="AF1318" t="n">
        <x:f>IF(LEN(M1318)&gt;0,1,0)</x:f>
        <x:v>0</x:v>
      </x:c>
      <x:c r="AG1318" t="n">
        <x:f>IF(AND(LEN(H1318)=0,LEN(K1318)=0,LEN(M1318)=0),1,0)</x:f>
        <x:v>0</x:v>
      </x:c>
    </x:row>
    <x:row r="1319">
      <x:c r="A1319" t="str">
        <x:v>AT-01318</x:v>
      </x:c>
      <x:c r="B1319" t="str">
        <x:v>Instituto Paulistano De Radiologia Suzano</x:v>
      </x:c>
      <x:c r="C1319" t="str">
        <x:v>Saúde</x:v>
      </x:c>
      <x:c r="D1319" t="str">
        <x:v>Clínica</x:v>
      </x:c>
      <x:c r="E1319" t="str">
        <x:v>Suzano</x:v>
      </x:c>
      <x:c r="F1319" t="str">
        <x:v>Centro</x:v>
      </x:c>
      <x:c r="G1319" t="str">
        <x:v>Instituto Paulistano De Radiologia Sc Ltda, 240, Centro, Suzano, Sp</x:v>
      </x:c>
      <x:c r="H1319" t="str">
        <x:v>+55 (11) 4745-6500</x:v>
      </x:c>
      <x:c r="I1319" t="str"/>
      <x:c r="J1319" t="str"/>
      <x:c r="K1319" t="str">
        <x:v>hmss@uol.com.br</x:v>
      </x:c>
      <x:c r="L1319" t="str">
        <x:v>Sim</x:v>
      </x:c>
      <x:c r="M1319" t="str"/>
      <x:c r="N1319" t="str"/>
      <x:c r="O1319" t="str"/>
      <x:c r="P1319" t="str"/>
      <x:c r="Q1319" t="str">
        <x:v>https://www.google.com/maps/search/?api=1&amp;query=Instituto+Paulistano+De+Radiologia+Suzano+INSTITUTO+PAULISTANO+DE+RADIOLOGIA+SC+LTDA%2C+240%2C+CENTRO%2C+SUZANO%2C+SP+Suzano+SP</x:v>
      </x:c>
      <x:c r="R1319" t="str"/>
      <x:c r="S1319" t="str"/>
      <x:c r="T1319" t="str">
        <x:v>Não contatado</x:v>
      </x:c>
      <x:c r="U1319" s="27" t="n">
        <x:f>IF(LEN(H1319)&gt;0,25,0)+IF(L1319="Sim",25,0)+IF(LEN(M1319)&gt;0,15,0)+IF(LEN(J1319)&gt;0,10,0)+IF(LEN(N1319)&gt;0,5,0)+IF(LEN(O1319)&gt;0,5,0)+IF(LEN(P1319)&gt;0,5,0)+IF(AND(LEN(R1319)&gt;0,LEN(S1319)&gt;0),10,0)</x:f>
        <x:v>50</x:v>
      </x:c>
      <x:c r="V1319" t="str">
        <x:f>IF(U1319&gt;=60,"Prioridade Alta",IF(U1319&gt;=35,"Prioridade Média","Prioridade Baixa"))</x:f>
        <x:v>Prioridade Média</x:v>
      </x:c>
      <x:c r="W1319" t="str">
        <x:v>Não</x:v>
      </x:c>
      <x:c r="X1319" t="str"/>
      <x:c r="Y1319" t="str">
        <x:v>Base expandida 2026-07-27</x:v>
      </x:c>
      <x:c r="Z1319" t="str">
        <x:v>(11) 4745-6500</x:v>
      </x:c>
      <x:c r="AA1319" t="str">
        <x:v>hmss@uol.com.br</x:v>
      </x:c>
      <x:c r="AB1319" t="n">
        <x:v>50</x:v>
      </x:c>
      <x:c r="AC1319" t="str">
        <x:v>Prioridade Média</x:v>
      </x:c>
      <x:c r="AD1319" t="str">
        <x:v>Fonte CNES/DATASUS: https://cnes2.datasus.gov.br/Mod_Basico.asp?VCo_Unidade=3552502073838; CNES 2073838; CNPJ 43657840000134; site oficial/redes não coletados nesta fonte</x:v>
      </x:c>
      <x:c r="AE1319" t="n">
        <x:f>IF(LEN(H1319)&gt;0,1,0)</x:f>
        <x:v>1</x:v>
      </x:c>
      <x:c r="AF1319" t="n">
        <x:f>IF(LEN(M1319)&gt;0,1,0)</x:f>
        <x:v>0</x:v>
      </x:c>
      <x:c r="AG1319" t="n">
        <x:f>IF(AND(LEN(H1319)=0,LEN(K1319)=0,LEN(M1319)=0),1,0)</x:f>
        <x:v>0</x:v>
      </x:c>
    </x:row>
    <x:row r="1320">
      <x:c r="A1320" t="str">
        <x:v>AT-01319</x:v>
      </x:c>
      <x:c r="B1320" t="str">
        <x:v>Laboratorio Citolab</x:v>
      </x:c>
      <x:c r="C1320" t="str">
        <x:v>Saúde</x:v>
      </x:c>
      <x:c r="D1320" t="str">
        <x:v>Clínica</x:v>
      </x:c>
      <x:c r="E1320" t="str">
        <x:v>Suzano</x:v>
      </x:c>
      <x:c r="F1320" t="str">
        <x:v>Centro</x:v>
      </x:c>
      <x:c r="G1320" t="str">
        <x:v>Diagnosticos Da America S A, 205, Centro, Suzano, Sp</x:v>
      </x:c>
      <x:c r="H1320" t="str">
        <x:v>+55 (11) 2630-3000</x:v>
      </x:c>
      <x:c r="I1320" t="str"/>
      <x:c r="J1320" t="str"/>
      <x:c r="K1320" t="str">
        <x:v>tributario@dasa.com.br</x:v>
      </x:c>
      <x:c r="L1320" t="str">
        <x:v>Sim</x:v>
      </x:c>
      <x:c r="M1320" t="str"/>
      <x:c r="N1320" t="str"/>
      <x:c r="O1320" t="str"/>
      <x:c r="P1320" t="str"/>
      <x:c r="Q1320" t="str">
        <x:v>https://www.google.com/maps/search/?api=1&amp;query=Laboratorio+Citolab+DIAGNOSTICOS+DA+AMERICA+S+A%2C+205%2C+CENTRO%2C+SUZANO%2C+SP+Suzano+SP</x:v>
      </x:c>
      <x:c r="R1320" t="str"/>
      <x:c r="S1320" t="str"/>
      <x:c r="T1320" t="str">
        <x:v>Não contatado</x:v>
      </x:c>
      <x:c r="U1320" s="27" t="n">
        <x:f>IF(LEN(H1320)&gt;0,25,0)+IF(L1320="Sim",25,0)+IF(LEN(M1320)&gt;0,15,0)+IF(LEN(J1320)&gt;0,10,0)+IF(LEN(N1320)&gt;0,5,0)+IF(LEN(O1320)&gt;0,5,0)+IF(LEN(P1320)&gt;0,5,0)+IF(AND(LEN(R1320)&gt;0,LEN(S1320)&gt;0),10,0)</x:f>
        <x:v>50</x:v>
      </x:c>
      <x:c r="V1320" t="str">
        <x:f>IF(U1320&gt;=60,"Prioridade Alta",IF(U1320&gt;=35,"Prioridade Média","Prioridade Baixa"))</x:f>
        <x:v>Prioridade Média</x:v>
      </x:c>
      <x:c r="W1320" t="str">
        <x:v>Não</x:v>
      </x:c>
      <x:c r="X1320" t="str"/>
      <x:c r="Y1320" t="str">
        <x:v>Base expandida 2026-07-27</x:v>
      </x:c>
      <x:c r="Z1320" t="str">
        <x:v>(11) 2630-3000</x:v>
      </x:c>
      <x:c r="AA1320" t="str">
        <x:v>tributario@dasa.com.br</x:v>
      </x:c>
      <x:c r="AB1320" t="n">
        <x:v>50</x:v>
      </x:c>
      <x:c r="AC1320" t="str">
        <x:v>Prioridade Média</x:v>
      </x:c>
      <x:c r="AD1320" t="str">
        <x:v>Fonte CNES/DATASUS: https://cnes2.datasus.gov.br/Mod_Basico.asp?VCo_Unidade=3552506765254; CNES 6765254; CNPJ 61486650062707; site oficial/redes não coletados nesta fonte</x:v>
      </x:c>
      <x:c r="AE1320" t="n">
        <x:f>IF(LEN(H1320)&gt;0,1,0)</x:f>
        <x:v>1</x:v>
      </x:c>
      <x:c r="AF1320" t="n">
        <x:f>IF(LEN(M1320)&gt;0,1,0)</x:f>
        <x:v>0</x:v>
      </x:c>
      <x:c r="AG1320" t="n">
        <x:f>IF(AND(LEN(H1320)=0,LEN(K1320)=0,LEN(M1320)=0),1,0)</x:f>
        <x:v>0</x:v>
      </x:c>
    </x:row>
    <x:row r="1321">
      <x:c r="A1321" t="str">
        <x:v>AT-01320</x:v>
      </x:c>
      <x:c r="B1321" t="str">
        <x:v>Laboratorio De Analises Clinicas Sao Luiz</x:v>
      </x:c>
      <x:c r="C1321" t="str">
        <x:v>Saúde</x:v>
      </x:c>
      <x:c r="D1321" t="str">
        <x:v>Clínica</x:v>
      </x:c>
      <x:c r="E1321" t="str">
        <x:v>Suzano</x:v>
      </x:c>
      <x:c r="F1321" t="str">
        <x:v>Centro</x:v>
      </x:c>
      <x:c r="G1321" t="str">
        <x:v>Laboratorio De Analises Clinicas Sao Luiz Sc Ltda, 122, Centro, Suzano, Sp</x:v>
      </x:c>
      <x:c r="H1321" t="str">
        <x:v>+55 (11) 4746-2809</x:v>
      </x:c>
      <x:c r="I1321" t="str"/>
      <x:c r="J1321" t="str"/>
      <x:c r="K1321" t="str">
        <x:v>cafardo@uol.com.br</x:v>
      </x:c>
      <x:c r="L1321" t="str">
        <x:v>Sim</x:v>
      </x:c>
      <x:c r="M1321" t="str"/>
      <x:c r="N1321" t="str"/>
      <x:c r="O1321" t="str"/>
      <x:c r="P1321" t="str"/>
      <x:c r="Q1321" t="str">
        <x:v>https://www.google.com/maps/search/?api=1&amp;query=Laboratorio+De+Analises+Clinicas+Sao+Luiz+LABORATORIO+DE+ANALISES+CLINICAS+SAO+LUIZ+SC+LTDA%2C+122%2C+CENTRO%2C+SUZANO%2C+SP+Suzano+SP</x:v>
      </x:c>
      <x:c r="R1321" t="str"/>
      <x:c r="S1321" t="str"/>
      <x:c r="T1321" t="str">
        <x:v>Não contatado</x:v>
      </x:c>
      <x:c r="U1321" s="27" t="n">
        <x:f>IF(LEN(H1321)&gt;0,25,0)+IF(L1321="Sim",25,0)+IF(LEN(M1321)&gt;0,15,0)+IF(LEN(J1321)&gt;0,10,0)+IF(LEN(N1321)&gt;0,5,0)+IF(LEN(O1321)&gt;0,5,0)+IF(LEN(P1321)&gt;0,5,0)+IF(AND(LEN(R1321)&gt;0,LEN(S1321)&gt;0),10,0)</x:f>
        <x:v>50</x:v>
      </x:c>
      <x:c r="V1321" t="str">
        <x:f>IF(U1321&gt;=60,"Prioridade Alta",IF(U1321&gt;=35,"Prioridade Média","Prioridade Baixa"))</x:f>
        <x:v>Prioridade Média</x:v>
      </x:c>
      <x:c r="W1321" t="str">
        <x:v>Não</x:v>
      </x:c>
      <x:c r="X1321" t="str"/>
      <x:c r="Y1321" t="str">
        <x:v>Base expandida 2026-07-27</x:v>
      </x:c>
      <x:c r="Z1321" t="str">
        <x:v>(11) 4746-2809</x:v>
      </x:c>
      <x:c r="AA1321" t="str">
        <x:v>cafardo@uol.com.br</x:v>
      </x:c>
      <x:c r="AB1321" t="n">
        <x:v>50</x:v>
      </x:c>
      <x:c r="AC1321" t="str">
        <x:v>Prioridade Média</x:v>
      </x:c>
      <x:c r="AD1321" t="str">
        <x:v>Fonte CNES/DATASUS: https://cnes2.datasus.gov.br/Mod_Basico.asp?VCo_Unidade=3552502049228; CNES 2049228; CNPJ 58476557000183; site oficial/redes não coletados nesta fonte</x:v>
      </x:c>
      <x:c r="AE1321" t="n">
        <x:f>IF(LEN(H1321)&gt;0,1,0)</x:f>
        <x:v>1</x:v>
      </x:c>
      <x:c r="AF1321" t="n">
        <x:f>IF(LEN(M1321)&gt;0,1,0)</x:f>
        <x:v>0</x:v>
      </x:c>
      <x:c r="AG1321" t="n">
        <x:f>IF(AND(LEN(H1321)=0,LEN(K1321)=0,LEN(M1321)=0),1,0)</x:f>
        <x:v>0</x:v>
      </x:c>
    </x:row>
    <x:row r="1322">
      <x:c r="A1322" t="str">
        <x:v>AT-01321</x:v>
      </x:c>
      <x:c r="B1322" t="str">
        <x:v>Clinica Brasimed</x:v>
      </x:c>
      <x:c r="C1322" t="str">
        <x:v>Saúde</x:v>
      </x:c>
      <x:c r="D1322" t="str">
        <x:v>Clínica</x:v>
      </x:c>
      <x:c r="E1322" t="str">
        <x:v>Itaquaquecetuba</x:v>
      </x:c>
      <x:c r="F1322" t="str">
        <x:v>Centro</x:v>
      </x:c>
      <x:c r="G1322" t="str">
        <x:v>Clinica Brasimed Ltda, 178, Centro, Itaquaquecetuba, Sp</x:v>
      </x:c>
      <x:c r="H1322" t="str">
        <x:v>+55 (11) 4642-8110</x:v>
      </x:c>
      <x:c r="I1322" t="str"/>
      <x:c r="J1322" t="str"/>
      <x:c r="K1322" t="str">
        <x:v>societario@versatiladm.com.br</x:v>
      </x:c>
      <x:c r="L1322" t="str">
        <x:v>Sim</x:v>
      </x:c>
      <x:c r="M1322" t="str"/>
      <x:c r="N1322" t="str"/>
      <x:c r="O1322" t="str"/>
      <x:c r="P1322" t="str"/>
      <x:c r="Q1322" t="str">
        <x:v>https://www.google.com/maps/search/?api=1&amp;query=Clinica+Brasimed+CLINICA+BRASIMED+LTDA%2C+178%2C+CENTRO%2C+ITAQUAQUECETUBA%2C+SP+Itaquaquecetuba+SP</x:v>
      </x:c>
      <x:c r="R1322" t="str"/>
      <x:c r="S1322" t="str"/>
      <x:c r="T1322" t="str">
        <x:v>Não contatado</x:v>
      </x:c>
      <x:c r="U1322" s="27" t="n">
        <x:f>IF(LEN(H1322)&gt;0,25,0)+IF(L1322="Sim",25,0)+IF(LEN(M1322)&gt;0,15,0)+IF(LEN(J1322)&gt;0,10,0)+IF(LEN(N1322)&gt;0,5,0)+IF(LEN(O1322)&gt;0,5,0)+IF(LEN(P1322)&gt;0,5,0)+IF(AND(LEN(R1322)&gt;0,LEN(S1322)&gt;0),10,0)</x:f>
        <x:v>50</x:v>
      </x:c>
      <x:c r="V1322" t="str">
        <x:f>IF(U1322&gt;=60,"Prioridade Alta",IF(U1322&gt;=35,"Prioridade Média","Prioridade Baixa"))</x:f>
        <x:v>Prioridade Média</x:v>
      </x:c>
      <x:c r="W1322" t="str">
        <x:v>Não</x:v>
      </x:c>
      <x:c r="X1322" t="str"/>
      <x:c r="Y1322" t="str">
        <x:v>Base expandida 2026-07-27</x:v>
      </x:c>
      <x:c r="Z1322" t="str">
        <x:v>(11) 4642-8110</x:v>
      </x:c>
      <x:c r="AA1322" t="str">
        <x:v>societario@versatiladm.com.br</x:v>
      </x:c>
      <x:c r="AB1322" t="n">
        <x:v>50</x:v>
      </x:c>
      <x:c r="AC1322" t="str">
        <x:v>Prioridade Média</x:v>
      </x:c>
      <x:c r="AD1322" t="str">
        <x:v>Fonte CNES/DATASUS: https://cnes2.datasus.gov.br/Mod_Basico.asp?VCo_Unidade=3523107163509; CNES 7163509; CNPJ 04269848000252; site oficial/redes não coletados nesta fonte</x:v>
      </x:c>
      <x:c r="AE1322" t="n">
        <x:f>IF(LEN(H1322)&gt;0,1,0)</x:f>
        <x:v>1</x:v>
      </x:c>
      <x:c r="AF1322" t="n">
        <x:f>IF(LEN(M1322)&gt;0,1,0)</x:f>
        <x:v>0</x:v>
      </x:c>
      <x:c r="AG1322" t="n">
        <x:f>IF(AND(LEN(H1322)=0,LEN(K1322)=0,LEN(M1322)=0),1,0)</x:f>
        <x:v>0</x:v>
      </x:c>
    </x:row>
    <x:row r="1323">
      <x:c r="A1323" t="str">
        <x:v>AT-01322</x:v>
      </x:c>
      <x:c r="B1323" t="str">
        <x:v>Laboratorio Einstein Santa Maria Suzano</x:v>
      </x:c>
      <x:c r="C1323" t="str">
        <x:v>Saúde</x:v>
      </x:c>
      <x:c r="D1323" t="str">
        <x:v>Clínica</x:v>
      </x:c>
      <x:c r="E1323" t="str">
        <x:v>Suzano</x:v>
      </x:c>
      <x:c r="F1323" t="str">
        <x:v>Parque Suzano</x:v>
      </x:c>
      <x:c r="G1323" t="str">
        <x:v>Sociedade Benef Israelitabras Hospital Albert Einstein, 240, Parque Suzano, Suzano, Sp</x:v>
      </x:c>
      <x:c r="H1323" t="str">
        <x:v>+55 (11) 2151-0805</x:v>
      </x:c>
      <x:c r="I1323" t="str"/>
      <x:c r="J1323" t="str"/>
      <x:c r="K1323" t="str">
        <x:v>jesprega@einstein.br</x:v>
      </x:c>
      <x:c r="L1323" t="str">
        <x:v>Sim</x:v>
      </x:c>
      <x:c r="M1323" t="str"/>
      <x:c r="N1323" t="str"/>
      <x:c r="O1323" t="str"/>
      <x:c r="P1323" t="str"/>
      <x:c r="Q1323" t="str">
        <x:v>https://www.google.com/maps/search/?api=1&amp;query=Laboratorio+Einstein+Santa+Maria+Suzano+SOCIEDADE+BENEF+ISRAELITABRAS+HOSPITAL+ALBERT+EINSTEIN%2C+240%2C+PARQUE+SUZANO%2C+SUZANO%2C+SP+Suzano+SP</x:v>
      </x:c>
      <x:c r="R1323" t="str"/>
      <x:c r="S1323" t="str"/>
      <x:c r="T1323" t="str">
        <x:v>Não contatado</x:v>
      </x:c>
      <x:c r="U1323" s="27" t="n">
        <x:f>IF(LEN(H1323)&gt;0,25,0)+IF(L1323="Sim",25,0)+IF(LEN(M1323)&gt;0,15,0)+IF(LEN(J1323)&gt;0,10,0)+IF(LEN(N1323)&gt;0,5,0)+IF(LEN(O1323)&gt;0,5,0)+IF(LEN(P1323)&gt;0,5,0)+IF(AND(LEN(R1323)&gt;0,LEN(S1323)&gt;0),10,0)</x:f>
        <x:v>50</x:v>
      </x:c>
      <x:c r="V1323" t="str">
        <x:f>IF(U1323&gt;=60,"Prioridade Alta",IF(U1323&gt;=35,"Prioridade Média","Prioridade Baixa"))</x:f>
        <x:v>Prioridade Média</x:v>
      </x:c>
      <x:c r="W1323" t="str">
        <x:v>Não</x:v>
      </x:c>
      <x:c r="X1323" t="str"/>
      <x:c r="Y1323" t="str">
        <x:v>Base expandida 2026-07-27</x:v>
      </x:c>
      <x:c r="Z1323" t="str">
        <x:v>(11) 2151-0805</x:v>
      </x:c>
      <x:c r="AA1323" t="str">
        <x:v>jesprega@einstein.br</x:v>
      </x:c>
      <x:c r="AB1323" t="n">
        <x:v>50</x:v>
      </x:c>
      <x:c r="AC1323" t="str">
        <x:v>Prioridade Média</x:v>
      </x:c>
      <x:c r="AD1323" t="str">
        <x:v>Fonte CNES/DATASUS: https://cnes2.datasus.gov.br/Mod_Basico.asp?VCo_Unidade=3552500448508; CNES 0448508; CNPJ 60765823006685; site oficial/redes não coletados nesta fonte</x:v>
      </x:c>
      <x:c r="AE1323" t="n">
        <x:f>IF(LEN(H1323)&gt;0,1,0)</x:f>
        <x:v>1</x:v>
      </x:c>
      <x:c r="AF1323" t="n">
        <x:f>IF(LEN(M1323)&gt;0,1,0)</x:f>
        <x:v>0</x:v>
      </x:c>
      <x:c r="AG1323" t="n">
        <x:f>IF(AND(LEN(H1323)=0,LEN(K1323)=0,LEN(M1323)=0),1,0)</x:f>
        <x:v>0</x:v>
      </x:c>
    </x:row>
    <x:row r="1324">
      <x:c r="A1324" t="str">
        <x:v>AT-01323</x:v>
      </x:c>
      <x:c r="B1324" t="str">
        <x:v>Laboratorio Munic Maria Yolanda Miguel Cano Garcia Suzano</x:v>
      </x:c>
      <x:c r="C1324" t="str">
        <x:v>Saúde</x:v>
      </x:c>
      <x:c r="D1324" t="str">
        <x:v>Clínica</x:v>
      </x:c>
      <x:c r="E1324" t="str">
        <x:v>Suzano</x:v>
      </x:c>
      <x:c r="F1324" t="str">
        <x:v>Jardim Casa Branca</x:v>
      </x:c>
      <x:c r="G1324" t="str">
        <x:v>Prefeitura Municipal De Suzano, 837, Jardim Casa Branca, Suzano, Sp</x:v>
      </x:c>
      <x:c r="H1324" t="str">
        <x:v>+55 (11) 4744-7055</x:v>
      </x:c>
      <x:c r="I1324" t="str"/>
      <x:c r="J1324" t="str"/>
      <x:c r="K1324" t="str">
        <x:v>laboratorio@suzano.sp.gov.br</x:v>
      </x:c>
      <x:c r="L1324" t="str">
        <x:v>Sim</x:v>
      </x:c>
      <x:c r="M1324" t="str"/>
      <x:c r="N1324" t="str"/>
      <x:c r="O1324" t="str"/>
      <x:c r="P1324" t="str"/>
      <x:c r="Q1324" t="str">
        <x:v>https://www.google.com/maps/search/?api=1&amp;query=Laboratorio+Munic+Maria+Yolanda+Miguel+Cano+Garcia+Suzano+PREFEITURA+MUNICIPAL+DE+SUZANO%2C+837%2C+JARDIM+CASA+BRANCA%2C+SUZANO%2C+SP+Suzano+SP</x:v>
      </x:c>
      <x:c r="R1324" t="str"/>
      <x:c r="S1324" t="str"/>
      <x:c r="T1324" t="str">
        <x:v>Não contatado</x:v>
      </x:c>
      <x:c r="U1324" s="27" t="n">
        <x:f>IF(LEN(H1324)&gt;0,25,0)+IF(L1324="Sim",25,0)+IF(LEN(M1324)&gt;0,15,0)+IF(LEN(J1324)&gt;0,10,0)+IF(LEN(N1324)&gt;0,5,0)+IF(LEN(O1324)&gt;0,5,0)+IF(LEN(P1324)&gt;0,5,0)+IF(AND(LEN(R1324)&gt;0,LEN(S1324)&gt;0),10,0)</x:f>
        <x:v>50</x:v>
      </x:c>
      <x:c r="V1324" t="str">
        <x:f>IF(U1324&gt;=60,"Prioridade Alta",IF(U1324&gt;=35,"Prioridade Média","Prioridade Baixa"))</x:f>
        <x:v>Prioridade Média</x:v>
      </x:c>
      <x:c r="W1324" t="str">
        <x:v>Não</x:v>
      </x:c>
      <x:c r="X1324" t="str"/>
      <x:c r="Y1324" t="str">
        <x:v>Base expandida 2026-07-27</x:v>
      </x:c>
      <x:c r="Z1324" t="str">
        <x:v>(11) 4744-7055</x:v>
      </x:c>
      <x:c r="AA1324" t="str">
        <x:v>laboratorio@suzano.sp.gov.br</x:v>
      </x:c>
      <x:c r="AB1324" t="n">
        <x:v>50</x:v>
      </x:c>
      <x:c r="AC1324" t="str">
        <x:v>Prioridade Média</x:v>
      </x:c>
      <x:c r="AD1324" t="str">
        <x:v>Fonte CNES/DATASUS: https://cnes2.datasus.gov.br/Mod_Basico.asp?VCo_Unidade=3552503766969; CNES 3766969; CNPJ -; site oficial/redes não coletados nesta fonte</x:v>
      </x:c>
      <x:c r="AE1324" t="n">
        <x:f>IF(LEN(H1324)&gt;0,1,0)</x:f>
        <x:v>1</x:v>
      </x:c>
      <x:c r="AF1324" t="n">
        <x:f>IF(LEN(M1324)&gt;0,1,0)</x:f>
        <x:v>0</x:v>
      </x:c>
      <x:c r="AG1324" t="n">
        <x:f>IF(AND(LEN(H1324)=0,LEN(K1324)=0,LEN(M1324)=0),1,0)</x:f>
        <x:v>0</x:v>
      </x:c>
    </x:row>
    <x:row r="1325">
      <x:c r="A1325" t="str">
        <x:v>AT-01324</x:v>
      </x:c>
      <x:c r="B1325" t="str">
        <x:v>Laboratorio Pires</x:v>
      </x:c>
      <x:c r="C1325" t="str">
        <x:v>Saúde</x:v>
      </x:c>
      <x:c r="D1325" t="str">
        <x:v>Clínica</x:v>
      </x:c>
      <x:c r="E1325" t="str">
        <x:v>Suzano</x:v>
      </x:c>
      <x:c r="F1325" t="str">
        <x:v>Centro</x:v>
      </x:c>
      <x:c r="G1325" t="str">
        <x:v>Protese Pires Ltda, 492, Centro, Suzano, Sp</x:v>
      </x:c>
      <x:c r="H1325" t="str">
        <x:v>+55 (11) 4712-6092</x:v>
      </x:c>
      <x:c r="I1325" t="str"/>
      <x:c r="J1325" t="str"/>
      <x:c r="K1325" t="str">
        <x:v>alphaprotes@live.com</x:v>
      </x:c>
      <x:c r="L1325" t="str">
        <x:v>Sim</x:v>
      </x:c>
      <x:c r="M1325" t="str"/>
      <x:c r="N1325" t="str"/>
      <x:c r="O1325" t="str"/>
      <x:c r="P1325" t="str"/>
      <x:c r="Q1325" t="str">
        <x:v>https://www.google.com/maps/search/?api=1&amp;query=Laboratorio+Pires+PROTESE+PIRES+LTDA%2C+492%2C+CENTRO%2C+SUZANO%2C+SP+Suzano+SP</x:v>
      </x:c>
      <x:c r="R1325" t="str"/>
      <x:c r="S1325" t="str"/>
      <x:c r="T1325" t="str">
        <x:v>Não contatado</x:v>
      </x:c>
      <x:c r="U1325" s="27" t="n">
        <x:f>IF(LEN(H1325)&gt;0,25,0)+IF(L1325="Sim",25,0)+IF(LEN(M1325)&gt;0,15,0)+IF(LEN(J1325)&gt;0,10,0)+IF(LEN(N1325)&gt;0,5,0)+IF(LEN(O1325)&gt;0,5,0)+IF(LEN(P1325)&gt;0,5,0)+IF(AND(LEN(R1325)&gt;0,LEN(S1325)&gt;0),10,0)</x:f>
        <x:v>50</x:v>
      </x:c>
      <x:c r="V1325" t="str">
        <x:f>IF(U1325&gt;=60,"Prioridade Alta",IF(U1325&gt;=35,"Prioridade Média","Prioridade Baixa"))</x:f>
        <x:v>Prioridade Média</x:v>
      </x:c>
      <x:c r="W1325" t="str">
        <x:v>Não</x:v>
      </x:c>
      <x:c r="X1325" t="str"/>
      <x:c r="Y1325" t="str">
        <x:v>Base expandida 2026-07-27</x:v>
      </x:c>
      <x:c r="Z1325" t="str">
        <x:v>(11) 4712-6092</x:v>
      </x:c>
      <x:c r="AA1325" t="str">
        <x:v>alphaprotes@live.com</x:v>
      </x:c>
      <x:c r="AB1325" t="n">
        <x:v>50</x:v>
      </x:c>
      <x:c r="AC1325" t="str">
        <x:v>Prioridade Média</x:v>
      </x:c>
      <x:c r="AD1325" t="str">
        <x:v>Fonte CNES/DATASUS: https://cnes2.datasus.gov.br/Mod_Basico.asp?VCo_Unidade=3552507511590; CNES 7511590; CNPJ 18088048000169; site oficial/redes não coletados nesta fonte</x:v>
      </x:c>
      <x:c r="AE1325" t="n">
        <x:f>IF(LEN(H1325)&gt;0,1,0)</x:f>
        <x:v>1</x:v>
      </x:c>
      <x:c r="AF1325" t="n">
        <x:f>IF(LEN(M1325)&gt;0,1,0)</x:f>
        <x:v>0</x:v>
      </x:c>
      <x:c r="AG1325" t="n">
        <x:f>IF(AND(LEN(H1325)=0,LEN(K1325)=0,LEN(M1325)=0),1,0)</x:f>
        <x:v>0</x:v>
      </x:c>
    </x:row>
    <x:row r="1326">
      <x:c r="A1326" t="str">
        <x:v>AT-01325</x:v>
      </x:c>
      <x:c r="B1326" t="str">
        <x:v>Laboratorio Sao Francisco</x:v>
      </x:c>
      <x:c r="C1326" t="str">
        <x:v>Saúde</x:v>
      </x:c>
      <x:c r="D1326" t="str">
        <x:v>Clínica</x:v>
      </x:c>
      <x:c r="E1326" t="str">
        <x:v>Suzano</x:v>
      </x:c>
      <x:c r="F1326" t="str">
        <x:v>Centro</x:v>
      </x:c>
      <x:c r="G1326" t="str">
        <x:v>Analises Clinicas Sao Francisco Sc Ltda, 52, Centro, Suzano, Sp</x:v>
      </x:c>
      <x:c r="H1326" t="str">
        <x:v>+55 (11) 4746-7750</x:v>
      </x:c>
      <x:c r="I1326" t="str"/>
      <x:c r="J1326" t="str"/>
      <x:c r="K1326" t="str">
        <x:v>dr.oswaldo@laboratoriosaofrancisco.com.br</x:v>
      </x:c>
      <x:c r="L1326" t="str">
        <x:v>Sim</x:v>
      </x:c>
      <x:c r="M1326" t="str"/>
      <x:c r="N1326" t="str"/>
      <x:c r="O1326" t="str"/>
      <x:c r="P1326" t="str"/>
      <x:c r="Q1326" t="str">
        <x:v>https://www.google.com/maps/search/?api=1&amp;query=Laboratorio+Sao+Francisco+ANALISES+CLINICAS+SAO+FRANCISCO+SC+LTDA%2C+52%2C+CENTRO%2C+SUZANO%2C+SP+Suzano+SP</x:v>
      </x:c>
      <x:c r="R1326" t="str"/>
      <x:c r="S1326" t="str"/>
      <x:c r="T1326" t="str">
        <x:v>Não contatado</x:v>
      </x:c>
      <x:c r="U1326" s="27" t="n">
        <x:f>IF(LEN(H1326)&gt;0,25,0)+IF(L1326="Sim",25,0)+IF(LEN(M1326)&gt;0,15,0)+IF(LEN(J1326)&gt;0,10,0)+IF(LEN(N1326)&gt;0,5,0)+IF(LEN(O1326)&gt;0,5,0)+IF(LEN(P1326)&gt;0,5,0)+IF(AND(LEN(R1326)&gt;0,LEN(S1326)&gt;0),10,0)</x:f>
        <x:v>50</x:v>
      </x:c>
      <x:c r="V1326" t="str">
        <x:f>IF(U1326&gt;=60,"Prioridade Alta",IF(U1326&gt;=35,"Prioridade Média","Prioridade Baixa"))</x:f>
        <x:v>Prioridade Média</x:v>
      </x:c>
      <x:c r="W1326" t="str">
        <x:v>Não</x:v>
      </x:c>
      <x:c r="X1326" t="str"/>
      <x:c r="Y1326" t="str">
        <x:v>Base expandida 2026-07-27</x:v>
      </x:c>
      <x:c r="Z1326" t="str">
        <x:v>(11) 4746-7750</x:v>
      </x:c>
      <x:c r="AA1326" t="str">
        <x:v>dr.oswaldo@laboratoriosaofrancisco.com.br</x:v>
      </x:c>
      <x:c r="AB1326" t="n">
        <x:v>50</x:v>
      </x:c>
      <x:c r="AC1326" t="str">
        <x:v>Prioridade Média</x:v>
      </x:c>
      <x:c r="AD1326" t="str">
        <x:v>Fonte CNES/DATASUS: https://cnes2.datasus.gov.br/Mod_Basico.asp?VCo_Unidade=3552502718413; CNES 2718413; CNPJ 01820363000136; site oficial/redes não coletados nesta fonte</x:v>
      </x:c>
      <x:c r="AE1326" t="n">
        <x:f>IF(LEN(H1326)&gt;0,1,0)</x:f>
        <x:v>1</x:v>
      </x:c>
      <x:c r="AF1326" t="n">
        <x:f>IF(LEN(M1326)&gt;0,1,0)</x:f>
        <x:v>0</x:v>
      </x:c>
      <x:c r="AG1326" t="n">
        <x:f>IF(AND(LEN(H1326)=0,LEN(K1326)=0,LEN(M1326)=0),1,0)</x:f>
        <x:v>0</x:v>
      </x:c>
    </x:row>
    <x:row r="1327">
      <x:c r="A1327" t="str">
        <x:v>AT-01326</x:v>
      </x:c>
      <x:c r="B1327" t="str">
        <x:v>Laboratorio De Analises Clinicas De Suzano</x:v>
      </x:c>
      <x:c r="C1327" t="str">
        <x:v>Saúde</x:v>
      </x:c>
      <x:c r="D1327" t="str">
        <x:v>Clínica</x:v>
      </x:c>
      <x:c r="E1327" t="str">
        <x:v>Suzano</x:v>
      </x:c>
      <x:c r="F1327" t="str">
        <x:v>Centro</x:v>
      </x:c>
      <x:c r="G1327" t="str">
        <x:v>Laboratorio De Analises Clinicas De Suzano Ltda, 240, Centro, Suzano, Sp</x:v>
      </x:c>
      <x:c r="H1327" t="str">
        <x:v>+55 (11) 4745-6500</x:v>
      </x:c>
      <x:c r="I1327" t="str"/>
      <x:c r="J1327" t="str"/>
      <x:c r="K1327" t="str">
        <x:v>hmss@uol.com.br</x:v>
      </x:c>
      <x:c r="L1327" t="str">
        <x:v>Sim</x:v>
      </x:c>
      <x:c r="M1327" t="str"/>
      <x:c r="N1327" t="str"/>
      <x:c r="O1327" t="str"/>
      <x:c r="P1327" t="str"/>
      <x:c r="Q1327" t="str">
        <x:v>https://www.google.com/maps/search/?api=1&amp;query=Laboratorio+De+Analises+Clinicas+De+Suzano+LABORATORIO+DE+ANALISES+CLINICAS+DE+SUZANO+LTDA%2C+240%2C+CENTRO%2C+SUZANO%2C+SP+Suzano+SP</x:v>
      </x:c>
      <x:c r="R1327" t="str"/>
      <x:c r="S1327" t="str"/>
      <x:c r="T1327" t="str">
        <x:v>Não contatado</x:v>
      </x:c>
      <x:c r="U1327" s="27" t="n">
        <x:f>IF(LEN(H1327)&gt;0,25,0)+IF(L1327="Sim",25,0)+IF(LEN(M1327)&gt;0,15,0)+IF(LEN(J1327)&gt;0,10,0)+IF(LEN(N1327)&gt;0,5,0)+IF(LEN(O1327)&gt;0,5,0)+IF(LEN(P1327)&gt;0,5,0)+IF(AND(LEN(R1327)&gt;0,LEN(S1327)&gt;0),10,0)</x:f>
        <x:v>50</x:v>
      </x:c>
      <x:c r="V1327" t="str">
        <x:f>IF(U1327&gt;=60,"Prioridade Alta",IF(U1327&gt;=35,"Prioridade Média","Prioridade Baixa"))</x:f>
        <x:v>Prioridade Média</x:v>
      </x:c>
      <x:c r="W1327" t="str">
        <x:v>Não</x:v>
      </x:c>
      <x:c r="X1327" t="str"/>
      <x:c r="Y1327" t="str">
        <x:v>Base expandida 2026-07-27</x:v>
      </x:c>
      <x:c r="Z1327" t="str">
        <x:v>(11) 4745-6500</x:v>
      </x:c>
      <x:c r="AA1327" t="str">
        <x:v>hmss@uol. com.br</x:v>
      </x:c>
      <x:c r="AB1327" t="n">
        <x:v>50</x:v>
      </x:c>
      <x:c r="AC1327" t="str">
        <x:v>Prioridade Média</x:v>
      </x:c>
      <x:c r="AD1327" t="str">
        <x:v>Fonte CNES/DATASUS: https://cnes2.datasus.gov.br/Mod_Basico.asp?VCo_Unidade=3552502073943; CNES 2073943; CNPJ 48473128000107; site oficial/redes não coletados nesta fonte</x:v>
      </x:c>
      <x:c r="AE1327" t="n">
        <x:f>IF(LEN(H1327)&gt;0,1,0)</x:f>
        <x:v>1</x:v>
      </x:c>
      <x:c r="AF1327" t="n">
        <x:f>IF(LEN(M1327)&gt;0,1,0)</x:f>
        <x:v>0</x:v>
      </x:c>
      <x:c r="AG1327" t="n">
        <x:f>IF(AND(LEN(H1327)=0,LEN(K1327)=0,LEN(M1327)=0),1,0)</x:f>
        <x:v>0</x:v>
      </x:c>
    </x:row>
    <x:row r="1328">
      <x:c r="A1328" t="str">
        <x:v>AT-01327</x:v>
      </x:c>
      <x:c r="B1328" t="str">
        <x:v>Laboratorio Lister Suzano</x:v>
      </x:c>
      <x:c r="C1328" t="str">
        <x:v>Saúde</x:v>
      </x:c>
      <x:c r="D1328" t="str">
        <x:v>Clínica</x:v>
      </x:c>
      <x:c r="E1328" t="str">
        <x:v>Suzano</x:v>
      </x:c>
      <x:c r="F1328" t="str">
        <x:v>Jd Figueira</x:v>
      </x:c>
      <x:c r="G1328" t="str">
        <x:v>Laboratorio De Analises Clinicas Lister Ltda, 200, Jd Figueira, Suzano, Sp</x:v>
      </x:c>
      <x:c r="H1328" t="str">
        <x:v>+55 (11) 4745-4000</x:v>
      </x:c>
      <x:c r="I1328" t="str"/>
      <x:c r="J1328" t="str"/>
      <x:c r="K1328" t="str">
        <x:v>admhmcs@uol.com.br</x:v>
      </x:c>
      <x:c r="L1328" t="str">
        <x:v>Sim</x:v>
      </x:c>
      <x:c r="M1328" t="str"/>
      <x:c r="N1328" t="str"/>
      <x:c r="O1328" t="str"/>
      <x:c r="P1328" t="str"/>
      <x:c r="Q1328" t="str">
        <x:v>https://www.google.com/maps/search/?api=1&amp;query=Laboratorio+Lister+Suzano+LABORATORIO+DE+ANALISES+CLINICAS+LISTER+LTDA%2C+200%2C+JD+FIGUEIRA%2C+SUZANO%2C+SP+Suzano+SP</x:v>
      </x:c>
      <x:c r="R1328" t="str"/>
      <x:c r="S1328" t="str"/>
      <x:c r="T1328" t="str">
        <x:v>Não contatado</x:v>
      </x:c>
      <x:c r="U1328" s="27" t="n">
        <x:f>IF(LEN(H1328)&gt;0,25,0)+IF(L1328="Sim",25,0)+IF(LEN(M1328)&gt;0,15,0)+IF(LEN(J1328)&gt;0,10,0)+IF(LEN(N1328)&gt;0,5,0)+IF(LEN(O1328)&gt;0,5,0)+IF(LEN(P1328)&gt;0,5,0)+IF(AND(LEN(R1328)&gt;0,LEN(S1328)&gt;0),10,0)</x:f>
        <x:v>50</x:v>
      </x:c>
      <x:c r="V1328" t="str">
        <x:f>IF(U1328&gt;=60,"Prioridade Alta",IF(U1328&gt;=35,"Prioridade Média","Prioridade Baixa"))</x:f>
        <x:v>Prioridade Média</x:v>
      </x:c>
      <x:c r="W1328" t="str">
        <x:v>Não</x:v>
      </x:c>
      <x:c r="X1328" t="str"/>
      <x:c r="Y1328" t="str">
        <x:v>Base expandida 2026-07-27</x:v>
      </x:c>
      <x:c r="Z1328" t="str">
        <x:v>(11) 4745-4000</x:v>
      </x:c>
      <x:c r="AA1328" t="str">
        <x:v>admhmcs@uol.com.br</x:v>
      </x:c>
      <x:c r="AB1328" t="n">
        <x:v>50</x:v>
      </x:c>
      <x:c r="AC1328" t="str">
        <x:v>Prioridade Média</x:v>
      </x:c>
      <x:c r="AD1328" t="str">
        <x:v>Fonte CNES/DATASUS: https://cnes2.datasus.gov.br/Mod_Basico.asp?VCo_Unidade=3552502785013; CNES 2785013; CNPJ -; site oficial/redes não coletados nesta fonte</x:v>
      </x:c>
      <x:c r="AE1328" t="n">
        <x:f>IF(LEN(H1328)&gt;0,1,0)</x:f>
        <x:v>1</x:v>
      </x:c>
      <x:c r="AF1328" t="n">
        <x:f>IF(LEN(M1328)&gt;0,1,0)</x:f>
        <x:v>0</x:v>
      </x:c>
      <x:c r="AG1328" t="n">
        <x:f>IF(AND(LEN(H1328)=0,LEN(K1328)=0,LEN(M1328)=0),1,0)</x:f>
        <x:v>0</x:v>
      </x:c>
    </x:row>
    <x:row r="1329">
      <x:c r="A1329" t="str">
        <x:v>AT-01328</x:v>
      </x:c>
      <x:c r="B1329" t="str">
        <x:v>Lapius Centro De Saude Eireli</x:v>
      </x:c>
      <x:c r="C1329" t="str">
        <x:v>Saúde</x:v>
      </x:c>
      <x:c r="D1329" t="str">
        <x:v>Clínica</x:v>
      </x:c>
      <x:c r="E1329" t="str">
        <x:v>Suzano</x:v>
      </x:c>
      <x:c r="F1329" t="str">
        <x:v>Centro</x:v>
      </x:c>
      <x:c r="G1329" t="str">
        <x:v>Lapius Centro De Saude Eireli, 38, Centro, Suzano, Sp</x:v>
      </x:c>
      <x:c r="H1329" t="str">
        <x:v>+55 (11) 4872-8257</x:v>
      </x:c>
      <x:c r="I1329" t="str"/>
      <x:c r="J1329" t="str"/>
      <x:c r="K1329" t="str">
        <x:v>financeiro@lapius.com.br</x:v>
      </x:c>
      <x:c r="L1329" t="str">
        <x:v>Sim</x:v>
      </x:c>
      <x:c r="M1329" t="str"/>
      <x:c r="N1329" t="str"/>
      <x:c r="O1329" t="str"/>
      <x:c r="P1329" t="str"/>
      <x:c r="Q1329" t="str">
        <x:v>https://www.google.com/maps/search/?api=1&amp;query=Lapius+Centro+De+Saude+Eireli+LAPIUS+CENTRO+DE+SAUDE+EIRELI%2C+38%2C+CENTRO%2C+SUZANO%2C+SP+Suzano+SP</x:v>
      </x:c>
      <x:c r="R1329" t="str"/>
      <x:c r="S1329" t="str"/>
      <x:c r="T1329" t="str">
        <x:v>Não contatado</x:v>
      </x:c>
      <x:c r="U1329" s="27" t="n">
        <x:f>IF(LEN(H1329)&gt;0,25,0)+IF(L1329="Sim",25,0)+IF(LEN(M1329)&gt;0,15,0)+IF(LEN(J1329)&gt;0,10,0)+IF(LEN(N1329)&gt;0,5,0)+IF(LEN(O1329)&gt;0,5,0)+IF(LEN(P1329)&gt;0,5,0)+IF(AND(LEN(R1329)&gt;0,LEN(S1329)&gt;0),10,0)</x:f>
        <x:v>50</x:v>
      </x:c>
      <x:c r="V1329" t="str">
        <x:f>IF(U1329&gt;=60,"Prioridade Alta",IF(U1329&gt;=35,"Prioridade Média","Prioridade Baixa"))</x:f>
        <x:v>Prioridade Média</x:v>
      </x:c>
      <x:c r="W1329" t="str">
        <x:v>Não</x:v>
      </x:c>
      <x:c r="X1329" t="str"/>
      <x:c r="Y1329" t="str">
        <x:v>Base expandida 2026-07-27</x:v>
      </x:c>
      <x:c r="Z1329" t="str">
        <x:v>(11) 4872-8257</x:v>
      </x:c>
      <x:c r="AA1329" t="str">
        <x:v>financeiro@lapius.com.br</x:v>
      </x:c>
      <x:c r="AB1329" t="n">
        <x:v>50</x:v>
      </x:c>
      <x:c r="AC1329" t="str">
        <x:v>Prioridade Média</x:v>
      </x:c>
      <x:c r="AD1329" t="str">
        <x:v>Fonte CNES/DATASUS: https://cnes2.datasus.gov.br/Mod_Basico.asp?VCo_Unidade=3552509991638; CNES 9991638; CNPJ 31880806000226; site oficial/redes não coletados nesta fonte</x:v>
      </x:c>
      <x:c r="AE1329" t="n">
        <x:f>IF(LEN(H1329)&gt;0,1,0)</x:f>
        <x:v>1</x:v>
      </x:c>
      <x:c r="AF1329" t="n">
        <x:f>IF(LEN(M1329)&gt;0,1,0)</x:f>
        <x:v>0</x:v>
      </x:c>
      <x:c r="AG1329" t="n">
        <x:f>IF(AND(LEN(H1329)=0,LEN(K1329)=0,LEN(M1329)=0),1,0)</x:f>
        <x:v>0</x:v>
      </x:c>
    </x:row>
    <x:row r="1330">
      <x:c r="A1330" t="str">
        <x:v>AT-01329</x:v>
      </x:c>
      <x:c r="B1330" t="str">
        <x:v>Movsaude Clinica De Movimento E Saude</x:v>
      </x:c>
      <x:c r="C1330" t="str">
        <x:v>Saúde</x:v>
      </x:c>
      <x:c r="D1330" t="str">
        <x:v>Clínica</x:v>
      </x:c>
      <x:c r="E1330" t="str">
        <x:v>Suzano</x:v>
      </x:c>
      <x:c r="F1330" t="str">
        <x:v>Parque Santa Rosa</x:v>
      </x:c>
      <x:c r="G1330" t="str">
        <x:v>Movsaude Clinica De Movimento E Saude Ltda, 1113, Parque Santa Rosa, Suzano, Sp</x:v>
      </x:c>
      <x:c r="H1330" t="str"/>
      <x:c r="I1330" t="str"/>
      <x:c r="J1330" t="str"/>
      <x:c r="K1330" t="str">
        <x:v>movsaude.clinica@gmail.com</x:v>
      </x:c>
      <x:c r="L1330" t="str">
        <x:v>Sim</x:v>
      </x:c>
      <x:c r="M1330" t="str"/>
      <x:c r="N1330" t="str"/>
      <x:c r="O1330" t="str"/>
      <x:c r="P1330" t="str"/>
      <x:c r="Q1330" t="str">
        <x:v>https://www.google.com/maps/search/?api=1&amp;query=Movsaude+Clinica+De+Movimento+E+Saude+MOVSAUDE+CLINICA+DE+MOVIMENTO+E+SAUDE+LTDA%2C+1113%2C+PARQUE+SANTA+ROSA%2C+SUZANO%2C+SP+Suzano+SP</x:v>
      </x:c>
      <x:c r="R1330" t="str"/>
      <x:c r="S1330" t="str"/>
      <x:c r="T1330" t="str">
        <x:v>Não contatado</x:v>
      </x:c>
      <x:c r="U1330" s="27" t="n">
        <x:f>IF(LEN(H1330)&gt;0,25,0)+IF(L1330="Sim",25,0)+IF(LEN(M1330)&gt;0,15,0)+IF(LEN(J1330)&gt;0,10,0)+IF(LEN(N1330)&gt;0,5,0)+IF(LEN(O1330)&gt;0,5,0)+IF(LEN(P1330)&gt;0,5,0)+IF(AND(LEN(R1330)&gt;0,LEN(S1330)&gt;0),10,0)</x:f>
        <x:v>25</x:v>
      </x:c>
      <x:c r="V1330" t="str">
        <x:f>IF(U1330&gt;=60,"Prioridade Alta",IF(U1330&gt;=35,"Prioridade Média","Prioridade Baixa"))</x:f>
        <x:v>Prioridade Baixa</x:v>
      </x:c>
      <x:c r="W1330" t="str">
        <x:v>Sim</x:v>
      </x:c>
      <x:c r="X1330" t="str">
        <x:v>Telefone com formato não reconhecido: 1147483426962932501</x:v>
      </x:c>
      <x:c r="Y1330" t="str">
        <x:v>Base expandida 2026-07-27</x:v>
      </x:c>
      <x:c r="Z1330" t="str">
        <x:v>1147483426962932501</x:v>
      </x:c>
      <x:c r="AA1330" t="str">
        <x:v>movsaude.clinica@gmail.com</x:v>
      </x:c>
      <x:c r="AB1330" t="n">
        <x:v>50</x:v>
      </x:c>
      <x:c r="AC1330" t="str">
        <x:v>Prioridade Média</x:v>
      </x:c>
      <x:c r="AD1330" t="str">
        <x:v>Fonte CNES/DATASUS: https://cnes2.datasus.gov.br/Mod_Basico.asp?VCo_Unidade=3552504914988; CNES 4914988; CNPJ 51506593000284; site oficial/redes não coletados nesta fonte</x:v>
      </x:c>
      <x:c r="AE1330" t="n">
        <x:f>IF(LEN(H1330)&gt;0,1,0)</x:f>
        <x:v>0</x:v>
      </x:c>
      <x:c r="AF1330" t="n">
        <x:f>IF(LEN(M1330)&gt;0,1,0)</x:f>
        <x:v>0</x:v>
      </x:c>
      <x:c r="AG1330" t="n">
        <x:f>IF(AND(LEN(H1330)=0,LEN(K1330)=0,LEN(M1330)=0),1,0)</x:f>
        <x:v>0</x:v>
      </x:c>
    </x:row>
    <x:row r="1331">
      <x:c r="A1331" t="str">
        <x:v>AT-01330</x:v>
      </x:c>
      <x:c r="B1331" t="str">
        <x:v>Notre Dame Intermedica Saude S A</x:v>
      </x:c>
      <x:c r="C1331" t="str">
        <x:v>Saúde</x:v>
      </x:c>
      <x:c r="D1331" t="str">
        <x:v>Clínica</x:v>
      </x:c>
      <x:c r="E1331" t="str">
        <x:v>Suzano</x:v>
      </x:c>
      <x:c r="F1331" t="str">
        <x:v>Centro</x:v>
      </x:c>
      <x:c r="G1331" t="str">
        <x:v>Notre Dame Intermedica Saude S A, 663, Centro, Suzano, Sp</x:v>
      </x:c>
      <x:c r="H1331" t="str">
        <x:v>+55 (11) 3155-2000</x:v>
      </x:c>
      <x:c r="I1331" t="str"/>
      <x:c r="J1331" t="str"/>
      <x:c r="K1331" t="str">
        <x:v>fabio.oliveira@intermedica.com.br</x:v>
      </x:c>
      <x:c r="L1331" t="str">
        <x:v>Sim</x:v>
      </x:c>
      <x:c r="M1331" t="str"/>
      <x:c r="N1331" t="str"/>
      <x:c r="O1331" t="str"/>
      <x:c r="P1331" t="str"/>
      <x:c r="Q1331" t="str">
        <x:v>https://www.google.com/maps/search/?api=1&amp;query=Notre+Dame+Intermedica+Saude+S+A+NOTRE+DAME+INTERMEDICA+SAUDE+S+A%2C+663%2C+CENTRO%2C+SUZANO%2C+SP+Suzano+SP</x:v>
      </x:c>
      <x:c r="R1331" t="str"/>
      <x:c r="S1331" t="str"/>
      <x:c r="T1331" t="str">
        <x:v>Não contatado</x:v>
      </x:c>
      <x:c r="U1331" s="27" t="n">
        <x:f>IF(LEN(H1331)&gt;0,25,0)+IF(L1331="Sim",25,0)+IF(LEN(M1331)&gt;0,15,0)+IF(LEN(J1331)&gt;0,10,0)+IF(LEN(N1331)&gt;0,5,0)+IF(LEN(O1331)&gt;0,5,0)+IF(LEN(P1331)&gt;0,5,0)+IF(AND(LEN(R1331)&gt;0,LEN(S1331)&gt;0),10,0)</x:f>
        <x:v>50</x:v>
      </x:c>
      <x:c r="V1331" t="str">
        <x:f>IF(U1331&gt;=60,"Prioridade Alta",IF(U1331&gt;=35,"Prioridade Média","Prioridade Baixa"))</x:f>
        <x:v>Prioridade Média</x:v>
      </x:c>
      <x:c r="W1331" t="str">
        <x:v>Não</x:v>
      </x:c>
      <x:c r="X1331" t="str"/>
      <x:c r="Y1331" t="str">
        <x:v>Base expandida 2026-07-27</x:v>
      </x:c>
      <x:c r="Z1331" t="str">
        <x:v>(11) 3155-2000</x:v>
      </x:c>
      <x:c r="AA1331" t="str">
        <x:v>fabio.oliveira@intermedica.com.br</x:v>
      </x:c>
      <x:c r="AB1331" t="n">
        <x:v>50</x:v>
      </x:c>
      <x:c r="AC1331" t="str">
        <x:v>Prioridade Média</x:v>
      </x:c>
      <x:c r="AD1331" t="str">
        <x:v>Fonte CNES/DATASUS: https://cnes2.datasus.gov.br/Mod_Basico.asp?VCo_Unidade=3552500151424; CNES 0151424; CNPJ 44649812027842; site oficial/redes não coletados nesta fonte</x:v>
      </x:c>
      <x:c r="AE1331" t="n">
        <x:f>IF(LEN(H1331)&gt;0,1,0)</x:f>
        <x:v>1</x:v>
      </x:c>
      <x:c r="AF1331" t="n">
        <x:f>IF(LEN(M1331)&gt;0,1,0)</x:f>
        <x:v>0</x:v>
      </x:c>
      <x:c r="AG1331" t="n">
        <x:f>IF(AND(LEN(H1331)=0,LEN(K1331)=0,LEN(M1331)=0),1,0)</x:f>
        <x:v>0</x:v>
      </x:c>
    </x:row>
    <x:row r="1332">
      <x:c r="A1332" t="str">
        <x:v>AT-01331</x:v>
      </x:c>
      <x:c r="B1332" t="str">
        <x:v>Nucleo Gallozzi Terapia Integrada Ltda</x:v>
      </x:c>
      <x:c r="C1332" t="str">
        <x:v>Saúde</x:v>
      </x:c>
      <x:c r="D1332" t="str">
        <x:v>Clínica</x:v>
      </x:c>
      <x:c r="E1332" t="str">
        <x:v>Suzano</x:v>
      </x:c>
      <x:c r="F1332" t="str">
        <x:v>Jardim Santa Helena</x:v>
      </x:c>
      <x:c r="G1332" t="str">
        <x:v>Nucleo Gallozzi Terapia Integrada Ltda, 394, Jardim Santa Helena, Suzano, Sp</x:v>
      </x:c>
      <x:c r="H1332" t="str">
        <x:v>+55 (11) 1900-0739</x:v>
      </x:c>
      <x:c r="I1332" t="str"/>
      <x:c r="J1332" t="str"/>
      <x:c r="K1332" t="str">
        <x:v>financeiro.cardio@suzanclin.com.br</x:v>
      </x:c>
      <x:c r="L1332" t="str">
        <x:v>Sim</x:v>
      </x:c>
      <x:c r="M1332" t="str"/>
      <x:c r="N1332" t="str"/>
      <x:c r="O1332" t="str"/>
      <x:c r="P1332" t="str"/>
      <x:c r="Q1332" t="str">
        <x:v>https://www.google.com/maps/search/?api=1&amp;query=Nucleo+Gallozzi+Terapia+Integrada+Ltda+NUCLEO+GALLOZZI+TERAPIA+INTEGRADA+LTDA%2C+394%2C+JARDIM+SANTA+HELENA%2C+SUZANO%2C+SP+Suzano+SP</x:v>
      </x:c>
      <x:c r="R1332" t="str"/>
      <x:c r="S1332" t="str"/>
      <x:c r="T1332" t="str">
        <x:v>Não contatado</x:v>
      </x:c>
      <x:c r="U1332" s="27" t="n">
        <x:f>IF(LEN(H1332)&gt;0,25,0)+IF(L1332="Sim",25,0)+IF(LEN(M1332)&gt;0,15,0)+IF(LEN(J1332)&gt;0,10,0)+IF(LEN(N1332)&gt;0,5,0)+IF(LEN(O1332)&gt;0,5,0)+IF(LEN(P1332)&gt;0,5,0)+IF(AND(LEN(R1332)&gt;0,LEN(S1332)&gt;0),10,0)</x:f>
        <x:v>50</x:v>
      </x:c>
      <x:c r="V1332" t="str">
        <x:f>IF(U1332&gt;=60,"Prioridade Alta",IF(U1332&gt;=35,"Prioridade Média","Prioridade Baixa"))</x:f>
        <x:v>Prioridade Média</x:v>
      </x:c>
      <x:c r="W1332" t="str">
        <x:v>Não</x:v>
      </x:c>
      <x:c r="X1332" t="str"/>
      <x:c r="Y1332" t="str">
        <x:v>Base expandida 2026-07-27</x:v>
      </x:c>
      <x:c r="Z1332" t="str">
        <x:v>(11) 1900-0739</x:v>
      </x:c>
      <x:c r="AA1332" t="str">
        <x:v>financeiro.cardio@suzanclin.com.br</x:v>
      </x:c>
      <x:c r="AB1332" t="n">
        <x:v>50</x:v>
      </x:c>
      <x:c r="AC1332" t="str">
        <x:v>Prioridade Média</x:v>
      </x:c>
      <x:c r="AD1332" t="str">
        <x:v>Fonte CNES/DATASUS: https://cnes2.datasus.gov.br/Mod_Basico.asp?VCo_Unidade=3552508240922; CNES 8240922; CNPJ 63841198000156; site oficial/redes não coletados nesta fonte</x:v>
      </x:c>
      <x:c r="AE1332" t="n">
        <x:f>IF(LEN(H1332)&gt;0,1,0)</x:f>
        <x:v>1</x:v>
      </x:c>
      <x:c r="AF1332" t="n">
        <x:f>IF(LEN(M1332)&gt;0,1,0)</x:f>
        <x:v>0</x:v>
      </x:c>
      <x:c r="AG1332" t="n">
        <x:f>IF(AND(LEN(H1332)=0,LEN(K1332)=0,LEN(M1332)=0),1,0)</x:f>
        <x:v>0</x:v>
      </x:c>
    </x:row>
    <x:row r="1333">
      <x:c r="A1333" t="str">
        <x:v>AT-01332</x:v>
      </x:c>
      <x:c r="B1333" t="str">
        <x:v>Mogimagem Unidade Suzano</x:v>
      </x:c>
      <x:c r="C1333" t="str">
        <x:v>Saúde</x:v>
      </x:c>
      <x:c r="D1333" t="str">
        <x:v>Clínica</x:v>
      </x:c>
      <x:c r="E1333" t="str">
        <x:v>Suzano</x:v>
      </x:c>
      <x:c r="F1333" t="str">
        <x:v>Centro</x:v>
      </x:c>
      <x:c r="G1333" t="str">
        <x:v>Clinica Radiologica Suzano Sc Ltda, 180, Centro, Suzano, Sp</x:v>
      </x:c>
      <x:c r="H1333" t="str">
        <x:v>+55 (11) 4747-2233</x:v>
      </x:c>
      <x:c r="I1333" t="str"/>
      <x:c r="J1333" t="str"/>
      <x:c r="K1333" t="str">
        <x:v>contasmedicas@mogimagem.com.br</x:v>
      </x:c>
      <x:c r="L1333" t="str">
        <x:v>Sim</x:v>
      </x:c>
      <x:c r="M1333" t="str"/>
      <x:c r="N1333" t="str"/>
      <x:c r="O1333" t="str"/>
      <x:c r="P1333" t="str"/>
      <x:c r="Q1333" t="str">
        <x:v>https://www.google.com/maps/search/?api=1&amp;query=Mogimagem+Unidade+Suzano+CLINICA+RADIOLOGICA+SUZANO+SC+LTDA%2C+180%2C+CENTRO%2C+SUZANO%2C+SP+Suzano+SP</x:v>
      </x:c>
      <x:c r="R1333" t="str"/>
      <x:c r="S1333" t="str"/>
      <x:c r="T1333" t="str">
        <x:v>Não contatado</x:v>
      </x:c>
      <x:c r="U1333" s="27" t="n">
        <x:f>IF(LEN(H1333)&gt;0,25,0)+IF(L1333="Sim",25,0)+IF(LEN(M1333)&gt;0,15,0)+IF(LEN(J1333)&gt;0,10,0)+IF(LEN(N1333)&gt;0,5,0)+IF(LEN(O1333)&gt;0,5,0)+IF(LEN(P1333)&gt;0,5,0)+IF(AND(LEN(R1333)&gt;0,LEN(S1333)&gt;0),10,0)</x:f>
        <x:v>50</x:v>
      </x:c>
      <x:c r="V1333" t="str">
        <x:f>IF(U1333&gt;=60,"Prioridade Alta",IF(U1333&gt;=35,"Prioridade Média","Prioridade Baixa"))</x:f>
        <x:v>Prioridade Média</x:v>
      </x:c>
      <x:c r="W1333" t="str">
        <x:v>Não</x:v>
      </x:c>
      <x:c r="X1333" t="str"/>
      <x:c r="Y1333" t="str">
        <x:v>Base expandida 2026-07-27</x:v>
      </x:c>
      <x:c r="Z1333" t="str">
        <x:v>(11) 4747-2233</x:v>
      </x:c>
      <x:c r="AA1333" t="str">
        <x:v>contasmedicas@mogimagem.com.br</x:v>
      </x:c>
      <x:c r="AB1333" t="n">
        <x:v>50</x:v>
      </x:c>
      <x:c r="AC1333" t="str">
        <x:v>Prioridade Média</x:v>
      </x:c>
      <x:c r="AD1333" t="str">
        <x:v>Fonte CNES/DATASUS: https://cnes2.datasus.gov.br/Mod_Basico.asp?VCo_Unidade=3552502718227; CNES 2718227; CNPJ 50219674000150; site oficial/redes não coletados nesta fonte</x:v>
      </x:c>
      <x:c r="AE1333" t="n">
        <x:f>IF(LEN(H1333)&gt;0,1,0)</x:f>
        <x:v>1</x:v>
      </x:c>
      <x:c r="AF1333" t="n">
        <x:f>IF(LEN(M1333)&gt;0,1,0)</x:f>
        <x:v>0</x:v>
      </x:c>
      <x:c r="AG1333" t="n">
        <x:f>IF(AND(LEN(H1333)=0,LEN(K1333)=0,LEN(M1333)=0),1,0)</x:f>
        <x:v>0</x:v>
      </x:c>
    </x:row>
    <x:row r="1334">
      <x:c r="A1334" t="str">
        <x:v>AT-01333</x:v>
      </x:c>
      <x:c r="B1334" t="str">
        <x:v>Oap Odontologia Suzano Ltda</x:v>
      </x:c>
      <x:c r="C1334" t="str">
        <x:v>Saúde</x:v>
      </x:c>
      <x:c r="D1334" t="str">
        <x:v>Clínica</x:v>
      </x:c>
      <x:c r="E1334" t="str">
        <x:v>Suzano</x:v>
      </x:c>
      <x:c r="F1334" t="str">
        <x:v>Centro</x:v>
      </x:c>
      <x:c r="G1334" t="str">
        <x:v>Oap Odontologia Suzano Ltda, 369, Centro, Suzano, Sp</x:v>
      </x:c>
      <x:c r="H1334" t="str">
        <x:v>+55 (11) 2893-3933</x:v>
      </x:c>
      <x:c r="I1334" t="str"/>
      <x:c r="J1334" t="str"/>
      <x:c r="K1334" t="str">
        <x:v>fiscal@maisorriso.com</x:v>
      </x:c>
      <x:c r="L1334" t="str">
        <x:v>Sim</x:v>
      </x:c>
      <x:c r="M1334" t="str"/>
      <x:c r="N1334" t="str"/>
      <x:c r="O1334" t="str"/>
      <x:c r="P1334" t="str"/>
      <x:c r="Q1334" t="str">
        <x:v>https://www.google.com/maps/search/?api=1&amp;query=Oap+Odontologia+Suzano+Ltda+OAP+ODONTOLOGIA+SUZANO+LTDA%2C+369%2C+CENTRO%2C+SUZANO%2C+SP+Suzano+SP</x:v>
      </x:c>
      <x:c r="R1334" t="str"/>
      <x:c r="S1334" t="str"/>
      <x:c r="T1334" t="str">
        <x:v>Não contatado</x:v>
      </x:c>
      <x:c r="U1334" s="27" t="n">
        <x:f>IF(LEN(H1334)&gt;0,25,0)+IF(L1334="Sim",25,0)+IF(LEN(M1334)&gt;0,15,0)+IF(LEN(J1334)&gt;0,10,0)+IF(LEN(N1334)&gt;0,5,0)+IF(LEN(O1334)&gt;0,5,0)+IF(LEN(P1334)&gt;0,5,0)+IF(AND(LEN(R1334)&gt;0,LEN(S1334)&gt;0),10,0)</x:f>
        <x:v>50</x:v>
      </x:c>
      <x:c r="V1334" t="str">
        <x:f>IF(U1334&gt;=60,"Prioridade Alta",IF(U1334&gt;=35,"Prioridade Média","Prioridade Baixa"))</x:f>
        <x:v>Prioridade Média</x:v>
      </x:c>
      <x:c r="W1334" t="str">
        <x:v>Não</x:v>
      </x:c>
      <x:c r="X1334" t="str"/>
      <x:c r="Y1334" t="str">
        <x:v>Base expandida 2026-07-27</x:v>
      </x:c>
      <x:c r="Z1334" t="str">
        <x:v>(11) 2893-3933</x:v>
      </x:c>
      <x:c r="AA1334" t="str">
        <x:v>fiscal@maisorriso.com</x:v>
      </x:c>
      <x:c r="AB1334" t="n">
        <x:v>50</x:v>
      </x:c>
      <x:c r="AC1334" t="str">
        <x:v>Prioridade Média</x:v>
      </x:c>
      <x:c r="AD1334" t="str">
        <x:v>Fonte CNES/DATASUS: https://cnes2.datasus.gov.br/Mod_Basico.asp?VCo_Unidade=3552500970522; CNES 0970522; CNPJ 34930210000109; site oficial/redes não coletados nesta fonte</x:v>
      </x:c>
      <x:c r="AE1334" t="n">
        <x:f>IF(LEN(H1334)&gt;0,1,0)</x:f>
        <x:v>1</x:v>
      </x:c>
      <x:c r="AF1334" t="n">
        <x:f>IF(LEN(M1334)&gt;0,1,0)</x:f>
        <x:v>0</x:v>
      </x:c>
      <x:c r="AG1334" t="n">
        <x:f>IF(AND(LEN(H1334)=0,LEN(K1334)=0,LEN(M1334)=0),1,0)</x:f>
        <x:v>0</x:v>
      </x:c>
    </x:row>
    <x:row r="1335">
      <x:c r="A1335" t="str">
        <x:v>AT-01334</x:v>
      </x:c>
      <x:c r="B1335" t="str">
        <x:v>Odonto Riva</x:v>
      </x:c>
      <x:c r="C1335" t="str">
        <x:v>Saúde</x:v>
      </x:c>
      <x:c r="D1335" t="str">
        <x:v>Clínica</x:v>
      </x:c>
      <x:c r="E1335" t="str">
        <x:v>Suzano</x:v>
      </x:c>
      <x:c r="F1335" t="str">
        <x:v>Recreio Bela Vista</x:v>
      </x:c>
      <x:c r="G1335" t="str">
        <x:v>Odonto Riva Ltda, 124, Recreio Bela Vista, Suzano, Sp</x:v>
      </x:c>
      <x:c r="H1335" t="str">
        <x:v>+55 (11) 4751-1588</x:v>
      </x:c>
      <x:c r="I1335" t="str"/>
      <x:c r="J1335" t="str"/>
      <x:c r="K1335" t="str">
        <x:v>veridiana_l.silva@hotmail.com</x:v>
      </x:c>
      <x:c r="L1335" t="str">
        <x:v>Sim</x:v>
      </x:c>
      <x:c r="M1335" t="str"/>
      <x:c r="N1335" t="str"/>
      <x:c r="O1335" t="str"/>
      <x:c r="P1335" t="str"/>
      <x:c r="Q1335" t="str">
        <x:v>https://www.google.com/maps/search/?api=1&amp;query=Odonto+Riva+ODONTO+RIVA+LTDA%2C+124%2C+RECREIO+BELA+VISTA%2C+SUZANO%2C+SP+Suzano+SP</x:v>
      </x:c>
      <x:c r="R1335" t="str"/>
      <x:c r="S1335" t="str"/>
      <x:c r="T1335" t="str">
        <x:v>Não contatado</x:v>
      </x:c>
      <x:c r="U1335" s="27" t="n">
        <x:f>IF(LEN(H1335)&gt;0,25,0)+IF(L1335="Sim",25,0)+IF(LEN(M1335)&gt;0,15,0)+IF(LEN(J1335)&gt;0,10,0)+IF(LEN(N1335)&gt;0,5,0)+IF(LEN(O1335)&gt;0,5,0)+IF(LEN(P1335)&gt;0,5,0)+IF(AND(LEN(R1335)&gt;0,LEN(S1335)&gt;0),10,0)</x:f>
        <x:v>50</x:v>
      </x:c>
      <x:c r="V1335" t="str">
        <x:f>IF(U1335&gt;=60,"Prioridade Alta",IF(U1335&gt;=35,"Prioridade Média","Prioridade Baixa"))</x:f>
        <x:v>Prioridade Média</x:v>
      </x:c>
      <x:c r="W1335" t="str">
        <x:v>Não</x:v>
      </x:c>
      <x:c r="X1335" t="str"/>
      <x:c r="Y1335" t="str">
        <x:v>Base expandida 2026-07-27</x:v>
      </x:c>
      <x:c r="Z1335" t="str">
        <x:v>(11) 4751-1588</x:v>
      </x:c>
      <x:c r="AA1335" t="str">
        <x:v>veridiana_l.silva@hotmail.com</x:v>
      </x:c>
      <x:c r="AB1335" t="n">
        <x:v>50</x:v>
      </x:c>
      <x:c r="AC1335" t="str">
        <x:v>Prioridade Média</x:v>
      </x:c>
      <x:c r="AD1335" t="str">
        <x:v>Fonte CNES/DATASUS: https://cnes2.datasus.gov.br/Mod_Basico.asp?VCo_Unidade=3552500426555; CNES 0426555; CNPJ 37723458000189; site oficial/redes não coletados nesta fonte</x:v>
      </x:c>
      <x:c r="AE1335" t="n">
        <x:f>IF(LEN(H1335)&gt;0,1,0)</x:f>
        <x:v>1</x:v>
      </x:c>
      <x:c r="AF1335" t="n">
        <x:f>IF(LEN(M1335)&gt;0,1,0)</x:f>
        <x:v>0</x:v>
      </x:c>
      <x:c r="AG1335" t="n">
        <x:f>IF(AND(LEN(H1335)=0,LEN(K1335)=0,LEN(M1335)=0),1,0)</x:f>
        <x:v>0</x:v>
      </x:c>
    </x:row>
    <x:row r="1336">
      <x:c r="A1336" t="str">
        <x:v>AT-01335</x:v>
      </x:c>
      <x:c r="B1336" t="str">
        <x:v>Odonto Best Clinica Odontologica</x:v>
      </x:c>
      <x:c r="C1336" t="str">
        <x:v>Saúde</x:v>
      </x:c>
      <x:c r="D1336" t="str">
        <x:v>Clínica</x:v>
      </x:c>
      <x:c r="E1336" t="str">
        <x:v>Suzano</x:v>
      </x:c>
      <x:c r="F1336" t="str">
        <x:v>Parque Maria Helena</x:v>
      </x:c>
      <x:c r="G1336" t="str">
        <x:v>Odonto Best Clinica Odontologica Ltda, 18, Parque Maria Helena, Suzano, Sp</x:v>
      </x:c>
      <x:c r="H1336" t="str">
        <x:v>+55 (11) 4642-1456</x:v>
      </x:c>
      <x:c r="I1336" t="str"/>
      <x:c r="J1336" t="str"/>
      <x:c r="K1336" t="str">
        <x:v>contabilidaderealrewson@hotmail.com</x:v>
      </x:c>
      <x:c r="L1336" t="str">
        <x:v>Sim</x:v>
      </x:c>
      <x:c r="M1336" t="str"/>
      <x:c r="N1336" t="str"/>
      <x:c r="O1336" t="str"/>
      <x:c r="P1336" t="str"/>
      <x:c r="Q1336" t="str">
        <x:v>https://www.google.com/maps/search/?api=1&amp;query=Odonto+Best+Clinica+Odontologica+ODONTO+BEST+CLINICA+ODONTOLOGICA+LTDA%2C+18%2C+PARQUE+MARIA+HELENA%2C+SUZANO%2C+SP+Suzano+SP</x:v>
      </x:c>
      <x:c r="R1336" t="str"/>
      <x:c r="S1336" t="str"/>
      <x:c r="T1336" t="str">
        <x:v>Não contatado</x:v>
      </x:c>
      <x:c r="U1336" s="27" t="n">
        <x:f>IF(LEN(H1336)&gt;0,25,0)+IF(L1336="Sim",25,0)+IF(LEN(M1336)&gt;0,15,0)+IF(LEN(J1336)&gt;0,10,0)+IF(LEN(N1336)&gt;0,5,0)+IF(LEN(O1336)&gt;0,5,0)+IF(LEN(P1336)&gt;0,5,0)+IF(AND(LEN(R1336)&gt;0,LEN(S1336)&gt;0),10,0)</x:f>
        <x:v>50</x:v>
      </x:c>
      <x:c r="V1336" t="str">
        <x:f>IF(U1336&gt;=60,"Prioridade Alta",IF(U1336&gt;=35,"Prioridade Média","Prioridade Baixa"))</x:f>
        <x:v>Prioridade Média</x:v>
      </x:c>
      <x:c r="W1336" t="str">
        <x:v>Não</x:v>
      </x:c>
      <x:c r="X1336" t="str"/>
      <x:c r="Y1336" t="str">
        <x:v>Base expandida 2026-07-27</x:v>
      </x:c>
      <x:c r="Z1336" t="str">
        <x:v>(11) 4642-1456</x:v>
      </x:c>
      <x:c r="AA1336" t="str">
        <x:v>contabilidaderealrewson@hotmail.com</x:v>
      </x:c>
      <x:c r="AB1336" t="n">
        <x:v>50</x:v>
      </x:c>
      <x:c r="AC1336" t="str">
        <x:v>Prioridade Média</x:v>
      </x:c>
      <x:c r="AD1336" t="str">
        <x:v>Fonte CNES/DATASUS: https://cnes2.datasus.gov.br/Mod_Basico.asp?VCo_Unidade=3552500216461; CNES 0216461; CNPJ 36147086000127; site oficial/redes não coletados nesta fonte</x:v>
      </x:c>
      <x:c r="AE1336" t="n">
        <x:f>IF(LEN(H1336)&gt;0,1,0)</x:f>
        <x:v>1</x:v>
      </x:c>
      <x:c r="AF1336" t="n">
        <x:f>IF(LEN(M1336)&gt;0,1,0)</x:f>
        <x:v>0</x:v>
      </x:c>
      <x:c r="AG1336" t="n">
        <x:f>IF(AND(LEN(H1336)=0,LEN(K1336)=0,LEN(M1336)=0),1,0)</x:f>
        <x:v>0</x:v>
      </x:c>
    </x:row>
    <x:row r="1337">
      <x:c r="A1337" t="str">
        <x:v>AT-01336</x:v>
      </x:c>
      <x:c r="B1337" t="str">
        <x:v>Pronto Odonto</x:v>
      </x:c>
      <x:c r="C1337" t="str">
        <x:v>Saúde</x:v>
      </x:c>
      <x:c r="D1337" t="str">
        <x:v>Pronto Atendimento / UPA</x:v>
      </x:c>
      <x:c r="E1337" t="str">
        <x:v>Suzano</x:v>
      </x:c>
      <x:c r="F1337" t="str">
        <x:v>Parque Suzano</x:v>
      </x:c>
      <x:c r="G1337" t="str">
        <x:v>Pronto Socorro Odonto Eireli, 510, Parque Suzano, Suzano, Sp</x:v>
      </x:c>
      <x:c r="H1337" t="str">
        <x:v>+55 (11) 7121-7602</x:v>
      </x:c>
      <x:c r="I1337" t="str"/>
      <x:c r="J1337" t="str"/>
      <x:c r="K1337" t="str">
        <x:v>drabarbarafranco@gmail.com</x:v>
      </x:c>
      <x:c r="L1337" t="str">
        <x:v>Sim</x:v>
      </x:c>
      <x:c r="M1337" t="str"/>
      <x:c r="N1337" t="str"/>
      <x:c r="O1337" t="str"/>
      <x:c r="P1337" t="str"/>
      <x:c r="Q1337" t="str">
        <x:v>https://www.google.com/maps/search/?api=1&amp;query=Pronto+Odonto+PRONTO+SOCORRO+ODONTO+EIRELI%2C+510%2C+PARQUE+SUZANO%2C+SUZANO%2C+SP+Suzano+SP</x:v>
      </x:c>
      <x:c r="R1337" t="str"/>
      <x:c r="S1337" t="str"/>
      <x:c r="T1337" t="str">
        <x:v>Não contatado</x:v>
      </x:c>
      <x:c r="U1337" s="27" t="n">
        <x:f>IF(LEN(H1337)&gt;0,25,0)+IF(L1337="Sim",25,0)+IF(LEN(M1337)&gt;0,15,0)+IF(LEN(J1337)&gt;0,10,0)+IF(LEN(N1337)&gt;0,5,0)+IF(LEN(O1337)&gt;0,5,0)+IF(LEN(P1337)&gt;0,5,0)+IF(AND(LEN(R1337)&gt;0,LEN(S1337)&gt;0),10,0)</x:f>
        <x:v>50</x:v>
      </x:c>
      <x:c r="V1337" t="str">
        <x:f>IF(U1337&gt;=60,"Prioridade Alta",IF(U1337&gt;=35,"Prioridade Média","Prioridade Baixa"))</x:f>
        <x:v>Prioridade Média</x:v>
      </x:c>
      <x:c r="W1337" t="str">
        <x:v>Não</x:v>
      </x:c>
      <x:c r="X1337" t="str"/>
      <x:c r="Y1337" t="str">
        <x:v>Base expandida 2026-07-27</x:v>
      </x:c>
      <x:c r="Z1337" t="str">
        <x:v>(11) 7121-7602</x:v>
      </x:c>
      <x:c r="AA1337" t="str">
        <x:v>drabarbarafranco@gmail.com</x:v>
      </x:c>
      <x:c r="AB1337" t="n">
        <x:v>50</x:v>
      </x:c>
      <x:c r="AC1337" t="str">
        <x:v>Prioridade Média</x:v>
      </x:c>
      <x:c r="AD1337" t="str">
        <x:v>Fonte CNES/DATASUS: https://cnes2.datasus.gov.br/Mod_Basico.asp?VCo_Unidade=3552509879870; CNES 9879870; CNPJ 34315698000156; site oficial/redes não coletados nesta fonte; Fonte CNES/DATASUS: https://cnes2.datasus.gov.br/Mod_Basico.asp?VCo_Unidade=3552504670809; CNES 4670809; CNPJ 54116526000160; site oficial/redes não coletados nesta fonte</x:v>
      </x:c>
      <x:c r="AE1337" t="n">
        <x:f>IF(LEN(H1337)&gt;0,1,0)</x:f>
        <x:v>1</x:v>
      </x:c>
      <x:c r="AF1337" t="n">
        <x:f>IF(LEN(M1337)&gt;0,1,0)</x:f>
        <x:v>0</x:v>
      </x:c>
      <x:c r="AG1337" t="n">
        <x:f>IF(AND(LEN(H1337)=0,LEN(K1337)=0,LEN(M1337)=0),1,0)</x:f>
        <x:v>0</x:v>
      </x:c>
    </x:row>
    <x:row r="1338">
      <x:c r="A1338" t="str">
        <x:v>AT-01337</x:v>
      </x:c>
      <x:c r="B1338" t="str">
        <x:v>Prest Lab Medicina Diagnostica Suzano</x:v>
      </x:c>
      <x:c r="C1338" t="str">
        <x:v>Saúde</x:v>
      </x:c>
      <x:c r="D1338" t="str">
        <x:v>Clínica</x:v>
      </x:c>
      <x:c r="E1338" t="str">
        <x:v>Suzano</x:v>
      </x:c>
      <x:c r="F1338" t="str">
        <x:v>Centro</x:v>
      </x:c>
      <x:c r="G1338" t="str">
        <x:v>Nascimento Trigo Saude Ltda, 517, Centro, Suzano, Sp</x:v>
      </x:c>
      <x:c r="H1338" t="str">
        <x:v>+55 (11) 2452-0662</x:v>
      </x:c>
      <x:c r="I1338" t="str"/>
      <x:c r="J1338" t="str"/>
      <x:c r="K1338" t="str">
        <x:v>repp@cskcontabil.com.br</x:v>
      </x:c>
      <x:c r="L1338" t="str">
        <x:v>Sim</x:v>
      </x:c>
      <x:c r="M1338" t="str"/>
      <x:c r="N1338" t="str"/>
      <x:c r="O1338" t="str"/>
      <x:c r="P1338" t="str"/>
      <x:c r="Q1338" t="str">
        <x:v>https://www.google.com/maps/search/?api=1&amp;query=Prest+Lab+Medicina+Diagnostica+Suzano+NASCIMENTO+TRIGO+SAUDE+LTDA%2C+517%2C+CENTRO%2C+SUZANO%2C+SP+Suzano+SP</x:v>
      </x:c>
      <x:c r="R1338" t="str"/>
      <x:c r="S1338" t="str"/>
      <x:c r="T1338" t="str">
        <x:v>Não contatado</x:v>
      </x:c>
      <x:c r="U1338" s="27" t="n">
        <x:f>IF(LEN(H1338)&gt;0,25,0)+IF(L1338="Sim",25,0)+IF(LEN(M1338)&gt;0,15,0)+IF(LEN(J1338)&gt;0,10,0)+IF(LEN(N1338)&gt;0,5,0)+IF(LEN(O1338)&gt;0,5,0)+IF(LEN(P1338)&gt;0,5,0)+IF(AND(LEN(R1338)&gt;0,LEN(S1338)&gt;0),10,0)</x:f>
        <x:v>50</x:v>
      </x:c>
      <x:c r="V1338" t="str">
        <x:f>IF(U1338&gt;=60,"Prioridade Alta",IF(U1338&gt;=35,"Prioridade Média","Prioridade Baixa"))</x:f>
        <x:v>Prioridade Média</x:v>
      </x:c>
      <x:c r="W1338" t="str">
        <x:v>Não</x:v>
      </x:c>
      <x:c r="X1338" t="str"/>
      <x:c r="Y1338" t="str">
        <x:v>Base expandida 2026-07-27</x:v>
      </x:c>
      <x:c r="Z1338" t="str">
        <x:v>(11) 2452-0662</x:v>
      </x:c>
      <x:c r="AA1338" t="str">
        <x:v>repp@cskcontabil.com.br</x:v>
      </x:c>
      <x:c r="AB1338" t="n">
        <x:v>50</x:v>
      </x:c>
      <x:c r="AC1338" t="str">
        <x:v>Prioridade Média</x:v>
      </x:c>
      <x:c r="AD1338" t="str">
        <x:v>Fonte CNES/DATASUS: https://cnes2.datasus.gov.br/Mod_Basico.asp?VCo_Unidade=3552500073032; CNES 0073032; CNPJ 19758056000138; site oficial/redes não coletados nesta fonte</x:v>
      </x:c>
      <x:c r="AE1338" t="n">
        <x:f>IF(LEN(H1338)&gt;0,1,0)</x:f>
        <x:v>1</x:v>
      </x:c>
      <x:c r="AF1338" t="n">
        <x:f>IF(LEN(M1338)&gt;0,1,0)</x:f>
        <x:v>0</x:v>
      </x:c>
      <x:c r="AG1338" t="n">
        <x:f>IF(AND(LEN(H1338)=0,LEN(K1338)=0,LEN(M1338)=0),1,0)</x:f>
        <x:v>0</x:v>
      </x:c>
    </x:row>
    <x:row r="1339">
      <x:c r="A1339" t="str">
        <x:v>AT-01338</x:v>
      </x:c>
      <x:c r="B1339" t="str">
        <x:v>Qfisio</x:v>
      </x:c>
      <x:c r="C1339" t="str">
        <x:v>Saúde</x:v>
      </x:c>
      <x:c r="D1339" t="str">
        <x:v>Clínica</x:v>
      </x:c>
      <x:c r="E1339" t="str">
        <x:v>Suzano</x:v>
      </x:c>
      <x:c r="F1339" t="str">
        <x:v>Centro</x:v>
      </x:c>
      <x:c r="G1339" t="str">
        <x:v>Qfisio Ltda, 96, Centro, Suzano, Sp</x:v>
      </x:c>
      <x:c r="H1339" t="str">
        <x:v>+55 (11) 5146-8898</x:v>
      </x:c>
      <x:c r="I1339" t="str"/>
      <x:c r="J1339" t="str"/>
      <x:c r="K1339" t="str">
        <x:v>institutoqfisiosuzano@gmail.com</x:v>
      </x:c>
      <x:c r="L1339" t="str">
        <x:v>Sim</x:v>
      </x:c>
      <x:c r="M1339" t="str"/>
      <x:c r="N1339" t="str"/>
      <x:c r="O1339" t="str"/>
      <x:c r="P1339" t="str"/>
      <x:c r="Q1339" t="str">
        <x:v>https://www.google.com/maps/search/?api=1&amp;query=Qfisio+QFISIO+LTDA%2C+96%2C+CENTRO%2C+SUZANO%2C+SP+Suzano+SP</x:v>
      </x:c>
      <x:c r="R1339" t="str"/>
      <x:c r="S1339" t="str"/>
      <x:c r="T1339" t="str">
        <x:v>Não contatado</x:v>
      </x:c>
      <x:c r="U1339" s="27" t="n">
        <x:f>IF(LEN(H1339)&gt;0,25,0)+IF(L1339="Sim",25,0)+IF(LEN(M1339)&gt;0,15,0)+IF(LEN(J1339)&gt;0,10,0)+IF(LEN(N1339)&gt;0,5,0)+IF(LEN(O1339)&gt;0,5,0)+IF(LEN(P1339)&gt;0,5,0)+IF(AND(LEN(R1339)&gt;0,LEN(S1339)&gt;0),10,0)</x:f>
        <x:v>50</x:v>
      </x:c>
      <x:c r="V1339" t="str">
        <x:f>IF(U1339&gt;=60,"Prioridade Alta",IF(U1339&gt;=35,"Prioridade Média","Prioridade Baixa"))</x:f>
        <x:v>Prioridade Média</x:v>
      </x:c>
      <x:c r="W1339" t="str">
        <x:v>Não</x:v>
      </x:c>
      <x:c r="X1339" t="str"/>
      <x:c r="Y1339" t="str">
        <x:v>Base expandida 2026-07-27</x:v>
      </x:c>
      <x:c r="Z1339" t="str">
        <x:v>(11) 5146-8898</x:v>
      </x:c>
      <x:c r="AA1339" t="str">
        <x:v>institutoqfisiosuzano@gmail.com</x:v>
      </x:c>
      <x:c r="AB1339" t="n">
        <x:v>50</x:v>
      </x:c>
      <x:c r="AC1339" t="str">
        <x:v>Prioridade Média</x:v>
      </x:c>
      <x:c r="AD1339" t="str">
        <x:v>Fonte CNES/DATASUS: https://cnes2.datasus.gov.br/Mod_Basico.asp?VCo_Unidade=3552508360596; CNES 8360596; CNPJ 65434834000150; site oficial/redes não coletados nesta fonte</x:v>
      </x:c>
      <x:c r="AE1339" t="n">
        <x:f>IF(LEN(H1339)&gt;0,1,0)</x:f>
        <x:v>1</x:v>
      </x:c>
      <x:c r="AF1339" t="n">
        <x:f>IF(LEN(M1339)&gt;0,1,0)</x:f>
        <x:v>0</x:v>
      </x:c>
      <x:c r="AG1339" t="n">
        <x:f>IF(AND(LEN(H1339)=0,LEN(K1339)=0,LEN(M1339)=0),1,0)</x:f>
        <x:v>0</x:v>
      </x:c>
    </x:row>
    <x:row r="1340">
      <x:c r="A1340" t="str">
        <x:v>AT-01339</x:v>
      </x:c>
      <x:c r="B1340" t="str">
        <x:v>Psicovita Assessoria Em Saude Ltda</x:v>
      </x:c>
      <x:c r="C1340" t="str">
        <x:v>Saúde</x:v>
      </x:c>
      <x:c r="D1340" t="str">
        <x:v>Clínica</x:v>
      </x:c>
      <x:c r="E1340" t="str">
        <x:v>Suzano</x:v>
      </x:c>
      <x:c r="F1340" t="str">
        <x:v>Conjunto Residencial</x:v>
      </x:c>
      <x:c r="G1340" t="str">
        <x:v>Psicovita Assessoria Em Saude Ltda, 84, Conjunto Residencial, Suzano, Sp</x:v>
      </x:c>
      <x:c r="H1340" t="str">
        <x:v>+55 (11) 4747-5698</x:v>
      </x:c>
      <x:c r="I1340" t="str"/>
      <x:c r="J1340" t="str"/>
      <x:c r="K1340" t="str">
        <x:v>contato@clinicapsicovita.com.br</x:v>
      </x:c>
      <x:c r="L1340" t="str">
        <x:v>Sim</x:v>
      </x:c>
      <x:c r="M1340" t="str"/>
      <x:c r="N1340" t="str"/>
      <x:c r="O1340" t="str"/>
      <x:c r="P1340" t="str"/>
      <x:c r="Q1340" t="str">
        <x:v>https://www.google.com/maps/search/?api=1&amp;query=Psicovita+Assessoria+Em+Saude+Ltda+PSICOVITA+ASSESSORIA+EM+SAUDE+LTDA%2C+84%2C+CONJUNTO+RESIDENCIAL%2C+SUZANO%2C+SP+Suzano+SP</x:v>
      </x:c>
      <x:c r="R1340" t="str"/>
      <x:c r="S1340" t="str"/>
      <x:c r="T1340" t="str">
        <x:v>Não contatado</x:v>
      </x:c>
      <x:c r="U1340" s="27" t="n">
        <x:f>IF(LEN(H1340)&gt;0,25,0)+IF(L1340="Sim",25,0)+IF(LEN(M1340)&gt;0,15,0)+IF(LEN(J1340)&gt;0,10,0)+IF(LEN(N1340)&gt;0,5,0)+IF(LEN(O1340)&gt;0,5,0)+IF(LEN(P1340)&gt;0,5,0)+IF(AND(LEN(R1340)&gt;0,LEN(S1340)&gt;0),10,0)</x:f>
        <x:v>50</x:v>
      </x:c>
      <x:c r="V1340" t="str">
        <x:f>IF(U1340&gt;=60,"Prioridade Alta",IF(U1340&gt;=35,"Prioridade Média","Prioridade Baixa"))</x:f>
        <x:v>Prioridade Média</x:v>
      </x:c>
      <x:c r="W1340" t="str">
        <x:v>Não</x:v>
      </x:c>
      <x:c r="X1340" t="str"/>
      <x:c r="Y1340" t="str">
        <x:v>Base expandida 2026-07-27</x:v>
      </x:c>
      <x:c r="Z1340" t="str">
        <x:v>(11) 4747-5698</x:v>
      </x:c>
      <x:c r="AA1340" t="str">
        <x:v>contato@clinicapsicovita.com.br</x:v>
      </x:c>
      <x:c r="AB1340" t="n">
        <x:v>50</x:v>
      </x:c>
      <x:c r="AC1340" t="str">
        <x:v>Prioridade Média</x:v>
      </x:c>
      <x:c r="AD1340" t="str">
        <x:v>Fonte CNES/DATASUS: https://cnes2.datasus.gov.br/Mod_Basico.asp?VCo_Unidade=3552506626246; CNES 6626246; CNPJ 11465371000165; site oficial/redes não coletados nesta fonte</x:v>
      </x:c>
      <x:c r="AE1340" t="n">
        <x:f>IF(LEN(H1340)&gt;0,1,0)</x:f>
        <x:v>1</x:v>
      </x:c>
      <x:c r="AF1340" t="n">
        <x:f>IF(LEN(M1340)&gt;0,1,0)</x:f>
        <x:v>0</x:v>
      </x:c>
      <x:c r="AG1340" t="n">
        <x:f>IF(AND(LEN(H1340)=0,LEN(K1340)=0,LEN(M1340)=0),1,0)</x:f>
        <x:v>0</x:v>
      </x:c>
    </x:row>
    <x:row r="1341">
      <x:c r="A1341" t="str">
        <x:v>AT-01340</x:v>
      </x:c>
      <x:c r="B1341" t="str">
        <x:v>R E Proteses Odontologicas</x:v>
      </x:c>
      <x:c r="C1341" t="str">
        <x:v>Saúde</x:v>
      </x:c>
      <x:c r="D1341" t="str">
        <x:v>Clínica</x:v>
      </x:c>
      <x:c r="E1341" t="str">
        <x:v>Suzano</x:v>
      </x:c>
      <x:c r="F1341" t="str">
        <x:v>Jardim Anzai</x:v>
      </x:c>
      <x:c r="G1341" t="str">
        <x:v>R E Proteses Odontologicas Ltda, 2313, Jardim Anzai, Suzano, Sp</x:v>
      </x:c>
      <x:c r="H1341" t="str">
        <x:v>+55 (11) 4292-6194</x:v>
      </x:c>
      <x:c r="I1341" t="str"/>
      <x:c r="J1341" t="str"/>
      <x:c r="K1341" t="str">
        <x:v>atixcontabilidade@gmail.com</x:v>
      </x:c>
      <x:c r="L1341" t="str">
        <x:v>Sim</x:v>
      </x:c>
      <x:c r="M1341" t="str"/>
      <x:c r="N1341" t="str"/>
      <x:c r="O1341" t="str"/>
      <x:c r="P1341" t="str"/>
      <x:c r="Q1341" t="str">
        <x:v>https://www.google.com/maps/search/?api=1&amp;query=R+E+Proteses+Odontologicas+R+E+PROTESES+ODONTOLOGICAS+LTDA%2C+2313%2C+JARDIM+ANZAI%2C+SUZANO%2C+SP+Suzano+SP</x:v>
      </x:c>
      <x:c r="R1341" t="str"/>
      <x:c r="S1341" t="str"/>
      <x:c r="T1341" t="str">
        <x:v>Não contatado</x:v>
      </x:c>
      <x:c r="U1341" s="27" t="n">
        <x:f>IF(LEN(H1341)&gt;0,25,0)+IF(L1341="Sim",25,0)+IF(LEN(M1341)&gt;0,15,0)+IF(LEN(J1341)&gt;0,10,0)+IF(LEN(N1341)&gt;0,5,0)+IF(LEN(O1341)&gt;0,5,0)+IF(LEN(P1341)&gt;0,5,0)+IF(AND(LEN(R1341)&gt;0,LEN(S1341)&gt;0),10,0)</x:f>
        <x:v>50</x:v>
      </x:c>
      <x:c r="V1341" t="str">
        <x:f>IF(U1341&gt;=60,"Prioridade Alta",IF(U1341&gt;=35,"Prioridade Média","Prioridade Baixa"))</x:f>
        <x:v>Prioridade Média</x:v>
      </x:c>
      <x:c r="W1341" t="str">
        <x:v>Não</x:v>
      </x:c>
      <x:c r="X1341" t="str"/>
      <x:c r="Y1341" t="str">
        <x:v>Base expandida 2026-07-27</x:v>
      </x:c>
      <x:c r="Z1341" t="str">
        <x:v>(11) 4292-6194</x:v>
      </x:c>
      <x:c r="AA1341" t="str">
        <x:v>atixcontabilidade@gmail.com</x:v>
      </x:c>
      <x:c r="AB1341" t="n">
        <x:v>50</x:v>
      </x:c>
      <x:c r="AC1341" t="str">
        <x:v>Prioridade Média</x:v>
      </x:c>
      <x:c r="AD1341" t="str">
        <x:v>Fonte CNES/DATASUS: https://cnes2.datasus.gov.br/Mod_Basico.asp?VCo_Unidade=3552504992504; CNES 4992504; CNPJ 58902223000124; site oficial/redes não coletados nesta fonte</x:v>
      </x:c>
      <x:c r="AE1341" t="n">
        <x:f>IF(LEN(H1341)&gt;0,1,0)</x:f>
        <x:v>1</x:v>
      </x:c>
      <x:c r="AF1341" t="n">
        <x:f>IF(LEN(M1341)&gt;0,1,0)</x:f>
        <x:v>0</x:v>
      </x:c>
      <x:c r="AG1341" t="n">
        <x:f>IF(AND(LEN(H1341)=0,LEN(K1341)=0,LEN(M1341)=0),1,0)</x:f>
        <x:v>0</x:v>
      </x:c>
    </x:row>
    <x:row r="1342">
      <x:c r="A1342" t="str">
        <x:v>AT-01341</x:v>
      </x:c>
      <x:c r="B1342" t="str">
        <x:v>Red8 Exames E Vacinacao</x:v>
      </x:c>
      <x:c r="C1342" t="str">
        <x:v>Saúde</x:v>
      </x:c>
      <x:c r="D1342" t="str">
        <x:v>Clínica</x:v>
      </x:c>
      <x:c r="E1342" t="str">
        <x:v>Suzano</x:v>
      </x:c>
      <x:c r="F1342" t="str">
        <x:v>Parque Suzano</x:v>
      </x:c>
      <x:c r="G1342" t="str">
        <x:v>Red 8 Rede Excelencia Diagnostica Ltda, 240, Parque Suzano, Suzano, Sp</x:v>
      </x:c>
      <x:c r="H1342" t="str">
        <x:v>+55 (11) 4191-6772</x:v>
      </x:c>
      <x:c r="I1342" t="str"/>
      <x:c r="J1342" t="str"/>
      <x:c r="K1342" t="str">
        <x:v>ana@acertacontabil.com.br</x:v>
      </x:c>
      <x:c r="L1342" t="str">
        <x:v>Sim</x:v>
      </x:c>
      <x:c r="M1342" t="str"/>
      <x:c r="N1342" t="str"/>
      <x:c r="O1342" t="str"/>
      <x:c r="P1342" t="str"/>
      <x:c r="Q1342" t="str">
        <x:v>https://www.google.com/maps/search/?api=1&amp;query=Red8+Exames+E+Vacinacao+RED+8+REDE+EXCELENCIA+DIAGNOSTICA+LTDA%2C+240%2C+PARQUE+SUZANO%2C+SUZANO%2C+SP+Suzano+SP</x:v>
      </x:c>
      <x:c r="R1342" t="str"/>
      <x:c r="S1342" t="str"/>
      <x:c r="T1342" t="str">
        <x:v>Não contatado</x:v>
      </x:c>
      <x:c r="U1342" s="27" t="n">
        <x:f>IF(LEN(H1342)&gt;0,25,0)+IF(L1342="Sim",25,0)+IF(LEN(M1342)&gt;0,15,0)+IF(LEN(J1342)&gt;0,10,0)+IF(LEN(N1342)&gt;0,5,0)+IF(LEN(O1342)&gt;0,5,0)+IF(LEN(P1342)&gt;0,5,0)+IF(AND(LEN(R1342)&gt;0,LEN(S1342)&gt;0),10,0)</x:f>
        <x:v>50</x:v>
      </x:c>
      <x:c r="V1342" t="str">
        <x:f>IF(U1342&gt;=60,"Prioridade Alta",IF(U1342&gt;=35,"Prioridade Média","Prioridade Baixa"))</x:f>
        <x:v>Prioridade Média</x:v>
      </x:c>
      <x:c r="W1342" t="str">
        <x:v>Não</x:v>
      </x:c>
      <x:c r="X1342" t="str"/>
      <x:c r="Y1342" t="str">
        <x:v>Base expandida 2026-07-27</x:v>
      </x:c>
      <x:c r="Z1342" t="str">
        <x:v>(11) 4191-6772</x:v>
      </x:c>
      <x:c r="AA1342" t="str">
        <x:v>ana@acertacontabil.com.br</x:v>
      </x:c>
      <x:c r="AB1342" t="n">
        <x:v>50</x:v>
      </x:c>
      <x:c r="AC1342" t="str">
        <x:v>Prioridade Média</x:v>
      </x:c>
      <x:c r="AD1342" t="str">
        <x:v>Fonte CNES/DATASUS: https://cnes2.datasus.gov.br/Mod_Basico.asp?VCo_Unidade=3552504233654; CNES 4233654; CNPJ 39907859000629; site oficial/redes não coletados nesta fonte</x:v>
      </x:c>
      <x:c r="AE1342" t="n">
        <x:f>IF(LEN(H1342)&gt;0,1,0)</x:f>
        <x:v>1</x:v>
      </x:c>
      <x:c r="AF1342" t="n">
        <x:f>IF(LEN(M1342)&gt;0,1,0)</x:f>
        <x:v>0</x:v>
      </x:c>
      <x:c r="AG1342" t="n">
        <x:f>IF(AND(LEN(H1342)=0,LEN(K1342)=0,LEN(M1342)=0),1,0)</x:f>
        <x:v>0</x:v>
      </x:c>
    </x:row>
    <x:row r="1343">
      <x:c r="A1343" t="str">
        <x:v>AT-01342</x:v>
      </x:c>
      <x:c r="B1343" t="str">
        <x:v>Saint Nicholas Pronto Atendimento</x:v>
      </x:c>
      <x:c r="C1343" t="str">
        <x:v>Saúde</x:v>
      </x:c>
      <x:c r="D1343" t="str">
        <x:v>Pronto Atendimento / UPA</x:v>
      </x:c>
      <x:c r="E1343" t="str">
        <x:v>Suzano</x:v>
      </x:c>
      <x:c r="F1343" t="str">
        <x:v>Centro</x:v>
      </x:c>
      <x:c r="G1343" t="str">
        <x:v>Medcare Suzano Servicos Medicos Ltda Epp, 106, Centro, Suzano, Sp</x:v>
      </x:c>
      <x:c r="H1343" t="str">
        <x:v>+55 (11) 4746-7800</x:v>
      </x:c>
      <x:c r="I1343" t="str"/>
      <x:c r="J1343" t="str"/>
      <x:c r="K1343" t="str">
        <x:v>medcare@ig.com.br</x:v>
      </x:c>
      <x:c r="L1343" t="str">
        <x:v>Sim</x:v>
      </x:c>
      <x:c r="M1343" t="str"/>
      <x:c r="N1343" t="str"/>
      <x:c r="O1343" t="str"/>
      <x:c r="P1343" t="str"/>
      <x:c r="Q1343" t="str">
        <x:v>https://www.google.com/maps/search/?api=1&amp;query=Saint+Nicholas+Pronto+Atendimento+MEDCARE+SUZANO+SERVICOS+MEDICOS+LTDA+EPP%2C+106%2C+CENTRO%2C+SUZANO%2C+SP+Suzano+SP</x:v>
      </x:c>
      <x:c r="R1343" t="str"/>
      <x:c r="S1343" t="str"/>
      <x:c r="T1343" t="str">
        <x:v>Não contatado</x:v>
      </x:c>
      <x:c r="U1343" s="27" t="n">
        <x:f>IF(LEN(H1343)&gt;0,25,0)+IF(L1343="Sim",25,0)+IF(LEN(M1343)&gt;0,15,0)+IF(LEN(J1343)&gt;0,10,0)+IF(LEN(N1343)&gt;0,5,0)+IF(LEN(O1343)&gt;0,5,0)+IF(LEN(P1343)&gt;0,5,0)+IF(AND(LEN(R1343)&gt;0,LEN(S1343)&gt;0),10,0)</x:f>
        <x:v>50</x:v>
      </x:c>
      <x:c r="V1343" t="str">
        <x:f>IF(U1343&gt;=60,"Prioridade Alta",IF(U1343&gt;=35,"Prioridade Média","Prioridade Baixa"))</x:f>
        <x:v>Prioridade Média</x:v>
      </x:c>
      <x:c r="W1343" t="str">
        <x:v>Não</x:v>
      </x:c>
      <x:c r="X1343" t="str"/>
      <x:c r="Y1343" t="str">
        <x:v>Base expandida 2026-07-27</x:v>
      </x:c>
      <x:c r="Z1343" t="str">
        <x:v>(11) 4746-7800</x:v>
      </x:c>
      <x:c r="AA1343" t="str">
        <x:v>medcare@ig.com.br</x:v>
      </x:c>
      <x:c r="AB1343" t="n">
        <x:v>50</x:v>
      </x:c>
      <x:c r="AC1343" t="str">
        <x:v>Prioridade Média</x:v>
      </x:c>
      <x:c r="AD1343" t="str">
        <x:v>Fonte CNES/DATASUS: https://cnes2.datasus.gov.br/Mod_Basico.asp?VCo_Unidade=3552503174530; CNES 3174530; CNPJ 01531867000136; site oficial/redes não coletados nesta fonte</x:v>
      </x:c>
      <x:c r="AE1343" t="n">
        <x:f>IF(LEN(H1343)&gt;0,1,0)</x:f>
        <x:v>1</x:v>
      </x:c>
      <x:c r="AF1343" t="n">
        <x:f>IF(LEN(M1343)&gt;0,1,0)</x:f>
        <x:v>0</x:v>
      </x:c>
      <x:c r="AG1343" t="n">
        <x:f>IF(AND(LEN(H1343)=0,LEN(K1343)=0,LEN(M1343)=0),1,0)</x:f>
        <x:v>0</x:v>
      </x:c>
    </x:row>
    <x:row r="1344">
      <x:c r="A1344" t="str">
        <x:v>AT-01343</x:v>
      </x:c>
      <x:c r="B1344" t="str">
        <x:v>Rlf Apoio Medico Cirurgico</x:v>
      </x:c>
      <x:c r="C1344" t="str">
        <x:v>Saúde</x:v>
      </x:c>
      <x:c r="D1344" t="str">
        <x:v>Clínica</x:v>
      </x:c>
      <x:c r="E1344" t="str">
        <x:v>Suzano</x:v>
      </x:c>
      <x:c r="F1344" t="str">
        <x:v>Conjunto Residencial</x:v>
      </x:c>
      <x:c r="G1344" t="str">
        <x:v>Rlf Instrumentacao Cirurgica Solucoes Medicas Ltda, 294, Conjunto Residencial, Suzano, Sp</x:v>
      </x:c>
      <x:c r="H1344" t="str">
        <x:v>+55 (11) 1002-2243</x:v>
      </x:c>
      <x:c r="I1344" t="str"/>
      <x:c r="J1344" t="str"/>
      <x:c r="K1344" t="str">
        <x:v>rlfsolucoesmedicas@hotmail.com</x:v>
      </x:c>
      <x:c r="L1344" t="str">
        <x:v>Sim</x:v>
      </x:c>
      <x:c r="M1344" t="str"/>
      <x:c r="N1344" t="str"/>
      <x:c r="O1344" t="str"/>
      <x:c r="P1344" t="str"/>
      <x:c r="Q1344" t="str">
        <x:v>https://www.google.com/maps/search/?api=1&amp;query=Rlf+Apoio+Medico+Cirurgico+RLF+INSTRUMENTACAO+CIRURGICA+SOLUCOES+MEDICAS+LTDA%2C+294%2C+CONJUNTO+RESIDENCIAL%2C+SUZANO%2C+SP+Suzano+SP</x:v>
      </x:c>
      <x:c r="R1344" t="str"/>
      <x:c r="S1344" t="str"/>
      <x:c r="T1344" t="str">
        <x:v>Não contatado</x:v>
      </x:c>
      <x:c r="U1344" s="27" t="n">
        <x:f>IF(LEN(H1344)&gt;0,25,0)+IF(L1344="Sim",25,0)+IF(LEN(M1344)&gt;0,15,0)+IF(LEN(J1344)&gt;0,10,0)+IF(LEN(N1344)&gt;0,5,0)+IF(LEN(O1344)&gt;0,5,0)+IF(LEN(P1344)&gt;0,5,0)+IF(AND(LEN(R1344)&gt;0,LEN(S1344)&gt;0),10,0)</x:f>
        <x:v>50</x:v>
      </x:c>
      <x:c r="V1344" t="str">
        <x:f>IF(U1344&gt;=60,"Prioridade Alta",IF(U1344&gt;=35,"Prioridade Média","Prioridade Baixa"))</x:f>
        <x:v>Prioridade Média</x:v>
      </x:c>
      <x:c r="W1344" t="str">
        <x:v>Não</x:v>
      </x:c>
      <x:c r="X1344" t="str"/>
      <x:c r="Y1344" t="str">
        <x:v>Base expandida 2026-07-27</x:v>
      </x:c>
      <x:c r="Z1344" t="str">
        <x:v>(11) 1002-2243</x:v>
      </x:c>
      <x:c r="AA1344" t="str">
        <x:v>rlfsolucoesmedicas@hotmail.com</x:v>
      </x:c>
      <x:c r="AB1344" t="n">
        <x:v>50</x:v>
      </x:c>
      <x:c r="AC1344" t="str">
        <x:v>Prioridade Média</x:v>
      </x:c>
      <x:c r="AD1344" t="str">
        <x:v>Fonte CNES/DATASUS: https://cnes2.datasus.gov.br/Mod_Basico.asp?VCo_Unidade=3552504937589; CNES 4937589; CNPJ 42370827000137; site oficial/redes não coletados nesta fonte</x:v>
      </x:c>
      <x:c r="AE1344" t="n">
        <x:f>IF(LEN(H1344)&gt;0,1,0)</x:f>
        <x:v>1</x:v>
      </x:c>
      <x:c r="AF1344" t="n">
        <x:f>IF(LEN(M1344)&gt;0,1,0)</x:f>
        <x:v>0</x:v>
      </x:c>
      <x:c r="AG1344" t="n">
        <x:f>IF(AND(LEN(H1344)=0,LEN(K1344)=0,LEN(M1344)=0),1,0)</x:f>
        <x:v>0</x:v>
      </x:c>
    </x:row>
    <x:row r="1345">
      <x:c r="A1345" t="str">
        <x:v>AT-01344</x:v>
      </x:c>
      <x:c r="B1345" t="str">
        <x:v>Rhg Fisioterapia Especializada Ltda</x:v>
      </x:c>
      <x:c r="C1345" t="str">
        <x:v>Saúde</x:v>
      </x:c>
      <x:c r="D1345" t="str">
        <x:v>Clínica</x:v>
      </x:c>
      <x:c r="E1345" t="str">
        <x:v>Suzano</x:v>
      </x:c>
      <x:c r="F1345" t="str">
        <x:v>Centro</x:v>
      </x:c>
      <x:c r="G1345" t="str">
        <x:v>Rhg Fisioterapia Especializada Ltda, 278, Centro, Suzano, Sp</x:v>
      </x:c>
      <x:c r="H1345" t="str">
        <x:v>+55 (11) 4746-4854</x:v>
      </x:c>
      <x:c r="I1345" t="str"/>
      <x:c r="J1345" t="str"/>
      <x:c r="K1345" t="str">
        <x:v>cadastro@objetivafiscal.com.br</x:v>
      </x:c>
      <x:c r="L1345" t="str">
        <x:v>Sim</x:v>
      </x:c>
      <x:c r="M1345" t="str"/>
      <x:c r="N1345" t="str"/>
      <x:c r="O1345" t="str"/>
      <x:c r="P1345" t="str"/>
      <x:c r="Q1345" t="str">
        <x:v>https://www.google.com/maps/search/?api=1&amp;query=Rhg+Fisioterapia+Especializada+Ltda+RHG+FISIOTERAPIA+ESPECIALIZADA+LTDA%2C+278%2C+CENTRO%2C+SUZANO%2C+SP+Suzano+SP</x:v>
      </x:c>
      <x:c r="R1345" t="str"/>
      <x:c r="S1345" t="str"/>
      <x:c r="T1345" t="str">
        <x:v>Não contatado</x:v>
      </x:c>
      <x:c r="U1345" s="27" t="n">
        <x:f>IF(LEN(H1345)&gt;0,25,0)+IF(L1345="Sim",25,0)+IF(LEN(M1345)&gt;0,15,0)+IF(LEN(J1345)&gt;0,10,0)+IF(LEN(N1345)&gt;0,5,0)+IF(LEN(O1345)&gt;0,5,0)+IF(LEN(P1345)&gt;0,5,0)+IF(AND(LEN(R1345)&gt;0,LEN(S1345)&gt;0),10,0)</x:f>
        <x:v>50</x:v>
      </x:c>
      <x:c r="V1345" t="str">
        <x:f>IF(U1345&gt;=60,"Prioridade Alta",IF(U1345&gt;=35,"Prioridade Média","Prioridade Baixa"))</x:f>
        <x:v>Prioridade Média</x:v>
      </x:c>
      <x:c r="W1345" t="str">
        <x:v>Não</x:v>
      </x:c>
      <x:c r="X1345" t="str"/>
      <x:c r="Y1345" t="str">
        <x:v>Base expandida 2026-07-27</x:v>
      </x:c>
      <x:c r="Z1345" t="str">
        <x:v>(11) 4746-4854</x:v>
      </x:c>
      <x:c r="AA1345" t="str">
        <x:v>cadastro@objetivafiscal.com.br</x:v>
      </x:c>
      <x:c r="AB1345" t="n">
        <x:v>50</x:v>
      </x:c>
      <x:c r="AC1345" t="str">
        <x:v>Prioridade Média</x:v>
      </x:c>
      <x:c r="AD1345" t="str">
        <x:v>Fonte CNES/DATASUS: https://cnes2.datasus.gov.br/Mod_Basico.asp?VCo_Unidade=3552504583906; CNES 4583906; CNPJ 51158779000109; site oficial/redes não coletados nesta fonte</x:v>
      </x:c>
      <x:c r="AE1345" t="n">
        <x:f>IF(LEN(H1345)&gt;0,1,0)</x:f>
        <x:v>1</x:v>
      </x:c>
      <x:c r="AF1345" t="n">
        <x:f>IF(LEN(M1345)&gt;0,1,0)</x:f>
        <x:v>0</x:v>
      </x:c>
      <x:c r="AG1345" t="n">
        <x:f>IF(AND(LEN(H1345)=0,LEN(K1345)=0,LEN(M1345)=0),1,0)</x:f>
        <x:v>0</x:v>
      </x:c>
    </x:row>
    <x:row r="1346">
      <x:c r="A1346" t="str">
        <x:v>AT-01345</x:v>
      </x:c>
      <x:c r="B1346" t="str">
        <x:v>Saude Dos Olhos Clinica Oftalmologica Avancada Ltda Epp</x:v>
      </x:c>
      <x:c r="C1346" t="str">
        <x:v>Saúde</x:v>
      </x:c>
      <x:c r="D1346" t="str">
        <x:v>Clínica</x:v>
      </x:c>
      <x:c r="E1346" t="str">
        <x:v>Suzano</x:v>
      </x:c>
      <x:c r="F1346" t="str">
        <x:v>Centro</x:v>
      </x:c>
      <x:c r="G1346" t="str">
        <x:v>Saude Dos Olhos Clinica Oftalmologica Avancada Ltda Epp, 350, Centro, Suzano, Sp</x:v>
      </x:c>
      <x:c r="H1346" t="str">
        <x:v>+55 (11) 2350-3135</x:v>
      </x:c>
      <x:c r="I1346" t="str"/>
      <x:c r="J1346" t="str"/>
      <x:c r="K1346" t="str">
        <x:v>terezinha@clinicasaudedosolhos.com.br</x:v>
      </x:c>
      <x:c r="L1346" t="str">
        <x:v>Sim</x:v>
      </x:c>
      <x:c r="M1346" t="str"/>
      <x:c r="N1346" t="str"/>
      <x:c r="O1346" t="str"/>
      <x:c r="P1346" t="str"/>
      <x:c r="Q1346" t="str">
        <x:v>https://www.google.com/maps/search/?api=1&amp;query=Saude+Dos+Olhos+Clinica+Oftalmologica+Avancada+Ltda+Epp+SAUDE+DOS+OLHOS+CLINICA+OFTALMOLOGICA+AVANCADA+LTDA+EPP%2C+350%2C+CENTRO%2C+SUZANO%2C+SP+Suzano+SP</x:v>
      </x:c>
      <x:c r="R1346" t="str"/>
      <x:c r="S1346" t="str"/>
      <x:c r="T1346" t="str">
        <x:v>Não contatado</x:v>
      </x:c>
      <x:c r="U1346" s="27" t="n">
        <x:f>IF(LEN(H1346)&gt;0,25,0)+IF(L1346="Sim",25,0)+IF(LEN(M1346)&gt;0,15,0)+IF(LEN(J1346)&gt;0,10,0)+IF(LEN(N1346)&gt;0,5,0)+IF(LEN(O1346)&gt;0,5,0)+IF(LEN(P1346)&gt;0,5,0)+IF(AND(LEN(R1346)&gt;0,LEN(S1346)&gt;0),10,0)</x:f>
        <x:v>50</x:v>
      </x:c>
      <x:c r="V1346" t="str">
        <x:f>IF(U1346&gt;=60,"Prioridade Alta",IF(U1346&gt;=35,"Prioridade Média","Prioridade Baixa"))</x:f>
        <x:v>Prioridade Média</x:v>
      </x:c>
      <x:c r="W1346" t="str">
        <x:v>Não</x:v>
      </x:c>
      <x:c r="X1346" t="str"/>
      <x:c r="Y1346" t="str">
        <x:v>Base expandida 2026-07-27</x:v>
      </x:c>
      <x:c r="Z1346" t="str">
        <x:v>(11) 2350-3135</x:v>
      </x:c>
      <x:c r="AA1346" t="str">
        <x:v>terezinha@clinicasaudedosolhos.com.br</x:v>
      </x:c>
      <x:c r="AB1346" t="n">
        <x:v>50</x:v>
      </x:c>
      <x:c r="AC1346" t="str">
        <x:v>Prioridade Média</x:v>
      </x:c>
      <x:c r="AD1346" t="str">
        <x:v>Fonte CNES/DATASUS: https://cnes2.datasus.gov.br/Mod_Basico.asp?VCo_Unidade=3552509388206; CNES 9388206; CNPJ 22584488000265; site oficial/redes não coletados nesta fonte</x:v>
      </x:c>
      <x:c r="AE1346" t="n">
        <x:f>IF(LEN(H1346)&gt;0,1,0)</x:f>
        <x:v>1</x:v>
      </x:c>
      <x:c r="AF1346" t="n">
        <x:f>IF(LEN(M1346)&gt;0,1,0)</x:f>
        <x:v>0</x:v>
      </x:c>
      <x:c r="AG1346" t="n">
        <x:f>IF(AND(LEN(H1346)=0,LEN(K1346)=0,LEN(M1346)=0),1,0)</x:f>
        <x:v>0</x:v>
      </x:c>
    </x:row>
    <x:row r="1347">
      <x:c r="A1347" t="str">
        <x:v>AT-01346</x:v>
      </x:c>
      <x:c r="B1347" t="str">
        <x:v>Sao Francisco Medical Center</x:v>
      </x:c>
      <x:c r="C1347" t="str">
        <x:v>Saúde</x:v>
      </x:c>
      <x:c r="D1347" t="str">
        <x:v>Clínica</x:v>
      </x:c>
      <x:c r="E1347" t="str">
        <x:v>Suzano</x:v>
      </x:c>
      <x:c r="F1347" t="str">
        <x:v>Centro</x:v>
      </x:c>
      <x:c r="G1347" t="str">
        <x:v>Sao Francisco Medical Center S S Ltda Me, 138, Centro, Suzano, Sp</x:v>
      </x:c>
      <x:c r="H1347" t="str">
        <x:v>+55 (11) 4746-4210</x:v>
      </x:c>
      <x:c r="I1347" t="str"/>
      <x:c r="J1347" t="str"/>
      <x:c r="K1347" t="str">
        <x:v>abracont@uol.com.br</x:v>
      </x:c>
      <x:c r="L1347" t="str">
        <x:v>Sim</x:v>
      </x:c>
      <x:c r="M1347" t="str"/>
      <x:c r="N1347" t="str"/>
      <x:c r="O1347" t="str"/>
      <x:c r="P1347" t="str"/>
      <x:c r="Q1347" t="str">
        <x:v>https://www.google.com/maps/search/?api=1&amp;query=Sao+Francisco+Medical+Center+SAO+FRANCISCO+MEDICAL+CENTER+S+S+LTDA+ME%2C+138%2C+CENTRO%2C+SUZANO%2C+SP+Suzano+SP</x:v>
      </x:c>
      <x:c r="R1347" t="str"/>
      <x:c r="S1347" t="str"/>
      <x:c r="T1347" t="str">
        <x:v>Não contatado</x:v>
      </x:c>
      <x:c r="U1347" s="27" t="n">
        <x:f>IF(LEN(H1347)&gt;0,25,0)+IF(L1347="Sim",25,0)+IF(LEN(M1347)&gt;0,15,0)+IF(LEN(J1347)&gt;0,10,0)+IF(LEN(N1347)&gt;0,5,0)+IF(LEN(O1347)&gt;0,5,0)+IF(LEN(P1347)&gt;0,5,0)+IF(AND(LEN(R1347)&gt;0,LEN(S1347)&gt;0),10,0)</x:f>
        <x:v>50</x:v>
      </x:c>
      <x:c r="V1347" t="str">
        <x:f>IF(U1347&gt;=60,"Prioridade Alta",IF(U1347&gt;=35,"Prioridade Média","Prioridade Baixa"))</x:f>
        <x:v>Prioridade Média</x:v>
      </x:c>
      <x:c r="W1347" t="str">
        <x:v>Não</x:v>
      </x:c>
      <x:c r="X1347" t="str"/>
      <x:c r="Y1347" t="str">
        <x:v>Base expandida 2026-07-27</x:v>
      </x:c>
      <x:c r="Z1347" t="str">
        <x:v>(11) 4746-4210</x:v>
      </x:c>
      <x:c r="AA1347" t="str">
        <x:v>abracont@uol.com.br</x:v>
      </x:c>
      <x:c r="AB1347" t="n">
        <x:v>50</x:v>
      </x:c>
      <x:c r="AC1347" t="str">
        <x:v>Prioridade Média</x:v>
      </x:c>
      <x:c r="AD1347" t="str">
        <x:v>Fonte CNES/DATASUS: https://cnes2.datasus.gov.br/Mod_Basico.asp?VCo_Unidade=3552507495226; CNES 7495226; CNPJ 10323774000107; site oficial/redes não coletados nesta fonte</x:v>
      </x:c>
      <x:c r="AE1347" t="n">
        <x:f>IF(LEN(H1347)&gt;0,1,0)</x:f>
        <x:v>1</x:v>
      </x:c>
      <x:c r="AF1347" t="n">
        <x:f>IF(LEN(M1347)&gt;0,1,0)</x:f>
        <x:v>0</x:v>
      </x:c>
      <x:c r="AG1347" t="n">
        <x:f>IF(AND(LEN(H1347)=0,LEN(K1347)=0,LEN(M1347)=0),1,0)</x:f>
        <x:v>0</x:v>
      </x:c>
    </x:row>
    <x:row r="1348">
      <x:c r="A1348" t="str">
        <x:v>AT-01347</x:v>
      </x:c>
      <x:c r="B1348" t="str">
        <x:v>Sao Francisco Laboratorio Medico</x:v>
      </x:c>
      <x:c r="C1348" t="str">
        <x:v>Saúde</x:v>
      </x:c>
      <x:c r="D1348" t="str">
        <x:v>Clínica</x:v>
      </x:c>
      <x:c r="E1348" t="str">
        <x:v>Suzano</x:v>
      </x:c>
      <x:c r="F1348" t="str">
        <x:v>Vila Costa</x:v>
      </x:c>
      <x:c r="G1348" t="str">
        <x:v>New Life Laboratorio Medico De Patologia Clinica Ltda, 138, Vila Costa, Suzano, Sp</x:v>
      </x:c>
      <x:c r="H1348" t="str">
        <x:v>+55 (11) 4746-2979</x:v>
      </x:c>
      <x:c r="I1348" t="str"/>
      <x:c r="J1348" t="str"/>
      <x:c r="K1348" t="str">
        <x:v>yeshuacontabilidade@terra.com.br</x:v>
      </x:c>
      <x:c r="L1348" t="str">
        <x:v>Sim</x:v>
      </x:c>
      <x:c r="M1348" t="str"/>
      <x:c r="N1348" t="str"/>
      <x:c r="O1348" t="str"/>
      <x:c r="P1348" t="str"/>
      <x:c r="Q1348" t="str">
        <x:v>https://www.google.com/maps/search/?api=1&amp;query=Sao+Francisco+Laboratorio+Medico+NEW+LIFE+LABORATORIO+MEDICO+DE+PATOLOGIA+CLINICA+LTDA%2C+138%2C+VILA+COSTA%2C+SUZANO%2C+SP+Suzano+SP</x:v>
      </x:c>
      <x:c r="R1348" t="str"/>
      <x:c r="S1348" t="str"/>
      <x:c r="T1348" t="str">
        <x:v>Não contatado</x:v>
      </x:c>
      <x:c r="U1348" s="27" t="n">
        <x:f>IF(LEN(H1348)&gt;0,25,0)+IF(L1348="Sim",25,0)+IF(LEN(M1348)&gt;0,15,0)+IF(LEN(J1348)&gt;0,10,0)+IF(LEN(N1348)&gt;0,5,0)+IF(LEN(O1348)&gt;0,5,0)+IF(LEN(P1348)&gt;0,5,0)+IF(AND(LEN(R1348)&gt;0,LEN(S1348)&gt;0),10,0)</x:f>
        <x:v>50</x:v>
      </x:c>
      <x:c r="V1348" t="str">
        <x:f>IF(U1348&gt;=60,"Prioridade Alta",IF(U1348&gt;=35,"Prioridade Média","Prioridade Baixa"))</x:f>
        <x:v>Prioridade Média</x:v>
      </x:c>
      <x:c r="W1348" t="str">
        <x:v>Não</x:v>
      </x:c>
      <x:c r="X1348" t="str"/>
      <x:c r="Y1348" t="str">
        <x:v>Base expandida 2026-07-27</x:v>
      </x:c>
      <x:c r="Z1348" t="str">
        <x:v>(11) 4746-2979</x:v>
      </x:c>
      <x:c r="AA1348" t="str">
        <x:v>yeshuacontabilidade@terra.com.br</x:v>
      </x:c>
      <x:c r="AB1348" t="n">
        <x:v>50</x:v>
      </x:c>
      <x:c r="AC1348" t="str">
        <x:v>Prioridade Média</x:v>
      </x:c>
      <x:c r="AD1348" t="str">
        <x:v>Fonte CNES/DATASUS: https://cnes2.datasus.gov.br/Mod_Basico.asp?VCo_Unidade=3552508434875; CNES 8434875; CNPJ 59643932000103; site oficial/redes não coletados nesta fonte</x:v>
      </x:c>
      <x:c r="AE1348" t="n">
        <x:f>IF(LEN(H1348)&gt;0,1,0)</x:f>
        <x:v>1</x:v>
      </x:c>
      <x:c r="AF1348" t="n">
        <x:f>IF(LEN(M1348)&gt;0,1,0)</x:f>
        <x:v>0</x:v>
      </x:c>
      <x:c r="AG1348" t="n">
        <x:f>IF(AND(LEN(H1348)=0,LEN(K1348)=0,LEN(M1348)=0),1,0)</x:f>
        <x:v>0</x:v>
      </x:c>
    </x:row>
    <x:row r="1349">
      <x:c r="A1349" t="str">
        <x:v>AT-01348</x:v>
      </x:c>
      <x:c r="B1349" t="str">
        <x:v>Sm Clinica</x:v>
      </x:c>
      <x:c r="C1349" t="str">
        <x:v>Saúde</x:v>
      </x:c>
      <x:c r="D1349" t="str">
        <x:v>Clínica</x:v>
      </x:c>
      <x:c r="E1349" t="str">
        <x:v>Suzano</x:v>
      </x:c>
      <x:c r="F1349" t="str">
        <x:v>Parque Suzano</x:v>
      </x:c>
      <x:c r="G1349" t="str">
        <x:v>Sm Clinica De Especialidades Ltda Me, 0518, Parque Suzano, Suzano, Sp</x:v>
      </x:c>
      <x:c r="H1349" t="str">
        <x:v>+55 (11) 4746-4122</x:v>
      </x:c>
      <x:c r="I1349" t="str"/>
      <x:c r="J1349" t="str"/>
      <x:c r="K1349" t="str">
        <x:v>contabilalexalves@hotmail.com</x:v>
      </x:c>
      <x:c r="L1349" t="str">
        <x:v>Sim</x:v>
      </x:c>
      <x:c r="M1349" t="str"/>
      <x:c r="N1349" t="str"/>
      <x:c r="O1349" t="str"/>
      <x:c r="P1349" t="str"/>
      <x:c r="Q1349" t="str">
        <x:v>https://www.google.com/maps/search/?api=1&amp;query=Sm+Clinica+SM+CLINICA+DE+ESPECIALIDADES+LTDA+ME%2C+0518%2C+PARQUE+SUZANO%2C+SUZANO%2C+SP+Suzano+SP</x:v>
      </x:c>
      <x:c r="R1349" t="str"/>
      <x:c r="S1349" t="str"/>
      <x:c r="T1349" t="str">
        <x:v>Não contatado</x:v>
      </x:c>
      <x:c r="U1349" s="27" t="n">
        <x:f>IF(LEN(H1349)&gt;0,25,0)+IF(L1349="Sim",25,0)+IF(LEN(M1349)&gt;0,15,0)+IF(LEN(J1349)&gt;0,10,0)+IF(LEN(N1349)&gt;0,5,0)+IF(LEN(O1349)&gt;0,5,0)+IF(LEN(P1349)&gt;0,5,0)+IF(AND(LEN(R1349)&gt;0,LEN(S1349)&gt;0),10,0)</x:f>
        <x:v>50</x:v>
      </x:c>
      <x:c r="V1349" t="str">
        <x:f>IF(U1349&gt;=60,"Prioridade Alta",IF(U1349&gt;=35,"Prioridade Média","Prioridade Baixa"))</x:f>
        <x:v>Prioridade Média</x:v>
      </x:c>
      <x:c r="W1349" t="str">
        <x:v>Não</x:v>
      </x:c>
      <x:c r="X1349" t="str"/>
      <x:c r="Y1349" t="str">
        <x:v>Base expandida 2026-07-27</x:v>
      </x:c>
      <x:c r="Z1349" t="str">
        <x:v>(11) 4746-4122</x:v>
      </x:c>
      <x:c r="AA1349" t="str">
        <x:v>contabilalexalves@hotmail.com</x:v>
      </x:c>
      <x:c r="AB1349" t="n">
        <x:v>50</x:v>
      </x:c>
      <x:c r="AC1349" t="str">
        <x:v>Prioridade Média</x:v>
      </x:c>
      <x:c r="AD1349" t="str">
        <x:v>Fonte CNES/DATASUS: https://cnes2.datasus.gov.br/Mod_Basico.asp?VCo_Unidade=3552509328092; CNES 9328092; CNPJ 27560124000188; site oficial/redes não coletados nesta fonte</x:v>
      </x:c>
      <x:c r="AE1349" t="n">
        <x:f>IF(LEN(H1349)&gt;0,1,0)</x:f>
        <x:v>1</x:v>
      </x:c>
      <x:c r="AF1349" t="n">
        <x:f>IF(LEN(M1349)&gt;0,1,0)</x:f>
        <x:v>0</x:v>
      </x:c>
      <x:c r="AG1349" t="n">
        <x:f>IF(AND(LEN(H1349)=0,LEN(K1349)=0,LEN(M1349)=0),1,0)</x:f>
        <x:v>0</x:v>
      </x:c>
    </x:row>
    <x:row r="1350">
      <x:c r="A1350" t="str">
        <x:v>AT-01349</x:v>
      </x:c>
      <x:c r="B1350" t="str">
        <x:v>Suzan Clin Medicina Vivalight</x:v>
      </x:c>
      <x:c r="C1350" t="str">
        <x:v>Saúde</x:v>
      </x:c>
      <x:c r="D1350" t="str">
        <x:v>Clínica</x:v>
      </x:c>
      <x:c r="E1350" t="str">
        <x:v>Suzano</x:v>
      </x:c>
      <x:c r="F1350" t="str">
        <x:v>Vila Adelina</x:v>
      </x:c>
      <x:c r="G1350" t="str">
        <x:v>Suzan Clin Medicina S C Ltda, 640, Vila Adelina, Suzano, Sp</x:v>
      </x:c>
      <x:c r="H1350" t="str">
        <x:v>+55 (11) 4748-7454</x:v>
      </x:c>
      <x:c r="I1350" t="str"/>
      <x:c r="J1350" t="str"/>
      <x:c r="K1350" t="str">
        <x:v>suzanclinadm@uol.com.br</x:v>
      </x:c>
      <x:c r="L1350" t="str">
        <x:v>Sim</x:v>
      </x:c>
      <x:c r="M1350" t="str"/>
      <x:c r="N1350" t="str"/>
      <x:c r="O1350" t="str"/>
      <x:c r="P1350" t="str"/>
      <x:c r="Q1350" t="str">
        <x:v>https://www.google.com/maps/search/?api=1&amp;query=Suzan+Clin+Medicina+Vivalight+SUZAN+CLIN+MEDICINA+S+C+LTDA%2C+640%2C+VILA+ADELINA%2C+SUZANO%2C+SP+Suzano+SP</x:v>
      </x:c>
      <x:c r="R1350" t="str"/>
      <x:c r="S1350" t="str"/>
      <x:c r="T1350" t="str">
        <x:v>Não contatado</x:v>
      </x:c>
      <x:c r="U1350" s="27" t="n">
        <x:f>IF(LEN(H1350)&gt;0,25,0)+IF(L1350="Sim",25,0)+IF(LEN(M1350)&gt;0,15,0)+IF(LEN(J1350)&gt;0,10,0)+IF(LEN(N1350)&gt;0,5,0)+IF(LEN(O1350)&gt;0,5,0)+IF(LEN(P1350)&gt;0,5,0)+IF(AND(LEN(R1350)&gt;0,LEN(S1350)&gt;0),10,0)</x:f>
        <x:v>50</x:v>
      </x:c>
      <x:c r="V1350" t="str">
        <x:f>IF(U1350&gt;=60,"Prioridade Alta",IF(U1350&gt;=35,"Prioridade Média","Prioridade Baixa"))</x:f>
        <x:v>Prioridade Média</x:v>
      </x:c>
      <x:c r="W1350" t="str">
        <x:v>Não</x:v>
      </x:c>
      <x:c r="X1350" t="str"/>
      <x:c r="Y1350" t="str">
        <x:v>Base expandida 2026-07-27</x:v>
      </x:c>
      <x:c r="Z1350" t="str">
        <x:v>(11) 4748-7454</x:v>
      </x:c>
      <x:c r="AA1350" t="str">
        <x:v>suzanclinadm@uol.com.br</x:v>
      </x:c>
      <x:c r="AB1350" t="n">
        <x:v>50</x:v>
      </x:c>
      <x:c r="AC1350" t="str">
        <x:v>Prioridade Média</x:v>
      </x:c>
      <x:c r="AD1350" t="str">
        <x:v>Fonte CNES/DATASUS: https://cnes2.datasus.gov.br/Mod_Basico.asp?VCo_Unidade=3552506030424; CNES 6030424; CNPJ -; site oficial/redes não coletados nesta fonte</x:v>
      </x:c>
      <x:c r="AE1350" t="n">
        <x:f>IF(LEN(H1350)&gt;0,1,0)</x:f>
        <x:v>1</x:v>
      </x:c>
      <x:c r="AF1350" t="n">
        <x:f>IF(LEN(M1350)&gt;0,1,0)</x:f>
        <x:v>0</x:v>
      </x:c>
      <x:c r="AG1350" t="n">
        <x:f>IF(AND(LEN(H1350)=0,LEN(K1350)=0,LEN(M1350)=0),1,0)</x:f>
        <x:v>0</x:v>
      </x:c>
    </x:row>
    <x:row r="1351">
      <x:c r="A1351" t="str">
        <x:v>AT-01350</x:v>
      </x:c>
      <x:c r="B1351" t="str">
        <x:v>Ubs Adelzuita Ferreira Dos Santos</x:v>
      </x:c>
      <x:c r="C1351" t="str">
        <x:v>Saúde</x:v>
      </x:c>
      <x:c r="D1351" t="str">
        <x:v>Clínica</x:v>
      </x:c>
      <x:c r="E1351" t="str">
        <x:v>Suzano</x:v>
      </x:c>
      <x:c r="F1351" t="str">
        <x:v>Jardim Monte Cristo</x:v>
      </x:c>
      <x:c r="G1351" t="str">
        <x:v>Prefeitura Municipal De Suzano, 70, Jardim Monte Cristo, Suzano, Sp</x:v>
      </x:c>
      <x:c r="H1351" t="str">
        <x:v>+55 (11) 4741-1605</x:v>
      </x:c>
      <x:c r="I1351" t="str"/>
      <x:c r="J1351" t="str"/>
      <x:c r="K1351" t="str">
        <x:v>sms.faturamento@suzano.sp.gov.br</x:v>
      </x:c>
      <x:c r="L1351" t="str">
        <x:v>Sim</x:v>
      </x:c>
      <x:c r="M1351" t="str"/>
      <x:c r="N1351" t="str"/>
      <x:c r="O1351" t="str"/>
      <x:c r="P1351" t="str"/>
      <x:c r="Q1351" t="str">
        <x:v>https://www.google.com/maps/search/?api=1&amp;query=Ubs+Adelzuita+Ferreira+Dos+Santos+PREFEITURA+MUNICIPAL+DE+SUZANO%2C+70%2C+JARDIM+MONTE+CRISTO%2C+SUZANO%2C+SP+Suzano+SP</x:v>
      </x:c>
      <x:c r="R1351" t="str"/>
      <x:c r="S1351" t="str"/>
      <x:c r="T1351" t="str">
        <x:v>Não contatado</x:v>
      </x:c>
      <x:c r="U1351" s="27" t="n">
        <x:f>IF(LEN(H1351)&gt;0,25,0)+IF(L1351="Sim",25,0)+IF(LEN(M1351)&gt;0,15,0)+IF(LEN(J1351)&gt;0,10,0)+IF(LEN(N1351)&gt;0,5,0)+IF(LEN(O1351)&gt;0,5,0)+IF(LEN(P1351)&gt;0,5,0)+IF(AND(LEN(R1351)&gt;0,LEN(S1351)&gt;0),10,0)</x:f>
        <x:v>50</x:v>
      </x:c>
      <x:c r="V1351" t="str">
        <x:f>IF(U1351&gt;=60,"Prioridade Alta",IF(U1351&gt;=35,"Prioridade Média","Prioridade Baixa"))</x:f>
        <x:v>Prioridade Média</x:v>
      </x:c>
      <x:c r="W1351" t="str">
        <x:v>Não</x:v>
      </x:c>
      <x:c r="X1351" t="str"/>
      <x:c r="Y1351" t="str">
        <x:v>Base expandida 2026-07-27</x:v>
      </x:c>
      <x:c r="Z1351" t="str">
        <x:v>(11) 4741-1605</x:v>
      </x:c>
      <x:c r="AA1351" t="str">
        <x:v>sms.faturamento@suzano.sp.gov.br</x:v>
      </x:c>
      <x:c r="AB1351" t="n">
        <x:v>50</x:v>
      </x:c>
      <x:c r="AC1351" t="str">
        <x:v>Prioridade Média</x:v>
      </x:c>
      <x:c r="AD1351" t="str">
        <x:v>Fonte CNES/DATASUS: https://cnes2.datasus.gov.br/Mod_Basico.asp?VCo_Unidade=3552502773473; CNES 2773473; CNPJ -; site oficial/redes não coletados nesta fonte</x:v>
      </x:c>
      <x:c r="AE1351" t="n">
        <x:f>IF(LEN(H1351)&gt;0,1,0)</x:f>
        <x:v>1</x:v>
      </x:c>
      <x:c r="AF1351" t="n">
        <x:f>IF(LEN(M1351)&gt;0,1,0)</x:f>
        <x:v>0</x:v>
      </x:c>
      <x:c r="AG1351" t="n">
        <x:f>IF(AND(LEN(H1351)=0,LEN(K1351)=0,LEN(M1351)=0),1,0)</x:f>
        <x:v>0</x:v>
      </x:c>
    </x:row>
    <x:row r="1352">
      <x:c r="A1352" t="str">
        <x:v>AT-01351</x:v>
      </x:c>
      <x:c r="B1352" t="str">
        <x:v>Ubs Alzira Pereira Mayer</x:v>
      </x:c>
      <x:c r="C1352" t="str">
        <x:v>Saúde</x:v>
      </x:c>
      <x:c r="D1352" t="str">
        <x:v>Clínica</x:v>
      </x:c>
      <x:c r="E1352" t="str">
        <x:v>Suzano</x:v>
      </x:c>
      <x:c r="F1352" t="str">
        <x:v>Jd Alteropolis</x:v>
      </x:c>
      <x:c r="G1352" t="str">
        <x:v>Prefeitura Municipal De Suzano, 195, Jd Alteropolis, Suzano, Sp</x:v>
      </x:c>
      <x:c r="H1352" t="str">
        <x:v>+55 (11) 4752-3937</x:v>
      </x:c>
      <x:c r="I1352" t="str"/>
      <x:c r="J1352" t="str"/>
      <x:c r="K1352" t="str">
        <x:v>ubsfalteropolis@gmail.com</x:v>
      </x:c>
      <x:c r="L1352" t="str">
        <x:v>Sim</x:v>
      </x:c>
      <x:c r="M1352" t="str"/>
      <x:c r="N1352" t="str"/>
      <x:c r="O1352" t="str"/>
      <x:c r="P1352" t="str"/>
      <x:c r="Q1352" t="str">
        <x:v>https://www.google.com/maps/search/?api=1&amp;query=Ubs+Alzira+Pereira+Mayer+PREFEITURA+MUNICIPAL+DE+SUZANO%2C+195%2C+JD+ALTEROPOLIS%2C+SUZANO%2C+SP+Suzano+SP</x:v>
      </x:c>
      <x:c r="R1352" t="str"/>
      <x:c r="S1352" t="str"/>
      <x:c r="T1352" t="str">
        <x:v>Não contatado</x:v>
      </x:c>
      <x:c r="U1352" s="27" t="n">
        <x:f>IF(LEN(H1352)&gt;0,25,0)+IF(L1352="Sim",25,0)+IF(LEN(M1352)&gt;0,15,0)+IF(LEN(J1352)&gt;0,10,0)+IF(LEN(N1352)&gt;0,5,0)+IF(LEN(O1352)&gt;0,5,0)+IF(LEN(P1352)&gt;0,5,0)+IF(AND(LEN(R1352)&gt;0,LEN(S1352)&gt;0),10,0)</x:f>
        <x:v>50</x:v>
      </x:c>
      <x:c r="V1352" t="str">
        <x:f>IF(U1352&gt;=60,"Prioridade Alta",IF(U1352&gt;=35,"Prioridade Média","Prioridade Baixa"))</x:f>
        <x:v>Prioridade Média</x:v>
      </x:c>
      <x:c r="W1352" t="str">
        <x:v>Não</x:v>
      </x:c>
      <x:c r="X1352" t="str"/>
      <x:c r="Y1352" t="str">
        <x:v>Base expandida 2026-07-27</x:v>
      </x:c>
      <x:c r="Z1352" t="str">
        <x:v>(11) 4752-3937</x:v>
      </x:c>
      <x:c r="AA1352" t="str">
        <x:v>ubsfalteropolis@gmail.com</x:v>
      </x:c>
      <x:c r="AB1352" t="n">
        <x:v>50</x:v>
      </x:c>
      <x:c r="AC1352" t="str">
        <x:v>Prioridade Média</x:v>
      </x:c>
      <x:c r="AD1352" t="str">
        <x:v>Fonte CNES/DATASUS: https://cnes2.datasus.gov.br/Mod_Basico.asp?VCo_Unidade=3552503694976; CNES 3694976; CNPJ -; site oficial/redes não coletados nesta fonte</x:v>
      </x:c>
      <x:c r="AE1352" t="n">
        <x:f>IF(LEN(H1352)&gt;0,1,0)</x:f>
        <x:v>1</x:v>
      </x:c>
      <x:c r="AF1352" t="n">
        <x:f>IF(LEN(M1352)&gt;0,1,0)</x:f>
        <x:v>0</x:v>
      </x:c>
      <x:c r="AG1352" t="n">
        <x:f>IF(AND(LEN(H1352)=0,LEN(K1352)=0,LEN(M1352)=0),1,0)</x:f>
        <x:v>0</x:v>
      </x:c>
    </x:row>
    <x:row r="1353">
      <x:c r="A1353" t="str">
        <x:v>AT-01352</x:v>
      </x:c>
      <x:c r="B1353" t="str">
        <x:v>Suzanclin Clinica Especializada</x:v>
      </x:c>
      <x:c r="C1353" t="str">
        <x:v>Saúde</x:v>
      </x:c>
      <x:c r="D1353" t="str">
        <x:v>Clínica</x:v>
      </x:c>
      <x:c r="E1353" t="str">
        <x:v>Suzano</x:v>
      </x:c>
      <x:c r="F1353" t="str">
        <x:v>Vila Adelina</x:v>
      </x:c>
      <x:c r="G1353" t="str">
        <x:v>Suzan Clin Medicina Ltda Epp, 650, Vila Adelina, Suzano, Sp</x:v>
      </x:c>
      <x:c r="H1353" t="str">
        <x:v>+55 (11) 4745-3600</x:v>
      </x:c>
      <x:c r="I1353" t="str"/>
      <x:c r="J1353" t="str"/>
      <x:c r="K1353" t="str">
        <x:v>suzanclin@suzanclin.com.br</x:v>
      </x:c>
      <x:c r="L1353" t="str">
        <x:v>Sim</x:v>
      </x:c>
      <x:c r="M1353" t="str"/>
      <x:c r="N1353" t="str"/>
      <x:c r="O1353" t="str"/>
      <x:c r="P1353" t="str"/>
      <x:c r="Q1353" t="str">
        <x:v>https://www.google.com/maps/search/?api=1&amp;query=Suzanclin+Clinica+Especializada+SUZAN+CLIN+MEDICINA+LTDA+EPP%2C+650%2C+VILA+ADELINA%2C+SUZANO%2C+SP+Suzano+SP</x:v>
      </x:c>
      <x:c r="R1353" t="str"/>
      <x:c r="S1353" t="str"/>
      <x:c r="T1353" t="str">
        <x:v>Não contatado</x:v>
      </x:c>
      <x:c r="U1353" s="27" t="n">
        <x:f>IF(LEN(H1353)&gt;0,25,0)+IF(L1353="Sim",25,0)+IF(LEN(M1353)&gt;0,15,0)+IF(LEN(J1353)&gt;0,10,0)+IF(LEN(N1353)&gt;0,5,0)+IF(LEN(O1353)&gt;0,5,0)+IF(LEN(P1353)&gt;0,5,0)+IF(AND(LEN(R1353)&gt;0,LEN(S1353)&gt;0),10,0)</x:f>
        <x:v>50</x:v>
      </x:c>
      <x:c r="V1353" t="str">
        <x:f>IF(U1353&gt;=60,"Prioridade Alta",IF(U1353&gt;=35,"Prioridade Média","Prioridade Baixa"))</x:f>
        <x:v>Prioridade Média</x:v>
      </x:c>
      <x:c r="W1353" t="str">
        <x:v>Não</x:v>
      </x:c>
      <x:c r="X1353" t="str"/>
      <x:c r="Y1353" t="str">
        <x:v>Base expandida 2026-07-27</x:v>
      </x:c>
      <x:c r="Z1353" t="str">
        <x:v>(11) 4745-3600</x:v>
      </x:c>
      <x:c r="AA1353" t="str">
        <x:v>suzanclin@suzanclin.com.br</x:v>
      </x:c>
      <x:c r="AB1353" t="n">
        <x:v>50</x:v>
      </x:c>
      <x:c r="AC1353" t="str">
        <x:v>Prioridade Média</x:v>
      </x:c>
      <x:c r="AD1353" t="str">
        <x:v>Fonte CNES/DATASUS: https://cnes2.datasus.gov.br/Mod_Basico.asp?VCo_Unidade=3552503748618; CNES 3748618; CNPJ 00837727000128; site oficial/redes não coletados nesta fonte</x:v>
      </x:c>
      <x:c r="AE1353" t="n">
        <x:f>IF(LEN(H1353)&gt;0,1,0)</x:f>
        <x:v>1</x:v>
      </x:c>
      <x:c r="AF1353" t="n">
        <x:f>IF(LEN(M1353)&gt;0,1,0)</x:f>
        <x:v>0</x:v>
      </x:c>
      <x:c r="AG1353" t="n">
        <x:f>IF(AND(LEN(H1353)=0,LEN(K1353)=0,LEN(M1353)=0),1,0)</x:f>
        <x:v>0</x:v>
      </x:c>
    </x:row>
    <x:row r="1354">
      <x:c r="A1354" t="str">
        <x:v>AT-01353</x:v>
      </x:c>
      <x:c r="B1354" t="str">
        <x:v>Suzano Assistencia Odontologica</x:v>
      </x:c>
      <x:c r="C1354" t="str">
        <x:v>Saúde</x:v>
      </x:c>
      <x:c r="D1354" t="str">
        <x:v>Clínica</x:v>
      </x:c>
      <x:c r="E1354" t="str">
        <x:v>Suzano</x:v>
      </x:c>
      <x:c r="F1354" t="str">
        <x:v>Centro</x:v>
      </x:c>
      <x:c r="G1354" t="str">
        <x:v>Suzano Assistencia Odontologica Ltda, 11, Centro, Suzano, Sp</x:v>
      </x:c>
      <x:c r="H1354" t="str">
        <x:v>+55 (11) 4747-2804</x:v>
      </x:c>
      <x:c r="I1354" t="str"/>
      <x:c r="J1354" t="str"/>
      <x:c r="K1354" t="str">
        <x:v>blancajulio@ig.com.br</x:v>
      </x:c>
      <x:c r="L1354" t="str">
        <x:v>Sim</x:v>
      </x:c>
      <x:c r="M1354" t="str"/>
      <x:c r="N1354" t="str"/>
      <x:c r="O1354" t="str"/>
      <x:c r="P1354" t="str"/>
      <x:c r="Q1354" t="str">
        <x:v>https://www.google.com/maps/search/?api=1&amp;query=Suzano+Assistencia+Odontologica+SUZANO+ASSISTENCIA+ODONTOLOGICA+LTDA%2C+11%2C+CENTRO%2C+SUZANO%2C+SP+Suzano+SP</x:v>
      </x:c>
      <x:c r="R1354" t="str"/>
      <x:c r="S1354" t="str"/>
      <x:c r="T1354" t="str">
        <x:v>Não contatado</x:v>
      </x:c>
      <x:c r="U1354" s="27" t="n">
        <x:f>IF(LEN(H1354)&gt;0,25,0)+IF(L1354="Sim",25,0)+IF(LEN(M1354)&gt;0,15,0)+IF(LEN(J1354)&gt;0,10,0)+IF(LEN(N1354)&gt;0,5,0)+IF(LEN(O1354)&gt;0,5,0)+IF(LEN(P1354)&gt;0,5,0)+IF(AND(LEN(R1354)&gt;0,LEN(S1354)&gt;0),10,0)</x:f>
        <x:v>50</x:v>
      </x:c>
      <x:c r="V1354" t="str">
        <x:f>IF(U1354&gt;=60,"Prioridade Alta",IF(U1354&gt;=35,"Prioridade Média","Prioridade Baixa"))</x:f>
        <x:v>Prioridade Média</x:v>
      </x:c>
      <x:c r="W1354" t="str">
        <x:v>Não</x:v>
      </x:c>
      <x:c r="X1354" t="str"/>
      <x:c r="Y1354" t="str">
        <x:v>Base expandida 2026-07-27</x:v>
      </x:c>
      <x:c r="Z1354" t="str">
        <x:v>47472804</x:v>
      </x:c>
      <x:c r="AA1354" t="str">
        <x:v>blancajulio@ig.com.br</x:v>
      </x:c>
      <x:c r="AB1354" t="n">
        <x:v>50</x:v>
      </x:c>
      <x:c r="AC1354" t="str">
        <x:v>Prioridade Média</x:v>
      </x:c>
      <x:c r="AD1354" t="str">
        <x:v>Fonte CNES/DATASUS: https://cnes2.datasus.gov.br/Mod_Basico.asp?VCo_Unidade=3552505302307; CNES 5302307; CNPJ 01444824000113; site oficial/redes não coletados nesta fonte</x:v>
      </x:c>
      <x:c r="AE1354" t="n">
        <x:f>IF(LEN(H1354)&gt;0,1,0)</x:f>
        <x:v>1</x:v>
      </x:c>
      <x:c r="AF1354" t="n">
        <x:f>IF(LEN(M1354)&gt;0,1,0)</x:f>
        <x:v>0</x:v>
      </x:c>
      <x:c r="AG1354" t="n">
        <x:f>IF(AND(LEN(H1354)=0,LEN(K1354)=0,LEN(M1354)=0),1,0)</x:f>
        <x:v>0</x:v>
      </x:c>
    </x:row>
    <x:row r="1355">
      <x:c r="A1355" t="str">
        <x:v>AT-01354</x:v>
      </x:c>
      <x:c r="B1355" t="str">
        <x:v>Suzan Clin Baby</x:v>
      </x:c>
      <x:c r="C1355" t="str">
        <x:v>Saúde</x:v>
      </x:c>
      <x:c r="D1355" t="str">
        <x:v>Clínica</x:v>
      </x:c>
      <x:c r="E1355" t="str">
        <x:v>Suzano</x:v>
      </x:c>
      <x:c r="F1355" t="str">
        <x:v>Jardim Santa Helena</x:v>
      </x:c>
      <x:c r="G1355" t="str">
        <x:v>Suzan Clin Medicina Ltda, 77, Jardim Santa Helena, Suzano, Sp</x:v>
      </x:c>
      <x:c r="H1355" t="str">
        <x:v>+55 (11) 4745-3600</x:v>
      </x:c>
      <x:c r="I1355" t="str"/>
      <x:c r="J1355" t="str"/>
      <x:c r="K1355" t="str">
        <x:v>suzanclin@suzanclin.com.br</x:v>
      </x:c>
      <x:c r="L1355" t="str">
        <x:v>Sim</x:v>
      </x:c>
      <x:c r="M1355" t="str"/>
      <x:c r="N1355" t="str"/>
      <x:c r="O1355" t="str"/>
      <x:c r="P1355" t="str"/>
      <x:c r="Q1355" t="str">
        <x:v>https://www.google.com/maps/search/?api=1&amp;query=Suzan+Clin+Baby+SUZAN+CLIN+MEDICINA+LTDA%2C+77%2C+JARDIM+SANTA+HELENA%2C+SUZANO%2C+SP+Suzano+SP</x:v>
      </x:c>
      <x:c r="R1355" t="str"/>
      <x:c r="S1355" t="str"/>
      <x:c r="T1355" t="str">
        <x:v>Não contatado</x:v>
      </x:c>
      <x:c r="U1355" s="27" t="n">
        <x:f>IF(LEN(H1355)&gt;0,25,0)+IF(L1355="Sim",25,0)+IF(LEN(M1355)&gt;0,15,0)+IF(LEN(J1355)&gt;0,10,0)+IF(LEN(N1355)&gt;0,5,0)+IF(LEN(O1355)&gt;0,5,0)+IF(LEN(P1355)&gt;0,5,0)+IF(AND(LEN(R1355)&gt;0,LEN(S1355)&gt;0),10,0)</x:f>
        <x:v>50</x:v>
      </x:c>
      <x:c r="V1355" t="str">
        <x:f>IF(U1355&gt;=60,"Prioridade Alta",IF(U1355&gt;=35,"Prioridade Média","Prioridade Baixa"))</x:f>
        <x:v>Prioridade Média</x:v>
      </x:c>
      <x:c r="W1355" t="str">
        <x:v>Não</x:v>
      </x:c>
      <x:c r="X1355" t="str"/>
      <x:c r="Y1355" t="str">
        <x:v>Base expandida 2026-07-27</x:v>
      </x:c>
      <x:c r="Z1355" t="str">
        <x:v>(11) 4745-3600</x:v>
      </x:c>
      <x:c r="AA1355" t="str">
        <x:v>suzanclin@suzanclin.com.br</x:v>
      </x:c>
      <x:c r="AB1355" t="n">
        <x:v>50</x:v>
      </x:c>
      <x:c r="AC1355" t="str">
        <x:v>Prioridade Média</x:v>
      </x:c>
      <x:c r="AD1355" t="str">
        <x:v>Fonte CNES/DATASUS: https://cnes2.datasus.gov.br/Mod_Basico.asp?VCo_Unidade=3552509860320; CNES 9860320; CNPJ 00837727000551; site oficial/redes não coletados nesta fonte</x:v>
      </x:c>
      <x:c r="AE1355" t="n">
        <x:f>IF(LEN(H1355)&gt;0,1,0)</x:f>
        <x:v>1</x:v>
      </x:c>
      <x:c r="AF1355" t="n">
        <x:f>IF(LEN(M1355)&gt;0,1,0)</x:f>
        <x:v>0</x:v>
      </x:c>
      <x:c r="AG1355" t="n">
        <x:f>IF(AND(LEN(H1355)=0,LEN(K1355)=0,LEN(M1355)=0),1,0)</x:f>
        <x:v>0</x:v>
      </x:c>
    </x:row>
    <x:row r="1356">
      <x:c r="A1356" t="str">
        <x:v>AT-01355</x:v>
      </x:c>
      <x:c r="B1356" t="str">
        <x:v>Ubs Antonio Augusto Nunes</x:v>
      </x:c>
      <x:c r="C1356" t="str">
        <x:v>Saúde</x:v>
      </x:c>
      <x:c r="D1356" t="str">
        <x:v>Clínica</x:v>
      </x:c>
      <x:c r="E1356" t="str">
        <x:v>Suzano</x:v>
      </x:c>
      <x:c r="F1356" t="str">
        <x:v>Jd Natal</x:v>
      </x:c>
      <x:c r="G1356" t="str">
        <x:v>Prefeitura Municipal De Suzano, 2719, Jd Natal, Suzano, Sp</x:v>
      </x:c>
      <x:c r="H1356" t="str">
        <x:v>+55 (11) 4748-8168</x:v>
      </x:c>
      <x:c r="I1356" t="str"/>
      <x:c r="J1356" t="str"/>
      <x:c r="K1356" t="str">
        <x:v>sms.faturamento@suzano.sp.gov.</x:v>
      </x:c>
      <x:c r="L1356" t="str">
        <x:v>Sim</x:v>
      </x:c>
      <x:c r="M1356" t="str"/>
      <x:c r="N1356" t="str"/>
      <x:c r="O1356" t="str"/>
      <x:c r="P1356" t="str"/>
      <x:c r="Q1356" t="str">
        <x:v>https://www.google.com/maps/search/?api=1&amp;query=Ubs+Antonio+Augusto+Nunes+PREFEITURA+MUNICIPAL+DE+SUZANO%2C+2719%2C+JD+NATAL%2C+SUZANO%2C+SP+Suzano+SP</x:v>
      </x:c>
      <x:c r="R1356" t="str"/>
      <x:c r="S1356" t="str"/>
      <x:c r="T1356" t="str">
        <x:v>Não contatado</x:v>
      </x:c>
      <x:c r="U1356" s="27" t="n">
        <x:f>IF(LEN(H1356)&gt;0,25,0)+IF(L1356="Sim",25,0)+IF(LEN(M1356)&gt;0,15,0)+IF(LEN(J1356)&gt;0,10,0)+IF(LEN(N1356)&gt;0,5,0)+IF(LEN(O1356)&gt;0,5,0)+IF(LEN(P1356)&gt;0,5,0)+IF(AND(LEN(R1356)&gt;0,LEN(S1356)&gt;0),10,0)</x:f>
        <x:v>50</x:v>
      </x:c>
      <x:c r="V1356" t="str">
        <x:f>IF(U1356&gt;=60,"Prioridade Alta",IF(U1356&gt;=35,"Prioridade Média","Prioridade Baixa"))</x:f>
        <x:v>Prioridade Média</x:v>
      </x:c>
      <x:c r="W1356" t="str">
        <x:v>Não</x:v>
      </x:c>
      <x:c r="X1356" t="str"/>
      <x:c r="Y1356" t="str">
        <x:v>Base expandida 2026-07-27</x:v>
      </x:c>
      <x:c r="Z1356" t="str">
        <x:v>(11) 4748-8168</x:v>
      </x:c>
      <x:c r="AA1356" t="str">
        <x:v>sms.faturamento@suzano.sp.gov.</x:v>
      </x:c>
      <x:c r="AB1356" t="n">
        <x:v>50</x:v>
      </x:c>
      <x:c r="AC1356" t="str">
        <x:v>Prioridade Média</x:v>
      </x:c>
      <x:c r="AD1356" t="str">
        <x:v>Fonte CNES/DATASUS: https://cnes2.datasus.gov.br/Mod_Basico.asp?VCo_Unidade=3552502773562; CNES 2773562; CNPJ -; site oficial/redes não coletados nesta fonte</x:v>
      </x:c>
      <x:c r="AE1356" t="n">
        <x:f>IF(LEN(H1356)&gt;0,1,0)</x:f>
        <x:v>1</x:v>
      </x:c>
      <x:c r="AF1356" t="n">
        <x:f>IF(LEN(M1356)&gt;0,1,0)</x:f>
        <x:v>0</x:v>
      </x:c>
      <x:c r="AG1356" t="n">
        <x:f>IF(AND(LEN(H1356)=0,LEN(K1356)=0,LEN(M1356)=0),1,0)</x:f>
        <x:v>0</x:v>
      </x:c>
    </x:row>
    <x:row r="1357">
      <x:c r="A1357" t="str">
        <x:v>AT-01356</x:v>
      </x:c>
      <x:c r="B1357" t="str">
        <x:v>Ubs Jose Mariano De Souza Coutinho Junior</x:v>
      </x:c>
      <x:c r="C1357" t="str">
        <x:v>Saúde</x:v>
      </x:c>
      <x:c r="D1357" t="str">
        <x:v>Clínica</x:v>
      </x:c>
      <x:c r="E1357" t="str">
        <x:v>Suzano</x:v>
      </x:c>
      <x:c r="F1357" t="str">
        <x:v>Vila Urupes</x:v>
      </x:c>
      <x:c r="G1357" t="str">
        <x:v>Prefeitura Municipal De Suzano, 479, Vila Urupes, Suzano, Sp</x:v>
      </x:c>
      <x:c r="H1357" t="str">
        <x:v>+55 (11) 4746-1285</x:v>
      </x:c>
      <x:c r="I1357" t="str"/>
      <x:c r="J1357" t="str"/>
      <x:c r="K1357" t="str">
        <x:v>sms.faturamento@suzano.sp.gov.br</x:v>
      </x:c>
      <x:c r="L1357" t="str">
        <x:v>Sim</x:v>
      </x:c>
      <x:c r="M1357" t="str"/>
      <x:c r="N1357" t="str"/>
      <x:c r="O1357" t="str"/>
      <x:c r="P1357" t="str"/>
      <x:c r="Q1357" t="str">
        <x:v>https://www.google.com/maps/search/?api=1&amp;query=Ubs+Jose+Mariano+De+Souza+Coutinho+Junior+PREFEITURA+MUNICIPAL+DE+SUZANO%2C+479%2C+VILA+URUPES%2C+SUZANO%2C+SP+Suzano+SP</x:v>
      </x:c>
      <x:c r="R1357" t="str"/>
      <x:c r="S1357" t="str"/>
      <x:c r="T1357" t="str">
        <x:v>Não contatado</x:v>
      </x:c>
      <x:c r="U1357" s="27" t="n">
        <x:f>IF(LEN(H1357)&gt;0,25,0)+IF(L1357="Sim",25,0)+IF(LEN(M1357)&gt;0,15,0)+IF(LEN(J1357)&gt;0,10,0)+IF(LEN(N1357)&gt;0,5,0)+IF(LEN(O1357)&gt;0,5,0)+IF(LEN(P1357)&gt;0,5,0)+IF(AND(LEN(R1357)&gt;0,LEN(S1357)&gt;0),10,0)</x:f>
        <x:v>50</x:v>
      </x:c>
      <x:c r="V1357" t="str">
        <x:f>IF(U1357&gt;=60,"Prioridade Alta",IF(U1357&gt;=35,"Prioridade Média","Prioridade Baixa"))</x:f>
        <x:v>Prioridade Média</x:v>
      </x:c>
      <x:c r="W1357" t="str">
        <x:v>Não</x:v>
      </x:c>
      <x:c r="X1357" t="str"/>
      <x:c r="Y1357" t="str">
        <x:v>Base expandida 2026-07-27</x:v>
      </x:c>
      <x:c r="Z1357" t="str">
        <x:v>(11) 4746-1285</x:v>
      </x:c>
      <x:c r="AA1357" t="str">
        <x:v>sms.faturamento@suzano.sp.gov.br</x:v>
      </x:c>
      <x:c r="AB1357" t="n">
        <x:v>50</x:v>
      </x:c>
      <x:c r="AC1357" t="str">
        <x:v>Prioridade Média</x:v>
      </x:c>
      <x:c r="AD1357" t="str">
        <x:v>Fonte CNES/DATASUS: https://cnes2.datasus.gov.br/Mod_Basico.asp?VCo_Unidade=3552502773538; CNES 2773538; CNPJ -; site oficial/redes não coletados nesta fonte</x:v>
      </x:c>
      <x:c r="AE1357" t="n">
        <x:f>IF(LEN(H1357)&gt;0,1,0)</x:f>
        <x:v>1</x:v>
      </x:c>
      <x:c r="AF1357" t="n">
        <x:f>IF(LEN(M1357)&gt;0,1,0)</x:f>
        <x:v>0</x:v>
      </x:c>
      <x:c r="AG1357" t="n">
        <x:f>IF(AND(LEN(H1357)=0,LEN(K1357)=0,LEN(M1357)=0),1,0)</x:f>
        <x:v>0</x:v>
      </x:c>
    </x:row>
    <x:row r="1358">
      <x:c r="A1358" t="str">
        <x:v>AT-01357</x:v>
      </x:c>
      <x:c r="B1358" t="str">
        <x:v>Ubs Octacilio De Carvalho Schiavi</x:v>
      </x:c>
      <x:c r="C1358" t="str">
        <x:v>Saúde</x:v>
      </x:c>
      <x:c r="D1358" t="str">
        <x:v>Clínica</x:v>
      </x:c>
      <x:c r="E1358" t="str">
        <x:v>Suzano</x:v>
      </x:c>
      <x:c r="F1358" t="str">
        <x:v>Jardim Dona Benta</x:v>
      </x:c>
      <x:c r="G1358" t="str">
        <x:v>Prefeitura Municipal De Suzano, 35, Jardim Dona Benta, Suzano, Sp</x:v>
      </x:c>
      <x:c r="H1358" t="str">
        <x:v>+55 (11) 4749-2753</x:v>
      </x:c>
      <x:c r="I1358" t="str"/>
      <x:c r="J1358" t="str"/>
      <x:c r="K1358" t="str">
        <x:v>unidade.boavista@gmail.com</x:v>
      </x:c>
      <x:c r="L1358" t="str">
        <x:v>Sim</x:v>
      </x:c>
      <x:c r="M1358" t="str"/>
      <x:c r="N1358" t="str"/>
      <x:c r="O1358" t="str"/>
      <x:c r="P1358" t="str"/>
      <x:c r="Q1358" t="str">
        <x:v>https://www.google.com/maps/search/?api=1&amp;query=Ubs+Octacilio+De+Carvalho+Schiavi+PREFEITURA+MUNICIPAL+DE+SUZANO%2C+35%2C+JARDIM+DONA+BENTA%2C+SUZANO%2C+SP+Suzano+SP</x:v>
      </x:c>
      <x:c r="R1358" t="str"/>
      <x:c r="S1358" t="str"/>
      <x:c r="T1358" t="str">
        <x:v>Não contatado</x:v>
      </x:c>
      <x:c r="U1358" s="27" t="n">
        <x:f>IF(LEN(H1358)&gt;0,25,0)+IF(L1358="Sim",25,0)+IF(LEN(M1358)&gt;0,15,0)+IF(LEN(J1358)&gt;0,10,0)+IF(LEN(N1358)&gt;0,5,0)+IF(LEN(O1358)&gt;0,5,0)+IF(LEN(P1358)&gt;0,5,0)+IF(AND(LEN(R1358)&gt;0,LEN(S1358)&gt;0),10,0)</x:f>
        <x:v>50</x:v>
      </x:c>
      <x:c r="V1358" t="str">
        <x:f>IF(U1358&gt;=60,"Prioridade Alta",IF(U1358&gt;=35,"Prioridade Média","Prioridade Baixa"))</x:f>
        <x:v>Prioridade Média</x:v>
      </x:c>
      <x:c r="W1358" t="str">
        <x:v>Não</x:v>
      </x:c>
      <x:c r="X1358" t="str"/>
      <x:c r="Y1358" t="str">
        <x:v>Base expandida 2026-07-27</x:v>
      </x:c>
      <x:c r="Z1358" t="str">
        <x:v>(11) 4749-2753</x:v>
      </x:c>
      <x:c r="AA1358" t="str">
        <x:v>unidade.boavista@gmail.com</x:v>
      </x:c>
      <x:c r="AB1358" t="n">
        <x:v>50</x:v>
      </x:c>
      <x:c r="AC1358" t="str">
        <x:v>Prioridade Média</x:v>
      </x:c>
      <x:c r="AD1358" t="str">
        <x:v>Fonte CNES/DATASUS: https://cnes2.datasus.gov.br/Mod_Basico.asp?VCo_Unidade=3552502773376; CNES 2773376; CNPJ -; site oficial/redes não coletados nesta fonte</x:v>
      </x:c>
      <x:c r="AE1358" t="n">
        <x:f>IF(LEN(H1358)&gt;0,1,0)</x:f>
        <x:v>1</x:v>
      </x:c>
      <x:c r="AF1358" t="n">
        <x:f>IF(LEN(M1358)&gt;0,1,0)</x:f>
        <x:v>0</x:v>
      </x:c>
      <x:c r="AG1358" t="n">
        <x:f>IF(AND(LEN(H1358)=0,LEN(K1358)=0,LEN(M1358)=0),1,0)</x:f>
        <x:v>0</x:v>
      </x:c>
    </x:row>
    <x:row r="1359">
      <x:c r="A1359" t="str">
        <x:v>AT-01358</x:v>
      </x:c>
      <x:c r="B1359" t="str">
        <x:v>Ubs Palmeiras</x:v>
      </x:c>
      <x:c r="C1359" t="str">
        <x:v>Saúde</x:v>
      </x:c>
      <x:c r="D1359" t="str">
        <x:v>Clínica</x:v>
      </x:c>
      <x:c r="E1359" t="str">
        <x:v>Suzano</x:v>
      </x:c>
      <x:c r="F1359" t="str">
        <x:v>Palmeiras</x:v>
      </x:c>
      <x:c r="G1359" t="str">
        <x:v>Prefeitura Municipal De Suzano, 137, Palmeiras, Suzano, Sp</x:v>
      </x:c>
      <x:c r="H1359" t="str">
        <x:v>+55 (11) 4743-9578</x:v>
      </x:c>
      <x:c r="I1359" t="str"/>
      <x:c r="J1359" t="str"/>
      <x:c r="K1359" t="str">
        <x:v>palmeiras.suzano@hotmail.com</x:v>
      </x:c>
      <x:c r="L1359" t="str">
        <x:v>Sim</x:v>
      </x:c>
      <x:c r="M1359" t="str"/>
      <x:c r="N1359" t="str"/>
      <x:c r="O1359" t="str"/>
      <x:c r="P1359" t="str"/>
      <x:c r="Q1359" t="str">
        <x:v>https://www.google.com/maps/search/?api=1&amp;query=Ubs+Palmeiras+PREFEITURA+MUNICIPAL+DE+SUZANO%2C+137%2C+PALMEIRAS%2C+SUZANO%2C+SP+Suzano+SP</x:v>
      </x:c>
      <x:c r="R1359" t="str"/>
      <x:c r="S1359" t="str"/>
      <x:c r="T1359" t="str">
        <x:v>Não contatado</x:v>
      </x:c>
      <x:c r="U1359" s="27" t="n">
        <x:f>IF(LEN(H1359)&gt;0,25,0)+IF(L1359="Sim",25,0)+IF(LEN(M1359)&gt;0,15,0)+IF(LEN(J1359)&gt;0,10,0)+IF(LEN(N1359)&gt;0,5,0)+IF(LEN(O1359)&gt;0,5,0)+IF(LEN(P1359)&gt;0,5,0)+IF(AND(LEN(R1359)&gt;0,LEN(S1359)&gt;0),10,0)</x:f>
        <x:v>50</x:v>
      </x:c>
      <x:c r="V1359" t="str">
        <x:f>IF(U1359&gt;=60,"Prioridade Alta",IF(U1359&gt;=35,"Prioridade Média","Prioridade Baixa"))</x:f>
        <x:v>Prioridade Média</x:v>
      </x:c>
      <x:c r="W1359" t="str">
        <x:v>Não</x:v>
      </x:c>
      <x:c r="X1359" t="str"/>
      <x:c r="Y1359" t="str">
        <x:v>Base expandida 2026-07-27</x:v>
      </x:c>
      <x:c r="Z1359" t="str">
        <x:v>(11) 4743-9578</x:v>
      </x:c>
      <x:c r="AA1359" t="str">
        <x:v>palmeiras.suzano@hotmail.com</x:v>
      </x:c>
      <x:c r="AB1359" t="n">
        <x:v>50</x:v>
      </x:c>
      <x:c r="AC1359" t="str">
        <x:v>Prioridade Média</x:v>
      </x:c>
      <x:c r="AD1359" t="str">
        <x:v>Fonte CNES/DATASUS: https://cnes2.datasus.gov.br/Mod_Basico.asp?VCo_Unidade=3552505604478; CNES 5604478; CNPJ -; site oficial/redes não coletados nesta fonte</x:v>
      </x:c>
      <x:c r="AE1359" t="n">
        <x:f>IF(LEN(H1359)&gt;0,1,0)</x:f>
        <x:v>1</x:v>
      </x:c>
      <x:c r="AF1359" t="n">
        <x:f>IF(LEN(M1359)&gt;0,1,0)</x:f>
        <x:v>0</x:v>
      </x:c>
      <x:c r="AG1359" t="n">
        <x:f>IF(AND(LEN(H1359)=0,LEN(K1359)=0,LEN(M1359)=0),1,0)</x:f>
        <x:v>0</x:v>
      </x:c>
    </x:row>
    <x:row r="1360">
      <x:c r="A1360" t="str">
        <x:v>AT-01359</x:v>
      </x:c>
      <x:c r="B1360" t="str">
        <x:v>Ubs Doutor Isack Oguime</x:v>
      </x:c>
      <x:c r="C1360" t="str">
        <x:v>Saúde</x:v>
      </x:c>
      <x:c r="D1360" t="str">
        <x:v>Clínica</x:v>
      </x:c>
      <x:c r="E1360" t="str">
        <x:v>Suzano</x:v>
      </x:c>
      <x:c r="F1360" t="str">
        <x:v>Pq Maria Helena</x:v>
      </x:c>
      <x:c r="G1360" t="str">
        <x:v>Prefeitura Municipal De Suzano, 147, Pq Maria Helena, Suzano, Sp</x:v>
      </x:c>
      <x:c r="H1360" t="str">
        <x:v>+55 (11) 4748-8086</x:v>
      </x:c>
      <x:c r="I1360" t="str"/>
      <x:c r="J1360" t="str"/>
      <x:c r="K1360" t="str">
        <x:v>ubspmh@gmail.com</x:v>
      </x:c>
      <x:c r="L1360" t="str">
        <x:v>Sim</x:v>
      </x:c>
      <x:c r="M1360" t="str"/>
      <x:c r="N1360" t="str"/>
      <x:c r="O1360" t="str"/>
      <x:c r="P1360" t="str"/>
      <x:c r="Q1360" t="str">
        <x:v>https://www.google.com/maps/search/?api=1&amp;query=Ubs+Doutor+Isack+Oguime+PREFEITURA+MUNICIPAL+DE+SUZANO%2C+147%2C+PQ+MARIA+HELENA%2C+SUZANO%2C+SP+Suzano+SP</x:v>
      </x:c>
      <x:c r="R1360" t="str"/>
      <x:c r="S1360" t="str"/>
      <x:c r="T1360" t="str">
        <x:v>Não contatado</x:v>
      </x:c>
      <x:c r="U1360" s="27" t="n">
        <x:f>IF(LEN(H1360)&gt;0,25,0)+IF(L1360="Sim",25,0)+IF(LEN(M1360)&gt;0,15,0)+IF(LEN(J1360)&gt;0,10,0)+IF(LEN(N1360)&gt;0,5,0)+IF(LEN(O1360)&gt;0,5,0)+IF(LEN(P1360)&gt;0,5,0)+IF(AND(LEN(R1360)&gt;0,LEN(S1360)&gt;0),10,0)</x:f>
        <x:v>50</x:v>
      </x:c>
      <x:c r="V1360" t="str">
        <x:f>IF(U1360&gt;=60,"Prioridade Alta",IF(U1360&gt;=35,"Prioridade Média","Prioridade Baixa"))</x:f>
        <x:v>Prioridade Média</x:v>
      </x:c>
      <x:c r="W1360" t="str">
        <x:v>Não</x:v>
      </x:c>
      <x:c r="X1360" t="str"/>
      <x:c r="Y1360" t="str">
        <x:v>Base expandida 2026-07-27</x:v>
      </x:c>
      <x:c r="Z1360" t="str">
        <x:v>(11) 4748-8086</x:v>
      </x:c>
      <x:c r="AA1360" t="str">
        <x:v>ubspmh@gmail.com</x:v>
      </x:c>
      <x:c r="AB1360" t="n">
        <x:v>50</x:v>
      </x:c>
      <x:c r="AC1360" t="str">
        <x:v>Prioridade Média</x:v>
      </x:c>
      <x:c r="AD1360" t="str">
        <x:v>Fonte CNES/DATASUS: https://cnes2.datasus.gov.br/Mod_Basico.asp?VCo_Unidade=3552502773627; CNES 2773627; CNPJ -; site oficial/redes não coletados nesta fonte</x:v>
      </x:c>
      <x:c r="AE1360" t="n">
        <x:f>IF(LEN(H1360)&gt;0,1,0)</x:f>
        <x:v>1</x:v>
      </x:c>
      <x:c r="AF1360" t="n">
        <x:f>IF(LEN(M1360)&gt;0,1,0)</x:f>
        <x:v>0</x:v>
      </x:c>
      <x:c r="AG1360" t="n">
        <x:f>IF(AND(LEN(H1360)=0,LEN(K1360)=0,LEN(M1360)=0),1,0)</x:f>
        <x:v>0</x:v>
      </x:c>
    </x:row>
    <x:row r="1361">
      <x:c r="A1361" t="str">
        <x:v>AT-01360</x:v>
      </x:c>
      <x:c r="B1361" t="str">
        <x:v>Ubs Prefeito Alberto Nunes Martins</x:v>
      </x:c>
      <x:c r="C1361" t="str">
        <x:v>Saúde</x:v>
      </x:c>
      <x:c r="D1361" t="str">
        <x:v>Clínica</x:v>
      </x:c>
      <x:c r="E1361" t="str">
        <x:v>Suzano</x:v>
      </x:c>
      <x:c r="F1361" t="str">
        <x:v>Jd Paulista</x:v>
      </x:c>
      <x:c r="G1361" t="str">
        <x:v>Prefeitura Municipal De Suzano, 205, Jd Paulista, Suzano, Sp</x:v>
      </x:c>
      <x:c r="H1361" t="str">
        <x:v>+55 (11) 4748-4991</x:v>
      </x:c>
      <x:c r="I1361" t="str"/>
      <x:c r="J1361" t="str"/>
      <x:c r="K1361" t="str">
        <x:v>cs2suzano@hotmail.com</x:v>
      </x:c>
      <x:c r="L1361" t="str">
        <x:v>Sim</x:v>
      </x:c>
      <x:c r="M1361" t="str"/>
      <x:c r="N1361" t="str"/>
      <x:c r="O1361" t="str"/>
      <x:c r="P1361" t="str"/>
      <x:c r="Q1361" t="str">
        <x:v>https://www.google.com/maps/search/?api=1&amp;query=Ubs+Prefeito+Alberto+Nunes+Martins+PREFEITURA+MUNICIPAL+DE+SUZANO%2C+205%2C+JD+PAULISTA%2C+SUZANO%2C+SP+Suzano+SP</x:v>
      </x:c>
      <x:c r="R1361" t="str"/>
      <x:c r="S1361" t="str"/>
      <x:c r="T1361" t="str">
        <x:v>Não contatado</x:v>
      </x:c>
      <x:c r="U1361" s="27" t="n">
        <x:f>IF(LEN(H1361)&gt;0,25,0)+IF(L1361="Sim",25,0)+IF(LEN(M1361)&gt;0,15,0)+IF(LEN(J1361)&gt;0,10,0)+IF(LEN(N1361)&gt;0,5,0)+IF(LEN(O1361)&gt;0,5,0)+IF(LEN(P1361)&gt;0,5,0)+IF(AND(LEN(R1361)&gt;0,LEN(S1361)&gt;0),10,0)</x:f>
        <x:v>50</x:v>
      </x:c>
      <x:c r="V1361" t="str">
        <x:f>IF(U1361&gt;=60,"Prioridade Alta",IF(U1361&gt;=35,"Prioridade Média","Prioridade Baixa"))</x:f>
        <x:v>Prioridade Média</x:v>
      </x:c>
      <x:c r="W1361" t="str">
        <x:v>Não</x:v>
      </x:c>
      <x:c r="X1361" t="str"/>
      <x:c r="Y1361" t="str">
        <x:v>Base expandida 2026-07-27</x:v>
      </x:c>
      <x:c r="Z1361" t="str">
        <x:v>(11) 4748-4991</x:v>
      </x:c>
      <x:c r="AA1361" t="str">
        <x:v>cs2suzano@hotmail.com</x:v>
      </x:c>
      <x:c r="AB1361" t="n">
        <x:v>50</x:v>
      </x:c>
      <x:c r="AC1361" t="str">
        <x:v>Prioridade Média</x:v>
      </x:c>
      <x:c r="AD1361" t="str">
        <x:v>Fonte CNES/DATASUS: https://cnes2.datasus.gov.br/Mod_Basico.asp?VCo_Unidade=3552502773244; CNES 2773244; CNPJ -; site oficial/redes não coletados nesta fonte</x:v>
      </x:c>
      <x:c r="AE1361" t="n">
        <x:f>IF(LEN(H1361)&gt;0,1,0)</x:f>
        <x:v>1</x:v>
      </x:c>
      <x:c r="AF1361" t="n">
        <x:f>IF(LEN(M1361)&gt;0,1,0)</x:f>
        <x:v>0</x:v>
      </x:c>
      <x:c r="AG1361" t="n">
        <x:f>IF(AND(LEN(H1361)=0,LEN(K1361)=0,LEN(M1361)=0),1,0)</x:f>
        <x:v>0</x:v>
      </x:c>
    </x:row>
    <x:row r="1362">
      <x:c r="A1362" t="str">
        <x:v>AT-01361</x:v>
      </x:c>
      <x:c r="B1362" t="str">
        <x:v>Ubs Maria De Lourdes Cardozo Mathias</x:v>
      </x:c>
      <x:c r="C1362" t="str">
        <x:v>Saúde</x:v>
      </x:c>
      <x:c r="D1362" t="str">
        <x:v>Clínica</x:v>
      </x:c>
      <x:c r="E1362" t="str">
        <x:v>Suzano</x:v>
      </x:c>
      <x:c r="F1362" t="str">
        <x:v>Jd Realce</x:v>
      </x:c>
      <x:c r="G1362" t="str">
        <x:v>Prefeitura Municipal De Suzano, 325, Jd Realce, Suzano, Sp</x:v>
      </x:c>
      <x:c r="H1362" t="str">
        <x:v>+55 (11) 4748-1857</x:v>
      </x:c>
      <x:c r="I1362" t="str"/>
      <x:c r="J1362" t="str"/>
      <x:c r="K1362" t="str">
        <x:v>ubsjdvitoria@hotmail.com</x:v>
      </x:c>
      <x:c r="L1362" t="str">
        <x:v>Sim</x:v>
      </x:c>
      <x:c r="M1362" t="str"/>
      <x:c r="N1362" t="str"/>
      <x:c r="O1362" t="str"/>
      <x:c r="P1362" t="str"/>
      <x:c r="Q1362" t="str">
        <x:v>https://www.google.com/maps/search/?api=1&amp;query=Ubs+Maria+De+Lourdes+Cardozo+Mathias+PREFEITURA+MUNICIPAL+DE+SUZANO%2C+325%2C+JD+REALCE%2C+SUZANO%2C+SP+Suzano+SP</x:v>
      </x:c>
      <x:c r="R1362" t="str"/>
      <x:c r="S1362" t="str"/>
      <x:c r="T1362" t="str">
        <x:v>Não contatado</x:v>
      </x:c>
      <x:c r="U1362" s="27" t="n">
        <x:f>IF(LEN(H1362)&gt;0,25,0)+IF(L1362="Sim",25,0)+IF(LEN(M1362)&gt;0,15,0)+IF(LEN(J1362)&gt;0,10,0)+IF(LEN(N1362)&gt;0,5,0)+IF(LEN(O1362)&gt;0,5,0)+IF(LEN(P1362)&gt;0,5,0)+IF(AND(LEN(R1362)&gt;0,LEN(S1362)&gt;0),10,0)</x:f>
        <x:v>50</x:v>
      </x:c>
      <x:c r="V1362" t="str">
        <x:f>IF(U1362&gt;=60,"Prioridade Alta",IF(U1362&gt;=35,"Prioridade Média","Prioridade Baixa"))</x:f>
        <x:v>Prioridade Média</x:v>
      </x:c>
      <x:c r="W1362" t="str">
        <x:v>Não</x:v>
      </x:c>
      <x:c r="X1362" t="str"/>
      <x:c r="Y1362" t="str">
        <x:v>Base expandida 2026-07-27</x:v>
      </x:c>
      <x:c r="Z1362" t="str">
        <x:v>(11) 4748-1857</x:v>
      </x:c>
      <x:c r="AA1362" t="str">
        <x:v>ubsjdvitoria@hotmail.com</x:v>
      </x:c>
      <x:c r="AB1362" t="n">
        <x:v>50</x:v>
      </x:c>
      <x:c r="AC1362" t="str">
        <x:v>Prioridade Média</x:v>
      </x:c>
      <x:c r="AD1362" t="str">
        <x:v>Fonte CNES/DATASUS: https://cnes2.datasus.gov.br/Mod_Basico.asp?VCo_Unidade=3552502773813; CNES 2773813; CNPJ -; site oficial/redes não coletados nesta fonte</x:v>
      </x:c>
      <x:c r="AE1362" t="n">
        <x:f>IF(LEN(H1362)&gt;0,1,0)</x:f>
        <x:v>1</x:v>
      </x:c>
      <x:c r="AF1362" t="n">
        <x:f>IF(LEN(M1362)&gt;0,1,0)</x:f>
        <x:v>0</x:v>
      </x:c>
      <x:c r="AG1362" t="n">
        <x:f>IF(AND(LEN(H1362)=0,LEN(K1362)=0,LEN(M1362)=0),1,0)</x:f>
        <x:v>0</x:v>
      </x:c>
    </x:row>
    <x:row r="1363">
      <x:c r="A1363" t="str">
        <x:v>AT-01362</x:v>
      </x:c>
      <x:c r="B1363" t="str">
        <x:v>Ubs Edson Samio Kimura</x:v>
      </x:c>
      <x:c r="C1363" t="str">
        <x:v>Saúde</x:v>
      </x:c>
      <x:c r="D1363" t="str">
        <x:v>Clínica</x:v>
      </x:c>
      <x:c r="E1363" t="str">
        <x:v>Suzano</x:v>
      </x:c>
      <x:c r="F1363" t="str">
        <x:v>Raffo</x:v>
      </x:c>
      <x:c r="G1363" t="str">
        <x:v>Prefeitura Municipal De Suzano, 40, Raffo, Suzano, Sp</x:v>
      </x:c>
      <x:c r="H1363" t="str">
        <x:v>+55 (11) 4747-8166</x:v>
      </x:c>
      <x:c r="I1363" t="str"/>
      <x:c r="J1363" t="str"/>
      <x:c r="K1363" t="str">
        <x:v>sms.faturamento@suzano.sp.gov.br</x:v>
      </x:c>
      <x:c r="L1363" t="str">
        <x:v>Sim</x:v>
      </x:c>
      <x:c r="M1363" t="str"/>
      <x:c r="N1363" t="str"/>
      <x:c r="O1363" t="str"/>
      <x:c r="P1363" t="str"/>
      <x:c r="Q1363" t="str">
        <x:v>https://www.google.com/maps/search/?api=1&amp;query=Ubs+Edson+Samio+Kimura+PREFEITURA+MUNICIPAL+DE+SUZANO%2C+40%2C+RAFFO%2C+SUZANO%2C+SP+Suzano+SP</x:v>
      </x:c>
      <x:c r="R1363" t="str"/>
      <x:c r="S1363" t="str"/>
      <x:c r="T1363" t="str">
        <x:v>Não contatado</x:v>
      </x:c>
      <x:c r="U1363" s="27" t="n">
        <x:f>IF(LEN(H1363)&gt;0,25,0)+IF(L1363="Sim",25,0)+IF(LEN(M1363)&gt;0,15,0)+IF(LEN(J1363)&gt;0,10,0)+IF(LEN(N1363)&gt;0,5,0)+IF(LEN(O1363)&gt;0,5,0)+IF(LEN(P1363)&gt;0,5,0)+IF(AND(LEN(R1363)&gt;0,LEN(S1363)&gt;0),10,0)</x:f>
        <x:v>50</x:v>
      </x:c>
      <x:c r="V1363" t="str">
        <x:f>IF(U1363&gt;=60,"Prioridade Alta",IF(U1363&gt;=35,"Prioridade Média","Prioridade Baixa"))</x:f>
        <x:v>Prioridade Média</x:v>
      </x:c>
      <x:c r="W1363" t="str">
        <x:v>Não</x:v>
      </x:c>
      <x:c r="X1363" t="str"/>
      <x:c r="Y1363" t="str">
        <x:v>Base expandida 2026-07-27</x:v>
      </x:c>
      <x:c r="Z1363" t="str">
        <x:v>(11) 4747-8166</x:v>
      </x:c>
      <x:c r="AA1363" t="str">
        <x:v>sms.faturamento@suzano.sp.gov.br</x:v>
      </x:c>
      <x:c r="AB1363" t="n">
        <x:v>50</x:v>
      </x:c>
      <x:c r="AC1363" t="str">
        <x:v>Prioridade Média</x:v>
      </x:c>
      <x:c r="AD1363" t="str">
        <x:v>Fonte CNES/DATASUS: https://cnes2.datasus.gov.br/Mod_Basico.asp?VCo_Unidade=3552502773708; CNES 2773708; CNPJ -; site oficial/redes não coletados nesta fonte</x:v>
      </x:c>
      <x:c r="AE1363" t="n">
        <x:f>IF(LEN(H1363)&gt;0,1,0)</x:f>
        <x:v>1</x:v>
      </x:c>
      <x:c r="AF1363" t="n">
        <x:f>IF(LEN(M1363)&gt;0,1,0)</x:f>
        <x:v>0</x:v>
      </x:c>
      <x:c r="AG1363" t="n">
        <x:f>IF(AND(LEN(H1363)=0,LEN(K1363)=0,LEN(M1363)=0),1,0)</x:f>
        <x:v>0</x:v>
      </x:c>
    </x:row>
    <x:row r="1364">
      <x:c r="A1364" t="str">
        <x:v>AT-01363</x:v>
      </x:c>
      <x:c r="B1364" t="str">
        <x:v>Ubs Stelina Maria Barbosa</x:v>
      </x:c>
      <x:c r="C1364" t="str">
        <x:v>Saúde</x:v>
      </x:c>
      <x:c r="D1364" t="str">
        <x:v>Clínica</x:v>
      </x:c>
      <x:c r="E1364" t="str">
        <x:v>Suzano</x:v>
      </x:c>
      <x:c r="F1364" t="str">
        <x:v>Cidade Miguel Badra</x:v>
      </x:c>
      <x:c r="G1364" t="str">
        <x:v>Prefeitura Municipal De Suzano, 125, Cidade Miguel Badra, Suzano, Sp</x:v>
      </x:c>
      <x:c r="H1364" t="str">
        <x:v>+55 (11) 4749-9501</x:v>
      </x:c>
      <x:c r="I1364" t="str"/>
      <x:c r="J1364" t="str"/>
      <x:c r="K1364" t="str">
        <x:v>ubsmb@hotmail.com</x:v>
      </x:c>
      <x:c r="L1364" t="str">
        <x:v>Sim</x:v>
      </x:c>
      <x:c r="M1364" t="str"/>
      <x:c r="N1364" t="str"/>
      <x:c r="O1364" t="str"/>
      <x:c r="P1364" t="str"/>
      <x:c r="Q1364" t="str">
        <x:v>https://www.google.com/maps/search/?api=1&amp;query=Ubs+Stelina+Maria+Barbosa+PREFEITURA+MUNICIPAL+DE+SUZANO%2C+125%2C+CIDADE+MIGUEL+BADRA%2C+SUZANO%2C+SP+Suzano+SP</x:v>
      </x:c>
      <x:c r="R1364" t="str"/>
      <x:c r="S1364" t="str"/>
      <x:c r="T1364" t="str">
        <x:v>Não contatado</x:v>
      </x:c>
      <x:c r="U1364" s="27" t="n">
        <x:f>IF(LEN(H1364)&gt;0,25,0)+IF(L1364="Sim",25,0)+IF(LEN(M1364)&gt;0,15,0)+IF(LEN(J1364)&gt;0,10,0)+IF(LEN(N1364)&gt;0,5,0)+IF(LEN(O1364)&gt;0,5,0)+IF(LEN(P1364)&gt;0,5,0)+IF(AND(LEN(R1364)&gt;0,LEN(S1364)&gt;0),10,0)</x:f>
        <x:v>50</x:v>
      </x:c>
      <x:c r="V1364" t="str">
        <x:f>IF(U1364&gt;=60,"Prioridade Alta",IF(U1364&gt;=35,"Prioridade Média","Prioridade Baixa"))</x:f>
        <x:v>Prioridade Média</x:v>
      </x:c>
      <x:c r="W1364" t="str">
        <x:v>Não</x:v>
      </x:c>
      <x:c r="X1364" t="str"/>
      <x:c r="Y1364" t="str">
        <x:v>Base expandida 2026-07-27</x:v>
      </x:c>
      <x:c r="Z1364" t="str">
        <x:v>(11) 4749-9501</x:v>
      </x:c>
      <x:c r="AA1364" t="str">
        <x:v>ubsmb@hotmail.com</x:v>
      </x:c>
      <x:c r="AB1364" t="n">
        <x:v>50</x:v>
      </x:c>
      <x:c r="AC1364" t="str">
        <x:v>Prioridade Média</x:v>
      </x:c>
      <x:c r="AD1364" t="str">
        <x:v>Fonte CNES/DATASUS: https://cnes2.datasus.gov.br/Mod_Basico.asp?VCo_Unidade=3552502773600; CNES 2773600; CNPJ -; site oficial/redes não coletados nesta fonte</x:v>
      </x:c>
      <x:c r="AE1364" t="n">
        <x:f>IF(LEN(H1364)&gt;0,1,0)</x:f>
        <x:v>1</x:v>
      </x:c>
      <x:c r="AF1364" t="n">
        <x:f>IF(LEN(M1364)&gt;0,1,0)</x:f>
        <x:v>0</x:v>
      </x:c>
      <x:c r="AG1364" t="n">
        <x:f>IF(AND(LEN(H1364)=0,LEN(K1364)=0,LEN(M1364)=0),1,0)</x:f>
        <x:v>0</x:v>
      </x:c>
    </x:row>
    <x:row r="1365">
      <x:c r="A1365" t="str">
        <x:v>AT-01364</x:v>
      </x:c>
      <x:c r="B1365" t="str">
        <x:v>Unidade Municipal De Fisioterapia Suzano</x:v>
      </x:c>
      <x:c r="C1365" t="str">
        <x:v>Saúde</x:v>
      </x:c>
      <x:c r="D1365" t="str">
        <x:v>Clínica</x:v>
      </x:c>
      <x:c r="E1365" t="str">
        <x:v>Suzano</x:v>
      </x:c>
      <x:c r="F1365" t="str">
        <x:v>Centro</x:v>
      </x:c>
      <x:c r="G1365" t="str">
        <x:v>Prefeitura Municipal De Suzano, 73, Centro, Suzano, Sp</x:v>
      </x:c>
      <x:c r="H1365" t="str">
        <x:v>+55 (11) 4744-4514</x:v>
      </x:c>
      <x:c r="I1365" t="str"/>
      <x:c r="J1365" t="str"/>
      <x:c r="K1365" t="str">
        <x:v>luiz.afidalgo@terra.com.br</x:v>
      </x:c>
      <x:c r="L1365" t="str">
        <x:v>Sim</x:v>
      </x:c>
      <x:c r="M1365" t="str"/>
      <x:c r="N1365" t="str"/>
      <x:c r="O1365" t="str"/>
      <x:c r="P1365" t="str"/>
      <x:c r="Q1365" t="str">
        <x:v>https://www.google.com/maps/search/?api=1&amp;query=Unidade+Municipal+De+Fisioterapia+Suzano+PREFEITURA+MUNICIPAL+DE+SUZANO%2C+73%2C+CENTRO%2C+SUZANO%2C+SP+Suzano+SP</x:v>
      </x:c>
      <x:c r="R1365" t="str"/>
      <x:c r="S1365" t="str"/>
      <x:c r="T1365" t="str">
        <x:v>Não contatado</x:v>
      </x:c>
      <x:c r="U1365" s="27" t="n">
        <x:f>IF(LEN(H1365)&gt;0,25,0)+IF(L1365="Sim",25,0)+IF(LEN(M1365)&gt;0,15,0)+IF(LEN(J1365)&gt;0,10,0)+IF(LEN(N1365)&gt;0,5,0)+IF(LEN(O1365)&gt;0,5,0)+IF(LEN(P1365)&gt;0,5,0)+IF(AND(LEN(R1365)&gt;0,LEN(S1365)&gt;0),10,0)</x:f>
        <x:v>50</x:v>
      </x:c>
      <x:c r="V1365" t="str">
        <x:f>IF(U1365&gt;=60,"Prioridade Alta",IF(U1365&gt;=35,"Prioridade Média","Prioridade Baixa"))</x:f>
        <x:v>Prioridade Média</x:v>
      </x:c>
      <x:c r="W1365" t="str">
        <x:v>Não</x:v>
      </x:c>
      <x:c r="X1365" t="str"/>
      <x:c r="Y1365" t="str">
        <x:v>Base expandida 2026-07-27</x:v>
      </x:c>
      <x:c r="Z1365" t="str">
        <x:v>47444514</x:v>
      </x:c>
      <x:c r="AA1365" t="str">
        <x:v>luiz.afidalgo@terra.com.br</x:v>
      </x:c>
      <x:c r="AB1365" t="n">
        <x:v>50</x:v>
      </x:c>
      <x:c r="AC1365" t="str">
        <x:v>Prioridade Média</x:v>
      </x:c>
      <x:c r="AD1365" t="str">
        <x:v>Fonte CNES/DATASUS: https://cnes2.datasus.gov.br/Mod_Basico.asp?VCo_Unidade=3552506863779; CNES 6863779; CNPJ -; site oficial/redes não coletados nesta fonte</x:v>
      </x:c>
      <x:c r="AE1365" t="n">
        <x:f>IF(LEN(H1365)&gt;0,1,0)</x:f>
        <x:v>1</x:v>
      </x:c>
      <x:c r="AF1365" t="n">
        <x:f>IF(LEN(M1365)&gt;0,1,0)</x:f>
        <x:v>0</x:v>
      </x:c>
      <x:c r="AG1365" t="n">
        <x:f>IF(AND(LEN(H1365)=0,LEN(K1365)=0,LEN(M1365)=0),1,0)</x:f>
        <x:v>0</x:v>
      </x:c>
    </x:row>
    <x:row r="1366">
      <x:c r="A1366" t="str">
        <x:v>AT-01365</x:v>
      </x:c>
      <x:c r="B1366" t="str">
        <x:v>Usf Jardim Do Lago Suzano</x:v>
      </x:c>
      <x:c r="C1366" t="str">
        <x:v>Saúde</x:v>
      </x:c>
      <x:c r="D1366" t="str">
        <x:v>Clínica</x:v>
      </x:c>
      <x:c r="E1366" t="str">
        <x:v>Suzano</x:v>
      </x:c>
      <x:c r="F1366" t="str">
        <x:v>Recanto Ouro Fino</x:v>
      </x:c>
      <x:c r="G1366" t="str">
        <x:v>Prefeitura Municipal De Suzano, 142, Recanto Ouro Fino, Suzano, Sp</x:v>
      </x:c>
      <x:c r="H1366" t="str">
        <x:v>+55 (11) 4751-4206</x:v>
      </x:c>
      <x:c r="I1366" t="str"/>
      <x:c r="J1366" t="str"/>
      <x:c r="K1366" t="str">
        <x:v>usfjardimdolago@ints.org.br</x:v>
      </x:c>
      <x:c r="L1366" t="str">
        <x:v>Sim</x:v>
      </x:c>
      <x:c r="M1366" t="str"/>
      <x:c r="N1366" t="str"/>
      <x:c r="O1366" t="str"/>
      <x:c r="P1366" t="str"/>
      <x:c r="Q1366" t="str">
        <x:v>https://www.google.com/maps/search/?api=1&amp;query=Usf+Jardim+Do+Lago+Suzano+PREFEITURA+MUNICIPAL+DE+SUZANO%2C+142%2C+RECANTO+OURO+FINO%2C+SUZANO%2C+SP+Suzano+SP</x:v>
      </x:c>
      <x:c r="R1366" t="str"/>
      <x:c r="S1366" t="str"/>
      <x:c r="T1366" t="str">
        <x:v>Não contatado</x:v>
      </x:c>
      <x:c r="U1366" s="27" t="n">
        <x:f>IF(LEN(H1366)&gt;0,25,0)+IF(L1366="Sim",25,0)+IF(LEN(M1366)&gt;0,15,0)+IF(LEN(J1366)&gt;0,10,0)+IF(LEN(N1366)&gt;0,5,0)+IF(LEN(O1366)&gt;0,5,0)+IF(LEN(P1366)&gt;0,5,0)+IF(AND(LEN(R1366)&gt;0,LEN(S1366)&gt;0),10,0)</x:f>
        <x:v>50</x:v>
      </x:c>
      <x:c r="V1366" t="str">
        <x:f>IF(U1366&gt;=60,"Prioridade Alta",IF(U1366&gt;=35,"Prioridade Média","Prioridade Baixa"))</x:f>
        <x:v>Prioridade Média</x:v>
      </x:c>
      <x:c r="W1366" t="str">
        <x:v>Não</x:v>
      </x:c>
      <x:c r="X1366" t="str"/>
      <x:c r="Y1366" t="str">
        <x:v>Base expandida 2026-07-27</x:v>
      </x:c>
      <x:c r="Z1366" t="str">
        <x:v>(11) 4751-4206</x:v>
      </x:c>
      <x:c r="AA1366" t="str">
        <x:v>usfjardimdolago@ints.org.br</x:v>
      </x:c>
      <x:c r="AB1366" t="n">
        <x:v>50</x:v>
      </x:c>
      <x:c r="AC1366" t="str">
        <x:v>Prioridade Média</x:v>
      </x:c>
      <x:c r="AD1366" t="str">
        <x:v>Fonte CNES/DATASUS: https://cnes2.datasus.gov.br/Mod_Basico.asp?VCo_Unidade=3552505192722; CNES 5192722; CNPJ -; site oficial/redes não coletados nesta fonte</x:v>
      </x:c>
      <x:c r="AE1366" t="n">
        <x:f>IF(LEN(H1366)&gt;0,1,0)</x:f>
        <x:v>1</x:v>
      </x:c>
      <x:c r="AF1366" t="n">
        <x:f>IF(LEN(M1366)&gt;0,1,0)</x:f>
        <x:v>0</x:v>
      </x:c>
      <x:c r="AG1366" t="n">
        <x:f>IF(AND(LEN(H1366)=0,LEN(K1366)=0,LEN(M1366)=0),1,0)</x:f>
        <x:v>0</x:v>
      </x:c>
    </x:row>
    <x:row r="1367">
      <x:c r="A1367" t="str">
        <x:v>AT-01366</x:v>
      </x:c>
      <x:c r="B1367" t="str">
        <x:v>Usf Antonio Marques De Carvalho</x:v>
      </x:c>
      <x:c r="C1367" t="str">
        <x:v>Saúde</x:v>
      </x:c>
      <x:c r="D1367" t="str">
        <x:v>Clínica</x:v>
      </x:c>
      <x:c r="E1367" t="str">
        <x:v>Suzano</x:v>
      </x:c>
      <x:c r="F1367" t="str">
        <x:v>Jardim Maite</x:v>
      </x:c>
      <x:c r="G1367" t="str">
        <x:v>Prefeitura Municipal De Suzano, 225, Jardim Maite, Suzano, Sp</x:v>
      </x:c>
      <x:c r="H1367" t="str">
        <x:v>+55 (11) 4747-6201</x:v>
      </x:c>
      <x:c r="I1367" t="str"/>
      <x:c r="J1367" t="str"/>
      <x:c r="K1367" t="str">
        <x:v>usfjardimmaite@ints.org.br</x:v>
      </x:c>
      <x:c r="L1367" t="str">
        <x:v>Sim</x:v>
      </x:c>
      <x:c r="M1367" t="str"/>
      <x:c r="N1367" t="str"/>
      <x:c r="O1367" t="str"/>
      <x:c r="P1367" t="str"/>
      <x:c r="Q1367" t="str">
        <x:v>https://www.google.com/maps/search/?api=1&amp;query=Usf+Antonio+Marques+De+Carvalho+PREFEITURA+MUNICIPAL+DE+SUZANO%2C+225%2C+JARDIM+MAITE%2C+SUZANO%2C+SP+Suzano+SP</x:v>
      </x:c>
      <x:c r="R1367" t="str"/>
      <x:c r="S1367" t="str"/>
      <x:c r="T1367" t="str">
        <x:v>Não contatado</x:v>
      </x:c>
      <x:c r="U1367" s="27" t="n">
        <x:f>IF(LEN(H1367)&gt;0,25,0)+IF(L1367="Sim",25,0)+IF(LEN(M1367)&gt;0,15,0)+IF(LEN(J1367)&gt;0,10,0)+IF(LEN(N1367)&gt;0,5,0)+IF(LEN(O1367)&gt;0,5,0)+IF(LEN(P1367)&gt;0,5,0)+IF(AND(LEN(R1367)&gt;0,LEN(S1367)&gt;0),10,0)</x:f>
        <x:v>50</x:v>
      </x:c>
      <x:c r="V1367" t="str">
        <x:f>IF(U1367&gt;=60,"Prioridade Alta",IF(U1367&gt;=35,"Prioridade Média","Prioridade Baixa"))</x:f>
        <x:v>Prioridade Média</x:v>
      </x:c>
      <x:c r="W1367" t="str">
        <x:v>Não</x:v>
      </x:c>
      <x:c r="X1367" t="str"/>
      <x:c r="Y1367" t="str">
        <x:v>Base expandida 2026-07-27</x:v>
      </x:c>
      <x:c r="Z1367" t="str">
        <x:v>(11) 4747-6201</x:v>
      </x:c>
      <x:c r="AA1367" t="str">
        <x:v>usfjardimmaite@ints.org.br</x:v>
      </x:c>
      <x:c r="AB1367" t="n">
        <x:v>50</x:v>
      </x:c>
      <x:c r="AC1367" t="str">
        <x:v>Prioridade Média</x:v>
      </x:c>
      <x:c r="AD1367" t="str">
        <x:v>Fonte CNES/DATASUS: https://cnes2.datasus.gov.br/Mod_Basico.asp?VCo_Unidade=3552506864570; CNES 6864570; CNPJ -; site oficial/redes não coletados nesta fonte</x:v>
      </x:c>
      <x:c r="AE1367" t="n">
        <x:f>IF(LEN(H1367)&gt;0,1,0)</x:f>
        <x:v>1</x:v>
      </x:c>
      <x:c r="AF1367" t="n">
        <x:f>IF(LEN(M1367)&gt;0,1,0)</x:f>
        <x:v>0</x:v>
      </x:c>
      <x:c r="AG1367" t="n">
        <x:f>IF(AND(LEN(H1367)=0,LEN(K1367)=0,LEN(M1367)=0),1,0)</x:f>
        <x:v>0</x:v>
      </x:c>
    </x:row>
    <x:row r="1368">
      <x:c r="A1368" t="str">
        <x:v>AT-01367</x:v>
      </x:c>
      <x:c r="B1368" t="str">
        <x:v>Umdi Medicina Diagnostica</x:v>
      </x:c>
      <x:c r="C1368" t="str">
        <x:v>Saúde</x:v>
      </x:c>
      <x:c r="D1368" t="str">
        <x:v>Clínica</x:v>
      </x:c>
      <x:c r="E1368" t="str">
        <x:v>Suzano</x:v>
      </x:c>
      <x:c r="F1368" t="str">
        <x:v>Jd Santa Helena</x:v>
      </x:c>
      <x:c r="G1368" t="str">
        <x:v>Unidade Mogiana De Diagnostico Por Imagem Ltda, 279, Jd Santa Helena, Suzano, Sp</x:v>
      </x:c>
      <x:c r="H1368" t="str">
        <x:v>+55 (11) 4798-9999</x:v>
      </x:c>
      <x:c r="I1368" t="str"/>
      <x:c r="J1368" t="str"/>
      <x:c r="K1368" t="str">
        <x:v>umdi@umdi.com.br</x:v>
      </x:c>
      <x:c r="L1368" t="str">
        <x:v>Sim</x:v>
      </x:c>
      <x:c r="M1368" t="str"/>
      <x:c r="N1368" t="str"/>
      <x:c r="O1368" t="str"/>
      <x:c r="P1368" t="str"/>
      <x:c r="Q1368" t="str">
        <x:v>https://www.google.com/maps/search/?api=1&amp;query=Umdi+Medicina+Diagnostica+UNIDADE+MOGIANA+DE+DIAGNOSTICO+POR+IMAGEM+LTDA%2C+279%2C+JD+SANTA+HELENA%2C+SUZANO%2C+SP+Suzano+SP</x:v>
      </x:c>
      <x:c r="R1368" t="str"/>
      <x:c r="S1368" t="str"/>
      <x:c r="T1368" t="str">
        <x:v>Não contatado</x:v>
      </x:c>
      <x:c r="U1368" s="27" t="n">
        <x:f>IF(LEN(H1368)&gt;0,25,0)+IF(L1368="Sim",25,0)+IF(LEN(M1368)&gt;0,15,0)+IF(LEN(J1368)&gt;0,10,0)+IF(LEN(N1368)&gt;0,5,0)+IF(LEN(O1368)&gt;0,5,0)+IF(LEN(P1368)&gt;0,5,0)+IF(AND(LEN(R1368)&gt;0,LEN(S1368)&gt;0),10,0)</x:f>
        <x:v>50</x:v>
      </x:c>
      <x:c r="V1368" t="str">
        <x:f>IF(U1368&gt;=60,"Prioridade Alta",IF(U1368&gt;=35,"Prioridade Média","Prioridade Baixa"))</x:f>
        <x:v>Prioridade Média</x:v>
      </x:c>
      <x:c r="W1368" t="str">
        <x:v>Não</x:v>
      </x:c>
      <x:c r="X1368" t="str"/>
      <x:c r="Y1368" t="str">
        <x:v>Base expandida 2026-07-27</x:v>
      </x:c>
      <x:c r="Z1368" t="str">
        <x:v>(11) 4798-9999</x:v>
      </x:c>
      <x:c r="AA1368" t="str">
        <x:v>umdi@umdi.com.br</x:v>
      </x:c>
      <x:c r="AB1368" t="n">
        <x:v>50</x:v>
      </x:c>
      <x:c r="AC1368" t="str">
        <x:v>Prioridade Média</x:v>
      </x:c>
      <x:c r="AD1368" t="str">
        <x:v>Fonte CNES/DATASUS: https://cnes2.datasus.gov.br/Mod_Basico.asp?VCo_Unidade=3552506407951; CNES 6407951; CNPJ 58476052000380; site oficial/redes não coletados nesta fonte</x:v>
      </x:c>
      <x:c r="AE1368" t="n">
        <x:f>IF(LEN(H1368)&gt;0,1,0)</x:f>
        <x:v>1</x:v>
      </x:c>
      <x:c r="AF1368" t="n">
        <x:f>IF(LEN(M1368)&gt;0,1,0)</x:f>
        <x:v>0</x:v>
      </x:c>
      <x:c r="AG1368" t="n">
        <x:f>IF(AND(LEN(H1368)=0,LEN(K1368)=0,LEN(M1368)=0),1,0)</x:f>
        <x:v>0</x:v>
      </x:c>
    </x:row>
    <x:row r="1369">
      <x:c r="A1369" t="str">
        <x:v>AT-01368</x:v>
      </x:c>
      <x:c r="B1369" t="str">
        <x:v>Usf Jardim Europa</x:v>
      </x:c>
      <x:c r="C1369" t="str">
        <x:v>Saúde</x:v>
      </x:c>
      <x:c r="D1369" t="str">
        <x:v>Clínica</x:v>
      </x:c>
      <x:c r="E1369" t="str">
        <x:v>Suzano</x:v>
      </x:c>
      <x:c r="F1369" t="str">
        <x:v>Jardim Europa</x:v>
      </x:c>
      <x:c r="G1369" t="str">
        <x:v>Prefeitura Municipal De Suzano, 1608, Jardim Europa, Suzano, Sp</x:v>
      </x:c>
      <x:c r="H1369" t="str">
        <x:v>+55 (11) 4752-7731</x:v>
      </x:c>
      <x:c r="I1369" t="str"/>
      <x:c r="J1369" t="str"/>
      <x:c r="K1369" t="str">
        <x:v>usfjardimeuropa@ints.org.br</x:v>
      </x:c>
      <x:c r="L1369" t="str">
        <x:v>Sim</x:v>
      </x:c>
      <x:c r="M1369" t="str"/>
      <x:c r="N1369" t="str"/>
      <x:c r="O1369" t="str"/>
      <x:c r="P1369" t="str"/>
      <x:c r="Q1369" t="str">
        <x:v>https://www.google.com/maps/search/?api=1&amp;query=Usf+Jardim+Europa+PREFEITURA+MUNICIPAL+DE+SUZANO%2C+1608%2C+JARDIM+EUROPA%2C+SUZANO%2C+SP+Suzano+SP</x:v>
      </x:c>
      <x:c r="R1369" t="str"/>
      <x:c r="S1369" t="str"/>
      <x:c r="T1369" t="str">
        <x:v>Não contatado</x:v>
      </x:c>
      <x:c r="U1369" s="27" t="n">
        <x:f>IF(LEN(H1369)&gt;0,25,0)+IF(L1369="Sim",25,0)+IF(LEN(M1369)&gt;0,15,0)+IF(LEN(J1369)&gt;0,10,0)+IF(LEN(N1369)&gt;0,5,0)+IF(LEN(O1369)&gt;0,5,0)+IF(LEN(P1369)&gt;0,5,0)+IF(AND(LEN(R1369)&gt;0,LEN(S1369)&gt;0),10,0)</x:f>
        <x:v>50</x:v>
      </x:c>
      <x:c r="V1369" t="str">
        <x:f>IF(U1369&gt;=60,"Prioridade Alta",IF(U1369&gt;=35,"Prioridade Média","Prioridade Baixa"))</x:f>
        <x:v>Prioridade Média</x:v>
      </x:c>
      <x:c r="W1369" t="str">
        <x:v>Não</x:v>
      </x:c>
      <x:c r="X1369" t="str"/>
      <x:c r="Y1369" t="str">
        <x:v>Base expandida 2026-07-27</x:v>
      </x:c>
      <x:c r="Z1369" t="str">
        <x:v>(11) 4752-7731</x:v>
      </x:c>
      <x:c r="AA1369" t="str">
        <x:v>usfjardimeuropa@ints.org.br</x:v>
      </x:c>
      <x:c r="AB1369" t="n">
        <x:v>50</x:v>
      </x:c>
      <x:c r="AC1369" t="str">
        <x:v>Prioridade Média</x:v>
      </x:c>
      <x:c r="AD1369" t="str">
        <x:v>Fonte CNES/DATASUS: https://cnes2.datasus.gov.br/Mod_Basico.asp?VCo_Unidade=3552507267800; CNES 7267800; CNPJ -; site oficial/redes não coletados nesta fonte</x:v>
      </x:c>
      <x:c r="AE1369" t="n">
        <x:f>IF(LEN(H1369)&gt;0,1,0)</x:f>
        <x:v>1</x:v>
      </x:c>
      <x:c r="AF1369" t="n">
        <x:f>IF(LEN(M1369)&gt;0,1,0)</x:f>
        <x:v>0</x:v>
      </x:c>
      <x:c r="AG1369" t="n">
        <x:f>IF(AND(LEN(H1369)=0,LEN(K1369)=0,LEN(M1369)=0),1,0)</x:f>
        <x:v>0</x:v>
      </x:c>
    </x:row>
    <x:row r="1370">
      <x:c r="A1370" t="str">
        <x:v>AT-01369</x:v>
      </x:c>
      <x:c r="B1370" t="str">
        <x:v>Usf Manuel Evangelista Oliveira</x:v>
      </x:c>
      <x:c r="C1370" t="str">
        <x:v>Saúde</x:v>
      </x:c>
      <x:c r="D1370" t="str">
        <x:v>Clínica</x:v>
      </x:c>
      <x:c r="E1370" t="str">
        <x:v>Suzano</x:v>
      </x:c>
      <x:c r="F1370" t="str">
        <x:v>Jd Sao Jose</x:v>
      </x:c>
      <x:c r="G1370" t="str">
        <x:v>Prefeitura Municipal De Suzano, 501, Jd Sao Jose, Suzano, Sp</x:v>
      </x:c>
      <x:c r="H1370" t="str">
        <x:v>+55 (11) 4749-3791</x:v>
      </x:c>
      <x:c r="I1370" t="str"/>
      <x:c r="J1370" t="str"/>
      <x:c r="K1370" t="str">
        <x:v>usfjardimsaojose@ints.org.br</x:v>
      </x:c>
      <x:c r="L1370" t="str">
        <x:v>Sim</x:v>
      </x:c>
      <x:c r="M1370" t="str"/>
      <x:c r="N1370" t="str"/>
      <x:c r="O1370" t="str"/>
      <x:c r="P1370" t="str"/>
      <x:c r="Q1370" t="str">
        <x:v>https://www.google.com/maps/search/?api=1&amp;query=Usf+Manuel+Evangelista+Oliveira+PREFEITURA+MUNICIPAL+DE+SUZANO%2C+501%2C+JD+SAO+JOSE%2C+SUZANO%2C+SP+Suzano+SP</x:v>
      </x:c>
      <x:c r="R1370" t="str"/>
      <x:c r="S1370" t="str"/>
      <x:c r="T1370" t="str">
        <x:v>Não contatado</x:v>
      </x:c>
      <x:c r="U1370" s="27" t="n">
        <x:f>IF(LEN(H1370)&gt;0,25,0)+IF(L1370="Sim",25,0)+IF(LEN(M1370)&gt;0,15,0)+IF(LEN(J1370)&gt;0,10,0)+IF(LEN(N1370)&gt;0,5,0)+IF(LEN(O1370)&gt;0,5,0)+IF(LEN(P1370)&gt;0,5,0)+IF(AND(LEN(R1370)&gt;0,LEN(S1370)&gt;0),10,0)</x:f>
        <x:v>50</x:v>
      </x:c>
      <x:c r="V1370" t="str">
        <x:f>IF(U1370&gt;=60,"Prioridade Alta",IF(U1370&gt;=35,"Prioridade Média","Prioridade Baixa"))</x:f>
        <x:v>Prioridade Média</x:v>
      </x:c>
      <x:c r="W1370" t="str">
        <x:v>Não</x:v>
      </x:c>
      <x:c r="X1370" t="str"/>
      <x:c r="Y1370" t="str">
        <x:v>Base expandida 2026-07-27</x:v>
      </x:c>
      <x:c r="Z1370" t="str">
        <x:v>(11) 4749-3791</x:v>
      </x:c>
      <x:c r="AA1370" t="str">
        <x:v>usfjardimsaojose@ints.org.br</x:v>
      </x:c>
      <x:c r="AB1370" t="n">
        <x:v>50</x:v>
      </x:c>
      <x:c r="AC1370" t="str">
        <x:v>Prioridade Média</x:v>
      </x:c>
      <x:c r="AD1370" t="str">
        <x:v>Fonte CNES/DATASUS: https://cnes2.datasus.gov.br/Mod_Basico.asp?VCo_Unidade=3552502773465; CNES 2773465; CNPJ -; site oficial/redes não coletados nesta fonte</x:v>
      </x:c>
      <x:c r="AE1370" t="n">
        <x:f>IF(LEN(H1370)&gt;0,1,0)</x:f>
        <x:v>1</x:v>
      </x:c>
      <x:c r="AF1370" t="n">
        <x:f>IF(LEN(M1370)&gt;0,1,0)</x:f>
        <x:v>0</x:v>
      </x:c>
      <x:c r="AG1370" t="n">
        <x:f>IF(AND(LEN(H1370)=0,LEN(K1370)=0,LEN(M1370)=0),1,0)</x:f>
        <x:v>0</x:v>
      </x:c>
    </x:row>
    <x:row r="1371">
      <x:c r="A1371" t="str">
        <x:v>AT-01370</x:v>
      </x:c>
      <x:c r="B1371" t="str">
        <x:v>Usf Marcelino Maria Rodrigues</x:v>
      </x:c>
      <x:c r="C1371" t="str">
        <x:v>Saúde</x:v>
      </x:c>
      <x:c r="D1371" t="str">
        <x:v>Clínica</x:v>
      </x:c>
      <x:c r="E1371" t="str">
        <x:v>Suzano</x:v>
      </x:c>
      <x:c r="F1371" t="str">
        <x:v>Jardim Brasil</x:v>
      </x:c>
      <x:c r="G1371" t="str">
        <x:v>Prefeitura Municipal De Suzano, 540, Jardim Brasil, Suzano, Sp</x:v>
      </x:c>
      <x:c r="H1371" t="str">
        <x:v>+55 (11) 4759-1660</x:v>
      </x:c>
      <x:c r="I1371" t="str"/>
      <x:c r="J1371" t="str"/>
      <x:c r="K1371" t="str">
        <x:v>usfjardimbrasil@ints.org.br</x:v>
      </x:c>
      <x:c r="L1371" t="str">
        <x:v>Sim</x:v>
      </x:c>
      <x:c r="M1371" t="str"/>
      <x:c r="N1371" t="str"/>
      <x:c r="O1371" t="str"/>
      <x:c r="P1371" t="str"/>
      <x:c r="Q1371" t="str">
        <x:v>https://www.google.com/maps/search/?api=1&amp;query=Usf+Marcelino+Maria+Rodrigues+PREFEITURA+MUNICIPAL+DE+SUZANO%2C+540%2C+JARDIM+BRASIL%2C+SUZANO%2C+SP+Suzano+SP</x:v>
      </x:c>
      <x:c r="R1371" t="str"/>
      <x:c r="S1371" t="str"/>
      <x:c r="T1371" t="str">
        <x:v>Não contatado</x:v>
      </x:c>
      <x:c r="U1371" s="27" t="n">
        <x:f>IF(LEN(H1371)&gt;0,25,0)+IF(L1371="Sim",25,0)+IF(LEN(M1371)&gt;0,15,0)+IF(LEN(J1371)&gt;0,10,0)+IF(LEN(N1371)&gt;0,5,0)+IF(LEN(O1371)&gt;0,5,0)+IF(LEN(P1371)&gt;0,5,0)+IF(AND(LEN(R1371)&gt;0,LEN(S1371)&gt;0),10,0)</x:f>
        <x:v>50</x:v>
      </x:c>
      <x:c r="V1371" t="str">
        <x:f>IF(U1371&gt;=60,"Prioridade Alta",IF(U1371&gt;=35,"Prioridade Média","Prioridade Baixa"))</x:f>
        <x:v>Prioridade Média</x:v>
      </x:c>
      <x:c r="W1371" t="str">
        <x:v>Não</x:v>
      </x:c>
      <x:c r="X1371" t="str"/>
      <x:c r="Y1371" t="str">
        <x:v>Base expandida 2026-07-27</x:v>
      </x:c>
      <x:c r="Z1371" t="str">
        <x:v>(11) 4759-1660</x:v>
      </x:c>
      <x:c r="AA1371" t="str">
        <x:v>usfjardimbrasil@ints.org.br</x:v>
      </x:c>
      <x:c r="AB1371" t="n">
        <x:v>50</x:v>
      </x:c>
      <x:c r="AC1371" t="str">
        <x:v>Prioridade Média</x:v>
      </x:c>
      <x:c r="AD1371" t="str">
        <x:v>Fonte CNES/DATASUS: https://cnes2.datasus.gov.br/Mod_Basico.asp?VCo_Unidade=3552507171668; CNES 7171668; CNPJ -; site oficial/redes não coletados nesta fonte</x:v>
      </x:c>
      <x:c r="AE1371" t="n">
        <x:f>IF(LEN(H1371)&gt;0,1,0)</x:f>
        <x:v>1</x:v>
      </x:c>
      <x:c r="AF1371" t="n">
        <x:f>IF(LEN(M1371)&gt;0,1,0)</x:f>
        <x:v>0</x:v>
      </x:c>
      <x:c r="AG1371" t="n">
        <x:f>IF(AND(LEN(H1371)=0,LEN(K1371)=0,LEN(M1371)=0),1,0)</x:f>
        <x:v>0</x:v>
      </x:c>
    </x:row>
    <x:row r="1372">
      <x:c r="A1372" t="str">
        <x:v>AT-01371</x:v>
      </x:c>
      <x:c r="B1372" t="str">
        <x:v>Usf Doutor Eduardo Nakamura</x:v>
      </x:c>
      <x:c r="C1372" t="str">
        <x:v>Saúde</x:v>
      </x:c>
      <x:c r="D1372" t="str">
        <x:v>Clínica</x:v>
      </x:c>
      <x:c r="E1372" t="str">
        <x:v>Suzano</x:v>
      </x:c>
      <x:c r="F1372" t="str">
        <x:v>Cidade Miguel Badra</x:v>
      </x:c>
      <x:c r="G1372" t="str">
        <x:v>Prefeitura Municipal De Suzano, 680, Cidade Miguel Badra, Suzano, Sp</x:v>
      </x:c>
      <x:c r="H1372" t="str">
        <x:v>+55 (11) 4752-1421</x:v>
      </x:c>
      <x:c r="I1372" t="str"/>
      <x:c r="J1372" t="str"/>
      <x:c r="K1372" t="str">
        <x:v>usfjardimnakamura@ints.org.br</x:v>
      </x:c>
      <x:c r="L1372" t="str">
        <x:v>Sim</x:v>
      </x:c>
      <x:c r="M1372" t="str"/>
      <x:c r="N1372" t="str"/>
      <x:c r="O1372" t="str"/>
      <x:c r="P1372" t="str"/>
      <x:c r="Q1372" t="str">
        <x:v>https://www.google.com/maps/search/?api=1&amp;query=Usf+Doutor+Eduardo+Nakamura+PREFEITURA+MUNICIPAL+DE+SUZANO%2C+680%2C+CIDADE+MIGUEL+BADRA%2C+SUZANO%2C+SP+Suzano+SP</x:v>
      </x:c>
      <x:c r="R1372" t="str"/>
      <x:c r="S1372" t="str"/>
      <x:c r="T1372" t="str">
        <x:v>Não contatado</x:v>
      </x:c>
      <x:c r="U1372" s="27" t="n">
        <x:f>IF(LEN(H1372)&gt;0,25,0)+IF(L1372="Sim",25,0)+IF(LEN(M1372)&gt;0,15,0)+IF(LEN(J1372)&gt;0,10,0)+IF(LEN(N1372)&gt;0,5,0)+IF(LEN(O1372)&gt;0,5,0)+IF(LEN(P1372)&gt;0,5,0)+IF(AND(LEN(R1372)&gt;0,LEN(S1372)&gt;0),10,0)</x:f>
        <x:v>50</x:v>
      </x:c>
      <x:c r="V1372" t="str">
        <x:f>IF(U1372&gt;=60,"Prioridade Alta",IF(U1372&gt;=35,"Prioridade Média","Prioridade Baixa"))</x:f>
        <x:v>Prioridade Média</x:v>
      </x:c>
      <x:c r="W1372" t="str">
        <x:v>Não</x:v>
      </x:c>
      <x:c r="X1372" t="str"/>
      <x:c r="Y1372" t="str">
        <x:v>Base expandida 2026-07-27</x:v>
      </x:c>
      <x:c r="Z1372" t="str">
        <x:v>(11) 4752-1421</x:v>
      </x:c>
      <x:c r="AA1372" t="str">
        <x:v>usfjardimnakamura@ints.org.br</x:v>
      </x:c>
      <x:c r="AB1372" t="n">
        <x:v>50</x:v>
      </x:c>
      <x:c r="AC1372" t="str">
        <x:v>Prioridade Média</x:v>
      </x:c>
      <x:c r="AD1372" t="str">
        <x:v>Fonte CNES/DATASUS: https://cnes2.datasus.gov.br/Mod_Basico.asp?VCo_Unidade=3552505733286; CNES 5733286; CNPJ -; site oficial/redes não coletados nesta fonte</x:v>
      </x:c>
      <x:c r="AE1372" t="n">
        <x:f>IF(LEN(H1372)&gt;0,1,0)</x:f>
        <x:v>1</x:v>
      </x:c>
      <x:c r="AF1372" t="n">
        <x:f>IF(LEN(M1372)&gt;0,1,0)</x:f>
        <x:v>0</x:v>
      </x:c>
      <x:c r="AG1372" t="n">
        <x:f>IF(AND(LEN(H1372)=0,LEN(K1372)=0,LEN(M1372)=0),1,0)</x:f>
        <x:v>0</x:v>
      </x:c>
    </x:row>
    <x:row r="1373">
      <x:c r="A1373" t="str">
        <x:v>AT-01372</x:v>
      </x:c>
      <x:c r="B1373" t="str">
        <x:v>Ubs Parque Do Colegio</x:v>
      </x:c>
      <x:c r="C1373" t="str">
        <x:v>Saúde</x:v>
      </x:c>
      <x:c r="D1373" t="str">
        <x:v>Clínica</x:v>
      </x:c>
      <x:c r="E1373" t="str">
        <x:v>Suzano</x:v>
      </x:c>
      <x:c r="F1373" t="str">
        <x:v>Parque Do Colegio</x:v>
      </x:c>
      <x:c r="G1373" t="str">
        <x:v>Prefeitura Municipal De Suzano, S/N, Parque Do Colegio, Suzano, Sp</x:v>
      </x:c>
      <x:c r="H1373" t="str"/>
      <x:c r="I1373" t="str"/>
      <x:c r="J1373" t="str"/>
      <x:c r="K1373" t="str"/>
      <x:c r="L1373" t="str"/>
      <x:c r="M1373" t="str"/>
      <x:c r="N1373" t="str"/>
      <x:c r="O1373" t="str"/>
      <x:c r="P1373" t="str"/>
      <x:c r="Q1373" t="str">
        <x:v>https://www.google.com/maps/search/?api=1&amp;query=Ubs+Parque+Do+Colegio+PREFEITURA+MUNICIPAL+DE+SUZANO%2C+S%2FN%2C+PARQUE+DO+COLEGIO%2C+SUZANO%2C+SP+Suzano+SP</x:v>
      </x:c>
      <x:c r="R1373" t="str"/>
      <x:c r="S1373" t="str"/>
      <x:c r="T1373" t="str">
        <x:v>Não contatado</x:v>
      </x:c>
      <x:c r="U1373" s="27" t="n">
        <x:f>IF(LEN(H1373)&gt;0,25,0)+IF(L1373="Sim",25,0)+IF(LEN(M1373)&gt;0,15,0)+IF(LEN(J1373)&gt;0,10,0)+IF(LEN(N1373)&gt;0,5,0)+IF(LEN(O1373)&gt;0,5,0)+IF(LEN(P1373)&gt;0,5,0)+IF(AND(LEN(R1373)&gt;0,LEN(S1373)&gt;0),10,0)</x:f>
        <x:v>0</x:v>
      </x:c>
      <x:c r="V1373" t="str">
        <x:f>IF(U1373&gt;=60,"Prioridade Alta",IF(U1373&gt;=35,"Prioridade Média","Prioridade Baixa"))</x:f>
        <x:v>Prioridade Baixa</x:v>
      </x:c>
      <x:c r="W1373" t="str">
        <x:v>Sim</x:v>
      </x:c>
      <x:c r="X1373" t="str">
        <x:v>Possível CNPJ no telefone: 46523056000121; Sem telefone, e-mail ou site</x:v>
      </x:c>
      <x:c r="Y1373" t="str">
        <x:v>Base expandida 2026-07-27</x:v>
      </x:c>
      <x:c r="Z1373" t="str">
        <x:v>46523056000121</x:v>
      </x:c>
      <x:c r="AA1373" t="str"/>
      <x:c r="AB1373" t="n">
        <x:v>50</x:v>
      </x:c>
      <x:c r="AC1373" t="str">
        <x:v>Prioridade Média</x:v>
      </x:c>
      <x:c r="AD1373" t="str">
        <x:v>Fonte CNES/DATASUS: https://cnes2.datasus.gov.br/Mod_Basico.asp?VCo_Unidade=3552505293413; CNES 5293413; CNPJ -; site oficial/redes não coletados nesta fonte</x:v>
      </x:c>
      <x:c r="AE1373" t="n">
        <x:f>IF(LEN(H1373)&gt;0,1,0)</x:f>
        <x:v>0</x:v>
      </x:c>
      <x:c r="AF1373" t="n">
        <x:f>IF(LEN(M1373)&gt;0,1,0)</x:f>
        <x:v>0</x:v>
      </x:c>
      <x:c r="AG1373" t="n">
        <x:f>IF(AND(LEN(H1373)=0,LEN(K1373)=0,LEN(M1373)=0),1,0)</x:f>
        <x:v>1</x:v>
      </x:c>
    </x:row>
    <x:row r="1374">
      <x:c r="A1374" t="str">
        <x:v>AT-01373</x:v>
      </x:c>
      <x:c r="B1374" t="str">
        <x:v>Usf Maria Ines Pinto Dos Santos</x:v>
      </x:c>
      <x:c r="C1374" t="str">
        <x:v>Saúde</x:v>
      </x:c>
      <x:c r="D1374" t="str">
        <x:v>Clínica</x:v>
      </x:c>
      <x:c r="E1374" t="str">
        <x:v>Suzano</x:v>
      </x:c>
      <x:c r="F1374" t="str">
        <x:v>Vila Laura</x:v>
      </x:c>
      <x:c r="G1374" t="str">
        <x:v>Municipio De Suzano, 325, Vila Laura, Suzano, Sp</x:v>
      </x:c>
      <x:c r="H1374" t="str">
        <x:v>+55 (11) 4743-3161</x:v>
      </x:c>
      <x:c r="I1374" t="str"/>
      <x:c r="J1374" t="str"/>
      <x:c r="K1374" t="str">
        <x:v>usfjardimrevista@ints.org.br</x:v>
      </x:c>
      <x:c r="L1374" t="str">
        <x:v>Sim</x:v>
      </x:c>
      <x:c r="M1374" t="str"/>
      <x:c r="N1374" t="str"/>
      <x:c r="O1374" t="str"/>
      <x:c r="P1374" t="str"/>
      <x:c r="Q1374" t="str">
        <x:v>https://www.google.com/maps/search/?api=1&amp;query=Usf+Maria+Ines+Pinto+Dos+Santos+MUNICIPIO+DE+SUZANO%2C+325%2C+VILA+LAURA%2C+SUZANO%2C+SP+Suzano+SP</x:v>
      </x:c>
      <x:c r="R1374" t="str"/>
      <x:c r="S1374" t="str"/>
      <x:c r="T1374" t="str">
        <x:v>Não contatado</x:v>
      </x:c>
      <x:c r="U1374" s="27" t="n">
        <x:f>IF(LEN(H1374)&gt;0,25,0)+IF(L1374="Sim",25,0)+IF(LEN(M1374)&gt;0,15,0)+IF(LEN(J1374)&gt;0,10,0)+IF(LEN(N1374)&gt;0,5,0)+IF(LEN(O1374)&gt;0,5,0)+IF(LEN(P1374)&gt;0,5,0)+IF(AND(LEN(R1374)&gt;0,LEN(S1374)&gt;0),10,0)</x:f>
        <x:v>50</x:v>
      </x:c>
      <x:c r="V1374" t="str">
        <x:f>IF(U1374&gt;=60,"Prioridade Alta",IF(U1374&gt;=35,"Prioridade Média","Prioridade Baixa"))</x:f>
        <x:v>Prioridade Média</x:v>
      </x:c>
      <x:c r="W1374" t="str">
        <x:v>Não</x:v>
      </x:c>
      <x:c r="X1374" t="str"/>
      <x:c r="Y1374" t="str">
        <x:v>Base expandida 2026-07-27</x:v>
      </x:c>
      <x:c r="Z1374" t="str">
        <x:v>(11) 4743-3161</x:v>
      </x:c>
      <x:c r="AA1374" t="str">
        <x:v>usfjardimrevista@ints.org.br</x:v>
      </x:c>
      <x:c r="AB1374" t="n">
        <x:v>50</x:v>
      </x:c>
      <x:c r="AC1374" t="str">
        <x:v>Prioridade Média</x:v>
      </x:c>
      <x:c r="AD1374" t="str">
        <x:v>Fonte CNES/DATASUS: https://cnes2.datasus.gov.br/Mod_Basico.asp?VCo_Unidade=3552509865438; CNES 9865438; CNPJ -; site oficial/redes não coletados nesta fonte</x:v>
      </x:c>
      <x:c r="AE1374" t="n">
        <x:f>IF(LEN(H1374)&gt;0,1,0)</x:f>
        <x:v>1</x:v>
      </x:c>
      <x:c r="AF1374" t="n">
        <x:f>IF(LEN(M1374)&gt;0,1,0)</x:f>
        <x:v>0</x:v>
      </x:c>
      <x:c r="AG1374" t="n">
        <x:f>IF(AND(LEN(H1374)=0,LEN(K1374)=0,LEN(M1374)=0),1,0)</x:f>
        <x:v>0</x:v>
      </x:c>
    </x:row>
    <x:row r="1375">
      <x:c r="A1375" t="str">
        <x:v>AT-01374</x:v>
      </x:c>
      <x:c r="B1375" t="str">
        <x:v>Usf Maria Jose Lima Souza</x:v>
      </x:c>
      <x:c r="C1375" t="str">
        <x:v>Saúde</x:v>
      </x:c>
      <x:c r="D1375" t="str">
        <x:v>Clínica</x:v>
      </x:c>
      <x:c r="E1375" t="str">
        <x:v>Suzano</x:v>
      </x:c>
      <x:c r="F1375" t="str">
        <x:v>Jardim Ikeda</x:v>
      </x:c>
      <x:c r="G1375" t="str">
        <x:v>Prefeitura Municipal De Suzano, 11, Jardim Ikeda, Suzano, Sp</x:v>
      </x:c>
      <x:c r="H1375" t="str">
        <x:v>+55 (11) 4748-8058</x:v>
      </x:c>
      <x:c r="I1375" t="str"/>
      <x:c r="J1375" t="str"/>
      <x:c r="K1375" t="str">
        <x:v>usfjardimikeda@ints.org.br</x:v>
      </x:c>
      <x:c r="L1375" t="str">
        <x:v>Sim</x:v>
      </x:c>
      <x:c r="M1375" t="str"/>
      <x:c r="N1375" t="str"/>
      <x:c r="O1375" t="str"/>
      <x:c r="P1375" t="str"/>
      <x:c r="Q1375" t="str">
        <x:v>https://www.google.com/maps/search/?api=1&amp;query=Usf+Maria+Jose+Lima+Souza+PREFEITURA+MUNICIPAL+DE+SUZANO%2C+11%2C+JARDIM+IKEDA%2C+SUZANO%2C+SP+Suzano+SP</x:v>
      </x:c>
      <x:c r="R1375" t="str"/>
      <x:c r="S1375" t="str"/>
      <x:c r="T1375" t="str">
        <x:v>Não contatado</x:v>
      </x:c>
      <x:c r="U1375" s="27" t="n">
        <x:f>IF(LEN(H1375)&gt;0,25,0)+IF(L1375="Sim",25,0)+IF(LEN(M1375)&gt;0,15,0)+IF(LEN(J1375)&gt;0,10,0)+IF(LEN(N1375)&gt;0,5,0)+IF(LEN(O1375)&gt;0,5,0)+IF(LEN(P1375)&gt;0,5,0)+IF(AND(LEN(R1375)&gt;0,LEN(S1375)&gt;0),10,0)</x:f>
        <x:v>50</x:v>
      </x:c>
      <x:c r="V1375" t="str">
        <x:f>IF(U1375&gt;=60,"Prioridade Alta",IF(U1375&gt;=35,"Prioridade Média","Prioridade Baixa"))</x:f>
        <x:v>Prioridade Média</x:v>
      </x:c>
      <x:c r="W1375" t="str">
        <x:v>Não</x:v>
      </x:c>
      <x:c r="X1375" t="str"/>
      <x:c r="Y1375" t="str">
        <x:v>Base expandida 2026-07-27</x:v>
      </x:c>
      <x:c r="Z1375" t="str">
        <x:v>(11) 4748-8058</x:v>
      </x:c>
      <x:c r="AA1375" t="str">
        <x:v>usfjardimikeda@ints.org.br</x:v>
      </x:c>
      <x:c r="AB1375" t="n">
        <x:v>50</x:v>
      </x:c>
      <x:c r="AC1375" t="str">
        <x:v>Prioridade Média</x:v>
      </x:c>
      <x:c r="AD1375" t="str">
        <x:v>Fonte CNES/DATASUS: https://cnes2.datasus.gov.br/Mod_Basico.asp?VCo_Unidade=3552502773546; CNES 2773546; CNPJ -; site oficial/redes não coletados nesta fonte</x:v>
      </x:c>
      <x:c r="AE1375" t="n">
        <x:f>IF(LEN(H1375)&gt;0,1,0)</x:f>
        <x:v>1</x:v>
      </x:c>
      <x:c r="AF1375" t="n">
        <x:f>IF(LEN(M1375)&gt;0,1,0)</x:f>
        <x:v>0</x:v>
      </x:c>
      <x:c r="AG1375" t="n">
        <x:f>IF(AND(LEN(H1375)=0,LEN(K1375)=0,LEN(M1375)=0),1,0)</x:f>
        <x:v>0</x:v>
      </x:c>
    </x:row>
    <x:row r="1376">
      <x:c r="A1376" t="str">
        <x:v>AT-01375</x:v>
      </x:c>
      <x:c r="B1376" t="str">
        <x:v>Usf Onesia Benedita Miguel</x:v>
      </x:c>
      <x:c r="C1376" t="str">
        <x:v>Saúde</x:v>
      </x:c>
      <x:c r="D1376" t="str">
        <x:v>Clínica</x:v>
      </x:c>
      <x:c r="E1376" t="str">
        <x:v>Suzano</x:v>
      </x:c>
      <x:c r="F1376" t="str">
        <x:v>Jardim Suzanopolis</x:v>
      </x:c>
      <x:c r="G1376" t="str">
        <x:v>Prefeitura Municipal De Suzano, 205, Jardim Suzanopolis, Suzano, Sp</x:v>
      </x:c>
      <x:c r="H1376" t="str">
        <x:v>+55 (11) 4745-0968</x:v>
      </x:c>
      <x:c r="I1376" t="str"/>
      <x:c r="J1376" t="str"/>
      <x:c r="K1376" t="str">
        <x:v>usfjardimsuzanopolis@ints.org.br</x:v>
      </x:c>
      <x:c r="L1376" t="str">
        <x:v>Sim</x:v>
      </x:c>
      <x:c r="M1376" t="str"/>
      <x:c r="N1376" t="str"/>
      <x:c r="O1376" t="str"/>
      <x:c r="P1376" t="str"/>
      <x:c r="Q1376" t="str">
        <x:v>https://www.google.com/maps/search/?api=1&amp;query=Usf+Onesia+Benedita+Miguel+PREFEITURA+MUNICIPAL+DE+SUZANO%2C+205%2C+JARDIM+SUZANOPOLIS%2C+SUZANO%2C+SP+Suzano+SP</x:v>
      </x:c>
      <x:c r="R1376" t="str"/>
      <x:c r="S1376" t="str"/>
      <x:c r="T1376" t="str">
        <x:v>Não contatado</x:v>
      </x:c>
      <x:c r="U1376" s="27" t="n">
        <x:f>IF(LEN(H1376)&gt;0,25,0)+IF(L1376="Sim",25,0)+IF(LEN(M1376)&gt;0,15,0)+IF(LEN(J1376)&gt;0,10,0)+IF(LEN(N1376)&gt;0,5,0)+IF(LEN(O1376)&gt;0,5,0)+IF(LEN(P1376)&gt;0,5,0)+IF(AND(LEN(R1376)&gt;0,LEN(S1376)&gt;0),10,0)</x:f>
        <x:v>50</x:v>
      </x:c>
      <x:c r="V1376" t="str">
        <x:f>IF(U1376&gt;=60,"Prioridade Alta",IF(U1376&gt;=35,"Prioridade Média","Prioridade Baixa"))</x:f>
        <x:v>Prioridade Média</x:v>
      </x:c>
      <x:c r="W1376" t="str">
        <x:v>Não</x:v>
      </x:c>
      <x:c r="X1376" t="str"/>
      <x:c r="Y1376" t="str">
        <x:v>Base expandida 2026-07-27</x:v>
      </x:c>
      <x:c r="Z1376" t="str">
        <x:v>(11) 4745-0968</x:v>
      </x:c>
      <x:c r="AA1376" t="str">
        <x:v>usfjardimsuzanopolis@ints.org.br</x:v>
      </x:c>
      <x:c r="AB1376" t="n">
        <x:v>50</x:v>
      </x:c>
      <x:c r="AC1376" t="str">
        <x:v>Prioridade Média</x:v>
      </x:c>
      <x:c r="AD1376" t="str">
        <x:v>Fonte CNES/DATASUS: https://cnes2.datasus.gov.br/Mod_Basico.asp?VCo_Unidade=3552507185863; CNES 7185863; CNPJ -; site oficial/redes não coletados nesta fonte</x:v>
      </x:c>
      <x:c r="AE1376" t="n">
        <x:f>IF(LEN(H1376)&gt;0,1,0)</x:f>
        <x:v>1</x:v>
      </x:c>
      <x:c r="AF1376" t="n">
        <x:f>IF(LEN(M1376)&gt;0,1,0)</x:f>
        <x:v>0</x:v>
      </x:c>
      <x:c r="AG1376" t="n">
        <x:f>IF(AND(LEN(H1376)=0,LEN(K1376)=0,LEN(M1376)=0),1,0)</x:f>
        <x:v>0</x:v>
      </x:c>
    </x:row>
    <x:row r="1377">
      <x:c r="A1377" t="str">
        <x:v>AT-01376</x:v>
      </x:c>
      <x:c r="B1377" t="str">
        <x:v>Viavita Servicos Medico E Empresariais Ltda</x:v>
      </x:c>
      <x:c r="C1377" t="str">
        <x:v>Saúde</x:v>
      </x:c>
      <x:c r="D1377" t="str">
        <x:v>Clínica</x:v>
      </x:c>
      <x:c r="E1377" t="str">
        <x:v>Suzano</x:v>
      </x:c>
      <x:c r="F1377" t="str">
        <x:v>Vila Bela Vista</x:v>
      </x:c>
      <x:c r="G1377" t="str">
        <x:v>Viavita Servicos Medicos S S Ltda, 33, Vila Bela Vista, Suzano, Sp</x:v>
      </x:c>
      <x:c r="H1377" t="str">
        <x:v>+55 (11) 4795-7575</x:v>
      </x:c>
      <x:c r="I1377" t="str"/>
      <x:c r="J1377" t="str"/>
      <x:c r="K1377" t="str">
        <x:v>viavita@uol.com.br</x:v>
      </x:c>
      <x:c r="L1377" t="str">
        <x:v>Sim</x:v>
      </x:c>
      <x:c r="M1377" t="str"/>
      <x:c r="N1377" t="str"/>
      <x:c r="O1377" t="str"/>
      <x:c r="P1377" t="str"/>
      <x:c r="Q1377" t="str">
        <x:v>https://www.google.com/maps/search/?api=1&amp;query=Viavita+Servicos+Medico+E+Empresariais+Ltda+VIAVITA+SERVICOS+MEDICOS+S+S+LTDA%2C+33%2C+VILA+BELA+VISTA%2C+SUZANO%2C+SP+Suzano+SP</x:v>
      </x:c>
      <x:c r="R1377" t="str"/>
      <x:c r="S1377" t="str"/>
      <x:c r="T1377" t="str">
        <x:v>Não contatado</x:v>
      </x:c>
      <x:c r="U1377" s="27" t="n">
        <x:f>IF(LEN(H1377)&gt;0,25,0)+IF(L1377="Sim",25,0)+IF(LEN(M1377)&gt;0,15,0)+IF(LEN(J1377)&gt;0,10,0)+IF(LEN(N1377)&gt;0,5,0)+IF(LEN(O1377)&gt;0,5,0)+IF(LEN(P1377)&gt;0,5,0)+IF(AND(LEN(R1377)&gt;0,LEN(S1377)&gt;0),10,0)</x:f>
        <x:v>50</x:v>
      </x:c>
      <x:c r="V1377" t="str">
        <x:f>IF(U1377&gt;=60,"Prioridade Alta",IF(U1377&gt;=35,"Prioridade Média","Prioridade Baixa"))</x:f>
        <x:v>Prioridade Média</x:v>
      </x:c>
      <x:c r="W1377" t="str">
        <x:v>Não</x:v>
      </x:c>
      <x:c r="X1377" t="str"/>
      <x:c r="Y1377" t="str">
        <x:v>Base expandida 2026-07-27</x:v>
      </x:c>
      <x:c r="Z1377" t="str">
        <x:v>(11) 4795-7575</x:v>
      </x:c>
      <x:c r="AA1377" t="str">
        <x:v>viavita@uol.com.br</x:v>
      </x:c>
      <x:c r="AB1377" t="n">
        <x:v>50</x:v>
      </x:c>
      <x:c r="AC1377" t="str">
        <x:v>Prioridade Média</x:v>
      </x:c>
      <x:c r="AD1377" t="str">
        <x:v>Fonte CNES/DATASUS: https://cnes2.datasus.gov.br/Mod_Basico.asp?VCo_Unidade=3552506760600; CNES 6760600; CNPJ 02082846000224; site oficial/redes não coletados nesta fonte</x:v>
      </x:c>
      <x:c r="AE1377" t="n">
        <x:f>IF(LEN(H1377)&gt;0,1,0)</x:f>
        <x:v>1</x:v>
      </x:c>
      <x:c r="AF1377" t="n">
        <x:f>IF(LEN(M1377)&gt;0,1,0)</x:f>
        <x:v>0</x:v>
      </x:c>
      <x:c r="AG1377" t="n">
        <x:f>IF(AND(LEN(H1377)=0,LEN(K1377)=0,LEN(M1377)=0),1,0)</x:f>
        <x:v>0</x:v>
      </x:c>
    </x:row>
    <x:row r="1378">
      <x:c r="A1378" t="str">
        <x:v>AT-01377</x:v>
      </x:c>
      <x:c r="B1378" t="str">
        <x:v>Usf Recanto Sao Jose</x:v>
      </x:c>
      <x:c r="C1378" t="str">
        <x:v>Saúde</x:v>
      </x:c>
      <x:c r="D1378" t="str">
        <x:v>Clínica</x:v>
      </x:c>
      <x:c r="E1378" t="str">
        <x:v>Suzano</x:v>
      </x:c>
      <x:c r="F1378" t="str">
        <x:v>Recanto Sao Jose</x:v>
      </x:c>
      <x:c r="G1378" t="str">
        <x:v>Prefeitura Municipal De Suzano, 18, Recanto Sao Jose, Suzano, Sp</x:v>
      </x:c>
      <x:c r="H1378" t="str">
        <x:v>+55 (11) 4751-2612</x:v>
      </x:c>
      <x:c r="I1378" t="str"/>
      <x:c r="J1378" t="str"/>
      <x:c r="K1378" t="str">
        <x:v>usfrecantosaojose@ints.org.br</x:v>
      </x:c>
      <x:c r="L1378" t="str">
        <x:v>Sim</x:v>
      </x:c>
      <x:c r="M1378" t="str"/>
      <x:c r="N1378" t="str"/>
      <x:c r="O1378" t="str"/>
      <x:c r="P1378" t="str"/>
      <x:c r="Q1378" t="str">
        <x:v>https://www.google.com/maps/search/?api=1&amp;query=Usf+Recanto+Sao+Jose+PREFEITURA+MUNICIPAL+DE+SUZANO%2C+18%2C+RECANTO+SAO+JOSE%2C+SUZANO%2C+SP+Suzano+SP</x:v>
      </x:c>
      <x:c r="R1378" t="str"/>
      <x:c r="S1378" t="str"/>
      <x:c r="T1378" t="str">
        <x:v>Não contatado</x:v>
      </x:c>
      <x:c r="U1378" s="27" t="n">
        <x:f>IF(LEN(H1378)&gt;0,25,0)+IF(L1378="Sim",25,0)+IF(LEN(M1378)&gt;0,15,0)+IF(LEN(J1378)&gt;0,10,0)+IF(LEN(N1378)&gt;0,5,0)+IF(LEN(O1378)&gt;0,5,0)+IF(LEN(P1378)&gt;0,5,0)+IF(AND(LEN(R1378)&gt;0,LEN(S1378)&gt;0),10,0)</x:f>
        <x:v>50</x:v>
      </x:c>
      <x:c r="V1378" t="str">
        <x:f>IF(U1378&gt;=60,"Prioridade Alta",IF(U1378&gt;=35,"Prioridade Média","Prioridade Baixa"))</x:f>
        <x:v>Prioridade Média</x:v>
      </x:c>
      <x:c r="W1378" t="str">
        <x:v>Não</x:v>
      </x:c>
      <x:c r="X1378" t="str"/>
      <x:c r="Y1378" t="str">
        <x:v>Base expandida 2026-07-27</x:v>
      </x:c>
      <x:c r="Z1378" t="str">
        <x:v>(11) 4751-2612</x:v>
      </x:c>
      <x:c r="AA1378" t="str">
        <x:v>usfrecantosaojose@ints.org.br</x:v>
      </x:c>
      <x:c r="AB1378" t="n">
        <x:v>50</x:v>
      </x:c>
      <x:c r="AC1378" t="str">
        <x:v>Prioridade Média</x:v>
      </x:c>
      <x:c r="AD1378" t="str">
        <x:v>Fonte CNES/DATASUS: https://cnes2.datasus.gov.br/Mod_Basico.asp?VCo_Unidade=3552505192706; CNES 5192706; CNPJ -; site oficial/redes não coletados nesta fonte</x:v>
      </x:c>
      <x:c r="AE1378" t="n">
        <x:f>IF(LEN(H1378)&gt;0,1,0)</x:f>
        <x:v>1</x:v>
      </x:c>
      <x:c r="AF1378" t="n">
        <x:f>IF(LEN(M1378)&gt;0,1,0)</x:f>
        <x:v>0</x:v>
      </x:c>
      <x:c r="AG1378" t="n">
        <x:f>IF(AND(LEN(H1378)=0,LEN(K1378)=0,LEN(M1378)=0),1,0)</x:f>
        <x:v>0</x:v>
      </x:c>
    </x:row>
    <x:row r="1379">
      <x:c r="A1379" t="str">
        <x:v>AT-01378</x:v>
      </x:c>
      <x:c r="B1379" t="str">
        <x:v>Usf Vereador Marsal Lopes Rosa</x:v>
      </x:c>
      <x:c r="C1379" t="str">
        <x:v>Saúde</x:v>
      </x:c>
      <x:c r="D1379" t="str">
        <x:v>Clínica</x:v>
      </x:c>
      <x:c r="E1379" t="str">
        <x:v>Suzano</x:v>
      </x:c>
      <x:c r="F1379" t="str">
        <x:v>Vila Urupes</x:v>
      </x:c>
      <x:c r="G1379" t="str">
        <x:v>Municipio De Suzano, 456, Vila Urupes, Suzano, Sp</x:v>
      </x:c>
      <x:c r="H1379" t="str">
        <x:v>+55 (11) 4744-6119</x:v>
      </x:c>
      <x:c r="I1379" t="str"/>
      <x:c r="J1379" t="str"/>
      <x:c r="K1379" t="str">
        <x:v>usfvilaamorim@ints.org.br</x:v>
      </x:c>
      <x:c r="L1379" t="str">
        <x:v>Sim</x:v>
      </x:c>
      <x:c r="M1379" t="str"/>
      <x:c r="N1379" t="str"/>
      <x:c r="O1379" t="str"/>
      <x:c r="P1379" t="str"/>
      <x:c r="Q1379" t="str">
        <x:v>https://www.google.com/maps/search/?api=1&amp;query=Usf+Vereador+Marsal+Lopes+Rosa+MUNICIPIO+DE+SUZANO%2C+456%2C+VILA+URUPES%2C+SUZANO%2C+SP+Suzano+SP</x:v>
      </x:c>
      <x:c r="R1379" t="str"/>
      <x:c r="S1379" t="str"/>
      <x:c r="T1379" t="str">
        <x:v>Não contatado</x:v>
      </x:c>
      <x:c r="U1379" s="27" t="n">
        <x:f>IF(LEN(H1379)&gt;0,25,0)+IF(L1379="Sim",25,0)+IF(LEN(M1379)&gt;0,15,0)+IF(LEN(J1379)&gt;0,10,0)+IF(LEN(N1379)&gt;0,5,0)+IF(LEN(O1379)&gt;0,5,0)+IF(LEN(P1379)&gt;0,5,0)+IF(AND(LEN(R1379)&gt;0,LEN(S1379)&gt;0),10,0)</x:f>
        <x:v>50</x:v>
      </x:c>
      <x:c r="V1379" t="str">
        <x:f>IF(U1379&gt;=60,"Prioridade Alta",IF(U1379&gt;=35,"Prioridade Média","Prioridade Baixa"))</x:f>
        <x:v>Prioridade Média</x:v>
      </x:c>
      <x:c r="W1379" t="str">
        <x:v>Não</x:v>
      </x:c>
      <x:c r="X1379" t="str"/>
      <x:c r="Y1379" t="str">
        <x:v>Base expandida 2026-07-27</x:v>
      </x:c>
      <x:c r="Z1379" t="str">
        <x:v>(11) 4744-6119</x:v>
      </x:c>
      <x:c r="AA1379" t="str">
        <x:v>usfvilaamorim@ints.org.br</x:v>
      </x:c>
      <x:c r="AB1379" t="n">
        <x:v>50</x:v>
      </x:c>
      <x:c r="AC1379" t="str">
        <x:v>Prioridade Média</x:v>
      </x:c>
      <x:c r="AD1379" t="str">
        <x:v>Fonte CNES/DATASUS: https://cnes2.datasus.gov.br/Mod_Basico.asp?VCo_Unidade=3552500086185; CNES 0086185; CNPJ -; site oficial/redes não coletados nesta fonte</x:v>
      </x:c>
      <x:c r="AE1379" t="n">
        <x:f>IF(LEN(H1379)&gt;0,1,0)</x:f>
        <x:v>1</x:v>
      </x:c>
      <x:c r="AF1379" t="n">
        <x:f>IF(LEN(M1379)&gt;0,1,0)</x:f>
        <x:v>0</x:v>
      </x:c>
      <x:c r="AG1379" t="n">
        <x:f>IF(AND(LEN(H1379)=0,LEN(K1379)=0,LEN(M1379)=0),1,0)</x:f>
        <x:v>0</x:v>
      </x:c>
    </x:row>
    <x:row r="1380">
      <x:c r="A1380" t="str">
        <x:v>AT-01379</x:v>
      </x:c>
      <x:c r="B1380" t="str">
        <x:v>Vistaclinica</x:v>
      </x:c>
      <x:c r="C1380" t="str">
        <x:v>Saúde</x:v>
      </x:c>
      <x:c r="D1380" t="str">
        <x:v>Clínica</x:v>
      </x:c>
      <x:c r="E1380" t="str">
        <x:v>Suzano</x:v>
      </x:c>
      <x:c r="F1380" t="str">
        <x:v>Centro</x:v>
      </x:c>
      <x:c r="G1380" t="str">
        <x:v>Vistaclinica Servicos Medicos Ltda Me, 68, Centro, Suzano, Sp</x:v>
      </x:c>
      <x:c r="H1380" t="str">
        <x:v>+55 (11) 4748-2323</x:v>
      </x:c>
      <x:c r="I1380" t="str"/>
      <x:c r="J1380" t="str"/>
      <x:c r="K1380" t="str">
        <x:v>contabilidade@contabilidadebio.com.br</x:v>
      </x:c>
      <x:c r="L1380" t="str">
        <x:v>Sim</x:v>
      </x:c>
      <x:c r="M1380" t="str"/>
      <x:c r="N1380" t="str"/>
      <x:c r="O1380" t="str"/>
      <x:c r="P1380" t="str"/>
      <x:c r="Q1380" t="str">
        <x:v>https://www.google.com/maps/search/?api=1&amp;query=Vistaclinica+VISTACLINICA+SERVICOS+MEDICOS+LTDA+ME%2C+68%2C+CENTRO%2C+SUZANO%2C+SP+Suzano+SP</x:v>
      </x:c>
      <x:c r="R1380" t="str"/>
      <x:c r="S1380" t="str"/>
      <x:c r="T1380" t="str">
        <x:v>Não contatado</x:v>
      </x:c>
      <x:c r="U1380" s="27" t="n">
        <x:f>IF(LEN(H1380)&gt;0,25,0)+IF(L1380="Sim",25,0)+IF(LEN(M1380)&gt;0,15,0)+IF(LEN(J1380)&gt;0,10,0)+IF(LEN(N1380)&gt;0,5,0)+IF(LEN(O1380)&gt;0,5,0)+IF(LEN(P1380)&gt;0,5,0)+IF(AND(LEN(R1380)&gt;0,LEN(S1380)&gt;0),10,0)</x:f>
        <x:v>50</x:v>
      </x:c>
      <x:c r="V1380" t="str">
        <x:f>IF(U1380&gt;=60,"Prioridade Alta",IF(U1380&gt;=35,"Prioridade Média","Prioridade Baixa"))</x:f>
        <x:v>Prioridade Média</x:v>
      </x:c>
      <x:c r="W1380" t="str">
        <x:v>Não</x:v>
      </x:c>
      <x:c r="X1380" t="str"/>
      <x:c r="Y1380" t="str">
        <x:v>Base expandida 2026-07-27</x:v>
      </x:c>
      <x:c r="Z1380" t="str">
        <x:v>(11) 4748-2323</x:v>
      </x:c>
      <x:c r="AA1380" t="str">
        <x:v>contabilidade@contabilidadebio.com.br</x:v>
      </x:c>
      <x:c r="AB1380" t="n">
        <x:v>50</x:v>
      </x:c>
      <x:c r="AC1380" t="str">
        <x:v>Prioridade Média</x:v>
      </x:c>
      <x:c r="AD1380" t="str">
        <x:v>Fonte CNES/DATASUS: https://cnes2.datasus.gov.br/Mod_Basico.asp?VCo_Unidade=3552505663555; CNES 5663555; CNPJ 08990136000106; site oficial/redes não coletados nesta fonte</x:v>
      </x:c>
      <x:c r="AE1380" t="n">
        <x:f>IF(LEN(H1380)&gt;0,1,0)</x:f>
        <x:v>1</x:v>
      </x:c>
      <x:c r="AF1380" t="n">
        <x:f>IF(LEN(M1380)&gt;0,1,0)</x:f>
        <x:v>0</x:v>
      </x:c>
      <x:c r="AG1380" t="n">
        <x:f>IF(AND(LEN(H1380)=0,LEN(K1380)=0,LEN(M1380)=0),1,0)</x:f>
        <x:v>0</x:v>
      </x:c>
    </x:row>
    <x:row r="1381">
      <x:c r="A1381" t="str">
        <x:v>AT-01380</x:v>
      </x:c>
      <x:c r="B1381" t="str">
        <x:v>Yumi Nucleo De Terapias</x:v>
      </x:c>
      <x:c r="C1381" t="str">
        <x:v>Saúde</x:v>
      </x:c>
      <x:c r="D1381" t="str">
        <x:v>Clínica</x:v>
      </x:c>
      <x:c r="E1381" t="str">
        <x:v>Suzano</x:v>
      </x:c>
      <x:c r="F1381" t="str">
        <x:v>Vila Costa</x:v>
      </x:c>
      <x:c r="G1381" t="str">
        <x:v>Yumi Clinica De Fisioterapia Ltda, 220, Vila Costa, Suzano, Sp</x:v>
      </x:c>
      <x:c r="H1381" t="str">
        <x:v>+55 (11) 4759-7263</x:v>
      </x:c>
      <x:c r="I1381" t="str"/>
      <x:c r="J1381" t="str"/>
      <x:c r="K1381" t="str">
        <x:v>marcitaketi@yahoo.com.br</x:v>
      </x:c>
      <x:c r="L1381" t="str">
        <x:v>Sim</x:v>
      </x:c>
      <x:c r="M1381" t="str"/>
      <x:c r="N1381" t="str"/>
      <x:c r="O1381" t="str"/>
      <x:c r="P1381" t="str"/>
      <x:c r="Q1381" t="str">
        <x:v>https://www.google.com/maps/search/?api=1&amp;query=Yumi+Nucleo+De+Terapias+YUMI+CLINICA+DE+FISIOTERAPIA+LTDA%2C+220%2C+VILA+COSTA%2C+SUZANO%2C+SP+Suzano+SP</x:v>
      </x:c>
      <x:c r="R1381" t="str"/>
      <x:c r="S1381" t="str"/>
      <x:c r="T1381" t="str">
        <x:v>Não contatado</x:v>
      </x:c>
      <x:c r="U1381" s="27" t="n">
        <x:f>IF(LEN(H1381)&gt;0,25,0)+IF(L1381="Sim",25,0)+IF(LEN(M1381)&gt;0,15,0)+IF(LEN(J1381)&gt;0,10,0)+IF(LEN(N1381)&gt;0,5,0)+IF(LEN(O1381)&gt;0,5,0)+IF(LEN(P1381)&gt;0,5,0)+IF(AND(LEN(R1381)&gt;0,LEN(S1381)&gt;0),10,0)</x:f>
        <x:v>50</x:v>
      </x:c>
      <x:c r="V1381" t="str">
        <x:f>IF(U1381&gt;=60,"Prioridade Alta",IF(U1381&gt;=35,"Prioridade Média","Prioridade Baixa"))</x:f>
        <x:v>Prioridade Média</x:v>
      </x:c>
      <x:c r="W1381" t="str">
        <x:v>Não</x:v>
      </x:c>
      <x:c r="X1381" t="str"/>
      <x:c r="Y1381" t="str">
        <x:v>Base expandida 2026-07-27</x:v>
      </x:c>
      <x:c r="Z1381" t="str">
        <x:v>(11) 4759-7263</x:v>
      </x:c>
      <x:c r="AA1381" t="str">
        <x:v>marcitaketi@yahoo.com.br</x:v>
      </x:c>
      <x:c r="AB1381" t="n">
        <x:v>50</x:v>
      </x:c>
      <x:c r="AC1381" t="str">
        <x:v>Prioridade Média</x:v>
      </x:c>
      <x:c r="AD1381" t="str">
        <x:v>Fonte CNES/DATASUS: https://cnes2.datasus.gov.br/Mod_Basico.asp?VCo_Unidade=3552500503304; CNES 0503304; CNPJ 24582610000109; site oficial/redes não coletados nesta fonte</x:v>
      </x:c>
      <x:c r="AE1381" t="n">
        <x:f>IF(LEN(H1381)&gt;0,1,0)</x:f>
        <x:v>1</x:v>
      </x:c>
      <x:c r="AF1381" t="n">
        <x:f>IF(LEN(M1381)&gt;0,1,0)</x:f>
        <x:v>0</x:v>
      </x:c>
      <x:c r="AG1381" t="n">
        <x:f>IF(AND(LEN(H1381)=0,LEN(K1381)=0,LEN(M1381)=0),1,0)</x:f>
        <x:v>0</x:v>
      </x:c>
    </x:row>
    <x:row r="1382">
      <x:c r="A1382" t="str">
        <x:v>AT-01381</x:v>
      </x:c>
      <x:c r="B1382" t="str">
        <x:v>Ambulatorio De Saude Mental De Aruja</x:v>
      </x:c>
      <x:c r="C1382" t="str">
        <x:v>Saúde</x:v>
      </x:c>
      <x:c r="D1382" t="str">
        <x:v>Clínica</x:v>
      </x:c>
      <x:c r="E1382" t="str">
        <x:v>Arujá</x:v>
      </x:c>
      <x:c r="F1382" t="str">
        <x:v>Pq Rodrigo Barreto</x:v>
      </x:c>
      <x:c r="G1382" t="str">
        <x:v>Prefeitura Municipal De Aruja, 05, Pq Rodrigo Barreto, Aruja, Sp</x:v>
      </x:c>
      <x:c r="H1382" t="str">
        <x:v>+55 (11) 4655-1272</x:v>
      </x:c>
      <x:c r="I1382" t="str"/>
      <x:c r="J1382" t="str"/>
      <x:c r="K1382" t="str">
        <x:v>saude@aruja.sp.gov.br</x:v>
      </x:c>
      <x:c r="L1382" t="str">
        <x:v>Sim</x:v>
      </x:c>
      <x:c r="M1382" t="str"/>
      <x:c r="N1382" t="str"/>
      <x:c r="O1382" t="str"/>
      <x:c r="P1382" t="str"/>
      <x:c r="Q1382" t="str">
        <x:v>https://www.google.com/maps/search/?api=1&amp;query=Ambulatorio+De+Saude+Mental+De+Aruja+PREFEITURA+MUNICIPAL+DE+ARUJA%2C+05%2C+PQ+RODRIGO+BARRETO%2C+ARUJA%2C+SP+Aruj%C3%A1+SP</x:v>
      </x:c>
      <x:c r="R1382" t="str"/>
      <x:c r="S1382" t="str"/>
      <x:c r="T1382" t="str">
        <x:v>Não contatado</x:v>
      </x:c>
      <x:c r="U1382" s="27" t="n">
        <x:f>IF(LEN(H1382)&gt;0,25,0)+IF(L1382="Sim",25,0)+IF(LEN(M1382)&gt;0,15,0)+IF(LEN(J1382)&gt;0,10,0)+IF(LEN(N1382)&gt;0,5,0)+IF(LEN(O1382)&gt;0,5,0)+IF(LEN(P1382)&gt;0,5,0)+IF(AND(LEN(R1382)&gt;0,LEN(S1382)&gt;0),10,0)</x:f>
        <x:v>50</x:v>
      </x:c>
      <x:c r="V1382" t="str">
        <x:f>IF(U1382&gt;=60,"Prioridade Alta",IF(U1382&gt;=35,"Prioridade Média","Prioridade Baixa"))</x:f>
        <x:v>Prioridade Média</x:v>
      </x:c>
      <x:c r="W1382" t="str">
        <x:v>Não</x:v>
      </x:c>
      <x:c r="X1382" t="str"/>
      <x:c r="Y1382" t="str">
        <x:v>Base expandida 2026-07-27</x:v>
      </x:c>
      <x:c r="Z1382" t="str">
        <x:v>(11) 4655-1272</x:v>
      </x:c>
      <x:c r="AA1382" t="str">
        <x:v>saude@aruja.sp.gov.br</x:v>
      </x:c>
      <x:c r="AB1382" t="n">
        <x:v>50</x:v>
      </x:c>
      <x:c r="AC1382" t="str">
        <x:v>Prioridade Média</x:v>
      </x:c>
      <x:c r="AD1382" t="str">
        <x:v>Fonte CNES/DATASUS: https://cnes2.datasus.gov.br/Mod_Basico.asp?VCo_Unidade=3503906430163; CNES 6430163; CNPJ -; site oficial/redes não coletados nesta fonte</x:v>
      </x:c>
      <x:c r="AE1382" t="n">
        <x:f>IF(LEN(H1382)&gt;0,1,0)</x:f>
        <x:v>1</x:v>
      </x:c>
      <x:c r="AF1382" t="n">
        <x:f>IF(LEN(M1382)&gt;0,1,0)</x:f>
        <x:v>0</x:v>
      </x:c>
      <x:c r="AG1382" t="n">
        <x:f>IF(AND(LEN(H1382)=0,LEN(K1382)=0,LEN(M1382)=0),1,0)</x:f>
        <x:v>0</x:v>
      </x:c>
    </x:row>
    <x:row r="1383">
      <x:c r="A1383" t="str">
        <x:v>AT-01382</x:v>
      </x:c>
      <x:c r="B1383" t="str">
        <x:v>Centro Medico Sao Lucas</x:v>
      </x:c>
      <x:c r="C1383" t="str">
        <x:v>Saúde</x:v>
      </x:c>
      <x:c r="D1383" t="str">
        <x:v>Clínica</x:v>
      </x:c>
      <x:c r="E1383" t="str">
        <x:v>Arujá</x:v>
      </x:c>
      <x:c r="F1383" t="str">
        <x:v>Jardim Rincao</x:v>
      </x:c>
      <x:c r="G1383" t="str">
        <x:v>Sistema De Saude Integrado Sao Lucas, 143, Jardim Rincao, Aruja, Sp</x:v>
      </x:c>
      <x:c r="H1383" t="str">
        <x:v>+55 (11) 4504-7000</x:v>
      </x:c>
      <x:c r="I1383" t="str"/>
      <x:c r="J1383" t="str"/>
      <x:c r="K1383" t="str">
        <x:v>legalizamorumbi@solutta.com</x:v>
      </x:c>
      <x:c r="L1383" t="str">
        <x:v>Sim</x:v>
      </x:c>
      <x:c r="M1383" t="str"/>
      <x:c r="N1383" t="str"/>
      <x:c r="O1383" t="str"/>
      <x:c r="P1383" t="str"/>
      <x:c r="Q1383" t="str">
        <x:v>https://www.google.com/maps/search/?api=1&amp;query=Centro+Medico+Sao+Lucas+SISTEMA+DE+SAUDE+INTEGRADO+SAO+LUCAS%2C+143%2C+JARDIM+RINCAO%2C+ARUJA%2C+SP+Aruj%C3%A1+SP</x:v>
      </x:c>
      <x:c r="R1383" t="str"/>
      <x:c r="S1383" t="str"/>
      <x:c r="T1383" t="str">
        <x:v>Não contatado</x:v>
      </x:c>
      <x:c r="U1383" s="27" t="n">
        <x:f>IF(LEN(H1383)&gt;0,25,0)+IF(L1383="Sim",25,0)+IF(LEN(M1383)&gt;0,15,0)+IF(LEN(J1383)&gt;0,10,0)+IF(LEN(N1383)&gt;0,5,0)+IF(LEN(O1383)&gt;0,5,0)+IF(LEN(P1383)&gt;0,5,0)+IF(AND(LEN(R1383)&gt;0,LEN(S1383)&gt;0),10,0)</x:f>
        <x:v>50</x:v>
      </x:c>
      <x:c r="V1383" t="str">
        <x:f>IF(U1383&gt;=60,"Prioridade Alta",IF(U1383&gt;=35,"Prioridade Média","Prioridade Baixa"))</x:f>
        <x:v>Prioridade Média</x:v>
      </x:c>
      <x:c r="W1383" t="str">
        <x:v>Não</x:v>
      </x:c>
      <x:c r="X1383" t="str"/>
      <x:c r="Y1383" t="str">
        <x:v>Base expandida 2026-07-27</x:v>
      </x:c>
      <x:c r="Z1383" t="str">
        <x:v>(11) 4504-7000</x:v>
      </x:c>
      <x:c r="AA1383" t="str">
        <x:v>legalizamorumbi@solutta.com</x:v>
      </x:c>
      <x:c r="AB1383" t="n">
        <x:v>50</x:v>
      </x:c>
      <x:c r="AC1383" t="str">
        <x:v>Prioridade Média</x:v>
      </x:c>
      <x:c r="AD1383" t="str">
        <x:v>Fonte CNES/DATASUS: https://cnes2.datasus.gov.br/Mod_Basico.asp?VCo_Unidade=3503907391935; CNES 7391935; CNPJ 01537809000110; site oficial/redes não coletados nesta fonte</x:v>
      </x:c>
      <x:c r="AE1383" t="n">
        <x:f>IF(LEN(H1383)&gt;0,1,0)</x:f>
        <x:v>1</x:v>
      </x:c>
      <x:c r="AF1383" t="n">
        <x:f>IF(LEN(M1383)&gt;0,1,0)</x:f>
        <x:v>0</x:v>
      </x:c>
      <x:c r="AG1383" t="n">
        <x:f>IF(AND(LEN(H1383)=0,LEN(K1383)=0,LEN(M1383)=0),1,0)</x:f>
        <x:v>0</x:v>
      </x:c>
    </x:row>
    <x:row r="1384">
      <x:c r="A1384" t="str">
        <x:v>AT-01383</x:v>
      </x:c>
      <x:c r="B1384" t="str">
        <x:v>Clinica De Fisioterapia Santa Isabel</x:v>
      </x:c>
      <x:c r="C1384" t="str">
        <x:v>Saúde</x:v>
      </x:c>
      <x:c r="D1384" t="str">
        <x:v>Clínica</x:v>
      </x:c>
      <x:c r="E1384" t="str">
        <x:v>Arujá</x:v>
      </x:c>
      <x:c r="F1384" t="str">
        <x:v>Aruja Center Ville</x:v>
      </x:c>
      <x:c r="G1384" t="str">
        <x:v>Clinica De Fisioterapia Santa Isabel Ltda, 280, Aruja Center Ville, Aruja, Sp</x:v>
      </x:c>
      <x:c r="H1384" t="str">
        <x:v>+55 (11) 3754-0099</x:v>
      </x:c>
      <x:c r="I1384" t="str"/>
      <x:c r="J1384" t="str"/>
      <x:c r="K1384" t="str">
        <x:v>mmbeppu@ig.com.br</x:v>
      </x:c>
      <x:c r="L1384" t="str">
        <x:v>Sim</x:v>
      </x:c>
      <x:c r="M1384" t="str"/>
      <x:c r="N1384" t="str"/>
      <x:c r="O1384" t="str"/>
      <x:c r="P1384" t="str"/>
      <x:c r="Q1384" t="str">
        <x:v>https://www.google.com/maps/search/?api=1&amp;query=Clinica+De+Fisioterapia+Santa+Isabel+CLINICA+DE+FISIOTERAPIA+SANTA+ISABEL+LTDA%2C+280%2C+ARUJA+CENTER+VILLE%2C+ARUJA%2C+SP+Aruj%C3%A1+SP</x:v>
      </x:c>
      <x:c r="R1384" t="str"/>
      <x:c r="S1384" t="str"/>
      <x:c r="T1384" t="str">
        <x:v>Não contatado</x:v>
      </x:c>
      <x:c r="U1384" s="27" t="n">
        <x:f>IF(LEN(H1384)&gt;0,25,0)+IF(L1384="Sim",25,0)+IF(LEN(M1384)&gt;0,15,0)+IF(LEN(J1384)&gt;0,10,0)+IF(LEN(N1384)&gt;0,5,0)+IF(LEN(O1384)&gt;0,5,0)+IF(LEN(P1384)&gt;0,5,0)+IF(AND(LEN(R1384)&gt;0,LEN(S1384)&gt;0),10,0)</x:f>
        <x:v>50</x:v>
      </x:c>
      <x:c r="V1384" t="str">
        <x:f>IF(U1384&gt;=60,"Prioridade Alta",IF(U1384&gt;=35,"Prioridade Média","Prioridade Baixa"))</x:f>
        <x:v>Prioridade Média</x:v>
      </x:c>
      <x:c r="W1384" t="str">
        <x:v>Não</x:v>
      </x:c>
      <x:c r="X1384" t="str"/>
      <x:c r="Y1384" t="str">
        <x:v>Base expandida 2026-07-27</x:v>
      </x:c>
      <x:c r="Z1384" t="str">
        <x:v>(11) 3754-0099</x:v>
      </x:c>
      <x:c r="AA1384" t="str">
        <x:v>mmbeppu@ig.com.br</x:v>
      </x:c>
      <x:c r="AB1384" t="n">
        <x:v>50</x:v>
      </x:c>
      <x:c r="AC1384" t="str">
        <x:v>Prioridade Média</x:v>
      </x:c>
      <x:c r="AD1384" t="str">
        <x:v>Fonte CNES/DATASUS: https://cnes2.datasus.gov.br/Mod_Basico.asp?VCo_Unidade=3503907343728; CNES 7343728; CNPJ 58488115000238; site oficial/redes não coletados nesta fonte</x:v>
      </x:c>
      <x:c r="AE1384" t="n">
        <x:f>IF(LEN(H1384)&gt;0,1,0)</x:f>
        <x:v>1</x:v>
      </x:c>
      <x:c r="AF1384" t="n">
        <x:f>IF(LEN(M1384)&gt;0,1,0)</x:f>
        <x:v>0</x:v>
      </x:c>
      <x:c r="AG1384" t="n">
        <x:f>IF(AND(LEN(H1384)=0,LEN(K1384)=0,LEN(M1384)=0),1,0)</x:f>
        <x:v>0</x:v>
      </x:c>
    </x:row>
    <x:row r="1385">
      <x:c r="A1385" t="str">
        <x:v>AT-01384</x:v>
      </x:c>
      <x:c r="B1385" t="str">
        <x:v>Clinica De Fisioterapia E Reabilitacao Santa Barbara</x:v>
      </x:c>
      <x:c r="C1385" t="str">
        <x:v>Saúde</x:v>
      </x:c>
      <x:c r="D1385" t="str">
        <x:v>Clínica</x:v>
      </x:c>
      <x:c r="E1385" t="str">
        <x:v>Arujá</x:v>
      </x:c>
      <x:c r="F1385" t="str">
        <x:v>Aruja Center Ville</x:v>
      </x:c>
      <x:c r="G1385" t="str">
        <x:v>Clinica De Fisioterapia E Reabilitacao Santa Barbara Ltda, 72, Aruja Center Ville, Aruja, Sp</x:v>
      </x:c>
      <x:c r="H1385" t="str">
        <x:v>+55 (11) 4747-6213</x:v>
      </x:c>
      <x:c r="I1385" t="str"/>
      <x:c r="J1385" t="str"/>
      <x:c r="K1385" t="str">
        <x:v>sgslupko@gmail.com</x:v>
      </x:c>
      <x:c r="L1385" t="str">
        <x:v>Sim</x:v>
      </x:c>
      <x:c r="M1385" t="str"/>
      <x:c r="N1385" t="str"/>
      <x:c r="O1385" t="str"/>
      <x:c r="P1385" t="str"/>
      <x:c r="Q1385" t="str">
        <x:v>https://www.google.com/maps/search/?api=1&amp;query=Clinica+De+Fisioterapia+E+Reabilitacao+Santa+Barbara+CLINICA+DE+FISIOTERAPIA+E+REABILITACAO+SANTA+BARBARA+LTDA%2C+72%2C+ARUJA+CENTER+VILLE%2C+ARUJA%2C+SP+Aruj%C3%A1+SP</x:v>
      </x:c>
      <x:c r="R1385" t="str"/>
      <x:c r="S1385" t="str"/>
      <x:c r="T1385" t="str">
        <x:v>Não contatado</x:v>
      </x:c>
      <x:c r="U1385" s="27" t="n">
        <x:f>IF(LEN(H1385)&gt;0,25,0)+IF(L1385="Sim",25,0)+IF(LEN(M1385)&gt;0,15,0)+IF(LEN(J1385)&gt;0,10,0)+IF(LEN(N1385)&gt;0,5,0)+IF(LEN(O1385)&gt;0,5,0)+IF(LEN(P1385)&gt;0,5,0)+IF(AND(LEN(R1385)&gt;0,LEN(S1385)&gt;0),10,0)</x:f>
        <x:v>50</x:v>
      </x:c>
      <x:c r="V1385" t="str">
        <x:f>IF(U1385&gt;=60,"Prioridade Alta",IF(U1385&gt;=35,"Prioridade Média","Prioridade Baixa"))</x:f>
        <x:v>Prioridade Média</x:v>
      </x:c>
      <x:c r="W1385" t="str">
        <x:v>Não</x:v>
      </x:c>
      <x:c r="X1385" t="str"/>
      <x:c r="Y1385" t="str">
        <x:v>Base expandida 2026-07-27</x:v>
      </x:c>
      <x:c r="Z1385" t="str">
        <x:v>(11) 4747-6213</x:v>
      </x:c>
      <x:c r="AA1385" t="str">
        <x:v>sgslupko@gmail.com</x:v>
      </x:c>
      <x:c r="AB1385" t="n">
        <x:v>50</x:v>
      </x:c>
      <x:c r="AC1385" t="str">
        <x:v>Prioridade Média</x:v>
      </x:c>
      <x:c r="AD1385" t="str">
        <x:v>Fonte CNES/DATASUS: https://cnes2.datasus.gov.br/Mod_Basico.asp?VCo_Unidade=3503900310875; CNES 0310875; CNPJ 63898506000260; site oficial/redes não coletados nesta fonte</x:v>
      </x:c>
      <x:c r="AE1385" t="n">
        <x:f>IF(LEN(H1385)&gt;0,1,0)</x:f>
        <x:v>1</x:v>
      </x:c>
      <x:c r="AF1385" t="n">
        <x:f>IF(LEN(M1385)&gt;0,1,0)</x:f>
        <x:v>0</x:v>
      </x:c>
      <x:c r="AG1385" t="n">
        <x:f>IF(AND(LEN(H1385)=0,LEN(K1385)=0,LEN(M1385)=0),1,0)</x:f>
        <x:v>0</x:v>
      </x:c>
    </x:row>
    <x:row r="1386">
      <x:c r="A1386" t="str">
        <x:v>AT-01385</x:v>
      </x:c>
      <x:c r="B1386" t="str">
        <x:v>Clinica Santa Barbara</x:v>
      </x:c>
      <x:c r="C1386" t="str">
        <x:v>Saúde</x:v>
      </x:c>
      <x:c r="D1386" t="str">
        <x:v>Clínica</x:v>
      </x:c>
      <x:c r="E1386" t="str">
        <x:v>Arujá</x:v>
      </x:c>
      <x:c r="F1386" t="str">
        <x:v>Aruja Center Ville</x:v>
      </x:c>
      <x:c r="G1386" t="str">
        <x:v>Clinica De Fisioterapia E Reabilitacao Santa Barbara Ltda, 72, Aruja Center Ville, Aruja, Sp</x:v>
      </x:c>
      <x:c r="H1386" t="str">
        <x:v>+55 (11) 4747-6213</x:v>
      </x:c>
      <x:c r="I1386" t="str"/>
      <x:c r="J1386" t="str"/>
      <x:c r="K1386" t="str">
        <x:v>clinicasantabarbara@gmail.com</x:v>
      </x:c>
      <x:c r="L1386" t="str">
        <x:v>Sim</x:v>
      </x:c>
      <x:c r="M1386" t="str"/>
      <x:c r="N1386" t="str"/>
      <x:c r="O1386" t="str"/>
      <x:c r="P1386" t="str"/>
      <x:c r="Q1386" t="str">
        <x:v>https://www.google.com/maps/search/?api=1&amp;query=Clinica+Santa+Barbara+CLINICA+DE+FISIOTERAPIA+E+REABILITACAO+SANTA+BARBARA+LTDA%2C+72%2C+ARUJA+CENTER+VILLE%2C+ARUJA%2C+SP+Aruj%C3%A1+SP</x:v>
      </x:c>
      <x:c r="R1386" t="str"/>
      <x:c r="S1386" t="str"/>
      <x:c r="T1386" t="str">
        <x:v>Não contatado</x:v>
      </x:c>
      <x:c r="U1386" s="27" t="n">
        <x:f>IF(LEN(H1386)&gt;0,25,0)+IF(L1386="Sim",25,0)+IF(LEN(M1386)&gt;0,15,0)+IF(LEN(J1386)&gt;0,10,0)+IF(LEN(N1386)&gt;0,5,0)+IF(LEN(O1386)&gt;0,5,0)+IF(LEN(P1386)&gt;0,5,0)+IF(AND(LEN(R1386)&gt;0,LEN(S1386)&gt;0),10,0)</x:f>
        <x:v>50</x:v>
      </x:c>
      <x:c r="V1386" t="str">
        <x:f>IF(U1386&gt;=60,"Prioridade Alta",IF(U1386&gt;=35,"Prioridade Média","Prioridade Baixa"))</x:f>
        <x:v>Prioridade Média</x:v>
      </x:c>
      <x:c r="W1386" t="str">
        <x:v>Não</x:v>
      </x:c>
      <x:c r="X1386" t="str"/>
      <x:c r="Y1386" t="str">
        <x:v>Base expandida 2026-07-27</x:v>
      </x:c>
      <x:c r="Z1386" t="str">
        <x:v>(11) 4747-6213</x:v>
      </x:c>
      <x:c r="AA1386" t="str">
        <x:v>clinicasantabarbara@gmail.com</x:v>
      </x:c>
      <x:c r="AB1386" t="n">
        <x:v>50</x:v>
      </x:c>
      <x:c r="AC1386" t="str">
        <x:v>Prioridade Média</x:v>
      </x:c>
      <x:c r="AD1386" t="str">
        <x:v>Fonte CNES/DATASUS: https://cnes2.datasus.gov.br/Mod_Basico.asp?VCo_Unidade=3503904721276; CNES 4721276; CNPJ 63898506000422; site oficial/redes não coletados nesta fonte</x:v>
      </x:c>
      <x:c r="AE1386" t="n">
        <x:f>IF(LEN(H1386)&gt;0,1,0)</x:f>
        <x:v>1</x:v>
      </x:c>
      <x:c r="AF1386" t="n">
        <x:f>IF(LEN(M1386)&gt;0,1,0)</x:f>
        <x:v>0</x:v>
      </x:c>
      <x:c r="AG1386" t="n">
        <x:f>IF(AND(LEN(H1386)=0,LEN(K1386)=0,LEN(M1386)=0),1,0)</x:f>
        <x:v>0</x:v>
      </x:c>
    </x:row>
    <x:row r="1387">
      <x:c r="A1387" t="str">
        <x:v>AT-01386</x:v>
      </x:c>
      <x:c r="B1387" t="str">
        <x:v>Usf Vereador Gregorio Bonifacio Da Silva</x:v>
      </x:c>
      <x:c r="C1387" t="str">
        <x:v>Saúde</x:v>
      </x:c>
      <x:c r="D1387" t="str">
        <x:v>Clínica</x:v>
      </x:c>
      <x:c r="E1387" t="str">
        <x:v>Suzano</x:v>
      </x:c>
      <x:c r="F1387" t="str">
        <x:v>Pq Buenos Aires</x:v>
      </x:c>
      <x:c r="G1387" t="str">
        <x:v>Prefeitura Municipal De Suzano, 75, Pq Buenos Aires, Suzano, Sp</x:v>
      </x:c>
      <x:c r="H1387" t="str">
        <x:v>+55 (11) 4744-7923</x:v>
      </x:c>
      <x:c r="I1387" t="str"/>
      <x:c r="J1387" t="str"/>
      <x:c r="K1387" t="str">
        <x:v>usfvilafatima@ints.org.br</x:v>
      </x:c>
      <x:c r="L1387" t="str">
        <x:v>Sim</x:v>
      </x:c>
      <x:c r="M1387" t="str"/>
      <x:c r="N1387" t="str"/>
      <x:c r="O1387" t="str"/>
      <x:c r="P1387" t="str"/>
      <x:c r="Q1387" t="str">
        <x:v>https://www.google.com/maps/search/?api=1&amp;query=Usf+Vereador+Gregorio+Bonifacio+Da+Silva+PREFEITURA+MUNICIPAL+DE+SUZANO%2C+75%2C+PQ+BUENOS+AIRES%2C+SUZANO%2C+SP+Suzano+SP</x:v>
      </x:c>
      <x:c r="R1387" t="str"/>
      <x:c r="S1387" t="str"/>
      <x:c r="T1387" t="str">
        <x:v>Não contatado</x:v>
      </x:c>
      <x:c r="U1387" s="27" t="n">
        <x:f>IF(LEN(H1387)&gt;0,25,0)+IF(L1387="Sim",25,0)+IF(LEN(M1387)&gt;0,15,0)+IF(LEN(J1387)&gt;0,10,0)+IF(LEN(N1387)&gt;0,5,0)+IF(LEN(O1387)&gt;0,5,0)+IF(LEN(P1387)&gt;0,5,0)+IF(AND(LEN(R1387)&gt;0,LEN(S1387)&gt;0),10,0)</x:f>
        <x:v>50</x:v>
      </x:c>
      <x:c r="V1387" t="str">
        <x:f>IF(U1387&gt;=60,"Prioridade Alta",IF(U1387&gt;=35,"Prioridade Média","Prioridade Baixa"))</x:f>
        <x:v>Prioridade Média</x:v>
      </x:c>
      <x:c r="W1387" t="str">
        <x:v>Não</x:v>
      </x:c>
      <x:c r="X1387" t="str"/>
      <x:c r="Y1387" t="str">
        <x:v>Base expandida 2026-07-27</x:v>
      </x:c>
      <x:c r="Z1387" t="str">
        <x:v>(11) 4744-7923</x:v>
      </x:c>
      <x:c r="AA1387" t="str">
        <x:v>usfvilafatima@ints.org.br</x:v>
      </x:c>
      <x:c r="AB1387" t="n">
        <x:v>50</x:v>
      </x:c>
      <x:c r="AC1387" t="str">
        <x:v>Prioridade Média</x:v>
      </x:c>
      <x:c r="AD1387" t="str">
        <x:v>Fonte CNES/DATASUS: https://cnes2.datasus.gov.br/Mod_Basico.asp?VCo_Unidade=3552506382428; CNES 6382428; CNPJ -; site oficial/redes não coletados nesta fonte</x:v>
      </x:c>
      <x:c r="AE1387" t="n">
        <x:f>IF(LEN(H1387)&gt;0,1,0)</x:f>
        <x:v>1</x:v>
      </x:c>
      <x:c r="AF1387" t="n">
        <x:f>IF(LEN(M1387)&gt;0,1,0)</x:f>
        <x:v>0</x:v>
      </x:c>
      <x:c r="AG1387" t="n">
        <x:f>IF(AND(LEN(H1387)=0,LEN(K1387)=0,LEN(M1387)=0),1,0)</x:f>
        <x:v>0</x:v>
      </x:c>
    </x:row>
    <x:row r="1388">
      <x:c r="A1388" t="str">
        <x:v>AT-01387</x:v>
      </x:c>
      <x:c r="B1388" t="str">
        <x:v>Curie Medicina Diagnostica</x:v>
      </x:c>
      <x:c r="C1388" t="str">
        <x:v>Saúde</x:v>
      </x:c>
      <x:c r="D1388" t="str">
        <x:v>Clínica</x:v>
      </x:c>
      <x:c r="E1388" t="str">
        <x:v>Arujá</x:v>
      </x:c>
      <x:c r="F1388" t="str">
        <x:v>Jardim Rincao</x:v>
      </x:c>
      <x:c r="G1388" t="str">
        <x:v>E I R Clinica Medica Em Imagens Radiologicas, 53, Jardim Rincao, Aruja, Sp</x:v>
      </x:c>
      <x:c r="H1388" t="str">
        <x:v>+55 (11) 4654-2166</x:v>
      </x:c>
      <x:c r="I1388" t="str"/>
      <x:c r="J1388" t="str"/>
      <x:c r="K1388" t="str">
        <x:v>curiemedicina@gmail.com</x:v>
      </x:c>
      <x:c r="L1388" t="str">
        <x:v>Sim</x:v>
      </x:c>
      <x:c r="M1388" t="str"/>
      <x:c r="N1388" t="str"/>
      <x:c r="O1388" t="str"/>
      <x:c r="P1388" t="str"/>
      <x:c r="Q1388" t="str">
        <x:v>https://www.google.com/maps/search/?api=1&amp;query=Curie+Medicina+Diagnostica+E+I+R+CLINICA+MEDICA+EM+IMAGENS+RADIOLOGICAS%2C+53%2C+JARDIM+RINCAO%2C+ARUJA%2C+SP+Aruj%C3%A1+SP</x:v>
      </x:c>
      <x:c r="R1388" t="str"/>
      <x:c r="S1388" t="str"/>
      <x:c r="T1388" t="str">
        <x:v>Não contatado</x:v>
      </x:c>
      <x:c r="U1388" s="27" t="n">
        <x:f>IF(LEN(H1388)&gt;0,25,0)+IF(L1388="Sim",25,0)+IF(LEN(M1388)&gt;0,15,0)+IF(LEN(J1388)&gt;0,10,0)+IF(LEN(N1388)&gt;0,5,0)+IF(LEN(O1388)&gt;0,5,0)+IF(LEN(P1388)&gt;0,5,0)+IF(AND(LEN(R1388)&gt;0,LEN(S1388)&gt;0),10,0)</x:f>
        <x:v>50</x:v>
      </x:c>
      <x:c r="V1388" t="str">
        <x:f>IF(U1388&gt;=60,"Prioridade Alta",IF(U1388&gt;=35,"Prioridade Média","Prioridade Baixa"))</x:f>
        <x:v>Prioridade Média</x:v>
      </x:c>
      <x:c r="W1388" t="str">
        <x:v>Não</x:v>
      </x:c>
      <x:c r="X1388" t="str"/>
      <x:c r="Y1388" t="str">
        <x:v>Base expandida 2026-07-27</x:v>
      </x:c>
      <x:c r="Z1388" t="str">
        <x:v>(11) 4654-2166</x:v>
      </x:c>
      <x:c r="AA1388" t="str">
        <x:v>curiemedicina@gmail.com</x:v>
      </x:c>
      <x:c r="AB1388" t="n">
        <x:v>50</x:v>
      </x:c>
      <x:c r="AC1388" t="str">
        <x:v>Prioridade Média</x:v>
      </x:c>
      <x:c r="AD1388" t="str">
        <x:v>Fonte CNES/DATASUS: https://cnes2.datasus.gov.br/Mod_Basico.asp?VCo_Unidade=3503905716888; CNES 5716888; CNPJ 28842319000183; site oficial/redes não coletados nesta fonte</x:v>
      </x:c>
      <x:c r="AE1388" t="n">
        <x:f>IF(LEN(H1388)&gt;0,1,0)</x:f>
        <x:v>1</x:v>
      </x:c>
      <x:c r="AF1388" t="n">
        <x:f>IF(LEN(M1388)&gt;0,1,0)</x:f>
        <x:v>0</x:v>
      </x:c>
      <x:c r="AG1388" t="n">
        <x:f>IF(AND(LEN(H1388)=0,LEN(K1388)=0,LEN(M1388)=0),1,0)</x:f>
        <x:v>0</x:v>
      </x:c>
    </x:row>
    <x:row r="1389">
      <x:c r="A1389" t="str">
        <x:v>AT-01388</x:v>
      </x:c>
      <x:c r="B1389" t="str">
        <x:v>Core Reabilitacao Fisioterapia Especializada E Pilates Ltda</x:v>
      </x:c>
      <x:c r="C1389" t="str">
        <x:v>Saúde</x:v>
      </x:c>
      <x:c r="D1389" t="str">
        <x:v>Clínica</x:v>
      </x:c>
      <x:c r="E1389" t="str">
        <x:v>Arujá</x:v>
      </x:c>
      <x:c r="F1389" t="str">
        <x:v>Center Ville</x:v>
      </x:c>
      <x:c r="G1389" t="str">
        <x:v>Core Reabilitacao Fisioterapia Especializada E Pilates Ltda, 100, Center Ville, Aruja, Sp</x:v>
      </x:c>
      <x:c r="H1389" t="str">
        <x:v>+55 (11) 8859-4544</x:v>
      </x:c>
      <x:c r="I1389" t="str"/>
      <x:c r="J1389" t="str"/>
      <x:c r="K1389" t="str">
        <x:v>beatriz_guedesdesantana@hotmail.com</x:v>
      </x:c>
      <x:c r="L1389" t="str">
        <x:v>Sim</x:v>
      </x:c>
      <x:c r="M1389" t="str"/>
      <x:c r="N1389" t="str"/>
      <x:c r="O1389" t="str"/>
      <x:c r="P1389" t="str"/>
      <x:c r="Q1389" t="str">
        <x:v>https://www.google.com/maps/search/?api=1&amp;query=Core+Reabilitacao+Fisioterapia+Especializada+E+Pilates+Ltda+CORE+REABILITACAO+FISIOTERAPIA+ESPECIALIZADA+E+PILATES+LTDA%2C+100%2C+CENTER+VILLE%2C+ARUJA%2C+SP+Aruj%C3%A1+SP</x:v>
      </x:c>
      <x:c r="R1389" t="str"/>
      <x:c r="S1389" t="str"/>
      <x:c r="T1389" t="str">
        <x:v>Não contatado</x:v>
      </x:c>
      <x:c r="U1389" s="27" t="n">
        <x:f>IF(LEN(H1389)&gt;0,25,0)+IF(L1389="Sim",25,0)+IF(LEN(M1389)&gt;0,15,0)+IF(LEN(J1389)&gt;0,10,0)+IF(LEN(N1389)&gt;0,5,0)+IF(LEN(O1389)&gt;0,5,0)+IF(LEN(P1389)&gt;0,5,0)+IF(AND(LEN(R1389)&gt;0,LEN(S1389)&gt;0),10,0)</x:f>
        <x:v>50</x:v>
      </x:c>
      <x:c r="V1389" t="str">
        <x:f>IF(U1389&gt;=60,"Prioridade Alta",IF(U1389&gt;=35,"Prioridade Média","Prioridade Baixa"))</x:f>
        <x:v>Prioridade Média</x:v>
      </x:c>
      <x:c r="W1389" t="str">
        <x:v>Não</x:v>
      </x:c>
      <x:c r="X1389" t="str"/>
      <x:c r="Y1389" t="str">
        <x:v>Base expandida 2026-07-27</x:v>
      </x:c>
      <x:c r="Z1389" t="str">
        <x:v>(11) 8859-4544</x:v>
      </x:c>
      <x:c r="AA1389" t="str">
        <x:v>beatriz_guedesdesantana@hotmail.com</x:v>
      </x:c>
      <x:c r="AB1389" t="n">
        <x:v>50</x:v>
      </x:c>
      <x:c r="AC1389" t="str">
        <x:v>Prioridade Média</x:v>
      </x:c>
      <x:c r="AD1389" t="str">
        <x:v>Fonte CNES/DATASUS: https://cnes2.datasus.gov.br/Mod_Basico.asp?VCo_Unidade=3503905660963; CNES 5660963; CNPJ 57722913000139; site oficial/redes não coletados nesta fonte</x:v>
      </x:c>
      <x:c r="AE1389" t="n">
        <x:f>IF(LEN(H1389)&gt;0,1,0)</x:f>
        <x:v>1</x:v>
      </x:c>
      <x:c r="AF1389" t="n">
        <x:f>IF(LEN(M1389)&gt;0,1,0)</x:f>
        <x:v>0</x:v>
      </x:c>
      <x:c r="AG1389" t="n">
        <x:f>IF(AND(LEN(H1389)=0,LEN(K1389)=0,LEN(M1389)=0),1,0)</x:f>
        <x:v>0</x:v>
      </x:c>
    </x:row>
    <x:row r="1390">
      <x:c r="A1390" t="str">
        <x:v>AT-01389</x:v>
      </x:c>
      <x:c r="B1390" t="str">
        <x:v>Diagnosticos Da America</x:v>
      </x:c>
      <x:c r="C1390" t="str">
        <x:v>Saúde</x:v>
      </x:c>
      <x:c r="D1390" t="str">
        <x:v>Clínica</x:v>
      </x:c>
      <x:c r="E1390" t="str">
        <x:v>Arujá</x:v>
      </x:c>
      <x:c r="F1390" t="str">
        <x:v>Vila Lima I</x:v>
      </x:c>
      <x:c r="G1390" t="str">
        <x:v>Diagnosticos Da America S A, 33, Vila Lima I, Aruja, Sp</x:v>
      </x:c>
      <x:c r="H1390" t="str">
        <x:v>+55 (11) 2630-3000</x:v>
      </x:c>
      <x:c r="I1390" t="str"/>
      <x:c r="J1390" t="str"/>
      <x:c r="K1390" t="str">
        <x:v>tributario@dasa.com.br</x:v>
      </x:c>
      <x:c r="L1390" t="str">
        <x:v>Sim</x:v>
      </x:c>
      <x:c r="M1390" t="str"/>
      <x:c r="N1390" t="str"/>
      <x:c r="O1390" t="str"/>
      <x:c r="P1390" t="str"/>
      <x:c r="Q1390" t="str">
        <x:v>https://www.google.com/maps/search/?api=1&amp;query=Diagnosticos+Da+America+DIAGNOSTICOS+DA+AMERICA+S+A%2C+33%2C+VILA+LIMA+I%2C+ARUJA%2C+SP+Aruj%C3%A1+SP</x:v>
      </x:c>
      <x:c r="R1390" t="str"/>
      <x:c r="S1390" t="str"/>
      <x:c r="T1390" t="str">
        <x:v>Não contatado</x:v>
      </x:c>
      <x:c r="U1390" s="27" t="n">
        <x:f>IF(LEN(H1390)&gt;0,25,0)+IF(L1390="Sim",25,0)+IF(LEN(M1390)&gt;0,15,0)+IF(LEN(J1390)&gt;0,10,0)+IF(LEN(N1390)&gt;0,5,0)+IF(LEN(O1390)&gt;0,5,0)+IF(LEN(P1390)&gt;0,5,0)+IF(AND(LEN(R1390)&gt;0,LEN(S1390)&gt;0),10,0)</x:f>
        <x:v>50</x:v>
      </x:c>
      <x:c r="V1390" t="str">
        <x:f>IF(U1390&gt;=60,"Prioridade Alta",IF(U1390&gt;=35,"Prioridade Média","Prioridade Baixa"))</x:f>
        <x:v>Prioridade Média</x:v>
      </x:c>
      <x:c r="W1390" t="str">
        <x:v>Não</x:v>
      </x:c>
      <x:c r="X1390" t="str"/>
      <x:c r="Y1390" t="str">
        <x:v>Base expandida 2026-07-27</x:v>
      </x:c>
      <x:c r="Z1390" t="str">
        <x:v>(11) 2630-3000</x:v>
      </x:c>
      <x:c r="AA1390" t="str">
        <x:v>tributario@dasa.com.br</x:v>
      </x:c>
      <x:c r="AB1390" t="n">
        <x:v>50</x:v>
      </x:c>
      <x:c r="AC1390" t="str">
        <x:v>Prioridade Média</x:v>
      </x:c>
      <x:c r="AD1390" t="str">
        <x:v>Fonte CNES/DATASUS: https://cnes2.datasus.gov.br/Mod_Basico.asp?VCo_Unidade=3503908313431; CNES 8313431; CNPJ 61486650063266; site oficial/redes não coletados nesta fonte</x:v>
      </x:c>
      <x:c r="AE1390" t="n">
        <x:f>IF(LEN(H1390)&gt;0,1,0)</x:f>
        <x:v>1</x:v>
      </x:c>
      <x:c r="AF1390" t="n">
        <x:f>IF(LEN(M1390)&gt;0,1,0)</x:f>
        <x:v>0</x:v>
      </x:c>
      <x:c r="AG1390" t="n">
        <x:f>IF(AND(LEN(H1390)=0,LEN(K1390)=0,LEN(M1390)=0),1,0)</x:f>
        <x:v>0</x:v>
      </x:c>
    </x:row>
    <x:row r="1391">
      <x:c r="A1391" t="str">
        <x:v>AT-01390</x:v>
      </x:c>
      <x:c r="B1391" t="str">
        <x:v>Digimax Medicina Diagnostica</x:v>
      </x:c>
      <x:c r="C1391" t="str">
        <x:v>Saúde</x:v>
      </x:c>
      <x:c r="D1391" t="str">
        <x:v>Clínica</x:v>
      </x:c>
      <x:c r="E1391" t="str">
        <x:v>Arujá</x:v>
      </x:c>
      <x:c r="F1391" t="str">
        <x:v>Chacaras Sao Jose Do</x:v>
      </x:c>
      <x:c r="G1391" t="str">
        <x:v>Centro De Imagem E Diagnostico Takaki Ltda, 491, Chacaras Sao Jose Do, Aruja, Sp</x:v>
      </x:c>
      <x:c r="H1391" t="str">
        <x:v>+55 (11) 4000-2010</x:v>
      </x:c>
      <x:c r="I1391" t="str"/>
      <x:c r="J1391" t="str"/>
      <x:c r="K1391" t="str">
        <x:v>charleytakaki@hotmail.com</x:v>
      </x:c>
      <x:c r="L1391" t="str">
        <x:v>Sim</x:v>
      </x:c>
      <x:c r="M1391" t="str"/>
      <x:c r="N1391" t="str"/>
      <x:c r="O1391" t="str"/>
      <x:c r="P1391" t="str"/>
      <x:c r="Q1391" t="str">
        <x:v>https://www.google.com/maps/search/?api=1&amp;query=Digimax+Medicina+Diagnostica+CENTRO+DE+IMAGEM+E+DIAGNOSTICO+TAKAKI+LTDA%2C+491%2C+CHACARAS+SAO+JOSE+DO%2C+ARUJA%2C+SP+Aruj%C3%A1+SP</x:v>
      </x:c>
      <x:c r="R1391" t="str"/>
      <x:c r="S1391" t="str"/>
      <x:c r="T1391" t="str">
        <x:v>Não contatado</x:v>
      </x:c>
      <x:c r="U1391" s="27" t="n">
        <x:f>IF(LEN(H1391)&gt;0,25,0)+IF(L1391="Sim",25,0)+IF(LEN(M1391)&gt;0,15,0)+IF(LEN(J1391)&gt;0,10,0)+IF(LEN(N1391)&gt;0,5,0)+IF(LEN(O1391)&gt;0,5,0)+IF(LEN(P1391)&gt;0,5,0)+IF(AND(LEN(R1391)&gt;0,LEN(S1391)&gt;0),10,0)</x:f>
        <x:v>50</x:v>
      </x:c>
      <x:c r="V1391" t="str">
        <x:f>IF(U1391&gt;=60,"Prioridade Alta",IF(U1391&gt;=35,"Prioridade Média","Prioridade Baixa"))</x:f>
        <x:v>Prioridade Média</x:v>
      </x:c>
      <x:c r="W1391" t="str">
        <x:v>Não</x:v>
      </x:c>
      <x:c r="X1391" t="str"/>
      <x:c r="Y1391" t="str">
        <x:v>Base expandida 2026-07-27</x:v>
      </x:c>
      <x:c r="Z1391" t="str">
        <x:v>(11) 4000-2010</x:v>
      </x:c>
      <x:c r="AA1391" t="str">
        <x:v>charleytakaki@hotmail.com</x:v>
      </x:c>
      <x:c r="AB1391" t="n">
        <x:v>50</x:v>
      </x:c>
      <x:c r="AC1391" t="str">
        <x:v>Prioridade Média</x:v>
      </x:c>
      <x:c r="AD1391" t="str">
        <x:v>Fonte CNES/DATASUS: https://cnes2.datasus.gov.br/Mod_Basico.asp?VCo_Unidade=3503904983262; CNES 4983262; CNPJ 54456922000137; site oficial/redes não coletados nesta fonte</x:v>
      </x:c>
      <x:c r="AE1391" t="n">
        <x:f>IF(LEN(H1391)&gt;0,1,0)</x:f>
        <x:v>1</x:v>
      </x:c>
      <x:c r="AF1391" t="n">
        <x:f>IF(LEN(M1391)&gt;0,1,0)</x:f>
        <x:v>0</x:v>
      </x:c>
      <x:c r="AG1391" t="n">
        <x:f>IF(AND(LEN(H1391)=0,LEN(K1391)=0,LEN(M1391)=0),1,0)</x:f>
        <x:v>0</x:v>
      </x:c>
    </x:row>
    <x:row r="1392">
      <x:c r="A1392" t="str">
        <x:v>AT-01391</x:v>
      </x:c>
      <x:c r="B1392" t="str">
        <x:v>D M B Servicos Medicos</x:v>
      </x:c>
      <x:c r="C1392" t="str">
        <x:v>Saúde</x:v>
      </x:c>
      <x:c r="D1392" t="str">
        <x:v>Clínica</x:v>
      </x:c>
      <x:c r="E1392" t="str">
        <x:v>Arujá</x:v>
      </x:c>
      <x:c r="F1392" t="str">
        <x:v>Jardim Rincao</x:v>
      </x:c>
      <x:c r="G1392" t="str">
        <x:v>D M B Servicos Medicos Ltda, 69, Jardim Rincao, Aruja, Sp</x:v>
      </x:c>
      <x:c r="H1392" t="str">
        <x:v>+55 (11) 4651-4662</x:v>
      </x:c>
      <x:c r="I1392" t="str"/>
      <x:c r="J1392" t="str"/>
      <x:c r="K1392" t="str">
        <x:v>clinicadmb@gmail.com</x:v>
      </x:c>
      <x:c r="L1392" t="str">
        <x:v>Sim</x:v>
      </x:c>
      <x:c r="M1392" t="str"/>
      <x:c r="N1392" t="str"/>
      <x:c r="O1392" t="str"/>
      <x:c r="P1392" t="str"/>
      <x:c r="Q1392" t="str">
        <x:v>https://www.google.com/maps/search/?api=1&amp;query=D+M+B+Servicos+Medicos+D+M+B+SERVICOS+MEDICOS+LTDA%2C+69%2C+JARDIM+RINCAO%2C+ARUJA%2C+SP+Aruj%C3%A1+SP</x:v>
      </x:c>
      <x:c r="R1392" t="str"/>
      <x:c r="S1392" t="str"/>
      <x:c r="T1392" t="str">
        <x:v>Não contatado</x:v>
      </x:c>
      <x:c r="U1392" s="27" t="n">
        <x:f>IF(LEN(H1392)&gt;0,25,0)+IF(L1392="Sim",25,0)+IF(LEN(M1392)&gt;0,15,0)+IF(LEN(J1392)&gt;0,10,0)+IF(LEN(N1392)&gt;0,5,0)+IF(LEN(O1392)&gt;0,5,0)+IF(LEN(P1392)&gt;0,5,0)+IF(AND(LEN(R1392)&gt;0,LEN(S1392)&gt;0),10,0)</x:f>
        <x:v>50</x:v>
      </x:c>
      <x:c r="V1392" t="str">
        <x:f>IF(U1392&gt;=60,"Prioridade Alta",IF(U1392&gt;=35,"Prioridade Média","Prioridade Baixa"))</x:f>
        <x:v>Prioridade Média</x:v>
      </x:c>
      <x:c r="W1392" t="str">
        <x:v>Não</x:v>
      </x:c>
      <x:c r="X1392" t="str"/>
      <x:c r="Y1392" t="str">
        <x:v>Base expandida 2026-07-27</x:v>
      </x:c>
      <x:c r="Z1392" t="str">
        <x:v>(11) 4651-4662</x:v>
      </x:c>
      <x:c r="AA1392" t="str">
        <x:v>clinicadmb@gmail.com</x:v>
      </x:c>
      <x:c r="AB1392" t="n">
        <x:v>50</x:v>
      </x:c>
      <x:c r="AC1392" t="str">
        <x:v>Prioridade Média</x:v>
      </x:c>
      <x:c r="AD1392" t="str">
        <x:v>Fonte CNES/DATASUS: https://cnes2.datasus.gov.br/Mod_Basico.asp?VCo_Unidade=3503900743437; CNES 0743437; CNPJ 03821083000178; site oficial/redes não coletados nesta fonte</x:v>
      </x:c>
      <x:c r="AE1392" t="n">
        <x:f>IF(LEN(H1392)&gt;0,1,0)</x:f>
        <x:v>1</x:v>
      </x:c>
      <x:c r="AF1392" t="n">
        <x:f>IF(LEN(M1392)&gt;0,1,0)</x:f>
        <x:v>0</x:v>
      </x:c>
      <x:c r="AG1392" t="n">
        <x:f>IF(AND(LEN(H1392)=0,LEN(K1392)=0,LEN(M1392)=0),1,0)</x:f>
        <x:v>0</x:v>
      </x:c>
    </x:row>
    <x:row r="1393">
      <x:c r="A1393" t="str">
        <x:v>AT-01392</x:v>
      </x:c>
      <x:c r="B1393" t="str">
        <x:v>Dpi Diagnostico Por Imagem</x:v>
      </x:c>
      <x:c r="C1393" t="str">
        <x:v>Saúde</x:v>
      </x:c>
      <x:c r="D1393" t="str">
        <x:v>Clínica</x:v>
      </x:c>
      <x:c r="E1393" t="str">
        <x:v>Arujá</x:v>
      </x:c>
      <x:c r="F1393" t="str">
        <x:v>Loteamento Dos Barbo</x:v>
      </x:c>
      <x:c r="G1393" t="str">
        <x:v>Dpi Diagnosticos Por Imagem Ltda, 161, Loteamento Dos Barbo, Aruja, Sp</x:v>
      </x:c>
      <x:c r="H1393" t="str">
        <x:v>+55 (11) 4653-5787</x:v>
      </x:c>
      <x:c r="I1393" t="str"/>
      <x:c r="J1393" t="str"/>
      <x:c r="K1393" t="str">
        <x:v>diagporimagem@terra.com.br</x:v>
      </x:c>
      <x:c r="L1393" t="str">
        <x:v>Sim</x:v>
      </x:c>
      <x:c r="M1393" t="str"/>
      <x:c r="N1393" t="str"/>
      <x:c r="O1393" t="str"/>
      <x:c r="P1393" t="str"/>
      <x:c r="Q1393" t="str">
        <x:v>https://www.google.com/maps/search/?api=1&amp;query=Dpi+Diagnostico+Por+Imagem+DPI+DIAGNOSTICOS+POR+IMAGEM+LTDA%2C+161%2C+LOTEAMENTO+DOS+BARBO%2C+ARUJA%2C+SP+Aruj%C3%A1+SP</x:v>
      </x:c>
      <x:c r="R1393" t="str"/>
      <x:c r="S1393" t="str"/>
      <x:c r="T1393" t="str">
        <x:v>Não contatado</x:v>
      </x:c>
      <x:c r="U1393" s="27" t="n">
        <x:f>IF(LEN(H1393)&gt;0,25,0)+IF(L1393="Sim",25,0)+IF(LEN(M1393)&gt;0,15,0)+IF(LEN(J1393)&gt;0,10,0)+IF(LEN(N1393)&gt;0,5,0)+IF(LEN(O1393)&gt;0,5,0)+IF(LEN(P1393)&gt;0,5,0)+IF(AND(LEN(R1393)&gt;0,LEN(S1393)&gt;0),10,0)</x:f>
        <x:v>50</x:v>
      </x:c>
      <x:c r="V1393" t="str">
        <x:f>IF(U1393&gt;=60,"Prioridade Alta",IF(U1393&gt;=35,"Prioridade Média","Prioridade Baixa"))</x:f>
        <x:v>Prioridade Média</x:v>
      </x:c>
      <x:c r="W1393" t="str">
        <x:v>Não</x:v>
      </x:c>
      <x:c r="X1393" t="str"/>
      <x:c r="Y1393" t="str">
        <x:v>Base expandida 2026-07-27</x:v>
      </x:c>
      <x:c r="Z1393" t="str">
        <x:v>(11) 4653-5787</x:v>
      </x:c>
      <x:c r="AA1393" t="str">
        <x:v>diagporimagem@terra.com.br</x:v>
      </x:c>
      <x:c r="AB1393" t="n">
        <x:v>50</x:v>
      </x:c>
      <x:c r="AC1393" t="str">
        <x:v>Prioridade Média</x:v>
      </x:c>
      <x:c r="AD1393" t="str">
        <x:v>Fonte CNES/DATASUS: https://cnes2.datasus.gov.br/Mod_Basico.asp?VCo_Unidade=3503906195261; CNES 6195261; CNPJ 07964244000133; site oficial/redes não coletados nesta fonte</x:v>
      </x:c>
      <x:c r="AE1393" t="n">
        <x:f>IF(LEN(H1393)&gt;0,1,0)</x:f>
        <x:v>1</x:v>
      </x:c>
      <x:c r="AF1393" t="n">
        <x:f>IF(LEN(M1393)&gt;0,1,0)</x:f>
        <x:v>0</x:v>
      </x:c>
      <x:c r="AG1393" t="n">
        <x:f>IF(AND(LEN(H1393)=0,LEN(K1393)=0,LEN(M1393)=0),1,0)</x:f>
        <x:v>0</x:v>
      </x:c>
    </x:row>
    <x:row r="1394">
      <x:c r="A1394" t="str">
        <x:v>AT-01393</x:v>
      </x:c>
      <x:c r="B1394" t="str">
        <x:v>Gero Nucleo De Saude</x:v>
      </x:c>
      <x:c r="C1394" t="str">
        <x:v>Saúde</x:v>
      </x:c>
      <x:c r="D1394" t="str">
        <x:v>Clínica</x:v>
      </x:c>
      <x:c r="E1394" t="str">
        <x:v>Arujá</x:v>
      </x:c>
      <x:c r="F1394" t="str">
        <x:v>Jardim Fazenda Rinca</x:v>
      </x:c>
      <x:c r="G1394" t="str">
        <x:v>Gerson Da Silva Marcondes, 1091, Jardim Fazenda Rinca, Aruja, Sp</x:v>
      </x:c>
      <x:c r="H1394" t="str">
        <x:v>+55 (11) 4654-1007</x:v>
      </x:c>
      <x:c r="I1394" t="str"/>
      <x:c r="J1394" t="str"/>
      <x:c r="K1394" t="str">
        <x:v>administracao@geronucleodesaude.com.br</x:v>
      </x:c>
      <x:c r="L1394" t="str">
        <x:v>Sim</x:v>
      </x:c>
      <x:c r="M1394" t="str"/>
      <x:c r="N1394" t="str"/>
      <x:c r="O1394" t="str"/>
      <x:c r="P1394" t="str"/>
      <x:c r="Q1394" t="str">
        <x:v>https://www.google.com/maps/search/?api=1&amp;query=Gero+Nucleo+De+Saude+GERSON+DA+SILVA+MARCONDES%2C+1091%2C+JARDIM+FAZENDA+RINCA%2C+ARUJA%2C+SP+Aruj%C3%A1+SP</x:v>
      </x:c>
      <x:c r="R1394" t="str"/>
      <x:c r="S1394" t="str"/>
      <x:c r="T1394" t="str">
        <x:v>Não contatado</x:v>
      </x:c>
      <x:c r="U1394" s="27" t="n">
        <x:f>IF(LEN(H1394)&gt;0,25,0)+IF(L1394="Sim",25,0)+IF(LEN(M1394)&gt;0,15,0)+IF(LEN(J1394)&gt;0,10,0)+IF(LEN(N1394)&gt;0,5,0)+IF(LEN(O1394)&gt;0,5,0)+IF(LEN(P1394)&gt;0,5,0)+IF(AND(LEN(R1394)&gt;0,LEN(S1394)&gt;0),10,0)</x:f>
        <x:v>50</x:v>
      </x:c>
      <x:c r="V1394" t="str">
        <x:f>IF(U1394&gt;=60,"Prioridade Alta",IF(U1394&gt;=35,"Prioridade Média","Prioridade Baixa"))</x:f>
        <x:v>Prioridade Média</x:v>
      </x:c>
      <x:c r="W1394" t="str">
        <x:v>Não</x:v>
      </x:c>
      <x:c r="X1394" t="str"/>
      <x:c r="Y1394" t="str">
        <x:v>Base expandida 2026-07-27</x:v>
      </x:c>
      <x:c r="Z1394" t="str">
        <x:v>(11) 4654-1007</x:v>
      </x:c>
      <x:c r="AA1394" t="str">
        <x:v>administracao@geronucleodesaude.com.br</x:v>
      </x:c>
      <x:c r="AB1394" t="n">
        <x:v>50</x:v>
      </x:c>
      <x:c r="AC1394" t="str">
        <x:v>Prioridade Média</x:v>
      </x:c>
      <x:c r="AD1394" t="str">
        <x:v>Fonte CNES/DATASUS: https://cnes2.datasus.gov.br/Mod_Basico.asp?VCo_Unidade=3503900682489; CNES 0682489; CNPJ 14630393000121; site oficial/redes não coletados nesta fonte</x:v>
      </x:c>
      <x:c r="AE1394" t="n">
        <x:f>IF(LEN(H1394)&gt;0,1,0)</x:f>
        <x:v>1</x:v>
      </x:c>
      <x:c r="AF1394" t="n">
        <x:f>IF(LEN(M1394)&gt;0,1,0)</x:f>
        <x:v>0</x:v>
      </x:c>
      <x:c r="AG1394" t="n">
        <x:f>IF(AND(LEN(H1394)=0,LEN(K1394)=0,LEN(M1394)=0),1,0)</x:f>
        <x:v>0</x:v>
      </x:c>
    </x:row>
    <x:row r="1395">
      <x:c r="A1395" t="str">
        <x:v>AT-01394</x:v>
      </x:c>
      <x:c r="B1395" t="str">
        <x:v>H M Diagnostico Por Imagem E Servicos Medicos Aruja</x:v>
      </x:c>
      <x:c r="C1395" t="str">
        <x:v>Saúde</x:v>
      </x:c>
      <x:c r="D1395" t="str">
        <x:v>Clínica</x:v>
      </x:c>
      <x:c r="E1395" t="str">
        <x:v>Arujá</x:v>
      </x:c>
      <x:c r="F1395" t="str">
        <x:v>Jardim Angelo</x:v>
      </x:c>
      <x:c r="G1395" t="str">
        <x:v>H M Clinica E Diagnostico Por Imagem Ltda, 88, Jardim Angelo, Aruja, Sp</x:v>
      </x:c>
      <x:c r="H1395" t="str">
        <x:v>+55 (11) 4651-1992</x:v>
      </x:c>
      <x:c r="I1395" t="str"/>
      <x:c r="J1395" t="str"/>
      <x:c r="K1395" t="str">
        <x:v>adm@hmdiagnostico.med.br</x:v>
      </x:c>
      <x:c r="L1395" t="str">
        <x:v>Sim</x:v>
      </x:c>
      <x:c r="M1395" t="str"/>
      <x:c r="N1395" t="str"/>
      <x:c r="O1395" t="str"/>
      <x:c r="P1395" t="str"/>
      <x:c r="Q1395" t="str">
        <x:v>https://www.google.com/maps/search/?api=1&amp;query=H+M+Diagnostico+Por+Imagem+E+Servicos+Medicos+Aruja+H+M+CLINICA+E+DIAGNOSTICO+POR+IMAGEM+LTDA%2C+88%2C+JARDIM+ANGELO%2C+ARUJA%2C+SP+Aruj%C3%A1+SP</x:v>
      </x:c>
      <x:c r="R1395" t="str"/>
      <x:c r="S1395" t="str"/>
      <x:c r="T1395" t="str">
        <x:v>Não contatado</x:v>
      </x:c>
      <x:c r="U1395" s="27" t="n">
        <x:f>IF(LEN(H1395)&gt;0,25,0)+IF(L1395="Sim",25,0)+IF(LEN(M1395)&gt;0,15,0)+IF(LEN(J1395)&gt;0,10,0)+IF(LEN(N1395)&gt;0,5,0)+IF(LEN(O1395)&gt;0,5,0)+IF(LEN(P1395)&gt;0,5,0)+IF(AND(LEN(R1395)&gt;0,LEN(S1395)&gt;0),10,0)</x:f>
        <x:v>50</x:v>
      </x:c>
      <x:c r="V1395" t="str">
        <x:f>IF(U1395&gt;=60,"Prioridade Alta",IF(U1395&gt;=35,"Prioridade Média","Prioridade Baixa"))</x:f>
        <x:v>Prioridade Média</x:v>
      </x:c>
      <x:c r="W1395" t="str">
        <x:v>Não</x:v>
      </x:c>
      <x:c r="X1395" t="str"/>
      <x:c r="Y1395" t="str">
        <x:v>Base expandida 2026-07-27</x:v>
      </x:c>
      <x:c r="Z1395" t="str">
        <x:v>(11) 4651-1992</x:v>
      </x:c>
      <x:c r="AA1395" t="str">
        <x:v>adm@hmdiagnostico.med.br</x:v>
      </x:c>
      <x:c r="AB1395" t="n">
        <x:v>50</x:v>
      </x:c>
      <x:c r="AC1395" t="str">
        <x:v>Prioridade Média</x:v>
      </x:c>
      <x:c r="AD1395" t="str">
        <x:v>Fonte CNES/DATASUS: https://cnes2.datasus.gov.br/Mod_Basico.asp?VCo_Unidade=3503902773287; CNES 2773287; CNPJ 01419207000168; site oficial/redes não coletados nesta fonte</x:v>
      </x:c>
      <x:c r="AE1395" t="n">
        <x:f>IF(LEN(H1395)&gt;0,1,0)</x:f>
        <x:v>1</x:v>
      </x:c>
      <x:c r="AF1395" t="n">
        <x:f>IF(LEN(M1395)&gt;0,1,0)</x:f>
        <x:v>0</x:v>
      </x:c>
      <x:c r="AG1395" t="n">
        <x:f>IF(AND(LEN(H1395)=0,LEN(K1395)=0,LEN(M1395)=0),1,0)</x:f>
        <x:v>0</x:v>
      </x:c>
    </x:row>
    <x:row r="1396">
      <x:c r="A1396" t="str">
        <x:v>AT-01395</x:v>
      </x:c>
      <x:c r="B1396" t="str">
        <x:v>Fisioclin Centro De Hidroterapia E Fisioterapia Especializad</x:v>
      </x:c>
      <x:c r="C1396" t="str">
        <x:v>Saúde</x:v>
      </x:c>
      <x:c r="D1396" t="str">
        <x:v>Clínica</x:v>
      </x:c>
      <x:c r="E1396" t="str">
        <x:v>Arujá</x:v>
      </x:c>
      <x:c r="F1396" t="str">
        <x:v>Aruja Center Ville</x:v>
      </x:c>
      <x:c r="G1396" t="str">
        <x:v>Fisioclin Centro De Hidroterapia E Fisioterapia Especializad, 364, Aruja Center Ville, Aruja, Sp</x:v>
      </x:c>
      <x:c r="H1396" t="str">
        <x:v>+55 (11) 4753-2611</x:v>
      </x:c>
      <x:c r="I1396" t="str"/>
      <x:c r="J1396" t="str"/>
      <x:c r="K1396" t="str">
        <x:v>fisioclinitaqua@gmail.com</x:v>
      </x:c>
      <x:c r="L1396" t="str">
        <x:v>Sim</x:v>
      </x:c>
      <x:c r="M1396" t="str"/>
      <x:c r="N1396" t="str"/>
      <x:c r="O1396" t="str"/>
      <x:c r="P1396" t="str"/>
      <x:c r="Q1396" t="str">
        <x:v>https://www.google.com/maps/search/?api=1&amp;query=Fisioclin+Centro+De+Hidroterapia+E+Fisioterapia+Especializad+FISIOCLIN+CENTRO+DE+HIDROTERAPIA+E+FISIOTERAPIA+ESPECIALIZAD%2C+364%2C+ARUJA+CENTER+VILLE%2C+ARUJA%2C+SP+Aruj%C3%A1+SP</x:v>
      </x:c>
      <x:c r="R1396" t="str"/>
      <x:c r="S1396" t="str"/>
      <x:c r="T1396" t="str">
        <x:v>Não contatado</x:v>
      </x:c>
      <x:c r="U1396" s="27" t="n">
        <x:f>IF(LEN(H1396)&gt;0,25,0)+IF(L1396="Sim",25,0)+IF(LEN(M1396)&gt;0,15,0)+IF(LEN(J1396)&gt;0,10,0)+IF(LEN(N1396)&gt;0,5,0)+IF(LEN(O1396)&gt;0,5,0)+IF(LEN(P1396)&gt;0,5,0)+IF(AND(LEN(R1396)&gt;0,LEN(S1396)&gt;0),10,0)</x:f>
        <x:v>50</x:v>
      </x:c>
      <x:c r="V1396" t="str">
        <x:f>IF(U1396&gt;=60,"Prioridade Alta",IF(U1396&gt;=35,"Prioridade Média","Prioridade Baixa"))</x:f>
        <x:v>Prioridade Média</x:v>
      </x:c>
      <x:c r="W1396" t="str">
        <x:v>Não</x:v>
      </x:c>
      <x:c r="X1396" t="str"/>
      <x:c r="Y1396" t="str">
        <x:v>Base expandida 2026-07-27</x:v>
      </x:c>
      <x:c r="Z1396" t="str">
        <x:v>(11) 4753-2611</x:v>
      </x:c>
      <x:c r="AA1396" t="str">
        <x:v>fisioclinitaqua@gmail.com</x:v>
      </x:c>
      <x:c r="AB1396" t="n">
        <x:v>50</x:v>
      </x:c>
      <x:c r="AC1396" t="str">
        <x:v>Prioridade Média</x:v>
      </x:c>
      <x:c r="AD1396" t="str">
        <x:v>Fonte CNES/DATASUS: https://cnes2.datasus.gov.br/Mod_Basico.asp?VCo_Unidade=3503904565703; CNES 4565703; CNPJ 04946100000247; site oficial/redes não coletados nesta fonte</x:v>
      </x:c>
      <x:c r="AE1396" t="n">
        <x:f>IF(LEN(H1396)&gt;0,1,0)</x:f>
        <x:v>1</x:v>
      </x:c>
      <x:c r="AF1396" t="n">
        <x:f>IF(LEN(M1396)&gt;0,1,0)</x:f>
        <x:v>0</x:v>
      </x:c>
      <x:c r="AG1396" t="n">
        <x:f>IF(AND(LEN(H1396)=0,LEN(K1396)=0,LEN(M1396)=0),1,0)</x:f>
        <x:v>0</x:v>
      </x:c>
    </x:row>
    <x:row r="1397">
      <x:c r="A1397" t="str">
        <x:v>AT-01396</x:v>
      </x:c>
      <x:c r="B1397" t="str">
        <x:v>Hospital E Maternidade Ipiranga Aruja Unidade Avancada</x:v>
      </x:c>
      <x:c r="C1397" t="str">
        <x:v>Saúde</x:v>
      </x:c>
      <x:c r="D1397" t="str">
        <x:v>Maternidade</x:v>
      </x:c>
      <x:c r="E1397" t="str">
        <x:v>Arujá</x:v>
      </x:c>
      <x:c r="F1397" t="str">
        <x:v>Jardim Modelo</x:v>
      </x:c>
      <x:c r="G1397" t="str">
        <x:v>Esho Empresa De Servicos Hospitalares S A, 208, Jardim Modelo, Aruja, Sp</x:v>
      </x:c>
      <x:c r="H1397" t="str">
        <x:v>+55 (21) 3805-1000</x:v>
      </x:c>
      <x:c r="I1397" t="str"/>
      <x:c r="J1397" t="str"/>
      <x:c r="K1397" t="str"/>
      <x:c r="L1397" t="str"/>
      <x:c r="M1397" t="str"/>
      <x:c r="N1397" t="str"/>
      <x:c r="O1397" t="str"/>
      <x:c r="P1397" t="str"/>
      <x:c r="Q1397" t="str">
        <x:v>https://www.google.com/maps/search/?api=1&amp;query=Hospital+E+Maternidade+Ipiranga+Aruja+Unidade+Avancada+ESHO+EMPRESA+DE+SERVICOS+HOSPITALARES+S+A%2C+208%2C+JARDIM+MODELO%2C+ARUJA%2C+SP+Aruj%C3%A1+SP</x:v>
      </x:c>
      <x:c r="R1397" t="str"/>
      <x:c r="S1397" t="str"/>
      <x:c r="T1397" t="str">
        <x:v>Não contatado</x:v>
      </x:c>
      <x:c r="U1397" s="27" t="n">
        <x:f>IF(LEN(H1397)&gt;0,25,0)+IF(L1397="Sim",25,0)+IF(LEN(M1397)&gt;0,15,0)+IF(LEN(J1397)&gt;0,10,0)+IF(LEN(N1397)&gt;0,5,0)+IF(LEN(O1397)&gt;0,5,0)+IF(LEN(P1397)&gt;0,5,0)+IF(AND(LEN(R1397)&gt;0,LEN(S1397)&gt;0),10,0)</x:f>
        <x:v>25</x:v>
      </x:c>
      <x:c r="V1397" t="str">
        <x:f>IF(U1397&gt;=60,"Prioridade Alta",IF(U1397&gt;=35,"Prioridade Média","Prioridade Baixa"))</x:f>
        <x:v>Prioridade Baixa</x:v>
      </x:c>
      <x:c r="W1397" t="str">
        <x:v>Não</x:v>
      </x:c>
      <x:c r="X1397" t="str"/>
      <x:c r="Y1397" t="str">
        <x:v>Base expandida 2026-07-27</x:v>
      </x:c>
      <x:c r="Z1397" t="str">
        <x:v>(21) 3805-1000</x:v>
      </x:c>
      <x:c r="AA1397" t="str"/>
      <x:c r="AB1397" t="n">
        <x:v>50</x:v>
      </x:c>
      <x:c r="AC1397" t="str">
        <x:v>Prioridade Média</x:v>
      </x:c>
      <x:c r="AD1397" t="str">
        <x:v>Fonte CNES/DATASUS: https://cnes2.datasus.gov.br/Mod_Basico.asp?VCo_Unidade=3503906935192; CNES 6935192; CNPJ 29435005009509; site oficial/redes não coletados nesta fonte</x:v>
      </x:c>
      <x:c r="AE1397" t="n">
        <x:f>IF(LEN(H1397)&gt;0,1,0)</x:f>
        <x:v>1</x:v>
      </x:c>
      <x:c r="AF1397" t="n">
        <x:f>IF(LEN(M1397)&gt;0,1,0)</x:f>
        <x:v>0</x:v>
      </x:c>
      <x:c r="AG1397" t="n">
        <x:f>IF(AND(LEN(H1397)=0,LEN(K1397)=0,LEN(M1397)=0),1,0)</x:f>
        <x:v>0</x:v>
      </x:c>
    </x:row>
    <x:row r="1398">
      <x:c r="A1398" t="str">
        <x:v>AT-01397</x:v>
      </x:c>
      <x:c r="B1398" t="str">
        <x:v>Ks Fisioterapia Ltda Aruja</x:v>
      </x:c>
      <x:c r="C1398" t="str">
        <x:v>Saúde</x:v>
      </x:c>
      <x:c r="D1398" t="str">
        <x:v>Clínica</x:v>
      </x:c>
      <x:c r="E1398" t="str">
        <x:v>Arujá</x:v>
      </x:c>
      <x:c r="F1398" t="str">
        <x:v>Jd Rincao</x:v>
      </x:c>
      <x:c r="G1398" t="str">
        <x:v>Ks Fisioterapia Ltda, 51, Jd Rincao, Aruja, Sp</x:v>
      </x:c>
      <x:c r="H1398" t="str">
        <x:v>+55 (11) 4563-2036</x:v>
      </x:c>
      <x:c r="I1398" t="str"/>
      <x:c r="J1398" t="str"/>
      <x:c r="K1398" t="str">
        <x:v>ksfisioterapia@uol.com.br</x:v>
      </x:c>
      <x:c r="L1398" t="str">
        <x:v>Sim</x:v>
      </x:c>
      <x:c r="M1398" t="str"/>
      <x:c r="N1398" t="str"/>
      <x:c r="O1398" t="str"/>
      <x:c r="P1398" t="str"/>
      <x:c r="Q1398" t="str">
        <x:v>https://www.google.com/maps/search/?api=1&amp;query=Ks+Fisioterapia+Ltda+Aruja+KS+FISIOTERAPIA+LTDA%2C+51%2C+JD+RINCAO%2C+ARUJA%2C+SP+Aruj%C3%A1+SP</x:v>
      </x:c>
      <x:c r="R1398" t="str"/>
      <x:c r="S1398" t="str"/>
      <x:c r="T1398" t="str">
        <x:v>Não contatado</x:v>
      </x:c>
      <x:c r="U1398" s="27" t="n">
        <x:f>IF(LEN(H1398)&gt;0,25,0)+IF(L1398="Sim",25,0)+IF(LEN(M1398)&gt;0,15,0)+IF(LEN(J1398)&gt;0,10,0)+IF(LEN(N1398)&gt;0,5,0)+IF(LEN(O1398)&gt;0,5,0)+IF(LEN(P1398)&gt;0,5,0)+IF(AND(LEN(R1398)&gt;0,LEN(S1398)&gt;0),10,0)</x:f>
        <x:v>50</x:v>
      </x:c>
      <x:c r="V1398" t="str">
        <x:f>IF(U1398&gt;=60,"Prioridade Alta",IF(U1398&gt;=35,"Prioridade Média","Prioridade Baixa"))</x:f>
        <x:v>Prioridade Média</x:v>
      </x:c>
      <x:c r="W1398" t="str">
        <x:v>Não</x:v>
      </x:c>
      <x:c r="X1398" t="str"/>
      <x:c r="Y1398" t="str">
        <x:v>Base expandida 2026-07-27</x:v>
      </x:c>
      <x:c r="Z1398" t="str">
        <x:v>(11) 4563-2036</x:v>
      </x:c>
      <x:c r="AA1398" t="str">
        <x:v>ksfisioterapia@uol.com.br</x:v>
      </x:c>
      <x:c r="AB1398" t="n">
        <x:v>50</x:v>
      </x:c>
      <x:c r="AC1398" t="str">
        <x:v>Prioridade Média</x:v>
      </x:c>
      <x:c r="AD1398" t="str">
        <x:v>Fonte CNES/DATASUS: https://cnes2.datasus.gov.br/Mod_Basico.asp?VCo_Unidade=3503903448150; CNES 3448150; CNPJ 05856624000129; site oficial/redes não coletados nesta fonte</x:v>
      </x:c>
      <x:c r="AE1398" t="n">
        <x:f>IF(LEN(H1398)&gt;0,1,0)</x:f>
        <x:v>1</x:v>
      </x:c>
      <x:c r="AF1398" t="n">
        <x:f>IF(LEN(M1398)&gt;0,1,0)</x:f>
        <x:v>0</x:v>
      </x:c>
      <x:c r="AG1398" t="n">
        <x:f>IF(AND(LEN(H1398)=0,LEN(K1398)=0,LEN(M1398)=0),1,0)</x:f>
        <x:v>0</x:v>
      </x:c>
    </x:row>
    <x:row r="1399">
      <x:c r="A1399" t="str">
        <x:v>AT-01398</x:v>
      </x:c>
      <x:c r="B1399" t="str">
        <x:v>Jm600 Servicos Medicos Ltda</x:v>
      </x:c>
      <x:c r="C1399" t="str">
        <x:v>Saúde</x:v>
      </x:c>
      <x:c r="D1399" t="str">
        <x:v>Clínica</x:v>
      </x:c>
      <x:c r="E1399" t="str">
        <x:v>Arujá</x:v>
      </x:c>
      <x:c r="F1399" t="str">
        <x:v>Centro</x:v>
      </x:c>
      <x:c r="G1399" t="str">
        <x:v>Jm600 Servicos Medicos Ltda, 600, Centro, Aruja, Sp</x:v>
      </x:c>
      <x:c r="H1399" t="str">
        <x:v>+55 (11) 46858-1081</x:v>
      </x:c>
      <x:c r="I1399" t="str"/>
      <x:c r="J1399" t="str"/>
      <x:c r="K1399" t="str">
        <x:v>bruno@ekoconstrutora.com.br</x:v>
      </x:c>
      <x:c r="L1399" t="str">
        <x:v>Sim</x:v>
      </x:c>
      <x:c r="M1399" t="str"/>
      <x:c r="N1399" t="str"/>
      <x:c r="O1399" t="str"/>
      <x:c r="P1399" t="str"/>
      <x:c r="Q1399" t="str">
        <x:v>https://www.google.com/maps/search/?api=1&amp;query=Jm600+Servicos+Medicos+Ltda+JM600+SERVICOS+MEDICOS+LTDA%2C+600%2C+CENTRO%2C+ARUJA%2C+SP+Aruj%C3%A1+SP</x:v>
      </x:c>
      <x:c r="R1399" t="str"/>
      <x:c r="S1399" t="str"/>
      <x:c r="T1399" t="str">
        <x:v>Não contatado</x:v>
      </x:c>
      <x:c r="U1399" s="27" t="n">
        <x:f>IF(LEN(H1399)&gt;0,25,0)+IF(L1399="Sim",25,0)+IF(LEN(M1399)&gt;0,15,0)+IF(LEN(J1399)&gt;0,10,0)+IF(LEN(N1399)&gt;0,5,0)+IF(LEN(O1399)&gt;0,5,0)+IF(LEN(P1399)&gt;0,5,0)+IF(AND(LEN(R1399)&gt;0,LEN(S1399)&gt;0),10,0)</x:f>
        <x:v>50</x:v>
      </x:c>
      <x:c r="V1399" t="str">
        <x:f>IF(U1399&gt;=60,"Prioridade Alta",IF(U1399&gt;=35,"Prioridade Média","Prioridade Baixa"))</x:f>
        <x:v>Prioridade Média</x:v>
      </x:c>
      <x:c r="W1399" t="str">
        <x:v>Não</x:v>
      </x:c>
      <x:c r="X1399" t="str"/>
      <x:c r="Y1399" t="str">
        <x:v>Base expandida 2026-07-27</x:v>
      </x:c>
      <x:c r="Z1399" t="str">
        <x:v>(11) 46858-1081</x:v>
      </x:c>
      <x:c r="AA1399" t="str">
        <x:v>bruno@ekoconstrutora.com.br</x:v>
      </x:c>
      <x:c r="AB1399" t="n">
        <x:v>50</x:v>
      </x:c>
      <x:c r="AC1399" t="str">
        <x:v>Prioridade Média</x:v>
      </x:c>
      <x:c r="AD1399" t="str">
        <x:v>Fonte CNES/DATASUS: https://cnes2.datasus.gov.br/Mod_Basico.asp?VCo_Unidade=3503909800425; CNES 9800425; CNPJ 27503967000142; site oficial/redes não coletados nesta fonte</x:v>
      </x:c>
      <x:c r="AE1399" t="n">
        <x:f>IF(LEN(H1399)&gt;0,1,0)</x:f>
        <x:v>1</x:v>
      </x:c>
      <x:c r="AF1399" t="n">
        <x:f>IF(LEN(M1399)&gt;0,1,0)</x:f>
        <x:v>0</x:v>
      </x:c>
      <x:c r="AG1399" t="n">
        <x:f>IF(AND(LEN(H1399)=0,LEN(K1399)=0,LEN(M1399)=0),1,0)</x:f>
        <x:v>0</x:v>
      </x:c>
    </x:row>
    <x:row r="1400">
      <x:c r="A1400" t="str">
        <x:v>AT-01399</x:v>
      </x:c>
      <x:c r="B1400" t="str">
        <x:v>Laboratorio Deliberato</x:v>
      </x:c>
      <x:c r="C1400" t="str">
        <x:v>Saúde</x:v>
      </x:c>
      <x:c r="D1400" t="str">
        <x:v>Clínica</x:v>
      </x:c>
      <x:c r="E1400" t="str">
        <x:v>Arujá</x:v>
      </x:c>
      <x:c r="F1400" t="str">
        <x:v>Jardim Fazenda Rinca</x:v>
      </x:c>
      <x:c r="G1400" t="str">
        <x:v>Diagnosticos Da America S A, 1111, Jardim Fazenda Rinca, Aruja, Sp</x:v>
      </x:c>
      <x:c r="H1400" t="str">
        <x:v>+55 (11) 2630-3000</x:v>
      </x:c>
      <x:c r="I1400" t="str"/>
      <x:c r="J1400" t="str"/>
      <x:c r="K1400" t="str">
        <x:v>tributario@dasa.com.br</x:v>
      </x:c>
      <x:c r="L1400" t="str">
        <x:v>Sim</x:v>
      </x:c>
      <x:c r="M1400" t="str"/>
      <x:c r="N1400" t="str"/>
      <x:c r="O1400" t="str"/>
      <x:c r="P1400" t="str"/>
      <x:c r="Q1400" t="str">
        <x:v>https://www.google.com/maps/search/?api=1&amp;query=Laboratorio+Deliberato+DIAGNOSTICOS+DA+AMERICA+S+A%2C+1111%2C+JARDIM+FAZENDA+RINCA%2C+ARUJA%2C+SP+Aruj%C3%A1+SP</x:v>
      </x:c>
      <x:c r="R1400" t="str"/>
      <x:c r="S1400" t="str"/>
      <x:c r="T1400" t="str">
        <x:v>Não contatado</x:v>
      </x:c>
      <x:c r="U1400" s="27" t="n">
        <x:f>IF(LEN(H1400)&gt;0,25,0)+IF(L1400="Sim",25,0)+IF(LEN(M1400)&gt;0,15,0)+IF(LEN(J1400)&gt;0,10,0)+IF(LEN(N1400)&gt;0,5,0)+IF(LEN(O1400)&gt;0,5,0)+IF(LEN(P1400)&gt;0,5,0)+IF(AND(LEN(R1400)&gt;0,LEN(S1400)&gt;0),10,0)</x:f>
        <x:v>50</x:v>
      </x:c>
      <x:c r="V1400" t="str">
        <x:f>IF(U1400&gt;=60,"Prioridade Alta",IF(U1400&gt;=35,"Prioridade Média","Prioridade Baixa"))</x:f>
        <x:v>Prioridade Média</x:v>
      </x:c>
      <x:c r="W1400" t="str">
        <x:v>Não</x:v>
      </x:c>
      <x:c r="X1400" t="str"/>
      <x:c r="Y1400" t="str">
        <x:v>Base expandida 2026-07-27</x:v>
      </x:c>
      <x:c r="Z1400" t="str">
        <x:v>(11) 2630-3000</x:v>
      </x:c>
      <x:c r="AA1400" t="str">
        <x:v>tributario@dasa.com.br</x:v>
      </x:c>
      <x:c r="AB1400" t="n">
        <x:v>50</x:v>
      </x:c>
      <x:c r="AC1400" t="str">
        <x:v>Prioridade Média</x:v>
      </x:c>
      <x:c r="AD1400" t="str">
        <x:v>Fonte CNES/DATASUS: https://cnes2.datasus.gov.br/Mod_Basico.asp?VCo_Unidade=3503905660920; CNES 5660920; CNPJ 61486650135941; site oficial/redes não coletados nesta fonte; Fonte CNES/DATASUS: https://cnes2.datasus.gov.br/Mod_Basico.asp?VCo_Unidade=3503908068305; CNES 8068305; CNPJ 61486650136751; site oficial/redes não coletados nesta fonte</x:v>
      </x:c>
      <x:c r="AE1400" t="n">
        <x:f>IF(LEN(H1400)&gt;0,1,0)</x:f>
        <x:v>1</x:v>
      </x:c>
      <x:c r="AF1400" t="n">
        <x:f>IF(LEN(M1400)&gt;0,1,0)</x:f>
        <x:v>0</x:v>
      </x:c>
      <x:c r="AG1400" t="n">
        <x:f>IF(AND(LEN(H1400)=0,LEN(K1400)=0,LEN(M1400)=0),1,0)</x:f>
        <x:v>0</x:v>
      </x:c>
    </x:row>
    <x:row r="1401">
      <x:c r="A1401" t="str">
        <x:v>AT-01400</x:v>
      </x:c>
      <x:c r="B1401" t="str">
        <x:v>Laboratorio Deliberato De Analises Clinicas S C Ltda</x:v>
      </x:c>
      <x:c r="C1401" t="str">
        <x:v>Saúde</x:v>
      </x:c>
      <x:c r="D1401" t="str">
        <x:v>Clínica</x:v>
      </x:c>
      <x:c r="E1401" t="str">
        <x:v>Arujá</x:v>
      </x:c>
      <x:c r="F1401" t="str">
        <x:v>Vila Flora Regina</x:v>
      </x:c>
      <x:c r="G1401" t="str">
        <x:v>Laboratorio Deliberato De Analises Clinicas Ltda, 59, Vila Flora Regina, Aruja, Sp</x:v>
      </x:c>
      <x:c r="H1401" t="str">
        <x:v>+55 (11) 4655-3793</x:v>
      </x:c>
      <x:c r="I1401" t="str"/>
      <x:c r="J1401" t="str"/>
      <x:c r="K1401" t="str">
        <x:v>laboratorio@deliberato.com.br</x:v>
      </x:c>
      <x:c r="L1401" t="str">
        <x:v>Sim</x:v>
      </x:c>
      <x:c r="M1401" t="str"/>
      <x:c r="N1401" t="str"/>
      <x:c r="O1401" t="str"/>
      <x:c r="P1401" t="str"/>
      <x:c r="Q1401" t="str">
        <x:v>https://www.google.com/maps/search/?api=1&amp;query=Laboratorio+Deliberato+De+Analises+Clinicas+S+C+Ltda+LABORATORIO+DELIBERATO+DE+ANALISES+CLINICAS+LTDA%2C+59%2C+VILA+FLORA+REGINA%2C+ARUJA%2C+SP+Aruj%C3%A1+SP</x:v>
      </x:c>
      <x:c r="R1401" t="str"/>
      <x:c r="S1401" t="str"/>
      <x:c r="T1401" t="str">
        <x:v>Não contatado</x:v>
      </x:c>
      <x:c r="U1401" s="27" t="n">
        <x:f>IF(LEN(H1401)&gt;0,25,0)+IF(L1401="Sim",25,0)+IF(LEN(M1401)&gt;0,15,0)+IF(LEN(J1401)&gt;0,10,0)+IF(LEN(N1401)&gt;0,5,0)+IF(LEN(O1401)&gt;0,5,0)+IF(LEN(P1401)&gt;0,5,0)+IF(AND(LEN(R1401)&gt;0,LEN(S1401)&gt;0),10,0)</x:f>
        <x:v>50</x:v>
      </x:c>
      <x:c r="V1401" t="str">
        <x:f>IF(U1401&gt;=60,"Prioridade Alta",IF(U1401&gt;=35,"Prioridade Média","Prioridade Baixa"))</x:f>
        <x:v>Prioridade Média</x:v>
      </x:c>
      <x:c r="W1401" t="str">
        <x:v>Não</x:v>
      </x:c>
      <x:c r="X1401" t="str"/>
      <x:c r="Y1401" t="str">
        <x:v>Base expandida 2026-07-27</x:v>
      </x:c>
      <x:c r="Z1401" t="str">
        <x:v>(11) 4655-3793</x:v>
      </x:c>
      <x:c r="AA1401" t="str">
        <x:v>laboratorio@deliberato.com.br</x:v>
      </x:c>
      <x:c r="AB1401" t="n">
        <x:v>50</x:v>
      </x:c>
      <x:c r="AC1401" t="str">
        <x:v>Prioridade Média</x:v>
      </x:c>
      <x:c r="AD1401" t="str">
        <x:v>Fonte CNES/DATASUS: https://cnes2.datasus.gov.br/Mod_Basico.asp?VCo_Unidade=3503903384977; CNES 3384977; CNPJ 51363620000398; site oficial/redes não coletados nesta fonte</x:v>
      </x:c>
      <x:c r="AE1401" t="n">
        <x:f>IF(LEN(H1401)&gt;0,1,0)</x:f>
        <x:v>1</x:v>
      </x:c>
      <x:c r="AF1401" t="n">
        <x:f>IF(LEN(M1401)&gt;0,1,0)</x:f>
        <x:v>0</x:v>
      </x:c>
      <x:c r="AG1401" t="n">
        <x:f>IF(AND(LEN(H1401)=0,LEN(K1401)=0,LEN(M1401)=0),1,0)</x:f>
        <x:v>0</x:v>
      </x:c>
    </x:row>
    <x:row r="1402">
      <x:c r="A1402" t="str">
        <x:v>AT-01401</x:v>
      </x:c>
      <x:c r="B1402" t="str">
        <x:v>Master Fisio</x:v>
      </x:c>
      <x:c r="C1402" t="str">
        <x:v>Saúde</x:v>
      </x:c>
      <x:c r="D1402" t="str">
        <x:v>Clínica</x:v>
      </x:c>
      <x:c r="E1402" t="str">
        <x:v>Arujá</x:v>
      </x:c>
      <x:c r="F1402" t="str">
        <x:v>Jardim Rincao</x:v>
      </x:c>
      <x:c r="G1402" t="str">
        <x:v>Centro De Reabilitacao E Condicionamento Fisico Master Fisio, 441, Jardim Rincao, Aruja, Sp</x:v>
      </x:c>
      <x:c r="H1402" t="str">
        <x:v>+55 (11) 2887-5069</x:v>
      </x:c>
      <x:c r="I1402" t="str"/>
      <x:c r="J1402" t="str"/>
      <x:c r="K1402" t="str">
        <x:v>master.f.executivos@outlook.com</x:v>
      </x:c>
      <x:c r="L1402" t="str">
        <x:v>Sim</x:v>
      </x:c>
      <x:c r="M1402" t="str"/>
      <x:c r="N1402" t="str"/>
      <x:c r="O1402" t="str"/>
      <x:c r="P1402" t="str"/>
      <x:c r="Q1402" t="str">
        <x:v>https://www.google.com/maps/search/?api=1&amp;query=Master+Fisio+CENTRO+DE+REABILITACAO+E+CONDICIONAMENTO+FISICO+MASTER+FISIO%2C+441%2C+JARDIM+RINCAO%2C+ARUJA%2C+SP+Aruj%C3%A1+SP</x:v>
      </x:c>
      <x:c r="R1402" t="str"/>
      <x:c r="S1402" t="str"/>
      <x:c r="T1402" t="str">
        <x:v>Não contatado</x:v>
      </x:c>
      <x:c r="U1402" s="27" t="n">
        <x:f>IF(LEN(H1402)&gt;0,25,0)+IF(L1402="Sim",25,0)+IF(LEN(M1402)&gt;0,15,0)+IF(LEN(J1402)&gt;0,10,0)+IF(LEN(N1402)&gt;0,5,0)+IF(LEN(O1402)&gt;0,5,0)+IF(LEN(P1402)&gt;0,5,0)+IF(AND(LEN(R1402)&gt;0,LEN(S1402)&gt;0),10,0)</x:f>
        <x:v>50</x:v>
      </x:c>
      <x:c r="V1402" t="str">
        <x:f>IF(U1402&gt;=60,"Prioridade Alta",IF(U1402&gt;=35,"Prioridade Média","Prioridade Baixa"))</x:f>
        <x:v>Prioridade Média</x:v>
      </x:c>
      <x:c r="W1402" t="str">
        <x:v>Não</x:v>
      </x:c>
      <x:c r="X1402" t="str"/>
      <x:c r="Y1402" t="str">
        <x:v>Base expandida 2026-07-27</x:v>
      </x:c>
      <x:c r="Z1402" t="str">
        <x:v>(11) 2887-5069</x:v>
      </x:c>
      <x:c r="AA1402" t="str">
        <x:v>master.f.executivos@outlook.com</x:v>
      </x:c>
      <x:c r="AB1402" t="n">
        <x:v>50</x:v>
      </x:c>
      <x:c r="AC1402" t="str">
        <x:v>Prioridade Média</x:v>
      </x:c>
      <x:c r="AD1402" t="str">
        <x:v>Fonte CNES/DATASUS: https://cnes2.datasus.gov.br/Mod_Basico.asp?VCo_Unidade=3503900078611; CNES 0078611; CNPJ 35133530000192; site oficial/redes não coletados nesta fonte</x:v>
      </x:c>
      <x:c r="AE1402" t="n">
        <x:f>IF(LEN(H1402)&gt;0,1,0)</x:f>
        <x:v>1</x:v>
      </x:c>
      <x:c r="AF1402" t="n">
        <x:f>IF(LEN(M1402)&gt;0,1,0)</x:f>
        <x:v>0</x:v>
      </x:c>
      <x:c r="AG1402" t="n">
        <x:f>IF(AND(LEN(H1402)=0,LEN(K1402)=0,LEN(M1402)=0),1,0)</x:f>
        <x:v>0</x:v>
      </x:c>
    </x:row>
    <x:row r="1403">
      <x:c r="A1403" t="str">
        <x:v>AT-01402</x:v>
      </x:c>
      <x:c r="B1403" t="str">
        <x:v>Moruzzi Radiologia Odontologica</x:v>
      </x:c>
      <x:c r="C1403" t="str">
        <x:v>Saúde</x:v>
      </x:c>
      <x:c r="D1403" t="str">
        <x:v>Clínica</x:v>
      </x:c>
      <x:c r="E1403" t="str">
        <x:v>Arujá</x:v>
      </x:c>
      <x:c r="F1403" t="str">
        <x:v>Vila Flora Regina</x:v>
      </x:c>
      <x:c r="G1403" t="str">
        <x:v>Moruzzi Radiologia Odontologica Ltda, 35, Vila Flora Regina, Aruja, Sp</x:v>
      </x:c>
      <x:c r="H1403" t="str">
        <x:v>+55 (11) 3975-8517</x:v>
      </x:c>
      <x:c r="I1403" t="str"/>
      <x:c r="J1403" t="str"/>
      <x:c r="K1403" t="str">
        <x:v>ataideguimaraes@uol.com.br</x:v>
      </x:c>
      <x:c r="L1403" t="str">
        <x:v>Sim</x:v>
      </x:c>
      <x:c r="M1403" t="str"/>
      <x:c r="N1403" t="str"/>
      <x:c r="O1403" t="str"/>
      <x:c r="P1403" t="str"/>
      <x:c r="Q1403" t="str">
        <x:v>https://www.google.com/maps/search/?api=1&amp;query=Moruzzi+Radiologia+Odontologica+MORUZZI+RADIOLOGIA+ODONTOLOGICA+LTDA%2C+35%2C+VILA+FLORA+REGINA%2C+ARUJA%2C+SP+Aruj%C3%A1+SP</x:v>
      </x:c>
      <x:c r="R1403" t="str"/>
      <x:c r="S1403" t="str"/>
      <x:c r="T1403" t="str">
        <x:v>Não contatado</x:v>
      </x:c>
      <x:c r="U1403" s="27" t="n">
        <x:f>IF(LEN(H1403)&gt;0,25,0)+IF(L1403="Sim",25,0)+IF(LEN(M1403)&gt;0,15,0)+IF(LEN(J1403)&gt;0,10,0)+IF(LEN(N1403)&gt;0,5,0)+IF(LEN(O1403)&gt;0,5,0)+IF(LEN(P1403)&gt;0,5,0)+IF(AND(LEN(R1403)&gt;0,LEN(S1403)&gt;0),10,0)</x:f>
        <x:v>50</x:v>
      </x:c>
      <x:c r="V1403" t="str">
        <x:f>IF(U1403&gt;=60,"Prioridade Alta",IF(U1403&gt;=35,"Prioridade Média","Prioridade Baixa"))</x:f>
        <x:v>Prioridade Média</x:v>
      </x:c>
      <x:c r="W1403" t="str">
        <x:v>Não</x:v>
      </x:c>
      <x:c r="X1403" t="str"/>
      <x:c r="Y1403" t="str">
        <x:v>Base expandida 2026-07-27</x:v>
      </x:c>
      <x:c r="Z1403" t="str">
        <x:v>(11) 3975-8517</x:v>
      </x:c>
      <x:c r="AA1403" t="str">
        <x:v>ataideguimaraes@uol.com.br</x:v>
      </x:c>
      <x:c r="AB1403" t="n">
        <x:v>50</x:v>
      </x:c>
      <x:c r="AC1403" t="str">
        <x:v>Prioridade Média</x:v>
      </x:c>
      <x:c r="AD1403" t="str">
        <x:v>Fonte CNES/DATASUS: https://cnes2.datasus.gov.br/Mod_Basico.asp?VCo_Unidade=3503908411891; CNES 8411891; CNPJ 06967529000246; site oficial/redes não coletados nesta fonte</x:v>
      </x:c>
      <x:c r="AE1403" t="n">
        <x:f>IF(LEN(H1403)&gt;0,1,0)</x:f>
        <x:v>1</x:v>
      </x:c>
      <x:c r="AF1403" t="n">
        <x:f>IF(LEN(M1403)&gt;0,1,0)</x:f>
        <x:v>0</x:v>
      </x:c>
      <x:c r="AG1403" t="n">
        <x:f>IF(AND(LEN(H1403)=0,LEN(K1403)=0,LEN(M1403)=0),1,0)</x:f>
        <x:v>0</x:v>
      </x:c>
    </x:row>
    <x:row r="1404">
      <x:c r="A1404" t="str">
        <x:v>AT-01403</x:v>
      </x:c>
      <x:c r="B1404" t="str">
        <x:v>Patricia Prado Estetica E Saude</x:v>
      </x:c>
      <x:c r="C1404" t="str">
        <x:v>Saúde</x:v>
      </x:c>
      <x:c r="D1404" t="str">
        <x:v>Clínica</x:v>
      </x:c>
      <x:c r="E1404" t="str">
        <x:v>Arujá</x:v>
      </x:c>
      <x:c r="F1404" t="str">
        <x:v>Vila Flora Regina</x:v>
      </x:c>
      <x:c r="G1404" t="str">
        <x:v>Patricia Prado Estetica E Saude Ltda, 1056, Vila Flora Regina, Aruja, Sp</x:v>
      </x:c>
      <x:c r="H1404" t="str">
        <x:v>+55 (11) 8659-3733</x:v>
      </x:c>
      <x:c r="I1404" t="str"/>
      <x:c r="J1404" t="str"/>
      <x:c r="K1404" t="str">
        <x:v>patriciapradoenfe@gmail.com</x:v>
      </x:c>
      <x:c r="L1404" t="str">
        <x:v>Sim</x:v>
      </x:c>
      <x:c r="M1404" t="str"/>
      <x:c r="N1404" t="str"/>
      <x:c r="O1404" t="str"/>
      <x:c r="P1404" t="str"/>
      <x:c r="Q1404" t="str">
        <x:v>https://www.google.com/maps/search/?api=1&amp;query=Patricia+Prado+Estetica+E+Saude+PATRICIA+PRADO+ESTETICA+E+SAUDE+LTDA%2C+1056%2C+VILA+FLORA+REGINA%2C+ARUJA%2C+SP+Aruj%C3%A1+SP</x:v>
      </x:c>
      <x:c r="R1404" t="str"/>
      <x:c r="S1404" t="str"/>
      <x:c r="T1404" t="str">
        <x:v>Não contatado</x:v>
      </x:c>
      <x:c r="U1404" s="27" t="n">
        <x:f>IF(LEN(H1404)&gt;0,25,0)+IF(L1404="Sim",25,0)+IF(LEN(M1404)&gt;0,15,0)+IF(LEN(J1404)&gt;0,10,0)+IF(LEN(N1404)&gt;0,5,0)+IF(LEN(O1404)&gt;0,5,0)+IF(LEN(P1404)&gt;0,5,0)+IF(AND(LEN(R1404)&gt;0,LEN(S1404)&gt;0),10,0)</x:f>
        <x:v>50</x:v>
      </x:c>
      <x:c r="V1404" t="str">
        <x:f>IF(U1404&gt;=60,"Prioridade Alta",IF(U1404&gt;=35,"Prioridade Média","Prioridade Baixa"))</x:f>
        <x:v>Prioridade Média</x:v>
      </x:c>
      <x:c r="W1404" t="str">
        <x:v>Não</x:v>
      </x:c>
      <x:c r="X1404" t="str"/>
      <x:c r="Y1404" t="str">
        <x:v>Base expandida 2026-07-27</x:v>
      </x:c>
      <x:c r="Z1404" t="str">
        <x:v>(11) 8659-3733</x:v>
      </x:c>
      <x:c r="AA1404" t="str">
        <x:v>patriciapradoenfe@gmail.com</x:v>
      </x:c>
      <x:c r="AB1404" t="n">
        <x:v>50</x:v>
      </x:c>
      <x:c r="AC1404" t="str">
        <x:v>Prioridade Média</x:v>
      </x:c>
      <x:c r="AD1404" t="str">
        <x:v>Fonte CNES/DATASUS: https://cnes2.datasus.gov.br/Mod_Basico.asp?VCo_Unidade=3503904796306; CNES 4796306; CNPJ 52889520000109; site oficial/redes não coletados nesta fonte</x:v>
      </x:c>
      <x:c r="AE1404" t="n">
        <x:f>IF(LEN(H1404)&gt;0,1,0)</x:f>
        <x:v>1</x:v>
      </x:c>
      <x:c r="AF1404" t="n">
        <x:f>IF(LEN(M1404)&gt;0,1,0)</x:f>
        <x:v>0</x:v>
      </x:c>
      <x:c r="AG1404" t="n">
        <x:f>IF(AND(LEN(H1404)=0,LEN(K1404)=0,LEN(M1404)=0),1,0)</x:f>
        <x:v>0</x:v>
      </x:c>
    </x:row>
    <x:row r="1405">
      <x:c r="A1405" t="str">
        <x:v>AT-01404</x:v>
      </x:c>
      <x:c r="B1405" t="str">
        <x:v>Pam Posto De Atendimento Medico Barreto</x:v>
      </x:c>
      <x:c r="C1405" t="str">
        <x:v>Saúde</x:v>
      </x:c>
      <x:c r="D1405" t="str">
        <x:v>Clínica</x:v>
      </x:c>
      <x:c r="E1405" t="str">
        <x:v>Arujá</x:v>
      </x:c>
      <x:c r="F1405" t="str">
        <x:v>Parque Rodrigo Barre</x:v>
      </x:c>
      <x:c r="G1405" t="str">
        <x:v>Prefeitura Municipal De Aruja, 200, Parque Rodrigo Barre, Aruja, Sp</x:v>
      </x:c>
      <x:c r="H1405" t="str">
        <x:v>+55 (11) 4653-2707</x:v>
      </x:c>
      <x:c r="I1405" t="str"/>
      <x:c r="J1405" t="str"/>
      <x:c r="K1405" t="str">
        <x:v>saude.ni@aruja.sp.gov.br</x:v>
      </x:c>
      <x:c r="L1405" t="str">
        <x:v>Sim</x:v>
      </x:c>
      <x:c r="M1405" t="str"/>
      <x:c r="N1405" t="str"/>
      <x:c r="O1405" t="str"/>
      <x:c r="P1405" t="str"/>
      <x:c r="Q1405" t="str">
        <x:v>https://www.google.com/maps/search/?api=1&amp;query=Pam+Posto+De+Atendimento+Medico+Barreto+PREFEITURA+MUNICIPAL+DE+ARUJA%2C+200%2C+PARQUE+RODRIGO+BARRE%2C+ARUJA%2C+SP+Aruj%C3%A1+SP</x:v>
      </x:c>
      <x:c r="R1405" t="str"/>
      <x:c r="S1405" t="str"/>
      <x:c r="T1405" t="str">
        <x:v>Não contatado</x:v>
      </x:c>
      <x:c r="U1405" s="27" t="n">
        <x:f>IF(LEN(H1405)&gt;0,25,0)+IF(L1405="Sim",25,0)+IF(LEN(M1405)&gt;0,15,0)+IF(LEN(J1405)&gt;0,10,0)+IF(LEN(N1405)&gt;0,5,0)+IF(LEN(O1405)&gt;0,5,0)+IF(LEN(P1405)&gt;0,5,0)+IF(AND(LEN(R1405)&gt;0,LEN(S1405)&gt;0),10,0)</x:f>
        <x:v>50</x:v>
      </x:c>
      <x:c r="V1405" t="str">
        <x:f>IF(U1405&gt;=60,"Prioridade Alta",IF(U1405&gt;=35,"Prioridade Média","Prioridade Baixa"))</x:f>
        <x:v>Prioridade Média</x:v>
      </x:c>
      <x:c r="W1405" t="str">
        <x:v>Não</x:v>
      </x:c>
      <x:c r="X1405" t="str"/>
      <x:c r="Y1405" t="str">
        <x:v>Base expandida 2026-07-27</x:v>
      </x:c>
      <x:c r="Z1405" t="str">
        <x:v>46532707</x:v>
      </x:c>
      <x:c r="AA1405" t="str">
        <x:v>saude.ni@aruja.sp.gov.br</x:v>
      </x:c>
      <x:c r="AB1405" t="n">
        <x:v>50</x:v>
      </x:c>
      <x:c r="AC1405" t="str">
        <x:v>Prioridade Média</x:v>
      </x:c>
      <x:c r="AD1405" t="str">
        <x:v>Fonte CNES/DATASUS: https://cnes2.datasus.gov.br/Mod_Basico.asp?VCo_Unidade=3503906628842; CNES 6628842; CNPJ -; site oficial/redes não coletados nesta fonte</x:v>
      </x:c>
      <x:c r="AE1405" t="n">
        <x:f>IF(LEN(H1405)&gt;0,1,0)</x:f>
        <x:v>1</x:v>
      </x:c>
      <x:c r="AF1405" t="n">
        <x:f>IF(LEN(M1405)&gt;0,1,0)</x:f>
        <x:v>0</x:v>
      </x:c>
      <x:c r="AG1405" t="n">
        <x:f>IF(AND(LEN(H1405)=0,LEN(K1405)=0,LEN(M1405)=0),1,0)</x:f>
        <x:v>0</x:v>
      </x:c>
    </x:row>
    <x:row r="1406">
      <x:c r="A1406" t="str">
        <x:v>AT-01405</x:v>
      </x:c>
      <x:c r="B1406" t="str">
        <x:v>Permedica Aruja</x:v>
      </x:c>
      <x:c r="C1406" t="str">
        <x:v>Saúde</x:v>
      </x:c>
      <x:c r="D1406" t="str">
        <x:v>Clínica</x:v>
      </x:c>
      <x:c r="E1406" t="str">
        <x:v>Arujá</x:v>
      </x:c>
      <x:c r="F1406" t="str">
        <x:v>Centro</x:v>
      </x:c>
      <x:c r="G1406" t="str">
        <x:v>Permedica Assistencia Medica Ltda, 34, Centro, Aruja, Sp</x:v>
      </x:c>
      <x:c r="H1406" t="str">
        <x:v>+55 (11) 4653-4640</x:v>
      </x:c>
      <x:c r="I1406" t="str"/>
      <x:c r="J1406" t="str"/>
      <x:c r="K1406" t="str">
        <x:v>permedica@ig.com.br</x:v>
      </x:c>
      <x:c r="L1406" t="str">
        <x:v>Sim</x:v>
      </x:c>
      <x:c r="M1406" t="str"/>
      <x:c r="N1406" t="str"/>
      <x:c r="O1406" t="str"/>
      <x:c r="P1406" t="str"/>
      <x:c r="Q1406" t="str">
        <x:v>https://www.google.com/maps/search/?api=1&amp;query=Permedica+Aruja+PERMEDICA+ASSISTENCIA+MEDICA+LTDA%2C+34%2C+CENTRO%2C+ARUJA%2C+SP+Aruj%C3%A1+SP</x:v>
      </x:c>
      <x:c r="R1406" t="str"/>
      <x:c r="S1406" t="str"/>
      <x:c r="T1406" t="str">
        <x:v>Não contatado</x:v>
      </x:c>
      <x:c r="U1406" s="27" t="n">
        <x:f>IF(LEN(H1406)&gt;0,25,0)+IF(L1406="Sim",25,0)+IF(LEN(M1406)&gt;0,15,0)+IF(LEN(J1406)&gt;0,10,0)+IF(LEN(N1406)&gt;0,5,0)+IF(LEN(O1406)&gt;0,5,0)+IF(LEN(P1406)&gt;0,5,0)+IF(AND(LEN(R1406)&gt;0,LEN(S1406)&gt;0),10,0)</x:f>
        <x:v>50</x:v>
      </x:c>
      <x:c r="V1406" t="str">
        <x:f>IF(U1406&gt;=60,"Prioridade Alta",IF(U1406&gt;=35,"Prioridade Média","Prioridade Baixa"))</x:f>
        <x:v>Prioridade Média</x:v>
      </x:c>
      <x:c r="W1406" t="str">
        <x:v>Não</x:v>
      </x:c>
      <x:c r="X1406" t="str"/>
      <x:c r="Y1406" t="str">
        <x:v>Base expandida 2026-07-27</x:v>
      </x:c>
      <x:c r="Z1406" t="str">
        <x:v>46534640</x:v>
      </x:c>
      <x:c r="AA1406" t="str">
        <x:v>permedica@ig.com.br</x:v>
      </x:c>
      <x:c r="AB1406" t="n">
        <x:v>50</x:v>
      </x:c>
      <x:c r="AC1406" t="str">
        <x:v>Prioridade Média</x:v>
      </x:c>
      <x:c r="AD1406" t="str">
        <x:v>Fonte CNES/DATASUS: https://cnes2.datasus.gov.br/Mod_Basico.asp?VCo_Unidade=3503906962254; CNES 6962254; CNPJ 03441597000106; site oficial/redes não coletados nesta fonte</x:v>
      </x:c>
      <x:c r="AE1406" t="n">
        <x:f>IF(LEN(H1406)&gt;0,1,0)</x:f>
        <x:v>1</x:v>
      </x:c>
      <x:c r="AF1406" t="n">
        <x:f>IF(LEN(M1406)&gt;0,1,0)</x:f>
        <x:v>0</x:v>
      </x:c>
      <x:c r="AG1406" t="n">
        <x:f>IF(AND(LEN(H1406)=0,LEN(K1406)=0,LEN(M1406)=0),1,0)</x:f>
        <x:v>0</x:v>
      </x:c>
    </x:row>
    <x:row r="1407">
      <x:c r="A1407" t="str">
        <x:v>AT-01406</x:v>
      </x:c>
      <x:c r="B1407" t="str">
        <x:v>Prest Lab</x:v>
      </x:c>
      <x:c r="C1407" t="str">
        <x:v>Saúde</x:v>
      </x:c>
      <x:c r="D1407" t="str">
        <x:v>Clínica</x:v>
      </x:c>
      <x:c r="E1407" t="str">
        <x:v>Arujá</x:v>
      </x:c>
      <x:c r="F1407" t="str">
        <x:v>Jardim Renata</x:v>
      </x:c>
      <x:c r="G1407" t="str">
        <x:v>Nascimento Trigo Saude Ltda Me, 400, Jardim Renata, Aruja, Sp</x:v>
      </x:c>
      <x:c r="H1407" t="str"/>
      <x:c r="I1407" t="str"/>
      <x:c r="J1407" t="str"/>
      <x:c r="K1407" t="str">
        <x:v>saude.ni@aruja.sp.gov.br</x:v>
      </x:c>
      <x:c r="L1407" t="str">
        <x:v>Sim</x:v>
      </x:c>
      <x:c r="M1407" t="str"/>
      <x:c r="N1407" t="str"/>
      <x:c r="O1407" t="str"/>
      <x:c r="P1407" t="str"/>
      <x:c r="Q1407" t="str">
        <x:v>https://www.google.com/maps/search/?api=1&amp;query=Prest+Lab+NASCIMENTO+TRIGO+SAUDE+LTDA+ME%2C+400%2C+JARDIM+RENATA%2C+ARUJA%2C+SP+Aruj%C3%A1+SP</x:v>
      </x:c>
      <x:c r="R1407" t="str"/>
      <x:c r="S1407" t="str"/>
      <x:c r="T1407" t="str">
        <x:v>Não contatado</x:v>
      </x:c>
      <x:c r="U1407" s="27" t="n">
        <x:f>IF(LEN(H1407)&gt;0,25,0)+IF(L1407="Sim",25,0)+IF(LEN(M1407)&gt;0,15,0)+IF(LEN(J1407)&gt;0,10,0)+IF(LEN(N1407)&gt;0,5,0)+IF(LEN(O1407)&gt;0,5,0)+IF(LEN(P1407)&gt;0,5,0)+IF(AND(LEN(R1407)&gt;0,LEN(S1407)&gt;0),10,0)</x:f>
        <x:v>25</x:v>
      </x:c>
      <x:c r="V1407" t="str">
        <x:f>IF(U1407&gt;=60,"Prioridade Alta",IF(U1407&gt;=35,"Prioridade Média","Prioridade Baixa"))</x:f>
        <x:v>Prioridade Baixa</x:v>
      </x:c>
      <x:c r="W1407" t="str">
        <x:v>Sim</x:v>
      </x:c>
      <x:c r="X1407" t="str">
        <x:v>Possível CNPJ no telefone: 19758056000138</x:v>
      </x:c>
      <x:c r="Y1407" t="str">
        <x:v>Base expandida 2026-07-27</x:v>
      </x:c>
      <x:c r="Z1407" t="str">
        <x:v>19758056000138</x:v>
      </x:c>
      <x:c r="AA1407" t="str">
        <x:v>saude.ni@aruja.sp.gov.br</x:v>
      </x:c>
      <x:c r="AB1407" t="n">
        <x:v>50</x:v>
      </x:c>
      <x:c r="AC1407" t="str">
        <x:v>Prioridade Média</x:v>
      </x:c>
      <x:c r="AD1407" t="str">
        <x:v>Fonte CNES/DATASUS: https://cnes2.datasus.gov.br/Mod_Basico.asp?VCo_Unidade=3503909783504; CNES 9783504; CNPJ 19758056000138; site oficial/redes não coletados nesta fonte</x:v>
      </x:c>
      <x:c r="AE1407" t="n">
        <x:f>IF(LEN(H1407)&gt;0,1,0)</x:f>
        <x:v>0</x:v>
      </x:c>
      <x:c r="AF1407" t="n">
        <x:f>IF(LEN(M1407)&gt;0,1,0)</x:f>
        <x:v>0</x:v>
      </x:c>
      <x:c r="AG1407" t="n">
        <x:f>IF(AND(LEN(H1407)=0,LEN(K1407)=0,LEN(M1407)=0),1,0)</x:f>
        <x:v>0</x:v>
      </x:c>
    </x:row>
    <x:row r="1408">
      <x:c r="A1408" t="str">
        <x:v>AT-01407</x:v>
      </x:c>
      <x:c r="B1408" t="str">
        <x:v>Santevie Fisioterapia</x:v>
      </x:c>
      <x:c r="C1408" t="str">
        <x:v>Saúde</x:v>
      </x:c>
      <x:c r="D1408" t="str">
        <x:v>Clínica</x:v>
      </x:c>
      <x:c r="E1408" t="str">
        <x:v>Arujá</x:v>
      </x:c>
      <x:c r="F1408" t="str">
        <x:v>Centro</x:v>
      </x:c>
      <x:c r="G1408" t="str">
        <x:v>Santevie Servicos De Fisioterapia Ltda, 600, Centro, Aruja, Sp</x:v>
      </x:c>
      <x:c r="H1408" t="str">
        <x:v>+55 (11) 4003-6636</x:v>
      </x:c>
      <x:c r="I1408" t="str"/>
      <x:c r="J1408" t="str"/>
      <x:c r="K1408" t="str">
        <x:v>elorasantos11@outlook.com</x:v>
      </x:c>
      <x:c r="L1408" t="str">
        <x:v>Sim</x:v>
      </x:c>
      <x:c r="M1408" t="str"/>
      <x:c r="N1408" t="str"/>
      <x:c r="O1408" t="str"/>
      <x:c r="P1408" t="str"/>
      <x:c r="Q1408" t="str">
        <x:v>https://www.google.com/maps/search/?api=1&amp;query=Santevie+Fisioterapia+SANTEVIE+SERVICOS+DE+FISIOTERAPIA+LTDA%2C+600%2C+CENTRO%2C+ARUJA%2C+SP+Aruj%C3%A1+SP</x:v>
      </x:c>
      <x:c r="R1408" t="str"/>
      <x:c r="S1408" t="str"/>
      <x:c r="T1408" t="str">
        <x:v>Não contatado</x:v>
      </x:c>
      <x:c r="U1408" s="27" t="n">
        <x:f>IF(LEN(H1408)&gt;0,25,0)+IF(L1408="Sim",25,0)+IF(LEN(M1408)&gt;0,15,0)+IF(LEN(J1408)&gt;0,10,0)+IF(LEN(N1408)&gt;0,5,0)+IF(LEN(O1408)&gt;0,5,0)+IF(LEN(P1408)&gt;0,5,0)+IF(AND(LEN(R1408)&gt;0,LEN(S1408)&gt;0),10,0)</x:f>
        <x:v>50</x:v>
      </x:c>
      <x:c r="V1408" t="str">
        <x:f>IF(U1408&gt;=60,"Prioridade Alta",IF(U1408&gt;=35,"Prioridade Média","Prioridade Baixa"))</x:f>
        <x:v>Prioridade Média</x:v>
      </x:c>
      <x:c r="W1408" t="str">
        <x:v>Não</x:v>
      </x:c>
      <x:c r="X1408" t="str"/>
      <x:c r="Y1408" t="str">
        <x:v>Base expandida 2026-07-27</x:v>
      </x:c>
      <x:c r="Z1408" t="str">
        <x:v>(11) 4003-6636</x:v>
      </x:c>
      <x:c r="AA1408" t="str">
        <x:v>elorasantos11@outlook.com</x:v>
      </x:c>
      <x:c r="AB1408" t="n">
        <x:v>50</x:v>
      </x:c>
      <x:c r="AC1408" t="str">
        <x:v>Prioridade Média</x:v>
      </x:c>
      <x:c r="AD1408" t="str">
        <x:v>Fonte CNES/DATASUS: https://cnes2.datasus.gov.br/Mod_Basico.asp?VCo_Unidade=3503904759923; CNES 4759923; CNPJ 46930223000159; site oficial/redes não coletados nesta fonte</x:v>
      </x:c>
      <x:c r="AE1408" t="n">
        <x:f>IF(LEN(H1408)&gt;0,1,0)</x:f>
        <x:v>1</x:v>
      </x:c>
      <x:c r="AF1408" t="n">
        <x:f>IF(LEN(M1408)&gt;0,1,0)</x:f>
        <x:v>0</x:v>
      </x:c>
      <x:c r="AG1408" t="n">
        <x:f>IF(AND(LEN(H1408)=0,LEN(K1408)=0,LEN(M1408)=0),1,0)</x:f>
        <x:v>0</x:v>
      </x:c>
    </x:row>
    <x:row r="1409">
      <x:c r="A1409" t="str">
        <x:v>AT-01408</x:v>
      </x:c>
      <x:c r="B1409" t="str">
        <x:v>Saude Livre Vacinas</x:v>
      </x:c>
      <x:c r="C1409" t="str">
        <x:v>Saúde</x:v>
      </x:c>
      <x:c r="D1409" t="str">
        <x:v>Clínica</x:v>
      </x:c>
      <x:c r="E1409" t="str">
        <x:v>Arujá</x:v>
      </x:c>
      <x:c r="F1409" t="str">
        <x:v>Vila Pedroso</x:v>
      </x:c>
      <x:c r="G1409" t="str">
        <x:v>Rr Imunizacao Eireli, 1647, Vila Pedroso, Aruja, Sp</x:v>
      </x:c>
      <x:c r="H1409" t="str">
        <x:v>+55 (11) 4738-0141</x:v>
      </x:c>
      <x:c r="I1409" t="str"/>
      <x:c r="J1409" t="str"/>
      <x:c r="K1409" t="str">
        <x:v>regina.ronconi@outlook.com</x:v>
      </x:c>
      <x:c r="L1409" t="str">
        <x:v>Sim</x:v>
      </x:c>
      <x:c r="M1409" t="str"/>
      <x:c r="N1409" t="str"/>
      <x:c r="O1409" t="str"/>
      <x:c r="P1409" t="str"/>
      <x:c r="Q1409" t="str">
        <x:v>https://www.google.com/maps/search/?api=1&amp;query=Saude+Livre+Vacinas+RR+IMUNIZACAO+EIRELI%2C+1647%2C+VILA+PEDROSO%2C+ARUJA%2C+SP+Aruj%C3%A1+SP</x:v>
      </x:c>
      <x:c r="R1409" t="str"/>
      <x:c r="S1409" t="str"/>
      <x:c r="T1409" t="str">
        <x:v>Não contatado</x:v>
      </x:c>
      <x:c r="U1409" s="27" t="n">
        <x:f>IF(LEN(H1409)&gt;0,25,0)+IF(L1409="Sim",25,0)+IF(LEN(M1409)&gt;0,15,0)+IF(LEN(J1409)&gt;0,10,0)+IF(LEN(N1409)&gt;0,5,0)+IF(LEN(O1409)&gt;0,5,0)+IF(LEN(P1409)&gt;0,5,0)+IF(AND(LEN(R1409)&gt;0,LEN(S1409)&gt;0),10,0)</x:f>
        <x:v>50</x:v>
      </x:c>
      <x:c r="V1409" t="str">
        <x:f>IF(U1409&gt;=60,"Prioridade Alta",IF(U1409&gt;=35,"Prioridade Média","Prioridade Baixa"))</x:f>
        <x:v>Prioridade Média</x:v>
      </x:c>
      <x:c r="W1409" t="str">
        <x:v>Não</x:v>
      </x:c>
      <x:c r="X1409" t="str"/>
      <x:c r="Y1409" t="str">
        <x:v>Base expandida 2026-07-27</x:v>
      </x:c>
      <x:c r="Z1409" t="str">
        <x:v>(11) 4738-0141</x:v>
      </x:c>
      <x:c r="AA1409" t="str">
        <x:v>regina.ronconi@outlook.com</x:v>
      </x:c>
      <x:c r="AB1409" t="n">
        <x:v>50</x:v>
      </x:c>
      <x:c r="AC1409" t="str">
        <x:v>Prioridade Média</x:v>
      </x:c>
      <x:c r="AD1409" t="str">
        <x:v>Fonte CNES/DATASUS: https://cnes2.datasus.gov.br/Mod_Basico.asp?VCo_Unidade=3503902802570; CNES 2802570; CNPJ 38084766000174; site oficial/redes não coletados nesta fonte</x:v>
      </x:c>
      <x:c r="AE1409" t="n">
        <x:f>IF(LEN(H1409)&gt;0,1,0)</x:f>
        <x:v>1</x:v>
      </x:c>
      <x:c r="AF1409" t="n">
        <x:f>IF(LEN(M1409)&gt;0,1,0)</x:f>
        <x:v>0</x:v>
      </x:c>
      <x:c r="AG1409" t="n">
        <x:f>IF(AND(LEN(H1409)=0,LEN(K1409)=0,LEN(M1409)=0),1,0)</x:f>
        <x:v>0</x:v>
      </x:c>
    </x:row>
    <x:row r="1410">
      <x:c r="A1410" t="str">
        <x:v>AT-01409</x:v>
      </x:c>
      <x:c r="B1410" t="str">
        <x:v>Revitafisio Servicos De Fisioterapia</x:v>
      </x:c>
      <x:c r="C1410" t="str">
        <x:v>Saúde</x:v>
      </x:c>
      <x:c r="D1410" t="str">
        <x:v>Clínica</x:v>
      </x:c>
      <x:c r="E1410" t="str">
        <x:v>Arujá</x:v>
      </x:c>
      <x:c r="F1410" t="str">
        <x:v>Aruja Country Club</x:v>
      </x:c>
      <x:c r="G1410" t="str">
        <x:v>Revitafisio Servicos De Fisioterapia Ltda, 965, Aruja Country Club, Aruja, Sp</x:v>
      </x:c>
      <x:c r="H1410" t="str">
        <x:v>+55 (11) 4500-9435</x:v>
      </x:c>
      <x:c r="I1410" t="str"/>
      <x:c r="J1410" t="str"/>
      <x:c r="K1410" t="str">
        <x:v>marcela.1007@hotmail.com</x:v>
      </x:c>
      <x:c r="L1410" t="str">
        <x:v>Sim</x:v>
      </x:c>
      <x:c r="M1410" t="str"/>
      <x:c r="N1410" t="str"/>
      <x:c r="O1410" t="str"/>
      <x:c r="P1410" t="str"/>
      <x:c r="Q1410" t="str">
        <x:v>https://www.google.com/maps/search/?api=1&amp;query=Revitafisio+Servicos+De+Fisioterapia+REVITAFISIO+SERVICOS+DE+FISIOTERAPIA+LTDA%2C+965%2C+ARUJA+COUNTRY+CLUB%2C+ARUJA%2C+SP+Aruj%C3%A1+SP</x:v>
      </x:c>
      <x:c r="R1410" t="str"/>
      <x:c r="S1410" t="str"/>
      <x:c r="T1410" t="str">
        <x:v>Não contatado</x:v>
      </x:c>
      <x:c r="U1410" s="27" t="n">
        <x:f>IF(LEN(H1410)&gt;0,25,0)+IF(L1410="Sim",25,0)+IF(LEN(M1410)&gt;0,15,0)+IF(LEN(J1410)&gt;0,10,0)+IF(LEN(N1410)&gt;0,5,0)+IF(LEN(O1410)&gt;0,5,0)+IF(LEN(P1410)&gt;0,5,0)+IF(AND(LEN(R1410)&gt;0,LEN(S1410)&gt;0),10,0)</x:f>
        <x:v>50</x:v>
      </x:c>
      <x:c r="V1410" t="str">
        <x:f>IF(U1410&gt;=60,"Prioridade Alta",IF(U1410&gt;=35,"Prioridade Média","Prioridade Baixa"))</x:f>
        <x:v>Prioridade Média</x:v>
      </x:c>
      <x:c r="W1410" t="str">
        <x:v>Não</x:v>
      </x:c>
      <x:c r="X1410" t="str"/>
      <x:c r="Y1410" t="str">
        <x:v>Base expandida 2026-07-27</x:v>
      </x:c>
      <x:c r="Z1410" t="str">
        <x:v>(11) 4500-9435</x:v>
      </x:c>
      <x:c r="AA1410" t="str">
        <x:v>marcela.1007@hotmail.com</x:v>
      </x:c>
      <x:c r="AB1410" t="n">
        <x:v>50</x:v>
      </x:c>
      <x:c r="AC1410" t="str">
        <x:v>Prioridade Média</x:v>
      </x:c>
      <x:c r="AD1410" t="str">
        <x:v>Fonte CNES/DATASUS: https://cnes2.datasus.gov.br/Mod_Basico.asp?VCo_Unidade=3503904676165; CNES 4676165; CNPJ 47097069000149; site oficial/redes não coletados nesta fonte</x:v>
      </x:c>
      <x:c r="AE1410" t="n">
        <x:f>IF(LEN(H1410)&gt;0,1,0)</x:f>
        <x:v>1</x:v>
      </x:c>
      <x:c r="AF1410" t="n">
        <x:f>IF(LEN(M1410)&gt;0,1,0)</x:f>
        <x:v>0</x:v>
      </x:c>
      <x:c r="AG1410" t="n">
        <x:f>IF(AND(LEN(H1410)=0,LEN(K1410)=0,LEN(M1410)=0),1,0)</x:f>
        <x:v>0</x:v>
      </x:c>
    </x:row>
    <x:row r="1411">
      <x:c r="A1411" t="str">
        <x:v>AT-01410</x:v>
      </x:c>
      <x:c r="B1411" t="str">
        <x:v>Sensi Fisioterapia</x:v>
      </x:c>
      <x:c r="C1411" t="str">
        <x:v>Saúde</x:v>
      </x:c>
      <x:c r="D1411" t="str">
        <x:v>Clínica</x:v>
      </x:c>
      <x:c r="E1411" t="str">
        <x:v>Arujá</x:v>
      </x:c>
      <x:c r="F1411" t="str">
        <x:v>Caputera</x:v>
      </x:c>
      <x:c r="G1411" t="str">
        <x:v>Sensi Fisioterapia Ltda, 965, Caputera, Aruja, Sp</x:v>
      </x:c>
      <x:c r="H1411" t="str">
        <x:v>+55 (11) 4748-4436</x:v>
      </x:c>
      <x:c r="I1411" t="str"/>
      <x:c r="J1411" t="str"/>
      <x:c r="K1411" t="str">
        <x:v>rirfisioterapia@gmail.com</x:v>
      </x:c>
      <x:c r="L1411" t="str">
        <x:v>Sim</x:v>
      </x:c>
      <x:c r="M1411" t="str"/>
      <x:c r="N1411" t="str"/>
      <x:c r="O1411" t="str"/>
      <x:c r="P1411" t="str"/>
      <x:c r="Q1411" t="str">
        <x:v>https://www.google.com/maps/search/?api=1&amp;query=Sensi+Fisioterapia+SENSI+FISIOTERAPIA+LTDA%2C+965%2C+CAPUTERA%2C+ARUJA%2C+SP+Aruj%C3%A1+SP</x:v>
      </x:c>
      <x:c r="R1411" t="str"/>
      <x:c r="S1411" t="str"/>
      <x:c r="T1411" t="str">
        <x:v>Não contatado</x:v>
      </x:c>
      <x:c r="U1411" s="27" t="n">
        <x:f>IF(LEN(H1411)&gt;0,25,0)+IF(L1411="Sim",25,0)+IF(LEN(M1411)&gt;0,15,0)+IF(LEN(J1411)&gt;0,10,0)+IF(LEN(N1411)&gt;0,5,0)+IF(LEN(O1411)&gt;0,5,0)+IF(LEN(P1411)&gt;0,5,0)+IF(AND(LEN(R1411)&gt;0,LEN(S1411)&gt;0),10,0)</x:f>
        <x:v>50</x:v>
      </x:c>
      <x:c r="V1411" t="str">
        <x:f>IF(U1411&gt;=60,"Prioridade Alta",IF(U1411&gt;=35,"Prioridade Média","Prioridade Baixa"))</x:f>
        <x:v>Prioridade Média</x:v>
      </x:c>
      <x:c r="W1411" t="str">
        <x:v>Não</x:v>
      </x:c>
      <x:c r="X1411" t="str"/>
      <x:c r="Y1411" t="str">
        <x:v>Base expandida 2026-07-27</x:v>
      </x:c>
      <x:c r="Z1411" t="str">
        <x:v>(11) 4748-4436</x:v>
      </x:c>
      <x:c r="AA1411" t="str">
        <x:v>rirfisioterapia@gmail.com</x:v>
      </x:c>
      <x:c r="AB1411" t="n">
        <x:v>50</x:v>
      </x:c>
      <x:c r="AC1411" t="str">
        <x:v>Prioridade Média</x:v>
      </x:c>
      <x:c r="AD1411" t="str">
        <x:v>Fonte CNES/DATASUS: https://cnes2.datasus.gov.br/Mod_Basico.asp?VCo_Unidade=3503904865227; CNES 4865227; CNPJ 48527723000170; site oficial/redes não coletados nesta fonte</x:v>
      </x:c>
      <x:c r="AE1411" t="n">
        <x:f>IF(LEN(H1411)&gt;0,1,0)</x:f>
        <x:v>1</x:v>
      </x:c>
      <x:c r="AF1411" t="n">
        <x:f>IF(LEN(M1411)&gt;0,1,0)</x:f>
        <x:v>0</x:v>
      </x:c>
      <x:c r="AG1411" t="n">
        <x:f>IF(AND(LEN(H1411)=0,LEN(K1411)=0,LEN(M1411)=0),1,0)</x:f>
        <x:v>0</x:v>
      </x:c>
    </x:row>
    <x:row r="1412">
      <x:c r="A1412" t="str">
        <x:v>AT-01411</x:v>
      </x:c>
      <x:c r="B1412" t="str">
        <x:v>Sistema De Saude Integrado Sao Lucas</x:v>
      </x:c>
      <x:c r="C1412" t="str">
        <x:v>Saúde</x:v>
      </x:c>
      <x:c r="D1412" t="str">
        <x:v>Clínica</x:v>
      </x:c>
      <x:c r="E1412" t="str">
        <x:v>Arujá</x:v>
      </x:c>
      <x:c r="F1412" t="str">
        <x:v>Vila Flora Regina</x:v>
      </x:c>
      <x:c r="G1412" t="str">
        <x:v>Sistema De Saude Integrado Sao Lucas, 618, Vila Flora Regina, Aruja, Sp</x:v>
      </x:c>
      <x:c r="H1412" t="str">
        <x:v>+55 (11) 4652-4345</x:v>
      </x:c>
      <x:c r="I1412" t="str"/>
      <x:c r="J1412" t="str"/>
      <x:c r="K1412" t="str">
        <x:v>controladoria@cmsaolucas.com.br</x:v>
      </x:c>
      <x:c r="L1412" t="str">
        <x:v>Sim</x:v>
      </x:c>
      <x:c r="M1412" t="str"/>
      <x:c r="N1412" t="str"/>
      <x:c r="O1412" t="str"/>
      <x:c r="P1412" t="str"/>
      <x:c r="Q1412" t="str">
        <x:v>https://www.google.com/maps/search/?api=1&amp;query=Sistema+De+Saude+Integrado+Sao+Lucas+SISTEMA+DE+SAUDE+INTEGRADO+SAO+LUCAS%2C+618%2C+VILA+FLORA+REGINA%2C+ARUJA%2C+SP+Aruj%C3%A1+SP</x:v>
      </x:c>
      <x:c r="R1412" t="str"/>
      <x:c r="S1412" t="str"/>
      <x:c r="T1412" t="str">
        <x:v>Não contatado</x:v>
      </x:c>
      <x:c r="U1412" s="27" t="n">
        <x:f>IF(LEN(H1412)&gt;0,25,0)+IF(L1412="Sim",25,0)+IF(LEN(M1412)&gt;0,15,0)+IF(LEN(J1412)&gt;0,10,0)+IF(LEN(N1412)&gt;0,5,0)+IF(LEN(O1412)&gt;0,5,0)+IF(LEN(P1412)&gt;0,5,0)+IF(AND(LEN(R1412)&gt;0,LEN(S1412)&gt;0),10,0)</x:f>
        <x:v>50</x:v>
      </x:c>
      <x:c r="V1412" t="str">
        <x:f>IF(U1412&gt;=60,"Prioridade Alta",IF(U1412&gt;=35,"Prioridade Média","Prioridade Baixa"))</x:f>
        <x:v>Prioridade Média</x:v>
      </x:c>
      <x:c r="W1412" t="str">
        <x:v>Não</x:v>
      </x:c>
      <x:c r="X1412" t="str"/>
      <x:c r="Y1412" t="str">
        <x:v>Base expandida 2026-07-27</x:v>
      </x:c>
      <x:c r="Z1412" t="str">
        <x:v>(11) 4652-4345</x:v>
      </x:c>
      <x:c r="AA1412" t="str">
        <x:v>controladoria@cmsaolucas.com.br</x:v>
      </x:c>
      <x:c r="AB1412" t="n">
        <x:v>50</x:v>
      </x:c>
      <x:c r="AC1412" t="str">
        <x:v>Prioridade Média</x:v>
      </x:c>
      <x:c r="AD1412" t="str">
        <x:v>Fonte CNES/DATASUS: https://cnes2.datasus.gov.br/Mod_Basico.asp?VCo_Unidade=3503902960818; CNES 2960818; CNPJ 01537809000462; site oficial/redes não coletados nesta fonte</x:v>
      </x:c>
      <x:c r="AE1412" t="n">
        <x:f>IF(LEN(H1412)&gt;0,1,0)</x:f>
        <x:v>1</x:v>
      </x:c>
      <x:c r="AF1412" t="n">
        <x:f>IF(LEN(M1412)&gt;0,1,0)</x:f>
        <x:v>0</x:v>
      </x:c>
      <x:c r="AG1412" t="n">
        <x:f>IF(AND(LEN(H1412)=0,LEN(K1412)=0,LEN(M1412)=0),1,0)</x:f>
        <x:v>0</x:v>
      </x:c>
    </x:row>
    <x:row r="1413">
      <x:c r="A1413" t="str">
        <x:v>AT-01412</x:v>
      </x:c>
      <x:c r="B1413" t="str">
        <x:v>Ubs Central</x:v>
      </x:c>
      <x:c r="C1413" t="str">
        <x:v>Saúde</x:v>
      </x:c>
      <x:c r="D1413" t="str">
        <x:v>Clínica</x:v>
      </x:c>
      <x:c r="E1413" t="str">
        <x:v>Arujá</x:v>
      </x:c>
      <x:c r="F1413" t="str">
        <x:v>Jd Modelo</x:v>
      </x:c>
      <x:c r="G1413" t="str">
        <x:v>Prefeitura Municipal, 20, Jd Modelo, Aruja, Sp</x:v>
      </x:c>
      <x:c r="H1413" t="str">
        <x:v>+55 (11) 4652-2588</x:v>
      </x:c>
      <x:c r="I1413" t="str"/>
      <x:c r="J1413" t="str"/>
      <x:c r="K1413" t="str">
        <x:v>saude.ubs.central@aruja.sp.gov.br</x:v>
      </x:c>
      <x:c r="L1413" t="str">
        <x:v>Sim</x:v>
      </x:c>
      <x:c r="M1413" t="str"/>
      <x:c r="N1413" t="str"/>
      <x:c r="O1413" t="str"/>
      <x:c r="P1413" t="str"/>
      <x:c r="Q1413" t="str">
        <x:v>https://www.google.com/maps/search/?api=1&amp;query=Ubs+Central+PREFEITURA+MUNICIPAL%2C+20%2C+JD+MODELO%2C+ARUJA%2C+SP+Aruj%C3%A1+SP</x:v>
      </x:c>
      <x:c r="R1413" t="str"/>
      <x:c r="S1413" t="str"/>
      <x:c r="T1413" t="str">
        <x:v>Não contatado</x:v>
      </x:c>
      <x:c r="U1413" s="27" t="n">
        <x:f>IF(LEN(H1413)&gt;0,25,0)+IF(L1413="Sim",25,0)+IF(LEN(M1413)&gt;0,15,0)+IF(LEN(J1413)&gt;0,10,0)+IF(LEN(N1413)&gt;0,5,0)+IF(LEN(O1413)&gt;0,5,0)+IF(LEN(P1413)&gt;0,5,0)+IF(AND(LEN(R1413)&gt;0,LEN(S1413)&gt;0),10,0)</x:f>
        <x:v>50</x:v>
      </x:c>
      <x:c r="V1413" t="str">
        <x:f>IF(U1413&gt;=60,"Prioridade Alta",IF(U1413&gt;=35,"Prioridade Média","Prioridade Baixa"))</x:f>
        <x:v>Prioridade Média</x:v>
      </x:c>
      <x:c r="W1413" t="str">
        <x:v>Não</x:v>
      </x:c>
      <x:c r="X1413" t="str"/>
      <x:c r="Y1413" t="str">
        <x:v>Base expandida 2026-07-27</x:v>
      </x:c>
      <x:c r="Z1413" t="str">
        <x:v>(11) 4652-2588</x:v>
      </x:c>
      <x:c r="AA1413" t="str">
        <x:v>saude.ubs.central@aruja.sp.gov.br</x:v>
      </x:c>
      <x:c r="AB1413" t="n">
        <x:v>50</x:v>
      </x:c>
      <x:c r="AC1413" t="str">
        <x:v>Prioridade Média</x:v>
      </x:c>
      <x:c r="AD1413" t="str">
        <x:v>Fonte CNES/DATASUS: https://cnes2.datasus.gov.br/Mod_Basico.asp?VCo_Unidade=3503905783089; CNES 5783089; CNPJ -; site oficial/redes não coletados nesta fonte</x:v>
      </x:c>
      <x:c r="AE1413" t="n">
        <x:f>IF(LEN(H1413)&gt;0,1,0)</x:f>
        <x:v>1</x:v>
      </x:c>
      <x:c r="AF1413" t="n">
        <x:f>IF(LEN(M1413)&gt;0,1,0)</x:f>
        <x:v>0</x:v>
      </x:c>
      <x:c r="AG1413" t="n">
        <x:f>IF(AND(LEN(H1413)=0,LEN(K1413)=0,LEN(M1413)=0),1,0)</x:f>
        <x:v>0</x:v>
      </x:c>
    </x:row>
    <x:row r="1414">
      <x:c r="A1414" t="str">
        <x:v>AT-01413</x:v>
      </x:c>
      <x:c r="B1414" t="str">
        <x:v>Ubs Fazenda Rincao De Aruja</x:v>
      </x:c>
      <x:c r="C1414" t="str">
        <x:v>Saúde</x:v>
      </x:c>
      <x:c r="D1414" t="str">
        <x:v>Clínica</x:v>
      </x:c>
      <x:c r="E1414" t="str">
        <x:v>Arujá</x:v>
      </x:c>
      <x:c r="F1414" t="str">
        <x:v>Caputera</x:v>
      </x:c>
      <x:c r="G1414" t="str">
        <x:v>Prefeitura Municipal De Aruja, 1300, Caputera, Aruja, Sp</x:v>
      </x:c>
      <x:c r="H1414" t="str">
        <x:v>+55 (11) 4654-1410</x:v>
      </x:c>
      <x:c r="I1414" t="str"/>
      <x:c r="J1414" t="str"/>
      <x:c r="K1414" t="str">
        <x:v>saude.ubs.fazrincao@aruja.sp.gov.br</x:v>
      </x:c>
      <x:c r="L1414" t="str">
        <x:v>Sim</x:v>
      </x:c>
      <x:c r="M1414" t="str"/>
      <x:c r="N1414" t="str"/>
      <x:c r="O1414" t="str"/>
      <x:c r="P1414" t="str"/>
      <x:c r="Q1414" t="str">
        <x:v>https://www.google.com/maps/search/?api=1&amp;query=Ubs+Fazenda+Rincao+De+Aruja+PREFEITURA+MUNICIPAL+DE+ARUJA%2C+1300%2C+CAPUTERA%2C+ARUJA%2C+SP+Aruj%C3%A1+SP</x:v>
      </x:c>
      <x:c r="R1414" t="str"/>
      <x:c r="S1414" t="str"/>
      <x:c r="T1414" t="str">
        <x:v>Não contatado</x:v>
      </x:c>
      <x:c r="U1414" s="27" t="n">
        <x:f>IF(LEN(H1414)&gt;0,25,0)+IF(L1414="Sim",25,0)+IF(LEN(M1414)&gt;0,15,0)+IF(LEN(J1414)&gt;0,10,0)+IF(LEN(N1414)&gt;0,5,0)+IF(LEN(O1414)&gt;0,5,0)+IF(LEN(P1414)&gt;0,5,0)+IF(AND(LEN(R1414)&gt;0,LEN(S1414)&gt;0),10,0)</x:f>
        <x:v>50</x:v>
      </x:c>
      <x:c r="V1414" t="str">
        <x:f>IF(U1414&gt;=60,"Prioridade Alta",IF(U1414&gt;=35,"Prioridade Média","Prioridade Baixa"))</x:f>
        <x:v>Prioridade Média</x:v>
      </x:c>
      <x:c r="W1414" t="str">
        <x:v>Não</x:v>
      </x:c>
      <x:c r="X1414" t="str"/>
      <x:c r="Y1414" t="str">
        <x:v>Base expandida 2026-07-27</x:v>
      </x:c>
      <x:c r="Z1414" t="str">
        <x:v>(11) 4654-1410</x:v>
      </x:c>
      <x:c r="AA1414" t="str">
        <x:v>saude.ubs.fazrincao@aruja.sp.gov.br</x:v>
      </x:c>
      <x:c r="AB1414" t="n">
        <x:v>50</x:v>
      </x:c>
      <x:c r="AC1414" t="str">
        <x:v>Prioridade Média</x:v>
      </x:c>
      <x:c r="AD1414" t="str">
        <x:v>Fonte CNES/DATASUS: https://cnes2.datasus.gov.br/Mod_Basico.asp?VCo_Unidade=3503909001808; CNES 9001808; CNPJ -; site oficial/redes não coletados nesta fonte</x:v>
      </x:c>
      <x:c r="AE1414" t="n">
        <x:f>IF(LEN(H1414)&gt;0,1,0)</x:f>
        <x:v>1</x:v>
      </x:c>
      <x:c r="AF1414" t="n">
        <x:f>IF(LEN(M1414)&gt;0,1,0)</x:f>
        <x:v>0</x:v>
      </x:c>
      <x:c r="AG1414" t="n">
        <x:f>IF(AND(LEN(H1414)=0,LEN(K1414)=0,LEN(M1414)=0),1,0)</x:f>
        <x:v>0</x:v>
      </x:c>
    </x:row>
    <x:row r="1415">
      <x:c r="A1415" t="str">
        <x:v>AT-01414</x:v>
      </x:c>
      <x:c r="B1415" t="str">
        <x:v>Ubs Vila Pilar</x:v>
      </x:c>
      <x:c r="C1415" t="str">
        <x:v>Saúde</x:v>
      </x:c>
      <x:c r="D1415" t="str">
        <x:v>Clínica</x:v>
      </x:c>
      <x:c r="E1415" t="str">
        <x:v>Arujá</x:v>
      </x:c>
      <x:c r="F1415" t="str">
        <x:v>Vila Pilar</x:v>
      </x:c>
      <x:c r="G1415" t="str">
        <x:v>Prefeitura Municipal De Aruja, 230, Vila Pilar, Aruja, Sp</x:v>
      </x:c>
      <x:c r="H1415" t="str">
        <x:v>+55 (11) 4653-3500</x:v>
      </x:c>
      <x:c r="I1415" t="str"/>
      <x:c r="J1415" t="str"/>
      <x:c r="K1415" t="str">
        <x:v>pma.pilar@aruja.sp.gov.br</x:v>
      </x:c>
      <x:c r="L1415" t="str">
        <x:v>Sim</x:v>
      </x:c>
      <x:c r="M1415" t="str"/>
      <x:c r="N1415" t="str"/>
      <x:c r="O1415" t="str"/>
      <x:c r="P1415" t="str"/>
      <x:c r="Q1415" t="str">
        <x:v>https://www.google.com/maps/search/?api=1&amp;query=Ubs+Vila+Pilar+PREFEITURA+MUNICIPAL+DE+ARUJA%2C+230%2C+VILA+PILAR%2C+ARUJA%2C+SP+Aruj%C3%A1+SP</x:v>
      </x:c>
      <x:c r="R1415" t="str"/>
      <x:c r="S1415" t="str"/>
      <x:c r="T1415" t="str">
        <x:v>Não contatado</x:v>
      </x:c>
      <x:c r="U1415" s="27" t="n">
        <x:f>IF(LEN(H1415)&gt;0,25,0)+IF(L1415="Sim",25,0)+IF(LEN(M1415)&gt;0,15,0)+IF(LEN(J1415)&gt;0,10,0)+IF(LEN(N1415)&gt;0,5,0)+IF(LEN(O1415)&gt;0,5,0)+IF(LEN(P1415)&gt;0,5,0)+IF(AND(LEN(R1415)&gt;0,LEN(S1415)&gt;0),10,0)</x:f>
        <x:v>50</x:v>
      </x:c>
      <x:c r="V1415" t="str">
        <x:f>IF(U1415&gt;=60,"Prioridade Alta",IF(U1415&gt;=35,"Prioridade Média","Prioridade Baixa"))</x:f>
        <x:v>Prioridade Média</x:v>
      </x:c>
      <x:c r="W1415" t="str">
        <x:v>Não</x:v>
      </x:c>
      <x:c r="X1415" t="str"/>
      <x:c r="Y1415" t="str">
        <x:v>Base expandida 2026-07-27</x:v>
      </x:c>
      <x:c r="Z1415" t="str">
        <x:v>(11) 4653-3500</x:v>
      </x:c>
      <x:c r="AA1415" t="str">
        <x:v>pma.pilar@aruja.sp.gov.br</x:v>
      </x:c>
      <x:c r="AB1415" t="n">
        <x:v>50</x:v>
      </x:c>
      <x:c r="AC1415" t="str">
        <x:v>Prioridade Média</x:v>
      </x:c>
      <x:c r="AD1415" t="str">
        <x:v>Fonte CNES/DATASUS: https://cnes2.datasus.gov.br/Mod_Basico.asp?VCo_Unidade=3503902773228; CNES 2773228; CNPJ -; site oficial/redes não coletados nesta fonte</x:v>
      </x:c>
      <x:c r="AE1415" t="n">
        <x:f>IF(LEN(H1415)&gt;0,1,0)</x:f>
        <x:v>1</x:v>
      </x:c>
      <x:c r="AF1415" t="n">
        <x:f>IF(LEN(M1415)&gt;0,1,0)</x:f>
        <x:v>0</x:v>
      </x:c>
      <x:c r="AG1415" t="n">
        <x:f>IF(AND(LEN(H1415)=0,LEN(K1415)=0,LEN(M1415)=0),1,0)</x:f>
        <x:v>0</x:v>
      </x:c>
    </x:row>
    <x:row r="1416">
      <x:c r="A1416" t="str">
        <x:v>AT-01415</x:v>
      </x:c>
      <x:c r="B1416" t="str">
        <x:v>Unidade Movel</x:v>
      </x:c>
      <x:c r="C1416" t="str">
        <x:v>Saúde</x:v>
      </x:c>
      <x:c r="D1416" t="str">
        <x:v>Clínica</x:v>
      </x:c>
      <x:c r="E1416" t="str">
        <x:v>Arujá</x:v>
      </x:c>
      <x:c r="F1416" t="str">
        <x:v>Centro Residencial</x:v>
      </x:c>
      <x:c r="G1416" t="str">
        <x:v>Prefeitura Municipal De Aruja, 231, Centro Residencial, Aruja, Sp</x:v>
      </x:c>
      <x:c r="H1416" t="str">
        <x:v>+55 (11) 4655-2871</x:v>
      </x:c>
      <x:c r="I1416" t="str"/>
      <x:c r="J1416" t="str"/>
      <x:c r="K1416" t="str">
        <x:v>saude.ni@aruja.sp.gov.br</x:v>
      </x:c>
      <x:c r="L1416" t="str">
        <x:v>Sim</x:v>
      </x:c>
      <x:c r="M1416" t="str"/>
      <x:c r="N1416" t="str"/>
      <x:c r="O1416" t="str"/>
      <x:c r="P1416" t="str"/>
      <x:c r="Q1416" t="str">
        <x:v>https://www.google.com/maps/search/?api=1&amp;query=Unidade+Movel+PREFEITURA+MUNICIPAL+DE+ARUJA%2C+231%2C+CENTRO+RESIDENCIAL%2C+ARUJA%2C+SP+Aruj%C3%A1+SP</x:v>
      </x:c>
      <x:c r="R1416" t="str"/>
      <x:c r="S1416" t="str"/>
      <x:c r="T1416" t="str">
        <x:v>Não contatado</x:v>
      </x:c>
      <x:c r="U1416" s="27" t="n">
        <x:f>IF(LEN(H1416)&gt;0,25,0)+IF(L1416="Sim",25,0)+IF(LEN(M1416)&gt;0,15,0)+IF(LEN(J1416)&gt;0,10,0)+IF(LEN(N1416)&gt;0,5,0)+IF(LEN(O1416)&gt;0,5,0)+IF(LEN(P1416)&gt;0,5,0)+IF(AND(LEN(R1416)&gt;0,LEN(S1416)&gt;0),10,0)</x:f>
        <x:v>50</x:v>
      </x:c>
      <x:c r="V1416" t="str">
        <x:f>IF(U1416&gt;=60,"Prioridade Alta",IF(U1416&gt;=35,"Prioridade Média","Prioridade Baixa"))</x:f>
        <x:v>Prioridade Média</x:v>
      </x:c>
      <x:c r="W1416" t="str">
        <x:v>Não</x:v>
      </x:c>
      <x:c r="X1416" t="str"/>
      <x:c r="Y1416" t="str">
        <x:v>Base expandida 2026-07-27</x:v>
      </x:c>
      <x:c r="Z1416" t="str">
        <x:v>(11) 4655-2871</x:v>
      </x:c>
      <x:c r="AA1416" t="str">
        <x:v>saude.ni@aruja.sp.gov.br</x:v>
      </x:c>
      <x:c r="AB1416" t="n">
        <x:v>50</x:v>
      </x:c>
      <x:c r="AC1416" t="str">
        <x:v>Prioridade Média</x:v>
      </x:c>
      <x:c r="AD1416" t="str">
        <x:v>Fonte CNES/DATASUS: https://cnes2.datasus.gov.br/Mod_Basico.asp?VCo_Unidade=3503902718898; CNES 2718898; CNPJ -; site oficial/redes não coletados nesta fonte</x:v>
      </x:c>
      <x:c r="AE1416" t="n">
        <x:f>IF(LEN(H1416)&gt;0,1,0)</x:f>
        <x:v>1</x:v>
      </x:c>
      <x:c r="AF1416" t="n">
        <x:f>IF(LEN(M1416)&gt;0,1,0)</x:f>
        <x:v>0</x:v>
      </x:c>
      <x:c r="AG1416" t="n">
        <x:f>IF(AND(LEN(H1416)=0,LEN(K1416)=0,LEN(M1416)=0),1,0)</x:f>
        <x:v>0</x:v>
      </x:c>
    </x:row>
    <x:row r="1417">
      <x:c r="A1417" t="str">
        <x:v>AT-01416</x:v>
      </x:c>
      <x:c r="B1417" t="str">
        <x:v>Ubs Nova Aruja</x:v>
      </x:c>
      <x:c r="C1417" t="str">
        <x:v>Saúde</x:v>
      </x:c>
      <x:c r="D1417" t="str">
        <x:v>Clínica</x:v>
      </x:c>
      <x:c r="E1417" t="str">
        <x:v>Arujá</x:v>
      </x:c>
      <x:c r="F1417" t="str">
        <x:v>Cidade Nova Aruja</x:v>
      </x:c>
      <x:c r="G1417" t="str">
        <x:v>Prefeitura Municipal De Aruja, 310, Cidade Nova Aruja, Aruja, Sp</x:v>
      </x:c>
      <x:c r="H1417" t="str">
        <x:v>+55 (11) 4653-2068</x:v>
      </x:c>
      <x:c r="I1417" t="str"/>
      <x:c r="J1417" t="str"/>
      <x:c r="K1417" t="str">
        <x:v>saude.ubs.novaaruja@aruja.sp.gov.br</x:v>
      </x:c>
      <x:c r="L1417" t="str">
        <x:v>Sim</x:v>
      </x:c>
      <x:c r="M1417" t="str"/>
      <x:c r="N1417" t="str"/>
      <x:c r="O1417" t="str"/>
      <x:c r="P1417" t="str"/>
      <x:c r="Q1417" t="str">
        <x:v>https://www.google.com/maps/search/?api=1&amp;query=Ubs+Nova+Aruja+PREFEITURA+MUNICIPAL+DE+ARUJA%2C+310%2C+CIDADE+NOVA+ARUJA%2C+ARUJA%2C+SP+Aruj%C3%A1+SP</x:v>
      </x:c>
      <x:c r="R1417" t="str"/>
      <x:c r="S1417" t="str"/>
      <x:c r="T1417" t="str">
        <x:v>Não contatado</x:v>
      </x:c>
      <x:c r="U1417" s="27" t="n">
        <x:f>IF(LEN(H1417)&gt;0,25,0)+IF(L1417="Sim",25,0)+IF(LEN(M1417)&gt;0,15,0)+IF(LEN(J1417)&gt;0,10,0)+IF(LEN(N1417)&gt;0,5,0)+IF(LEN(O1417)&gt;0,5,0)+IF(LEN(P1417)&gt;0,5,0)+IF(AND(LEN(R1417)&gt;0,LEN(S1417)&gt;0),10,0)</x:f>
        <x:v>50</x:v>
      </x:c>
      <x:c r="V1417" t="str">
        <x:f>IF(U1417&gt;=60,"Prioridade Alta",IF(U1417&gt;=35,"Prioridade Média","Prioridade Baixa"))</x:f>
        <x:v>Prioridade Média</x:v>
      </x:c>
      <x:c r="W1417" t="str">
        <x:v>Não</x:v>
      </x:c>
      <x:c r="X1417" t="str"/>
      <x:c r="Y1417" t="str">
        <x:v>Base expandida 2026-07-27</x:v>
      </x:c>
      <x:c r="Z1417" t="str">
        <x:v>(11) 4653-2068</x:v>
      </x:c>
      <x:c r="AA1417" t="str">
        <x:v>saude.ubs.novaaruja@aruja.sp.gov.br</x:v>
      </x:c>
      <x:c r="AB1417" t="n">
        <x:v>50</x:v>
      </x:c>
      <x:c r="AC1417" t="str">
        <x:v>Prioridade Média</x:v>
      </x:c>
      <x:c r="AD1417" t="str">
        <x:v>Fonte CNES/DATASUS: https://cnes2.datasus.gov.br/Mod_Basico.asp?VCo_Unidade=3503903044114; CNES 3044114; CNPJ -; site oficial/redes não coletados nesta fonte</x:v>
      </x:c>
      <x:c r="AE1417" t="n">
        <x:f>IF(LEN(H1417)&gt;0,1,0)</x:f>
        <x:v>1</x:v>
      </x:c>
      <x:c r="AF1417" t="n">
        <x:f>IF(LEN(M1417)&gt;0,1,0)</x:f>
        <x:v>0</x:v>
      </x:c>
      <x:c r="AG1417" t="n">
        <x:f>IF(AND(LEN(H1417)=0,LEN(K1417)=0,LEN(M1417)=0),1,0)</x:f>
        <x:v>0</x:v>
      </x:c>
    </x:row>
    <x:row r="1418">
      <x:c r="A1418" t="str">
        <x:v>AT-01417</x:v>
      </x:c>
      <x:c r="B1418" t="str">
        <x:v>Unineuro Medicos Associados</x:v>
      </x:c>
      <x:c r="C1418" t="str">
        <x:v>Saúde</x:v>
      </x:c>
      <x:c r="D1418" t="str">
        <x:v>Clínica</x:v>
      </x:c>
      <x:c r="E1418" t="str">
        <x:v>Arujá</x:v>
      </x:c>
      <x:c r="F1418" t="str">
        <x:v>Barbosas</x:v>
      </x:c>
      <x:c r="G1418" t="str">
        <x:v>Unineuro Medicos Associados Ltda, 495, Barbosas, Aruja, Sp</x:v>
      </x:c>
      <x:c r="H1418" t="str">
        <x:v>+55 (11) 3834-9460</x:v>
      </x:c>
      <x:c r="I1418" t="str"/>
      <x:c r="J1418" t="str"/>
      <x:c r="K1418" t="str">
        <x:v>adm@ghccontabilidade.com</x:v>
      </x:c>
      <x:c r="L1418" t="str">
        <x:v>Sim</x:v>
      </x:c>
      <x:c r="M1418" t="str"/>
      <x:c r="N1418" t="str"/>
      <x:c r="O1418" t="str"/>
      <x:c r="P1418" t="str"/>
      <x:c r="Q1418" t="str">
        <x:v>https://www.google.com/maps/search/?api=1&amp;query=Unineuro+Medicos+Associados+UNINEURO+MEDICOS+ASSOCIADOS+LTDA%2C+495%2C+BARBOSAS%2C+ARUJA%2C+SP+Aruj%C3%A1+SP</x:v>
      </x:c>
      <x:c r="R1418" t="str"/>
      <x:c r="S1418" t="str"/>
      <x:c r="T1418" t="str">
        <x:v>Não contatado</x:v>
      </x:c>
      <x:c r="U1418" s="27" t="n">
        <x:f>IF(LEN(H1418)&gt;0,25,0)+IF(L1418="Sim",25,0)+IF(LEN(M1418)&gt;0,15,0)+IF(LEN(J1418)&gt;0,10,0)+IF(LEN(N1418)&gt;0,5,0)+IF(LEN(O1418)&gt;0,5,0)+IF(LEN(P1418)&gt;0,5,0)+IF(AND(LEN(R1418)&gt;0,LEN(S1418)&gt;0),10,0)</x:f>
        <x:v>50</x:v>
      </x:c>
      <x:c r="V1418" t="str">
        <x:f>IF(U1418&gt;=60,"Prioridade Alta",IF(U1418&gt;=35,"Prioridade Média","Prioridade Baixa"))</x:f>
        <x:v>Prioridade Média</x:v>
      </x:c>
      <x:c r="W1418" t="str">
        <x:v>Não</x:v>
      </x:c>
      <x:c r="X1418" t="str"/>
      <x:c r="Y1418" t="str">
        <x:v>Base expandida 2026-07-27</x:v>
      </x:c>
      <x:c r="Z1418" t="str">
        <x:v>(11) 3834-9460</x:v>
      </x:c>
      <x:c r="AA1418" t="str">
        <x:v>adm@ghccontabilidade.com</x:v>
      </x:c>
      <x:c r="AB1418" t="n">
        <x:v>50</x:v>
      </x:c>
      <x:c r="AC1418" t="str">
        <x:v>Prioridade Média</x:v>
      </x:c>
      <x:c r="AD1418" t="str">
        <x:v>Fonte CNES/DATASUS: https://cnes2.datasus.gov.br/Mod_Basico.asp?VCo_Unidade=3503908397201; CNES 8397201; CNPJ 49354376000436; site oficial/redes não coletados nesta fonte</x:v>
      </x:c>
      <x:c r="AE1418" t="n">
        <x:f>IF(LEN(H1418)&gt;0,1,0)</x:f>
        <x:v>1</x:v>
      </x:c>
      <x:c r="AF1418" t="n">
        <x:f>IF(LEN(M1418)&gt;0,1,0)</x:f>
        <x:v>0</x:v>
      </x:c>
      <x:c r="AG1418" t="n">
        <x:f>IF(AND(LEN(H1418)=0,LEN(K1418)=0,LEN(M1418)=0),1,0)</x:f>
        <x:v>0</x:v>
      </x:c>
    </x:row>
    <x:row r="1419">
      <x:c r="A1419" t="str">
        <x:v>AT-01418</x:v>
      </x:c>
      <x:c r="B1419" t="str">
        <x:v>Usf Barreto Aruja</x:v>
      </x:c>
      <x:c r="C1419" t="str">
        <x:v>Saúde</x:v>
      </x:c>
      <x:c r="D1419" t="str">
        <x:v>Clínica</x:v>
      </x:c>
      <x:c r="E1419" t="str">
        <x:v>Arujá</x:v>
      </x:c>
      <x:c r="F1419" t="str">
        <x:v>Centro Residencial</x:v>
      </x:c>
      <x:c r="G1419" t="str">
        <x:v>Prefeitura Municipal De Aruja, 231, Centro Residencial, Aruja, Sp</x:v>
      </x:c>
      <x:c r="H1419" t="str">
        <x:v>+55 (11) 4655-4010</x:v>
      </x:c>
      <x:c r="I1419" t="str"/>
      <x:c r="J1419" t="str"/>
      <x:c r="K1419" t="str">
        <x:v>saude.ubs.barreto@aruja.sp.gov.br</x:v>
      </x:c>
      <x:c r="L1419" t="str">
        <x:v>Sim</x:v>
      </x:c>
      <x:c r="M1419" t="str"/>
      <x:c r="N1419" t="str"/>
      <x:c r="O1419" t="str"/>
      <x:c r="P1419" t="str"/>
      <x:c r="Q1419" t="str">
        <x:v>https://www.google.com/maps/search/?api=1&amp;query=Usf+Barreto+Aruja+PREFEITURA+MUNICIPAL+DE+ARUJA%2C+231%2C+CENTRO+RESIDENCIAL%2C+ARUJA%2C+SP+Aruj%C3%A1+SP</x:v>
      </x:c>
      <x:c r="R1419" t="str"/>
      <x:c r="S1419" t="str"/>
      <x:c r="T1419" t="str">
        <x:v>Não contatado</x:v>
      </x:c>
      <x:c r="U1419" s="27" t="n">
        <x:f>IF(LEN(H1419)&gt;0,25,0)+IF(L1419="Sim",25,0)+IF(LEN(M1419)&gt;0,15,0)+IF(LEN(J1419)&gt;0,10,0)+IF(LEN(N1419)&gt;0,5,0)+IF(LEN(O1419)&gt;0,5,0)+IF(LEN(P1419)&gt;0,5,0)+IF(AND(LEN(R1419)&gt;0,LEN(S1419)&gt;0),10,0)</x:f>
        <x:v>50</x:v>
      </x:c>
      <x:c r="V1419" t="str">
        <x:f>IF(U1419&gt;=60,"Prioridade Alta",IF(U1419&gt;=35,"Prioridade Média","Prioridade Baixa"))</x:f>
        <x:v>Prioridade Média</x:v>
      </x:c>
      <x:c r="W1419" t="str">
        <x:v>Não</x:v>
      </x:c>
      <x:c r="X1419" t="str"/>
      <x:c r="Y1419" t="str">
        <x:v>Base expandida 2026-07-27</x:v>
      </x:c>
      <x:c r="Z1419" t="str">
        <x:v>(11) 4655-4010</x:v>
      </x:c>
      <x:c r="AA1419" t="str">
        <x:v>saude.ubs.barreto@aruja.sp.gov.br</x:v>
      </x:c>
      <x:c r="AB1419" t="n">
        <x:v>50</x:v>
      </x:c>
      <x:c r="AC1419" t="str">
        <x:v>Prioridade Média</x:v>
      </x:c>
      <x:c r="AD1419" t="str">
        <x:v>Fonte CNES/DATASUS: https://cnes2.datasus.gov.br/Mod_Basico.asp?VCo_Unidade=3503902773856; CNES 2773856; CNPJ -; site oficial/redes não coletados nesta fonte</x:v>
      </x:c>
      <x:c r="AE1419" t="n">
        <x:f>IF(LEN(H1419)&gt;0,1,0)</x:f>
        <x:v>1</x:v>
      </x:c>
      <x:c r="AF1419" t="n">
        <x:f>IF(LEN(M1419)&gt;0,1,0)</x:f>
        <x:v>0</x:v>
      </x:c>
      <x:c r="AG1419" t="n">
        <x:f>IF(AND(LEN(H1419)=0,LEN(K1419)=0,LEN(M1419)=0),1,0)</x:f>
        <x:v>0</x:v>
      </x:c>
    </x:row>
    <x:row r="1420">
      <x:c r="A1420" t="str">
        <x:v>AT-01419</x:v>
      </x:c>
      <x:c r="B1420" t="str">
        <x:v>Usf Jardim Emilia</x:v>
      </x:c>
      <x:c r="C1420" t="str">
        <x:v>Saúde</x:v>
      </x:c>
      <x:c r="D1420" t="str">
        <x:v>Clínica</x:v>
      </x:c>
      <x:c r="E1420" t="str">
        <x:v>Arujá</x:v>
      </x:c>
      <x:c r="F1420" t="str">
        <x:v>Jardim Emilia</x:v>
      </x:c>
      <x:c r="G1420" t="str">
        <x:v>Prefeitura Municipal De Aruja, 390, Jardim Emilia, Aruja, Sp</x:v>
      </x:c>
      <x:c r="H1420" t="str">
        <x:v>+55 (11) 4652-6900</x:v>
      </x:c>
      <x:c r="I1420" t="str"/>
      <x:c r="J1420" t="str"/>
      <x:c r="K1420" t="str">
        <x:v>saude.ubs.emilia@aruja.sp.gov.br</x:v>
      </x:c>
      <x:c r="L1420" t="str">
        <x:v>Sim</x:v>
      </x:c>
      <x:c r="M1420" t="str"/>
      <x:c r="N1420" t="str"/>
      <x:c r="O1420" t="str"/>
      <x:c r="P1420" t="str"/>
      <x:c r="Q1420" t="str">
        <x:v>https://www.google.com/maps/search/?api=1&amp;query=Usf+Jardim+Emilia+PREFEITURA+MUNICIPAL+DE+ARUJA%2C+390%2C+JARDIM+EMILIA%2C+ARUJA%2C+SP+Aruj%C3%A1+SP</x:v>
      </x:c>
      <x:c r="R1420" t="str"/>
      <x:c r="S1420" t="str"/>
      <x:c r="T1420" t="str">
        <x:v>Não contatado</x:v>
      </x:c>
      <x:c r="U1420" s="27" t="n">
        <x:f>IF(LEN(H1420)&gt;0,25,0)+IF(L1420="Sim",25,0)+IF(LEN(M1420)&gt;0,15,0)+IF(LEN(J1420)&gt;0,10,0)+IF(LEN(N1420)&gt;0,5,0)+IF(LEN(O1420)&gt;0,5,0)+IF(LEN(P1420)&gt;0,5,0)+IF(AND(LEN(R1420)&gt;0,LEN(S1420)&gt;0),10,0)</x:f>
        <x:v>50</x:v>
      </x:c>
      <x:c r="V1420" t="str">
        <x:f>IF(U1420&gt;=60,"Prioridade Alta",IF(U1420&gt;=35,"Prioridade Média","Prioridade Baixa"))</x:f>
        <x:v>Prioridade Média</x:v>
      </x:c>
      <x:c r="W1420" t="str">
        <x:v>Não</x:v>
      </x:c>
      <x:c r="X1420" t="str"/>
      <x:c r="Y1420" t="str">
        <x:v>Base expandida 2026-07-27</x:v>
      </x:c>
      <x:c r="Z1420" t="str">
        <x:v>(11) 4652-6900</x:v>
      </x:c>
      <x:c r="AA1420" t="str">
        <x:v>saude.ubs.emilia@aruja.sp.gov.br</x:v>
      </x:c>
      <x:c r="AB1420" t="n">
        <x:v>50</x:v>
      </x:c>
      <x:c r="AC1420" t="str">
        <x:v>Prioridade Média</x:v>
      </x:c>
      <x:c r="AD1420" t="str">
        <x:v>Fonte CNES/DATASUS: https://cnes2.datasus.gov.br/Mod_Basico.asp?VCo_Unidade=3503902059304; CNES 2059304; CNPJ -; site oficial/redes não coletados nesta fonte</x:v>
      </x:c>
      <x:c r="AE1420" t="n">
        <x:f>IF(LEN(H1420)&gt;0,1,0)</x:f>
        <x:v>1</x:v>
      </x:c>
      <x:c r="AF1420" t="n">
        <x:f>IF(LEN(M1420)&gt;0,1,0)</x:f>
        <x:v>0</x:v>
      </x:c>
      <x:c r="AG1420" t="n">
        <x:f>IF(AND(LEN(H1420)=0,LEN(K1420)=0,LEN(M1420)=0),1,0)</x:f>
        <x:v>0</x:v>
      </x:c>
    </x:row>
    <x:row r="1421">
      <x:c r="A1421" t="str">
        <x:v>AT-01420</x:v>
      </x:c>
      <x:c r="B1421" t="str">
        <x:v>Usf Mirante</x:v>
      </x:c>
      <x:c r="C1421" t="str">
        <x:v>Saúde</x:v>
      </x:c>
      <x:c r="D1421" t="str">
        <x:v>Clínica</x:v>
      </x:c>
      <x:c r="E1421" t="str">
        <x:v>Arujá</x:v>
      </x:c>
      <x:c r="F1421" t="str">
        <x:v>Jardim Pinheiro</x:v>
      </x:c>
      <x:c r="G1421" t="str">
        <x:v>Prefeitura Municipal De Aruja, 712, Jardim Pinheiro, Aruja, Sp</x:v>
      </x:c>
      <x:c r="H1421" t="str">
        <x:v>+55 (11) 4653-3300</x:v>
      </x:c>
      <x:c r="I1421" t="str"/>
      <x:c r="J1421" t="str"/>
      <x:c r="K1421" t="str">
        <x:v>saude.ubs.mirante@aruja.sp.gov.br</x:v>
      </x:c>
      <x:c r="L1421" t="str">
        <x:v>Sim</x:v>
      </x:c>
      <x:c r="M1421" t="str"/>
      <x:c r="N1421" t="str"/>
      <x:c r="O1421" t="str"/>
      <x:c r="P1421" t="str"/>
      <x:c r="Q1421" t="str">
        <x:v>https://www.google.com/maps/search/?api=1&amp;query=Usf+Mirante+PREFEITURA+MUNICIPAL+DE+ARUJA%2C+712%2C+JARDIM+PINHEIRO%2C+ARUJA%2C+SP+Aruj%C3%A1+SP</x:v>
      </x:c>
      <x:c r="R1421" t="str"/>
      <x:c r="S1421" t="str"/>
      <x:c r="T1421" t="str">
        <x:v>Não contatado</x:v>
      </x:c>
      <x:c r="U1421" s="27" t="n">
        <x:f>IF(LEN(H1421)&gt;0,25,0)+IF(L1421="Sim",25,0)+IF(LEN(M1421)&gt;0,15,0)+IF(LEN(J1421)&gt;0,10,0)+IF(LEN(N1421)&gt;0,5,0)+IF(LEN(O1421)&gt;0,5,0)+IF(LEN(P1421)&gt;0,5,0)+IF(AND(LEN(R1421)&gt;0,LEN(S1421)&gt;0),10,0)</x:f>
        <x:v>50</x:v>
      </x:c>
      <x:c r="V1421" t="str">
        <x:f>IF(U1421&gt;=60,"Prioridade Alta",IF(U1421&gt;=35,"Prioridade Média","Prioridade Baixa"))</x:f>
        <x:v>Prioridade Média</x:v>
      </x:c>
      <x:c r="W1421" t="str">
        <x:v>Não</x:v>
      </x:c>
      <x:c r="X1421" t="str"/>
      <x:c r="Y1421" t="str">
        <x:v>Base expandida 2026-07-27</x:v>
      </x:c>
      <x:c r="Z1421" t="str">
        <x:v>(11) 4653-3300</x:v>
      </x:c>
      <x:c r="AA1421" t="str">
        <x:v>saude.ubs.mirante@aruja.sp.gov.br</x:v>
      </x:c>
      <x:c r="AB1421" t="n">
        <x:v>50</x:v>
      </x:c>
      <x:c r="AC1421" t="str">
        <x:v>Prioridade Média</x:v>
      </x:c>
      <x:c r="AD1421" t="str">
        <x:v>Fonte CNES/DATASUS: https://cnes2.datasus.gov.br/Mod_Basico.asp?VCo_Unidade=3503902773848; CNES 2773848; CNPJ -; site oficial/redes não coletados nesta fonte</x:v>
      </x:c>
      <x:c r="AE1421" t="n">
        <x:f>IF(LEN(H1421)&gt;0,1,0)</x:f>
        <x:v>1</x:v>
      </x:c>
      <x:c r="AF1421" t="n">
        <x:f>IF(LEN(M1421)&gt;0,1,0)</x:f>
        <x:v>0</x:v>
      </x:c>
      <x:c r="AG1421" t="n">
        <x:f>IF(AND(LEN(H1421)=0,LEN(K1421)=0,LEN(M1421)=0),1,0)</x:f>
        <x:v>0</x:v>
      </x:c>
    </x:row>
    <x:row r="1422">
      <x:c r="A1422" t="str">
        <x:v>AT-01421</x:v>
      </x:c>
      <x:c r="B1422" t="str">
        <x:v>Usf Jardim Real</x:v>
      </x:c>
      <x:c r="C1422" t="str">
        <x:v>Saúde</x:v>
      </x:c>
      <x:c r="D1422" t="str">
        <x:v>Clínica</x:v>
      </x:c>
      <x:c r="E1422" t="str">
        <x:v>Arujá</x:v>
      </x:c>
      <x:c r="F1422" t="str">
        <x:v>Jardim Real</x:v>
      </x:c>
      <x:c r="G1422" t="str">
        <x:v>Prefeitura Municipal De Aruja, 675, Jardim Real, Aruja, Sp</x:v>
      </x:c>
      <x:c r="H1422" t="str">
        <x:v>+55 (11) 4651-3147</x:v>
      </x:c>
      <x:c r="I1422" t="str"/>
      <x:c r="J1422" t="str"/>
      <x:c r="K1422" t="str">
        <x:v>saude.ubs.jdreal@aruja.sp.gov.br</x:v>
      </x:c>
      <x:c r="L1422" t="str">
        <x:v>Sim</x:v>
      </x:c>
      <x:c r="M1422" t="str"/>
      <x:c r="N1422" t="str"/>
      <x:c r="O1422" t="str"/>
      <x:c r="P1422" t="str"/>
      <x:c r="Q1422" t="str">
        <x:v>https://www.google.com/maps/search/?api=1&amp;query=Usf+Jardim+Real+PREFEITURA+MUNICIPAL+DE+ARUJA%2C+675%2C+JARDIM+REAL%2C+ARUJA%2C+SP+Aruj%C3%A1+SP</x:v>
      </x:c>
      <x:c r="R1422" t="str"/>
      <x:c r="S1422" t="str"/>
      <x:c r="T1422" t="str">
        <x:v>Não contatado</x:v>
      </x:c>
      <x:c r="U1422" s="27" t="n">
        <x:f>IF(LEN(H1422)&gt;0,25,0)+IF(L1422="Sim",25,0)+IF(LEN(M1422)&gt;0,15,0)+IF(LEN(J1422)&gt;0,10,0)+IF(LEN(N1422)&gt;0,5,0)+IF(LEN(O1422)&gt;0,5,0)+IF(LEN(P1422)&gt;0,5,0)+IF(AND(LEN(R1422)&gt;0,LEN(S1422)&gt;0),10,0)</x:f>
        <x:v>50</x:v>
      </x:c>
      <x:c r="V1422" t="str">
        <x:f>IF(U1422&gt;=60,"Prioridade Alta",IF(U1422&gt;=35,"Prioridade Média","Prioridade Baixa"))</x:f>
        <x:v>Prioridade Média</x:v>
      </x:c>
      <x:c r="W1422" t="str">
        <x:v>Não</x:v>
      </x:c>
      <x:c r="X1422" t="str"/>
      <x:c r="Y1422" t="str">
        <x:v>Base expandida 2026-07-27</x:v>
      </x:c>
      <x:c r="Z1422" t="str">
        <x:v>(11) 4651-3147</x:v>
      </x:c>
      <x:c r="AA1422" t="str">
        <x:v>saude.ubs.jdreal@aruja.sp.gov.br</x:v>
      </x:c>
      <x:c r="AB1422" t="n">
        <x:v>50</x:v>
      </x:c>
      <x:c r="AC1422" t="str">
        <x:v>Prioridade Média</x:v>
      </x:c>
      <x:c r="AD1422" t="str">
        <x:v>Fonte CNES/DATASUS: https://cnes2.datasus.gov.br/Mod_Basico.asp?VCo_Unidade=3503907047088; CNES 7047088; CNPJ -; site oficial/redes não coletados nesta fonte</x:v>
      </x:c>
      <x:c r="AE1422" t="n">
        <x:f>IF(LEN(H1422)&gt;0,1,0)</x:f>
        <x:v>1</x:v>
      </x:c>
      <x:c r="AF1422" t="n">
        <x:f>IF(LEN(M1422)&gt;0,1,0)</x:f>
        <x:v>0</x:v>
      </x:c>
      <x:c r="AG1422" t="n">
        <x:f>IF(AND(LEN(H1422)=0,LEN(K1422)=0,LEN(M1422)=0),1,0)</x:f>
        <x:v>0</x:v>
      </x:c>
    </x:row>
    <x:row r="1423">
      <x:c r="A1423" t="str">
        <x:v>AT-01422</x:v>
      </x:c>
      <x:c r="B1423" t="str">
        <x:v>Ubs Professor Joao Olimpio Neto</x:v>
      </x:c>
      <x:c r="C1423" t="str">
        <x:v>Saúde</x:v>
      </x:c>
      <x:c r="D1423" t="str">
        <x:v>Clínica</x:v>
      </x:c>
      <x:c r="E1423" t="str">
        <x:v>Suzano</x:v>
      </x:c>
      <x:c r="F1423" t="str">
        <x:v>Parque Residencial C</x:v>
      </x:c>
      <x:c r="G1423" t="str">
        <x:v>Prefeitura Municipal De Suzano, 837, Parque Residencial C, Suzano, Sp</x:v>
      </x:c>
      <x:c r="H1423" t="str">
        <x:v>+55 (11) 4741-4560</x:v>
      </x:c>
      <x:c r="I1423" t="str"/>
      <x:c r="J1423" t="str"/>
      <x:c r="K1423" t="str">
        <x:v>ubscasabranca@hotmail.com</x:v>
      </x:c>
      <x:c r="L1423" t="str">
        <x:v>Sim</x:v>
      </x:c>
      <x:c r="M1423" t="str"/>
      <x:c r="N1423" t="str"/>
      <x:c r="O1423" t="str"/>
      <x:c r="P1423" t="str"/>
      <x:c r="Q1423" t="str">
        <x:v>https://www.google.com/maps/search/?api=1&amp;query=Ubs+Professor+Joao+Olimpio+Neto+PREFEITURA+MUNICIPAL+DE+SUZANO%2C+837%2C+PARQUE+RESIDENCIAL+C%2C+SUZANO%2C+SP+Suzano+SP</x:v>
      </x:c>
      <x:c r="R1423" t="str"/>
      <x:c r="S1423" t="str"/>
      <x:c r="T1423" t="str">
        <x:v>Não contatado</x:v>
      </x:c>
      <x:c r="U1423" s="27" t="n">
        <x:f>IF(LEN(H1423)&gt;0,25,0)+IF(L1423="Sim",25,0)+IF(LEN(M1423)&gt;0,15,0)+IF(LEN(J1423)&gt;0,10,0)+IF(LEN(N1423)&gt;0,5,0)+IF(LEN(O1423)&gt;0,5,0)+IF(LEN(P1423)&gt;0,5,0)+IF(AND(LEN(R1423)&gt;0,LEN(S1423)&gt;0),10,0)</x:f>
        <x:v>50</x:v>
      </x:c>
      <x:c r="V1423" t="str">
        <x:f>IF(U1423&gt;=60,"Prioridade Alta",IF(U1423&gt;=35,"Prioridade Média","Prioridade Baixa"))</x:f>
        <x:v>Prioridade Média</x:v>
      </x:c>
      <x:c r="W1423" t="str">
        <x:v>Não</x:v>
      </x:c>
      <x:c r="X1423" t="str"/>
      <x:c r="Y1423" t="str">
        <x:v>Base expandida 2026-07-27</x:v>
      </x:c>
      <x:c r="Z1423" t="str">
        <x:v>(11) 4741-4560</x:v>
      </x:c>
      <x:c r="AA1423" t="str">
        <x:v>ubscasabranca@hotmail.com</x:v>
      </x:c>
      <x:c r="AB1423" t="n">
        <x:v>50</x:v>
      </x:c>
      <x:c r="AC1423" t="str">
        <x:v>Prioridade Média</x:v>
      </x:c>
      <x:c r="AD1423" t="str">
        <x:v>Fonte CNES/DATASUS: https://cnes2.datasus.gov.br/Mod_Basico.asp?VCo_Unidade=3552502773414; CNES 2773414; CNPJ -; site oficial/redes não coletados nesta fonte</x:v>
      </x:c>
      <x:c r="AE1423" t="n">
        <x:f>IF(LEN(H1423)&gt;0,1,0)</x:f>
        <x:v>1</x:v>
      </x:c>
      <x:c r="AF1423" t="n">
        <x:f>IF(LEN(M1423)&gt;0,1,0)</x:f>
        <x:v>0</x:v>
      </x:c>
      <x:c r="AG1423" t="n">
        <x:f>IF(AND(LEN(H1423)=0,LEN(K1423)=0,LEN(M1423)=0),1,0)</x:f>
        <x:v>0</x:v>
      </x:c>
    </x:row>
    <x:row r="1424">
      <x:c r="A1424" t="str">
        <x:v>AT-01423</x:v>
      </x:c>
      <x:c r="B1424" t="str">
        <x:v>Escola Senai Hermenegildo Campos Almeida</x:v>
      </x:c>
      <x:c r="C1424" t="str">
        <x:v>Escola</x:v>
      </x:c>
      <x:c r="D1424" t="str">
        <x:v>Escola</x:v>
      </x:c>
      <x:c r="E1424" t="str">
        <x:v>Guarulhos</x:v>
      </x:c>
      <x:c r="F1424" t="str">
        <x:v>Maia</x:v>
      </x:c>
      <x:c r="G1424" t="str">
        <x:v>Avenida Doutor Renato de Andrade Maia, 601, Maia, Guarulhos, SP</x:v>
      </x:c>
      <x:c r="H1424" t="str">
        <x:v>+55 (11) 2461-6750</x:v>
      </x:c>
      <x:c r="I1424" t="str"/>
      <x:c r="J1424" t="str"/>
      <x:c r="K1424" t="str"/>
      <x:c r="L1424" t="str"/>
      <x:c r="M1424" t="str">
        <x:v>https://guarulhos.sp.senai.br/</x:v>
      </x:c>
      <x:c r="N1424" t="str"/>
      <x:c r="O1424" t="str"/>
      <x:c r="P1424" t="str"/>
      <x:c r="Q1424" t="str">
        <x:v>https://www.google.com/maps/search/?api=1&amp;query=Escola+Senai+Hermenegildo+Campos+Almeida+Avenida+Doutor+Renato+de+Andrade+Maia%2C+601%2C+Maia%2C+Guarulhos%2C+SP</x:v>
      </x:c>
      <x:c r="R1424" t="str"/>
      <x:c r="S1424" t="str"/>
      <x:c r="T1424" t="str">
        <x:v>Não contatado</x:v>
      </x:c>
      <x:c r="U1424" s="27" t="n">
        <x:f>IF(LEN(H1424)&gt;0,25,0)+IF(L1424="Sim",25,0)+IF(LEN(M1424)&gt;0,15,0)+IF(LEN(J1424)&gt;0,10,0)+IF(LEN(N1424)&gt;0,5,0)+IF(LEN(O1424)&gt;0,5,0)+IF(LEN(P1424)&gt;0,5,0)+IF(AND(LEN(R1424)&gt;0,LEN(S1424)&gt;0),10,0)</x:f>
        <x:v>40</x:v>
      </x:c>
      <x:c r="V1424" t="str">
        <x:f>IF(U1424&gt;=60,"Prioridade Alta",IF(U1424&gt;=35,"Prioridade Média","Prioridade Baixa"))</x:f>
        <x:v>Prioridade Média</x:v>
      </x:c>
      <x:c r="W1424" t="str">
        <x:v>Não</x:v>
      </x:c>
      <x:c r="X1424" t="str"/>
      <x:c r="Y1424" t="str">
        <x:v>Base expandida 2026-07-27</x:v>
      </x:c>
      <x:c r="Z1424" t="str">
        <x:v>+55 11 2461 6750</x:v>
      </x:c>
      <x:c r="AA1424" t="str"/>
      <x:c r="AB1424" t="n">
        <x:v>45</x:v>
      </x:c>
      <x:c r="AC1424" t="str">
        <x:v>Prioridade Baixa</x:v>
      </x:c>
      <x:c r="AD1424" t="str">
        <x:v>tem site; telefone localizado; redes sociais nao localizadas; nota/avaliacoes Google nao coletadas nesta fonte</x:v>
      </x:c>
      <x:c r="AE1424" t="n">
        <x:f>IF(LEN(H1424)&gt;0,1,0)</x:f>
        <x:v>1</x:v>
      </x:c>
      <x:c r="AF1424" t="n">
        <x:f>IF(LEN(M1424)&gt;0,1,0)</x:f>
        <x:v>1</x:v>
      </x:c>
      <x:c r="AG1424" t="n">
        <x:f>IF(AND(LEN(H1424)=0,LEN(K1424)=0,LEN(M1424)=0),1,0)</x:f>
        <x:v>0</x:v>
      </x:c>
    </x:row>
    <x:row r="1425">
      <x:c r="A1425" t="str">
        <x:v>AT-01424</x:v>
      </x:c>
      <x:c r="B1425" t="str">
        <x:v>Escola Estadual Clarice Lispector</x:v>
      </x:c>
      <x:c r="C1425" t="str">
        <x:v>Escola</x:v>
      </x:c>
      <x:c r="D1425" t="str">
        <x:v>Escola</x:v>
      </x:c>
      <x:c r="E1425" t="str">
        <x:v>Guarulhos</x:v>
      </x:c>
      <x:c r="F1425" t="str">
        <x:v>Torres Tibagy</x:v>
      </x:c>
      <x:c r="G1425" t="str">
        <x:v>Rua Miguel Biondi, 222, Torres Tibagy, Guarulhos, SP</x:v>
      </x:c>
      <x:c r="H1425" t="str">
        <x:v>+55 (11) 2459-2627</x:v>
      </x:c>
      <x:c r="I1425" t="str"/>
      <x:c r="J1425" t="str"/>
      <x:c r="K1425" t="str"/>
      <x:c r="L1425" t="str"/>
      <x:c r="M1425" t="str">
        <x:v>https://www.educacao.sp.gov.br/cgrh/escolas/clarice-lispector/</x:v>
      </x:c>
      <x:c r="N1425" t="str"/>
      <x:c r="O1425" t="str"/>
      <x:c r="P1425" t="str"/>
      <x:c r="Q1425" t="str">
        <x:v>https://www.google.com/maps/search/?api=1&amp;query=Escola+Estadual+Clarice+Lispector+Rua+Miguel+Biondi%2C+222%2C+Torres+Tibagy%2C+Guarulhos%2C+SP</x:v>
      </x:c>
      <x:c r="R1425" t="str"/>
      <x:c r="S1425" t="str"/>
      <x:c r="T1425" t="str">
        <x:v>Não contatado</x:v>
      </x:c>
      <x:c r="U1425" s="27" t="n">
        <x:f>IF(LEN(H1425)&gt;0,25,0)+IF(L1425="Sim",25,0)+IF(LEN(M1425)&gt;0,15,0)+IF(LEN(J1425)&gt;0,10,0)+IF(LEN(N1425)&gt;0,5,0)+IF(LEN(O1425)&gt;0,5,0)+IF(LEN(P1425)&gt;0,5,0)+IF(AND(LEN(R1425)&gt;0,LEN(S1425)&gt;0),10,0)</x:f>
        <x:v>40</x:v>
      </x:c>
      <x:c r="V1425" t="str">
        <x:f>IF(U1425&gt;=60,"Prioridade Alta",IF(U1425&gt;=35,"Prioridade Média","Prioridade Baixa"))</x:f>
        <x:v>Prioridade Média</x:v>
      </x:c>
      <x:c r="W1425" t="str">
        <x:v>Não</x:v>
      </x:c>
      <x:c r="X1425" t="str"/>
      <x:c r="Y1425" t="str">
        <x:v>Base expandida 2026-07-27</x:v>
      </x:c>
      <x:c r="Z1425" t="str">
        <x:v>+55 11 2459-2627</x:v>
      </x:c>
      <x:c r="AA1425" t="str"/>
      <x:c r="AB1425" t="n">
        <x:v>45</x:v>
      </x:c>
      <x:c r="AC1425" t="str">
        <x:v>Prioridade Baixa</x:v>
      </x:c>
      <x:c r="AD1425" t="str">
        <x:v>tem site; telefone localizado; redes sociais nao localizadas; operador: government; nota/avaliacoes Google nao coletadas nesta fonte</x:v>
      </x:c>
      <x:c r="AE1425" t="n">
        <x:f>IF(LEN(H1425)&gt;0,1,0)</x:f>
        <x:v>1</x:v>
      </x:c>
      <x:c r="AF1425" t="n">
        <x:f>IF(LEN(M1425)&gt;0,1,0)</x:f>
        <x:v>1</x:v>
      </x:c>
      <x:c r="AG1425" t="n">
        <x:f>IF(AND(LEN(H1425)=0,LEN(K1425)=0,LEN(M1425)=0),1,0)</x:f>
        <x:v>0</x:v>
      </x:c>
    </x:row>
    <x:row r="1426">
      <x:c r="A1426" t="str">
        <x:v>AT-01425</x:v>
      </x:c>
      <x:c r="B1426" t="str">
        <x:v>Instituto Federal de Educação, Ciência e Tecnologia de São Paulo - Campus Guarulhos</x:v>
      </x:c>
      <x:c r="C1426" t="str">
        <x:v>Escola</x:v>
      </x:c>
      <x:c r="D1426" t="str">
        <x:v>Escola</x:v>
      </x:c>
      <x:c r="E1426" t="str">
        <x:v>Guarulhos</x:v>
      </x:c>
      <x:c r="F1426" t="str">
        <x:v>Vila Rio</x:v>
      </x:c>
      <x:c r="G1426" t="str">
        <x:v>Avenida Salgado Filho, 3501, Vila Rio, Guarulhos, SP</x:v>
      </x:c>
      <x:c r="H1426" t="str">
        <x:v>+55 (11) 2304-4251</x:v>
      </x:c>
      <x:c r="I1426" t="str"/>
      <x:c r="J1426" t="str"/>
      <x:c r="K1426" t="str"/>
      <x:c r="L1426" t="str"/>
      <x:c r="M1426" t="str">
        <x:v>http://portal.ifspguarulhos.edu.br/</x:v>
      </x:c>
      <x:c r="N1426" t="str"/>
      <x:c r="O1426" t="str"/>
      <x:c r="P1426" t="str"/>
      <x:c r="Q1426" t="str">
        <x:v>https://www.google.com/maps/search/?api=1&amp;query=Instituto+Federal+de+Educa%C3%A7%C3%A3o%2C+Ci%C3%AAncia+e+Tecnologia+de+S%C3%A3o+Paulo+-+Campus+Guarulhos+Avenida+Salgado+Filho%2C+3501%2C+Vila+Rio%2C+Guarulhos%2C+SP</x:v>
      </x:c>
      <x:c r="R1426" t="str"/>
      <x:c r="S1426" t="str"/>
      <x:c r="T1426" t="str">
        <x:v>Não contatado</x:v>
      </x:c>
      <x:c r="U1426" s="27" t="n">
        <x:f>IF(LEN(H1426)&gt;0,25,0)+IF(L1426="Sim",25,0)+IF(LEN(M1426)&gt;0,15,0)+IF(LEN(J1426)&gt;0,10,0)+IF(LEN(N1426)&gt;0,5,0)+IF(LEN(O1426)&gt;0,5,0)+IF(LEN(P1426)&gt;0,5,0)+IF(AND(LEN(R1426)&gt;0,LEN(S1426)&gt;0),10,0)</x:f>
        <x:v>40</x:v>
      </x:c>
      <x:c r="V1426" t="str">
        <x:f>IF(U1426&gt;=60,"Prioridade Alta",IF(U1426&gt;=35,"Prioridade Média","Prioridade Baixa"))</x:f>
        <x:v>Prioridade Média</x:v>
      </x:c>
      <x:c r="W1426" t="str">
        <x:v>Não</x:v>
      </x:c>
      <x:c r="X1426" t="str"/>
      <x:c r="Y1426" t="str">
        <x:v>Base expandida 2026-07-27</x:v>
      </x:c>
      <x:c r="Z1426" t="str">
        <x:v>+55 11 2304 4251</x:v>
      </x:c>
      <x:c r="AA1426" t="str"/>
      <x:c r="AB1426" t="n">
        <x:v>45</x:v>
      </x:c>
      <x:c r="AC1426" t="str">
        <x:v>Prioridade Baixa</x:v>
      </x:c>
      <x:c r="AD1426" t="str">
        <x:v>tem site; telefone localizado; redes sociais nao localizadas; nota/avaliacoes Google nao coletadas nesta fonte</x:v>
      </x:c>
      <x:c r="AE1426" t="n">
        <x:f>IF(LEN(H1426)&gt;0,1,0)</x:f>
        <x:v>1</x:v>
      </x:c>
      <x:c r="AF1426" t="n">
        <x:f>IF(LEN(M1426)&gt;0,1,0)</x:f>
        <x:v>1</x:v>
      </x:c>
      <x:c r="AG1426" t="n">
        <x:f>IF(AND(LEN(H1426)=0,LEN(K1426)=0,LEN(M1426)=0),1,0)</x:f>
        <x:v>0</x:v>
      </x:c>
    </x:row>
    <x:row r="1427">
      <x:c r="A1427" t="str">
        <x:v>AT-01426</x:v>
      </x:c>
      <x:c r="B1427" t="str">
        <x:v>Clinica Médica São João</x:v>
      </x:c>
      <x:c r="C1427" t="str">
        <x:v>Saúde</x:v>
      </x:c>
      <x:c r="D1427" t="str">
        <x:v>Clínica</x:v>
      </x:c>
      <x:c r="E1427" t="str">
        <x:v>Guarulhos</x:v>
      </x:c>
      <x:c r="F1427" t="str">
        <x:v>São João</x:v>
      </x:c>
      <x:c r="G1427" t="str">
        <x:v>Rua Lagoa de Dentro, São João, Guarulhos, SP</x:v>
      </x:c>
      <x:c r="H1427" t="str">
        <x:v>+55 (11) 2229-2930</x:v>
      </x:c>
      <x:c r="I1427" t="str"/>
      <x:c r="J1427" t="str"/>
      <x:c r="K1427" t="str"/>
      <x:c r="L1427" t="str"/>
      <x:c r="M1427" t="str"/>
      <x:c r="N1427" t="str"/>
      <x:c r="O1427" t="str"/>
      <x:c r="P1427" t="str"/>
      <x:c r="Q1427" t="str">
        <x:v>https://www.google.com/maps/search/?api=1&amp;query=Clinica+M%C3%A9dica+S%C3%A3o+Jo%C3%A3o+Rua+Lagoa+de+Dentro%2C+S%C3%A3o+Jo%C3%A3o%2C+Guarulhos%2C+SP</x:v>
      </x:c>
      <x:c r="R1427" t="str"/>
      <x:c r="S1427" t="str"/>
      <x:c r="T1427" t="str">
        <x:v>Não contatado</x:v>
      </x:c>
      <x:c r="U1427" s="27" t="n">
        <x:f>IF(LEN(H1427)&gt;0,25,0)+IF(L1427="Sim",25,0)+IF(LEN(M1427)&gt;0,15,0)+IF(LEN(J1427)&gt;0,10,0)+IF(LEN(N1427)&gt;0,5,0)+IF(LEN(O1427)&gt;0,5,0)+IF(LEN(P1427)&gt;0,5,0)+IF(AND(LEN(R1427)&gt;0,LEN(S1427)&gt;0),10,0)</x:f>
        <x:v>25</x:v>
      </x:c>
      <x:c r="V1427" t="str">
        <x:f>IF(U1427&gt;=60,"Prioridade Alta",IF(U1427&gt;=35,"Prioridade Média","Prioridade Baixa"))</x:f>
        <x:v>Prioridade Baixa</x:v>
      </x:c>
      <x:c r="W1427" t="str">
        <x:v>Não</x:v>
      </x:c>
      <x:c r="X1427" t="str"/>
      <x:c r="Y1427" t="str">
        <x:v>Base expandida 2026-07-27</x:v>
      </x:c>
      <x:c r="Z1427" t="str">
        <x:v>+55 11 2229 2930</x:v>
      </x:c>
      <x:c r="AA1427" t="str"/>
      <x:c r="AB1427" t="n">
        <x:v>45</x:v>
      </x:c>
      <x:c r="AC1427" t="str">
        <x:v>Prioridade Baixa</x:v>
      </x:c>
      <x:c r="AD1427" t="str">
        <x:v>sem site encontrado na fonte publica; telefone localizado; redes sociais nao localizadas; operador: private; nota/avaliacoes Google nao coletadas nesta fonte; sem site encontrado na fonte publica; redes sociais nao localizadas; operador: private; nota/avaliacoes Google nao coletadas nesta fonte</x:v>
      </x:c>
      <x:c r="AE1427" t="n">
        <x:f>IF(LEN(H1427)&gt;0,1,0)</x:f>
        <x:v>1</x:v>
      </x:c>
      <x:c r="AF1427" t="n">
        <x:f>IF(LEN(M1427)&gt;0,1,0)</x:f>
        <x:v>0</x:v>
      </x:c>
      <x:c r="AG1427" t="n">
        <x:f>IF(AND(LEN(H1427)=0,LEN(K1427)=0,LEN(M1427)=0),1,0)</x:f>
        <x:v>0</x:v>
      </x:c>
    </x:row>
    <x:row r="1428">
      <x:c r="A1428" t="str">
        <x:v>AT-01427</x:v>
      </x:c>
      <x:c r="B1428" t="str">
        <x:v>Escola Estadual Professora Maria Rodrigues Gonçalves</x:v>
      </x:c>
      <x:c r="C1428" t="str">
        <x:v>Escola</x:v>
      </x:c>
      <x:c r="D1428" t="str">
        <x:v>Escola</x:v>
      </x:c>
      <x:c r="E1428" t="str">
        <x:v>Mogi das Cruzes</x:v>
      </x:c>
      <x:c r="F1428" t="str">
        <x:v>Jardim Maricá</x:v>
      </x:c>
      <x:c r="G1428" t="str">
        <x:v>Rua Pedro Alvares Cabral, 1, Jardim Maricá, Mogi das Cruzes, SP</x:v>
      </x:c>
      <x:c r="H1428" t="str">
        <x:v>+55 (11) 4790-5262</x:v>
      </x:c>
      <x:c r="I1428" t="str"/>
      <x:c r="J1428" t="str"/>
      <x:c r="K1428" t="str">
        <x:v>e006836a@educacao.sp.gov.br</x:v>
      </x:c>
      <x:c r="L1428" t="str">
        <x:v>Sim</x:v>
      </x:c>
      <x:c r="M1428" t="str"/>
      <x:c r="N1428" t="str"/>
      <x:c r="O1428" t="str"/>
      <x:c r="P1428" t="str"/>
      <x:c r="Q1428" t="str">
        <x:v>https://www.google.com/maps/search/?api=1&amp;query=Escola+Estadual+Professora+Maria+Rodrigues+Gon%C3%A7alves+Rua+Pedro+Alvares+Cabral%2C+1%2C+Jardim+Maric%C3%A1%2C+Mogi+das+Cruzes%2C+SP</x:v>
      </x:c>
      <x:c r="R1428" t="str"/>
      <x:c r="S1428" t="str"/>
      <x:c r="T1428" t="str">
        <x:v>Não contatado</x:v>
      </x:c>
      <x:c r="U1428" s="27" t="n">
        <x:f>IF(LEN(H1428)&gt;0,25,0)+IF(L1428="Sim",25,0)+IF(LEN(M1428)&gt;0,15,0)+IF(LEN(J1428)&gt;0,10,0)+IF(LEN(N1428)&gt;0,5,0)+IF(LEN(O1428)&gt;0,5,0)+IF(LEN(P1428)&gt;0,5,0)+IF(AND(LEN(R1428)&gt;0,LEN(S1428)&gt;0),10,0)</x:f>
        <x:v>50</x:v>
      </x:c>
      <x:c r="V1428" t="str">
        <x:f>IF(U1428&gt;=60,"Prioridade Alta",IF(U1428&gt;=35,"Prioridade Média","Prioridade Baixa"))</x:f>
        <x:v>Prioridade Média</x:v>
      </x:c>
      <x:c r="W1428" t="str">
        <x:v>Não</x:v>
      </x:c>
      <x:c r="X1428" t="str"/>
      <x:c r="Y1428" t="str">
        <x:v>Base expandida 2026-07-27</x:v>
      </x:c>
      <x:c r="Z1428" t="str">
        <x:v>+55 11 4790 5262</x:v>
      </x:c>
      <x:c r="AA1428" t="str">
        <x:v>E006836a@educacao.sp.gov.br</x:v>
      </x:c>
      <x:c r="AB1428" t="n">
        <x:v>45</x:v>
      </x:c>
      <x:c r="AC1428" t="str">
        <x:v>Prioridade Baixa</x:v>
      </x:c>
      <x:c r="AD1428" t="str">
        <x:v>sem site encontrado na fonte publica; telefone localizado; e-mail localizado; redes sociais nao localizadas; operador: government; nota/avaliacoes Google nao coletadas nesta fonte</x:v>
      </x:c>
      <x:c r="AE1428" t="n">
        <x:f>IF(LEN(H1428)&gt;0,1,0)</x:f>
        <x:v>1</x:v>
      </x:c>
      <x:c r="AF1428" t="n">
        <x:f>IF(LEN(M1428)&gt;0,1,0)</x:f>
        <x:v>0</x:v>
      </x:c>
      <x:c r="AG1428" t="n">
        <x:f>IF(AND(LEN(H1428)=0,LEN(K1428)=0,LEN(M1428)=0),1,0)</x:f>
        <x:v>0</x:v>
      </x:c>
    </x:row>
    <x:row r="1429">
      <x:c r="A1429" t="str">
        <x:v>AT-01428</x:v>
      </x:c>
      <x:c r="B1429" t="str">
        <x:v>Escola Estadual Padre Bernardo Murphy</x:v>
      </x:c>
      <x:c r="C1429" t="str">
        <x:v>Escola</x:v>
      </x:c>
      <x:c r="D1429" t="str">
        <x:v>Escola</x:v>
      </x:c>
      <x:c r="E1429" t="str">
        <x:v>Mogi das Cruzes</x:v>
      </x:c>
      <x:c r="F1429" t="str">
        <x:v>Rio Acima</x:v>
      </x:c>
      <x:c r="G1429" t="str">
        <x:v>Rua Treze, 100, Rio Acima, Mogi das Cruzes, SP</x:v>
      </x:c>
      <x:c r="H1429" t="str">
        <x:v>+55 (11) 4797-2178</x:v>
      </x:c>
      <x:c r="I1429" t="str"/>
      <x:c r="J1429" t="str"/>
      <x:c r="K1429" t="str">
        <x:v>e079900a@educacao.sp.gov.br</x:v>
      </x:c>
      <x:c r="L1429" t="str">
        <x:v>Sim</x:v>
      </x:c>
      <x:c r="M1429" t="str"/>
      <x:c r="N1429" t="str"/>
      <x:c r="O1429" t="str"/>
      <x:c r="P1429" t="str"/>
      <x:c r="Q1429" t="str">
        <x:v>https://www.google.com/maps/search/?api=1&amp;query=Escola+Estadual+Padre+Bernardo+Murphy+Rua+Treze%2C+100%2C+Rio+Acima%2C+Mogi+das+Cruzes%2C+SP</x:v>
      </x:c>
      <x:c r="R1429" t="str"/>
      <x:c r="S1429" t="str"/>
      <x:c r="T1429" t="str">
        <x:v>Não contatado</x:v>
      </x:c>
      <x:c r="U1429" s="27" t="n">
        <x:f>IF(LEN(H1429)&gt;0,25,0)+IF(L1429="Sim",25,0)+IF(LEN(M1429)&gt;0,15,0)+IF(LEN(J1429)&gt;0,10,0)+IF(LEN(N1429)&gt;0,5,0)+IF(LEN(O1429)&gt;0,5,0)+IF(LEN(P1429)&gt;0,5,0)+IF(AND(LEN(R1429)&gt;0,LEN(S1429)&gt;0),10,0)</x:f>
        <x:v>50</x:v>
      </x:c>
      <x:c r="V1429" t="str">
        <x:f>IF(U1429&gt;=60,"Prioridade Alta",IF(U1429&gt;=35,"Prioridade Média","Prioridade Baixa"))</x:f>
        <x:v>Prioridade Média</x:v>
      </x:c>
      <x:c r="W1429" t="str">
        <x:v>Não</x:v>
      </x:c>
      <x:c r="X1429" t="str"/>
      <x:c r="Y1429" t="str">
        <x:v>Base expandida 2026-07-27</x:v>
      </x:c>
      <x:c r="Z1429" t="str">
        <x:v>+55 11 4797 2178</x:v>
      </x:c>
      <x:c r="AA1429" t="str">
        <x:v>e079900a@educacao.sp.gov.br</x:v>
      </x:c>
      <x:c r="AB1429" t="n">
        <x:v>45</x:v>
      </x:c>
      <x:c r="AC1429" t="str">
        <x:v>Prioridade Baixa</x:v>
      </x:c>
      <x:c r="AD1429" t="str">
        <x:v>sem site encontrado na fonte publica; telefone localizado; e-mail localizado; redes sociais nao localizadas; operador: government; nota/avaliacoes Google nao coletadas nesta fonte</x:v>
      </x:c>
      <x:c r="AE1429" t="n">
        <x:f>IF(LEN(H1429)&gt;0,1,0)</x:f>
        <x:v>1</x:v>
      </x:c>
      <x:c r="AF1429" t="n">
        <x:f>IF(LEN(M1429)&gt;0,1,0)</x:f>
        <x:v>0</x:v>
      </x:c>
      <x:c r="AG1429" t="n">
        <x:f>IF(AND(LEN(H1429)=0,LEN(K1429)=0,LEN(M1429)=0),1,0)</x:f>
        <x:v>0</x:v>
      </x:c>
    </x:row>
    <x:row r="1430">
      <x:c r="A1430" t="str">
        <x:v>AT-01429</x:v>
      </x:c>
      <x:c r="B1430" t="str">
        <x:v>Escola Estadual Professor Firmino Ladeira</x:v>
      </x:c>
      <x:c r="C1430" t="str">
        <x:v>Escola</x:v>
      </x:c>
      <x:c r="D1430" t="str">
        <x:v>Escola</x:v>
      </x:c>
      <x:c r="E1430" t="str">
        <x:v>Mogi das Cruzes</x:v>
      </x:c>
      <x:c r="F1430" t="str">
        <x:v>Mogi Moderno</x:v>
      </x:c>
      <x:c r="G1430" t="str">
        <x:v>Avenida Brasil, 840, Mogi Moderno, Mogi das Cruzes, SP</x:v>
      </x:c>
      <x:c r="H1430" t="str">
        <x:v>+55 (11) 4796-2789</x:v>
      </x:c>
      <x:c r="I1430" t="str"/>
      <x:c r="J1430" t="str"/>
      <x:c r="K1430" t="str">
        <x:v>e006725a@educacao.sp.gov.br</x:v>
      </x:c>
      <x:c r="L1430" t="str">
        <x:v>Sim</x:v>
      </x:c>
      <x:c r="M1430" t="str"/>
      <x:c r="N1430" t="str"/>
      <x:c r="O1430" t="str"/>
      <x:c r="P1430" t="str"/>
      <x:c r="Q1430" t="str">
        <x:v>https://www.google.com/maps/search/?api=1&amp;query=Escola+Estadual+Professor+Firmino+Ladeira+Avenida+Brasil%2C+840%2C+Mogi+Moderno%2C+Mogi+das+Cruzes%2C+SP</x:v>
      </x:c>
      <x:c r="R1430" t="str"/>
      <x:c r="S1430" t="str"/>
      <x:c r="T1430" t="str">
        <x:v>Não contatado</x:v>
      </x:c>
      <x:c r="U1430" s="27" t="n">
        <x:f>IF(LEN(H1430)&gt;0,25,0)+IF(L1430="Sim",25,0)+IF(LEN(M1430)&gt;0,15,0)+IF(LEN(J1430)&gt;0,10,0)+IF(LEN(N1430)&gt;0,5,0)+IF(LEN(O1430)&gt;0,5,0)+IF(LEN(P1430)&gt;0,5,0)+IF(AND(LEN(R1430)&gt;0,LEN(S1430)&gt;0),10,0)</x:f>
        <x:v>50</x:v>
      </x:c>
      <x:c r="V1430" t="str">
        <x:f>IF(U1430&gt;=60,"Prioridade Alta",IF(U1430&gt;=35,"Prioridade Média","Prioridade Baixa"))</x:f>
        <x:v>Prioridade Média</x:v>
      </x:c>
      <x:c r="W1430" t="str">
        <x:v>Não</x:v>
      </x:c>
      <x:c r="X1430" t="str"/>
      <x:c r="Y1430" t="str">
        <x:v>Base expandida 2026-07-27</x:v>
      </x:c>
      <x:c r="Z1430" t="str">
        <x:v>+55 11 4796 2789</x:v>
      </x:c>
      <x:c r="AA1430" t="str">
        <x:v>e006725a@educacao.sp.gov.br</x:v>
      </x:c>
      <x:c r="AB1430" t="n">
        <x:v>45</x:v>
      </x:c>
      <x:c r="AC1430" t="str">
        <x:v>Prioridade Baixa</x:v>
      </x:c>
      <x:c r="AD1430" t="str">
        <x:v>sem site encontrado na fonte publica; telefone localizado; e-mail localizado; redes sociais nao localizadas; operador: government; nota/avaliacoes Google nao coletadas nesta fonte</x:v>
      </x:c>
      <x:c r="AE1430" t="n">
        <x:f>IF(LEN(H1430)&gt;0,1,0)</x:f>
        <x:v>1</x:v>
      </x:c>
      <x:c r="AF1430" t="n">
        <x:f>IF(LEN(M1430)&gt;0,1,0)</x:f>
        <x:v>0</x:v>
      </x:c>
      <x:c r="AG1430" t="n">
        <x:f>IF(AND(LEN(H1430)=0,LEN(K1430)=0,LEN(M1430)=0),1,0)</x:f>
        <x:v>0</x:v>
      </x:c>
    </x:row>
    <x:row r="1431">
      <x:c r="A1431" t="str">
        <x:v>AT-01430</x:v>
      </x:c>
      <x:c r="B1431" t="str">
        <x:v>Escola Estadual Professor Francisco de Souza Mello</x:v>
      </x:c>
      <x:c r="C1431" t="str">
        <x:v>Escola</x:v>
      </x:c>
      <x:c r="D1431" t="str">
        <x:v>Escola</x:v>
      </x:c>
      <x:c r="E1431" t="str">
        <x:v>Mogi das Cruzes</x:v>
      </x:c>
      <x:c r="F1431" t="str">
        <x:v>Vila São Paulo</x:v>
      </x:c>
      <x:c r="G1431" t="str">
        <x:v>Rua Aurora, 180, Vila São Paulo, Mogi das Cruzes, SP</x:v>
      </x:c>
      <x:c r="H1431" t="str">
        <x:v>+55 (11) 4792-7166</x:v>
      </x:c>
      <x:c r="I1431" t="str"/>
      <x:c r="J1431" t="str"/>
      <x:c r="K1431" t="str">
        <x:v>e006701a@educacao.sp.gov.br</x:v>
      </x:c>
      <x:c r="L1431" t="str">
        <x:v>Sim</x:v>
      </x:c>
      <x:c r="M1431" t="str"/>
      <x:c r="N1431" t="str"/>
      <x:c r="O1431" t="str"/>
      <x:c r="P1431" t="str"/>
      <x:c r="Q1431" t="str">
        <x:v>https://www.google.com/maps/search/?api=1&amp;query=Escola+Estadual+Professor+Francisco+de+Souza+Mello+Rua+Aurora%2C+180%2C+Vila+S%C3%A3o+Paulo%2C+Mogi+das+Cruzes%2C+SP</x:v>
      </x:c>
      <x:c r="R1431" t="str"/>
      <x:c r="S1431" t="str"/>
      <x:c r="T1431" t="str">
        <x:v>Não contatado</x:v>
      </x:c>
      <x:c r="U1431" s="27" t="n">
        <x:f>IF(LEN(H1431)&gt;0,25,0)+IF(L1431="Sim",25,0)+IF(LEN(M1431)&gt;0,15,0)+IF(LEN(J1431)&gt;0,10,0)+IF(LEN(N1431)&gt;0,5,0)+IF(LEN(O1431)&gt;0,5,0)+IF(LEN(P1431)&gt;0,5,0)+IF(AND(LEN(R1431)&gt;0,LEN(S1431)&gt;0),10,0)</x:f>
        <x:v>50</x:v>
      </x:c>
      <x:c r="V1431" t="str">
        <x:f>IF(U1431&gt;=60,"Prioridade Alta",IF(U1431&gt;=35,"Prioridade Média","Prioridade Baixa"))</x:f>
        <x:v>Prioridade Média</x:v>
      </x:c>
      <x:c r="W1431" t="str">
        <x:v>Não</x:v>
      </x:c>
      <x:c r="X1431" t="str"/>
      <x:c r="Y1431" t="str">
        <x:v>Base expandida 2026-07-27</x:v>
      </x:c>
      <x:c r="Z1431" t="str">
        <x:v>+55 11 4792 7166</x:v>
      </x:c>
      <x:c r="AA1431" t="str">
        <x:v>e006701a@educacao.sp.gov.br</x:v>
      </x:c>
      <x:c r="AB1431" t="n">
        <x:v>45</x:v>
      </x:c>
      <x:c r="AC1431" t="str">
        <x:v>Prioridade Baixa</x:v>
      </x:c>
      <x:c r="AD1431" t="str">
        <x:v>sem site encontrado na fonte publica; telefone localizado; e-mail localizado; redes sociais nao localizadas; operador: government; nota/avaliacoes Google nao coletadas nesta fonte</x:v>
      </x:c>
      <x:c r="AE1431" t="n">
        <x:f>IF(LEN(H1431)&gt;0,1,0)</x:f>
        <x:v>1</x:v>
      </x:c>
      <x:c r="AF1431" t="n">
        <x:f>IF(LEN(M1431)&gt;0,1,0)</x:f>
        <x:v>0</x:v>
      </x:c>
      <x:c r="AG1431" t="n">
        <x:f>IF(AND(LEN(H1431)=0,LEN(K1431)=0,LEN(M1431)=0),1,0)</x:f>
        <x:v>0</x:v>
      </x:c>
    </x:row>
    <x:row r="1432">
      <x:c r="A1432" t="str">
        <x:v>AT-01431</x:v>
      </x:c>
      <x:c r="B1432" t="str">
        <x:v>Escola Municipal Professora Florisa Faustino Pinto</x:v>
      </x:c>
      <x:c r="C1432" t="str">
        <x:v>Escola</x:v>
      </x:c>
      <x:c r="D1432" t="str">
        <x:v>Escola</x:v>
      </x:c>
      <x:c r="E1432" t="str">
        <x:v>Mogi das Cruzes</x:v>
      </x:c>
      <x:c r="F1432" t="str">
        <x:v>Porteira Preta</x:v>
      </x:c>
      <x:c r="G1432" t="str">
        <x:v>Rua Europa, 20, Porteira Preta, Mogi das Cruzes, SP</x:v>
      </x:c>
      <x:c r="H1432" t="str">
        <x:v>+55 (11) 4727-1976</x:v>
      </x:c>
      <x:c r="I1432" t="str"/>
      <x:c r="J1432" t="str"/>
      <x:c r="K1432" t="str">
        <x:v>em.faustino@se-pmmc.com.br</x:v>
      </x:c>
      <x:c r="L1432" t="str">
        <x:v>Sim</x:v>
      </x:c>
      <x:c r="M1432" t="str"/>
      <x:c r="N1432" t="str"/>
      <x:c r="O1432" t="str"/>
      <x:c r="P1432" t="str"/>
      <x:c r="Q1432" t="str">
        <x:v>https://www.google.com/maps/search/?api=1&amp;query=Escola+Municipal+Professora+Florisa+Faustino+Pinto+Rua+Europa%2C+20%2C+Porteira+Preta%2C+Mogi+das+Cruzes%2C+SP</x:v>
      </x:c>
      <x:c r="R1432" t="str"/>
      <x:c r="S1432" t="str"/>
      <x:c r="T1432" t="str">
        <x:v>Não contatado</x:v>
      </x:c>
      <x:c r="U1432" s="27" t="n">
        <x:f>IF(LEN(H1432)&gt;0,25,0)+IF(L1432="Sim",25,0)+IF(LEN(M1432)&gt;0,15,0)+IF(LEN(J1432)&gt;0,10,0)+IF(LEN(N1432)&gt;0,5,0)+IF(LEN(O1432)&gt;0,5,0)+IF(LEN(P1432)&gt;0,5,0)+IF(AND(LEN(R1432)&gt;0,LEN(S1432)&gt;0),10,0)</x:f>
        <x:v>50</x:v>
      </x:c>
      <x:c r="V1432" t="str">
        <x:f>IF(U1432&gt;=60,"Prioridade Alta",IF(U1432&gt;=35,"Prioridade Média","Prioridade Baixa"))</x:f>
        <x:v>Prioridade Média</x:v>
      </x:c>
      <x:c r="W1432" t="str">
        <x:v>Não</x:v>
      </x:c>
      <x:c r="X1432" t="str"/>
      <x:c r="Y1432" t="str">
        <x:v>Base expandida 2026-07-27</x:v>
      </x:c>
      <x:c r="Z1432" t="str">
        <x:v>+55 11 4727 1976</x:v>
      </x:c>
      <x:c r="AA1432" t="str">
        <x:v>em.faustino@se-pmmc.com.br</x:v>
      </x:c>
      <x:c r="AB1432" t="n">
        <x:v>45</x:v>
      </x:c>
      <x:c r="AC1432" t="str">
        <x:v>Prioridade Baixa</x:v>
      </x:c>
      <x:c r="AD1432" t="str">
        <x:v>sem site encontrado na fonte publica; telefone localizado; e-mail localizado; redes sociais nao localizadas; operador: government; nota/avaliacoes Google nao coletadas nesta fonte</x:v>
      </x:c>
      <x:c r="AE1432" t="n">
        <x:f>IF(LEN(H1432)&gt;0,1,0)</x:f>
        <x:v>1</x:v>
      </x:c>
      <x:c r="AF1432" t="n">
        <x:f>IF(LEN(M1432)&gt;0,1,0)</x:f>
        <x:v>0</x:v>
      </x:c>
      <x:c r="AG1432" t="n">
        <x:f>IF(AND(LEN(H1432)=0,LEN(K1432)=0,LEN(M1432)=0),1,0)</x:f>
        <x:v>0</x:v>
      </x:c>
    </x:row>
    <x:row r="1433">
      <x:c r="A1433" t="str">
        <x:v>AT-01432</x:v>
      </x:c>
      <x:c r="B1433" t="str">
        <x:v>Escola Estadual Benedito de Souza Lima</x:v>
      </x:c>
      <x:c r="C1433" t="str">
        <x:v>Escola</x:v>
      </x:c>
      <x:c r="D1433" t="str">
        <x:v>Escola</x:v>
      </x:c>
      <x:c r="E1433" t="str">
        <x:v>Mogi das Cruzes</x:v>
      </x:c>
      <x:c r="F1433" t="str">
        <x:v>Taiaçupeba</x:v>
      </x:c>
      <x:c r="G1433" t="str">
        <x:v>Rua Guararema, 138, Taiaçupeba, Mogi das Cruzes, SP</x:v>
      </x:c>
      <x:c r="H1433" t="str">
        <x:v>+55 (11) 4724-0416</x:v>
      </x:c>
      <x:c r="I1433" t="str"/>
      <x:c r="J1433" t="str"/>
      <x:c r="K1433" t="str">
        <x:v>e006841a@educacao.sp.gov.br</x:v>
      </x:c>
      <x:c r="L1433" t="str">
        <x:v>Sim</x:v>
      </x:c>
      <x:c r="M1433" t="str"/>
      <x:c r="N1433" t="str"/>
      <x:c r="O1433" t="str"/>
      <x:c r="P1433" t="str"/>
      <x:c r="Q1433" t="str">
        <x:v>https://www.google.com/maps/search/?api=1&amp;query=Escola+Estadual+Benedito+de+Souza+Lima+Rua+Guararema%2C+138%2C+Taia%C3%A7upeba%2C+Mogi+das+Cruzes%2C+SP</x:v>
      </x:c>
      <x:c r="R1433" t="str"/>
      <x:c r="S1433" t="str"/>
      <x:c r="T1433" t="str">
        <x:v>Não contatado</x:v>
      </x:c>
      <x:c r="U1433" s="27" t="n">
        <x:f>IF(LEN(H1433)&gt;0,25,0)+IF(L1433="Sim",25,0)+IF(LEN(M1433)&gt;0,15,0)+IF(LEN(J1433)&gt;0,10,0)+IF(LEN(N1433)&gt;0,5,0)+IF(LEN(O1433)&gt;0,5,0)+IF(LEN(P1433)&gt;0,5,0)+IF(AND(LEN(R1433)&gt;0,LEN(S1433)&gt;0),10,0)</x:f>
        <x:v>50</x:v>
      </x:c>
      <x:c r="V1433" t="str">
        <x:f>IF(U1433&gt;=60,"Prioridade Alta",IF(U1433&gt;=35,"Prioridade Média","Prioridade Baixa"))</x:f>
        <x:v>Prioridade Média</x:v>
      </x:c>
      <x:c r="W1433" t="str">
        <x:v>Não</x:v>
      </x:c>
      <x:c r="X1433" t="str"/>
      <x:c r="Y1433" t="str">
        <x:v>Base expandida 2026-07-27</x:v>
      </x:c>
      <x:c r="Z1433" t="str">
        <x:v>+55 11 4724 0416</x:v>
      </x:c>
      <x:c r="AA1433" t="str">
        <x:v>e006841a@educacao.sp.gov.br</x:v>
      </x:c>
      <x:c r="AB1433" t="n">
        <x:v>45</x:v>
      </x:c>
      <x:c r="AC1433" t="str">
        <x:v>Prioridade Baixa</x:v>
      </x:c>
      <x:c r="AD1433" t="str">
        <x:v>sem site encontrado na fonte publica; telefone localizado; e-mail localizado; redes sociais nao localizadas; operador: government; nota/avaliacoes Google nao coletadas nesta fonte</x:v>
      </x:c>
      <x:c r="AE1433" t="n">
        <x:f>IF(LEN(H1433)&gt;0,1,0)</x:f>
        <x:v>1</x:v>
      </x:c>
      <x:c r="AF1433" t="n">
        <x:f>IF(LEN(M1433)&gt;0,1,0)</x:f>
        <x:v>0</x:v>
      </x:c>
      <x:c r="AG1433" t="n">
        <x:f>IF(AND(LEN(H1433)=0,LEN(K1433)=0,LEN(M1433)=0),1,0)</x:f>
        <x:v>0</x:v>
      </x:c>
    </x:row>
    <x:row r="1434">
      <x:c r="A1434" t="str">
        <x:v>AT-01433</x:v>
      </x:c>
      <x:c r="B1434" t="str">
        <x:v>Escola Estadual José Ribeiro Guimarães</x:v>
      </x:c>
      <x:c r="C1434" t="str">
        <x:v>Escola</x:v>
      </x:c>
      <x:c r="D1434" t="str">
        <x:v>Escola</x:v>
      </x:c>
      <x:c r="E1434" t="str">
        <x:v>Mogi das Cruzes</x:v>
      </x:c>
      <x:c r="F1434" t="str">
        <x:v>Vila São Paulo</x:v>
      </x:c>
      <x:c r="G1434" t="str">
        <x:v>Rua Independencia, Vila São Paulo, Mogi das Cruzes, SP</x:v>
      </x:c>
      <x:c r="H1434" t="str">
        <x:v>+55 (11) 4761-7045</x:v>
      </x:c>
      <x:c r="I1434" t="str"/>
      <x:c r="J1434" t="str"/>
      <x:c r="K1434" t="str">
        <x:v>e916961a@educacao.sp.gov.br</x:v>
      </x:c>
      <x:c r="L1434" t="str">
        <x:v>Sim</x:v>
      </x:c>
      <x:c r="M1434" t="str"/>
      <x:c r="N1434" t="str"/>
      <x:c r="O1434" t="str"/>
      <x:c r="P1434" t="str"/>
      <x:c r="Q1434" t="str">
        <x:v>https://www.google.com/maps/search/?api=1&amp;query=Escola+Estadual+Jos%C3%A9+Ribeiro+Guimar%C3%A3es+Rua+Independencia%2C+Vila+S%C3%A3o+Paulo%2C+Mogi+das+Cruzes%2C+SP</x:v>
      </x:c>
      <x:c r="R1434" t="str"/>
      <x:c r="S1434" t="str"/>
      <x:c r="T1434" t="str">
        <x:v>Não contatado</x:v>
      </x:c>
      <x:c r="U1434" s="27" t="n">
        <x:f>IF(LEN(H1434)&gt;0,25,0)+IF(L1434="Sim",25,0)+IF(LEN(M1434)&gt;0,15,0)+IF(LEN(J1434)&gt;0,10,0)+IF(LEN(N1434)&gt;0,5,0)+IF(LEN(O1434)&gt;0,5,0)+IF(LEN(P1434)&gt;0,5,0)+IF(AND(LEN(R1434)&gt;0,LEN(S1434)&gt;0),10,0)</x:f>
        <x:v>50</x:v>
      </x:c>
      <x:c r="V1434" t="str">
        <x:f>IF(U1434&gt;=60,"Prioridade Alta",IF(U1434&gt;=35,"Prioridade Média","Prioridade Baixa"))</x:f>
        <x:v>Prioridade Média</x:v>
      </x:c>
      <x:c r="W1434" t="str">
        <x:v>Não</x:v>
      </x:c>
      <x:c r="X1434" t="str"/>
      <x:c r="Y1434" t="str">
        <x:v>Base expandida 2026-07-27</x:v>
      </x:c>
      <x:c r="Z1434" t="str">
        <x:v>+55 11 4761 7045</x:v>
      </x:c>
      <x:c r="AA1434" t="str">
        <x:v>e916961a@educacao.sp.gov.br</x:v>
      </x:c>
      <x:c r="AB1434" t="n">
        <x:v>45</x:v>
      </x:c>
      <x:c r="AC1434" t="str">
        <x:v>Prioridade Baixa</x:v>
      </x:c>
      <x:c r="AD1434" t="str">
        <x:v>sem site encontrado na fonte publica; telefone localizado; e-mail localizado; redes sociais nao localizadas; operador: government; nota/avaliacoes Google nao coletadas nesta fonte</x:v>
      </x:c>
      <x:c r="AE1434" t="n">
        <x:f>IF(LEN(H1434)&gt;0,1,0)</x:f>
        <x:v>1</x:v>
      </x:c>
      <x:c r="AF1434" t="n">
        <x:f>IF(LEN(M1434)&gt;0,1,0)</x:f>
        <x:v>0</x:v>
      </x:c>
      <x:c r="AG1434" t="n">
        <x:f>IF(AND(LEN(H1434)=0,LEN(K1434)=0,LEN(M1434)=0),1,0)</x:f>
        <x:v>0</x:v>
      </x:c>
    </x:row>
    <x:row r="1435">
      <x:c r="A1435" t="str">
        <x:v>AT-01434</x:v>
      </x:c>
      <x:c r="B1435" t="str">
        <x:v>Escola Estadual Alzira Fernandes Scungisqui</x:v>
      </x:c>
      <x:c r="C1435" t="str">
        <x:v>Escola</x:v>
      </x:c>
      <x:c r="D1435" t="str">
        <x:v>Escola</x:v>
      </x:c>
      <x:c r="E1435" t="str">
        <x:v>Mogi das Cruzes</x:v>
      </x:c>
      <x:c r="F1435" t="str">
        <x:v>Jardim Aracy</x:v>
      </x:c>
      <x:c r="G1435" t="str">
        <x:v>Rua Joaquim Rama Forte, 115, Jardim Aracy, Mogi das Cruzes, SP</x:v>
      </x:c>
      <x:c r="H1435" t="str">
        <x:v>+55 (11) 4790-5185</x:v>
      </x:c>
      <x:c r="I1435" t="str"/>
      <x:c r="J1435" t="str"/>
      <x:c r="K1435" t="str">
        <x:v>e921063a@educacao.sp.gov.br</x:v>
      </x:c>
      <x:c r="L1435" t="str">
        <x:v>Sim</x:v>
      </x:c>
      <x:c r="M1435" t="str"/>
      <x:c r="N1435" t="str"/>
      <x:c r="O1435" t="str"/>
      <x:c r="P1435" t="str"/>
      <x:c r="Q1435" t="str">
        <x:v>https://www.google.com/maps/search/?api=1&amp;query=Escola+Estadual+Alzira+Fernandes+Scungisqui+Rua+Joaquim+Rama+Forte%2C+115%2C+Jardim+Aracy%2C+Mogi+das+Cruzes%2C+SP</x:v>
      </x:c>
      <x:c r="R1435" t="str"/>
      <x:c r="S1435" t="str"/>
      <x:c r="T1435" t="str">
        <x:v>Não contatado</x:v>
      </x:c>
      <x:c r="U1435" s="27" t="n">
        <x:f>IF(LEN(H1435)&gt;0,25,0)+IF(L1435="Sim",25,0)+IF(LEN(M1435)&gt;0,15,0)+IF(LEN(J1435)&gt;0,10,0)+IF(LEN(N1435)&gt;0,5,0)+IF(LEN(O1435)&gt;0,5,0)+IF(LEN(P1435)&gt;0,5,0)+IF(AND(LEN(R1435)&gt;0,LEN(S1435)&gt;0),10,0)</x:f>
        <x:v>50</x:v>
      </x:c>
      <x:c r="V1435" t="str">
        <x:f>IF(U1435&gt;=60,"Prioridade Alta",IF(U1435&gt;=35,"Prioridade Média","Prioridade Baixa"))</x:f>
        <x:v>Prioridade Média</x:v>
      </x:c>
      <x:c r="W1435" t="str">
        <x:v>Não</x:v>
      </x:c>
      <x:c r="X1435" t="str"/>
      <x:c r="Y1435" t="str">
        <x:v>Base expandida 2026-07-27</x:v>
      </x:c>
      <x:c r="Z1435" t="str">
        <x:v>+55 11 4790 5185</x:v>
      </x:c>
      <x:c r="AA1435" t="str">
        <x:v>e921063a@educacao.sp.gov.br</x:v>
      </x:c>
      <x:c r="AB1435" t="n">
        <x:v>45</x:v>
      </x:c>
      <x:c r="AC1435" t="str">
        <x:v>Prioridade Baixa</x:v>
      </x:c>
      <x:c r="AD1435" t="str">
        <x:v>sem site encontrado na fonte publica; telefone localizado; e-mail localizado; redes sociais nao localizadas; operador: government; nota/avaliacoes Google nao coletadas nesta fonte</x:v>
      </x:c>
      <x:c r="AE1435" t="n">
        <x:f>IF(LEN(H1435)&gt;0,1,0)</x:f>
        <x:v>1</x:v>
      </x:c>
      <x:c r="AF1435" t="n">
        <x:f>IF(LEN(M1435)&gt;0,1,0)</x:f>
        <x:v>0</x:v>
      </x:c>
      <x:c r="AG1435" t="n">
        <x:f>IF(AND(LEN(H1435)=0,LEN(K1435)=0,LEN(M1435)=0),1,0)</x:f>
        <x:v>0</x:v>
      </x:c>
    </x:row>
    <x:row r="1436">
      <x:c r="A1436" t="str">
        <x:v>AT-01435</x:v>
      </x:c>
      <x:c r="B1436" t="str">
        <x:v>Escola Estadual Professor Paulo Ferrari Massaro</x:v>
      </x:c>
      <x:c r="C1436" t="str">
        <x:v>Escola</x:v>
      </x:c>
      <x:c r="D1436" t="str">
        <x:v>Escola</x:v>
      </x:c>
      <x:c r="E1436" t="str">
        <x:v>Mogi das Cruzes</x:v>
      </x:c>
      <x:c r="F1436" t="str">
        <x:v>Jundiapeba</x:v>
      </x:c>
      <x:c r="G1436" t="str">
        <x:v>Rua Alexandre Andreotti, 400, Jundiapeba, Mogi das Cruzes, SP</x:v>
      </x:c>
      <x:c r="H1436" t="str">
        <x:v>+55 (11) 4727-1792</x:v>
      </x:c>
      <x:c r="I1436" t="str"/>
      <x:c r="J1436" t="str"/>
      <x:c r="K1436" t="str">
        <x:v>e035543a@educacao.sp.gov.br</x:v>
      </x:c>
      <x:c r="L1436" t="str">
        <x:v>Sim</x:v>
      </x:c>
      <x:c r="M1436" t="str"/>
      <x:c r="N1436" t="str"/>
      <x:c r="O1436" t="str"/>
      <x:c r="P1436" t="str"/>
      <x:c r="Q1436" t="str">
        <x:v>https://www.google.com/maps/search/?api=1&amp;query=Escola+Estadual+Professor+Paulo+Ferrari+Massaro+Rua+Alexandre+Andreotti%2C+400%2C+Jundiapeba%2C+Mogi+das+Cruzes%2C+SP</x:v>
      </x:c>
      <x:c r="R1436" t="str"/>
      <x:c r="S1436" t="str"/>
      <x:c r="T1436" t="str">
        <x:v>Não contatado</x:v>
      </x:c>
      <x:c r="U1436" s="27" t="n">
        <x:f>IF(LEN(H1436)&gt;0,25,0)+IF(L1436="Sim",25,0)+IF(LEN(M1436)&gt;0,15,0)+IF(LEN(J1436)&gt;0,10,0)+IF(LEN(N1436)&gt;0,5,0)+IF(LEN(O1436)&gt;0,5,0)+IF(LEN(P1436)&gt;0,5,0)+IF(AND(LEN(R1436)&gt;0,LEN(S1436)&gt;0),10,0)</x:f>
        <x:v>50</x:v>
      </x:c>
      <x:c r="V1436" t="str">
        <x:f>IF(U1436&gt;=60,"Prioridade Alta",IF(U1436&gt;=35,"Prioridade Média","Prioridade Baixa"))</x:f>
        <x:v>Prioridade Média</x:v>
      </x:c>
      <x:c r="W1436" t="str">
        <x:v>Não</x:v>
      </x:c>
      <x:c r="X1436" t="str"/>
      <x:c r="Y1436" t="str">
        <x:v>Base expandida 2026-07-27</x:v>
      </x:c>
      <x:c r="Z1436" t="str">
        <x:v>+55 11 4727 1792</x:v>
      </x:c>
      <x:c r="AA1436" t="str">
        <x:v>e035543a@educacao.sp.gov.br</x:v>
      </x:c>
      <x:c r="AB1436" t="n">
        <x:v>45</x:v>
      </x:c>
      <x:c r="AC1436" t="str">
        <x:v>Prioridade Baixa</x:v>
      </x:c>
      <x:c r="AD1436" t="str">
        <x:v>sem site encontrado na fonte publica; telefone localizado; e-mail localizado; redes sociais nao localizadas; operador: government; nota/avaliacoes Google nao coletadas nesta fonte</x:v>
      </x:c>
      <x:c r="AE1436" t="n">
        <x:f>IF(LEN(H1436)&gt;0,1,0)</x:f>
        <x:v>1</x:v>
      </x:c>
      <x:c r="AF1436" t="n">
        <x:f>IF(LEN(M1436)&gt;0,1,0)</x:f>
        <x:v>0</x:v>
      </x:c>
      <x:c r="AG1436" t="n">
        <x:f>IF(AND(LEN(H1436)=0,LEN(K1436)=0,LEN(M1436)=0),1,0)</x:f>
        <x:v>0</x:v>
      </x:c>
    </x:row>
    <x:row r="1437">
      <x:c r="A1437" t="str">
        <x:v>AT-01436</x:v>
      </x:c>
      <x:c r="B1437" t="str">
        <x:v>Escola Municipal Professora Noemia Real Fidalgo</x:v>
      </x:c>
      <x:c r="C1437" t="str">
        <x:v>Escola</x:v>
      </x:c>
      <x:c r="D1437" t="str">
        <x:v>Escola</x:v>
      </x:c>
      <x:c r="E1437" t="str">
        <x:v>Mogi das Cruzes</x:v>
      </x:c>
      <x:c r="F1437" t="str">
        <x:v>Jardim Maricá</x:v>
      </x:c>
      <x:c r="G1437" t="str">
        <x:v>Avenida Ezelino da Cunha Glória, 285, Jardim Maricá, Mogi das Cruzes, SP</x:v>
      </x:c>
      <x:c r="H1437" t="str">
        <x:v>+55 (11) 4791-0322</x:v>
      </x:c>
      <x:c r="I1437" t="str"/>
      <x:c r="J1437" t="str"/>
      <x:c r="K1437" t="str">
        <x:v>em.fidalgo@se-pmmc.com.br</x:v>
      </x:c>
      <x:c r="L1437" t="str">
        <x:v>Sim</x:v>
      </x:c>
      <x:c r="M1437" t="str"/>
      <x:c r="N1437" t="str"/>
      <x:c r="O1437" t="str"/>
      <x:c r="P1437" t="str"/>
      <x:c r="Q1437" t="str">
        <x:v>https://www.google.com/maps/search/?api=1&amp;query=Escola+Municipal+Professora+Noemia+Real+Fidalgo+Avenida+Ezelino+da+Cunha+Gl%C3%B3ria%2C+285%2C+Jardim+Maric%C3%A1%2C+Mogi+das+Cruzes%2C+SP</x:v>
      </x:c>
      <x:c r="R1437" t="str"/>
      <x:c r="S1437" t="str"/>
      <x:c r="T1437" t="str">
        <x:v>Não contatado</x:v>
      </x:c>
      <x:c r="U1437" s="27" t="n">
        <x:f>IF(LEN(H1437)&gt;0,25,0)+IF(L1437="Sim",25,0)+IF(LEN(M1437)&gt;0,15,0)+IF(LEN(J1437)&gt;0,10,0)+IF(LEN(N1437)&gt;0,5,0)+IF(LEN(O1437)&gt;0,5,0)+IF(LEN(P1437)&gt;0,5,0)+IF(AND(LEN(R1437)&gt;0,LEN(S1437)&gt;0),10,0)</x:f>
        <x:v>50</x:v>
      </x:c>
      <x:c r="V1437" t="str">
        <x:f>IF(U1437&gt;=60,"Prioridade Alta",IF(U1437&gt;=35,"Prioridade Média","Prioridade Baixa"))</x:f>
        <x:v>Prioridade Média</x:v>
      </x:c>
      <x:c r="W1437" t="str">
        <x:v>Não</x:v>
      </x:c>
      <x:c r="X1437" t="str"/>
      <x:c r="Y1437" t="str">
        <x:v>Base expandida 2026-07-27</x:v>
      </x:c>
      <x:c r="Z1437" t="str">
        <x:v>+55 11 4791 0322</x:v>
      </x:c>
      <x:c r="AA1437" t="str">
        <x:v>em.fidalgo@se-pmmc.com.br</x:v>
      </x:c>
      <x:c r="AB1437" t="n">
        <x:v>45</x:v>
      </x:c>
      <x:c r="AC1437" t="str">
        <x:v>Prioridade Baixa</x:v>
      </x:c>
      <x:c r="AD1437" t="str">
        <x:v>sem site encontrado na fonte publica; telefone localizado; e-mail localizado; redes sociais nao localizadas; operador: government; nota/avaliacoes Google nao coletadas nesta fonte</x:v>
      </x:c>
      <x:c r="AE1437" t="n">
        <x:f>IF(LEN(H1437)&gt;0,1,0)</x:f>
        <x:v>1</x:v>
      </x:c>
      <x:c r="AF1437" t="n">
        <x:f>IF(LEN(M1437)&gt;0,1,0)</x:f>
        <x:v>0</x:v>
      </x:c>
      <x:c r="AG1437" t="n">
        <x:f>IF(AND(LEN(H1437)=0,LEN(K1437)=0,LEN(M1437)=0),1,0)</x:f>
        <x:v>0</x:v>
      </x:c>
    </x:row>
    <x:row r="1438">
      <x:c r="A1438" t="str">
        <x:v>AT-01437</x:v>
      </x:c>
      <x:c r="B1438" t="str">
        <x:v>Escola Municipal Professora Wanda de Almeida Trandafilov</x:v>
      </x:c>
      <x:c r="C1438" t="str">
        <x:v>Escola</x:v>
      </x:c>
      <x:c r="D1438" t="str">
        <x:v>Escola</x:v>
      </x:c>
      <x:c r="E1438" t="str">
        <x:v>Mogi das Cruzes</x:v>
      </x:c>
      <x:c r="F1438" t="str">
        <x:v>Parque São Martinho</x:v>
      </x:c>
      <x:c r="G1438" t="str">
        <x:v>Avenida Ricieri Bertaiolli, 300, Parque São Martinho, Mogi das Cruzes, SP</x:v>
      </x:c>
      <x:c r="H1438" t="str">
        <x:v>+55 (11) 4721-9061</x:v>
      </x:c>
      <x:c r="I1438" t="str"/>
      <x:c r="J1438" t="str"/>
      <x:c r="K1438" t="str">
        <x:v>em.trandafilov@se-pmmc.com.br</x:v>
      </x:c>
      <x:c r="L1438" t="str">
        <x:v>Sim</x:v>
      </x:c>
      <x:c r="M1438" t="str"/>
      <x:c r="N1438" t="str"/>
      <x:c r="O1438" t="str"/>
      <x:c r="P1438" t="str"/>
      <x:c r="Q1438" t="str">
        <x:v>https://www.google.com/maps/search/?api=1&amp;query=Escola+Municipal+Professora+Wanda+de+Almeida+Trandafilov+Avenida+Ricieri+Bertaiolli%2C+300%2C+Parque+S%C3%A3o+Martinho%2C+Mogi+das+Cruzes%2C+SP</x:v>
      </x:c>
      <x:c r="R1438" t="str"/>
      <x:c r="S1438" t="str"/>
      <x:c r="T1438" t="str">
        <x:v>Não contatado</x:v>
      </x:c>
      <x:c r="U1438" s="27" t="n">
        <x:f>IF(LEN(H1438)&gt;0,25,0)+IF(L1438="Sim",25,0)+IF(LEN(M1438)&gt;0,15,0)+IF(LEN(J1438)&gt;0,10,0)+IF(LEN(N1438)&gt;0,5,0)+IF(LEN(O1438)&gt;0,5,0)+IF(LEN(P1438)&gt;0,5,0)+IF(AND(LEN(R1438)&gt;0,LEN(S1438)&gt;0),10,0)</x:f>
        <x:v>50</x:v>
      </x:c>
      <x:c r="V1438" t="str">
        <x:f>IF(U1438&gt;=60,"Prioridade Alta",IF(U1438&gt;=35,"Prioridade Média","Prioridade Baixa"))</x:f>
        <x:v>Prioridade Média</x:v>
      </x:c>
      <x:c r="W1438" t="str">
        <x:v>Não</x:v>
      </x:c>
      <x:c r="X1438" t="str"/>
      <x:c r="Y1438" t="str">
        <x:v>Base expandida 2026-07-27</x:v>
      </x:c>
      <x:c r="Z1438" t="str">
        <x:v>+55 11 4721 9061</x:v>
      </x:c>
      <x:c r="AA1438" t="str">
        <x:v>em.trandafilov@se-pmmc.com.br</x:v>
      </x:c>
      <x:c r="AB1438" t="n">
        <x:v>45</x:v>
      </x:c>
      <x:c r="AC1438" t="str">
        <x:v>Prioridade Baixa</x:v>
      </x:c>
      <x:c r="AD1438" t="str">
        <x:v>sem site encontrado na fonte publica; telefone localizado; e-mail localizado; redes sociais nao localizadas; operador: government; nota/avaliacoes Google nao coletadas nesta fonte</x:v>
      </x:c>
      <x:c r="AE1438" t="n">
        <x:f>IF(LEN(H1438)&gt;0,1,0)</x:f>
        <x:v>1</x:v>
      </x:c>
      <x:c r="AF1438" t="n">
        <x:f>IF(LEN(M1438)&gt;0,1,0)</x:f>
        <x:v>0</x:v>
      </x:c>
      <x:c r="AG1438" t="n">
        <x:f>IF(AND(LEN(H1438)=0,LEN(K1438)=0,LEN(M1438)=0),1,0)</x:f>
        <x:v>0</x:v>
      </x:c>
    </x:row>
    <x:row r="1439">
      <x:c r="A1439" t="str">
        <x:v>AT-01438</x:v>
      </x:c>
      <x:c r="B1439" t="str">
        <x:v>Escola Estadual Professora Sueli Oliveira Silva Martins</x:v>
      </x:c>
      <x:c r="C1439" t="str">
        <x:v>Escola</x:v>
      </x:c>
      <x:c r="D1439" t="str">
        <x:v>Escola</x:v>
      </x:c>
      <x:c r="E1439" t="str">
        <x:v>Mogi das Cruzes</x:v>
      </x:c>
      <x:c r="F1439" t="str">
        <x:v>Vila da Prata</x:v>
      </x:c>
      <x:c r="G1439" t="str">
        <x:v>Rua Monte Carmelo, 110, Vila da Prata, Mogi das Cruzes, SP</x:v>
      </x:c>
      <x:c r="H1439" t="str">
        <x:v>+55 (11) 4796-8326</x:v>
      </x:c>
      <x:c r="I1439" t="str"/>
      <x:c r="J1439" t="str"/>
      <x:c r="K1439" t="str">
        <x:v>e906347a@educacao.sp.gov.br</x:v>
      </x:c>
      <x:c r="L1439" t="str">
        <x:v>Sim</x:v>
      </x:c>
      <x:c r="M1439" t="str"/>
      <x:c r="N1439" t="str"/>
      <x:c r="O1439" t="str"/>
      <x:c r="P1439" t="str"/>
      <x:c r="Q1439" t="str">
        <x:v>https://www.google.com/maps/search/?api=1&amp;query=Escola+Estadual+Professora+Sueli+Oliveira+Silva+Martins+Rua+Monte+Carmelo%2C+110%2C+Vila+da+Prata%2C+Mogi+das+Cruzes%2C+SP</x:v>
      </x:c>
      <x:c r="R1439" t="str"/>
      <x:c r="S1439" t="str"/>
      <x:c r="T1439" t="str">
        <x:v>Não contatado</x:v>
      </x:c>
      <x:c r="U1439" s="27" t="n">
        <x:f>IF(LEN(H1439)&gt;0,25,0)+IF(L1439="Sim",25,0)+IF(LEN(M1439)&gt;0,15,0)+IF(LEN(J1439)&gt;0,10,0)+IF(LEN(N1439)&gt;0,5,0)+IF(LEN(O1439)&gt;0,5,0)+IF(LEN(P1439)&gt;0,5,0)+IF(AND(LEN(R1439)&gt;0,LEN(S1439)&gt;0),10,0)</x:f>
        <x:v>50</x:v>
      </x:c>
      <x:c r="V1439" t="str">
        <x:f>IF(U1439&gt;=60,"Prioridade Alta",IF(U1439&gt;=35,"Prioridade Média","Prioridade Baixa"))</x:f>
        <x:v>Prioridade Média</x:v>
      </x:c>
      <x:c r="W1439" t="str">
        <x:v>Não</x:v>
      </x:c>
      <x:c r="X1439" t="str"/>
      <x:c r="Y1439" t="str">
        <x:v>Base expandida 2026-07-27</x:v>
      </x:c>
      <x:c r="Z1439" t="str">
        <x:v>+55 11 4796 8326</x:v>
      </x:c>
      <x:c r="AA1439" t="str">
        <x:v>e906347a@educacao.sp.gov.br</x:v>
      </x:c>
      <x:c r="AB1439" t="n">
        <x:v>45</x:v>
      </x:c>
      <x:c r="AC1439" t="str">
        <x:v>Prioridade Baixa</x:v>
      </x:c>
      <x:c r="AD1439" t="str">
        <x:v>sem site encontrado na fonte publica; telefone localizado; e-mail localizado; redes sociais nao localizadas; operador: government; nota/avaliacoes Google nao coletadas nesta fonte</x:v>
      </x:c>
      <x:c r="AE1439" t="n">
        <x:f>IF(LEN(H1439)&gt;0,1,0)</x:f>
        <x:v>1</x:v>
      </x:c>
      <x:c r="AF1439" t="n">
        <x:f>IF(LEN(M1439)&gt;0,1,0)</x:f>
        <x:v>0</x:v>
      </x:c>
      <x:c r="AG1439" t="n">
        <x:f>IF(AND(LEN(H1439)=0,LEN(K1439)=0,LEN(M1439)=0),1,0)</x:f>
        <x:v>0</x:v>
      </x:c>
    </x:row>
    <x:row r="1440">
      <x:c r="A1440" t="str">
        <x:v>AT-01439</x:v>
      </x:c>
      <x:c r="B1440" t="str">
        <x:v>Escola Estadual Professora Josephina Najar Hernandez</x:v>
      </x:c>
      <x:c r="C1440" t="str">
        <x:v>Escola</x:v>
      </x:c>
      <x:c r="D1440" t="str">
        <x:v>Escola</x:v>
      </x:c>
      <x:c r="E1440" t="str">
        <x:v>Mogi das Cruzes</x:v>
      </x:c>
      <x:c r="F1440" t="str">
        <x:v>Jundiapeba</x:v>
      </x:c>
      <x:c r="G1440" t="str">
        <x:v>Rua Pedro Paulo dos Santos, 2475, Jundiapeba, Mogi das Cruzes, SP</x:v>
      </x:c>
      <x:c r="H1440" t="str">
        <x:v>+55 (11) 4721-6117</x:v>
      </x:c>
      <x:c r="I1440" t="str"/>
      <x:c r="J1440" t="str"/>
      <x:c r="K1440" t="str">
        <x:v>e046449a@educacao.gov.sp.br</x:v>
      </x:c>
      <x:c r="L1440" t="str">
        <x:v>Sim</x:v>
      </x:c>
      <x:c r="M1440" t="str"/>
      <x:c r="N1440" t="str"/>
      <x:c r="O1440" t="str"/>
      <x:c r="P1440" t="str"/>
      <x:c r="Q1440" t="str">
        <x:v>https://www.google.com/maps/search/?api=1&amp;query=Escola+Estadual+Professora+Josephina+Najar+Hernandez+Rua+Pedro+Paulo+dos+Santos%2C+2475%2C+Jundiapeba%2C+Mogi+das+Cruzes%2C+SP</x:v>
      </x:c>
      <x:c r="R1440" t="str"/>
      <x:c r="S1440" t="str"/>
      <x:c r="T1440" t="str">
        <x:v>Não contatado</x:v>
      </x:c>
      <x:c r="U1440" s="27" t="n">
        <x:f>IF(LEN(H1440)&gt;0,25,0)+IF(L1440="Sim",25,0)+IF(LEN(M1440)&gt;0,15,0)+IF(LEN(J1440)&gt;0,10,0)+IF(LEN(N1440)&gt;0,5,0)+IF(LEN(O1440)&gt;0,5,0)+IF(LEN(P1440)&gt;0,5,0)+IF(AND(LEN(R1440)&gt;0,LEN(S1440)&gt;0),10,0)</x:f>
        <x:v>50</x:v>
      </x:c>
      <x:c r="V1440" t="str">
        <x:f>IF(U1440&gt;=60,"Prioridade Alta",IF(U1440&gt;=35,"Prioridade Média","Prioridade Baixa"))</x:f>
        <x:v>Prioridade Média</x:v>
      </x:c>
      <x:c r="W1440" t="str">
        <x:v>Não</x:v>
      </x:c>
      <x:c r="X1440" t="str"/>
      <x:c r="Y1440" t="str">
        <x:v>Base expandida 2026-07-27</x:v>
      </x:c>
      <x:c r="Z1440" t="str">
        <x:v>+55 11 4721 6117</x:v>
      </x:c>
      <x:c r="AA1440" t="str">
        <x:v>e046449a@educacao.gov.sp.br</x:v>
      </x:c>
      <x:c r="AB1440" t="n">
        <x:v>45</x:v>
      </x:c>
      <x:c r="AC1440" t="str">
        <x:v>Prioridade Baixa</x:v>
      </x:c>
      <x:c r="AD1440" t="str">
        <x:v>sem site encontrado na fonte publica; telefone localizado; e-mail localizado; redes sociais nao localizadas; operador: government; nota/avaliacoes Google nao coletadas nesta fonte</x:v>
      </x:c>
      <x:c r="AE1440" t="n">
        <x:f>IF(LEN(H1440)&gt;0,1,0)</x:f>
        <x:v>1</x:v>
      </x:c>
      <x:c r="AF1440" t="n">
        <x:f>IF(LEN(M1440)&gt;0,1,0)</x:f>
        <x:v>0</x:v>
      </x:c>
      <x:c r="AG1440" t="n">
        <x:f>IF(AND(LEN(H1440)=0,LEN(K1440)=0,LEN(M1440)=0),1,0)</x:f>
        <x:v>0</x:v>
      </x:c>
    </x:row>
    <x:row r="1441">
      <x:c r="A1441" t="str">
        <x:v>AT-01440</x:v>
      </x:c>
      <x:c r="B1441" t="str">
        <x:v>Escola Municipal Professora Wilma de Almeida Rodrigues</x:v>
      </x:c>
      <x:c r="C1441" t="str">
        <x:v>Escola</x:v>
      </x:c>
      <x:c r="D1441" t="str">
        <x:v>Escola</x:v>
      </x:c>
      <x:c r="E1441" t="str">
        <x:v>Mogi das Cruzes</x:v>
      </x:c>
      <x:c r="F1441" t="str">
        <x:v>Taboão</x:v>
      </x:c>
      <x:c r="G1441" t="str">
        <x:v>Estrada do Taboão do Parateí, km 18, Taboão, Mogi das Cruzes, SP</x:v>
      </x:c>
      <x:c r="H1441" t="str">
        <x:v>+55 (11) 4727-7570</x:v>
      </x:c>
      <x:c r="I1441" t="str"/>
      <x:c r="J1441" t="str"/>
      <x:c r="K1441" t="str">
        <x:v>em.rodrigues@se-pmmc.com.br</x:v>
      </x:c>
      <x:c r="L1441" t="str">
        <x:v>Sim</x:v>
      </x:c>
      <x:c r="M1441" t="str"/>
      <x:c r="N1441" t="str"/>
      <x:c r="O1441" t="str"/>
      <x:c r="P1441" t="str"/>
      <x:c r="Q1441" t="str">
        <x:v>https://www.google.com/maps/search/?api=1&amp;query=Escola+Municipal+Professora+Wilma+de+Almeida+Rodrigues+Estrada+do+Tabo%C3%A3o+do+Parate%C3%AD%2C+km+18%2C+Tabo%C3%A3o%2C+Mogi+das+Cruzes%2C+SP</x:v>
      </x:c>
      <x:c r="R1441" t="str"/>
      <x:c r="S1441" t="str"/>
      <x:c r="T1441" t="str">
        <x:v>Não contatado</x:v>
      </x:c>
      <x:c r="U1441" s="27" t="n">
        <x:f>IF(LEN(H1441)&gt;0,25,0)+IF(L1441="Sim",25,0)+IF(LEN(M1441)&gt;0,15,0)+IF(LEN(J1441)&gt;0,10,0)+IF(LEN(N1441)&gt;0,5,0)+IF(LEN(O1441)&gt;0,5,0)+IF(LEN(P1441)&gt;0,5,0)+IF(AND(LEN(R1441)&gt;0,LEN(S1441)&gt;0),10,0)</x:f>
        <x:v>50</x:v>
      </x:c>
      <x:c r="V1441" t="str">
        <x:f>IF(U1441&gt;=60,"Prioridade Alta",IF(U1441&gt;=35,"Prioridade Média","Prioridade Baixa"))</x:f>
        <x:v>Prioridade Média</x:v>
      </x:c>
      <x:c r="W1441" t="str">
        <x:v>Não</x:v>
      </x:c>
      <x:c r="X1441" t="str"/>
      <x:c r="Y1441" t="str">
        <x:v>Base expandida 2026-07-27</x:v>
      </x:c>
      <x:c r="Z1441" t="str">
        <x:v>+55 11 4727 7570</x:v>
      </x:c>
      <x:c r="AA1441" t="str">
        <x:v>em.rodrigues@se-pmmc.com.br</x:v>
      </x:c>
      <x:c r="AB1441" t="n">
        <x:v>45</x:v>
      </x:c>
      <x:c r="AC1441" t="str">
        <x:v>Prioridade Baixa</x:v>
      </x:c>
      <x:c r="AD1441" t="str">
        <x:v>sem site encontrado na fonte publica; telefone localizado; e-mail localizado; redes sociais nao localizadas; operador: government; nota/avaliacoes Google nao coletadas nesta fonte</x:v>
      </x:c>
      <x:c r="AE1441" t="n">
        <x:f>IF(LEN(H1441)&gt;0,1,0)</x:f>
        <x:v>1</x:v>
      </x:c>
      <x:c r="AF1441" t="n">
        <x:f>IF(LEN(M1441)&gt;0,1,0)</x:f>
        <x:v>0</x:v>
      </x:c>
      <x:c r="AG1441" t="n">
        <x:f>IF(AND(LEN(H1441)=0,LEN(K1441)=0,LEN(M1441)=0),1,0)</x:f>
        <x:v>0</x:v>
      </x:c>
    </x:row>
    <x:row r="1442">
      <x:c r="A1442" t="str">
        <x:v>AT-01441</x:v>
      </x:c>
      <x:c r="B1442" t="str">
        <x:v>Escola Municipal Professora Sônia Brasil de Siqueira Andreucci</x:v>
      </x:c>
      <x:c r="C1442" t="str">
        <x:v>Escola</x:v>
      </x:c>
      <x:c r="D1442" t="str">
        <x:v>Escola</x:v>
      </x:c>
      <x:c r="E1442" t="str">
        <x:v>Mogi das Cruzes</x:v>
      </x:c>
      <x:c r="F1442" t="str">
        <x:v>Jardim Margarida</x:v>
      </x:c>
      <x:c r="G1442" t="str">
        <x:v>Rua Fátima, 62, Jardim Margarida, Mogi das Cruzes, SP</x:v>
      </x:c>
      <x:c r="H1442" t="str">
        <x:v>+55 (11) 4699-9005</x:v>
      </x:c>
      <x:c r="I1442" t="str"/>
      <x:c r="J1442" t="str"/>
      <x:c r="K1442" t="str">
        <x:v>em.andreucci@se-pmmc.com.br</x:v>
      </x:c>
      <x:c r="L1442" t="str">
        <x:v>Sim</x:v>
      </x:c>
      <x:c r="M1442" t="str"/>
      <x:c r="N1442" t="str"/>
      <x:c r="O1442" t="str"/>
      <x:c r="P1442" t="str"/>
      <x:c r="Q1442" t="str">
        <x:v>https://www.google.com/maps/search/?api=1&amp;query=Escola+Municipal+Professora+S%C3%B4nia+Brasil+de+Siqueira+Andreucci+Rua+F%C3%A1tima%2C+62%2C+Jardim+Margarida%2C+Mogi+das+Cruzes%2C+SP</x:v>
      </x:c>
      <x:c r="R1442" t="str"/>
      <x:c r="S1442" t="str"/>
      <x:c r="T1442" t="str">
        <x:v>Não contatado</x:v>
      </x:c>
      <x:c r="U1442" s="27" t="n">
        <x:f>IF(LEN(H1442)&gt;0,25,0)+IF(L1442="Sim",25,0)+IF(LEN(M1442)&gt;0,15,0)+IF(LEN(J1442)&gt;0,10,0)+IF(LEN(N1442)&gt;0,5,0)+IF(LEN(O1442)&gt;0,5,0)+IF(LEN(P1442)&gt;0,5,0)+IF(AND(LEN(R1442)&gt;0,LEN(S1442)&gt;0),10,0)</x:f>
        <x:v>50</x:v>
      </x:c>
      <x:c r="V1442" t="str">
        <x:f>IF(U1442&gt;=60,"Prioridade Alta",IF(U1442&gt;=35,"Prioridade Média","Prioridade Baixa"))</x:f>
        <x:v>Prioridade Média</x:v>
      </x:c>
      <x:c r="W1442" t="str">
        <x:v>Não</x:v>
      </x:c>
      <x:c r="X1442" t="str"/>
      <x:c r="Y1442" t="str">
        <x:v>Base expandida 2026-07-27</x:v>
      </x:c>
      <x:c r="Z1442" t="str">
        <x:v>+55 11 4699 9005</x:v>
      </x:c>
      <x:c r="AA1442" t="str">
        <x:v>em.andreucci@se-pmmc.com.br</x:v>
      </x:c>
      <x:c r="AB1442" t="n">
        <x:v>45</x:v>
      </x:c>
      <x:c r="AC1442" t="str">
        <x:v>Prioridade Baixa</x:v>
      </x:c>
      <x:c r="AD1442" t="str">
        <x:v>sem site encontrado na fonte publica; telefone localizado; e-mail localizado; redes sociais nao localizadas; nota/avaliacoes Google nao coletadas nesta fonte</x:v>
      </x:c>
      <x:c r="AE1442" t="n">
        <x:f>IF(LEN(H1442)&gt;0,1,0)</x:f>
        <x:v>1</x:v>
      </x:c>
      <x:c r="AF1442" t="n">
        <x:f>IF(LEN(M1442)&gt;0,1,0)</x:f>
        <x:v>0</x:v>
      </x:c>
      <x:c r="AG1442" t="n">
        <x:f>IF(AND(LEN(H1442)=0,LEN(K1442)=0,LEN(M1442)=0),1,0)</x:f>
        <x:v>0</x:v>
      </x:c>
    </x:row>
    <x:row r="1443">
      <x:c r="A1443" t="str">
        <x:v>AT-01442</x:v>
      </x:c>
      <x:c r="B1443" t="str">
        <x:v>Escola Municipal de Ensino Fundamental Cid Torquato</x:v>
      </x:c>
      <x:c r="C1443" t="str">
        <x:v>Escola</x:v>
      </x:c>
      <x:c r="D1443" t="str">
        <x:v>Escola</x:v>
      </x:c>
      <x:c r="E1443" t="str">
        <x:v>Mogi das Cruzes</x:v>
      </x:c>
      <x:c r="F1443" t="str">
        <x:v>Barragem</x:v>
      </x:c>
      <x:c r="G1443" t="str">
        <x:v>Rua Madalena, km 3.5, Barragem, Mogi das Cruzes, SP</x:v>
      </x:c>
      <x:c r="H1443" t="str">
        <x:v>+55 (11) 4723-0823</x:v>
      </x:c>
      <x:c r="I1443" t="str"/>
      <x:c r="J1443" t="str"/>
      <x:c r="K1443" t="str">
        <x:v>emr.torquato@se-pmmc.com.br</x:v>
      </x:c>
      <x:c r="L1443" t="str">
        <x:v>Sim</x:v>
      </x:c>
      <x:c r="M1443" t="str"/>
      <x:c r="N1443" t="str"/>
      <x:c r="O1443" t="str"/>
      <x:c r="P1443" t="str"/>
      <x:c r="Q1443" t="str">
        <x:v>https://www.google.com/maps/search/?api=1&amp;query=Escola+Municipal+de+Ensino+Fundamental+Cid+Torquato+Rua+Madalena%2C+km+3.5%2C+Barragem%2C+Mogi+das+Cruzes%2C+SP</x:v>
      </x:c>
      <x:c r="R1443" t="str"/>
      <x:c r="S1443" t="str"/>
      <x:c r="T1443" t="str">
        <x:v>Não contatado</x:v>
      </x:c>
      <x:c r="U1443" s="27" t="n">
        <x:f>IF(LEN(H1443)&gt;0,25,0)+IF(L1443="Sim",25,0)+IF(LEN(M1443)&gt;0,15,0)+IF(LEN(J1443)&gt;0,10,0)+IF(LEN(N1443)&gt;0,5,0)+IF(LEN(O1443)&gt;0,5,0)+IF(LEN(P1443)&gt;0,5,0)+IF(AND(LEN(R1443)&gt;0,LEN(S1443)&gt;0),10,0)</x:f>
        <x:v>50</x:v>
      </x:c>
      <x:c r="V1443" t="str">
        <x:f>IF(U1443&gt;=60,"Prioridade Alta",IF(U1443&gt;=35,"Prioridade Média","Prioridade Baixa"))</x:f>
        <x:v>Prioridade Média</x:v>
      </x:c>
      <x:c r="W1443" t="str">
        <x:v>Não</x:v>
      </x:c>
      <x:c r="X1443" t="str"/>
      <x:c r="Y1443" t="str">
        <x:v>Base expandida 2026-07-27</x:v>
      </x:c>
      <x:c r="Z1443" t="str">
        <x:v>+55 11 4723 0823</x:v>
      </x:c>
      <x:c r="AA1443" t="str">
        <x:v>emr.torquato@se-pmmc.com.br</x:v>
      </x:c>
      <x:c r="AB1443" t="n">
        <x:v>45</x:v>
      </x:c>
      <x:c r="AC1443" t="str">
        <x:v>Prioridade Baixa</x:v>
      </x:c>
      <x:c r="AD1443" t="str">
        <x:v>sem site encontrado na fonte publica; telefone localizado; e-mail localizado; redes sociais nao localizadas; operador: government; nota/avaliacoes Google nao coletadas nesta fonte</x:v>
      </x:c>
      <x:c r="AE1443" t="n">
        <x:f>IF(LEN(H1443)&gt;0,1,0)</x:f>
        <x:v>1</x:v>
      </x:c>
      <x:c r="AF1443" t="n">
        <x:f>IF(LEN(M1443)&gt;0,1,0)</x:f>
        <x:v>0</x:v>
      </x:c>
      <x:c r="AG1443" t="n">
        <x:f>IF(AND(LEN(H1443)=0,LEN(K1443)=0,LEN(M1443)=0),1,0)</x:f>
        <x:v>0</x:v>
      </x:c>
    </x:row>
    <x:row r="1444">
      <x:c r="A1444" t="str">
        <x:v>AT-01443</x:v>
      </x:c>
      <x:c r="B1444" t="str">
        <x:v>Escola Estadual Professor Frederico de Barros Brotero</x:v>
      </x:c>
      <x:c r="C1444" t="str">
        <x:v>Escola</x:v>
      </x:c>
      <x:c r="D1444" t="str">
        <x:v>Escola</x:v>
      </x:c>
      <x:c r="E1444" t="str">
        <x:v>Guarulhos</x:v>
      </x:c>
      <x:c r="F1444" t="str">
        <x:v>Centro</x:v>
      </x:c>
      <x:c r="G1444" t="str">
        <x:v>Rua Jaiminho, 82, Centro, Guarulhos, SP</x:v>
      </x:c>
      <x:c r="H1444" t="str">
        <x:v>+55 (11) 2440-9405</x:v>
      </x:c>
      <x:c r="I1444" t="str"/>
      <x:c r="J1444" t="str"/>
      <x:c r="K1444" t="str">
        <x:v>e006063a@educacao.sp.gov.br</x:v>
      </x:c>
      <x:c r="L1444" t="str">
        <x:v>Sim</x:v>
      </x:c>
      <x:c r="M1444" t="str"/>
      <x:c r="N1444" t="str"/>
      <x:c r="O1444" t="str"/>
      <x:c r="P1444" t="str"/>
      <x:c r="Q1444" t="str">
        <x:v>https://www.google.com/maps/search/?api=1&amp;query=Escola+Estadual+Professor+Frederico+de+Barros+Brotero+Rua+Jaiminho%2C+82%2C+Centro%2C+Guarulhos%2C+SP</x:v>
      </x:c>
      <x:c r="R1444" t="str"/>
      <x:c r="S1444" t="str"/>
      <x:c r="T1444" t="str">
        <x:v>Não contatado</x:v>
      </x:c>
      <x:c r="U1444" s="27" t="n">
        <x:f>IF(LEN(H1444)&gt;0,25,0)+IF(L1444="Sim",25,0)+IF(LEN(M1444)&gt;0,15,0)+IF(LEN(J1444)&gt;0,10,0)+IF(LEN(N1444)&gt;0,5,0)+IF(LEN(O1444)&gt;0,5,0)+IF(LEN(P1444)&gt;0,5,0)+IF(AND(LEN(R1444)&gt;0,LEN(S1444)&gt;0),10,0)</x:f>
        <x:v>50</x:v>
      </x:c>
      <x:c r="V1444" t="str">
        <x:f>IF(U1444&gt;=60,"Prioridade Alta",IF(U1444&gt;=35,"Prioridade Média","Prioridade Baixa"))</x:f>
        <x:v>Prioridade Média</x:v>
      </x:c>
      <x:c r="W1444" t="str">
        <x:v>Não</x:v>
      </x:c>
      <x:c r="X1444" t="str"/>
      <x:c r="Y1444" t="str">
        <x:v>Base expandida 2026-07-27</x:v>
      </x:c>
      <x:c r="Z1444" t="str">
        <x:v>+55 11 2440 9405</x:v>
      </x:c>
      <x:c r="AA1444" t="str">
        <x:v>e006063a@educacao.sp.gov.br</x:v>
      </x:c>
      <x:c r="AB1444" t="n">
        <x:v>45</x:v>
      </x:c>
      <x:c r="AC1444" t="str">
        <x:v>Prioridade Baixa</x:v>
      </x:c>
      <x:c r="AD1444" t="str">
        <x:v>sem site encontrado na fonte publica; telefone localizado; e-mail localizado; redes sociais nao localizadas; operador: government; nota/avaliacoes Google nao coletadas nesta fonte</x:v>
      </x:c>
      <x:c r="AE1444" t="n">
        <x:f>IF(LEN(H1444)&gt;0,1,0)</x:f>
        <x:v>1</x:v>
      </x:c>
      <x:c r="AF1444" t="n">
        <x:f>IF(LEN(M1444)&gt;0,1,0)</x:f>
        <x:v>0</x:v>
      </x:c>
      <x:c r="AG1444" t="n">
        <x:f>IF(AND(LEN(H1444)=0,LEN(K1444)=0,LEN(M1444)=0),1,0)</x:f>
        <x:v>0</x:v>
      </x:c>
    </x:row>
    <x:row r="1445">
      <x:c r="A1445" t="str">
        <x:v>AT-01444</x:v>
      </x:c>
      <x:c r="B1445" t="str">
        <x:v>Escola Estadual Professor Silvério Bertoni</x:v>
      </x:c>
      <x:c r="C1445" t="str">
        <x:v>Escola</x:v>
      </x:c>
      <x:c r="D1445" t="str">
        <x:v>Escola</x:v>
      </x:c>
      <x:c r="E1445" t="str">
        <x:v>Guarulhos</x:v>
      </x:c>
      <x:c r="F1445" t="str">
        <x:v>Vila Rio</x:v>
      </x:c>
      <x:c r="G1445" t="str">
        <x:v>Rua São Geraldo, 443, Vila Rio, Guarulhos, SP</x:v>
      </x:c>
      <x:c r="H1445" t="str">
        <x:v>+55 (11) 2456-5904</x:v>
      </x:c>
      <x:c r="I1445" t="str"/>
      <x:c r="J1445" t="str"/>
      <x:c r="K1445" t="str">
        <x:v>e036699a@educacao.sp.gov.br</x:v>
      </x:c>
      <x:c r="L1445" t="str">
        <x:v>Sim</x:v>
      </x:c>
      <x:c r="M1445" t="str"/>
      <x:c r="N1445" t="str"/>
      <x:c r="O1445" t="str"/>
      <x:c r="P1445" t="str"/>
      <x:c r="Q1445" t="str">
        <x:v>https://www.google.com/maps/search/?api=1&amp;query=Escola+Estadual+Professor+Silv%C3%A9rio+Bertoni+Rua+S%C3%A3o+Geraldo%2C+443%2C+Vila+Rio%2C+Guarulhos%2C+SP</x:v>
      </x:c>
      <x:c r="R1445" t="str"/>
      <x:c r="S1445" t="str"/>
      <x:c r="T1445" t="str">
        <x:v>Não contatado</x:v>
      </x:c>
      <x:c r="U1445" s="27" t="n">
        <x:f>IF(LEN(H1445)&gt;0,25,0)+IF(L1445="Sim",25,0)+IF(LEN(M1445)&gt;0,15,0)+IF(LEN(J1445)&gt;0,10,0)+IF(LEN(N1445)&gt;0,5,0)+IF(LEN(O1445)&gt;0,5,0)+IF(LEN(P1445)&gt;0,5,0)+IF(AND(LEN(R1445)&gt;0,LEN(S1445)&gt;0),10,0)</x:f>
        <x:v>50</x:v>
      </x:c>
      <x:c r="V1445" t="str">
        <x:f>IF(U1445&gt;=60,"Prioridade Alta",IF(U1445&gt;=35,"Prioridade Média","Prioridade Baixa"))</x:f>
        <x:v>Prioridade Média</x:v>
      </x:c>
      <x:c r="W1445" t="str">
        <x:v>Não</x:v>
      </x:c>
      <x:c r="X1445" t="str"/>
      <x:c r="Y1445" t="str">
        <x:v>Base expandida 2026-07-27</x:v>
      </x:c>
      <x:c r="Z1445" t="str">
        <x:v>+55 11 2456 5904</x:v>
      </x:c>
      <x:c r="AA1445" t="str">
        <x:v>e036699a@educacao.sp.gov.br</x:v>
      </x:c>
      <x:c r="AB1445" t="n">
        <x:v>45</x:v>
      </x:c>
      <x:c r="AC1445" t="str">
        <x:v>Prioridade Baixa</x:v>
      </x:c>
      <x:c r="AD1445" t="str">
        <x:v>sem site encontrado na fonte publica; telefone localizado; e-mail localizado; redes sociais nao localizadas; operador: government; nota/avaliacoes Google nao coletadas nesta fonte</x:v>
      </x:c>
      <x:c r="AE1445" t="n">
        <x:f>IF(LEN(H1445)&gt;0,1,0)</x:f>
        <x:v>1</x:v>
      </x:c>
      <x:c r="AF1445" t="n">
        <x:f>IF(LEN(M1445)&gt;0,1,0)</x:f>
        <x:v>0</x:v>
      </x:c>
      <x:c r="AG1445" t="n">
        <x:f>IF(AND(LEN(H1445)=0,LEN(K1445)=0,LEN(M1445)=0),1,0)</x:f>
        <x:v>0</x:v>
      </x:c>
    </x:row>
    <x:row r="1446">
      <x:c r="A1446" t="str">
        <x:v>AT-01445</x:v>
      </x:c>
      <x:c r="B1446" t="str">
        <x:v>Escola Estadual Carlos Giulietto</x:v>
      </x:c>
      <x:c r="C1446" t="str">
        <x:v>Escola</x:v>
      </x:c>
      <x:c r="D1446" t="str">
        <x:v>Escola</x:v>
      </x:c>
      <x:c r="E1446" t="str">
        <x:v>Guarulhos</x:v>
      </x:c>
      <x:c r="F1446" t="str">
        <x:v>Picanço</x:v>
      </x:c>
      <x:c r="G1446" t="str">
        <x:v>Rua Dona Tecla, 286, Picanço, Guarulhos, SP</x:v>
      </x:c>
      <x:c r="H1446" t="str">
        <x:v>+55 (11) 2452-6405</x:v>
      </x:c>
      <x:c r="I1446" t="str"/>
      <x:c r="J1446" t="str"/>
      <x:c r="K1446" t="str">
        <x:v>e041889a@educacao.sp.gov.br</x:v>
      </x:c>
      <x:c r="L1446" t="str">
        <x:v>Sim</x:v>
      </x:c>
      <x:c r="M1446" t="str"/>
      <x:c r="N1446" t="str"/>
      <x:c r="O1446" t="str"/>
      <x:c r="P1446" t="str"/>
      <x:c r="Q1446" t="str">
        <x:v>https://www.google.com/maps/search/?api=1&amp;query=Escola+Estadual+Carlos+Giulietto+Rua+Dona+Tecla%2C+286%2C+Pican%C3%A7o%2C+Guarulhos%2C+SP</x:v>
      </x:c>
      <x:c r="R1446" t="str"/>
      <x:c r="S1446" t="str"/>
      <x:c r="T1446" t="str">
        <x:v>Não contatado</x:v>
      </x:c>
      <x:c r="U1446" s="27" t="n">
        <x:f>IF(LEN(H1446)&gt;0,25,0)+IF(L1446="Sim",25,0)+IF(LEN(M1446)&gt;0,15,0)+IF(LEN(J1446)&gt;0,10,0)+IF(LEN(N1446)&gt;0,5,0)+IF(LEN(O1446)&gt;0,5,0)+IF(LEN(P1446)&gt;0,5,0)+IF(AND(LEN(R1446)&gt;0,LEN(S1446)&gt;0),10,0)</x:f>
        <x:v>50</x:v>
      </x:c>
      <x:c r="V1446" t="str">
        <x:f>IF(U1446&gt;=60,"Prioridade Alta",IF(U1446&gt;=35,"Prioridade Média","Prioridade Baixa"))</x:f>
        <x:v>Prioridade Média</x:v>
      </x:c>
      <x:c r="W1446" t="str">
        <x:v>Não</x:v>
      </x:c>
      <x:c r="X1446" t="str"/>
      <x:c r="Y1446" t="str">
        <x:v>Base expandida 2026-07-27</x:v>
      </x:c>
      <x:c r="Z1446" t="str">
        <x:v>+55 11 2452 6405</x:v>
      </x:c>
      <x:c r="AA1446" t="str">
        <x:v>e041889a@educacao.sp.gov.br</x:v>
      </x:c>
      <x:c r="AB1446" t="n">
        <x:v>45</x:v>
      </x:c>
      <x:c r="AC1446" t="str">
        <x:v>Prioridade Baixa</x:v>
      </x:c>
      <x:c r="AD1446" t="str">
        <x:v>sem site encontrado na fonte publica; telefone localizado; e-mail localizado; redes sociais nao localizadas; operador: government; nota/avaliacoes Google nao coletadas nesta fonte</x:v>
      </x:c>
      <x:c r="AE1446" t="n">
        <x:f>IF(LEN(H1446)&gt;0,1,0)</x:f>
        <x:v>1</x:v>
      </x:c>
      <x:c r="AF1446" t="n">
        <x:f>IF(LEN(M1446)&gt;0,1,0)</x:f>
        <x:v>0</x:v>
      </x:c>
      <x:c r="AG1446" t="n">
        <x:f>IF(AND(LEN(H1446)=0,LEN(K1446)=0,LEN(M1446)=0),1,0)</x:f>
        <x:v>0</x:v>
      </x:c>
    </x:row>
    <x:row r="1447">
      <x:c r="A1447" t="str">
        <x:v>AT-01446</x:v>
      </x:c>
      <x:c r="B1447" t="str">
        <x:v>Escola Estadual Francisco Milton de Andrade</x:v>
      </x:c>
      <x:c r="C1447" t="str">
        <x:v>Escola</x:v>
      </x:c>
      <x:c r="D1447" t="str">
        <x:v>Escola</x:v>
      </x:c>
      <x:c r="E1447" t="str">
        <x:v>Guarulhos</x:v>
      </x:c>
      <x:c r="F1447" t="str">
        <x:v>Cabuçu</x:v>
      </x:c>
      <x:c r="G1447" t="str">
        <x:v>Rua Fabrício Ricardi Marques de Oliveira, 48, Cabuçu, Guarulhos, SP</x:v>
      </x:c>
      <x:c r="H1447" t="str">
        <x:v>+55 (11) 2458-0511</x:v>
      </x:c>
      <x:c r="I1447" t="str"/>
      <x:c r="J1447" t="str"/>
      <x:c r="K1447" t="str">
        <x:v>e921048a@educacao.sp.gov.br</x:v>
      </x:c>
      <x:c r="L1447" t="str">
        <x:v>Sim</x:v>
      </x:c>
      <x:c r="M1447" t="str"/>
      <x:c r="N1447" t="str"/>
      <x:c r="O1447" t="str"/>
      <x:c r="P1447" t="str"/>
      <x:c r="Q1447" t="str">
        <x:v>https://www.google.com/maps/search/?api=1&amp;query=Escola+Estadual+Francisco+Milton+de+Andrade+Rua+Fabr%C3%ADcio+Ricardi+Marques+de+Oliveira%2C+48%2C+Cabu%C3%A7u%2C+Guarulhos%2C+SP</x:v>
      </x:c>
      <x:c r="R1447" t="str"/>
      <x:c r="S1447" t="str"/>
      <x:c r="T1447" t="str">
        <x:v>Não contatado</x:v>
      </x:c>
      <x:c r="U1447" s="27" t="n">
        <x:f>IF(LEN(H1447)&gt;0,25,0)+IF(L1447="Sim",25,0)+IF(LEN(M1447)&gt;0,15,0)+IF(LEN(J1447)&gt;0,10,0)+IF(LEN(N1447)&gt;0,5,0)+IF(LEN(O1447)&gt;0,5,0)+IF(LEN(P1447)&gt;0,5,0)+IF(AND(LEN(R1447)&gt;0,LEN(S1447)&gt;0),10,0)</x:f>
        <x:v>50</x:v>
      </x:c>
      <x:c r="V1447" t="str">
        <x:f>IF(U1447&gt;=60,"Prioridade Alta",IF(U1447&gt;=35,"Prioridade Média","Prioridade Baixa"))</x:f>
        <x:v>Prioridade Média</x:v>
      </x:c>
      <x:c r="W1447" t="str">
        <x:v>Não</x:v>
      </x:c>
      <x:c r="X1447" t="str"/>
      <x:c r="Y1447" t="str">
        <x:v>Base expandida 2026-07-27</x:v>
      </x:c>
      <x:c r="Z1447" t="str">
        <x:v>+55 112458 0511</x:v>
      </x:c>
      <x:c r="AA1447" t="str">
        <x:v>e921048a@educacao.sp.gov.br</x:v>
      </x:c>
      <x:c r="AB1447" t="n">
        <x:v>45</x:v>
      </x:c>
      <x:c r="AC1447" t="str">
        <x:v>Prioridade Baixa</x:v>
      </x:c>
      <x:c r="AD1447" t="str">
        <x:v>sem site encontrado na fonte publica; telefone localizado; e-mail localizado; redes sociais nao localizadas; operador: government; nota/avaliacoes Google nao coletadas nesta fonte</x:v>
      </x:c>
      <x:c r="AE1447" t="n">
        <x:f>IF(LEN(H1447)&gt;0,1,0)</x:f>
        <x:v>1</x:v>
      </x:c>
      <x:c r="AF1447" t="n">
        <x:f>IF(LEN(M1447)&gt;0,1,0)</x:f>
        <x:v>0</x:v>
      </x:c>
      <x:c r="AG1447" t="n">
        <x:f>IF(AND(LEN(H1447)=0,LEN(K1447)=0,LEN(M1447)=0),1,0)</x:f>
        <x:v>0</x:v>
      </x:c>
    </x:row>
    <x:row r="1448">
      <x:c r="A1448" t="str">
        <x:v>AT-01447</x:v>
      </x:c>
      <x:c r="B1448" t="str">
        <x:v>Escola Estadual Maria Leoni</x:v>
      </x:c>
      <x:c r="C1448" t="str">
        <x:v>Escola</x:v>
      </x:c>
      <x:c r="D1448" t="str">
        <x:v>Escola</x:v>
      </x:c>
      <x:c r="E1448" t="str">
        <x:v>Guarulhos</x:v>
      </x:c>
      <x:c r="F1448" t="str">
        <x:v>Paraventi</x:v>
      </x:c>
      <x:c r="G1448" t="str">
        <x:v>Rua Benedito Lacerda, Paraventi, Guarulhos, SP</x:v>
      </x:c>
      <x:c r="H1448" t="str">
        <x:v>+55 (11) 2408-3070</x:v>
      </x:c>
      <x:c r="I1448" t="str"/>
      <x:c r="J1448" t="str"/>
      <x:c r="K1448" t="str">
        <x:v>e005988a@educacao.sp.gov.br</x:v>
      </x:c>
      <x:c r="L1448" t="str">
        <x:v>Sim</x:v>
      </x:c>
      <x:c r="M1448" t="str"/>
      <x:c r="N1448" t="str"/>
      <x:c r="O1448" t="str"/>
      <x:c r="P1448" t="str"/>
      <x:c r="Q1448" t="str">
        <x:v>https://www.google.com/maps/search/?api=1&amp;query=Escola+Estadual+Maria+Leoni+Rua+Benedito+Lacerda%2C+Paraventi%2C+Guarulhos%2C+SP</x:v>
      </x:c>
      <x:c r="R1448" t="str"/>
      <x:c r="S1448" t="str"/>
      <x:c r="T1448" t="str">
        <x:v>Não contatado</x:v>
      </x:c>
      <x:c r="U1448" s="27" t="n">
        <x:f>IF(LEN(H1448)&gt;0,25,0)+IF(L1448="Sim",25,0)+IF(LEN(M1448)&gt;0,15,0)+IF(LEN(J1448)&gt;0,10,0)+IF(LEN(N1448)&gt;0,5,0)+IF(LEN(O1448)&gt;0,5,0)+IF(LEN(P1448)&gt;0,5,0)+IF(AND(LEN(R1448)&gt;0,LEN(S1448)&gt;0),10,0)</x:f>
        <x:v>50</x:v>
      </x:c>
      <x:c r="V1448" t="str">
        <x:f>IF(U1448&gt;=60,"Prioridade Alta",IF(U1448&gt;=35,"Prioridade Média","Prioridade Baixa"))</x:f>
        <x:v>Prioridade Média</x:v>
      </x:c>
      <x:c r="W1448" t="str">
        <x:v>Não</x:v>
      </x:c>
      <x:c r="X1448" t="str"/>
      <x:c r="Y1448" t="str">
        <x:v>Base expandida 2026-07-27</x:v>
      </x:c>
      <x:c r="Z1448" t="str">
        <x:v>+55 11 2408 3070</x:v>
      </x:c>
      <x:c r="AA1448" t="str">
        <x:v>e005988a@educacao.sp.gov.br</x:v>
      </x:c>
      <x:c r="AB1448" t="n">
        <x:v>45</x:v>
      </x:c>
      <x:c r="AC1448" t="str">
        <x:v>Prioridade Baixa</x:v>
      </x:c>
      <x:c r="AD1448" t="str">
        <x:v>sem site encontrado na fonte publica; telefone localizado; e-mail localizado; redes sociais nao localizadas; operador: government; nota/avaliacoes Google nao coletadas nesta fonte</x:v>
      </x:c>
      <x:c r="AE1448" t="n">
        <x:f>IF(LEN(H1448)&gt;0,1,0)</x:f>
        <x:v>1</x:v>
      </x:c>
      <x:c r="AF1448" t="n">
        <x:f>IF(LEN(M1448)&gt;0,1,0)</x:f>
        <x:v>0</x:v>
      </x:c>
      <x:c r="AG1448" t="n">
        <x:f>IF(AND(LEN(H1448)=0,LEN(K1448)=0,LEN(M1448)=0),1,0)</x:f>
        <x:v>0</x:v>
      </x:c>
    </x:row>
    <x:row r="1449">
      <x:c r="A1449" t="str">
        <x:v>AT-01448</x:v>
      </x:c>
      <x:c r="B1449" t="str">
        <x:v>Escola Estadual Professor Paulo Nogueira</x:v>
      </x:c>
      <x:c r="C1449" t="str">
        <x:v>Escola</x:v>
      </x:c>
      <x:c r="D1449" t="str">
        <x:v>Escola</x:v>
      </x:c>
      <x:c r="E1449" t="str">
        <x:v>Guarulhos</x:v>
      </x:c>
      <x:c r="F1449" t="str">
        <x:v>Centro</x:v>
      </x:c>
      <x:c r="G1449" t="str">
        <x:v>Rua Bartolomeu de Gusmão, 2, Centro, Guarulhos, SP</x:v>
      </x:c>
      <x:c r="H1449" t="str">
        <x:v>+55 (11) 2468-0417</x:v>
      </x:c>
      <x:c r="I1449" t="str"/>
      <x:c r="J1449" t="str"/>
      <x:c r="K1449" t="str">
        <x:v>e005897a@educacao.sp.gov.br</x:v>
      </x:c>
      <x:c r="L1449" t="str">
        <x:v>Sim</x:v>
      </x:c>
      <x:c r="M1449" t="str"/>
      <x:c r="N1449" t="str"/>
      <x:c r="O1449" t="str"/>
      <x:c r="P1449" t="str"/>
      <x:c r="Q1449" t="str">
        <x:v>https://www.google.com/maps/search/?api=1&amp;query=Escola+Estadual++Professor+Paulo+Nogueira+Rua+Bartolomeu+de+Gusm%C3%A3o%2C+2%2C+Centro%2C+Guarulhos%2C+SP</x:v>
      </x:c>
      <x:c r="R1449" t="str"/>
      <x:c r="S1449" t="str"/>
      <x:c r="T1449" t="str">
        <x:v>Não contatado</x:v>
      </x:c>
      <x:c r="U1449" s="27" t="n">
        <x:f>IF(LEN(H1449)&gt;0,25,0)+IF(L1449="Sim",25,0)+IF(LEN(M1449)&gt;0,15,0)+IF(LEN(J1449)&gt;0,10,0)+IF(LEN(N1449)&gt;0,5,0)+IF(LEN(O1449)&gt;0,5,0)+IF(LEN(P1449)&gt;0,5,0)+IF(AND(LEN(R1449)&gt;0,LEN(S1449)&gt;0),10,0)</x:f>
        <x:v>50</x:v>
      </x:c>
      <x:c r="V1449" t="str">
        <x:f>IF(U1449&gt;=60,"Prioridade Alta",IF(U1449&gt;=35,"Prioridade Média","Prioridade Baixa"))</x:f>
        <x:v>Prioridade Média</x:v>
      </x:c>
      <x:c r="W1449" t="str">
        <x:v>Não</x:v>
      </x:c>
      <x:c r="X1449" t="str"/>
      <x:c r="Y1449" t="str">
        <x:v>Base expandida 2026-07-27</x:v>
      </x:c>
      <x:c r="Z1449" t="str">
        <x:v>+55 11 2468 0417</x:v>
      </x:c>
      <x:c r="AA1449" t="str">
        <x:v>e005897a@educacao.sp.gov.br</x:v>
      </x:c>
      <x:c r="AB1449" t="n">
        <x:v>45</x:v>
      </x:c>
      <x:c r="AC1449" t="str">
        <x:v>Prioridade Baixa</x:v>
      </x:c>
      <x:c r="AD1449" t="str">
        <x:v>sem site encontrado na fonte publica; telefone localizado; e-mail localizado; redes sociais nao localizadas; operador: government; nota/avaliacoes Google nao coletadas nesta fonte</x:v>
      </x:c>
      <x:c r="AE1449" t="n">
        <x:f>IF(LEN(H1449)&gt;0,1,0)</x:f>
        <x:v>1</x:v>
      </x:c>
      <x:c r="AF1449" t="n">
        <x:f>IF(LEN(M1449)&gt;0,1,0)</x:f>
        <x:v>0</x:v>
      </x:c>
      <x:c r="AG1449" t="n">
        <x:f>IF(AND(LEN(H1449)=0,LEN(K1449)=0,LEN(M1449)=0),1,0)</x:f>
        <x:v>0</x:v>
      </x:c>
    </x:row>
    <x:row r="1450">
      <x:c r="A1450" t="str">
        <x:v>AT-01449</x:v>
      </x:c>
      <x:c r="B1450" t="str">
        <x:v>Escola Estadual Dona Brasília Castanho de Oliveira</x:v>
      </x:c>
      <x:c r="C1450" t="str">
        <x:v>Escola</x:v>
      </x:c>
      <x:c r="D1450" t="str">
        <x:v>Escola</x:v>
      </x:c>
      <x:c r="E1450" t="str">
        <x:v>Guarulhos</x:v>
      </x:c>
      <x:c r="F1450" t="str">
        <x:v>Picanço</x:v>
      </x:c>
      <x:c r="G1450" t="str">
        <x:v>Rua Anésio, 58, Picanço, Guarulhos, SP</x:v>
      </x:c>
      <x:c r="H1450" t="str">
        <x:v>+55 (11) 2459-3892</x:v>
      </x:c>
      <x:c r="I1450" t="str"/>
      <x:c r="J1450" t="str"/>
      <x:c r="K1450" t="str">
        <x:v>e005836a@educacao.sp.gov.br</x:v>
      </x:c>
      <x:c r="L1450" t="str">
        <x:v>Sim</x:v>
      </x:c>
      <x:c r="M1450" t="str"/>
      <x:c r="N1450" t="str"/>
      <x:c r="O1450" t="str"/>
      <x:c r="P1450" t="str"/>
      <x:c r="Q1450" t="str">
        <x:v>https://www.google.com/maps/search/?api=1&amp;query=Escola+Estadual+Dona+Bras%C3%ADlia+Castanho+de+Oliveira+Rua+An%C3%A9sio%2C+58%2C+Pican%C3%A7o%2C+Guarulhos%2C+SP</x:v>
      </x:c>
      <x:c r="R1450" t="str"/>
      <x:c r="S1450" t="str"/>
      <x:c r="T1450" t="str">
        <x:v>Não contatado</x:v>
      </x:c>
      <x:c r="U1450" s="27" t="n">
        <x:f>IF(LEN(H1450)&gt;0,25,0)+IF(L1450="Sim",25,0)+IF(LEN(M1450)&gt;0,15,0)+IF(LEN(J1450)&gt;0,10,0)+IF(LEN(N1450)&gt;0,5,0)+IF(LEN(O1450)&gt;0,5,0)+IF(LEN(P1450)&gt;0,5,0)+IF(AND(LEN(R1450)&gt;0,LEN(S1450)&gt;0),10,0)</x:f>
        <x:v>50</x:v>
      </x:c>
      <x:c r="V1450" t="str">
        <x:f>IF(U1450&gt;=60,"Prioridade Alta",IF(U1450&gt;=35,"Prioridade Média","Prioridade Baixa"))</x:f>
        <x:v>Prioridade Média</x:v>
      </x:c>
      <x:c r="W1450" t="str">
        <x:v>Não</x:v>
      </x:c>
      <x:c r="X1450" t="str"/>
      <x:c r="Y1450" t="str">
        <x:v>Base expandida 2026-07-27</x:v>
      </x:c>
      <x:c r="Z1450" t="str">
        <x:v>+55 11 2459 3892</x:v>
      </x:c>
      <x:c r="AA1450" t="str">
        <x:v>e005836a@educacao.sp.gov.br</x:v>
      </x:c>
      <x:c r="AB1450" t="n">
        <x:v>45</x:v>
      </x:c>
      <x:c r="AC1450" t="str">
        <x:v>Prioridade Baixa</x:v>
      </x:c>
      <x:c r="AD1450" t="str">
        <x:v>sem site encontrado na fonte publica; telefone localizado; e-mail localizado; redes sociais nao localizadas; nota/avaliacoes Google nao coletadas nesta fonte</x:v>
      </x:c>
      <x:c r="AE1450" t="n">
        <x:f>IF(LEN(H1450)&gt;0,1,0)</x:f>
        <x:v>1</x:v>
      </x:c>
      <x:c r="AF1450" t="n">
        <x:f>IF(LEN(M1450)&gt;0,1,0)</x:f>
        <x:v>0</x:v>
      </x:c>
      <x:c r="AG1450" t="n">
        <x:f>IF(AND(LEN(H1450)=0,LEN(K1450)=0,LEN(M1450)=0),1,0)</x:f>
        <x:v>0</x:v>
      </x:c>
    </x:row>
    <x:row r="1451">
      <x:c r="A1451" t="str">
        <x:v>AT-01450</x:v>
      </x:c>
      <x:c r="B1451" t="str">
        <x:v>Escola Estadual Professor Celso Piva</x:v>
      </x:c>
      <x:c r="C1451" t="str">
        <x:v>Escola</x:v>
      </x:c>
      <x:c r="D1451" t="str">
        <x:v>Escola</x:v>
      </x:c>
      <x:c r="E1451" t="str">
        <x:v>Guarulhos</x:v>
      </x:c>
      <x:c r="F1451" t="str">
        <x:v>Picanço</x:v>
      </x:c>
      <x:c r="G1451" t="str">
        <x:v>Rua Nizal, 87, Picanço, Guarulhos, SP</x:v>
      </x:c>
      <x:c r="H1451" t="str">
        <x:v>+55 (11) 2458-0465</x:v>
      </x:c>
      <x:c r="I1451" t="str"/>
      <x:c r="J1451" t="str"/>
      <x:c r="K1451" t="str">
        <x:v>e923761a@educacao.sp.gov.br</x:v>
      </x:c>
      <x:c r="L1451" t="str">
        <x:v>Sim</x:v>
      </x:c>
      <x:c r="M1451" t="str"/>
      <x:c r="N1451" t="str"/>
      <x:c r="O1451" t="str"/>
      <x:c r="P1451" t="str"/>
      <x:c r="Q1451" t="str">
        <x:v>https://www.google.com/maps/search/?api=1&amp;query=Escola+Estadual+Professor+Celso+Piva+Rua+Nizal%2C+87%2C+Pican%C3%A7o%2C+Guarulhos%2C+SP</x:v>
      </x:c>
      <x:c r="R1451" t="str"/>
      <x:c r="S1451" t="str"/>
      <x:c r="T1451" t="str">
        <x:v>Não contatado</x:v>
      </x:c>
      <x:c r="U1451" s="27" t="n">
        <x:f>IF(LEN(H1451)&gt;0,25,0)+IF(L1451="Sim",25,0)+IF(LEN(M1451)&gt;0,15,0)+IF(LEN(J1451)&gt;0,10,0)+IF(LEN(N1451)&gt;0,5,0)+IF(LEN(O1451)&gt;0,5,0)+IF(LEN(P1451)&gt;0,5,0)+IF(AND(LEN(R1451)&gt;0,LEN(S1451)&gt;0),10,0)</x:f>
        <x:v>50</x:v>
      </x:c>
      <x:c r="V1451" t="str">
        <x:f>IF(U1451&gt;=60,"Prioridade Alta",IF(U1451&gt;=35,"Prioridade Média","Prioridade Baixa"))</x:f>
        <x:v>Prioridade Média</x:v>
      </x:c>
      <x:c r="W1451" t="str">
        <x:v>Não</x:v>
      </x:c>
      <x:c r="X1451" t="str"/>
      <x:c r="Y1451" t="str">
        <x:v>Base expandida 2026-07-27</x:v>
      </x:c>
      <x:c r="Z1451" t="str">
        <x:v>+55 11 2458 0465</x:v>
      </x:c>
      <x:c r="AA1451" t="str">
        <x:v>e923761a@educacao.sp.gov.br</x:v>
      </x:c>
      <x:c r="AB1451" t="n">
        <x:v>45</x:v>
      </x:c>
      <x:c r="AC1451" t="str">
        <x:v>Prioridade Baixa</x:v>
      </x:c>
      <x:c r="AD1451" t="str">
        <x:v>sem site encontrado na fonte publica; telefone localizado; e-mail localizado; redes sociais nao localizadas; operador: government; nota/avaliacoes Google nao coletadas nesta fonte</x:v>
      </x:c>
      <x:c r="AE1451" t="n">
        <x:f>IF(LEN(H1451)&gt;0,1,0)</x:f>
        <x:v>1</x:v>
      </x:c>
      <x:c r="AF1451" t="n">
        <x:f>IF(LEN(M1451)&gt;0,1,0)</x:f>
        <x:v>0</x:v>
      </x:c>
      <x:c r="AG1451" t="n">
        <x:f>IF(AND(LEN(H1451)=0,LEN(K1451)=0,LEN(M1451)=0),1,0)</x:f>
        <x:v>0</x:v>
      </x:c>
    </x:row>
    <x:row r="1452">
      <x:c r="A1452" t="str">
        <x:v>AT-01451</x:v>
      </x:c>
      <x:c r="B1452" t="str">
        <x:v>Escola Estadual João Crispiniano Soares</x:v>
      </x:c>
      <x:c r="C1452" t="str">
        <x:v>Escola</x:v>
      </x:c>
      <x:c r="D1452" t="str">
        <x:v>Escola</x:v>
      </x:c>
      <x:c r="E1452" t="str">
        <x:v>Guarulhos</x:v>
      </x:c>
      <x:c r="F1452" t="str">
        <x:v>Vila Augusta</x:v>
      </x:c>
      <x:c r="G1452" t="str">
        <x:v>Rua Francisco Antunes, 1078, Vila Augusta, Guarulhos, SP</x:v>
      </x:c>
      <x:c r="H1452" t="str">
        <x:v>+55 (11) 2421-3461</x:v>
      </x:c>
      <x:c r="I1452" t="str"/>
      <x:c r="J1452" t="str"/>
      <x:c r="K1452" t="str">
        <x:v>e006233a@educacao.gov.sp.br</x:v>
      </x:c>
      <x:c r="L1452" t="str">
        <x:v>Sim</x:v>
      </x:c>
      <x:c r="M1452" t="str"/>
      <x:c r="N1452" t="str"/>
      <x:c r="O1452" t="str"/>
      <x:c r="P1452" t="str"/>
      <x:c r="Q1452" t="str">
        <x:v>https://www.google.com/maps/search/?api=1&amp;query=Escola+Estadual+Jo%C3%A3o+Crispiniano+Soares+Rua+Francisco+Antunes%2C+1078%2C+Vila+Augusta%2C+Guarulhos%2C+SP</x:v>
      </x:c>
      <x:c r="R1452" t="str"/>
      <x:c r="S1452" t="str"/>
      <x:c r="T1452" t="str">
        <x:v>Não contatado</x:v>
      </x:c>
      <x:c r="U1452" s="27" t="n">
        <x:f>IF(LEN(H1452)&gt;0,25,0)+IF(L1452="Sim",25,0)+IF(LEN(M1452)&gt;0,15,0)+IF(LEN(J1452)&gt;0,10,0)+IF(LEN(N1452)&gt;0,5,0)+IF(LEN(O1452)&gt;0,5,0)+IF(LEN(P1452)&gt;0,5,0)+IF(AND(LEN(R1452)&gt;0,LEN(S1452)&gt;0),10,0)</x:f>
        <x:v>50</x:v>
      </x:c>
      <x:c r="V1452" t="str">
        <x:f>IF(U1452&gt;=60,"Prioridade Alta",IF(U1452&gt;=35,"Prioridade Média","Prioridade Baixa"))</x:f>
        <x:v>Prioridade Média</x:v>
      </x:c>
      <x:c r="W1452" t="str">
        <x:v>Não</x:v>
      </x:c>
      <x:c r="X1452" t="str"/>
      <x:c r="Y1452" t="str">
        <x:v>Base expandida 2026-07-27</x:v>
      </x:c>
      <x:c r="Z1452" t="str">
        <x:v>+55 11 2421 3461</x:v>
      </x:c>
      <x:c r="AA1452" t="str">
        <x:v>e006233a@educacao.gov.sp.br</x:v>
      </x:c>
      <x:c r="AB1452" t="n">
        <x:v>45</x:v>
      </x:c>
      <x:c r="AC1452" t="str">
        <x:v>Prioridade Baixa</x:v>
      </x:c>
      <x:c r="AD1452" t="str">
        <x:v>sem site encontrado na fonte publica; telefone localizado; e-mail localizado; redes sociais nao localizadas; nota/avaliacoes Google nao coletadas nesta fonte</x:v>
      </x:c>
      <x:c r="AE1452" t="n">
        <x:f>IF(LEN(H1452)&gt;0,1,0)</x:f>
        <x:v>1</x:v>
      </x:c>
      <x:c r="AF1452" t="n">
        <x:f>IF(LEN(M1452)&gt;0,1,0)</x:f>
        <x:v>0</x:v>
      </x:c>
      <x:c r="AG1452" t="n">
        <x:f>IF(AND(LEN(H1452)=0,LEN(K1452)=0,LEN(M1452)=0),1,0)</x:f>
        <x:v>0</x:v>
      </x:c>
    </x:row>
    <x:row r="1453">
      <x:c r="A1453" t="str">
        <x:v>AT-01452</x:v>
      </x:c>
      <x:c r="B1453" t="str">
        <x:v>Escola da Prefeitura de Guarulhos da Emília</x:v>
      </x:c>
      <x:c r="C1453" t="str">
        <x:v>Escola</x:v>
      </x:c>
      <x:c r="D1453" t="str">
        <x:v>Escola</x:v>
      </x:c>
      <x:c r="E1453" t="str">
        <x:v>Guarulhos</x:v>
      </x:c>
      <x:c r="F1453" t="str">
        <x:v>Itapegica</x:v>
      </x:c>
      <x:c r="G1453" t="str">
        <x:v>Rua João Loprete, 234, Itapegica, Guarulhos, SP</x:v>
      </x:c>
      <x:c r="H1453" t="str">
        <x:v>+55 (11) 2421-3225</x:v>
      </x:c>
      <x:c r="I1453" t="str"/>
      <x:c r="J1453" t="str"/>
      <x:c r="K1453" t="str">
        <x:v>epgdaemilia@guarulhos.sp.gov.br</x:v>
      </x:c>
      <x:c r="L1453" t="str">
        <x:v>Sim</x:v>
      </x:c>
      <x:c r="M1453" t="str"/>
      <x:c r="N1453" t="str"/>
      <x:c r="O1453" t="str"/>
      <x:c r="P1453" t="str"/>
      <x:c r="Q1453" t="str">
        <x:v>https://www.google.com/maps/search/?api=1&amp;query=Escola+da+Prefeitura+de+Guarulhos+da+Em%C3%ADlia+Rua+Jo%C3%A3o+Loprete%2C+234%2C+Itapegica%2C+Guarulhos%2C+SP</x:v>
      </x:c>
      <x:c r="R1453" t="str"/>
      <x:c r="S1453" t="str"/>
      <x:c r="T1453" t="str">
        <x:v>Não contatado</x:v>
      </x:c>
      <x:c r="U1453" s="27" t="n">
        <x:f>IF(LEN(H1453)&gt;0,25,0)+IF(L1453="Sim",25,0)+IF(LEN(M1453)&gt;0,15,0)+IF(LEN(J1453)&gt;0,10,0)+IF(LEN(N1453)&gt;0,5,0)+IF(LEN(O1453)&gt;0,5,0)+IF(LEN(P1453)&gt;0,5,0)+IF(AND(LEN(R1453)&gt;0,LEN(S1453)&gt;0),10,0)</x:f>
        <x:v>50</x:v>
      </x:c>
      <x:c r="V1453" t="str">
        <x:f>IF(U1453&gt;=60,"Prioridade Alta",IF(U1453&gt;=35,"Prioridade Média","Prioridade Baixa"))</x:f>
        <x:v>Prioridade Média</x:v>
      </x:c>
      <x:c r="W1453" t="str">
        <x:v>Não</x:v>
      </x:c>
      <x:c r="X1453" t="str"/>
      <x:c r="Y1453" t="str">
        <x:v>Base expandida 2026-07-27</x:v>
      </x:c>
      <x:c r="Z1453" t="str">
        <x:v>+55 11 2421 3225</x:v>
      </x:c>
      <x:c r="AA1453" t="str">
        <x:v>epgdaemilia@guarulhos.sp.gov.br</x:v>
      </x:c>
      <x:c r="AB1453" t="n">
        <x:v>45</x:v>
      </x:c>
      <x:c r="AC1453" t="str">
        <x:v>Prioridade Baixa</x:v>
      </x:c>
      <x:c r="AD1453" t="str">
        <x:v>sem site encontrado na fonte publica; telefone localizado; e-mail localizado; redes sociais nao localizadas; operador: government; nota/avaliacoes Google nao coletadas nesta fonte</x:v>
      </x:c>
      <x:c r="AE1453" t="n">
        <x:f>IF(LEN(H1453)&gt;0,1,0)</x:f>
        <x:v>1</x:v>
      </x:c>
      <x:c r="AF1453" t="n">
        <x:f>IF(LEN(M1453)&gt;0,1,0)</x:f>
        <x:v>0</x:v>
      </x:c>
      <x:c r="AG1453" t="n">
        <x:f>IF(AND(LEN(H1453)=0,LEN(K1453)=0,LEN(M1453)=0),1,0)</x:f>
        <x:v>0</x:v>
      </x:c>
    </x:row>
    <x:row r="1454">
      <x:c r="A1454" t="str">
        <x:v>AT-01453</x:v>
      </x:c>
      <x:c r="B1454" t="str">
        <x:v>Escola Estadual Professora Dulce Maria Sampaio</x:v>
      </x:c>
      <x:c r="C1454" t="str">
        <x:v>Escola</x:v>
      </x:c>
      <x:c r="D1454" t="str">
        <x:v>Escola</x:v>
      </x:c>
      <x:c r="E1454" t="str">
        <x:v>Itaquaquecetuba</x:v>
      </x:c>
      <x:c r="F1454" t="str">
        <x:v>Souza Campos</x:v>
      </x:c>
      <x:c r="G1454" t="str">
        <x:v>Avenida Gonçalves Dias, 961, Souza Campos, Itaquaquecetuba, SP</x:v>
      </x:c>
      <x:c r="H1454" t="str">
        <x:v>+55 (11) 4645-3110</x:v>
      </x:c>
      <x:c r="I1454" t="str"/>
      <x:c r="J1454" t="str"/>
      <x:c r="K1454" t="str">
        <x:v>e921497a@educacao.sp.gov.br</x:v>
      </x:c>
      <x:c r="L1454" t="str">
        <x:v>Sim</x:v>
      </x:c>
      <x:c r="M1454" t="str"/>
      <x:c r="N1454" t="str"/>
      <x:c r="O1454" t="str"/>
      <x:c r="P1454" t="str"/>
      <x:c r="Q1454" t="str">
        <x:v>https://www.google.com/maps/search/?api=1&amp;query=Escola+Estadual+Professora+Dulce+Maria+Sampaio+Avenida+Gon%C3%A7alves+Dias%2C+961%2C+Souza+Campos%2C+Itaquaquecetuba%2C+SP</x:v>
      </x:c>
      <x:c r="R1454" t="str"/>
      <x:c r="S1454" t="str"/>
      <x:c r="T1454" t="str">
        <x:v>Não contatado</x:v>
      </x:c>
      <x:c r="U1454" s="27" t="n">
        <x:f>IF(LEN(H1454)&gt;0,25,0)+IF(L1454="Sim",25,0)+IF(LEN(M1454)&gt;0,15,0)+IF(LEN(J1454)&gt;0,10,0)+IF(LEN(N1454)&gt;0,5,0)+IF(LEN(O1454)&gt;0,5,0)+IF(LEN(P1454)&gt;0,5,0)+IF(AND(LEN(R1454)&gt;0,LEN(S1454)&gt;0),10,0)</x:f>
        <x:v>50</x:v>
      </x:c>
      <x:c r="V1454" t="str">
        <x:f>IF(U1454&gt;=60,"Prioridade Alta",IF(U1454&gt;=35,"Prioridade Média","Prioridade Baixa"))</x:f>
        <x:v>Prioridade Média</x:v>
      </x:c>
      <x:c r="W1454" t="str">
        <x:v>Não</x:v>
      </x:c>
      <x:c r="X1454" t="str"/>
      <x:c r="Y1454" t="str">
        <x:v>Base expandida 2026-07-27</x:v>
      </x:c>
      <x:c r="Z1454" t="str">
        <x:v>+55 11 4645 3110</x:v>
      </x:c>
      <x:c r="AA1454" t="str">
        <x:v>e921497a@educacao.sp.gov.br</x:v>
      </x:c>
      <x:c r="AB1454" t="n">
        <x:v>45</x:v>
      </x:c>
      <x:c r="AC1454" t="str">
        <x:v>Prioridade Baixa</x:v>
      </x:c>
      <x:c r="AD1454" t="str">
        <x:v>sem site encontrado na fonte publica; telefone localizado; e-mail localizado; redes sociais nao localizadas; operador: government; nota/avaliacoes Google nao coletadas nesta fonte</x:v>
      </x:c>
      <x:c r="AE1454" t="n">
        <x:f>IF(LEN(H1454)&gt;0,1,0)</x:f>
        <x:v>1</x:v>
      </x:c>
      <x:c r="AF1454" t="n">
        <x:f>IF(LEN(M1454)&gt;0,1,0)</x:f>
        <x:v>0</x:v>
      </x:c>
      <x:c r="AG1454" t="n">
        <x:f>IF(AND(LEN(H1454)=0,LEN(K1454)=0,LEN(M1454)=0),1,0)</x:f>
        <x:v>0</x:v>
      </x:c>
    </x:row>
    <x:row r="1455">
      <x:c r="A1455" t="str">
        <x:v>AT-01454</x:v>
      </x:c>
      <x:c r="B1455" t="str">
        <x:v>Escola Estadual Joaquim Gonçalves Ferreira da Silva</x:v>
      </x:c>
      <x:c r="C1455" t="str">
        <x:v>Escola</x:v>
      </x:c>
      <x:c r="D1455" t="str">
        <x:v>Escola</x:v>
      </x:c>
      <x:c r="E1455" t="str">
        <x:v>Itaquaquecetuba</x:v>
      </x:c>
      <x:c r="F1455" t="str">
        <x:v>Estância Fraternidade</x:v>
      </x:c>
      <x:c r="G1455" t="str">
        <x:v>Rua Vespasiano, Estância Fraternidade, Itaquaquecetuba, SP</x:v>
      </x:c>
      <x:c r="H1455" t="str">
        <x:v>+55 (11) 4648-7188</x:v>
      </x:c>
      <x:c r="I1455" t="str"/>
      <x:c r="J1455" t="str"/>
      <x:c r="K1455" t="str">
        <x:v>e912323a@educacao.sp.gov.br</x:v>
      </x:c>
      <x:c r="L1455" t="str">
        <x:v>Sim</x:v>
      </x:c>
      <x:c r="M1455" t="str"/>
      <x:c r="N1455" t="str"/>
      <x:c r="O1455" t="str"/>
      <x:c r="P1455" t="str"/>
      <x:c r="Q1455" t="str">
        <x:v>https://www.google.com/maps/search/?api=1&amp;query=Escola+Estadual+Joaquim+Gon%C3%A7alves+Ferreira+da+Silva+Rua+Vespasiano%2C+Est%C3%A2ncia+Fraternidade%2C+Itaquaquecetuba%2C+SP</x:v>
      </x:c>
      <x:c r="R1455" t="str"/>
      <x:c r="S1455" t="str"/>
      <x:c r="T1455" t="str">
        <x:v>Não contatado</x:v>
      </x:c>
      <x:c r="U1455" s="27" t="n">
        <x:f>IF(LEN(H1455)&gt;0,25,0)+IF(L1455="Sim",25,0)+IF(LEN(M1455)&gt;0,15,0)+IF(LEN(J1455)&gt;0,10,0)+IF(LEN(N1455)&gt;0,5,0)+IF(LEN(O1455)&gt;0,5,0)+IF(LEN(P1455)&gt;0,5,0)+IF(AND(LEN(R1455)&gt;0,LEN(S1455)&gt;0),10,0)</x:f>
        <x:v>50</x:v>
      </x:c>
      <x:c r="V1455" t="str">
        <x:f>IF(U1455&gt;=60,"Prioridade Alta",IF(U1455&gt;=35,"Prioridade Média","Prioridade Baixa"))</x:f>
        <x:v>Prioridade Média</x:v>
      </x:c>
      <x:c r="W1455" t="str">
        <x:v>Não</x:v>
      </x:c>
      <x:c r="X1455" t="str"/>
      <x:c r="Y1455" t="str">
        <x:v>Base expandida 2026-07-27</x:v>
      </x:c>
      <x:c r="Z1455" t="str">
        <x:v>+55 11 4648 7188</x:v>
      </x:c>
      <x:c r="AA1455" t="str">
        <x:v>e912323a@educacao.sp.gov.br</x:v>
      </x:c>
      <x:c r="AB1455" t="n">
        <x:v>45</x:v>
      </x:c>
      <x:c r="AC1455" t="str">
        <x:v>Prioridade Baixa</x:v>
      </x:c>
      <x:c r="AD1455" t="str">
        <x:v>sem site encontrado na fonte publica; telefone localizado; e-mail localizado; redes sociais nao localizadas; operador: government; nota/avaliacoes Google nao coletadas nesta fonte</x:v>
      </x:c>
      <x:c r="AE1455" t="n">
        <x:f>IF(LEN(H1455)&gt;0,1,0)</x:f>
        <x:v>1</x:v>
      </x:c>
      <x:c r="AF1455" t="n">
        <x:f>IF(LEN(M1455)&gt;0,1,0)</x:f>
        <x:v>0</x:v>
      </x:c>
      <x:c r="AG1455" t="n">
        <x:f>IF(AND(LEN(H1455)=0,LEN(K1455)=0,LEN(M1455)=0),1,0)</x:f>
        <x:v>0</x:v>
      </x:c>
    </x:row>
    <x:row r="1456">
      <x:c r="A1456" t="str">
        <x:v>AT-01455</x:v>
      </x:c>
      <x:c r="B1456" t="str">
        <x:v>Escola Estadual Homero Fernando Millano</x:v>
      </x:c>
      <x:c r="C1456" t="str">
        <x:v>Escola</x:v>
      </x:c>
      <x:c r="D1456" t="str">
        <x:v>Escola</x:v>
      </x:c>
      <x:c r="E1456" t="str">
        <x:v>Itaquaquecetuba</x:v>
      </x:c>
      <x:c r="F1456" t="str">
        <x:v>Vila Zeferina</x:v>
      </x:c>
      <x:c r="G1456" t="str">
        <x:v>Avenida João Barbosa de Moraes, 157, Vila Zeferina, Itaquaquecetuba, SP</x:v>
      </x:c>
      <x:c r="H1456" t="str">
        <x:v>+55 (11) 4647-5887</x:v>
      </x:c>
      <x:c r="I1456" t="str"/>
      <x:c r="J1456" t="str"/>
      <x:c r="K1456" t="str">
        <x:v>e007122a@educacao.sp.gov.br</x:v>
      </x:c>
      <x:c r="L1456" t="str">
        <x:v>Sim</x:v>
      </x:c>
      <x:c r="M1456" t="str"/>
      <x:c r="N1456" t="str"/>
      <x:c r="O1456" t="str"/>
      <x:c r="P1456" t="str"/>
      <x:c r="Q1456" t="str">
        <x:v>https://www.google.com/maps/search/?api=1&amp;query=Escola+Estadual+Homero+Fernando+Millano+Avenida+Jo%C3%A3o+Barbosa+de+Moraes%2C+157%2C+Vila+Zeferina%2C+Itaquaquecetuba%2C+SP</x:v>
      </x:c>
      <x:c r="R1456" t="str"/>
      <x:c r="S1456" t="str"/>
      <x:c r="T1456" t="str">
        <x:v>Não contatado</x:v>
      </x:c>
      <x:c r="U1456" s="27" t="n">
        <x:f>IF(LEN(H1456)&gt;0,25,0)+IF(L1456="Sim",25,0)+IF(LEN(M1456)&gt;0,15,0)+IF(LEN(J1456)&gt;0,10,0)+IF(LEN(N1456)&gt;0,5,0)+IF(LEN(O1456)&gt;0,5,0)+IF(LEN(P1456)&gt;0,5,0)+IF(AND(LEN(R1456)&gt;0,LEN(S1456)&gt;0),10,0)</x:f>
        <x:v>50</x:v>
      </x:c>
      <x:c r="V1456" t="str">
        <x:f>IF(U1456&gt;=60,"Prioridade Alta",IF(U1456&gt;=35,"Prioridade Média","Prioridade Baixa"))</x:f>
        <x:v>Prioridade Média</x:v>
      </x:c>
      <x:c r="W1456" t="str">
        <x:v>Não</x:v>
      </x:c>
      <x:c r="X1456" t="str"/>
      <x:c r="Y1456" t="str">
        <x:v>Base expandida 2026-07-27</x:v>
      </x:c>
      <x:c r="Z1456" t="str">
        <x:v>+55 11 4647 5887</x:v>
      </x:c>
      <x:c r="AA1456" t="str">
        <x:v>e007122a@educacao.sp.gov.br</x:v>
      </x:c>
      <x:c r="AB1456" t="n">
        <x:v>45</x:v>
      </x:c>
      <x:c r="AC1456" t="str">
        <x:v>Prioridade Baixa</x:v>
      </x:c>
      <x:c r="AD1456" t="str">
        <x:v>sem site encontrado na fonte publica; telefone localizado; e-mail localizado; redes sociais nao localizadas; operador: government; nota/avaliacoes Google nao coletadas nesta fonte</x:v>
      </x:c>
      <x:c r="AE1456" t="n">
        <x:f>IF(LEN(H1456)&gt;0,1,0)</x:f>
        <x:v>1</x:v>
      </x:c>
      <x:c r="AF1456" t="n">
        <x:f>IF(LEN(M1456)&gt;0,1,0)</x:f>
        <x:v>0</x:v>
      </x:c>
      <x:c r="AG1456" t="n">
        <x:f>IF(AND(LEN(H1456)=0,LEN(K1456)=0,LEN(M1456)=0),1,0)</x:f>
        <x:v>0</x:v>
      </x:c>
    </x:row>
    <x:row r="1457">
      <x:c r="A1457" t="str">
        <x:v>AT-01456</x:v>
      </x:c>
      <x:c r="B1457" t="str">
        <x:v>Escola Estadual Professora Edina Alvares Barbosa</x:v>
      </x:c>
      <x:c r="C1457" t="str">
        <x:v>Escola</x:v>
      </x:c>
      <x:c r="D1457" t="str">
        <x:v>Escola</x:v>
      </x:c>
      <x:c r="E1457" t="str">
        <x:v>Itaquaquecetuba</x:v>
      </x:c>
      <x:c r="F1457" t="str">
        <x:v>Vila Japão</x:v>
      </x:c>
      <x:c r="G1457" t="str">
        <x:v>Rua São Roque, 381, Vila Japão, Itaquaquecetuba, SP</x:v>
      </x:c>
      <x:c r="H1457" t="str">
        <x:v>+55 (11) 4648-2048</x:v>
      </x:c>
      <x:c r="I1457" t="str"/>
      <x:c r="J1457" t="str"/>
      <x:c r="K1457" t="str">
        <x:v>e007286a@educacao.sp.gov.br</x:v>
      </x:c>
      <x:c r="L1457" t="str">
        <x:v>Sim</x:v>
      </x:c>
      <x:c r="M1457" t="str"/>
      <x:c r="N1457" t="str"/>
      <x:c r="O1457" t="str"/>
      <x:c r="P1457" t="str"/>
      <x:c r="Q1457" t="str">
        <x:v>https://www.google.com/maps/search/?api=1&amp;query=Escola+Estadual+Professora+Edina+Alvares+Barbosa+Rua+S%C3%A3o+Roque%2C+381%2C+Vila+Jap%C3%A3o%2C+Itaquaquecetuba%2C+SP</x:v>
      </x:c>
      <x:c r="R1457" t="str"/>
      <x:c r="S1457" t="str"/>
      <x:c r="T1457" t="str">
        <x:v>Não contatado</x:v>
      </x:c>
      <x:c r="U1457" s="27" t="n">
        <x:f>IF(LEN(H1457)&gt;0,25,0)+IF(L1457="Sim",25,0)+IF(LEN(M1457)&gt;0,15,0)+IF(LEN(J1457)&gt;0,10,0)+IF(LEN(N1457)&gt;0,5,0)+IF(LEN(O1457)&gt;0,5,0)+IF(LEN(P1457)&gt;0,5,0)+IF(AND(LEN(R1457)&gt;0,LEN(S1457)&gt;0),10,0)</x:f>
        <x:v>50</x:v>
      </x:c>
      <x:c r="V1457" t="str">
        <x:f>IF(U1457&gt;=60,"Prioridade Alta",IF(U1457&gt;=35,"Prioridade Média","Prioridade Baixa"))</x:f>
        <x:v>Prioridade Média</x:v>
      </x:c>
      <x:c r="W1457" t="str">
        <x:v>Não</x:v>
      </x:c>
      <x:c r="X1457" t="str"/>
      <x:c r="Y1457" t="str">
        <x:v>Base expandida 2026-07-27</x:v>
      </x:c>
      <x:c r="Z1457" t="str">
        <x:v>+55 11 4648 2048</x:v>
      </x:c>
      <x:c r="AA1457" t="str">
        <x:v>e007286a@educacao.sp.gov.br</x:v>
      </x:c>
      <x:c r="AB1457" t="n">
        <x:v>45</x:v>
      </x:c>
      <x:c r="AC1457" t="str">
        <x:v>Prioridade Baixa</x:v>
      </x:c>
      <x:c r="AD1457" t="str">
        <x:v>sem site encontrado na fonte publica; telefone localizado; e-mail localizado; redes sociais nao localizadas; operador: government; nota/avaliacoes Google nao coletadas nesta fonte</x:v>
      </x:c>
      <x:c r="AE1457" t="n">
        <x:f>IF(LEN(H1457)&gt;0,1,0)</x:f>
        <x:v>1</x:v>
      </x:c>
      <x:c r="AF1457" t="n">
        <x:f>IF(LEN(M1457)&gt;0,1,0)</x:f>
        <x:v>0</x:v>
      </x:c>
      <x:c r="AG1457" t="n">
        <x:f>IF(AND(LEN(H1457)=0,LEN(K1457)=0,LEN(M1457)=0),1,0)</x:f>
        <x:v>0</x:v>
      </x:c>
    </x:row>
    <x:row r="1458">
      <x:c r="A1458" t="str">
        <x:v>AT-01457</x:v>
      </x:c>
      <x:c r="B1458" t="str">
        <x:v>Escola Municipal João Geraldo dos Santos</x:v>
      </x:c>
      <x:c r="C1458" t="str">
        <x:v>Escola</x:v>
      </x:c>
      <x:c r="D1458" t="str">
        <x:v>Escola</x:v>
      </x:c>
      <x:c r="E1458" t="str">
        <x:v>Itaquaquecetuba</x:v>
      </x:c>
      <x:c r="F1458" t="str">
        <x:v>Vila Japão</x:v>
      </x:c>
      <x:c r="G1458" t="str">
        <x:v>Rua São Roque, 431, Vila Japão, Itaquaquecetuba, SP</x:v>
      </x:c>
      <x:c r="H1458" t="str">
        <x:v>+55 (11) 4648-2912</x:v>
      </x:c>
      <x:c r="I1458" t="str"/>
      <x:c r="J1458" t="str"/>
      <x:c r="K1458" t="str">
        <x:v>emjoaogeraldo@semecti.com</x:v>
      </x:c>
      <x:c r="L1458" t="str">
        <x:v>Sim</x:v>
      </x:c>
      <x:c r="M1458" t="str"/>
      <x:c r="N1458" t="str"/>
      <x:c r="O1458" t="str"/>
      <x:c r="P1458" t="str"/>
      <x:c r="Q1458" t="str">
        <x:v>https://www.google.com/maps/search/?api=1&amp;query=Escola+Municipal+Jo%C3%A3o+Geraldo+dos+Santos+Rua+S%C3%A3o+Roque%2C+431%2C+Vila+Jap%C3%A3o%2C+Itaquaquecetuba%2C+SP</x:v>
      </x:c>
      <x:c r="R1458" t="str"/>
      <x:c r="S1458" t="str"/>
      <x:c r="T1458" t="str">
        <x:v>Não contatado</x:v>
      </x:c>
      <x:c r="U1458" s="27" t="n">
        <x:f>IF(LEN(H1458)&gt;0,25,0)+IF(L1458="Sim",25,0)+IF(LEN(M1458)&gt;0,15,0)+IF(LEN(J1458)&gt;0,10,0)+IF(LEN(N1458)&gt;0,5,0)+IF(LEN(O1458)&gt;0,5,0)+IF(LEN(P1458)&gt;0,5,0)+IF(AND(LEN(R1458)&gt;0,LEN(S1458)&gt;0),10,0)</x:f>
        <x:v>50</x:v>
      </x:c>
      <x:c r="V1458" t="str">
        <x:f>IF(U1458&gt;=60,"Prioridade Alta",IF(U1458&gt;=35,"Prioridade Média","Prioridade Baixa"))</x:f>
        <x:v>Prioridade Média</x:v>
      </x:c>
      <x:c r="W1458" t="str">
        <x:v>Não</x:v>
      </x:c>
      <x:c r="X1458" t="str"/>
      <x:c r="Y1458" t="str">
        <x:v>Base expandida 2026-07-27</x:v>
      </x:c>
      <x:c r="Z1458" t="str">
        <x:v>+55 11 4648 2912</x:v>
      </x:c>
      <x:c r="AA1458" t="str">
        <x:v>emjoaogeraldo@semecti.com</x:v>
      </x:c>
      <x:c r="AB1458" t="n">
        <x:v>45</x:v>
      </x:c>
      <x:c r="AC1458" t="str">
        <x:v>Prioridade Baixa</x:v>
      </x:c>
      <x:c r="AD1458" t="str">
        <x:v>sem site encontrado na fonte publica; telefone localizado; e-mail localizado; redes sociais nao localizadas; operador: government; nota/avaliacoes Google nao coletadas nesta fonte</x:v>
      </x:c>
      <x:c r="AE1458" t="n">
        <x:f>IF(LEN(H1458)&gt;0,1,0)</x:f>
        <x:v>1</x:v>
      </x:c>
      <x:c r="AF1458" t="n">
        <x:f>IF(LEN(M1458)&gt;0,1,0)</x:f>
        <x:v>0</x:v>
      </x:c>
      <x:c r="AG1458" t="n">
        <x:f>IF(AND(LEN(H1458)=0,LEN(K1458)=0,LEN(M1458)=0),1,0)</x:f>
        <x:v>0</x:v>
      </x:c>
    </x:row>
    <x:row r="1459">
      <x:c r="A1459" t="str">
        <x:v>AT-01458</x:v>
      </x:c>
      <x:c r="B1459" t="str">
        <x:v>Escola Estadual Parque Piratininga II</x:v>
      </x:c>
      <x:c r="C1459" t="str">
        <x:v>Escola</x:v>
      </x:c>
      <x:c r="D1459" t="str">
        <x:v>Escola</x:v>
      </x:c>
      <x:c r="E1459" t="str">
        <x:v>Itaquaquecetuba</x:v>
      </x:c>
      <x:c r="F1459" t="str">
        <x:v>Parque Piratininga</x:v>
      </x:c>
      <x:c r="G1459" t="str">
        <x:v>Rua Joaquim Serra, 110, Parque Piratininga, Itaquaquecetuba, SP</x:v>
      </x:c>
      <x:c r="H1459" t="str">
        <x:v>+55 (11) 4648-3748</x:v>
      </x:c>
      <x:c r="I1459" t="str"/>
      <x:c r="J1459" t="str"/>
      <x:c r="K1459" t="str">
        <x:v>e923941a@educacao.sp.gov.br</x:v>
      </x:c>
      <x:c r="L1459" t="str">
        <x:v>Sim</x:v>
      </x:c>
      <x:c r="M1459" t="str"/>
      <x:c r="N1459" t="str"/>
      <x:c r="O1459" t="str"/>
      <x:c r="P1459" t="str"/>
      <x:c r="Q1459" t="str">
        <x:v>https://www.google.com/maps/search/?api=1&amp;query=Escola+Estadual+Parque+Piratininga+II+Rua+Joaquim+Serra%2C+110%2C+Parque+Piratininga%2C+Itaquaquecetuba%2C+SP</x:v>
      </x:c>
      <x:c r="R1459" t="str"/>
      <x:c r="S1459" t="str"/>
      <x:c r="T1459" t="str">
        <x:v>Não contatado</x:v>
      </x:c>
      <x:c r="U1459" s="27" t="n">
        <x:f>IF(LEN(H1459)&gt;0,25,0)+IF(L1459="Sim",25,0)+IF(LEN(M1459)&gt;0,15,0)+IF(LEN(J1459)&gt;0,10,0)+IF(LEN(N1459)&gt;0,5,0)+IF(LEN(O1459)&gt;0,5,0)+IF(LEN(P1459)&gt;0,5,0)+IF(AND(LEN(R1459)&gt;0,LEN(S1459)&gt;0),10,0)</x:f>
        <x:v>50</x:v>
      </x:c>
      <x:c r="V1459" t="str">
        <x:f>IF(U1459&gt;=60,"Prioridade Alta",IF(U1459&gt;=35,"Prioridade Média","Prioridade Baixa"))</x:f>
        <x:v>Prioridade Média</x:v>
      </x:c>
      <x:c r="W1459" t="str">
        <x:v>Não</x:v>
      </x:c>
      <x:c r="X1459" t="str"/>
      <x:c r="Y1459" t="str">
        <x:v>Base expandida 2026-07-27</x:v>
      </x:c>
      <x:c r="Z1459" t="str">
        <x:v>+55 11 4648 3748</x:v>
      </x:c>
      <x:c r="AA1459" t="str">
        <x:v>e923941a@educacao.sp.gov.br</x:v>
      </x:c>
      <x:c r="AB1459" t="n">
        <x:v>45</x:v>
      </x:c>
      <x:c r="AC1459" t="str">
        <x:v>Prioridade Baixa</x:v>
      </x:c>
      <x:c r="AD1459" t="str">
        <x:v>sem site encontrado na fonte publica; telefone localizado; e-mail localizado; redes sociais nao localizadas; operador: government; nota/avaliacoes Google nao coletadas nesta fonte</x:v>
      </x:c>
      <x:c r="AE1459" t="n">
        <x:f>IF(LEN(H1459)&gt;0,1,0)</x:f>
        <x:v>1</x:v>
      </x:c>
      <x:c r="AF1459" t="n">
        <x:f>IF(LEN(M1459)&gt;0,1,0)</x:f>
        <x:v>0</x:v>
      </x:c>
      <x:c r="AG1459" t="n">
        <x:f>IF(AND(LEN(H1459)=0,LEN(K1459)=0,LEN(M1459)=0),1,0)</x:f>
        <x:v>0</x:v>
      </x:c>
    </x:row>
    <x:row r="1460">
      <x:c r="A1460" t="str">
        <x:v>AT-01459</x:v>
      </x:c>
      <x:c r="B1460" t="str">
        <x:v>Escola Municipal Sebastião Gregório dos Santos</x:v>
      </x:c>
      <x:c r="C1460" t="str">
        <x:v>Escola</x:v>
      </x:c>
      <x:c r="D1460" t="str">
        <x:v>Escola</x:v>
      </x:c>
      <x:c r="E1460" t="str">
        <x:v>Itaquaquecetuba</x:v>
      </x:c>
      <x:c r="F1460" t="str">
        <x:v>Parque Viviane</x:v>
      </x:c>
      <x:c r="G1460" t="str">
        <x:v>Rua Serra do Espinhaço, 132, Parque Viviane, Itaquaquecetuba, SP</x:v>
      </x:c>
      <x:c r="H1460" t="str">
        <x:v>+55 (11) 4648-9719</x:v>
      </x:c>
      <x:c r="I1460" t="str"/>
      <x:c r="J1460" t="str"/>
      <x:c r="K1460" t="str">
        <x:v>emsebastiaogregorio@semecti.com</x:v>
      </x:c>
      <x:c r="L1460" t="str">
        <x:v>Sim</x:v>
      </x:c>
      <x:c r="M1460" t="str"/>
      <x:c r="N1460" t="str"/>
      <x:c r="O1460" t="str"/>
      <x:c r="P1460" t="str"/>
      <x:c r="Q1460" t="str">
        <x:v>https://www.google.com/maps/search/?api=1&amp;query=Escola+Municipal+Sebasti%C3%A3o+Greg%C3%B3rio+dos+Santos+Rua+Serra+do+Espinha%C3%A7o%2C+132%2C+Parque+Viviane%2C+Itaquaquecetuba%2C+SP</x:v>
      </x:c>
      <x:c r="R1460" t="str"/>
      <x:c r="S1460" t="str"/>
      <x:c r="T1460" t="str">
        <x:v>Não contatado</x:v>
      </x:c>
      <x:c r="U1460" s="27" t="n">
        <x:f>IF(LEN(H1460)&gt;0,25,0)+IF(L1460="Sim",25,0)+IF(LEN(M1460)&gt;0,15,0)+IF(LEN(J1460)&gt;0,10,0)+IF(LEN(N1460)&gt;0,5,0)+IF(LEN(O1460)&gt;0,5,0)+IF(LEN(P1460)&gt;0,5,0)+IF(AND(LEN(R1460)&gt;0,LEN(S1460)&gt;0),10,0)</x:f>
        <x:v>50</x:v>
      </x:c>
      <x:c r="V1460" t="str">
        <x:f>IF(U1460&gt;=60,"Prioridade Alta",IF(U1460&gt;=35,"Prioridade Média","Prioridade Baixa"))</x:f>
        <x:v>Prioridade Média</x:v>
      </x:c>
      <x:c r="W1460" t="str">
        <x:v>Não</x:v>
      </x:c>
      <x:c r="X1460" t="str"/>
      <x:c r="Y1460" t="str">
        <x:v>Base expandida 2026-07-27</x:v>
      </x:c>
      <x:c r="Z1460" t="str">
        <x:v>+55 11 4648 9719</x:v>
      </x:c>
      <x:c r="AA1460" t="str">
        <x:v>emsebastiaogregorio@semecti.com</x:v>
      </x:c>
      <x:c r="AB1460" t="n">
        <x:v>45</x:v>
      </x:c>
      <x:c r="AC1460" t="str">
        <x:v>Prioridade Baixa</x:v>
      </x:c>
      <x:c r="AD1460" t="str">
        <x:v>sem site encontrado na fonte publica; telefone localizado; e-mail localizado; redes sociais nao localizadas; nota/avaliacoes Google nao coletadas nesta fonte</x:v>
      </x:c>
      <x:c r="AE1460" t="n">
        <x:f>IF(LEN(H1460)&gt;0,1,0)</x:f>
        <x:v>1</x:v>
      </x:c>
      <x:c r="AF1460" t="n">
        <x:f>IF(LEN(M1460)&gt;0,1,0)</x:f>
        <x:v>0</x:v>
      </x:c>
      <x:c r="AG1460" t="n">
        <x:f>IF(AND(LEN(H1460)=0,LEN(K1460)=0,LEN(M1460)=0),1,0)</x:f>
        <x:v>0</x:v>
      </x:c>
    </x:row>
    <x:row r="1461">
      <x:c r="A1461" t="str">
        <x:v>AT-01460</x:v>
      </x:c>
      <x:c r="B1461" t="str">
        <x:v>Escola Estadual Kakunosuke Hasegawa</x:v>
      </x:c>
      <x:c r="C1461" t="str">
        <x:v>Escola</x:v>
      </x:c>
      <x:c r="D1461" t="str">
        <x:v>Escola</x:v>
      </x:c>
      <x:c r="E1461" t="str">
        <x:v>Itaquaquecetuba</x:v>
      </x:c>
      <x:c r="F1461" t="str">
        <x:v>Jardim Itaquá</x:v>
      </x:c>
      <x:c r="G1461" t="str">
        <x:v>Rua Serra dos Parecis, 200, Jardim Itaquá, Itaquaquecetuba, SP</x:v>
      </x:c>
      <x:c r="H1461" t="str">
        <x:v>+55 (11) 4648-2021</x:v>
      </x:c>
      <x:c r="I1461" t="str"/>
      <x:c r="J1461" t="str"/>
      <x:c r="K1461" t="str">
        <x:v>e045019a@educacao.sp.gov.br</x:v>
      </x:c>
      <x:c r="L1461" t="str">
        <x:v>Sim</x:v>
      </x:c>
      <x:c r="M1461" t="str"/>
      <x:c r="N1461" t="str"/>
      <x:c r="O1461" t="str"/>
      <x:c r="P1461" t="str"/>
      <x:c r="Q1461" t="str">
        <x:v>https://www.google.com/maps/search/?api=1&amp;query=Escola+Estadual+Kakunosuke+Hasegawa+Rua+Serra+dos+Parecis%2C+200%2C+Jardim+Itaqu%C3%A1%2C+Itaquaquecetuba%2C+SP</x:v>
      </x:c>
      <x:c r="R1461" t="str"/>
      <x:c r="S1461" t="str"/>
      <x:c r="T1461" t="str">
        <x:v>Não contatado</x:v>
      </x:c>
      <x:c r="U1461" s="27" t="n">
        <x:f>IF(LEN(H1461)&gt;0,25,0)+IF(L1461="Sim",25,0)+IF(LEN(M1461)&gt;0,15,0)+IF(LEN(J1461)&gt;0,10,0)+IF(LEN(N1461)&gt;0,5,0)+IF(LEN(O1461)&gt;0,5,0)+IF(LEN(P1461)&gt;0,5,0)+IF(AND(LEN(R1461)&gt;0,LEN(S1461)&gt;0),10,0)</x:f>
        <x:v>50</x:v>
      </x:c>
      <x:c r="V1461" t="str">
        <x:f>IF(U1461&gt;=60,"Prioridade Alta",IF(U1461&gt;=35,"Prioridade Média","Prioridade Baixa"))</x:f>
        <x:v>Prioridade Média</x:v>
      </x:c>
      <x:c r="W1461" t="str">
        <x:v>Não</x:v>
      </x:c>
      <x:c r="X1461" t="str"/>
      <x:c r="Y1461" t="str">
        <x:v>Base expandida 2026-07-27</x:v>
      </x:c>
      <x:c r="Z1461" t="str">
        <x:v>+55 11 4648 2021</x:v>
      </x:c>
      <x:c r="AA1461" t="str">
        <x:v>e045019A@educacao.sp.gov.br</x:v>
      </x:c>
      <x:c r="AB1461" t="n">
        <x:v>45</x:v>
      </x:c>
      <x:c r="AC1461" t="str">
        <x:v>Prioridade Baixa</x:v>
      </x:c>
      <x:c r="AD1461" t="str">
        <x:v>sem site encontrado na fonte publica; telefone localizado; e-mail localizado; redes sociais nao localizadas; operador: government; nota/avaliacoes Google nao coletadas nesta fonte</x:v>
      </x:c>
      <x:c r="AE1461" t="n">
        <x:f>IF(LEN(H1461)&gt;0,1,0)</x:f>
        <x:v>1</x:v>
      </x:c>
      <x:c r="AF1461" t="n">
        <x:f>IF(LEN(M1461)&gt;0,1,0)</x:f>
        <x:v>0</x:v>
      </x:c>
      <x:c r="AG1461" t="n">
        <x:f>IF(AND(LEN(H1461)=0,LEN(K1461)=0,LEN(M1461)=0),1,0)</x:f>
        <x:v>0</x:v>
      </x:c>
    </x:row>
    <x:row r="1462">
      <x:c r="A1462" t="str">
        <x:v>AT-01461</x:v>
      </x:c>
      <x:c r="B1462" t="str">
        <x:v>Escola Estadual Roque Barbosa de Miranda</x:v>
      </x:c>
      <x:c r="C1462" t="str">
        <x:v>Escola</x:v>
      </x:c>
      <x:c r="D1462" t="str">
        <x:v>Escola</x:v>
      </x:c>
      <x:c r="E1462" t="str">
        <x:v>Itaquaquecetuba</x:v>
      </x:c>
      <x:c r="F1462" t="str">
        <x:v>Jardim Rosely</x:v>
      </x:c>
      <x:c r="G1462" t="str">
        <x:v>Estrada do Ribeiro, 250, Jardim Rosely, Itaquaquecetuba, SP</x:v>
      </x:c>
      <x:c r="H1462" t="str">
        <x:v>+55 (11) 4645-3266</x:v>
      </x:c>
      <x:c r="I1462" t="str"/>
      <x:c r="J1462" t="str"/>
      <x:c r="K1462" t="str">
        <x:v>e904430a@educacao.sp.gov.br</x:v>
      </x:c>
      <x:c r="L1462" t="str">
        <x:v>Sim</x:v>
      </x:c>
      <x:c r="M1462" t="str"/>
      <x:c r="N1462" t="str"/>
      <x:c r="O1462" t="str"/>
      <x:c r="P1462" t="str"/>
      <x:c r="Q1462" t="str">
        <x:v>https://www.google.com/maps/search/?api=1&amp;query=Escola+Estadual+Roque+Barbosa+de+Miranda+Estrada+do+Ribeiro%2C+250%2C+Jardim+Rosely%2C+Itaquaquecetuba%2C+SP</x:v>
      </x:c>
      <x:c r="R1462" t="str"/>
      <x:c r="S1462" t="str"/>
      <x:c r="T1462" t="str">
        <x:v>Não contatado</x:v>
      </x:c>
      <x:c r="U1462" s="27" t="n">
        <x:f>IF(LEN(H1462)&gt;0,25,0)+IF(L1462="Sim",25,0)+IF(LEN(M1462)&gt;0,15,0)+IF(LEN(J1462)&gt;0,10,0)+IF(LEN(N1462)&gt;0,5,0)+IF(LEN(O1462)&gt;0,5,0)+IF(LEN(P1462)&gt;0,5,0)+IF(AND(LEN(R1462)&gt;0,LEN(S1462)&gt;0),10,0)</x:f>
        <x:v>50</x:v>
      </x:c>
      <x:c r="V1462" t="str">
        <x:f>IF(U1462&gt;=60,"Prioridade Alta",IF(U1462&gt;=35,"Prioridade Média","Prioridade Baixa"))</x:f>
        <x:v>Prioridade Média</x:v>
      </x:c>
      <x:c r="W1462" t="str">
        <x:v>Não</x:v>
      </x:c>
      <x:c r="X1462" t="str"/>
      <x:c r="Y1462" t="str">
        <x:v>Base expandida 2026-07-27</x:v>
      </x:c>
      <x:c r="Z1462" t="str">
        <x:v>+55 11 4645 3266</x:v>
      </x:c>
      <x:c r="AA1462" t="str">
        <x:v>e904430a@educacao.sp.gov.br</x:v>
      </x:c>
      <x:c r="AB1462" t="n">
        <x:v>45</x:v>
      </x:c>
      <x:c r="AC1462" t="str">
        <x:v>Prioridade Baixa</x:v>
      </x:c>
      <x:c r="AD1462" t="str">
        <x:v>sem site encontrado na fonte publica; telefone localizado; e-mail localizado; redes sociais nao localizadas; operador: government; nota/avaliacoes Google nao coletadas nesta fonte</x:v>
      </x:c>
      <x:c r="AE1462" t="n">
        <x:f>IF(LEN(H1462)&gt;0,1,0)</x:f>
        <x:v>1</x:v>
      </x:c>
      <x:c r="AF1462" t="n">
        <x:f>IF(LEN(M1462)&gt;0,1,0)</x:f>
        <x:v>0</x:v>
      </x:c>
      <x:c r="AG1462" t="n">
        <x:f>IF(AND(LEN(H1462)=0,LEN(K1462)=0,LEN(M1462)=0),1,0)</x:f>
        <x:v>0</x:v>
      </x:c>
    </x:row>
    <x:row r="1463">
      <x:c r="A1463" t="str">
        <x:v>AT-01462</x:v>
      </x:c>
      <x:c r="B1463" t="str">
        <x:v>Escola Estadual Vereador Maurício Alves Braz</x:v>
      </x:c>
      <x:c r="C1463" t="str">
        <x:v>Escola</x:v>
      </x:c>
      <x:c r="D1463" t="str">
        <x:v>Escola</x:v>
      </x:c>
      <x:c r="E1463" t="str">
        <x:v>Itaquaquecetuba</x:v>
      </x:c>
      <x:c r="F1463" t="str">
        <x:v>Jardim Maragogipe</x:v>
      </x:c>
      <x:c r="G1463" t="str">
        <x:v>Rua Pixinguinha, 426, Jardim Maragogipe, Itaquaquecetuba, SP</x:v>
      </x:c>
      <x:c r="H1463" t="str">
        <x:v>+55 (11) 4648-2993</x:v>
      </x:c>
      <x:c r="I1463" t="str"/>
      <x:c r="J1463" t="str"/>
      <x:c r="K1463" t="str">
        <x:v>e912311a@educacao.sp.gov.br</x:v>
      </x:c>
      <x:c r="L1463" t="str">
        <x:v>Sim</x:v>
      </x:c>
      <x:c r="M1463" t="str"/>
      <x:c r="N1463" t="str"/>
      <x:c r="O1463" t="str"/>
      <x:c r="P1463" t="str"/>
      <x:c r="Q1463" t="str">
        <x:v>https://www.google.com/maps/search/?api=1&amp;query=Escola+Estadual+Vereador+Maur%C3%ADcio+Alves+Braz+Rua+Pixinguinha%2C+426%2C+Jardim+Maragogipe%2C+Itaquaquecetuba%2C+SP</x:v>
      </x:c>
      <x:c r="R1463" t="str"/>
      <x:c r="S1463" t="str"/>
      <x:c r="T1463" t="str">
        <x:v>Não contatado</x:v>
      </x:c>
      <x:c r="U1463" s="27" t="n">
        <x:f>IF(LEN(H1463)&gt;0,25,0)+IF(L1463="Sim",25,0)+IF(LEN(M1463)&gt;0,15,0)+IF(LEN(J1463)&gt;0,10,0)+IF(LEN(N1463)&gt;0,5,0)+IF(LEN(O1463)&gt;0,5,0)+IF(LEN(P1463)&gt;0,5,0)+IF(AND(LEN(R1463)&gt;0,LEN(S1463)&gt;0),10,0)</x:f>
        <x:v>50</x:v>
      </x:c>
      <x:c r="V1463" t="str">
        <x:f>IF(U1463&gt;=60,"Prioridade Alta",IF(U1463&gt;=35,"Prioridade Média","Prioridade Baixa"))</x:f>
        <x:v>Prioridade Média</x:v>
      </x:c>
      <x:c r="W1463" t="str">
        <x:v>Não</x:v>
      </x:c>
      <x:c r="X1463" t="str"/>
      <x:c r="Y1463" t="str">
        <x:v>Base expandida 2026-07-27</x:v>
      </x:c>
      <x:c r="Z1463" t="str">
        <x:v>+55 11 4648 2993</x:v>
      </x:c>
      <x:c r="AA1463" t="str">
        <x:v>e912311a@educacao.sp.gov.br</x:v>
      </x:c>
      <x:c r="AB1463" t="n">
        <x:v>45</x:v>
      </x:c>
      <x:c r="AC1463" t="str">
        <x:v>Prioridade Baixa</x:v>
      </x:c>
      <x:c r="AD1463" t="str">
        <x:v>sem site encontrado na fonte publica; telefone localizado; e-mail localizado; redes sociais nao localizadas; nota/avaliacoes Google nao coletadas nesta fonte</x:v>
      </x:c>
      <x:c r="AE1463" t="n">
        <x:f>IF(LEN(H1463)&gt;0,1,0)</x:f>
        <x:v>1</x:v>
      </x:c>
      <x:c r="AF1463" t="n">
        <x:f>IF(LEN(M1463)&gt;0,1,0)</x:f>
        <x:v>0</x:v>
      </x:c>
      <x:c r="AG1463" t="n">
        <x:f>IF(AND(LEN(H1463)=0,LEN(K1463)=0,LEN(M1463)=0),1,0)</x:f>
        <x:v>0</x:v>
      </x:c>
    </x:row>
    <x:row r="1464">
      <x:c r="A1464" t="str">
        <x:v>AT-01463</x:v>
      </x:c>
      <x:c r="B1464" t="str">
        <x:v>Escola Estadual Nemésio Cândido Gomes</x:v>
      </x:c>
      <x:c r="C1464" t="str">
        <x:v>Escola</x:v>
      </x:c>
      <x:c r="D1464" t="str">
        <x:v>Escola</x:v>
      </x:c>
      <x:c r="E1464" t="str">
        <x:v>Itaquaquecetuba</x:v>
      </x:c>
      <x:c r="F1464" t="str">
        <x:v>Vila Virgínia</x:v>
      </x:c>
      <x:c r="G1464" t="str">
        <x:v>Rua Ourinhos, 475, Vila Virgínia, Itaquaquecetuba, SP</x:v>
      </x:c>
      <x:c r="H1464" t="str">
        <x:v>+55 (11) 4647-5897</x:v>
      </x:c>
      <x:c r="I1464" t="str"/>
      <x:c r="J1464" t="str"/>
      <x:c r="K1464" t="str">
        <x:v>e912293a@educacao.sp.gov.br</x:v>
      </x:c>
      <x:c r="L1464" t="str">
        <x:v>Sim</x:v>
      </x:c>
      <x:c r="M1464" t="str"/>
      <x:c r="N1464" t="str"/>
      <x:c r="O1464" t="str"/>
      <x:c r="P1464" t="str"/>
      <x:c r="Q1464" t="str">
        <x:v>https://www.google.com/maps/search/?api=1&amp;query=Escola+Estadual+Nem%C3%A9sio+C%C3%A2ndido+Gomes+Rua+Ourinhos%2C+475%2C+Vila+Virg%C3%ADnia%2C+Itaquaquecetuba%2C+SP</x:v>
      </x:c>
      <x:c r="R1464" t="str"/>
      <x:c r="S1464" t="str"/>
      <x:c r="T1464" t="str">
        <x:v>Não contatado</x:v>
      </x:c>
      <x:c r="U1464" s="27" t="n">
        <x:f>IF(LEN(H1464)&gt;0,25,0)+IF(L1464="Sim",25,0)+IF(LEN(M1464)&gt;0,15,0)+IF(LEN(J1464)&gt;0,10,0)+IF(LEN(N1464)&gt;0,5,0)+IF(LEN(O1464)&gt;0,5,0)+IF(LEN(P1464)&gt;0,5,0)+IF(AND(LEN(R1464)&gt;0,LEN(S1464)&gt;0),10,0)</x:f>
        <x:v>50</x:v>
      </x:c>
      <x:c r="V1464" t="str">
        <x:f>IF(U1464&gt;=60,"Prioridade Alta",IF(U1464&gt;=35,"Prioridade Média","Prioridade Baixa"))</x:f>
        <x:v>Prioridade Média</x:v>
      </x:c>
      <x:c r="W1464" t="str">
        <x:v>Não</x:v>
      </x:c>
      <x:c r="X1464" t="str"/>
      <x:c r="Y1464" t="str">
        <x:v>Base expandida 2026-07-27</x:v>
      </x:c>
      <x:c r="Z1464" t="str">
        <x:v>+55 11 4647 5897</x:v>
      </x:c>
      <x:c r="AA1464" t="str">
        <x:v>e912293a@educacao.sp.gov.br</x:v>
      </x:c>
      <x:c r="AB1464" t="n">
        <x:v>45</x:v>
      </x:c>
      <x:c r="AC1464" t="str">
        <x:v>Prioridade Baixa</x:v>
      </x:c>
      <x:c r="AD1464" t="str">
        <x:v>sem site encontrado na fonte publica; telefone localizado; e-mail localizado; redes sociais nao localizadas; nota/avaliacoes Google nao coletadas nesta fonte</x:v>
      </x:c>
      <x:c r="AE1464" t="n">
        <x:f>IF(LEN(H1464)&gt;0,1,0)</x:f>
        <x:v>1</x:v>
      </x:c>
      <x:c r="AF1464" t="n">
        <x:f>IF(LEN(M1464)&gt;0,1,0)</x:f>
        <x:v>0</x:v>
      </x:c>
      <x:c r="AG1464" t="n">
        <x:f>IF(AND(LEN(H1464)=0,LEN(K1464)=0,LEN(M1464)=0),1,0)</x:f>
        <x:v>0</x:v>
      </x:c>
    </x:row>
    <x:row r="1465">
      <x:c r="A1465" t="str">
        <x:v>AT-01464</x:v>
      </x:c>
      <x:c r="B1465" t="str">
        <x:v>Escola Estadual Pequeno Coração II</x:v>
      </x:c>
      <x:c r="C1465" t="str">
        <x:v>Escola</x:v>
      </x:c>
      <x:c r="D1465" t="str">
        <x:v>Escola</x:v>
      </x:c>
      <x:c r="E1465" t="str">
        <x:v>Itaquaquecetuba</x:v>
      </x:c>
      <x:c r="F1465" t="str">
        <x:v>Pequeno Coração</x:v>
      </x:c>
      <x:c r="G1465" t="str">
        <x:v>Rua Fernão de Magalhães, 91, Pequeno Coração, Itaquaquecetuba, SP</x:v>
      </x:c>
      <x:c r="H1465" t="str">
        <x:v>+55 (11) 4648-3815</x:v>
      </x:c>
      <x:c r="I1465" t="str"/>
      <x:c r="J1465" t="str"/>
      <x:c r="K1465" t="str">
        <x:v>e923936a@educacao.sp.gov.br</x:v>
      </x:c>
      <x:c r="L1465" t="str">
        <x:v>Sim</x:v>
      </x:c>
      <x:c r="M1465" t="str"/>
      <x:c r="N1465" t="str"/>
      <x:c r="O1465" t="str"/>
      <x:c r="P1465" t="str"/>
      <x:c r="Q1465" t="str">
        <x:v>https://www.google.com/maps/search/?api=1&amp;query=Escola+Estadual+Pequeno+Cora%C3%A7%C3%A3o+II+Rua+Fern%C3%A3o+de+Magalh%C3%A3es%2C+91%2C+Pequeno+Cora%C3%A7%C3%A3o%2C+Itaquaquecetuba%2C+SP</x:v>
      </x:c>
      <x:c r="R1465" t="str"/>
      <x:c r="S1465" t="str"/>
      <x:c r="T1465" t="str">
        <x:v>Não contatado</x:v>
      </x:c>
      <x:c r="U1465" s="27" t="n">
        <x:f>IF(LEN(H1465)&gt;0,25,0)+IF(L1465="Sim",25,0)+IF(LEN(M1465)&gt;0,15,0)+IF(LEN(J1465)&gt;0,10,0)+IF(LEN(N1465)&gt;0,5,0)+IF(LEN(O1465)&gt;0,5,0)+IF(LEN(P1465)&gt;0,5,0)+IF(AND(LEN(R1465)&gt;0,LEN(S1465)&gt;0),10,0)</x:f>
        <x:v>50</x:v>
      </x:c>
      <x:c r="V1465" t="str">
        <x:f>IF(U1465&gt;=60,"Prioridade Alta",IF(U1465&gt;=35,"Prioridade Média","Prioridade Baixa"))</x:f>
        <x:v>Prioridade Média</x:v>
      </x:c>
      <x:c r="W1465" t="str">
        <x:v>Não</x:v>
      </x:c>
      <x:c r="X1465" t="str"/>
      <x:c r="Y1465" t="str">
        <x:v>Base expandida 2026-07-27</x:v>
      </x:c>
      <x:c r="Z1465" t="str">
        <x:v>+55 11 4648 3815</x:v>
      </x:c>
      <x:c r="AA1465" t="str">
        <x:v>e923936a@educacao.sp.gov.br</x:v>
      </x:c>
      <x:c r="AB1465" t="n">
        <x:v>45</x:v>
      </x:c>
      <x:c r="AC1465" t="str">
        <x:v>Prioridade Baixa</x:v>
      </x:c>
      <x:c r="AD1465" t="str">
        <x:v>sem site encontrado na fonte publica; telefone localizado; e-mail localizado; redes sociais nao localizadas; operador: government; nota/avaliacoes Google nao coletadas nesta fonte</x:v>
      </x:c>
      <x:c r="AE1465" t="n">
        <x:f>IF(LEN(H1465)&gt;0,1,0)</x:f>
        <x:v>1</x:v>
      </x:c>
      <x:c r="AF1465" t="n">
        <x:f>IF(LEN(M1465)&gt;0,1,0)</x:f>
        <x:v>0</x:v>
      </x:c>
      <x:c r="AG1465" t="n">
        <x:f>IF(AND(LEN(H1465)=0,LEN(K1465)=0,LEN(M1465)=0),1,0)</x:f>
        <x:v>0</x:v>
      </x:c>
    </x:row>
    <x:row r="1466">
      <x:c r="A1466" t="str">
        <x:v>AT-01465</x:v>
      </x:c>
      <x:c r="B1466" t="str">
        <x:v>Escola Estadual Vila Ursulina</x:v>
      </x:c>
      <x:c r="C1466" t="str">
        <x:v>Escola</x:v>
      </x:c>
      <x:c r="D1466" t="str">
        <x:v>Escola</x:v>
      </x:c>
      <x:c r="E1466" t="str">
        <x:v>Itaquaquecetuba</x:v>
      </x:c>
      <x:c r="F1466" t="str">
        <x:v>Vila Ursulina</x:v>
      </x:c>
      <x:c r="G1466" t="str">
        <x:v>Rua Maringá, 368, Vila Ursulina, Itaquaquecetuba, SP</x:v>
      </x:c>
      <x:c r="H1466" t="str">
        <x:v>+55 (11) 4642-8938</x:v>
      </x:c>
      <x:c r="I1466" t="str"/>
      <x:c r="J1466" t="str"/>
      <x:c r="K1466" t="str">
        <x:v>e446300a@educacao.sp.gov.br</x:v>
      </x:c>
      <x:c r="L1466" t="str">
        <x:v>Sim</x:v>
      </x:c>
      <x:c r="M1466" t="str"/>
      <x:c r="N1466" t="str"/>
      <x:c r="O1466" t="str"/>
      <x:c r="P1466" t="str"/>
      <x:c r="Q1466" t="str">
        <x:v>https://www.google.com/maps/search/?api=1&amp;query=Escola+Estadual+Vila+Ursulina+Rua+Maring%C3%A1%2C+368%2C+Vila+Ursulina%2C+Itaquaquecetuba%2C+SP</x:v>
      </x:c>
      <x:c r="R1466" t="str"/>
      <x:c r="S1466" t="str"/>
      <x:c r="T1466" t="str">
        <x:v>Não contatado</x:v>
      </x:c>
      <x:c r="U1466" s="27" t="n">
        <x:f>IF(LEN(H1466)&gt;0,25,0)+IF(L1466="Sim",25,0)+IF(LEN(M1466)&gt;0,15,0)+IF(LEN(J1466)&gt;0,10,0)+IF(LEN(N1466)&gt;0,5,0)+IF(LEN(O1466)&gt;0,5,0)+IF(LEN(P1466)&gt;0,5,0)+IF(AND(LEN(R1466)&gt;0,LEN(S1466)&gt;0),10,0)</x:f>
        <x:v>50</x:v>
      </x:c>
      <x:c r="V1466" t="str">
        <x:f>IF(U1466&gt;=60,"Prioridade Alta",IF(U1466&gt;=35,"Prioridade Média","Prioridade Baixa"))</x:f>
        <x:v>Prioridade Média</x:v>
      </x:c>
      <x:c r="W1466" t="str">
        <x:v>Não</x:v>
      </x:c>
      <x:c r="X1466" t="str"/>
      <x:c r="Y1466" t="str">
        <x:v>Base expandida 2026-07-27</x:v>
      </x:c>
      <x:c r="Z1466" t="str">
        <x:v>+55 11 4642 8938</x:v>
      </x:c>
      <x:c r="AA1466" t="str">
        <x:v>e446300a@educacao.sp.gov.br</x:v>
      </x:c>
      <x:c r="AB1466" t="n">
        <x:v>45</x:v>
      </x:c>
      <x:c r="AC1466" t="str">
        <x:v>Prioridade Baixa</x:v>
      </x:c>
      <x:c r="AD1466" t="str">
        <x:v>sem site encontrado na fonte publica; telefone localizado; e-mail localizado; redes sociais nao localizadas; nota/avaliacoes Google nao coletadas nesta fonte</x:v>
      </x:c>
      <x:c r="AE1466" t="n">
        <x:f>IF(LEN(H1466)&gt;0,1,0)</x:f>
        <x:v>1</x:v>
      </x:c>
      <x:c r="AF1466" t="n">
        <x:f>IF(LEN(M1466)&gt;0,1,0)</x:f>
        <x:v>0</x:v>
      </x:c>
      <x:c r="AG1466" t="n">
        <x:f>IF(AND(LEN(H1466)=0,LEN(K1466)=0,LEN(M1466)=0),1,0)</x:f>
        <x:v>0</x:v>
      </x:c>
    </x:row>
    <x:row r="1467">
      <x:c r="A1467" t="str">
        <x:v>AT-01466</x:v>
      </x:c>
      <x:c r="B1467" t="str">
        <x:v>Escola Estadual Parque Piratininga</x:v>
      </x:c>
      <x:c r="C1467" t="str">
        <x:v>Escola</x:v>
      </x:c>
      <x:c r="D1467" t="str">
        <x:v>Escola</x:v>
      </x:c>
      <x:c r="E1467" t="str">
        <x:v>Itaquaquecetuba</x:v>
      </x:c>
      <x:c r="F1467" t="str">
        <x:v>Parque Piratininga</x:v>
      </x:c>
      <x:c r="G1467" t="str">
        <x:v>Rua Jorge Amado, 56, Parque Piratininga, Itaquaquecetuba, SP</x:v>
      </x:c>
      <x:c r="H1467" t="str">
        <x:v>+55 (11) 4641-6442</x:v>
      </x:c>
      <x:c r="I1467" t="str"/>
      <x:c r="J1467" t="str"/>
      <x:c r="K1467" t="str">
        <x:v>e916584a@educacao.sp.gov.br</x:v>
      </x:c>
      <x:c r="L1467" t="str">
        <x:v>Sim</x:v>
      </x:c>
      <x:c r="M1467" t="str"/>
      <x:c r="N1467" t="str"/>
      <x:c r="O1467" t="str"/>
      <x:c r="P1467" t="str"/>
      <x:c r="Q1467" t="str">
        <x:v>https://www.google.com/maps/search/?api=1&amp;query=Escola+Estadual+Parque+Piratininga+Rua+Jorge+Amado%2C+56%2C+Parque+Piratininga%2C+Itaquaquecetuba%2C+SP</x:v>
      </x:c>
      <x:c r="R1467" t="str"/>
      <x:c r="S1467" t="str"/>
      <x:c r="T1467" t="str">
        <x:v>Não contatado</x:v>
      </x:c>
      <x:c r="U1467" s="27" t="n">
        <x:f>IF(LEN(H1467)&gt;0,25,0)+IF(L1467="Sim",25,0)+IF(LEN(M1467)&gt;0,15,0)+IF(LEN(J1467)&gt;0,10,0)+IF(LEN(N1467)&gt;0,5,0)+IF(LEN(O1467)&gt;0,5,0)+IF(LEN(P1467)&gt;0,5,0)+IF(AND(LEN(R1467)&gt;0,LEN(S1467)&gt;0),10,0)</x:f>
        <x:v>50</x:v>
      </x:c>
      <x:c r="V1467" t="str">
        <x:f>IF(U1467&gt;=60,"Prioridade Alta",IF(U1467&gt;=35,"Prioridade Média","Prioridade Baixa"))</x:f>
        <x:v>Prioridade Média</x:v>
      </x:c>
      <x:c r="W1467" t="str">
        <x:v>Não</x:v>
      </x:c>
      <x:c r="X1467" t="str"/>
      <x:c r="Y1467" t="str">
        <x:v>Base expandida 2026-07-27</x:v>
      </x:c>
      <x:c r="Z1467" t="str">
        <x:v>+55 11 4641 6442</x:v>
      </x:c>
      <x:c r="AA1467" t="str">
        <x:v>e916584a@educacao.sp.gov.br</x:v>
      </x:c>
      <x:c r="AB1467" t="n">
        <x:v>45</x:v>
      </x:c>
      <x:c r="AC1467" t="str">
        <x:v>Prioridade Baixa</x:v>
      </x:c>
      <x:c r="AD1467" t="str">
        <x:v>sem site encontrado na fonte publica; telefone localizado; e-mail localizado; redes sociais nao localizadas; operador: government; nota/avaliacoes Google nao coletadas nesta fonte</x:v>
      </x:c>
      <x:c r="AE1467" t="n">
        <x:f>IF(LEN(H1467)&gt;0,1,0)</x:f>
        <x:v>1</x:v>
      </x:c>
      <x:c r="AF1467" t="n">
        <x:f>IF(LEN(M1467)&gt;0,1,0)</x:f>
        <x:v>0</x:v>
      </x:c>
      <x:c r="AG1467" t="n">
        <x:f>IF(AND(LEN(H1467)=0,LEN(K1467)=0,LEN(M1467)=0),1,0)</x:f>
        <x:v>0</x:v>
      </x:c>
    </x:row>
    <x:row r="1468">
      <x:c r="A1468" t="str">
        <x:v>AT-01467</x:v>
      </x:c>
      <x:c r="B1468" t="str">
        <x:v>Escola Estadual José Olympio Pereira Filho</x:v>
      </x:c>
      <x:c r="C1468" t="str">
        <x:v>Escola</x:v>
      </x:c>
      <x:c r="D1468" t="str">
        <x:v>Escola</x:v>
      </x:c>
      <x:c r="E1468" t="str">
        <x:v>Itaquaquecetuba</x:v>
      </x:c>
      <x:c r="F1468" t="str">
        <x:v>Pedreira</x:v>
      </x:c>
      <x:c r="G1468" t="str">
        <x:v>Avenida Fernando Vieira Rossi, 1711, Pedreira, Itaquaquecetuba, SP</x:v>
      </x:c>
      <x:c r="H1468" t="str">
        <x:v>+55 (11) 4647-5876</x:v>
      </x:c>
      <x:c r="I1468" t="str"/>
      <x:c r="J1468" t="str"/>
      <x:c r="K1468" t="str">
        <x:v>e912300a@educacao.sp.gov.br</x:v>
      </x:c>
      <x:c r="L1468" t="str">
        <x:v>Sim</x:v>
      </x:c>
      <x:c r="M1468" t="str"/>
      <x:c r="N1468" t="str"/>
      <x:c r="O1468" t="str"/>
      <x:c r="P1468" t="str"/>
      <x:c r="Q1468" t="str">
        <x:v>https://www.google.com/maps/search/?api=1&amp;query=Escola+Estadual++Jos%C3%A9+Olympio+Pereira+Filho+Avenida+Fernando+Vieira+Rossi%2C+1711%2C+Pedreira%2C+Itaquaquecetuba%2C+SP</x:v>
      </x:c>
      <x:c r="R1468" t="str"/>
      <x:c r="S1468" t="str"/>
      <x:c r="T1468" t="str">
        <x:v>Não contatado</x:v>
      </x:c>
      <x:c r="U1468" s="27" t="n">
        <x:f>IF(LEN(H1468)&gt;0,25,0)+IF(L1468="Sim",25,0)+IF(LEN(M1468)&gt;0,15,0)+IF(LEN(J1468)&gt;0,10,0)+IF(LEN(N1468)&gt;0,5,0)+IF(LEN(O1468)&gt;0,5,0)+IF(LEN(P1468)&gt;0,5,0)+IF(AND(LEN(R1468)&gt;0,LEN(S1468)&gt;0),10,0)</x:f>
        <x:v>50</x:v>
      </x:c>
      <x:c r="V1468" t="str">
        <x:f>IF(U1468&gt;=60,"Prioridade Alta",IF(U1468&gt;=35,"Prioridade Média","Prioridade Baixa"))</x:f>
        <x:v>Prioridade Média</x:v>
      </x:c>
      <x:c r="W1468" t="str">
        <x:v>Não</x:v>
      </x:c>
      <x:c r="X1468" t="str"/>
      <x:c r="Y1468" t="str">
        <x:v>Base expandida 2026-07-27</x:v>
      </x:c>
      <x:c r="Z1468" t="str">
        <x:v>+55 11 4647 5876</x:v>
      </x:c>
      <x:c r="AA1468" t="str">
        <x:v>e912300a@educacao.sp.gov.br</x:v>
      </x:c>
      <x:c r="AB1468" t="n">
        <x:v>45</x:v>
      </x:c>
      <x:c r="AC1468" t="str">
        <x:v>Prioridade Baixa</x:v>
      </x:c>
      <x:c r="AD1468" t="str">
        <x:v>sem site encontrado na fonte publica; telefone localizado; e-mail localizado; redes sociais nao localizadas; operador: government; nota/avaliacoes Google nao coletadas nesta fonte</x:v>
      </x:c>
      <x:c r="AE1468" t="n">
        <x:f>IF(LEN(H1468)&gt;0,1,0)</x:f>
        <x:v>1</x:v>
      </x:c>
      <x:c r="AF1468" t="n">
        <x:f>IF(LEN(M1468)&gt;0,1,0)</x:f>
        <x:v>0</x:v>
      </x:c>
      <x:c r="AG1468" t="n">
        <x:f>IF(AND(LEN(H1468)=0,LEN(K1468)=0,LEN(M1468)=0),1,0)</x:f>
        <x:v>0</x:v>
      </x:c>
    </x:row>
    <x:row r="1469">
      <x:c r="A1469" t="str">
        <x:v>AT-01468</x:v>
      </x:c>
      <x:c r="B1469" t="str">
        <x:v>Escola Municipal Vereador João Marques</x:v>
      </x:c>
      <x:c r="C1469" t="str">
        <x:v>Escola</x:v>
      </x:c>
      <x:c r="D1469" t="str">
        <x:v>Escola</x:v>
      </x:c>
      <x:c r="E1469" t="str">
        <x:v>Itaquaquecetuba</x:v>
      </x:c>
      <x:c r="F1469" t="str">
        <x:v>Jardim Odete</x:v>
      </x:c>
      <x:c r="G1469" t="str">
        <x:v>Rua Olavo Bilac, 121, Jardim Odete, Itaquaquecetuba, SP</x:v>
      </x:c>
      <x:c r="H1469" t="str">
        <x:v>+55 (11) 4644-3087</x:v>
      </x:c>
      <x:c r="I1469" t="str"/>
      <x:c r="J1469" t="str"/>
      <x:c r="K1469" t="str">
        <x:v>emjoaomarques@semecti.com</x:v>
      </x:c>
      <x:c r="L1469" t="str">
        <x:v>Sim</x:v>
      </x:c>
      <x:c r="M1469" t="str"/>
      <x:c r="N1469" t="str"/>
      <x:c r="O1469" t="str"/>
      <x:c r="P1469" t="str"/>
      <x:c r="Q1469" t="str">
        <x:v>https://www.google.com/maps/search/?api=1&amp;query=Escola+Municipal+Vereador+Jo%C3%A3o+Marques+Rua+Olavo+Bilac%2C+121%2C+Jardim+Odete%2C+Itaquaquecetuba%2C+SP</x:v>
      </x:c>
      <x:c r="R1469" t="str"/>
      <x:c r="S1469" t="str"/>
      <x:c r="T1469" t="str">
        <x:v>Não contatado</x:v>
      </x:c>
      <x:c r="U1469" s="27" t="n">
        <x:f>IF(LEN(H1469)&gt;0,25,0)+IF(L1469="Sim",25,0)+IF(LEN(M1469)&gt;0,15,0)+IF(LEN(J1469)&gt;0,10,0)+IF(LEN(N1469)&gt;0,5,0)+IF(LEN(O1469)&gt;0,5,0)+IF(LEN(P1469)&gt;0,5,0)+IF(AND(LEN(R1469)&gt;0,LEN(S1469)&gt;0),10,0)</x:f>
        <x:v>50</x:v>
      </x:c>
      <x:c r="V1469" t="str">
        <x:f>IF(U1469&gt;=60,"Prioridade Alta",IF(U1469&gt;=35,"Prioridade Média","Prioridade Baixa"))</x:f>
        <x:v>Prioridade Média</x:v>
      </x:c>
      <x:c r="W1469" t="str">
        <x:v>Não</x:v>
      </x:c>
      <x:c r="X1469" t="str"/>
      <x:c r="Y1469" t="str">
        <x:v>Base expandida 2026-07-27</x:v>
      </x:c>
      <x:c r="Z1469" t="str">
        <x:v>+55 11 4644 3087</x:v>
      </x:c>
      <x:c r="AA1469" t="str">
        <x:v>emjoaomarques@semecti.com</x:v>
      </x:c>
      <x:c r="AB1469" t="n">
        <x:v>45</x:v>
      </x:c>
      <x:c r="AC1469" t="str">
        <x:v>Prioridade Baixa</x:v>
      </x:c>
      <x:c r="AD1469" t="str">
        <x:v>sem site encontrado na fonte publica; telefone localizado; e-mail localizado; redes sociais nao localizadas; nota/avaliacoes Google nao coletadas nesta fonte</x:v>
      </x:c>
      <x:c r="AE1469" t="n">
        <x:f>IF(LEN(H1469)&gt;0,1,0)</x:f>
        <x:v>1</x:v>
      </x:c>
      <x:c r="AF1469" t="n">
        <x:f>IF(LEN(M1469)&gt;0,1,0)</x:f>
        <x:v>0</x:v>
      </x:c>
      <x:c r="AG1469" t="n">
        <x:f>IF(AND(LEN(H1469)=0,LEN(K1469)=0,LEN(M1469)=0),1,0)</x:f>
        <x:v>0</x:v>
      </x:c>
    </x:row>
    <x:row r="1470">
      <x:c r="A1470" t="str">
        <x:v>AT-01469</x:v>
      </x:c>
      <x:c r="B1470" t="str">
        <x:v>Escola Estadual Vila Ercília Algarve</x:v>
      </x:c>
      <x:c r="C1470" t="str">
        <x:v>Escola</x:v>
      </x:c>
      <x:c r="D1470" t="str">
        <x:v>Escola</x:v>
      </x:c>
      <x:c r="E1470" t="str">
        <x:v>Itaquaquecetuba</x:v>
      </x:c>
      <x:c r="F1470" t="str">
        <x:v>Vila Ursulina</x:v>
      </x:c>
      <x:c r="G1470" t="str">
        <x:v>Rua Rio Grande do Sul, 465, Vila Ursulina, Itaquaquecetuba, SP</x:v>
      </x:c>
      <x:c r="H1470" t="str">
        <x:v>+55 (11) 4647-5896</x:v>
      </x:c>
      <x:c r="I1470" t="str"/>
      <x:c r="J1470" t="str"/>
      <x:c r="K1470" t="str">
        <x:v>e923722a@educacao.sp.gov.br</x:v>
      </x:c>
      <x:c r="L1470" t="str">
        <x:v>Sim</x:v>
      </x:c>
      <x:c r="M1470" t="str"/>
      <x:c r="N1470" t="str"/>
      <x:c r="O1470" t="str"/>
      <x:c r="P1470" t="str"/>
      <x:c r="Q1470" t="str">
        <x:v>https://www.google.com/maps/search/?api=1&amp;query=Escola+Estadual+Vila+Erc%C3%ADlia+Algarve+Rua+Rio+Grande+do+Sul%2C+465%2C+Vila+Ursulina%2C+Itaquaquecetuba%2C+SP</x:v>
      </x:c>
      <x:c r="R1470" t="str"/>
      <x:c r="S1470" t="str"/>
      <x:c r="T1470" t="str">
        <x:v>Não contatado</x:v>
      </x:c>
      <x:c r="U1470" s="27" t="n">
        <x:f>IF(LEN(H1470)&gt;0,25,0)+IF(L1470="Sim",25,0)+IF(LEN(M1470)&gt;0,15,0)+IF(LEN(J1470)&gt;0,10,0)+IF(LEN(N1470)&gt;0,5,0)+IF(LEN(O1470)&gt;0,5,0)+IF(LEN(P1470)&gt;0,5,0)+IF(AND(LEN(R1470)&gt;0,LEN(S1470)&gt;0),10,0)</x:f>
        <x:v>50</x:v>
      </x:c>
      <x:c r="V1470" t="str">
        <x:f>IF(U1470&gt;=60,"Prioridade Alta",IF(U1470&gt;=35,"Prioridade Média","Prioridade Baixa"))</x:f>
        <x:v>Prioridade Média</x:v>
      </x:c>
      <x:c r="W1470" t="str">
        <x:v>Não</x:v>
      </x:c>
      <x:c r="X1470" t="str"/>
      <x:c r="Y1470" t="str">
        <x:v>Base expandida 2026-07-27</x:v>
      </x:c>
      <x:c r="Z1470" t="str">
        <x:v>+55 11 4647 5896</x:v>
      </x:c>
      <x:c r="AA1470" t="str">
        <x:v>e923722a@educacao.sp.gov.br</x:v>
      </x:c>
      <x:c r="AB1470" t="n">
        <x:v>45</x:v>
      </x:c>
      <x:c r="AC1470" t="str">
        <x:v>Prioridade Baixa</x:v>
      </x:c>
      <x:c r="AD1470" t="str">
        <x:v>sem site encontrado na fonte publica; telefone localizado; e-mail localizado; redes sociais nao localizadas; operador: government; nota/avaliacoes Google nao coletadas nesta fonte</x:v>
      </x:c>
      <x:c r="AE1470" t="n">
        <x:f>IF(LEN(H1470)&gt;0,1,0)</x:f>
        <x:v>1</x:v>
      </x:c>
      <x:c r="AF1470" t="n">
        <x:f>IF(LEN(M1470)&gt;0,1,0)</x:f>
        <x:v>0</x:v>
      </x:c>
      <x:c r="AG1470" t="n">
        <x:f>IF(AND(LEN(H1470)=0,LEN(K1470)=0,LEN(M1470)=0),1,0)</x:f>
        <x:v>0</x:v>
      </x:c>
    </x:row>
    <x:row r="1471">
      <x:c r="A1471" t="str">
        <x:v>AT-01470</x:v>
      </x:c>
      <x:c r="B1471" t="str">
        <x:v>Escola Municipal Ruy Ferreira Guimarães, Prof.</x:v>
      </x:c>
      <x:c r="C1471" t="str">
        <x:v>Escola</x:v>
      </x:c>
      <x:c r="D1471" t="str">
        <x:v>Escola</x:v>
      </x:c>
      <x:c r="E1471" t="str">
        <x:v>Suzano</x:v>
      </x:c>
      <x:c r="F1471" t="str">
        <x:v>Pedreira</x:v>
      </x:c>
      <x:c r="G1471" t="str">
        <x:v>Rua Antônio Célso Borges, 25, Pedreira, Suzano, SP</x:v>
      </x:c>
      <x:c r="H1471" t="str">
        <x:v>+55 (11) 4749-3518</x:v>
      </x:c>
      <x:c r="I1471" t="str"/>
      <x:c r="J1471" t="str"/>
      <x:c r="K1471" t="str">
        <x:v>emruy.ferreira@suzano.sp.gov.br</x:v>
      </x:c>
      <x:c r="L1471" t="str">
        <x:v>Sim</x:v>
      </x:c>
      <x:c r="M1471" t="str"/>
      <x:c r="N1471" t="str"/>
      <x:c r="O1471" t="str"/>
      <x:c r="P1471" t="str"/>
      <x:c r="Q1471" t="str">
        <x:v>https://www.google.com/maps/search/?api=1&amp;query=Escola+Municipal+Ruy+Ferreira+Guimar%C3%A3es%2C+Prof.+Rua+Ant%C3%B4nio+C%C3%A9lso+Borges%2C+25%2C+Pedreira%2C+Suzano%2C+SP</x:v>
      </x:c>
      <x:c r="R1471" t="str"/>
      <x:c r="S1471" t="str"/>
      <x:c r="T1471" t="str">
        <x:v>Não contatado</x:v>
      </x:c>
      <x:c r="U1471" s="27" t="n">
        <x:f>IF(LEN(H1471)&gt;0,25,0)+IF(L1471="Sim",25,0)+IF(LEN(M1471)&gt;0,15,0)+IF(LEN(J1471)&gt;0,10,0)+IF(LEN(N1471)&gt;0,5,0)+IF(LEN(O1471)&gt;0,5,0)+IF(LEN(P1471)&gt;0,5,0)+IF(AND(LEN(R1471)&gt;0,LEN(S1471)&gt;0),10,0)</x:f>
        <x:v>50</x:v>
      </x:c>
      <x:c r="V1471" t="str">
        <x:f>IF(U1471&gt;=60,"Prioridade Alta",IF(U1471&gt;=35,"Prioridade Média","Prioridade Baixa"))</x:f>
        <x:v>Prioridade Média</x:v>
      </x:c>
      <x:c r="W1471" t="str">
        <x:v>Não</x:v>
      </x:c>
      <x:c r="X1471" t="str"/>
      <x:c r="Y1471" t="str">
        <x:v>Base expandida 2026-07-27</x:v>
      </x:c>
      <x:c r="Z1471" t="str">
        <x:v>+55 11 4749-3518</x:v>
      </x:c>
      <x:c r="AA1471" t="str">
        <x:v>emruy.ferreira@suzano.sp.gov.br</x:v>
      </x:c>
      <x:c r="AB1471" t="n">
        <x:v>45</x:v>
      </x:c>
      <x:c r="AC1471" t="str">
        <x:v>Prioridade Baixa</x:v>
      </x:c>
      <x:c r="AD1471" t="str">
        <x:v>sem site encontrado na fonte publica; telefone localizado; e-mail localizado; redes sociais nao localizadas; nota/avaliacoes Google nao coletadas nesta fonte</x:v>
      </x:c>
      <x:c r="AE1471" t="n">
        <x:f>IF(LEN(H1471)&gt;0,1,0)</x:f>
        <x:v>1</x:v>
      </x:c>
      <x:c r="AF1471" t="n">
        <x:f>IF(LEN(M1471)&gt;0,1,0)</x:f>
        <x:v>0</x:v>
      </x:c>
      <x:c r="AG1471" t="n">
        <x:f>IF(AND(LEN(H1471)=0,LEN(K1471)=0,LEN(M1471)=0),1,0)</x:f>
        <x:v>0</x:v>
      </x:c>
    </x:row>
    <x:row r="1472">
      <x:c r="A1472" t="str">
        <x:v>AT-01471</x:v>
      </x:c>
      <x:c r="B1472" t="str">
        <x:v>Escola Estadual Doutor Anis Fadul</x:v>
      </x:c>
      <x:c r="C1472" t="str">
        <x:v>Escola</x:v>
      </x:c>
      <x:c r="D1472" t="str">
        <x:v>Escola</x:v>
      </x:c>
      <x:c r="E1472" t="str">
        <x:v>Suzano</x:v>
      </x:c>
      <x:c r="F1472" t="str">
        <x:v>Vila Real Santista</x:v>
      </x:c>
      <x:c r="G1472" t="str">
        <x:v>Rua Benedito José Rangel, 95, Vila Real Santista, Suzano, SP</x:v>
      </x:c>
      <x:c r="H1472" t="str">
        <x:v>+55 (11) 4746-6348</x:v>
      </x:c>
      <x:c r="I1472" t="str"/>
      <x:c r="J1472" t="str"/>
      <x:c r="K1472" t="str">
        <x:v>e007055a@educacao.sp.gov.br</x:v>
      </x:c>
      <x:c r="L1472" t="str">
        <x:v>Sim</x:v>
      </x:c>
      <x:c r="M1472" t="str"/>
      <x:c r="N1472" t="str"/>
      <x:c r="O1472" t="str"/>
      <x:c r="P1472" t="str"/>
      <x:c r="Q1472" t="str">
        <x:v>https://www.google.com/maps/search/?api=1&amp;query=Escola+Estadual+Doutor+Anis+Fadul+Rua+Benedito+Jos%C3%A9+Rangel%2C+95%2C+Vila+Real+Santista%2C+Suzano%2C+SP</x:v>
      </x:c>
      <x:c r="R1472" t="str"/>
      <x:c r="S1472" t="str"/>
      <x:c r="T1472" t="str">
        <x:v>Não contatado</x:v>
      </x:c>
      <x:c r="U1472" s="27" t="n">
        <x:f>IF(LEN(H1472)&gt;0,25,0)+IF(L1472="Sim",25,0)+IF(LEN(M1472)&gt;0,15,0)+IF(LEN(J1472)&gt;0,10,0)+IF(LEN(N1472)&gt;0,5,0)+IF(LEN(O1472)&gt;0,5,0)+IF(LEN(P1472)&gt;0,5,0)+IF(AND(LEN(R1472)&gt;0,LEN(S1472)&gt;0),10,0)</x:f>
        <x:v>50</x:v>
      </x:c>
      <x:c r="V1472" t="str">
        <x:f>IF(U1472&gt;=60,"Prioridade Alta",IF(U1472&gt;=35,"Prioridade Média","Prioridade Baixa"))</x:f>
        <x:v>Prioridade Média</x:v>
      </x:c>
      <x:c r="W1472" t="str">
        <x:v>Não</x:v>
      </x:c>
      <x:c r="X1472" t="str"/>
      <x:c r="Y1472" t="str">
        <x:v>Base expandida 2026-07-27</x:v>
      </x:c>
      <x:c r="Z1472" t="str">
        <x:v>+55 11 4746 6348</x:v>
      </x:c>
      <x:c r="AA1472" t="str">
        <x:v>e007055a@educacao.sp.gov.br</x:v>
      </x:c>
      <x:c r="AB1472" t="n">
        <x:v>45</x:v>
      </x:c>
      <x:c r="AC1472" t="str">
        <x:v>Prioridade Baixa</x:v>
      </x:c>
      <x:c r="AD1472" t="str">
        <x:v>sem site encontrado na fonte publica; telefone localizado; e-mail localizado; redes sociais nao localizadas; operador: government; nota/avaliacoes Google nao coletadas nesta fonte</x:v>
      </x:c>
      <x:c r="AE1472" t="n">
        <x:f>IF(LEN(H1472)&gt;0,1,0)</x:f>
        <x:v>1</x:v>
      </x:c>
      <x:c r="AF1472" t="n">
        <x:f>IF(LEN(M1472)&gt;0,1,0)</x:f>
        <x:v>0</x:v>
      </x:c>
      <x:c r="AG1472" t="n">
        <x:f>IF(AND(LEN(H1472)=0,LEN(K1472)=0,LEN(M1472)=0),1,0)</x:f>
        <x:v>0</x:v>
      </x:c>
    </x:row>
    <x:row r="1473">
      <x:c r="A1473" t="str">
        <x:v>AT-01472</x:v>
      </x:c>
      <x:c r="B1473" t="str">
        <x:v>Escola Estadual Professor Raul Brasil</x:v>
      </x:c>
      <x:c r="C1473" t="str">
        <x:v>Escola</x:v>
      </x:c>
      <x:c r="D1473" t="str">
        <x:v>Escola</x:v>
      </x:c>
      <x:c r="E1473" t="str">
        <x:v>Suzano</x:v>
      </x:c>
      <x:c r="F1473" t="str">
        <x:v>Parque Suzano</x:v>
      </x:c>
      <x:c r="G1473" t="str">
        <x:v>Rua Otavio Miguel da Silva, 52, Parque Suzano, Suzano, SP</x:v>
      </x:c>
      <x:c r="H1473" t="str">
        <x:v>+55 (11) 4748-1393</x:v>
      </x:c>
      <x:c r="I1473" t="str"/>
      <x:c r="J1473" t="str"/>
      <x:c r="K1473" t="str">
        <x:v>e006981a@educacao.sp.gov.br</x:v>
      </x:c>
      <x:c r="L1473" t="str">
        <x:v>Sim</x:v>
      </x:c>
      <x:c r="M1473" t="str"/>
      <x:c r="N1473" t="str"/>
      <x:c r="O1473" t="str"/>
      <x:c r="P1473" t="str"/>
      <x:c r="Q1473" t="str">
        <x:v>https://www.google.com/maps/search/?api=1&amp;query=Escola+Estadual+Professor+Raul+Brasil+Rua+Otavio+Miguel+da+Silva%2C+52%2C+Parque+Suzano%2C+Suzano%2C+SP</x:v>
      </x:c>
      <x:c r="R1473" t="str"/>
      <x:c r="S1473" t="str"/>
      <x:c r="T1473" t="str">
        <x:v>Não contatado</x:v>
      </x:c>
      <x:c r="U1473" s="27" t="n">
        <x:f>IF(LEN(H1473)&gt;0,25,0)+IF(L1473="Sim",25,0)+IF(LEN(M1473)&gt;0,15,0)+IF(LEN(J1473)&gt;0,10,0)+IF(LEN(N1473)&gt;0,5,0)+IF(LEN(O1473)&gt;0,5,0)+IF(LEN(P1473)&gt;0,5,0)+IF(AND(LEN(R1473)&gt;0,LEN(S1473)&gt;0),10,0)</x:f>
        <x:v>50</x:v>
      </x:c>
      <x:c r="V1473" t="str">
        <x:f>IF(U1473&gt;=60,"Prioridade Alta",IF(U1473&gt;=35,"Prioridade Média","Prioridade Baixa"))</x:f>
        <x:v>Prioridade Média</x:v>
      </x:c>
      <x:c r="W1473" t="str">
        <x:v>Não</x:v>
      </x:c>
      <x:c r="X1473" t="str"/>
      <x:c r="Y1473" t="str">
        <x:v>Base expandida 2026-07-27</x:v>
      </x:c>
      <x:c r="Z1473" t="str">
        <x:v>+55 11 4748 1393</x:v>
      </x:c>
      <x:c r="AA1473" t="str">
        <x:v>e006981a@educacao.sp.gov.br</x:v>
      </x:c>
      <x:c r="AB1473" t="n">
        <x:v>45</x:v>
      </x:c>
      <x:c r="AC1473" t="str">
        <x:v>Prioridade Baixa</x:v>
      </x:c>
      <x:c r="AD1473" t="str">
        <x:v>sem site encontrado na fonte publica; telefone localizado; e-mail localizado; redes sociais nao localizadas; operador: government; nota/avaliacoes Google nao coletadas nesta fonte</x:v>
      </x:c>
      <x:c r="AE1473" t="n">
        <x:f>IF(LEN(H1473)&gt;0,1,0)</x:f>
        <x:v>1</x:v>
      </x:c>
      <x:c r="AF1473" t="n">
        <x:f>IF(LEN(M1473)&gt;0,1,0)</x:f>
        <x:v>0</x:v>
      </x:c>
      <x:c r="AG1473" t="n">
        <x:f>IF(AND(LEN(H1473)=0,LEN(K1473)=0,LEN(M1473)=0),1,0)</x:f>
        <x:v>0</x:v>
      </x:c>
    </x:row>
    <x:row r="1474">
      <x:c r="A1474" t="str">
        <x:v>AT-01473</x:v>
      </x:c>
      <x:c r="B1474" t="str">
        <x:v>Escola Estadual Professor Gilberto de Carvalho</x:v>
      </x:c>
      <x:c r="C1474" t="str">
        <x:v>Escola</x:v>
      </x:c>
      <x:c r="D1474" t="str">
        <x:v>Escola</x:v>
      </x:c>
      <x:c r="E1474" t="str">
        <x:v>Suzano</x:v>
      </x:c>
      <x:c r="F1474" t="str">
        <x:v>Cidade Boa Vista</x:v>
      </x:c>
      <x:c r="G1474" t="str">
        <x:v>Estrado do Marengo, 189, Cidade Boa Vista, Suzano, SP</x:v>
      </x:c>
      <x:c r="H1474" t="str">
        <x:v>+55 (11) 4749-4490</x:v>
      </x:c>
      <x:c r="I1474" t="str"/>
      <x:c r="J1474" t="str"/>
      <x:c r="K1474" t="str">
        <x:v>e352603a@educacao.sp.gov.br</x:v>
      </x:c>
      <x:c r="L1474" t="str">
        <x:v>Sim</x:v>
      </x:c>
      <x:c r="M1474" t="str"/>
      <x:c r="N1474" t="str"/>
      <x:c r="O1474" t="str"/>
      <x:c r="P1474" t="str"/>
      <x:c r="Q1474" t="str">
        <x:v>https://www.google.com/maps/search/?api=1&amp;query=Escola+Estadual+Professor+Gilberto+de+Carvalho+Estrado+do+Marengo%2C+189%2C+Cidade+Boa+Vista%2C+Suzano%2C+SP</x:v>
      </x:c>
      <x:c r="R1474" t="str"/>
      <x:c r="S1474" t="str"/>
      <x:c r="T1474" t="str">
        <x:v>Não contatado</x:v>
      </x:c>
      <x:c r="U1474" s="27" t="n">
        <x:f>IF(LEN(H1474)&gt;0,25,0)+IF(L1474="Sim",25,0)+IF(LEN(M1474)&gt;0,15,0)+IF(LEN(J1474)&gt;0,10,0)+IF(LEN(N1474)&gt;0,5,0)+IF(LEN(O1474)&gt;0,5,0)+IF(LEN(P1474)&gt;0,5,0)+IF(AND(LEN(R1474)&gt;0,LEN(S1474)&gt;0),10,0)</x:f>
        <x:v>50</x:v>
      </x:c>
      <x:c r="V1474" t="str">
        <x:f>IF(U1474&gt;=60,"Prioridade Alta",IF(U1474&gt;=35,"Prioridade Média","Prioridade Baixa"))</x:f>
        <x:v>Prioridade Média</x:v>
      </x:c>
      <x:c r="W1474" t="str">
        <x:v>Não</x:v>
      </x:c>
      <x:c r="X1474" t="str"/>
      <x:c r="Y1474" t="str">
        <x:v>Base expandida 2026-07-27</x:v>
      </x:c>
      <x:c r="Z1474" t="str">
        <x:v>+55 11 4749 4490</x:v>
      </x:c>
      <x:c r="AA1474" t="str">
        <x:v>e352603a@educacao.sp.gov.br</x:v>
      </x:c>
      <x:c r="AB1474" t="n">
        <x:v>45</x:v>
      </x:c>
      <x:c r="AC1474" t="str">
        <x:v>Prioridade Baixa</x:v>
      </x:c>
      <x:c r="AD1474" t="str">
        <x:v>sem site encontrado na fonte publica; telefone localizado; e-mail localizado; redes sociais nao localizadas; operador: government; nota/avaliacoes Google nao coletadas nesta fonte</x:v>
      </x:c>
      <x:c r="AE1474" t="n">
        <x:f>IF(LEN(H1474)&gt;0,1,0)</x:f>
        <x:v>1</x:v>
      </x:c>
      <x:c r="AF1474" t="n">
        <x:f>IF(LEN(M1474)&gt;0,1,0)</x:f>
        <x:v>0</x:v>
      </x:c>
      <x:c r="AG1474" t="n">
        <x:f>IF(AND(LEN(H1474)=0,LEN(K1474)=0,LEN(M1474)=0),1,0)</x:f>
        <x:v>0</x:v>
      </x:c>
    </x:row>
    <x:row r="1475">
      <x:c r="A1475" t="str">
        <x:v>AT-01474</x:v>
      </x:c>
      <x:c r="B1475" t="str">
        <x:v>Escola Municipal Professora Therezinha Pereira Lima Muzel</x:v>
      </x:c>
      <x:c r="C1475" t="str">
        <x:v>Escola</x:v>
      </x:c>
      <x:c r="D1475" t="str">
        <x:v>Escola</x:v>
      </x:c>
      <x:c r="E1475" t="str">
        <x:v>Suzano</x:v>
      </x:c>
      <x:c r="F1475" t="str">
        <x:v>Pedreira</x:v>
      </x:c>
      <x:c r="G1475" t="str">
        <x:v>Rua Turquia, 555, Pedreira, Suzano, SP</x:v>
      </x:c>
      <x:c r="H1475" t="str">
        <x:v>+55 (11) 4749-5758</x:v>
      </x:c>
      <x:c r="I1475" t="str"/>
      <x:c r="J1475" t="str"/>
      <x:c r="K1475" t="str">
        <x:v>emeftherezinha@yahoo.com.br</x:v>
      </x:c>
      <x:c r="L1475" t="str">
        <x:v>Sim</x:v>
      </x:c>
      <x:c r="M1475" t="str"/>
      <x:c r="N1475" t="str"/>
      <x:c r="O1475" t="str"/>
      <x:c r="P1475" t="str"/>
      <x:c r="Q1475" t="str">
        <x:v>https://www.google.com/maps/search/?api=1&amp;query=Escola+Municipal+Professora+Therezinha+Pereira+Lima+Muzel+Rua+Turquia%2C+555%2C+Pedreira%2C+Suzano%2C+SP</x:v>
      </x:c>
      <x:c r="R1475" t="str"/>
      <x:c r="S1475" t="str"/>
      <x:c r="T1475" t="str">
        <x:v>Não contatado</x:v>
      </x:c>
      <x:c r="U1475" s="27" t="n">
        <x:f>IF(LEN(H1475)&gt;0,25,0)+IF(L1475="Sim",25,0)+IF(LEN(M1475)&gt;0,15,0)+IF(LEN(J1475)&gt;0,10,0)+IF(LEN(N1475)&gt;0,5,0)+IF(LEN(O1475)&gt;0,5,0)+IF(LEN(P1475)&gt;0,5,0)+IF(AND(LEN(R1475)&gt;0,LEN(S1475)&gt;0),10,0)</x:f>
        <x:v>50</x:v>
      </x:c>
      <x:c r="V1475" t="str">
        <x:f>IF(U1475&gt;=60,"Prioridade Alta",IF(U1475&gt;=35,"Prioridade Média","Prioridade Baixa"))</x:f>
        <x:v>Prioridade Média</x:v>
      </x:c>
      <x:c r="W1475" t="str">
        <x:v>Não</x:v>
      </x:c>
      <x:c r="X1475" t="str"/>
      <x:c r="Y1475" t="str">
        <x:v>Base expandida 2026-07-27</x:v>
      </x:c>
      <x:c r="Z1475" t="str">
        <x:v>+55 11 4749 5758</x:v>
      </x:c>
      <x:c r="AA1475" t="str">
        <x:v>emeftherezinha@yahoo.com.br</x:v>
      </x:c>
      <x:c r="AB1475" t="n">
        <x:v>45</x:v>
      </x:c>
      <x:c r="AC1475" t="str">
        <x:v>Prioridade Baixa</x:v>
      </x:c>
      <x:c r="AD1475" t="str">
        <x:v>sem site encontrado na fonte publica; telefone localizado; e-mail localizado; redes sociais nao localizadas; operador: government; nota/avaliacoes Google nao coletadas nesta fonte</x:v>
      </x:c>
      <x:c r="AE1475" t="n">
        <x:f>IF(LEN(H1475)&gt;0,1,0)</x:f>
        <x:v>1</x:v>
      </x:c>
      <x:c r="AF1475" t="n">
        <x:f>IF(LEN(M1475)&gt;0,1,0)</x:f>
        <x:v>0</x:v>
      </x:c>
      <x:c r="AG1475" t="n">
        <x:f>IF(AND(LEN(H1475)=0,LEN(K1475)=0,LEN(M1475)=0),1,0)</x:f>
        <x:v>0</x:v>
      </x:c>
    </x:row>
    <x:row r="1476">
      <x:c r="A1476" t="str">
        <x:v>AT-01475</x:v>
      </x:c>
      <x:c r="B1476" t="str">
        <x:v>Escola Municipal Professora Sonia Regina Alonso Ostermayer</x:v>
      </x:c>
      <x:c r="C1476" t="str">
        <x:v>Escola</x:v>
      </x:c>
      <x:c r="D1476" t="str">
        <x:v>Escola</x:v>
      </x:c>
      <x:c r="E1476" t="str">
        <x:v>Suzano</x:v>
      </x:c>
      <x:c r="F1476" t="str">
        <x:v>Vila São Pedro</x:v>
      </x:c>
      <x:c r="G1476" t="str">
        <x:v>Rua Nhonho de Lima, 295, Vila São Pedro, Suzano, SP</x:v>
      </x:c>
      <x:c r="H1476" t="str">
        <x:v>+55 (11) 4743-9247</x:v>
      </x:c>
      <x:c r="I1476" t="str"/>
      <x:c r="J1476" t="str"/>
      <x:c r="K1476" t="str">
        <x:v>emsonia.regina@suzano.sp.gov.br</x:v>
      </x:c>
      <x:c r="L1476" t="str">
        <x:v>Sim</x:v>
      </x:c>
      <x:c r="M1476" t="str"/>
      <x:c r="N1476" t="str"/>
      <x:c r="O1476" t="str"/>
      <x:c r="P1476" t="str"/>
      <x:c r="Q1476" t="str">
        <x:v>https://www.google.com/maps/search/?api=1&amp;query=Escola+Municipal+Professora+Sonia+Regina+Alonso+Ostermayer+Rua+Nhonho+de+Lima%2C+295%2C+Vila+S%C3%A3o+Pedro%2C+Suzano%2C+SP</x:v>
      </x:c>
      <x:c r="R1476" t="str"/>
      <x:c r="S1476" t="str"/>
      <x:c r="T1476" t="str">
        <x:v>Não contatado</x:v>
      </x:c>
      <x:c r="U1476" s="27" t="n">
        <x:f>IF(LEN(H1476)&gt;0,25,0)+IF(L1476="Sim",25,0)+IF(LEN(M1476)&gt;0,15,0)+IF(LEN(J1476)&gt;0,10,0)+IF(LEN(N1476)&gt;0,5,0)+IF(LEN(O1476)&gt;0,5,0)+IF(LEN(P1476)&gt;0,5,0)+IF(AND(LEN(R1476)&gt;0,LEN(S1476)&gt;0),10,0)</x:f>
        <x:v>50</x:v>
      </x:c>
      <x:c r="V1476" t="str">
        <x:f>IF(U1476&gt;=60,"Prioridade Alta",IF(U1476&gt;=35,"Prioridade Média","Prioridade Baixa"))</x:f>
        <x:v>Prioridade Média</x:v>
      </x:c>
      <x:c r="W1476" t="str">
        <x:v>Não</x:v>
      </x:c>
      <x:c r="X1476" t="str"/>
      <x:c r="Y1476" t="str">
        <x:v>Base expandida 2026-07-27</x:v>
      </x:c>
      <x:c r="Z1476" t="str">
        <x:v>+55 11 4743 9247</x:v>
      </x:c>
      <x:c r="AA1476" t="str">
        <x:v>emsonia.regina@suzano.sp.gov.br</x:v>
      </x:c>
      <x:c r="AB1476" t="n">
        <x:v>45</x:v>
      </x:c>
      <x:c r="AC1476" t="str">
        <x:v>Prioridade Baixa</x:v>
      </x:c>
      <x:c r="AD1476" t="str">
        <x:v>sem site encontrado na fonte publica; telefone localizado; e-mail localizado; redes sociais nao localizadas; operador: government; nota/avaliacoes Google nao coletadas nesta fonte</x:v>
      </x:c>
      <x:c r="AE1476" t="n">
        <x:f>IF(LEN(H1476)&gt;0,1,0)</x:f>
        <x:v>1</x:v>
      </x:c>
      <x:c r="AF1476" t="n">
        <x:f>IF(LEN(M1476)&gt;0,1,0)</x:f>
        <x:v>0</x:v>
      </x:c>
      <x:c r="AG1476" t="n">
        <x:f>IF(AND(LEN(H1476)=0,LEN(K1476)=0,LEN(M1476)=0),1,0)</x:f>
        <x:v>0</x:v>
      </x:c>
    </x:row>
    <x:row r="1477">
      <x:c r="A1477" t="str">
        <x:v>AT-01476</x:v>
      </x:c>
      <x:c r="B1477" t="str">
        <x:v>Escola Estadual Professor Masaiti Sekine</x:v>
      </x:c>
      <x:c r="C1477" t="str">
        <x:v>Escola</x:v>
      </x:c>
      <x:c r="D1477" t="str">
        <x:v>Escola</x:v>
      </x:c>
      <x:c r="E1477" t="str">
        <x:v>Suzano</x:v>
      </x:c>
      <x:c r="F1477" t="str">
        <x:v>Jardim Fernandes</x:v>
      </x:c>
      <x:c r="G1477" t="str">
        <x:v>Avenida Itapeti, 530, Jardim Fernandes, Suzano, SP</x:v>
      </x:c>
      <x:c r="H1477" t="str">
        <x:v>+55 (11) 4749-5936</x:v>
      </x:c>
      <x:c r="I1477" t="str"/>
      <x:c r="J1477" t="str"/>
      <x:c r="K1477" t="str">
        <x:v>e918684a@educacao.sp.gov.br</x:v>
      </x:c>
      <x:c r="L1477" t="str">
        <x:v>Sim</x:v>
      </x:c>
      <x:c r="M1477" t="str"/>
      <x:c r="N1477" t="str"/>
      <x:c r="O1477" t="str"/>
      <x:c r="P1477" t="str"/>
      <x:c r="Q1477" t="str">
        <x:v>https://www.google.com/maps/search/?api=1&amp;query=Escola+Estadual+Professor+Masaiti+Sekine+Avenida+Itapeti%2C+530%2C+Jardim+Fernandes%2C+Suzano%2C+SP</x:v>
      </x:c>
      <x:c r="R1477" t="str"/>
      <x:c r="S1477" t="str"/>
      <x:c r="T1477" t="str">
        <x:v>Não contatado</x:v>
      </x:c>
      <x:c r="U1477" s="27" t="n">
        <x:f>IF(LEN(H1477)&gt;0,25,0)+IF(L1477="Sim",25,0)+IF(LEN(M1477)&gt;0,15,0)+IF(LEN(J1477)&gt;0,10,0)+IF(LEN(N1477)&gt;0,5,0)+IF(LEN(O1477)&gt;0,5,0)+IF(LEN(P1477)&gt;0,5,0)+IF(AND(LEN(R1477)&gt;0,LEN(S1477)&gt;0),10,0)</x:f>
        <x:v>50</x:v>
      </x:c>
      <x:c r="V1477" t="str">
        <x:f>IF(U1477&gt;=60,"Prioridade Alta",IF(U1477&gt;=35,"Prioridade Média","Prioridade Baixa"))</x:f>
        <x:v>Prioridade Média</x:v>
      </x:c>
      <x:c r="W1477" t="str">
        <x:v>Não</x:v>
      </x:c>
      <x:c r="X1477" t="str"/>
      <x:c r="Y1477" t="str">
        <x:v>Base expandida 2026-07-27</x:v>
      </x:c>
      <x:c r="Z1477" t="str">
        <x:v>+55 114749 5936</x:v>
      </x:c>
      <x:c r="AA1477" t="str">
        <x:v>e918684a@educacao.sp.gov.br</x:v>
      </x:c>
      <x:c r="AB1477" t="n">
        <x:v>45</x:v>
      </x:c>
      <x:c r="AC1477" t="str">
        <x:v>Prioridade Baixa</x:v>
      </x:c>
      <x:c r="AD1477" t="str">
        <x:v>sem site encontrado na fonte publica; telefone localizado; e-mail localizado; redes sociais nao localizadas; operador: government; nota/avaliacoes Google nao coletadas nesta fonte</x:v>
      </x:c>
      <x:c r="AE1477" t="n">
        <x:f>IF(LEN(H1477)&gt;0,1,0)</x:f>
        <x:v>1</x:v>
      </x:c>
      <x:c r="AF1477" t="n">
        <x:f>IF(LEN(M1477)&gt;0,1,0)</x:f>
        <x:v>0</x:v>
      </x:c>
      <x:c r="AG1477" t="n">
        <x:f>IF(AND(LEN(H1477)=0,LEN(K1477)=0,LEN(M1477)=0),1,0)</x:f>
        <x:v>0</x:v>
      </x:c>
    </x:row>
    <x:row r="1478">
      <x:c r="A1478" t="str">
        <x:v>AT-01477</x:v>
      </x:c>
      <x:c r="B1478" t="str">
        <x:v>Escola Municipal Sérgio Simão</x:v>
      </x:c>
      <x:c r="C1478" t="str">
        <x:v>Escola</x:v>
      </x:c>
      <x:c r="D1478" t="str">
        <x:v>Escola</x:v>
      </x:c>
      <x:c r="E1478" t="str">
        <x:v>Suzano</x:v>
      </x:c>
      <x:c r="F1478" t="str">
        <x:v>Jardim Veran</x:v>
      </x:c>
      <x:c r="G1478" t="str">
        <x:v>Rua Roberto Ferreira Ribas, 101, Jardim Veran, Suzano, SP</x:v>
      </x:c>
      <x:c r="H1478" t="str">
        <x:v>+55 (11) 4752-3858</x:v>
      </x:c>
      <x:c r="I1478" t="str"/>
      <x:c r="J1478" t="str"/>
      <x:c r="K1478" t="str">
        <x:v>emsergio.simao@suzano.sp.gov.br</x:v>
      </x:c>
      <x:c r="L1478" t="str">
        <x:v>Sim</x:v>
      </x:c>
      <x:c r="M1478" t="str"/>
      <x:c r="N1478" t="str"/>
      <x:c r="O1478" t="str"/>
      <x:c r="P1478" t="str"/>
      <x:c r="Q1478" t="str">
        <x:v>https://www.google.com/maps/search/?api=1&amp;query=Escola+Municipal+S%C3%A9rgio+Sim%C3%A3o+Rua+Roberto+Ferreira+Ribas%2C+101%2C+Jardim+Veran%2C+Suzano%2C+SP</x:v>
      </x:c>
      <x:c r="R1478" t="str"/>
      <x:c r="S1478" t="str"/>
      <x:c r="T1478" t="str">
        <x:v>Não contatado</x:v>
      </x:c>
      <x:c r="U1478" s="27" t="n">
        <x:f>IF(LEN(H1478)&gt;0,25,0)+IF(L1478="Sim",25,0)+IF(LEN(M1478)&gt;0,15,0)+IF(LEN(J1478)&gt;0,10,0)+IF(LEN(N1478)&gt;0,5,0)+IF(LEN(O1478)&gt;0,5,0)+IF(LEN(P1478)&gt;0,5,0)+IF(AND(LEN(R1478)&gt;0,LEN(S1478)&gt;0),10,0)</x:f>
        <x:v>50</x:v>
      </x:c>
      <x:c r="V1478" t="str">
        <x:f>IF(U1478&gt;=60,"Prioridade Alta",IF(U1478&gt;=35,"Prioridade Média","Prioridade Baixa"))</x:f>
        <x:v>Prioridade Média</x:v>
      </x:c>
      <x:c r="W1478" t="str">
        <x:v>Não</x:v>
      </x:c>
      <x:c r="X1478" t="str"/>
      <x:c r="Y1478" t="str">
        <x:v>Base expandida 2026-07-27</x:v>
      </x:c>
      <x:c r="Z1478" t="str">
        <x:v>+55 11 4752 3858</x:v>
      </x:c>
      <x:c r="AA1478" t="str">
        <x:v>emsergio.simao@suzano.sp.gov.br</x:v>
      </x:c>
      <x:c r="AB1478" t="n">
        <x:v>45</x:v>
      </x:c>
      <x:c r="AC1478" t="str">
        <x:v>Prioridade Baixa</x:v>
      </x:c>
      <x:c r="AD1478" t="str">
        <x:v>sem site encontrado na fonte publica; telefone localizado; e-mail localizado; redes sociais nao localizadas; operador: government; nota/avaliacoes Google nao coletadas nesta fonte</x:v>
      </x:c>
      <x:c r="AE1478" t="n">
        <x:f>IF(LEN(H1478)&gt;0,1,0)</x:f>
        <x:v>1</x:v>
      </x:c>
      <x:c r="AF1478" t="n">
        <x:f>IF(LEN(M1478)&gt;0,1,0)</x:f>
        <x:v>0</x:v>
      </x:c>
      <x:c r="AG1478" t="n">
        <x:f>IF(AND(LEN(H1478)=0,LEN(K1478)=0,LEN(M1478)=0),1,0)</x:f>
        <x:v>0</x:v>
      </x:c>
    </x:row>
    <x:row r="1479">
      <x:c r="A1479" t="str">
        <x:v>AT-01478</x:v>
      </x:c>
      <x:c r="B1479" t="str">
        <x:v>Escola Estadual Batista Renzi</x:v>
      </x:c>
      <x:c r="C1479" t="str">
        <x:v>Escola</x:v>
      </x:c>
      <x:c r="D1479" t="str">
        <x:v>Escola</x:v>
      </x:c>
      <x:c r="E1479" t="str">
        <x:v>Suzano</x:v>
      </x:c>
      <x:c r="F1479" t="str">
        <x:v>Vila Figueira</x:v>
      </x:c>
      <x:c r="G1479" t="str">
        <x:v>Rua Concórdia, 44, Vila Figueira, Suzano, SP</x:v>
      </x:c>
      <x:c r="H1479" t="str">
        <x:v>+55 (11) 4747-1166</x:v>
      </x:c>
      <x:c r="I1479" t="str"/>
      <x:c r="J1479" t="str"/>
      <x:c r="K1479" t="str">
        <x:v>e035518a@educacao.sp.gov.br</x:v>
      </x:c>
      <x:c r="L1479" t="str">
        <x:v>Sim</x:v>
      </x:c>
      <x:c r="M1479" t="str"/>
      <x:c r="N1479" t="str"/>
      <x:c r="O1479" t="str"/>
      <x:c r="P1479" t="str"/>
      <x:c r="Q1479" t="str">
        <x:v>https://www.google.com/maps/search/?api=1&amp;query=Escola+Estadual+Batista+Renzi+Rua+Conc%C3%B3rdia%2C+44%2C+Vila+Figueira%2C+Suzano%2C+SP</x:v>
      </x:c>
      <x:c r="R1479" t="str"/>
      <x:c r="S1479" t="str"/>
      <x:c r="T1479" t="str">
        <x:v>Não contatado</x:v>
      </x:c>
      <x:c r="U1479" s="27" t="n">
        <x:f>IF(LEN(H1479)&gt;0,25,0)+IF(L1479="Sim",25,0)+IF(LEN(M1479)&gt;0,15,0)+IF(LEN(J1479)&gt;0,10,0)+IF(LEN(N1479)&gt;0,5,0)+IF(LEN(O1479)&gt;0,5,0)+IF(LEN(P1479)&gt;0,5,0)+IF(AND(LEN(R1479)&gt;0,LEN(S1479)&gt;0),10,0)</x:f>
        <x:v>50</x:v>
      </x:c>
      <x:c r="V1479" t="str">
        <x:f>IF(U1479&gt;=60,"Prioridade Alta",IF(U1479&gt;=35,"Prioridade Média","Prioridade Baixa"))</x:f>
        <x:v>Prioridade Média</x:v>
      </x:c>
      <x:c r="W1479" t="str">
        <x:v>Não</x:v>
      </x:c>
      <x:c r="X1479" t="str"/>
      <x:c r="Y1479" t="str">
        <x:v>Base expandida 2026-07-27</x:v>
      </x:c>
      <x:c r="Z1479" t="str">
        <x:v>+55 11 4747 1166</x:v>
      </x:c>
      <x:c r="AA1479" t="str">
        <x:v>e035518a@educacao.sp.gov.br</x:v>
      </x:c>
      <x:c r="AB1479" t="n">
        <x:v>45</x:v>
      </x:c>
      <x:c r="AC1479" t="str">
        <x:v>Prioridade Baixa</x:v>
      </x:c>
      <x:c r="AD1479" t="str">
        <x:v>sem site encontrado na fonte publica; telefone localizado; e-mail localizado; redes sociais nao localizadas; operador: government; nota/avaliacoes Google nao coletadas nesta fonte</x:v>
      </x:c>
      <x:c r="AE1479" t="n">
        <x:f>IF(LEN(H1479)&gt;0,1,0)</x:f>
        <x:v>1</x:v>
      </x:c>
      <x:c r="AF1479" t="n">
        <x:f>IF(LEN(M1479)&gt;0,1,0)</x:f>
        <x:v>0</x:v>
      </x:c>
      <x:c r="AG1479" t="n">
        <x:f>IF(AND(LEN(H1479)=0,LEN(K1479)=0,LEN(M1479)=0),1,0)</x:f>
        <x:v>0</x:v>
      </x:c>
    </x:row>
    <x:row r="1480">
      <x:c r="A1480" t="str">
        <x:v>AT-01479</x:v>
      </x:c>
      <x:c r="B1480" t="str">
        <x:v>Escola Municipal José Braz Neto</x:v>
      </x:c>
      <x:c r="C1480" t="str">
        <x:v>Escola</x:v>
      </x:c>
      <x:c r="D1480" t="str">
        <x:v>Escola</x:v>
      </x:c>
      <x:c r="E1480" t="str">
        <x:v>Suzano</x:v>
      </x:c>
      <x:c r="F1480" t="str">
        <x:v>Jardim Quaresmeira I</x:v>
      </x:c>
      <x:c r="G1480" t="str">
        <x:v>Rua Eunice Cerqueira Innocencio, 380, Jardim Quaresmeira I, Suzano, SP</x:v>
      </x:c>
      <x:c r="H1480" t="str">
        <x:v>+55 (11) 4751-2477</x:v>
      </x:c>
      <x:c r="I1480" t="str"/>
      <x:c r="J1480" t="str"/>
      <x:c r="K1480" t="str">
        <x:v>emjose.braz@suzano.sp.gov.br</x:v>
      </x:c>
      <x:c r="L1480" t="str">
        <x:v>Sim</x:v>
      </x:c>
      <x:c r="M1480" t="str"/>
      <x:c r="N1480" t="str"/>
      <x:c r="O1480" t="str"/>
      <x:c r="P1480" t="str"/>
      <x:c r="Q1480" t="str">
        <x:v>https://www.google.com/maps/search/?api=1&amp;query=Escola+Municipal+Jos%C3%A9+Braz+Neto+Rua+Eunice+Cerqueira+Innocencio%2C+380%2C+Jardim+Quaresmeira+I%2C+Suzano%2C+SP</x:v>
      </x:c>
      <x:c r="R1480" t="str"/>
      <x:c r="S1480" t="str"/>
      <x:c r="T1480" t="str">
        <x:v>Não contatado</x:v>
      </x:c>
      <x:c r="U1480" s="27" t="n">
        <x:f>IF(LEN(H1480)&gt;0,25,0)+IF(L1480="Sim",25,0)+IF(LEN(M1480)&gt;0,15,0)+IF(LEN(J1480)&gt;0,10,0)+IF(LEN(N1480)&gt;0,5,0)+IF(LEN(O1480)&gt;0,5,0)+IF(LEN(P1480)&gt;0,5,0)+IF(AND(LEN(R1480)&gt;0,LEN(S1480)&gt;0),10,0)</x:f>
        <x:v>50</x:v>
      </x:c>
      <x:c r="V1480" t="str">
        <x:f>IF(U1480&gt;=60,"Prioridade Alta",IF(U1480&gt;=35,"Prioridade Média","Prioridade Baixa"))</x:f>
        <x:v>Prioridade Média</x:v>
      </x:c>
      <x:c r="W1480" t="str">
        <x:v>Não</x:v>
      </x:c>
      <x:c r="X1480" t="str"/>
      <x:c r="Y1480" t="str">
        <x:v>Base expandida 2026-07-27</x:v>
      </x:c>
      <x:c r="Z1480" t="str">
        <x:v>+55 11 4751 2477</x:v>
      </x:c>
      <x:c r="AA1480" t="str">
        <x:v>emjose.braz@suzano.sp.gov.br</x:v>
      </x:c>
      <x:c r="AB1480" t="n">
        <x:v>45</x:v>
      </x:c>
      <x:c r="AC1480" t="str">
        <x:v>Prioridade Baixa</x:v>
      </x:c>
      <x:c r="AD1480" t="str">
        <x:v>sem site encontrado na fonte publica; telefone localizado; e-mail localizado; redes sociais nao localizadas; operador: government; nota/avaliacoes Google nao coletadas nesta fonte; Fonte Escolas.com.br: http://escolas.com.br/escola-municipal-jose-braz-neto-35570606; site oficial/redes não coletados nesta fonte</x:v>
      </x:c>
      <x:c r="AE1480" t="n">
        <x:f>IF(LEN(H1480)&gt;0,1,0)</x:f>
        <x:v>1</x:v>
      </x:c>
      <x:c r="AF1480" t="n">
        <x:f>IF(LEN(M1480)&gt;0,1,0)</x:f>
        <x:v>0</x:v>
      </x:c>
      <x:c r="AG1480" t="n">
        <x:f>IF(AND(LEN(H1480)=0,LEN(K1480)=0,LEN(M1480)=0),1,0)</x:f>
        <x:v>0</x:v>
      </x:c>
    </x:row>
    <x:row r="1481">
      <x:c r="A1481" t="str">
        <x:v>AT-01480</x:v>
      </x:c>
      <x:c r="B1481" t="str">
        <x:v>Escola Municipal Lídia Lima da Silva</x:v>
      </x:c>
      <x:c r="C1481" t="str">
        <x:v>Escola</x:v>
      </x:c>
      <x:c r="D1481" t="str">
        <x:v>Escola</x:v>
      </x:c>
      <x:c r="E1481" t="str">
        <x:v>Suzano</x:v>
      </x:c>
      <x:c r="F1481" t="str">
        <x:v>Jardim Ikeda</x:v>
      </x:c>
      <x:c r="G1481" t="str">
        <x:v>Rua Maria Aparecida da Silva Bezerra, 6230, Jardim Ikeda, Suzano, SP</x:v>
      </x:c>
      <x:c r="H1481" t="str">
        <x:v>+55 (11) 4747-0993</x:v>
      </x:c>
      <x:c r="I1481" t="str"/>
      <x:c r="J1481" t="str"/>
      <x:c r="K1481" t="str">
        <x:v>emlidia.lima@suzano.sp.gov.br</x:v>
      </x:c>
      <x:c r="L1481" t="str">
        <x:v>Sim</x:v>
      </x:c>
      <x:c r="M1481" t="str"/>
      <x:c r="N1481" t="str"/>
      <x:c r="O1481" t="str"/>
      <x:c r="P1481" t="str"/>
      <x:c r="Q1481" t="str">
        <x:v>https://www.google.com/maps/search/?api=1&amp;query=Escola+Municipal+L%C3%ADdia+Lima+da+Silva+Rua+Maria+Aparecida+da+Silva+Bezerra%2C+6230%2C+Jardim+Ikeda%2C+Suzano%2C+SP</x:v>
      </x:c>
      <x:c r="R1481" t="str"/>
      <x:c r="S1481" t="str"/>
      <x:c r="T1481" t="str">
        <x:v>Não contatado</x:v>
      </x:c>
      <x:c r="U1481" s="27" t="n">
        <x:f>IF(LEN(H1481)&gt;0,25,0)+IF(L1481="Sim",25,0)+IF(LEN(M1481)&gt;0,15,0)+IF(LEN(J1481)&gt;0,10,0)+IF(LEN(N1481)&gt;0,5,0)+IF(LEN(O1481)&gt;0,5,0)+IF(LEN(P1481)&gt;0,5,0)+IF(AND(LEN(R1481)&gt;0,LEN(S1481)&gt;0),10,0)</x:f>
        <x:v>50</x:v>
      </x:c>
      <x:c r="V1481" t="str">
        <x:f>IF(U1481&gt;=60,"Prioridade Alta",IF(U1481&gt;=35,"Prioridade Média","Prioridade Baixa"))</x:f>
        <x:v>Prioridade Média</x:v>
      </x:c>
      <x:c r="W1481" t="str">
        <x:v>Não</x:v>
      </x:c>
      <x:c r="X1481" t="str"/>
      <x:c r="Y1481" t="str">
        <x:v>Base expandida 2026-07-27</x:v>
      </x:c>
      <x:c r="Z1481" t="str">
        <x:v>+55 11 4747 0993</x:v>
      </x:c>
      <x:c r="AA1481" t="str">
        <x:v>emlidia.lima@suzano.sp.gov.br</x:v>
      </x:c>
      <x:c r="AB1481" t="n">
        <x:v>45</x:v>
      </x:c>
      <x:c r="AC1481" t="str">
        <x:v>Prioridade Baixa</x:v>
      </x:c>
      <x:c r="AD1481" t="str">
        <x:v>sem site encontrado na fonte publica; telefone localizado; e-mail localizado; redes sociais nao localizadas; nota/avaliacoes Google nao coletadas nesta fonte</x:v>
      </x:c>
      <x:c r="AE1481" t="n">
        <x:f>IF(LEN(H1481)&gt;0,1,0)</x:f>
        <x:v>1</x:v>
      </x:c>
      <x:c r="AF1481" t="n">
        <x:f>IF(LEN(M1481)&gt;0,1,0)</x:f>
        <x:v>0</x:v>
      </x:c>
      <x:c r="AG1481" t="n">
        <x:f>IF(AND(LEN(H1481)=0,LEN(K1481)=0,LEN(M1481)=0),1,0)</x:f>
        <x:v>0</x:v>
      </x:c>
    </x:row>
    <x:row r="1482">
      <x:c r="A1482" t="str">
        <x:v>AT-01481</x:v>
      </x:c>
      <x:c r="B1482" t="str">
        <x:v>Escola Estadual Vereador Antônio Garcia</x:v>
      </x:c>
      <x:c r="C1482" t="str">
        <x:v>Escola</x:v>
      </x:c>
      <x:c r="D1482" t="str">
        <x:v>Escola</x:v>
      </x:c>
      <x:c r="E1482" t="str">
        <x:v>Suzano</x:v>
      </x:c>
      <x:c r="F1482" t="str">
        <x:v>Cidade Miguel Badra</x:v>
      </x:c>
      <x:c r="G1482" t="str">
        <x:v>Rua Renato Alpino Della Latta, 168, Cidade Miguel Badra, Suzano, SP</x:v>
      </x:c>
      <x:c r="H1482" t="str">
        <x:v>+55 (11) 4749-8378</x:v>
      </x:c>
      <x:c r="I1482" t="str"/>
      <x:c r="J1482" t="str"/>
      <x:c r="K1482" t="str">
        <x:v>e048884a@educacao.sp.gov.br</x:v>
      </x:c>
      <x:c r="L1482" t="str">
        <x:v>Sim</x:v>
      </x:c>
      <x:c r="M1482" t="str"/>
      <x:c r="N1482" t="str"/>
      <x:c r="O1482" t="str"/>
      <x:c r="P1482" t="str"/>
      <x:c r="Q1482" t="str">
        <x:v>https://www.google.com/maps/search/?api=1&amp;query=Escola+Estadual+Vereador+Ant%C3%B4nio+Garcia+Rua+Renato+Alpino+Della+Latta%2C+168%2C+Cidade+Miguel+Badra%2C+Suzano%2C+SP</x:v>
      </x:c>
      <x:c r="R1482" t="str"/>
      <x:c r="S1482" t="str"/>
      <x:c r="T1482" t="str">
        <x:v>Não contatado</x:v>
      </x:c>
      <x:c r="U1482" s="27" t="n">
        <x:f>IF(LEN(H1482)&gt;0,25,0)+IF(L1482="Sim",25,0)+IF(LEN(M1482)&gt;0,15,0)+IF(LEN(J1482)&gt;0,10,0)+IF(LEN(N1482)&gt;0,5,0)+IF(LEN(O1482)&gt;0,5,0)+IF(LEN(P1482)&gt;0,5,0)+IF(AND(LEN(R1482)&gt;0,LEN(S1482)&gt;0),10,0)</x:f>
        <x:v>50</x:v>
      </x:c>
      <x:c r="V1482" t="str">
        <x:f>IF(U1482&gt;=60,"Prioridade Alta",IF(U1482&gt;=35,"Prioridade Média","Prioridade Baixa"))</x:f>
        <x:v>Prioridade Média</x:v>
      </x:c>
      <x:c r="W1482" t="str">
        <x:v>Não</x:v>
      </x:c>
      <x:c r="X1482" t="str"/>
      <x:c r="Y1482" t="str">
        <x:v>Base expandida 2026-07-27</x:v>
      </x:c>
      <x:c r="Z1482" t="str">
        <x:v>+55 11 4749 8378</x:v>
      </x:c>
      <x:c r="AA1482" t="str">
        <x:v>e048884a@educacao.sp.gov.br</x:v>
      </x:c>
      <x:c r="AB1482" t="n">
        <x:v>45</x:v>
      </x:c>
      <x:c r="AC1482" t="str">
        <x:v>Prioridade Baixa</x:v>
      </x:c>
      <x:c r="AD1482" t="str">
        <x:v>sem site encontrado na fonte publica; telefone localizado; e-mail localizado; redes sociais nao localizadas; operador: government; nota/avaliacoes Google nao coletadas nesta fonte</x:v>
      </x:c>
      <x:c r="AE1482" t="n">
        <x:f>IF(LEN(H1482)&gt;0,1,0)</x:f>
        <x:v>1</x:v>
      </x:c>
      <x:c r="AF1482" t="n">
        <x:f>IF(LEN(M1482)&gt;0,1,0)</x:f>
        <x:v>0</x:v>
      </x:c>
      <x:c r="AG1482" t="n">
        <x:f>IF(AND(LEN(H1482)=0,LEN(K1482)=0,LEN(M1482)=0),1,0)</x:f>
        <x:v>0</x:v>
      </x:c>
    </x:row>
    <x:row r="1483">
      <x:c r="A1483" t="str">
        <x:v>AT-01482</x:v>
      </x:c>
      <x:c r="B1483" t="str">
        <x:v>Escola Municipal Professora Célia Pereira de Lima</x:v>
      </x:c>
      <x:c r="C1483" t="str">
        <x:v>Escola</x:v>
      </x:c>
      <x:c r="D1483" t="str">
        <x:v>Escola</x:v>
      </x:c>
      <x:c r="E1483" t="str">
        <x:v>Suzano</x:v>
      </x:c>
      <x:c r="F1483" t="str">
        <x:v>Vila Urupês</x:v>
      </x:c>
      <x:c r="G1483" t="str">
        <x:v>Rua Rio Grande do Norte, 90, Vila Urupês, Suzano, SP</x:v>
      </x:c>
      <x:c r="H1483" t="str">
        <x:v>+55 (11) 4748-4473</x:v>
      </x:c>
      <x:c r="I1483" t="str"/>
      <x:c r="J1483" t="str"/>
      <x:c r="K1483" t="str">
        <x:v>emcelia.pereira@suzano.sp.gov.br</x:v>
      </x:c>
      <x:c r="L1483" t="str">
        <x:v>Sim</x:v>
      </x:c>
      <x:c r="M1483" t="str"/>
      <x:c r="N1483" t="str"/>
      <x:c r="O1483" t="str"/>
      <x:c r="P1483" t="str"/>
      <x:c r="Q1483" t="str">
        <x:v>https://www.google.com/maps/search/?api=1&amp;query=Escola+Municipal+Professora+C%C3%A9lia+Pereira+de+Lima+Rua+Rio+Grande+do+Norte%2C+90%2C+Vila+Urup%C3%AAs%2C+Suzano%2C+SP</x:v>
      </x:c>
      <x:c r="R1483" t="str"/>
      <x:c r="S1483" t="str"/>
      <x:c r="T1483" t="str">
        <x:v>Não contatado</x:v>
      </x:c>
      <x:c r="U1483" s="27" t="n">
        <x:f>IF(LEN(H1483)&gt;0,25,0)+IF(L1483="Sim",25,0)+IF(LEN(M1483)&gt;0,15,0)+IF(LEN(J1483)&gt;0,10,0)+IF(LEN(N1483)&gt;0,5,0)+IF(LEN(O1483)&gt;0,5,0)+IF(LEN(P1483)&gt;0,5,0)+IF(AND(LEN(R1483)&gt;0,LEN(S1483)&gt;0),10,0)</x:f>
        <x:v>50</x:v>
      </x:c>
      <x:c r="V1483" t="str">
        <x:f>IF(U1483&gt;=60,"Prioridade Alta",IF(U1483&gt;=35,"Prioridade Média","Prioridade Baixa"))</x:f>
        <x:v>Prioridade Média</x:v>
      </x:c>
      <x:c r="W1483" t="str">
        <x:v>Não</x:v>
      </x:c>
      <x:c r="X1483" t="str"/>
      <x:c r="Y1483" t="str">
        <x:v>Base expandida 2026-07-27</x:v>
      </x:c>
      <x:c r="Z1483" t="str">
        <x:v>+55 11 4748 4473</x:v>
      </x:c>
      <x:c r="AA1483" t="str">
        <x:v>emcelia.pereira@suzano.sp.gov.br</x:v>
      </x:c>
      <x:c r="AB1483" t="n">
        <x:v>45</x:v>
      </x:c>
      <x:c r="AC1483" t="str">
        <x:v>Prioridade Baixa</x:v>
      </x:c>
      <x:c r="AD1483" t="str">
        <x:v>sem site encontrado na fonte publica; telefone localizado; e-mail localizado; redes sociais nao localizadas; nota/avaliacoes Google nao coletadas nesta fonte</x:v>
      </x:c>
      <x:c r="AE1483" t="n">
        <x:f>IF(LEN(H1483)&gt;0,1,0)</x:f>
        <x:v>1</x:v>
      </x:c>
      <x:c r="AF1483" t="n">
        <x:f>IF(LEN(M1483)&gt;0,1,0)</x:f>
        <x:v>0</x:v>
      </x:c>
      <x:c r="AG1483" t="n">
        <x:f>IF(AND(LEN(H1483)=0,LEN(K1483)=0,LEN(M1483)=0),1,0)</x:f>
        <x:v>0</x:v>
      </x:c>
    </x:row>
    <x:row r="1484">
      <x:c r="A1484" t="str">
        <x:v>AT-01483</x:v>
      </x:c>
      <x:c r="B1484" t="str">
        <x:v>Escola Municipal Elisabeth Ubeda Lopes Rodrigues</x:v>
      </x:c>
      <x:c r="C1484" t="str">
        <x:v>Escola</x:v>
      </x:c>
      <x:c r="D1484" t="str">
        <x:v>Escola</x:v>
      </x:c>
      <x:c r="E1484" t="str">
        <x:v>Suzano</x:v>
      </x:c>
      <x:c r="F1484" t="str">
        <x:v>Jardim Imperador</x:v>
      </x:c>
      <x:c r="G1484" t="str">
        <x:v>Rua Maria de Lourdes Molina Vieira, 105, Jardim Imperador, Suzano, SP</x:v>
      </x:c>
      <x:c r="H1484" t="str">
        <x:v>+55 (11) 4744-4874</x:v>
      </x:c>
      <x:c r="I1484" t="str"/>
      <x:c r="J1484" t="str"/>
      <x:c r="K1484" t="str">
        <x:v>emelisabeth.ubeda@suzano.sp.gov.br</x:v>
      </x:c>
      <x:c r="L1484" t="str">
        <x:v>Sim</x:v>
      </x:c>
      <x:c r="M1484" t="str"/>
      <x:c r="N1484" t="str"/>
      <x:c r="O1484" t="str"/>
      <x:c r="P1484" t="str"/>
      <x:c r="Q1484" t="str">
        <x:v>https://www.google.com/maps/search/?api=1&amp;query=Escola+Municipal+Elisabeth+Ubeda+Lopes+Rodrigues+Rua+Maria+de+Lourdes+Molina+Vieira%2C+105%2C+Jardim+Imperador%2C+Suzano%2C+SP</x:v>
      </x:c>
      <x:c r="R1484" t="str"/>
      <x:c r="S1484" t="str"/>
      <x:c r="T1484" t="str">
        <x:v>Não contatado</x:v>
      </x:c>
      <x:c r="U1484" s="27" t="n">
        <x:f>IF(LEN(H1484)&gt;0,25,0)+IF(L1484="Sim",25,0)+IF(LEN(M1484)&gt;0,15,0)+IF(LEN(J1484)&gt;0,10,0)+IF(LEN(N1484)&gt;0,5,0)+IF(LEN(O1484)&gt;0,5,0)+IF(LEN(P1484)&gt;0,5,0)+IF(AND(LEN(R1484)&gt;0,LEN(S1484)&gt;0),10,0)</x:f>
        <x:v>50</x:v>
      </x:c>
      <x:c r="V1484" t="str">
        <x:f>IF(U1484&gt;=60,"Prioridade Alta",IF(U1484&gt;=35,"Prioridade Média","Prioridade Baixa"))</x:f>
        <x:v>Prioridade Média</x:v>
      </x:c>
      <x:c r="W1484" t="str">
        <x:v>Não</x:v>
      </x:c>
      <x:c r="X1484" t="str"/>
      <x:c r="Y1484" t="str">
        <x:v>Base expandida 2026-07-27</x:v>
      </x:c>
      <x:c r="Z1484" t="str">
        <x:v>+55 11 4744 4874</x:v>
      </x:c>
      <x:c r="AA1484" t="str">
        <x:v>emelisabeth.ubeda@suzano.sp.gov.br</x:v>
      </x:c>
      <x:c r="AB1484" t="n">
        <x:v>45</x:v>
      </x:c>
      <x:c r="AC1484" t="str">
        <x:v>Prioridade Baixa</x:v>
      </x:c>
      <x:c r="AD1484" t="str">
        <x:v>sem site encontrado na fonte publica; telefone localizado; e-mail localizado; redes sociais nao localizadas; nota/avaliacoes Google nao coletadas nesta fonte</x:v>
      </x:c>
      <x:c r="AE1484" t="n">
        <x:f>IF(LEN(H1484)&gt;0,1,0)</x:f>
        <x:v>1</x:v>
      </x:c>
      <x:c r="AF1484" t="n">
        <x:f>IF(LEN(M1484)&gt;0,1,0)</x:f>
        <x:v>0</x:v>
      </x:c>
      <x:c r="AG1484" t="n">
        <x:f>IF(AND(LEN(H1484)=0,LEN(K1484)=0,LEN(M1484)=0),1,0)</x:f>
        <x:v>0</x:v>
      </x:c>
    </x:row>
    <x:row r="1485">
      <x:c r="A1485" t="str">
        <x:v>AT-01484</x:v>
      </x:c>
      <x:c r="B1485" t="str">
        <x:v>Escola Municipal Noêmia Santos Costa</x:v>
      </x:c>
      <x:c r="C1485" t="str">
        <x:v>Escola</x:v>
      </x:c>
      <x:c r="D1485" t="str">
        <x:v>Escola</x:v>
      </x:c>
      <x:c r="E1485" t="str">
        <x:v>Suzano</x:v>
      </x:c>
      <x:c r="F1485" t="str">
        <x:v>Jardim Ikeda</x:v>
      </x:c>
      <x:c r="G1485" t="str">
        <x:v>Rua dos Cravos, 15, Jardim Ikeda, Suzano, SP</x:v>
      </x:c>
      <x:c r="H1485" t="str">
        <x:v>+55 (11) 4743-9675</x:v>
      </x:c>
      <x:c r="I1485" t="str"/>
      <x:c r="J1485" t="str"/>
      <x:c r="K1485" t="str">
        <x:v>emnoemia.santos@suzano.sp.gov.br</x:v>
      </x:c>
      <x:c r="L1485" t="str">
        <x:v>Sim</x:v>
      </x:c>
      <x:c r="M1485" t="str"/>
      <x:c r="N1485" t="str"/>
      <x:c r="O1485" t="str"/>
      <x:c r="P1485" t="str"/>
      <x:c r="Q1485" t="str">
        <x:v>https://www.google.com/maps/search/?api=1&amp;query=Escola+Municipal+No%C3%AAmia+Santos+Costa+Rua+dos+Cravos%2C+15%2C+Jardim+Ikeda%2C+Suzano%2C+SP</x:v>
      </x:c>
      <x:c r="R1485" t="str"/>
      <x:c r="S1485" t="str"/>
      <x:c r="T1485" t="str">
        <x:v>Não contatado</x:v>
      </x:c>
      <x:c r="U1485" s="27" t="n">
        <x:f>IF(LEN(H1485)&gt;0,25,0)+IF(L1485="Sim",25,0)+IF(LEN(M1485)&gt;0,15,0)+IF(LEN(J1485)&gt;0,10,0)+IF(LEN(N1485)&gt;0,5,0)+IF(LEN(O1485)&gt;0,5,0)+IF(LEN(P1485)&gt;0,5,0)+IF(AND(LEN(R1485)&gt;0,LEN(S1485)&gt;0),10,0)</x:f>
        <x:v>50</x:v>
      </x:c>
      <x:c r="V1485" t="str">
        <x:f>IF(U1485&gt;=60,"Prioridade Alta",IF(U1485&gt;=35,"Prioridade Média","Prioridade Baixa"))</x:f>
        <x:v>Prioridade Média</x:v>
      </x:c>
      <x:c r="W1485" t="str">
        <x:v>Não</x:v>
      </x:c>
      <x:c r="X1485" t="str"/>
      <x:c r="Y1485" t="str">
        <x:v>Base expandida 2026-07-27</x:v>
      </x:c>
      <x:c r="Z1485" t="str">
        <x:v>+55 11 4743 9675</x:v>
      </x:c>
      <x:c r="AA1485" t="str">
        <x:v>emnoemia.santos@suzano.sp.gov.br</x:v>
      </x:c>
      <x:c r="AB1485" t="n">
        <x:v>45</x:v>
      </x:c>
      <x:c r="AC1485" t="str">
        <x:v>Prioridade Baixa</x:v>
      </x:c>
      <x:c r="AD1485" t="str">
        <x:v>sem site encontrado na fonte publica; telefone localizado; e-mail localizado; redes sociais nao localizadas; nota/avaliacoes Google nao coletadas nesta fonte</x:v>
      </x:c>
      <x:c r="AE1485" t="n">
        <x:f>IF(LEN(H1485)&gt;0,1,0)</x:f>
        <x:v>1</x:v>
      </x:c>
      <x:c r="AF1485" t="n">
        <x:f>IF(LEN(M1485)&gt;0,1,0)</x:f>
        <x:v>0</x:v>
      </x:c>
      <x:c r="AG1485" t="n">
        <x:f>IF(AND(LEN(H1485)=0,LEN(K1485)=0,LEN(M1485)=0),1,0)</x:f>
        <x:v>0</x:v>
      </x:c>
    </x:row>
    <x:row r="1486">
      <x:c r="A1486" t="str">
        <x:v>AT-01485</x:v>
      </x:c>
      <x:c r="B1486" t="str">
        <x:v>Escola Municipal de Ensino Fundamental Professor Amadeu de Angelis</x:v>
      </x:c>
      <x:c r="C1486" t="str">
        <x:v>Escola</x:v>
      </x:c>
      <x:c r="D1486" t="str">
        <x:v>Escola</x:v>
      </x:c>
      <x:c r="E1486" t="str">
        <x:v>Arujá</x:v>
      </x:c>
      <x:c r="F1486" t="str">
        <x:v>Vilar Pilar</x:v>
      </x:c>
      <x:c r="G1486" t="str">
        <x:v>Rua Inocêncio José Rodrigues, 95, Vilar Pilar, Arujá, SP</x:v>
      </x:c>
      <x:c r="H1486" t="str">
        <x:v>+55 (11) 4655-3777</x:v>
      </x:c>
      <x:c r="I1486" t="str"/>
      <x:c r="J1486" t="str"/>
      <x:c r="K1486" t="str">
        <x:v>em.amadeu@aruja.sp.gov.br</x:v>
      </x:c>
      <x:c r="L1486" t="str">
        <x:v>Sim</x:v>
      </x:c>
      <x:c r="M1486" t="str"/>
      <x:c r="N1486" t="str"/>
      <x:c r="O1486" t="str"/>
      <x:c r="P1486" t="str"/>
      <x:c r="Q1486" t="str">
        <x:v>https://www.google.com/maps/search/?api=1&amp;query=Escola+Municipal+de+Ensino+Fundamental+Professor+Amadeu+de+Angelis+Rua+Inoc%C3%AAncio+Jos%C3%A9+Rodrigues%2C+95%2C+Vilar+Pilar%2C+Aruj%C3%A1%2C+SP</x:v>
      </x:c>
      <x:c r="R1486" t="str"/>
      <x:c r="S1486" t="str"/>
      <x:c r="T1486" t="str">
        <x:v>Não contatado</x:v>
      </x:c>
      <x:c r="U1486" s="27" t="n">
        <x:f>IF(LEN(H1486)&gt;0,25,0)+IF(L1486="Sim",25,0)+IF(LEN(M1486)&gt;0,15,0)+IF(LEN(J1486)&gt;0,10,0)+IF(LEN(N1486)&gt;0,5,0)+IF(LEN(O1486)&gt;0,5,0)+IF(LEN(P1486)&gt;0,5,0)+IF(AND(LEN(R1486)&gt;0,LEN(S1486)&gt;0),10,0)</x:f>
        <x:v>50</x:v>
      </x:c>
      <x:c r="V1486" t="str">
        <x:f>IF(U1486&gt;=60,"Prioridade Alta",IF(U1486&gt;=35,"Prioridade Média","Prioridade Baixa"))</x:f>
        <x:v>Prioridade Média</x:v>
      </x:c>
      <x:c r="W1486" t="str">
        <x:v>Não</x:v>
      </x:c>
      <x:c r="X1486" t="str"/>
      <x:c r="Y1486" t="str">
        <x:v>Base expandida 2026-07-27</x:v>
      </x:c>
      <x:c r="Z1486" t="str">
        <x:v>+55 11 4655 3777</x:v>
      </x:c>
      <x:c r="AA1486" t="str">
        <x:v>em.amadeu@aruja.sp.gov.br</x:v>
      </x:c>
      <x:c r="AB1486" t="n">
        <x:v>45</x:v>
      </x:c>
      <x:c r="AC1486" t="str">
        <x:v>Prioridade Baixa</x:v>
      </x:c>
      <x:c r="AD1486" t="str">
        <x:v>sem site encontrado na fonte publica; telefone localizado; e-mail localizado; redes sociais nao localizadas; nota/avaliacoes Google nao coletadas nesta fonte</x:v>
      </x:c>
      <x:c r="AE1486" t="n">
        <x:f>IF(LEN(H1486)&gt;0,1,0)</x:f>
        <x:v>1</x:v>
      </x:c>
      <x:c r="AF1486" t="n">
        <x:f>IF(LEN(M1486)&gt;0,1,0)</x:f>
        <x:v>0</x:v>
      </x:c>
      <x:c r="AG1486" t="n">
        <x:f>IF(AND(LEN(H1486)=0,LEN(K1486)=0,LEN(M1486)=0),1,0)</x:f>
        <x:v>0</x:v>
      </x:c>
    </x:row>
    <x:row r="1487">
      <x:c r="A1487" t="str">
        <x:v>AT-01486</x:v>
      </x:c>
      <x:c r="B1487" t="str">
        <x:v>Escola Técnica Estadual Presidente Vargas</x:v>
      </x:c>
      <x:c r="C1487" t="str">
        <x:v>Escola</x:v>
      </x:c>
      <x:c r="D1487" t="str">
        <x:v>Escola</x:v>
      </x:c>
      <x:c r="E1487" t="str">
        <x:v>Mogi das Cruzes</x:v>
      </x:c>
      <x:c r="F1487" t="str">
        <x:v>Vila Ressaca</x:v>
      </x:c>
      <x:c r="G1487" t="str">
        <x:v>Rua Adriano Francisco Sagaldi, 30, Vila Ressaca, Mogi das Cruzes, SP</x:v>
      </x:c>
      <x:c r="H1487" t="str">
        <x:v>+55 (11) 4799-7021</x:v>
      </x:c>
      <x:c r="I1487" t="str"/>
      <x:c r="J1487" t="str"/>
      <x:c r="K1487" t="str">
        <x:v>e015acad@cps.sp.gov.br</x:v>
      </x:c>
      <x:c r="L1487" t="str">
        <x:v>Sim</x:v>
      </x:c>
      <x:c r="M1487" t="str"/>
      <x:c r="N1487" t="str"/>
      <x:c r="O1487" t="str"/>
      <x:c r="P1487" t="str"/>
      <x:c r="Q1487" t="str">
        <x:v>https://www.google.com/maps/search/?api=1&amp;query=Escola+T%C3%A9cnica+Estadual+Presidente+Vargas+Rua+Adriano+Francisco+Sagaldi%2C+30%2C+Vila+Ressaca%2C+Mogi+das+Cruzes%2C+SP</x:v>
      </x:c>
      <x:c r="R1487" t="str"/>
      <x:c r="S1487" t="str"/>
      <x:c r="T1487" t="str">
        <x:v>Não contatado</x:v>
      </x:c>
      <x:c r="U1487" s="27" t="n">
        <x:f>IF(LEN(H1487)&gt;0,25,0)+IF(L1487="Sim",25,0)+IF(LEN(M1487)&gt;0,15,0)+IF(LEN(J1487)&gt;0,10,0)+IF(LEN(N1487)&gt;0,5,0)+IF(LEN(O1487)&gt;0,5,0)+IF(LEN(P1487)&gt;0,5,0)+IF(AND(LEN(R1487)&gt;0,LEN(S1487)&gt;0),10,0)</x:f>
        <x:v>50</x:v>
      </x:c>
      <x:c r="V1487" t="str">
        <x:f>IF(U1487&gt;=60,"Prioridade Alta",IF(U1487&gt;=35,"Prioridade Média","Prioridade Baixa"))</x:f>
        <x:v>Prioridade Média</x:v>
      </x:c>
      <x:c r="W1487" t="str">
        <x:v>Não</x:v>
      </x:c>
      <x:c r="X1487" t="str"/>
      <x:c r="Y1487" t="str">
        <x:v>Base expandida 2026-07-27</x:v>
      </x:c>
      <x:c r="Z1487" t="str">
        <x:v>+55 11 4799 7021</x:v>
      </x:c>
      <x:c r="AA1487" t="str">
        <x:v>e015acad@cps.sp.gov.br</x:v>
      </x:c>
      <x:c r="AB1487" t="n">
        <x:v>45</x:v>
      </x:c>
      <x:c r="AC1487" t="str">
        <x:v>Prioridade Baixa</x:v>
      </x:c>
      <x:c r="AD1487" t="str">
        <x:v>sem site encontrado na fonte publica; telefone localizado; e-mail localizado; redes sociais nao localizadas; operador: public; nota/avaliacoes Google nao coletadas nesta fonte</x:v>
      </x:c>
      <x:c r="AE1487" t="n">
        <x:f>IF(LEN(H1487)&gt;0,1,0)</x:f>
        <x:v>1</x:v>
      </x:c>
      <x:c r="AF1487" t="n">
        <x:f>IF(LEN(M1487)&gt;0,1,0)</x:f>
        <x:v>0</x:v>
      </x:c>
      <x:c r="AG1487" t="n">
        <x:f>IF(AND(LEN(H1487)=0,LEN(K1487)=0,LEN(M1487)=0),1,0)</x:f>
        <x:v>0</x:v>
      </x:c>
    </x:row>
    <x:row r="1488">
      <x:c r="A1488" t="str">
        <x:v>AT-01487</x:v>
      </x:c>
      <x:c r="B1488" t="str">
        <x:v>Escola Técnica Estadual de Suzano</x:v>
      </x:c>
      <x:c r="C1488" t="str">
        <x:v>Escola</x:v>
      </x:c>
      <x:c r="D1488" t="str">
        <x:v>Escola</x:v>
      </x:c>
      <x:c r="E1488" t="str">
        <x:v>Suzano</x:v>
      </x:c>
      <x:c r="F1488" t="str">
        <x:v>Vila Urupês</x:v>
      </x:c>
      <x:c r="G1488" t="str">
        <x:v>Rua Guilherme, 325, Vila Urupês, Suzano, SP</x:v>
      </x:c>
      <x:c r="H1488" t="str">
        <x:v>+55 (11) 4748-1732</x:v>
      </x:c>
      <x:c r="I1488" t="str"/>
      <x:c r="J1488" t="str"/>
      <x:c r="K1488" t="str">
        <x:v>e.suzano.acad@centropaulasouza.sp.gov.br</x:v>
      </x:c>
      <x:c r="L1488" t="str">
        <x:v>Sim</x:v>
      </x:c>
      <x:c r="M1488" t="str"/>
      <x:c r="N1488" t="str"/>
      <x:c r="O1488" t="str"/>
      <x:c r="P1488" t="str"/>
      <x:c r="Q1488" t="str">
        <x:v>https://www.google.com/maps/search/?api=1&amp;query=Escola+T%C3%A9cnica+Estadual+de+Suzano+Rua+Guilherme%2C+325%2C+Vila+Urup%C3%AAs%2C+Suzano%2C+SP</x:v>
      </x:c>
      <x:c r="R1488" t="str"/>
      <x:c r="S1488" t="str"/>
      <x:c r="T1488" t="str">
        <x:v>Não contatado</x:v>
      </x:c>
      <x:c r="U1488" s="27" t="n">
        <x:f>IF(LEN(H1488)&gt;0,25,0)+IF(L1488="Sim",25,0)+IF(LEN(M1488)&gt;0,15,0)+IF(LEN(J1488)&gt;0,10,0)+IF(LEN(N1488)&gt;0,5,0)+IF(LEN(O1488)&gt;0,5,0)+IF(LEN(P1488)&gt;0,5,0)+IF(AND(LEN(R1488)&gt;0,LEN(S1488)&gt;0),10,0)</x:f>
        <x:v>50</x:v>
      </x:c>
      <x:c r="V1488" t="str">
        <x:f>IF(U1488&gt;=60,"Prioridade Alta",IF(U1488&gt;=35,"Prioridade Média","Prioridade Baixa"))</x:f>
        <x:v>Prioridade Média</x:v>
      </x:c>
      <x:c r="W1488" t="str">
        <x:v>Não</x:v>
      </x:c>
      <x:c r="X1488" t="str"/>
      <x:c r="Y1488" t="str">
        <x:v>Base expandida 2026-07-27</x:v>
      </x:c>
      <x:c r="Z1488" t="str">
        <x:v>+55 11 4748 1732</x:v>
      </x:c>
      <x:c r="AA1488" t="str">
        <x:v>e.suzano.acad@centropaulasouza.sp.gov.br</x:v>
      </x:c>
      <x:c r="AB1488" t="n">
        <x:v>45</x:v>
      </x:c>
      <x:c r="AC1488" t="str">
        <x:v>Prioridade Baixa</x:v>
      </x:c>
      <x:c r="AD1488" t="str">
        <x:v>sem site encontrado na fonte publica; telefone localizado; e-mail localizado; redes sociais nao localizadas; operador: public; nota/avaliacoes Google nao coletadas nesta fonte</x:v>
      </x:c>
      <x:c r="AE1488" t="n">
        <x:f>IF(LEN(H1488)&gt;0,1,0)</x:f>
        <x:v>1</x:v>
      </x:c>
      <x:c r="AF1488" t="n">
        <x:f>IF(LEN(M1488)&gt;0,1,0)</x:f>
        <x:v>0</x:v>
      </x:c>
      <x:c r="AG1488" t="n">
        <x:f>IF(AND(LEN(H1488)=0,LEN(K1488)=0,LEN(M1488)=0),1,0)</x:f>
        <x:v>0</x:v>
      </x:c>
    </x:row>
    <x:row r="1489">
      <x:c r="A1489" t="str">
        <x:v>AT-01488</x:v>
      </x:c>
      <x:c r="B1489" t="str">
        <x:v>Unidade de Pronto Atendimento Judiapeba</x:v>
      </x:c>
      <x:c r="C1489" t="str">
        <x:v>Saúde</x:v>
      </x:c>
      <x:c r="D1489" t="str">
        <x:v>Pronto Atendimento / UPA</x:v>
      </x:c>
      <x:c r="E1489" t="str">
        <x:v>Mogi das Cruzes</x:v>
      </x:c>
      <x:c r="F1489" t="str">
        <x:v>Jundiapeba</x:v>
      </x:c>
      <x:c r="G1489" t="str">
        <x:v>Rua Doutor Francisco Soares Marialva, Jundiapeba, Mogi das Cruzes, SP</x:v>
      </x:c>
      <x:c r="H1489" t="str">
        <x:v>+55 (11) 4798-5990</x:v>
      </x:c>
      <x:c r="I1489" t="str"/>
      <x:c r="J1489" t="str"/>
      <x:c r="K1489" t="str"/>
      <x:c r="L1489" t="str"/>
      <x:c r="M1489" t="str"/>
      <x:c r="N1489" t="str"/>
      <x:c r="O1489" t="str"/>
      <x:c r="P1489" t="str"/>
      <x:c r="Q1489" t="str">
        <x:v>https://www.google.com/maps/search/?api=1&amp;query=Unidade+de+Pronto+Atendimento+Judiapeba+Rua+Doutor+Francisco+Soares+Marialva%2C+Jundiapeba%2C+Mogi+das+Cruzes%2C+SP</x:v>
      </x:c>
      <x:c r="R1489" t="str"/>
      <x:c r="S1489" t="str"/>
      <x:c r="T1489" t="str">
        <x:v>Não contatado</x:v>
      </x:c>
      <x:c r="U1489" s="27" t="n">
        <x:f>IF(LEN(H1489)&gt;0,25,0)+IF(L1489="Sim",25,0)+IF(LEN(M1489)&gt;0,15,0)+IF(LEN(J1489)&gt;0,10,0)+IF(LEN(N1489)&gt;0,5,0)+IF(LEN(O1489)&gt;0,5,0)+IF(LEN(P1489)&gt;0,5,0)+IF(AND(LEN(R1489)&gt;0,LEN(S1489)&gt;0),10,0)</x:f>
        <x:v>25</x:v>
      </x:c>
      <x:c r="V1489" t="str">
        <x:f>IF(U1489&gt;=60,"Prioridade Alta",IF(U1489&gt;=35,"Prioridade Média","Prioridade Baixa"))</x:f>
        <x:v>Prioridade Baixa</x:v>
      </x:c>
      <x:c r="W1489" t="str">
        <x:v>Não</x:v>
      </x:c>
      <x:c r="X1489" t="str"/>
      <x:c r="Y1489" t="str">
        <x:v>Base expandida 2026-07-27</x:v>
      </x:c>
      <x:c r="Z1489" t="str">
        <x:v>+55 11 4798 5990</x:v>
      </x:c>
      <x:c r="AA1489" t="str"/>
      <x:c r="AB1489" t="n">
        <x:v>45</x:v>
      </x:c>
      <x:c r="AC1489" t="str">
        <x:v>Prioridade Baixa</x:v>
      </x:c>
      <x:c r="AD1489" t="str">
        <x:v>sem site encontrado na fonte publica; telefone localizado; redes sociais nao localizadas; nota/avaliacoes Google nao coletadas nesta fonte</x:v>
      </x:c>
      <x:c r="AE1489" t="n">
        <x:f>IF(LEN(H1489)&gt;0,1,0)</x:f>
        <x:v>1</x:v>
      </x:c>
      <x:c r="AF1489" t="n">
        <x:f>IF(LEN(M1489)&gt;0,1,0)</x:f>
        <x:v>0</x:v>
      </x:c>
      <x:c r="AG1489" t="n">
        <x:f>IF(AND(LEN(H1489)=0,LEN(K1489)=0,LEN(M1489)=0),1,0)</x:f>
        <x:v>0</x:v>
      </x:c>
    </x:row>
    <x:row r="1490">
      <x:c r="A1490" t="str">
        <x:v>AT-01489</x:v>
      </x:c>
      <x:c r="B1490" t="str">
        <x:v>Unidade de Pronto Atendimento - 24 horas- Cezar de Souza</x:v>
      </x:c>
      <x:c r="C1490" t="str">
        <x:v>Saúde</x:v>
      </x:c>
      <x:c r="D1490" t="str">
        <x:v>Pronto Atendimento / UPA</x:v>
      </x:c>
      <x:c r="E1490" t="str">
        <x:v>Mogi das Cruzes</x:v>
      </x:c>
      <x:c r="F1490" t="str">
        <x:v>Cezar de Souza</x:v>
      </x:c>
      <x:c r="G1490" t="str">
        <x:v>Avenida Pedro Romero, Cezar de Souza, Mogi das Cruzes, SP</x:v>
      </x:c>
      <x:c r="H1490" t="str"/>
      <x:c r="I1490" t="str"/>
      <x:c r="J1490" t="str"/>
      <x:c r="K1490" t="str"/>
      <x:c r="L1490" t="str"/>
      <x:c r="M1490" t="str"/>
      <x:c r="N1490" t="str"/>
      <x:c r="O1490" t="str"/>
      <x:c r="P1490" t="str"/>
      <x:c r="Q1490" t="str">
        <x:v>https://www.google.com/maps/search/?api=1&amp;query=Unidade+de+Pronto+Atendimento+-+24+horas-+Cezar+de+Souza+Avenida+Pedro+Romero%2C+Cezar+de+Souza%2C+Mogi+das+Cruzes%2C+SP</x:v>
      </x:c>
      <x:c r="R1490" t="str"/>
      <x:c r="S1490" t="str"/>
      <x:c r="T1490" t="str">
        <x:v>Não contatado</x:v>
      </x:c>
      <x:c r="U1490" s="27" t="n">
        <x:f>IF(LEN(H1490)&gt;0,25,0)+IF(L1490="Sim",25,0)+IF(LEN(M1490)&gt;0,15,0)+IF(LEN(J1490)&gt;0,10,0)+IF(LEN(N1490)&gt;0,5,0)+IF(LEN(O1490)&gt;0,5,0)+IF(LEN(P1490)&gt;0,5,0)+IF(AND(LEN(R1490)&gt;0,LEN(S1490)&gt;0),10,0)</x:f>
        <x:v>0</x:v>
      </x:c>
      <x:c r="V1490" t="str">
        <x:f>IF(U1490&gt;=60,"Prioridade Alta",IF(U1490&gt;=35,"Prioridade Média","Prioridade Baixa"))</x:f>
        <x:v>Prioridade Baixa</x:v>
      </x:c>
      <x:c r="W1490" t="str">
        <x:v>Sim</x:v>
      </x:c>
      <x:c r="X1490" t="str">
        <x:v>Telefone com formato não reconhecido: 160; Sem telefone, e-mail ou site</x:v>
      </x:c>
      <x:c r="Y1490" t="str">
        <x:v>Base expandida 2026-07-27</x:v>
      </x:c>
      <x:c r="Z1490" t="str">
        <x:v>160</x:v>
      </x:c>
      <x:c r="AA1490" t="str"/>
      <x:c r="AB1490" t="n">
        <x:v>45</x:v>
      </x:c>
      <x:c r="AC1490" t="str">
        <x:v>Prioridade Baixa</x:v>
      </x:c>
      <x:c r="AD1490" t="str">
        <x:v>sem site encontrado na fonte publica; telefone localizado; redes sociais nao localizadas; nota/avaliacoes Google nao coletadas nesta fonte</x:v>
      </x:c>
      <x:c r="AE1490" t="n">
        <x:f>IF(LEN(H1490)&gt;0,1,0)</x:f>
        <x:v>0</x:v>
      </x:c>
      <x:c r="AF1490" t="n">
        <x:f>IF(LEN(M1490)&gt;0,1,0)</x:f>
        <x:v>0</x:v>
      </x:c>
      <x:c r="AG1490" t="n">
        <x:f>IF(AND(LEN(H1490)=0,LEN(K1490)=0,LEN(M1490)=0),1,0)</x:f>
        <x:v>1</x:v>
      </x:c>
    </x:row>
    <x:row r="1491">
      <x:c r="A1491" t="str">
        <x:v>AT-01490</x:v>
      </x:c>
      <x:c r="B1491" t="str">
        <x:v>Unidade de Pronto Atendimento II - Oropó</x:v>
      </x:c>
      <x:c r="C1491" t="str">
        <x:v>Saúde</x:v>
      </x:c>
      <x:c r="D1491" t="str">
        <x:v>Pronto Atendimento / UPA</x:v>
      </x:c>
      <x:c r="E1491" t="str">
        <x:v>Mogi das Cruzes</x:v>
      </x:c>
      <x:c r="F1491" t="str">
        <x:v>Porteira Preta</x:v>
      </x:c>
      <x:c r="G1491" t="str">
        <x:v>Avenida Kaouru Hiranatsu, 2390, Porteira Preta, Mogi das Cruzes, SP</x:v>
      </x:c>
      <x:c r="H1491" t="str"/>
      <x:c r="I1491" t="str"/>
      <x:c r="J1491" t="str"/>
      <x:c r="K1491" t="str"/>
      <x:c r="L1491" t="str"/>
      <x:c r="M1491" t="str"/>
      <x:c r="N1491" t="str"/>
      <x:c r="O1491" t="str"/>
      <x:c r="P1491" t="str"/>
      <x:c r="Q1491" t="str">
        <x:v>https://www.google.com/maps/search/?api=1&amp;query=Unidade+de+Pronto+Atendimento+II++-+Orop%C3%B3+Avenida+Kaouru+Hiranatsu%2C+2390%2C+Porteira+Preta%2C+Mogi+das+Cruzes%2C+SP</x:v>
      </x:c>
      <x:c r="R1491" t="str"/>
      <x:c r="S1491" t="str"/>
      <x:c r="T1491" t="str">
        <x:v>Não contatado</x:v>
      </x:c>
      <x:c r="U1491" s="27" t="n">
        <x:f>IF(LEN(H1491)&gt;0,25,0)+IF(L1491="Sim",25,0)+IF(LEN(M1491)&gt;0,15,0)+IF(LEN(J1491)&gt;0,10,0)+IF(LEN(N1491)&gt;0,5,0)+IF(LEN(O1491)&gt;0,5,0)+IF(LEN(P1491)&gt;0,5,0)+IF(AND(LEN(R1491)&gt;0,LEN(S1491)&gt;0),10,0)</x:f>
        <x:v>0</x:v>
      </x:c>
      <x:c r="V1491" t="str">
        <x:f>IF(U1491&gt;=60,"Prioridade Alta",IF(U1491&gt;=35,"Prioridade Média","Prioridade Baixa"))</x:f>
        <x:v>Prioridade Baixa</x:v>
      </x:c>
      <x:c r="W1491" t="str">
        <x:v>Sim</x:v>
      </x:c>
      <x:c r="X1491" t="str">
        <x:v>Telefone com formato não reconhecido: 160; Sem telefone, e-mail ou site</x:v>
      </x:c>
      <x:c r="Y1491" t="str">
        <x:v>Base expandida 2026-07-27</x:v>
      </x:c>
      <x:c r="Z1491" t="str">
        <x:v>160</x:v>
      </x:c>
      <x:c r="AA1491" t="str"/>
      <x:c r="AB1491" t="n">
        <x:v>45</x:v>
      </x:c>
      <x:c r="AC1491" t="str">
        <x:v>Prioridade Baixa</x:v>
      </x:c>
      <x:c r="AD1491" t="str">
        <x:v>sem site encontrado na fonte publica; telefone localizado; redes sociais nao localizadas; nota/avaliacoes Google nao coletadas nesta fonte</x:v>
      </x:c>
      <x:c r="AE1491" t="n">
        <x:f>IF(LEN(H1491)&gt;0,1,0)</x:f>
        <x:v>0</x:v>
      </x:c>
      <x:c r="AF1491" t="n">
        <x:f>IF(LEN(M1491)&gt;0,1,0)</x:f>
        <x:v>0</x:v>
      </x:c>
      <x:c r="AG1491" t="n">
        <x:f>IF(AND(LEN(H1491)=0,LEN(K1491)=0,LEN(M1491)=0),1,0)</x:f>
        <x:v>1</x:v>
      </x:c>
    </x:row>
    <x:row r="1492">
      <x:c r="A1492" t="str">
        <x:v>AT-01491</x:v>
      </x:c>
      <x:c r="B1492" t="str">
        <x:v>Unidade de Pronto Atendimento Paulista</x:v>
      </x:c>
      <x:c r="C1492" t="str">
        <x:v>Saúde</x:v>
      </x:c>
      <x:c r="D1492" t="str">
        <x:v>Pronto Atendimento / UPA</x:v>
      </x:c>
      <x:c r="E1492" t="str">
        <x:v>Guarulhos</x:v>
      </x:c>
      <x:c r="F1492" t="str">
        <x:v>Picanço</x:v>
      </x:c>
      <x:c r="G1492" t="str">
        <x:v>Rua Teixeira Mendes, 166, Picanço, Guarulhos, SP</x:v>
      </x:c>
      <x:c r="H1492" t="str">
        <x:v>+55 (11) 2468-8480</x:v>
      </x:c>
      <x:c r="I1492" t="str"/>
      <x:c r="J1492" t="str"/>
      <x:c r="K1492" t="str"/>
      <x:c r="L1492" t="str"/>
      <x:c r="M1492" t="str"/>
      <x:c r="N1492" t="str"/>
      <x:c r="O1492" t="str"/>
      <x:c r="P1492" t="str"/>
      <x:c r="Q1492" t="str">
        <x:v>https://www.google.com/maps/search/?api=1&amp;query=Unidade+de+Pronto+Atendimento+Paulista+Rua+Teixeira+Mendes%2C+166%2C+Pican%C3%A7o%2C+Guarulhos%2C+SP</x:v>
      </x:c>
      <x:c r="R1492" t="str"/>
      <x:c r="S1492" t="str"/>
      <x:c r="T1492" t="str">
        <x:v>Não contatado</x:v>
      </x:c>
      <x:c r="U1492" s="27" t="n">
        <x:f>IF(LEN(H1492)&gt;0,25,0)+IF(L1492="Sim",25,0)+IF(LEN(M1492)&gt;0,15,0)+IF(LEN(J1492)&gt;0,10,0)+IF(LEN(N1492)&gt;0,5,0)+IF(LEN(O1492)&gt;0,5,0)+IF(LEN(P1492)&gt;0,5,0)+IF(AND(LEN(R1492)&gt;0,LEN(S1492)&gt;0),10,0)</x:f>
        <x:v>25</x:v>
      </x:c>
      <x:c r="V1492" t="str">
        <x:f>IF(U1492&gt;=60,"Prioridade Alta",IF(U1492&gt;=35,"Prioridade Média","Prioridade Baixa"))</x:f>
        <x:v>Prioridade Baixa</x:v>
      </x:c>
      <x:c r="W1492" t="str">
        <x:v>Não</x:v>
      </x:c>
      <x:c r="X1492" t="str"/>
      <x:c r="Y1492" t="str">
        <x:v>Base expandida 2026-07-27</x:v>
      </x:c>
      <x:c r="Z1492" t="str">
        <x:v>+55 11 2468 8480</x:v>
      </x:c>
      <x:c r="AA1492" t="str"/>
      <x:c r="AB1492" t="n">
        <x:v>45</x:v>
      </x:c>
      <x:c r="AC1492" t="str">
        <x:v>Prioridade Baixa</x:v>
      </x:c>
      <x:c r="AD1492" t="str">
        <x:v>sem site encontrado na fonte publica; telefone localizado; redes sociais nao localizadas; nota/avaliacoes Google nao coletadas nesta fonte</x:v>
      </x:c>
      <x:c r="AE1492" t="n">
        <x:f>IF(LEN(H1492)&gt;0,1,0)</x:f>
        <x:v>1</x:v>
      </x:c>
      <x:c r="AF1492" t="n">
        <x:f>IF(LEN(M1492)&gt;0,1,0)</x:f>
        <x:v>0</x:v>
      </x:c>
      <x:c r="AG1492" t="n">
        <x:f>IF(AND(LEN(H1492)=0,LEN(K1492)=0,LEN(M1492)=0),1,0)</x:f>
        <x:v>0</x:v>
      </x:c>
    </x:row>
    <x:row r="1493">
      <x:c r="A1493" t="str">
        <x:v>AT-01492</x:v>
      </x:c>
      <x:c r="B1493" t="str">
        <x:v>Unidade Pronto Atendimento Maria Dirce</x:v>
      </x:c>
      <x:c r="C1493" t="str">
        <x:v>Saúde</x:v>
      </x:c>
      <x:c r="D1493" t="str">
        <x:v>Pronto Atendimento / UPA</x:v>
      </x:c>
      <x:c r="E1493" t="str">
        <x:v>Guarulhos</x:v>
      </x:c>
      <x:c r="F1493" t="str">
        <x:v>Presidente Dutra</x:v>
      </x:c>
      <x:c r="G1493" t="str">
        <x:v>Rua Ubatá, 154, Presidente Dutra, Guarulhos, SP</x:v>
      </x:c>
      <x:c r="H1493" t="str">
        <x:v>+55 (11) 2088-7400</x:v>
      </x:c>
      <x:c r="I1493" t="str"/>
      <x:c r="J1493" t="str"/>
      <x:c r="K1493" t="str"/>
      <x:c r="L1493" t="str"/>
      <x:c r="M1493" t="str"/>
      <x:c r="N1493" t="str"/>
      <x:c r="O1493" t="str"/>
      <x:c r="P1493" t="str"/>
      <x:c r="Q1493" t="str">
        <x:v>https://www.google.com/maps/search/?api=1&amp;query=Unidade+Pronto+Atendimento+Maria+Dirce+Rua+Ubat%C3%A1%2C+154%2C+Presidente+Dutra%2C+Guarulhos%2C+SP</x:v>
      </x:c>
      <x:c r="R1493" t="str"/>
      <x:c r="S1493" t="str"/>
      <x:c r="T1493" t="str">
        <x:v>Não contatado</x:v>
      </x:c>
      <x:c r="U1493" s="27" t="n">
        <x:f>IF(LEN(H1493)&gt;0,25,0)+IF(L1493="Sim",25,0)+IF(LEN(M1493)&gt;0,15,0)+IF(LEN(J1493)&gt;0,10,0)+IF(LEN(N1493)&gt;0,5,0)+IF(LEN(O1493)&gt;0,5,0)+IF(LEN(P1493)&gt;0,5,0)+IF(AND(LEN(R1493)&gt;0,LEN(S1493)&gt;0),10,0)</x:f>
        <x:v>25</x:v>
      </x:c>
      <x:c r="V1493" t="str">
        <x:f>IF(U1493&gt;=60,"Prioridade Alta",IF(U1493&gt;=35,"Prioridade Média","Prioridade Baixa"))</x:f>
        <x:v>Prioridade Baixa</x:v>
      </x:c>
      <x:c r="W1493" t="str">
        <x:v>Não</x:v>
      </x:c>
      <x:c r="X1493" t="str"/>
      <x:c r="Y1493" t="str">
        <x:v>Base expandida 2026-07-27</x:v>
      </x:c>
      <x:c r="Z1493" t="str">
        <x:v>+55 11 2088 7400</x:v>
      </x:c>
      <x:c r="AA1493" t="str"/>
      <x:c r="AB1493" t="n">
        <x:v>45</x:v>
      </x:c>
      <x:c r="AC1493" t="str">
        <x:v>Prioridade Baixa</x:v>
      </x:c>
      <x:c r="AD1493" t="str">
        <x:v>sem site encontrado na fonte publica; telefone localizado; redes sociais nao localizadas; nota/avaliacoes Google nao coletadas nesta fonte</x:v>
      </x:c>
      <x:c r="AE1493" t="n">
        <x:f>IF(LEN(H1493)&gt;0,1,0)</x:f>
        <x:v>1</x:v>
      </x:c>
      <x:c r="AF1493" t="n">
        <x:f>IF(LEN(M1493)&gt;0,1,0)</x:f>
        <x:v>0</x:v>
      </x:c>
      <x:c r="AG1493" t="n">
        <x:f>IF(AND(LEN(H1493)=0,LEN(K1493)=0,LEN(M1493)=0),1,0)</x:f>
        <x:v>0</x:v>
      </x:c>
    </x:row>
    <x:row r="1494">
      <x:c r="A1494" t="str">
        <x:v>AT-01493</x:v>
      </x:c>
      <x:c r="B1494" t="str">
        <x:v>UBS+UPA São João Lavras</x:v>
      </x:c>
      <x:c r="C1494" t="str">
        <x:v>Saúde</x:v>
      </x:c>
      <x:c r="D1494" t="str">
        <x:v>Pronto Atendimento / UPA</x:v>
      </x:c>
      <x:c r="E1494" t="str">
        <x:v>Guarulhos</x:v>
      </x:c>
      <x:c r="F1494" t="str">
        <x:v>São João</x:v>
      </x:c>
      <x:c r="G1494" t="str">
        <x:v>Rodovia Juvenal Ponciano de Camargo, 4130, São João, Guarulhos, SP</x:v>
      </x:c>
      <x:c r="H1494" t="str">
        <x:v>+55 (11) 2229-2240</x:v>
      </x:c>
      <x:c r="I1494" t="str"/>
      <x:c r="J1494" t="str"/>
      <x:c r="K1494" t="str"/>
      <x:c r="L1494" t="str"/>
      <x:c r="M1494" t="str"/>
      <x:c r="N1494" t="str"/>
      <x:c r="O1494" t="str"/>
      <x:c r="P1494" t="str"/>
      <x:c r="Q1494" t="str">
        <x:v>https://www.google.com/maps/search/?api=1&amp;query=UBS%2BUPA+S%C3%A3o+Jo%C3%A3o+Lavras+Rodovia+Juvenal+Ponciano+de+Camargo%2C+4130%2C+S%C3%A3o+Jo%C3%A3o%2C+Guarulhos%2C+SP</x:v>
      </x:c>
      <x:c r="R1494" t="str"/>
      <x:c r="S1494" t="str"/>
      <x:c r="T1494" t="str">
        <x:v>Não contatado</x:v>
      </x:c>
      <x:c r="U1494" s="27" t="n">
        <x:f>IF(LEN(H1494)&gt;0,25,0)+IF(L1494="Sim",25,0)+IF(LEN(M1494)&gt;0,15,0)+IF(LEN(J1494)&gt;0,10,0)+IF(LEN(N1494)&gt;0,5,0)+IF(LEN(O1494)&gt;0,5,0)+IF(LEN(P1494)&gt;0,5,0)+IF(AND(LEN(R1494)&gt;0,LEN(S1494)&gt;0),10,0)</x:f>
        <x:v>25</x:v>
      </x:c>
      <x:c r="V1494" t="str">
        <x:f>IF(U1494&gt;=60,"Prioridade Alta",IF(U1494&gt;=35,"Prioridade Média","Prioridade Baixa"))</x:f>
        <x:v>Prioridade Baixa</x:v>
      </x:c>
      <x:c r="W1494" t="str">
        <x:v>Não</x:v>
      </x:c>
      <x:c r="X1494" t="str"/>
      <x:c r="Y1494" t="str">
        <x:v>Base expandida 2026-07-27</x:v>
      </x:c>
      <x:c r="Z1494" t="str">
        <x:v>+55 11 2229 2240</x:v>
      </x:c>
      <x:c r="AA1494" t="str"/>
      <x:c r="AB1494" t="n">
        <x:v>45</x:v>
      </x:c>
      <x:c r="AC1494" t="str">
        <x:v>Prioridade Baixa</x:v>
      </x:c>
      <x:c r="AD1494" t="str">
        <x:v>sem site encontrado na fonte publica; telefone localizado; redes sociais nao localizadas; operador: government; nota/avaliacoes Google nao coletadas nesta fonte</x:v>
      </x:c>
      <x:c r="AE1494" t="n">
        <x:f>IF(LEN(H1494)&gt;0,1,0)</x:f>
        <x:v>1</x:v>
      </x:c>
      <x:c r="AF1494" t="n">
        <x:f>IF(LEN(M1494)&gt;0,1,0)</x:f>
        <x:v>0</x:v>
      </x:c>
      <x:c r="AG1494" t="n">
        <x:f>IF(AND(LEN(H1494)=0,LEN(K1494)=0,LEN(M1494)=0),1,0)</x:f>
        <x:v>0</x:v>
      </x:c>
    </x:row>
    <x:row r="1495">
      <x:c r="A1495" t="str">
        <x:v>AT-01494</x:v>
      </x:c>
      <x:c r="B1495" t="str">
        <x:v>Unidade de Pronto Atendimento Sadako Sedoguti</x:v>
      </x:c>
      <x:c r="C1495" t="str">
        <x:v>Saúde</x:v>
      </x:c>
      <x:c r="D1495" t="str">
        <x:v>Pronto Atendimento / UPA</x:v>
      </x:c>
      <x:c r="E1495" t="str">
        <x:v>Itaquaquecetuba</x:v>
      </x:c>
      <x:c r="F1495" t="str">
        <x:v>Parque Residencial Scaffid II</x:v>
      </x:c>
      <x:c r="G1495" t="str">
        <x:v>Rua dos Cajueiros, 453, Parque Residencial Scaffid II, Itaquaquecetuba, SP</x:v>
      </x:c>
      <x:c r="H1495" t="str">
        <x:v>+55 (11) 4647-0212</x:v>
      </x:c>
      <x:c r="I1495" t="str"/>
      <x:c r="J1495" t="str"/>
      <x:c r="K1495" t="str"/>
      <x:c r="L1495" t="str"/>
      <x:c r="M1495" t="str"/>
      <x:c r="N1495" t="str"/>
      <x:c r="O1495" t="str"/>
      <x:c r="P1495" t="str"/>
      <x:c r="Q1495" t="str">
        <x:v>https://www.google.com/maps/search/?api=1&amp;query=Unidade+de+Pronto+Atendimento+Sadako+Sedoguti+Rua+dos+Cajueiros%2C+453%2C+Parque+Residencial+Scaffid+II%2C+Itaquaquecetuba%2C+SP</x:v>
      </x:c>
      <x:c r="R1495" t="str"/>
      <x:c r="S1495" t="str"/>
      <x:c r="T1495" t="str">
        <x:v>Não contatado</x:v>
      </x:c>
      <x:c r="U1495" s="27" t="n">
        <x:f>IF(LEN(H1495)&gt;0,25,0)+IF(L1495="Sim",25,0)+IF(LEN(M1495)&gt;0,15,0)+IF(LEN(J1495)&gt;0,10,0)+IF(LEN(N1495)&gt;0,5,0)+IF(LEN(O1495)&gt;0,5,0)+IF(LEN(P1495)&gt;0,5,0)+IF(AND(LEN(R1495)&gt;0,LEN(S1495)&gt;0),10,0)</x:f>
        <x:v>25</x:v>
      </x:c>
      <x:c r="V1495" t="str">
        <x:f>IF(U1495&gt;=60,"Prioridade Alta",IF(U1495&gt;=35,"Prioridade Média","Prioridade Baixa"))</x:f>
        <x:v>Prioridade Baixa</x:v>
      </x:c>
      <x:c r="W1495" t="str">
        <x:v>Não</x:v>
      </x:c>
      <x:c r="X1495" t="str"/>
      <x:c r="Y1495" t="str">
        <x:v>Base expandida 2026-07-27</x:v>
      </x:c>
      <x:c r="Z1495" t="str">
        <x:v>+55 11 4647 0212</x:v>
      </x:c>
      <x:c r="AA1495" t="str"/>
      <x:c r="AB1495" t="n">
        <x:v>45</x:v>
      </x:c>
      <x:c r="AC1495" t="str">
        <x:v>Prioridade Baixa</x:v>
      </x:c>
      <x:c r="AD1495" t="str">
        <x:v>sem site encontrado na fonte publica; telefone localizado; redes sociais nao localizadas; nota/avaliacoes Google nao coletadas nesta fonte</x:v>
      </x:c>
      <x:c r="AE1495" t="n">
        <x:f>IF(LEN(H1495)&gt;0,1,0)</x:f>
        <x:v>1</x:v>
      </x:c>
      <x:c r="AF1495" t="n">
        <x:f>IF(LEN(M1495)&gt;0,1,0)</x:f>
        <x:v>0</x:v>
      </x:c>
      <x:c r="AG1495" t="n">
        <x:f>IF(AND(LEN(H1495)=0,LEN(K1495)=0,LEN(M1495)=0),1,0)</x:f>
        <x:v>0</x:v>
      </x:c>
    </x:row>
    <x:row r="1496">
      <x:c r="A1496" t="str">
        <x:v>AT-01495</x:v>
      </x:c>
      <x:c r="B1496" t="str">
        <x:v>Pronto Atendimento Antônio Tanoeiro</x:v>
      </x:c>
      <x:c r="C1496" t="str">
        <x:v>Saúde</x:v>
      </x:c>
      <x:c r="D1496" t="str">
        <x:v>Pronto Atendimento / UPA</x:v>
      </x:c>
      <x:c r="E1496" t="str">
        <x:v>Suzano</x:v>
      </x:c>
      <x:c r="F1496" t="str">
        <x:v>Vila Real Santista</x:v>
      </x:c>
      <x:c r="G1496" t="str">
        <x:v>Rua Mussi Jorge Antônio, 319, Vila Real Santista, Suzano, SP</x:v>
      </x:c>
      <x:c r="H1496" t="str">
        <x:v>+55 (11) 4743-9311</x:v>
      </x:c>
      <x:c r="I1496" t="str"/>
      <x:c r="J1496" t="str"/>
      <x:c r="K1496" t="str">
        <x:v>prontoatenpal@hotmail.com</x:v>
      </x:c>
      <x:c r="L1496" t="str">
        <x:v>Sim</x:v>
      </x:c>
      <x:c r="M1496" t="str"/>
      <x:c r="N1496" t="str"/>
      <x:c r="O1496" t="str"/>
      <x:c r="P1496" t="str"/>
      <x:c r="Q1496" t="str">
        <x:v>https://www.google.com/maps/search/?api=1&amp;query=Pronto+Atendimento+Ant%C3%B4nio+Tanoeiro+Rua+Mussi+Jorge+Ant%C3%B4nio%2C+319%2C+Vila+Real+Santista%2C+Suzano%2C+SP</x:v>
      </x:c>
      <x:c r="R1496" t="str"/>
      <x:c r="S1496" t="str"/>
      <x:c r="T1496" t="str">
        <x:v>Não contatado</x:v>
      </x:c>
      <x:c r="U1496" s="27" t="n">
        <x:f>IF(LEN(H1496)&gt;0,25,0)+IF(L1496="Sim",25,0)+IF(LEN(M1496)&gt;0,15,0)+IF(LEN(J1496)&gt;0,10,0)+IF(LEN(N1496)&gt;0,5,0)+IF(LEN(O1496)&gt;0,5,0)+IF(LEN(P1496)&gt;0,5,0)+IF(AND(LEN(R1496)&gt;0,LEN(S1496)&gt;0),10,0)</x:f>
        <x:v>50</x:v>
      </x:c>
      <x:c r="V1496" t="str">
        <x:f>IF(U1496&gt;=60,"Prioridade Alta",IF(U1496&gt;=35,"Prioridade Média","Prioridade Baixa"))</x:f>
        <x:v>Prioridade Média</x:v>
      </x:c>
      <x:c r="W1496" t="str">
        <x:v>Não</x:v>
      </x:c>
      <x:c r="X1496" t="str"/>
      <x:c r="Y1496" t="str">
        <x:v>Base expandida 2026-07-27</x:v>
      </x:c>
      <x:c r="Z1496" t="str">
        <x:v>+55 11 4743 9311</x:v>
      </x:c>
      <x:c r="AA1496" t="str">
        <x:v>prontoatenpal@hotmail.com</x:v>
      </x:c>
      <x:c r="AB1496" t="n">
        <x:v>45</x:v>
      </x:c>
      <x:c r="AC1496" t="str">
        <x:v>Prioridade Baixa</x:v>
      </x:c>
      <x:c r="AD1496" t="str">
        <x:v>sem site encontrado na fonte publica; telefone localizado; redes sociais nao localizadas; nota/avaliacoes Google nao coletadas nesta fonte; Fonte CNES/DATASUS: https://cnes2.datasus.gov.br/Mod_Basico.asp?VCo_Unidade=3552502034670; CNES 2034670; CNPJ -; site oficial/redes não coletados nesta fonte</x:v>
      </x:c>
      <x:c r="AE1496" t="n">
        <x:f>IF(LEN(H1496)&gt;0,1,0)</x:f>
        <x:v>1</x:v>
      </x:c>
      <x:c r="AF1496" t="n">
        <x:f>IF(LEN(M1496)&gt;0,1,0)</x:f>
        <x:v>0</x:v>
      </x:c>
      <x:c r="AG1496" t="n">
        <x:f>IF(AND(LEN(H1496)=0,LEN(K1496)=0,LEN(M1496)=0),1,0)</x:f>
        <x:v>0</x:v>
      </x:c>
    </x:row>
    <x:row r="1497">
      <x:c r="A1497" t="str">
        <x:v>AT-01496</x:v>
      </x:c>
      <x:c r="B1497" t="str">
        <x:v>Clínica Santa Catarina</x:v>
      </x:c>
      <x:c r="C1497" t="str">
        <x:v>Saúde</x:v>
      </x:c>
      <x:c r="D1497" t="str">
        <x:v>Clínica</x:v>
      </x:c>
      <x:c r="E1497" t="str">
        <x:v>Suzano</x:v>
      </x:c>
      <x:c r="F1497" t="str">
        <x:v>Centro</x:v>
      </x:c>
      <x:c r="G1497" t="str">
        <x:v>Rua Dona Augusta Aparecida de Carvalho Moraes, 50, Centro, Suzano, SP</x:v>
      </x:c>
      <x:c r="H1497" t="str">
        <x:v>+55 (11) 4741-9000</x:v>
      </x:c>
      <x:c r="I1497" t="str"/>
      <x:c r="J1497" t="str"/>
      <x:c r="K1497" t="str">
        <x:v>clinica.stacatarina@terra.com.br</x:v>
      </x:c>
      <x:c r="L1497" t="str">
        <x:v>Sim</x:v>
      </x:c>
      <x:c r="M1497" t="str"/>
      <x:c r="N1497" t="str"/>
      <x:c r="O1497" t="str"/>
      <x:c r="P1497" t="str"/>
      <x:c r="Q1497" t="str">
        <x:v>https://www.google.com/maps/search/?api=1&amp;query=Cl%C3%ADnica+Santa+Catarina+Rua+Dona+Augusta+Aparecida+de+Carvalho+Moraes%2C+50%2C+Centro%2C+Suzano%2C+SP</x:v>
      </x:c>
      <x:c r="R1497" t="str"/>
      <x:c r="S1497" t="str"/>
      <x:c r="T1497" t="str">
        <x:v>Não contatado</x:v>
      </x:c>
      <x:c r="U1497" s="27" t="n">
        <x:f>IF(LEN(H1497)&gt;0,25,0)+IF(L1497="Sim",25,0)+IF(LEN(M1497)&gt;0,15,0)+IF(LEN(J1497)&gt;0,10,0)+IF(LEN(N1497)&gt;0,5,0)+IF(LEN(O1497)&gt;0,5,0)+IF(LEN(P1497)&gt;0,5,0)+IF(AND(LEN(R1497)&gt;0,LEN(S1497)&gt;0),10,0)</x:f>
        <x:v>50</x:v>
      </x:c>
      <x:c r="V1497" t="str">
        <x:f>IF(U1497&gt;=60,"Prioridade Alta",IF(U1497&gt;=35,"Prioridade Média","Prioridade Baixa"))</x:f>
        <x:v>Prioridade Média</x:v>
      </x:c>
      <x:c r="W1497" t="str">
        <x:v>Não</x:v>
      </x:c>
      <x:c r="X1497" t="str"/>
      <x:c r="Y1497" t="str">
        <x:v>Base expandida 2026-07-27</x:v>
      </x:c>
      <x:c r="Z1497" t="str">
        <x:v>+55 11 4741 9000</x:v>
      </x:c>
      <x:c r="AA1497" t="str">
        <x:v>clinica.stacatarina@terra.com.br</x:v>
      </x:c>
      <x:c r="AB1497" t="n">
        <x:v>45</x:v>
      </x:c>
      <x:c r="AC1497" t="str">
        <x:v>Prioridade Baixa</x:v>
      </x:c>
      <x:c r="AD1497" t="str">
        <x:v>sem site encontrado na fonte publica; telefone localizado; redes sociais nao localizadas; nota/avaliacoes Google nao coletadas nesta fonte; Fonte CNES/DATASUS: https://cnes2.datasus.gov.br/Mod_Basico.asp?VCo_Unidade=3552505546575; CNES 5546575; CNPJ 07430871000194; site oficial/redes não coletados nesta fonte</x:v>
      </x:c>
      <x:c r="AE1497" t="n">
        <x:f>IF(LEN(H1497)&gt;0,1,0)</x:f>
        <x:v>1</x:v>
      </x:c>
      <x:c r="AF1497" t="n">
        <x:f>IF(LEN(M1497)&gt;0,1,0)</x:f>
        <x:v>0</x:v>
      </x:c>
      <x:c r="AG1497" t="n">
        <x:f>IF(AND(LEN(H1497)=0,LEN(K1497)=0,LEN(M1497)=0),1,0)</x:f>
        <x:v>0</x:v>
      </x:c>
    </x:row>
    <x:row r="1498">
      <x:c r="A1498" t="str">
        <x:v>AT-01497</x:v>
      </x:c>
      <x:c r="B1498" t="str">
        <x:v>Unidade de Saúde da Família Barreto Arujá</x:v>
      </x:c>
      <x:c r="C1498" t="str">
        <x:v>Saúde</x:v>
      </x:c>
      <x:c r="D1498" t="str">
        <x:v>Clínica</x:v>
      </x:c>
      <x:c r="E1498" t="str">
        <x:v>Arujá</x:v>
      </x:c>
      <x:c r="F1498" t="str">
        <x:v>Centro Residencial</x:v>
      </x:c>
      <x:c r="G1498" t="str">
        <x:v>Rua Pedro Severino Martins, 231, Centro Residencial, Arujá, SP</x:v>
      </x:c>
      <x:c r="H1498" t="str">
        <x:v>+55 (11) 4655-4010</x:v>
      </x:c>
      <x:c r="I1498" t="str"/>
      <x:c r="J1498" t="str"/>
      <x:c r="K1498" t="str"/>
      <x:c r="L1498" t="str"/>
      <x:c r="M1498" t="str"/>
      <x:c r="N1498" t="str"/>
      <x:c r="O1498" t="str"/>
      <x:c r="P1498" t="str"/>
      <x:c r="Q1498" t="str">
        <x:v>https://www.google.com/maps/search/?api=1&amp;query=Unidade+de+Sa%C3%BAde+da+Fam%C3%ADlia+Barreto+Aruj%C3%A1+Rua+Pedro+Severino+Martins%2C+231%2C+Centro+Residencial%2C+Aruj%C3%A1%2C+SP</x:v>
      </x:c>
      <x:c r="R1498" t="str"/>
      <x:c r="S1498" t="str"/>
      <x:c r="T1498" t="str">
        <x:v>Não contatado</x:v>
      </x:c>
      <x:c r="U1498" s="27" t="n">
        <x:f>IF(LEN(H1498)&gt;0,25,0)+IF(L1498="Sim",25,0)+IF(LEN(M1498)&gt;0,15,0)+IF(LEN(J1498)&gt;0,10,0)+IF(LEN(N1498)&gt;0,5,0)+IF(LEN(O1498)&gt;0,5,0)+IF(LEN(P1498)&gt;0,5,0)+IF(AND(LEN(R1498)&gt;0,LEN(S1498)&gt;0),10,0)</x:f>
        <x:v>25</x:v>
      </x:c>
      <x:c r="V1498" t="str">
        <x:f>IF(U1498&gt;=60,"Prioridade Alta",IF(U1498&gt;=35,"Prioridade Média","Prioridade Baixa"))</x:f>
        <x:v>Prioridade Baixa</x:v>
      </x:c>
      <x:c r="W1498" t="str">
        <x:v>Não</x:v>
      </x:c>
      <x:c r="X1498" t="str"/>
      <x:c r="Y1498" t="str">
        <x:v>Base expandida 2026-07-27</x:v>
      </x:c>
      <x:c r="Z1498" t="str">
        <x:v>+55 11 4655 4010</x:v>
      </x:c>
      <x:c r="AA1498" t="str"/>
      <x:c r="AB1498" t="n">
        <x:v>45</x:v>
      </x:c>
      <x:c r="AC1498" t="str">
        <x:v>Prioridade Baixa</x:v>
      </x:c>
      <x:c r="AD1498" t="str">
        <x:v>sem site encontrado na fonte publica; telefone localizado; redes sociais nao localizadas; nota/avaliacoes Google nao coletadas nesta fonte</x:v>
      </x:c>
      <x:c r="AE1498" t="n">
        <x:f>IF(LEN(H1498)&gt;0,1,0)</x:f>
        <x:v>1</x:v>
      </x:c>
      <x:c r="AF1498" t="n">
        <x:f>IF(LEN(M1498)&gt;0,1,0)</x:f>
        <x:v>0</x:v>
      </x:c>
      <x:c r="AG1498" t="n">
        <x:f>IF(AND(LEN(H1498)=0,LEN(K1498)=0,LEN(M1498)=0),1,0)</x:f>
        <x:v>0</x:v>
      </x:c>
    </x:row>
    <x:row r="1499">
      <x:c r="A1499" t="str">
        <x:v>AT-01498</x:v>
      </x:c>
      <x:c r="B1499" t="str">
        <x:v>Unidade Básica de Saúde Nova Arujá</x:v>
      </x:c>
      <x:c r="C1499" t="str">
        <x:v>Saúde</x:v>
      </x:c>
      <x:c r="D1499" t="str">
        <x:v>Clínica</x:v>
      </x:c>
      <x:c r="E1499" t="str">
        <x:v>Arujá</x:v>
      </x:c>
      <x:c r="F1499" t="str">
        <x:v>Portão</x:v>
      </x:c>
      <x:c r="G1499" t="str">
        <x:v>Avenida São Lucas, 310, Portão, Arujá, SP</x:v>
      </x:c>
      <x:c r="H1499" t="str">
        <x:v>+55 (11) 4653-2068</x:v>
      </x:c>
      <x:c r="I1499" t="str"/>
      <x:c r="J1499" t="str"/>
      <x:c r="K1499" t="str"/>
      <x:c r="L1499" t="str"/>
      <x:c r="M1499" t="str"/>
      <x:c r="N1499" t="str"/>
      <x:c r="O1499" t="str"/>
      <x:c r="P1499" t="str"/>
      <x:c r="Q1499" t="str">
        <x:v>https://www.google.com/maps/search/?api=1&amp;query=Unidade+B%C3%A1sica+de+Sa%C3%BAde+Nova+Aruj%C3%A1+Avenida+S%C3%A3o+Lucas%2C+310%2C+Port%C3%A3o%2C+Aruj%C3%A1%2C+SP</x:v>
      </x:c>
      <x:c r="R1499" t="str"/>
      <x:c r="S1499" t="str"/>
      <x:c r="T1499" t="str">
        <x:v>Não contatado</x:v>
      </x:c>
      <x:c r="U1499" s="27" t="n">
        <x:f>IF(LEN(H1499)&gt;0,25,0)+IF(L1499="Sim",25,0)+IF(LEN(M1499)&gt;0,15,0)+IF(LEN(J1499)&gt;0,10,0)+IF(LEN(N1499)&gt;0,5,0)+IF(LEN(O1499)&gt;0,5,0)+IF(LEN(P1499)&gt;0,5,0)+IF(AND(LEN(R1499)&gt;0,LEN(S1499)&gt;0),10,0)</x:f>
        <x:v>25</x:v>
      </x:c>
      <x:c r="V1499" t="str">
        <x:f>IF(U1499&gt;=60,"Prioridade Alta",IF(U1499&gt;=35,"Prioridade Média","Prioridade Baixa"))</x:f>
        <x:v>Prioridade Baixa</x:v>
      </x:c>
      <x:c r="W1499" t="str">
        <x:v>Não</x:v>
      </x:c>
      <x:c r="X1499" t="str"/>
      <x:c r="Y1499" t="str">
        <x:v>Base expandida 2026-07-27</x:v>
      </x:c>
      <x:c r="Z1499" t="str">
        <x:v>+55 11 4653 2068</x:v>
      </x:c>
      <x:c r="AA1499" t="str"/>
      <x:c r="AB1499" t="n">
        <x:v>45</x:v>
      </x:c>
      <x:c r="AC1499" t="str">
        <x:v>Prioridade Baixa</x:v>
      </x:c>
      <x:c r="AD1499" t="str">
        <x:v>sem site encontrado na fonte publica; telefone localizado; redes sociais nao localizadas; nota/avaliacoes Google nao coletadas nesta fonte</x:v>
      </x:c>
      <x:c r="AE1499" t="n">
        <x:f>IF(LEN(H1499)&gt;0,1,0)</x:f>
        <x:v>1</x:v>
      </x:c>
      <x:c r="AF1499" t="n">
        <x:f>IF(LEN(M1499)&gt;0,1,0)</x:f>
        <x:v>0</x:v>
      </x:c>
      <x:c r="AG1499" t="n">
        <x:f>IF(AND(LEN(H1499)=0,LEN(K1499)=0,LEN(M1499)=0),1,0)</x:f>
        <x:v>0</x:v>
      </x:c>
    </x:row>
    <x:row r="1500">
      <x:c r="A1500" t="str">
        <x:v>AT-01499</x:v>
      </x:c>
      <x:c r="B1500" t="str">
        <x:v>Centro Municipal de Educação Infantil Patrícia Galvão - Pagú</x:v>
      </x:c>
      <x:c r="C1500" t="str">
        <x:v>Escola</x:v>
      </x:c>
      <x:c r="D1500" t="str">
        <x:v>Escola Infantil</x:v>
      </x:c>
      <x:c r="E1500" t="str">
        <x:v>Guarulhos</x:v>
      </x:c>
      <x:c r="F1500" t="str">
        <x:v>Cabuçu</x:v>
      </x:c>
      <x:c r="G1500" t="str">
        <x:v>Rua Natalina de Melo Gouveia Norkivicius, Cabuçu, Guarulhos, SP</x:v>
      </x:c>
      <x:c r="H1500" t="str">
        <x:v>+55 (11) 2456-7844</x:v>
      </x:c>
      <x:c r="I1500" t="str"/>
      <x:c r="J1500" t="str"/>
      <x:c r="K1500" t="str"/>
      <x:c r="L1500" t="str"/>
      <x:c r="M1500" t="str"/>
      <x:c r="N1500" t="str"/>
      <x:c r="O1500" t="str"/>
      <x:c r="P1500" t="str"/>
      <x:c r="Q1500" t="str">
        <x:v>https://www.google.com/maps/search/?api=1&amp;query=Centro+Municipal+de+Educa%C3%A7%C3%A3o+Infantil+Patr%C3%ADcia+Galv%C3%A3o+-+Pag%C3%BA+Rua+Natalina+de+Melo+Gouveia+Norkivicius%2C+Cabu%C3%A7u%2C+Guarulhos%2C+SP</x:v>
      </x:c>
      <x:c r="R1500" t="str"/>
      <x:c r="S1500" t="str"/>
      <x:c r="T1500" t="str">
        <x:v>Não contatado</x:v>
      </x:c>
      <x:c r="U1500" s="27" t="n">
        <x:f>IF(LEN(H1500)&gt;0,25,0)+IF(L1500="Sim",25,0)+IF(LEN(M1500)&gt;0,15,0)+IF(LEN(J1500)&gt;0,10,0)+IF(LEN(N1500)&gt;0,5,0)+IF(LEN(O1500)&gt;0,5,0)+IF(LEN(P1500)&gt;0,5,0)+IF(AND(LEN(R1500)&gt;0,LEN(S1500)&gt;0),10,0)</x:f>
        <x:v>25</x:v>
      </x:c>
      <x:c r="V1500" t="str">
        <x:f>IF(U1500&gt;=60,"Prioridade Alta",IF(U1500&gt;=35,"Prioridade Média","Prioridade Baixa"))</x:f>
        <x:v>Prioridade Baixa</x:v>
      </x:c>
      <x:c r="W1500" t="str">
        <x:v>Não</x:v>
      </x:c>
      <x:c r="X1500" t="str"/>
      <x:c r="Y1500" t="str">
        <x:v>Base expandida 2026-07-27</x:v>
      </x:c>
      <x:c r="Z1500" t="str">
        <x:v>+55 11 2456 7844</x:v>
      </x:c>
      <x:c r="AA1500" t="str"/>
      <x:c r="AB1500" t="n">
        <x:v>45</x:v>
      </x:c>
      <x:c r="AC1500" t="str">
        <x:v>Prioridade Baixa</x:v>
      </x:c>
      <x:c r="AD1500" t="str">
        <x:v>sem site encontrado na fonte publica; telefone localizado; redes sociais nao localizadas; nota/avaliacoes Google nao coletadas nesta fonte</x:v>
      </x:c>
      <x:c r="AE1500" t="n">
        <x:f>IF(LEN(H1500)&gt;0,1,0)</x:f>
        <x:v>1</x:v>
      </x:c>
      <x:c r="AF1500" t="n">
        <x:f>IF(LEN(M1500)&gt;0,1,0)</x:f>
        <x:v>0</x:v>
      </x:c>
      <x:c r="AG1500" t="n">
        <x:f>IF(AND(LEN(H1500)=0,LEN(K1500)=0,LEN(M1500)=0),1,0)</x:f>
        <x:v>0</x:v>
      </x:c>
    </x:row>
    <x:row r="1501">
      <x:c r="A1501" t="str">
        <x:v>AT-01500</x:v>
      </x:c>
      <x:c r="B1501" t="str">
        <x:v>Escola Municipal de Educação Infantil Aruja Unidade IV</x:v>
      </x:c>
      <x:c r="C1501" t="str">
        <x:v>Escola</x:v>
      </x:c>
      <x:c r="D1501" t="str">
        <x:v>Escola Infantil</x:v>
      </x:c>
      <x:c r="E1501" t="str">
        <x:v>Arujá</x:v>
      </x:c>
      <x:c r="F1501" t="str">
        <x:v>Parque Rodrigo Barreto</x:v>
      </x:c>
      <x:c r="G1501" t="str">
        <x:v>Rua Deolinda Rosa dos Santos, 115, Parque Rodrigo Barreto, Arujá, SP</x:v>
      </x:c>
      <x:c r="H1501" t="str">
        <x:v>+55 (11) 4654-2805</x:v>
      </x:c>
      <x:c r="I1501" t="str"/>
      <x:c r="J1501" t="str"/>
      <x:c r="K1501" t="str"/>
      <x:c r="L1501" t="str"/>
      <x:c r="M1501" t="str"/>
      <x:c r="N1501" t="str"/>
      <x:c r="O1501" t="str"/>
      <x:c r="P1501" t="str"/>
      <x:c r="Q1501" t="str">
        <x:v>https://www.google.com/maps/search/?api=1&amp;query=Escola+Municipal+de+Educa%C3%A7%C3%A3o+Infantil+Aruja+Unidade+IV+Rua+Deolinda+Rosa+dos+Santos%2C+115%2C+Parque+Rodrigo+Barreto%2C+Aruj%C3%A1%2C+SP</x:v>
      </x:c>
      <x:c r="R1501" t="str"/>
      <x:c r="S1501" t="str"/>
      <x:c r="T1501" t="str">
        <x:v>Não contatado</x:v>
      </x:c>
      <x:c r="U1501" s="27" t="n">
        <x:f>IF(LEN(H1501)&gt;0,25,0)+IF(L1501="Sim",25,0)+IF(LEN(M1501)&gt;0,15,0)+IF(LEN(J1501)&gt;0,10,0)+IF(LEN(N1501)&gt;0,5,0)+IF(LEN(O1501)&gt;0,5,0)+IF(LEN(P1501)&gt;0,5,0)+IF(AND(LEN(R1501)&gt;0,LEN(S1501)&gt;0),10,0)</x:f>
        <x:v>25</x:v>
      </x:c>
      <x:c r="V1501" t="str">
        <x:f>IF(U1501&gt;=60,"Prioridade Alta",IF(U1501&gt;=35,"Prioridade Média","Prioridade Baixa"))</x:f>
        <x:v>Prioridade Baixa</x:v>
      </x:c>
      <x:c r="W1501" t="str">
        <x:v>Não</x:v>
      </x:c>
      <x:c r="X1501" t="str"/>
      <x:c r="Y1501" t="str">
        <x:v>Base expandida 2026-07-27</x:v>
      </x:c>
      <x:c r="Z1501" t="str">
        <x:v>+55 11 4654 2805</x:v>
      </x:c>
      <x:c r="AA1501" t="str"/>
      <x:c r="AB1501" t="n">
        <x:v>45</x:v>
      </x:c>
      <x:c r="AC1501" t="str">
        <x:v>Prioridade Baixa</x:v>
      </x:c>
      <x:c r="AD1501" t="str">
        <x:v>sem site encontrado na fonte publica; telefone localizado; redes sociais nao localizadas; nota/avaliacoes Google nao coletadas nesta fonte</x:v>
      </x:c>
      <x:c r="AE1501" t="n">
        <x:f>IF(LEN(H1501)&gt;0,1,0)</x:f>
        <x:v>1</x:v>
      </x:c>
      <x:c r="AF1501" t="n">
        <x:f>IF(LEN(M1501)&gt;0,1,0)</x:f>
        <x:v>0</x:v>
      </x:c>
      <x:c r="AG1501" t="n">
        <x:f>IF(AND(LEN(H1501)=0,LEN(K1501)=0,LEN(M1501)=0),1,0)</x:f>
        <x:v>0</x:v>
      </x:c>
    </x:row>
    <x:row r="1502">
      <x:c r="A1502" t="str">
        <x:v>AT-01501</x:v>
      </x:c>
      <x:c r="B1502" t="str">
        <x:v>Escola Municipal de Educação Infantil Unidade XI</x:v>
      </x:c>
      <x:c r="C1502" t="str">
        <x:v>Escola</x:v>
      </x:c>
      <x:c r="D1502" t="str">
        <x:v>Escola Infantil</x:v>
      </x:c>
      <x:c r="E1502" t="str">
        <x:v>Arujá</x:v>
      </x:c>
      <x:c r="F1502" t="str">
        <x:v>Jardim Fazenda do Rincão</x:v>
      </x:c>
      <x:c r="G1502" t="str">
        <x:v>Rua Nossa Senhora Aparecida, 255, Jardim Fazenda do Rincão, Arujá, SP</x:v>
      </x:c>
      <x:c r="H1502" t="str">
        <x:v>+55 (11) 4653-2777</x:v>
      </x:c>
      <x:c r="I1502" t="str"/>
      <x:c r="J1502" t="str"/>
      <x:c r="K1502" t="str"/>
      <x:c r="L1502" t="str"/>
      <x:c r="M1502" t="str"/>
      <x:c r="N1502" t="str"/>
      <x:c r="O1502" t="str"/>
      <x:c r="P1502" t="str"/>
      <x:c r="Q1502" t="str">
        <x:v>https://www.google.com/maps/search/?api=1&amp;query=Escola+Municipal+de+Educa%C3%A7%C3%A3o+Infantil+Unidade+XI+Rua+Nossa+Senhora+Aparecida%2C+255%2C+Jardim+Fazenda+do+Rinc%C3%A3o%2C+Aruj%C3%A1%2C+SP</x:v>
      </x:c>
      <x:c r="R1502" t="str"/>
      <x:c r="S1502" t="str"/>
      <x:c r="T1502" t="str">
        <x:v>Não contatado</x:v>
      </x:c>
      <x:c r="U1502" s="27" t="n">
        <x:f>IF(LEN(H1502)&gt;0,25,0)+IF(L1502="Sim",25,0)+IF(LEN(M1502)&gt;0,15,0)+IF(LEN(J1502)&gt;0,10,0)+IF(LEN(N1502)&gt;0,5,0)+IF(LEN(O1502)&gt;0,5,0)+IF(LEN(P1502)&gt;0,5,0)+IF(AND(LEN(R1502)&gt;0,LEN(S1502)&gt;0),10,0)</x:f>
        <x:v>25</x:v>
      </x:c>
      <x:c r="V1502" t="str">
        <x:f>IF(U1502&gt;=60,"Prioridade Alta",IF(U1502&gt;=35,"Prioridade Média","Prioridade Baixa"))</x:f>
        <x:v>Prioridade Baixa</x:v>
      </x:c>
      <x:c r="W1502" t="str">
        <x:v>Não</x:v>
      </x:c>
      <x:c r="X1502" t="str"/>
      <x:c r="Y1502" t="str">
        <x:v>Base expandida 2026-07-27</x:v>
      </x:c>
      <x:c r="Z1502" t="str">
        <x:v>+55 11 4653 2777</x:v>
      </x:c>
      <x:c r="AA1502" t="str"/>
      <x:c r="AB1502" t="n">
        <x:v>45</x:v>
      </x:c>
      <x:c r="AC1502" t="str">
        <x:v>Prioridade Baixa</x:v>
      </x:c>
      <x:c r="AD1502" t="str">
        <x:v>sem site encontrado na fonte publica; telefone localizado; redes sociais nao localizadas; nota/avaliacoes Google nao coletadas nesta fonte</x:v>
      </x:c>
      <x:c r="AE1502" t="n">
        <x:f>IF(LEN(H1502)&gt;0,1,0)</x:f>
        <x:v>1</x:v>
      </x:c>
      <x:c r="AF1502" t="n">
        <x:f>IF(LEN(M1502)&gt;0,1,0)</x:f>
        <x:v>0</x:v>
      </x:c>
      <x:c r="AG1502" t="n">
        <x:f>IF(AND(LEN(H1502)=0,LEN(K1502)=0,LEN(M1502)=0),1,0)</x:f>
        <x:v>0</x:v>
      </x:c>
    </x:row>
    <x:row r="1503">
      <x:c r="A1503" t="str">
        <x:v>AT-01502</x:v>
      </x:c>
      <x:c r="B1503" t="str">
        <x:v>Alfaletrando Escola de Educação Infantil</x:v>
      </x:c>
      <x:c r="C1503" t="str">
        <x:v>Escola</x:v>
      </x:c>
      <x:c r="D1503" t="str">
        <x:v>Escola Infantil</x:v>
      </x:c>
      <x:c r="E1503" t="str">
        <x:v>Mogi das Cruzes</x:v>
      </x:c>
      <x:c r="F1503" t="str">
        <x:v>Vila Vitoria</x:v>
      </x:c>
      <x:c r="G1503" t="str">
        <x:v>Braz de Pina, 1153, Avenida, Vila Vitoria, Mogi das Cruzes, SP</x:v>
      </x:c>
      <x:c r="H1503" t="str">
        <x:v>+55 (11) 4722-7400</x:v>
      </x:c>
      <x:c r="I1503" t="str"/>
      <x:c r="J1503" t="str"/>
      <x:c r="K1503" t="str"/>
      <x:c r="L1503" t="str"/>
      <x:c r="M1503" t="str"/>
      <x:c r="N1503" t="str"/>
      <x:c r="O1503" t="str"/>
      <x:c r="P1503" t="str"/>
      <x:c r="Q1503" t="str">
        <x:v>https://www.google.com/maps/search/?api=1&amp;query=Braz+de+Pina%2C+1153%2C+Avenida%2C+Vila+Vitoria%2C+Mogi+das+Cruzes-SP</x:v>
      </x:c>
      <x:c r="R1503" t="str"/>
      <x:c r="S1503" t="str"/>
      <x:c r="T1503" t="str">
        <x:v>Não contatado</x:v>
      </x:c>
      <x:c r="U1503" s="27" t="n">
        <x:f>IF(LEN(H1503)&gt;0,25,0)+IF(L1503="Sim",25,0)+IF(LEN(M1503)&gt;0,15,0)+IF(LEN(J1503)&gt;0,10,0)+IF(LEN(N1503)&gt;0,5,0)+IF(LEN(O1503)&gt;0,5,0)+IF(LEN(P1503)&gt;0,5,0)+IF(AND(LEN(R1503)&gt;0,LEN(S1503)&gt;0),10,0)</x:f>
        <x:v>25</x:v>
      </x:c>
      <x:c r="V1503" t="str">
        <x:f>IF(U1503&gt;=60,"Prioridade Alta",IF(U1503&gt;=35,"Prioridade Média","Prioridade Baixa"))</x:f>
        <x:v>Prioridade Baixa</x:v>
      </x:c>
      <x:c r="W1503" t="str">
        <x:v>Não</x:v>
      </x:c>
      <x:c r="X1503" t="str"/>
      <x:c r="Y1503" t="str">
        <x:v>Base expandida 2026-07-27</x:v>
      </x:c>
      <x:c r="Z1503" t="str">
        <x:v>(11) 4722-7400</x:v>
      </x:c>
      <x:c r="AA1503" t="str"/>
      <x:c r="AB1503" t="n">
        <x:v>45</x:v>
      </x:c>
      <x:c r="AC1503" t="str">
        <x:v>Prioridade Baixa</x:v>
      </x:c>
      <x:c r="AD1503" t="str">
        <x:v>Fonte Escolas.com.br: http://escolas.com.br/alfaletrando-escola-de-educacao-infantil-35561997; site oficial/redes não coletados nesta fonte</x:v>
      </x:c>
      <x:c r="AE1503" t="n">
        <x:f>IF(LEN(H1503)&gt;0,1,0)</x:f>
        <x:v>1</x:v>
      </x:c>
      <x:c r="AF1503" t="n">
        <x:f>IF(LEN(M1503)&gt;0,1,0)</x:f>
        <x:v>0</x:v>
      </x:c>
      <x:c r="AG1503" t="n">
        <x:f>IF(AND(LEN(H1503)=0,LEN(K1503)=0,LEN(M1503)=0),1,0)</x:f>
        <x:v>0</x:v>
      </x:c>
    </x:row>
    <x:row r="1504">
      <x:c r="A1504" t="str">
        <x:v>AT-01503</x:v>
      </x:c>
      <x:c r="B1504" t="str">
        <x:v>101 Dalmatas Escola Educação Infantil</x:v>
      </x:c>
      <x:c r="C1504" t="str">
        <x:v>Escola</x:v>
      </x:c>
      <x:c r="D1504" t="str">
        <x:v>Escola Infantil</x:v>
      </x:c>
      <x:c r="E1504" t="str">
        <x:v>Mogi das Cruzes</x:v>
      </x:c>
      <x:c r="F1504" t="str">
        <x:v>Jardim Universo</x:v>
      </x:c>
      <x:c r="G1504" t="str">
        <x:v>Rua Felipe Camarao, 210, Rua, Jardim Universo, Mogi das Cruzes, SP</x:v>
      </x:c>
      <x:c r="H1504" t="str">
        <x:v>+55 (11) 4729-5911</x:v>
      </x:c>
      <x:c r="I1504" t="str"/>
      <x:c r="J1504" t="str"/>
      <x:c r="K1504" t="str"/>
      <x:c r="L1504" t="str"/>
      <x:c r="M1504" t="str"/>
      <x:c r="N1504" t="str"/>
      <x:c r="O1504" t="str"/>
      <x:c r="P1504" t="str"/>
      <x:c r="Q1504" t="str">
        <x:v>https://www.google.com/maps/search/?api=1&amp;query=Rua+Felipe+Camarao%2C+210%2C+Rua%2C+Jardim+Universo%2C+Mogi+das+Cruzes-SP</x:v>
      </x:c>
      <x:c r="R1504" t="str"/>
      <x:c r="S1504" t="str"/>
      <x:c r="T1504" t="str">
        <x:v>Não contatado</x:v>
      </x:c>
      <x:c r="U1504" s="27" t="n">
        <x:f>IF(LEN(H1504)&gt;0,25,0)+IF(L1504="Sim",25,0)+IF(LEN(M1504)&gt;0,15,0)+IF(LEN(J1504)&gt;0,10,0)+IF(LEN(N1504)&gt;0,5,0)+IF(LEN(O1504)&gt;0,5,0)+IF(LEN(P1504)&gt;0,5,0)+IF(AND(LEN(R1504)&gt;0,LEN(S1504)&gt;0),10,0)</x:f>
        <x:v>25</x:v>
      </x:c>
      <x:c r="V1504" t="str">
        <x:f>IF(U1504&gt;=60,"Prioridade Alta",IF(U1504&gt;=35,"Prioridade Média","Prioridade Baixa"))</x:f>
        <x:v>Prioridade Baixa</x:v>
      </x:c>
      <x:c r="W1504" t="str">
        <x:v>Não</x:v>
      </x:c>
      <x:c r="X1504" t="str"/>
      <x:c r="Y1504" t="str">
        <x:v>Base expandida 2026-07-27</x:v>
      </x:c>
      <x:c r="Z1504" t="str">
        <x:v>(11) 4729-5911</x:v>
      </x:c>
      <x:c r="AA1504" t="str"/>
      <x:c r="AB1504" t="n">
        <x:v>45</x:v>
      </x:c>
      <x:c r="AC1504" t="str">
        <x:v>Prioridade Baixa</x:v>
      </x:c>
      <x:c r="AD1504" t="str">
        <x:v>Fonte Escolas.com.br: http://escolas.com.br/101-dalmatas-escola-educacao-infantil-35179589; site oficial/redes não coletados nesta fonte</x:v>
      </x:c>
      <x:c r="AE1504" t="n">
        <x:f>IF(LEN(H1504)&gt;0,1,0)</x:f>
        <x:v>1</x:v>
      </x:c>
      <x:c r="AF1504" t="n">
        <x:f>IF(LEN(M1504)&gt;0,1,0)</x:f>
        <x:v>0</x:v>
      </x:c>
      <x:c r="AG1504" t="n">
        <x:f>IF(AND(LEN(H1504)=0,LEN(K1504)=0,LEN(M1504)=0),1,0)</x:f>
        <x:v>0</x:v>
      </x:c>
    </x:row>
    <x:row r="1505">
      <x:c r="A1505" t="str">
        <x:v>AT-01504</x:v>
      </x:c>
      <x:c r="B1505" t="str">
        <x:v>Adahyla Marques Campos Carneiro Profa Ceim</x:v>
      </x:c>
      <x:c r="C1505" t="str">
        <x:v>Escola</x:v>
      </x:c>
      <x:c r="D1505" t="str">
        <x:v>Escola Infantil</x:v>
      </x:c>
      <x:c r="E1505" t="str">
        <x:v>Mogi das Cruzes</x:v>
      </x:c>
      <x:c r="F1505" t="str">
        <x:v>Conjunto Residencial Santo Angelo</x:v>
      </x:c>
      <x:c r="G1505" t="str">
        <x:v>Sao Jorge, 20, Rua, Conjunto Residencial Santo Angelo, Mogi das Cruzes, SP</x:v>
      </x:c>
      <x:c r="H1505" t="str">
        <x:v>+55 (11) 4724-8849</x:v>
      </x:c>
      <x:c r="I1505" t="str"/>
      <x:c r="J1505" t="str"/>
      <x:c r="K1505" t="str"/>
      <x:c r="L1505" t="str"/>
      <x:c r="M1505" t="str"/>
      <x:c r="N1505" t="str"/>
      <x:c r="O1505" t="str"/>
      <x:c r="P1505" t="str"/>
      <x:c r="Q1505" t="str">
        <x:v>https://www.google.com/maps/search/?api=1&amp;query=Sao+Jorge%2C+20%2C+Rua%2C+Conjunto+Residencial+Santo+Angelo%2C+Mogi+das+Cruzes-SP</x:v>
      </x:c>
      <x:c r="R1505" t="str"/>
      <x:c r="S1505" t="str"/>
      <x:c r="T1505" t="str">
        <x:v>Não contatado</x:v>
      </x:c>
      <x:c r="U1505" s="27" t="n">
        <x:f>IF(LEN(H1505)&gt;0,25,0)+IF(L1505="Sim",25,0)+IF(LEN(M1505)&gt;0,15,0)+IF(LEN(J1505)&gt;0,10,0)+IF(LEN(N1505)&gt;0,5,0)+IF(LEN(O1505)&gt;0,5,0)+IF(LEN(P1505)&gt;0,5,0)+IF(AND(LEN(R1505)&gt;0,LEN(S1505)&gt;0),10,0)</x:f>
        <x:v>25</x:v>
      </x:c>
      <x:c r="V1505" t="str">
        <x:f>IF(U1505&gt;=60,"Prioridade Alta",IF(U1505&gt;=35,"Prioridade Média","Prioridade Baixa"))</x:f>
        <x:v>Prioridade Baixa</x:v>
      </x:c>
      <x:c r="W1505" t="str">
        <x:v>Não</x:v>
      </x:c>
      <x:c r="X1505" t="str"/>
      <x:c r="Y1505" t="str">
        <x:v>Base expandida 2026-07-27</x:v>
      </x:c>
      <x:c r="Z1505" t="str">
        <x:v>(11) 4724-8849</x:v>
      </x:c>
      <x:c r="AA1505" t="str"/>
      <x:c r="AB1505" t="n">
        <x:v>45</x:v>
      </x:c>
      <x:c r="AC1505" t="str">
        <x:v>Prioridade Baixa</x:v>
      </x:c>
      <x:c r="AD1505" t="str">
        <x:v>Fonte Escolas.com.br: http://escolas.com.br/adahyla-marques-campos-carneiro-profa-ceim-35077057; site oficial/redes não coletados nesta fonte</x:v>
      </x:c>
      <x:c r="AE1505" t="n">
        <x:f>IF(LEN(H1505)&gt;0,1,0)</x:f>
        <x:v>1</x:v>
      </x:c>
      <x:c r="AF1505" t="n">
        <x:f>IF(LEN(M1505)&gt;0,1,0)</x:f>
        <x:v>0</x:v>
      </x:c>
      <x:c r="AG1505" t="n">
        <x:f>IF(AND(LEN(H1505)=0,LEN(K1505)=0,LEN(M1505)=0),1,0)</x:f>
        <x:v>0</x:v>
      </x:c>
    </x:row>
    <x:row r="1506">
      <x:c r="A1506" t="str">
        <x:v>AT-01505</x:v>
      </x:c>
      <x:c r="B1506" t="str">
        <x:v>Argeu Batalha Dr Ceim</x:v>
      </x:c>
      <x:c r="C1506" t="str">
        <x:v>Escola</x:v>
      </x:c>
      <x:c r="D1506" t="str">
        <x:v>Escola Infantil</x:v>
      </x:c>
      <x:c r="E1506" t="str">
        <x:v>Mogi das Cruzes</x:v>
      </x:c>
      <x:c r="F1506" t="str">
        <x:v>Vila Sao Paulo</x:v>
      </x:c>
      <x:c r="G1506" t="str">
        <x:v>Helena Santa, 381, Rua, Vila Sao Paulo, Mogi das Cruzes, SP</x:v>
      </x:c>
      <x:c r="H1506" t="str">
        <x:v>+55 (11) 4797-2309</x:v>
      </x:c>
      <x:c r="I1506" t="str"/>
      <x:c r="J1506" t="str"/>
      <x:c r="K1506" t="str"/>
      <x:c r="L1506" t="str"/>
      <x:c r="M1506" t="str"/>
      <x:c r="N1506" t="str"/>
      <x:c r="O1506" t="str"/>
      <x:c r="P1506" t="str"/>
      <x:c r="Q1506" t="str">
        <x:v>https://www.google.com/maps/search/?api=1&amp;query=Helena+Santa%2C+381%2C+Rua%2C+Vila+Sao+Paulo%2C+Mogi+das+Cruzes-SP</x:v>
      </x:c>
      <x:c r="R1506" t="str"/>
      <x:c r="S1506" t="str"/>
      <x:c r="T1506" t="str">
        <x:v>Não contatado</x:v>
      </x:c>
      <x:c r="U1506" s="27" t="n">
        <x:f>IF(LEN(H1506)&gt;0,25,0)+IF(L1506="Sim",25,0)+IF(LEN(M1506)&gt;0,15,0)+IF(LEN(J1506)&gt;0,10,0)+IF(LEN(N1506)&gt;0,5,0)+IF(LEN(O1506)&gt;0,5,0)+IF(LEN(P1506)&gt;0,5,0)+IF(AND(LEN(R1506)&gt;0,LEN(S1506)&gt;0),10,0)</x:f>
        <x:v>25</x:v>
      </x:c>
      <x:c r="V1506" t="str">
        <x:f>IF(U1506&gt;=60,"Prioridade Alta",IF(U1506&gt;=35,"Prioridade Média","Prioridade Baixa"))</x:f>
        <x:v>Prioridade Baixa</x:v>
      </x:c>
      <x:c r="W1506" t="str">
        <x:v>Não</x:v>
      </x:c>
      <x:c r="X1506" t="str"/>
      <x:c r="Y1506" t="str">
        <x:v>Base expandida 2026-07-27</x:v>
      </x:c>
      <x:c r="Z1506" t="str">
        <x:v>(11) 4797-2309</x:v>
      </x:c>
      <x:c r="AA1506" t="str"/>
      <x:c r="AB1506" t="n">
        <x:v>45</x:v>
      </x:c>
      <x:c r="AC1506" t="str">
        <x:v>Prioridade Baixa</x:v>
      </x:c>
      <x:c r="AD1506" t="str">
        <x:v>Fonte Escolas.com.br: http://escolas.com.br/argeu-batalha-dr-ceim-35243413; site oficial/redes não coletados nesta fonte</x:v>
      </x:c>
      <x:c r="AE1506" t="n">
        <x:f>IF(LEN(H1506)&gt;0,1,0)</x:f>
        <x:v>1</x:v>
      </x:c>
      <x:c r="AF1506" t="n">
        <x:f>IF(LEN(M1506)&gt;0,1,0)</x:f>
        <x:v>0</x:v>
      </x:c>
      <x:c r="AG1506" t="n">
        <x:f>IF(AND(LEN(H1506)=0,LEN(K1506)=0,LEN(M1506)=0),1,0)</x:f>
        <x:v>0</x:v>
      </x:c>
    </x:row>
    <x:row r="1507">
      <x:c r="A1507" t="str">
        <x:v>AT-01506</x:v>
      </x:c>
      <x:c r="B1507" t="str">
        <x:v>Benedito Ferreira Lopes Ceim</x:v>
      </x:c>
      <x:c r="C1507" t="str">
        <x:v>Escola</x:v>
      </x:c>
      <x:c r="D1507" t="str">
        <x:v>Escola Infantil</x:v>
      </x:c>
      <x:c r="E1507" t="str">
        <x:v>Mogi das Cruzes</x:v>
      </x:c>
      <x:c r="F1507" t="str">
        <x:v>Vila Lavinia</x:v>
      </x:c>
      <x:c r="G1507" t="str">
        <x:v>Professora Alice Thereza Cotrin Guerreiro da Silva, 12, Rua, Vila Lavinia, Mogi das Cruzes, SP</x:v>
      </x:c>
      <x:c r="H1507" t="str">
        <x:v>+55 (11) 4723-4640</x:v>
      </x:c>
      <x:c r="I1507" t="str"/>
      <x:c r="J1507" t="str"/>
      <x:c r="K1507" t="str"/>
      <x:c r="L1507" t="str"/>
      <x:c r="M1507" t="str"/>
      <x:c r="N1507" t="str"/>
      <x:c r="O1507" t="str"/>
      <x:c r="P1507" t="str"/>
      <x:c r="Q1507" t="str">
        <x:v>https://www.google.com/maps/search/?api=1&amp;query=Professora+Alice+Thereza+Cotrin+Guerreiro+da+Silva%2C+12%2C+Rua%2C+Vila+Lavinia%2C+Mogi+das+Cruzes-SP</x:v>
      </x:c>
      <x:c r="R1507" t="str"/>
      <x:c r="S1507" t="str"/>
      <x:c r="T1507" t="str">
        <x:v>Não contatado</x:v>
      </x:c>
      <x:c r="U1507" s="27" t="n">
        <x:f>IF(LEN(H1507)&gt;0,25,0)+IF(L1507="Sim",25,0)+IF(LEN(M1507)&gt;0,15,0)+IF(LEN(J1507)&gt;0,10,0)+IF(LEN(N1507)&gt;0,5,0)+IF(LEN(O1507)&gt;0,5,0)+IF(LEN(P1507)&gt;0,5,0)+IF(AND(LEN(R1507)&gt;0,LEN(S1507)&gt;0),10,0)</x:f>
        <x:v>25</x:v>
      </x:c>
      <x:c r="V1507" t="str">
        <x:f>IF(U1507&gt;=60,"Prioridade Alta",IF(U1507&gt;=35,"Prioridade Média","Prioridade Baixa"))</x:f>
        <x:v>Prioridade Baixa</x:v>
      </x:c>
      <x:c r="W1507" t="str">
        <x:v>Não</x:v>
      </x:c>
      <x:c r="X1507" t="str"/>
      <x:c r="Y1507" t="str">
        <x:v>Base expandida 2026-07-27</x:v>
      </x:c>
      <x:c r="Z1507" t="str">
        <x:v>(11) 4723-4640</x:v>
      </x:c>
      <x:c r="AA1507" t="str"/>
      <x:c r="AB1507" t="n">
        <x:v>45</x:v>
      </x:c>
      <x:c r="AC1507" t="str">
        <x:v>Prioridade Baixa</x:v>
      </x:c>
      <x:c r="AD1507" t="str">
        <x:v>Fonte Escolas.com.br: http://escolas.com.br/benedito-ferreira-lopes-ceim-35201066; site oficial/redes não coletados nesta fonte</x:v>
      </x:c>
      <x:c r="AE1507" t="n">
        <x:f>IF(LEN(H1507)&gt;0,1,0)</x:f>
        <x:v>1</x:v>
      </x:c>
      <x:c r="AF1507" t="n">
        <x:f>IF(LEN(M1507)&gt;0,1,0)</x:f>
        <x:v>0</x:v>
      </x:c>
      <x:c r="AG1507" t="n">
        <x:f>IF(AND(LEN(H1507)=0,LEN(K1507)=0,LEN(M1507)=0),1,0)</x:f>
        <x:v>0</x:v>
      </x:c>
    </x:row>
    <x:row r="1508">
      <x:c r="A1508" t="str">
        <x:v>AT-01507</x:v>
      </x:c>
      <x:c r="B1508" t="str">
        <x:v>Benedito Ferreira Lopes Cempre</x:v>
      </x:c>
      <x:c r="C1508" t="str">
        <x:v>Escola</x:v>
      </x:c>
      <x:c r="D1508" t="str">
        <x:v>Centro Educacional</x:v>
      </x:c>
      <x:c r="E1508" t="str">
        <x:v>Mogi das Cruzes</x:v>
      </x:c>
      <x:c r="F1508" t="str">
        <x:v>Vila Lavinia</x:v>
      </x:c>
      <x:c r="G1508" t="str">
        <x:v>Professora Alice Thereza Cotrin Guerreiro da Silva, 22, Rua, Vila Lavinia, Mogi das Cruzes, SP</x:v>
      </x:c>
      <x:c r="H1508" t="str">
        <x:v>+55 (11) 4723-4630</x:v>
      </x:c>
      <x:c r="I1508" t="str"/>
      <x:c r="J1508" t="str"/>
      <x:c r="K1508" t="str"/>
      <x:c r="L1508" t="str"/>
      <x:c r="M1508" t="str"/>
      <x:c r="N1508" t="str"/>
      <x:c r="O1508" t="str"/>
      <x:c r="P1508" t="str"/>
      <x:c r="Q1508" t="str">
        <x:v>https://www.google.com/maps/search/?api=1&amp;query=Professora+Alice+Thereza+Cotrin+Guerreiro+da+Silva%2C+22%2C+Rua%2C+Vila+Lavinia%2C+Mogi+das+Cruzes-SP</x:v>
      </x:c>
      <x:c r="R1508" t="str"/>
      <x:c r="S1508" t="str"/>
      <x:c r="T1508" t="str">
        <x:v>Não contatado</x:v>
      </x:c>
      <x:c r="U1508" s="27" t="n">
        <x:f>IF(LEN(H1508)&gt;0,25,0)+IF(L1508="Sim",25,0)+IF(LEN(M1508)&gt;0,15,0)+IF(LEN(J1508)&gt;0,10,0)+IF(LEN(N1508)&gt;0,5,0)+IF(LEN(O1508)&gt;0,5,0)+IF(LEN(P1508)&gt;0,5,0)+IF(AND(LEN(R1508)&gt;0,LEN(S1508)&gt;0),10,0)</x:f>
        <x:v>25</x:v>
      </x:c>
      <x:c r="V1508" t="str">
        <x:f>IF(U1508&gt;=60,"Prioridade Alta",IF(U1508&gt;=35,"Prioridade Média","Prioridade Baixa"))</x:f>
        <x:v>Prioridade Baixa</x:v>
      </x:c>
      <x:c r="W1508" t="str">
        <x:v>Não</x:v>
      </x:c>
      <x:c r="X1508" t="str"/>
      <x:c r="Y1508" t="str">
        <x:v>Base expandida 2026-07-27</x:v>
      </x:c>
      <x:c r="Z1508" t="str">
        <x:v>(11) 4723-4630</x:v>
      </x:c>
      <x:c r="AA1508" t="str"/>
      <x:c r="AB1508" t="n">
        <x:v>45</x:v>
      </x:c>
      <x:c r="AC1508" t="str">
        <x:v>Prioridade Baixa</x:v>
      </x:c>
      <x:c r="AD1508" t="str">
        <x:v>Fonte Escolas.com.br: http://escolas.com.br/benedito-ferreira-lopes-cempre-35575732; site oficial/redes não coletados nesta fonte</x:v>
      </x:c>
      <x:c r="AE1508" t="n">
        <x:f>IF(LEN(H1508)&gt;0,1,0)</x:f>
        <x:v>1</x:v>
      </x:c>
      <x:c r="AF1508" t="n">
        <x:f>IF(LEN(M1508)&gt;0,1,0)</x:f>
        <x:v>0</x:v>
      </x:c>
      <x:c r="AG1508" t="n">
        <x:f>IF(AND(LEN(H1508)=0,LEN(K1508)=0,LEN(M1508)=0),1,0)</x:f>
        <x:v>0</x:v>
      </x:c>
    </x:row>
    <x:row r="1509">
      <x:c r="A1509" t="str">
        <x:v>AT-01508</x:v>
      </x:c>
      <x:c r="B1509" t="str">
        <x:v>Ceim Alcides de Vicente Ver</x:v>
      </x:c>
      <x:c r="C1509" t="str">
        <x:v>Escola</x:v>
      </x:c>
      <x:c r="D1509" t="str">
        <x:v>Escola Infantil</x:v>
      </x:c>
      <x:c r="E1509" t="str">
        <x:v>Mogi das Cruzes</x:v>
      </x:c>
      <x:c r="F1509" t="str">
        <x:v>Residencial Novo Horizonte</x:v>
      </x:c>
      <x:c r="G1509" t="str">
        <x:v>Maria Jose Rodrigues, SN, Residencial Novo Horizonte, Mogi das Cruzes, SP</x:v>
      </x:c>
      <x:c r="H1509" t="str">
        <x:v>+55 (11) 4753-6337</x:v>
      </x:c>
      <x:c r="I1509" t="str"/>
      <x:c r="J1509" t="str"/>
      <x:c r="K1509" t="str"/>
      <x:c r="L1509" t="str"/>
      <x:c r="M1509" t="str"/>
      <x:c r="N1509" t="str"/>
      <x:c r="O1509" t="str"/>
      <x:c r="P1509" t="str"/>
      <x:c r="Q1509" t="str">
        <x:v>https://www.google.com/maps/search/?api=1&amp;query=Maria+Jose+Rodrigues%2C+SN%2C+Residencial+Novo+Horizonte%2C+Mogi+das+Cruzes-SP</x:v>
      </x:c>
      <x:c r="R1509" t="str"/>
      <x:c r="S1509" t="str"/>
      <x:c r="T1509" t="str">
        <x:v>Não contatado</x:v>
      </x:c>
      <x:c r="U1509" s="27" t="n">
        <x:f>IF(LEN(H1509)&gt;0,25,0)+IF(L1509="Sim",25,0)+IF(LEN(M1509)&gt;0,15,0)+IF(LEN(J1509)&gt;0,10,0)+IF(LEN(N1509)&gt;0,5,0)+IF(LEN(O1509)&gt;0,5,0)+IF(LEN(P1509)&gt;0,5,0)+IF(AND(LEN(R1509)&gt;0,LEN(S1509)&gt;0),10,0)</x:f>
        <x:v>25</x:v>
      </x:c>
      <x:c r="V1509" t="str">
        <x:f>IF(U1509&gt;=60,"Prioridade Alta",IF(U1509&gt;=35,"Prioridade Média","Prioridade Baixa"))</x:f>
        <x:v>Prioridade Baixa</x:v>
      </x:c>
      <x:c r="W1509" t="str">
        <x:v>Não</x:v>
      </x:c>
      <x:c r="X1509" t="str"/>
      <x:c r="Y1509" t="str">
        <x:v>Base expandida 2026-07-27</x:v>
      </x:c>
      <x:c r="Z1509" t="str">
        <x:v>(11) 4753-6337</x:v>
      </x:c>
      <x:c r="AA1509" t="str"/>
      <x:c r="AB1509" t="n">
        <x:v>45</x:v>
      </x:c>
      <x:c r="AC1509" t="str">
        <x:v>Prioridade Baixa</x:v>
      </x:c>
      <x:c r="AD1509" t="str">
        <x:v>Fonte Escolas.com.br: http://escolas.com.br/ceim-alcides-de-vicente-ver-35004428; site oficial/redes não coletados nesta fonte</x:v>
      </x:c>
      <x:c r="AE1509" t="n">
        <x:f>IF(LEN(H1509)&gt;0,1,0)</x:f>
        <x:v>1</x:v>
      </x:c>
      <x:c r="AF1509" t="n">
        <x:f>IF(LEN(M1509)&gt;0,1,0)</x:f>
        <x:v>0</x:v>
      </x:c>
      <x:c r="AG1509" t="n">
        <x:f>IF(AND(LEN(H1509)=0,LEN(K1509)=0,LEN(M1509)=0),1,0)</x:f>
        <x:v>0</x:v>
      </x:c>
    </x:row>
    <x:row r="1510">
      <x:c r="A1510" t="str">
        <x:v>AT-01509</x:v>
      </x:c>
      <x:c r="B1510" t="str">
        <x:v>Ceim Amalia Thereza Manna de Deus Professor</x:v>
      </x:c>
      <x:c r="C1510" t="str">
        <x:v>Escola</x:v>
      </x:c>
      <x:c r="D1510" t="str">
        <x:v>Escola Infantil</x:v>
      </x:c>
      <x:c r="E1510" t="str">
        <x:v>Mogi das Cruzes</x:v>
      </x:c>
      <x:c r="F1510" t="str">
        <x:v>Alto Ipiranga</x:v>
      </x:c>
      <x:c r="G1510" t="str">
        <x:v>Francisco Rodrigues Passos, 217, Rua, Alto Ipiranga, Mogi das Cruzes, SP</x:v>
      </x:c>
      <x:c r="H1510" t="str">
        <x:v>+55 (11) 2378-8973</x:v>
      </x:c>
      <x:c r="I1510" t="str"/>
      <x:c r="J1510" t="str"/>
      <x:c r="K1510" t="str"/>
      <x:c r="L1510" t="str"/>
      <x:c r="M1510" t="str"/>
      <x:c r="N1510" t="str"/>
      <x:c r="O1510" t="str"/>
      <x:c r="P1510" t="str"/>
      <x:c r="Q1510" t="str">
        <x:v>https://www.google.com/maps/search/?api=1&amp;query=Francisco+Rodrigues+Passos%2C+217%2C+Rua%2C+Alto+Ipiranga%2C+Mogi+das+Cruzes-SP</x:v>
      </x:c>
      <x:c r="R1510" t="str"/>
      <x:c r="S1510" t="str"/>
      <x:c r="T1510" t="str">
        <x:v>Não contatado</x:v>
      </x:c>
      <x:c r="U1510" s="27" t="n">
        <x:f>IF(LEN(H1510)&gt;0,25,0)+IF(L1510="Sim",25,0)+IF(LEN(M1510)&gt;0,15,0)+IF(LEN(J1510)&gt;0,10,0)+IF(LEN(N1510)&gt;0,5,0)+IF(LEN(O1510)&gt;0,5,0)+IF(LEN(P1510)&gt;0,5,0)+IF(AND(LEN(R1510)&gt;0,LEN(S1510)&gt;0),10,0)</x:f>
        <x:v>25</x:v>
      </x:c>
      <x:c r="V1510" t="str">
        <x:f>IF(U1510&gt;=60,"Prioridade Alta",IF(U1510&gt;=35,"Prioridade Média","Prioridade Baixa"))</x:f>
        <x:v>Prioridade Baixa</x:v>
      </x:c>
      <x:c r="W1510" t="str">
        <x:v>Não</x:v>
      </x:c>
      <x:c r="X1510" t="str"/>
      <x:c r="Y1510" t="str">
        <x:v>Base expandida 2026-07-27</x:v>
      </x:c>
      <x:c r="Z1510" t="str">
        <x:v>(11) 2378-8973</x:v>
      </x:c>
      <x:c r="AA1510" t="str"/>
      <x:c r="AB1510" t="n">
        <x:v>45</x:v>
      </x:c>
      <x:c r="AC1510" t="str">
        <x:v>Prioridade Baixa</x:v>
      </x:c>
      <x:c r="AD1510" t="str">
        <x:v>Fonte Escolas.com.br: http://escolas.com.br/ceim-amalia-thereza-manna-de-deus-professor-35457279; site oficial/redes não coletados nesta fonte</x:v>
      </x:c>
      <x:c r="AE1510" t="n">
        <x:f>IF(LEN(H1510)&gt;0,1,0)</x:f>
        <x:v>1</x:v>
      </x:c>
      <x:c r="AF1510" t="n">
        <x:f>IF(LEN(M1510)&gt;0,1,0)</x:f>
        <x:v>0</x:v>
      </x:c>
      <x:c r="AG1510" t="n">
        <x:f>IF(AND(LEN(H1510)=0,LEN(K1510)=0,LEN(M1510)=0),1,0)</x:f>
        <x:v>0</x:v>
      </x:c>
    </x:row>
    <x:row r="1511">
      <x:c r="A1511" t="str">
        <x:v>AT-01510</x:v>
      </x:c>
      <x:c r="B1511" t="str">
        <x:v>Ceim Amauri Rodrigues Leite Professor</x:v>
      </x:c>
      <x:c r="C1511" t="str">
        <x:v>Escola</x:v>
      </x:c>
      <x:c r="D1511" t="str">
        <x:v>Escola Infantil</x:v>
      </x:c>
      <x:c r="E1511" t="str">
        <x:v>Mogi das Cruzes</x:v>
      </x:c>
      <x:c r="F1511" t="str">
        <x:v>Vila Nova Aparecida</x:v>
      </x:c>
      <x:c r="G1511" t="str">
        <x:v>Avelino Faria de Souza Franco, 1460, Vila Nova Aparecida, Mogi das Cruzes, SP</x:v>
      </x:c>
      <x:c r="H1511" t="str">
        <x:v>+55 (11) 4739-2161</x:v>
      </x:c>
      <x:c r="I1511" t="str"/>
      <x:c r="J1511" t="str"/>
      <x:c r="K1511" t="str"/>
      <x:c r="L1511" t="str"/>
      <x:c r="M1511" t="str"/>
      <x:c r="N1511" t="str"/>
      <x:c r="O1511" t="str"/>
      <x:c r="P1511" t="str"/>
      <x:c r="Q1511" t="str">
        <x:v>https://www.google.com/maps/search/?api=1&amp;query=Avelino+Faria+de+Souza+Franco%2C+1460%2C+Vila+Nova+Aparecida%2C+Mogi+das+Cruzes-SP</x:v>
      </x:c>
      <x:c r="R1511" t="str"/>
      <x:c r="S1511" t="str"/>
      <x:c r="T1511" t="str">
        <x:v>Não contatado</x:v>
      </x:c>
      <x:c r="U1511" s="27" t="n">
        <x:f>IF(LEN(H1511)&gt;0,25,0)+IF(L1511="Sim",25,0)+IF(LEN(M1511)&gt;0,15,0)+IF(LEN(J1511)&gt;0,10,0)+IF(LEN(N1511)&gt;0,5,0)+IF(LEN(O1511)&gt;0,5,0)+IF(LEN(P1511)&gt;0,5,0)+IF(AND(LEN(R1511)&gt;0,LEN(S1511)&gt;0),10,0)</x:f>
        <x:v>25</x:v>
      </x:c>
      <x:c r="V1511" t="str">
        <x:f>IF(U1511&gt;=60,"Prioridade Alta",IF(U1511&gt;=35,"Prioridade Média","Prioridade Baixa"))</x:f>
        <x:v>Prioridade Baixa</x:v>
      </x:c>
      <x:c r="W1511" t="str">
        <x:v>Não</x:v>
      </x:c>
      <x:c r="X1511" t="str"/>
      <x:c r="Y1511" t="str">
        <x:v>Base expandida 2026-07-27</x:v>
      </x:c>
      <x:c r="Z1511" t="str">
        <x:v>(11) 4739-2161</x:v>
      </x:c>
      <x:c r="AA1511" t="str"/>
      <x:c r="AB1511" t="n">
        <x:v>45</x:v>
      </x:c>
      <x:c r="AC1511" t="str">
        <x:v>Prioridade Baixa</x:v>
      </x:c>
      <x:c r="AD1511" t="str">
        <x:v>Fonte Escolas.com.br: http://escolas.com.br/ceim-amauri-rodrigues-leite-professor-35004427; site oficial/redes não coletados nesta fonte</x:v>
      </x:c>
      <x:c r="AE1511" t="n">
        <x:f>IF(LEN(H1511)&gt;0,1,0)</x:f>
        <x:v>1</x:v>
      </x:c>
      <x:c r="AF1511" t="n">
        <x:f>IF(LEN(M1511)&gt;0,1,0)</x:f>
        <x:v>0</x:v>
      </x:c>
      <x:c r="AG1511" t="n">
        <x:f>IF(AND(LEN(H1511)=0,LEN(K1511)=0,LEN(M1511)=0),1,0)</x:f>
        <x:v>0</x:v>
      </x:c>
    </x:row>
    <x:row r="1512">
      <x:c r="A1512" t="str">
        <x:v>AT-01511</x:v>
      </x:c>
      <x:c r="B1512" t="str">
        <x:v>Ceim Anesio Urbano Sr</x:v>
      </x:c>
      <x:c r="C1512" t="str">
        <x:v>Escola</x:v>
      </x:c>
      <x:c r="D1512" t="str">
        <x:v>Escola Infantil</x:v>
      </x:c>
      <x:c r="E1512" t="str">
        <x:v>Mogi das Cruzes</x:v>
      </x:c>
      <x:c r="F1512" t="str">
        <x:v>Vila Natal</x:v>
      </x:c>
      <x:c r="G1512" t="str">
        <x:v>Manoel Inacio Silva Alvarenga, 747, Vila Natal, Mogi das Cruzes, SP</x:v>
      </x:c>
      <x:c r="H1512" t="str">
        <x:v>+55 (11) 4796-4723</x:v>
      </x:c>
      <x:c r="I1512" t="str"/>
      <x:c r="J1512" t="str"/>
      <x:c r="K1512" t="str"/>
      <x:c r="L1512" t="str"/>
      <x:c r="M1512" t="str"/>
      <x:c r="N1512" t="str"/>
      <x:c r="O1512" t="str"/>
      <x:c r="P1512" t="str"/>
      <x:c r="Q1512" t="str">
        <x:v>https://www.google.com/maps/search/?api=1&amp;query=Manoel+Inacio+Silva+Alvarenga%2C+747%2C+Vila+Natal%2C+Mogi+das+Cruzes-SP</x:v>
      </x:c>
      <x:c r="R1512" t="str"/>
      <x:c r="S1512" t="str"/>
      <x:c r="T1512" t="str">
        <x:v>Não contatado</x:v>
      </x:c>
      <x:c r="U1512" s="27" t="n">
        <x:f>IF(LEN(H1512)&gt;0,25,0)+IF(L1512="Sim",25,0)+IF(LEN(M1512)&gt;0,15,0)+IF(LEN(J1512)&gt;0,10,0)+IF(LEN(N1512)&gt;0,5,0)+IF(LEN(O1512)&gt;0,5,0)+IF(LEN(P1512)&gt;0,5,0)+IF(AND(LEN(R1512)&gt;0,LEN(S1512)&gt;0),10,0)</x:f>
        <x:v>25</x:v>
      </x:c>
      <x:c r="V1512" t="str">
        <x:f>IF(U1512&gt;=60,"Prioridade Alta",IF(U1512&gt;=35,"Prioridade Média","Prioridade Baixa"))</x:f>
        <x:v>Prioridade Baixa</x:v>
      </x:c>
      <x:c r="W1512" t="str">
        <x:v>Não</x:v>
      </x:c>
      <x:c r="X1512" t="str"/>
      <x:c r="Y1512" t="str">
        <x:v>Base expandida 2026-07-27</x:v>
      </x:c>
      <x:c r="Z1512" t="str">
        <x:v>(11) 4796-4723</x:v>
      </x:c>
      <x:c r="AA1512" t="str"/>
      <x:c r="AB1512" t="n">
        <x:v>45</x:v>
      </x:c>
      <x:c r="AC1512" t="str">
        <x:v>Prioridade Baixa</x:v>
      </x:c>
      <x:c r="AD1512" t="str">
        <x:v>Fonte Escolas.com.br: http://escolas.com.br/ceim-anesio-urbano-sr-35007402; site oficial/redes não coletados nesta fonte</x:v>
      </x:c>
      <x:c r="AE1512" t="n">
        <x:f>IF(LEN(H1512)&gt;0,1,0)</x:f>
        <x:v>1</x:v>
      </x:c>
      <x:c r="AF1512" t="n">
        <x:f>IF(LEN(M1512)&gt;0,1,0)</x:f>
        <x:v>0</x:v>
      </x:c>
      <x:c r="AG1512" t="n">
        <x:f>IF(AND(LEN(H1512)=0,LEN(K1512)=0,LEN(M1512)=0),1,0)</x:f>
        <x:v>0</x:v>
      </x:c>
    </x:row>
    <x:row r="1513">
      <x:c r="A1513" t="str">
        <x:v>AT-01512</x:v>
      </x:c>
      <x:c r="B1513" t="str">
        <x:v>Ceim Amayr Ribeiro de Godoy Borba Professor</x:v>
      </x:c>
      <x:c r="C1513" t="str">
        <x:v>Escola</x:v>
      </x:c>
      <x:c r="D1513" t="str">
        <x:v>Escola Infantil</x:v>
      </x:c>
      <x:c r="E1513" t="str">
        <x:v>Mogi das Cruzes</x:v>
      </x:c>
      <x:c r="F1513" t="str">
        <x:v>Mogi Moderno</x:v>
      </x:c>
      <x:c r="G1513" t="str">
        <x:v>Jugurta Lourival Gloria, 389, Rua, Mogi Moderno, Mogi das Cruzes, SP</x:v>
      </x:c>
      <x:c r="H1513" t="str">
        <x:v>+55 (11) 2896-8505</x:v>
      </x:c>
      <x:c r="I1513" t="str"/>
      <x:c r="J1513" t="str"/>
      <x:c r="K1513" t="str"/>
      <x:c r="L1513" t="str"/>
      <x:c r="M1513" t="str"/>
      <x:c r="N1513" t="str"/>
      <x:c r="O1513" t="str"/>
      <x:c r="P1513" t="str"/>
      <x:c r="Q1513" t="str">
        <x:v>https://www.google.com/maps/search/?api=1&amp;query=Jugurta+Lourival+Gloria%2C+389%2C+Rua%2C+Mogi+Moderno%2C+Mogi+das+Cruzes-SP</x:v>
      </x:c>
      <x:c r="R1513" t="str"/>
      <x:c r="S1513" t="str"/>
      <x:c r="T1513" t="str">
        <x:v>Não contatado</x:v>
      </x:c>
      <x:c r="U1513" s="27" t="n">
        <x:f>IF(LEN(H1513)&gt;0,25,0)+IF(L1513="Sim",25,0)+IF(LEN(M1513)&gt;0,15,0)+IF(LEN(J1513)&gt;0,10,0)+IF(LEN(N1513)&gt;0,5,0)+IF(LEN(O1513)&gt;0,5,0)+IF(LEN(P1513)&gt;0,5,0)+IF(AND(LEN(R1513)&gt;0,LEN(S1513)&gt;0),10,0)</x:f>
        <x:v>25</x:v>
      </x:c>
      <x:c r="V1513" t="str">
        <x:f>IF(U1513&gt;=60,"Prioridade Alta",IF(U1513&gt;=35,"Prioridade Média","Prioridade Baixa"))</x:f>
        <x:v>Prioridade Baixa</x:v>
      </x:c>
      <x:c r="W1513" t="str">
        <x:v>Não</x:v>
      </x:c>
      <x:c r="X1513" t="str"/>
      <x:c r="Y1513" t="str">
        <x:v>Base expandida 2026-07-27</x:v>
      </x:c>
      <x:c r="Z1513" t="str">
        <x:v>(11) 2896-8505</x:v>
      </x:c>
      <x:c r="AA1513" t="str"/>
      <x:c r="AB1513" t="n">
        <x:v>45</x:v>
      </x:c>
      <x:c r="AC1513" t="str">
        <x:v>Prioridade Baixa</x:v>
      </x:c>
      <x:c r="AD1513" t="str">
        <x:v>Fonte Escolas.com.br: http://escolas.com.br/ceim-amayr-ribeiro-de-godoy-borba-professor-35351854; site oficial/redes não coletados nesta fonte</x:v>
      </x:c>
      <x:c r="AE1513" t="n">
        <x:f>IF(LEN(H1513)&gt;0,1,0)</x:f>
        <x:v>1</x:v>
      </x:c>
      <x:c r="AF1513" t="n">
        <x:f>IF(LEN(M1513)&gt;0,1,0)</x:f>
        <x:v>0</x:v>
      </x:c>
      <x:c r="AG1513" t="n">
        <x:f>IF(AND(LEN(H1513)=0,LEN(K1513)=0,LEN(M1513)=0),1,0)</x:f>
        <x:v>0</x:v>
      </x:c>
    </x:row>
    <x:row r="1514">
      <x:c r="A1514" t="str">
        <x:v>AT-01513</x:v>
      </x:c>
      <x:c r="B1514" t="str">
        <x:v>Ceim Anna Becker Salem Dra</x:v>
      </x:c>
      <x:c r="C1514" t="str">
        <x:v>Escola</x:v>
      </x:c>
      <x:c r="D1514" t="str">
        <x:v>Escola Infantil</x:v>
      </x:c>
      <x:c r="E1514" t="str">
        <x:v>Mogi das Cruzes</x:v>
      </x:c>
      <x:c r="F1514" t="str">
        <x:v>Parque Olimpico</x:v>
      </x:c>
      <x:c r="G1514" t="str">
        <x:v>Prefeito Maurilio Souza Leite Filho, 2661, Parque Olimpico, Mogi das Cruzes, SP</x:v>
      </x:c>
      <x:c r="H1514" t="str">
        <x:v>+55 (11) 4722-6008</x:v>
      </x:c>
      <x:c r="I1514" t="str"/>
      <x:c r="J1514" t="str"/>
      <x:c r="K1514" t="str"/>
      <x:c r="L1514" t="str"/>
      <x:c r="M1514" t="str"/>
      <x:c r="N1514" t="str"/>
      <x:c r="O1514" t="str"/>
      <x:c r="P1514" t="str"/>
      <x:c r="Q1514" t="str">
        <x:v>https://www.google.com/maps/search/?api=1&amp;query=Prefeito+Maurilio+Souza+Leite+Filho%2C+2661%2C+Parque+Olimpico%2C+Mogi+das+Cruzes-SP</x:v>
      </x:c>
      <x:c r="R1514" t="str"/>
      <x:c r="S1514" t="str"/>
      <x:c r="T1514" t="str">
        <x:v>Não contatado</x:v>
      </x:c>
      <x:c r="U1514" s="27" t="n">
        <x:f>IF(LEN(H1514)&gt;0,25,0)+IF(L1514="Sim",25,0)+IF(LEN(M1514)&gt;0,15,0)+IF(LEN(J1514)&gt;0,10,0)+IF(LEN(N1514)&gt;0,5,0)+IF(LEN(O1514)&gt;0,5,0)+IF(LEN(P1514)&gt;0,5,0)+IF(AND(LEN(R1514)&gt;0,LEN(S1514)&gt;0),10,0)</x:f>
        <x:v>25</x:v>
      </x:c>
      <x:c r="V1514" t="str">
        <x:f>IF(U1514&gt;=60,"Prioridade Alta",IF(U1514&gt;=35,"Prioridade Média","Prioridade Baixa"))</x:f>
        <x:v>Prioridade Baixa</x:v>
      </x:c>
      <x:c r="W1514" t="str">
        <x:v>Não</x:v>
      </x:c>
      <x:c r="X1514" t="str"/>
      <x:c r="Y1514" t="str">
        <x:v>Base expandida 2026-07-27</x:v>
      </x:c>
      <x:c r="Z1514" t="str">
        <x:v>(11) 4722-6008</x:v>
      </x:c>
      <x:c r="AA1514" t="str"/>
      <x:c r="AB1514" t="n">
        <x:v>45</x:v>
      </x:c>
      <x:c r="AC1514" t="str">
        <x:v>Prioridade Baixa</x:v>
      </x:c>
      <x:c r="AD1514" t="str">
        <x:v>Fonte Escolas.com.br: http://escolas.com.br/ceim-anna-becker-salem-dra-35195327; site oficial/redes não coletados nesta fonte</x:v>
      </x:c>
      <x:c r="AE1514" t="n">
        <x:f>IF(LEN(H1514)&gt;0,1,0)</x:f>
        <x:v>1</x:v>
      </x:c>
      <x:c r="AF1514" t="n">
        <x:f>IF(LEN(M1514)&gt;0,1,0)</x:f>
        <x:v>0</x:v>
      </x:c>
      <x:c r="AG1514" t="n">
        <x:f>IF(AND(LEN(H1514)=0,LEN(K1514)=0,LEN(M1514)=0),1,0)</x:f>
        <x:v>0</x:v>
      </x:c>
    </x:row>
    <x:row r="1515">
      <x:c r="A1515" t="str">
        <x:v>AT-01514</x:v>
      </x:c>
      <x:c r="B1515" t="str">
        <x:v>Ceim Attilio Berta Padre</x:v>
      </x:c>
      <x:c r="C1515" t="str">
        <x:v>Escola</x:v>
      </x:c>
      <x:c r="D1515" t="str">
        <x:v>Escola Infantil</x:v>
      </x:c>
      <x:c r="E1515" t="str">
        <x:v>Mogi das Cruzes</x:v>
      </x:c>
      <x:c r="F1515" t="str">
        <x:v>Vila Sao Paulo</x:v>
      </x:c>
      <x:c r="G1515" t="str">
        <x:v>Maria Aparecida Lopes Faury, SN, Vila Sao Paulo, Mogi das Cruzes, SP</x:v>
      </x:c>
      <x:c r="H1515" t="str">
        <x:v>+55 (11) 4792-7899</x:v>
      </x:c>
      <x:c r="I1515" t="str"/>
      <x:c r="J1515" t="str"/>
      <x:c r="K1515" t="str"/>
      <x:c r="L1515" t="str"/>
      <x:c r="M1515" t="str"/>
      <x:c r="N1515" t="str"/>
      <x:c r="O1515" t="str"/>
      <x:c r="P1515" t="str"/>
      <x:c r="Q1515" t="str">
        <x:v>https://www.google.com/maps/search/?api=1&amp;query=Maria+Aparecida+Lopes+Faury%2C+SN%2C+Vila+Sao+Paulo%2C+Mogi+das+Cruzes-SP</x:v>
      </x:c>
      <x:c r="R1515" t="str"/>
      <x:c r="S1515" t="str"/>
      <x:c r="T1515" t="str">
        <x:v>Não contatado</x:v>
      </x:c>
      <x:c r="U1515" s="27" t="n">
        <x:f>IF(LEN(H1515)&gt;0,25,0)+IF(L1515="Sim",25,0)+IF(LEN(M1515)&gt;0,15,0)+IF(LEN(J1515)&gt;0,10,0)+IF(LEN(N1515)&gt;0,5,0)+IF(LEN(O1515)&gt;0,5,0)+IF(LEN(P1515)&gt;0,5,0)+IF(AND(LEN(R1515)&gt;0,LEN(S1515)&gt;0),10,0)</x:f>
        <x:v>25</x:v>
      </x:c>
      <x:c r="V1515" t="str">
        <x:f>IF(U1515&gt;=60,"Prioridade Alta",IF(U1515&gt;=35,"Prioridade Média","Prioridade Baixa"))</x:f>
        <x:v>Prioridade Baixa</x:v>
      </x:c>
      <x:c r="W1515" t="str">
        <x:v>Não</x:v>
      </x:c>
      <x:c r="X1515" t="str"/>
      <x:c r="Y1515" t="str">
        <x:v>Base expandida 2026-07-27</x:v>
      </x:c>
      <x:c r="Z1515" t="str">
        <x:v>(11) 4792-7899</x:v>
      </x:c>
      <x:c r="AA1515" t="str"/>
      <x:c r="AB1515" t="n">
        <x:v>45</x:v>
      </x:c>
      <x:c r="AC1515" t="str">
        <x:v>Prioridade Baixa</x:v>
      </x:c>
      <x:c r="AD1515" t="str">
        <x:v>Fonte Escolas.com.br: http://escolas.com.br/ceim-attilio-berta-padre-35007582; site oficial/redes não coletados nesta fonte</x:v>
      </x:c>
      <x:c r="AE1515" t="n">
        <x:f>IF(LEN(H1515)&gt;0,1,0)</x:f>
        <x:v>1</x:v>
      </x:c>
      <x:c r="AF1515" t="n">
        <x:f>IF(LEN(M1515)&gt;0,1,0)</x:f>
        <x:v>0</x:v>
      </x:c>
      <x:c r="AG1515" t="n">
        <x:f>IF(AND(LEN(H1515)=0,LEN(K1515)=0,LEN(M1515)=0),1,0)</x:f>
        <x:v>0</x:v>
      </x:c>
    </x:row>
    <x:row r="1516">
      <x:c r="A1516" t="str">
        <x:v>AT-01515</x:v>
      </x:c>
      <x:c r="B1516" t="str">
        <x:v>Ceim Clementina Alves Dalbelles</x:v>
      </x:c>
      <x:c r="C1516" t="str">
        <x:v>Escola</x:v>
      </x:c>
      <x:c r="D1516" t="str">
        <x:v>Escola Infantil</x:v>
      </x:c>
      <x:c r="E1516" t="str">
        <x:v>Mogi das Cruzes</x:v>
      </x:c>
      <x:c r="F1516" t="str">
        <x:v>Jardim Cambuci</x:v>
      </x:c>
      <x:c r="G1516" t="str">
        <x:v>Paulo Eduardo do Valle Pereira, 11, Rua, Jardim Cambuci, Mogi das Cruzes, SP</x:v>
      </x:c>
      <x:c r="H1516" t="str">
        <x:v>+55 (11) 4735-1391</x:v>
      </x:c>
      <x:c r="I1516" t="str"/>
      <x:c r="J1516" t="str"/>
      <x:c r="K1516" t="str"/>
      <x:c r="L1516" t="str"/>
      <x:c r="M1516" t="str"/>
      <x:c r="N1516" t="str"/>
      <x:c r="O1516" t="str"/>
      <x:c r="P1516" t="str"/>
      <x:c r="Q1516" t="str">
        <x:v>https://www.google.com/maps/search/?api=1&amp;query=Paulo+Eduardo+do+Valle+Pereira%2C+11%2C+Rua%2C+Jardim+Cambuci%2C+Mogi+das+Cruzes-SP</x:v>
      </x:c>
      <x:c r="R1516" t="str"/>
      <x:c r="S1516" t="str"/>
      <x:c r="T1516" t="str">
        <x:v>Não contatado</x:v>
      </x:c>
      <x:c r="U1516" s="27" t="n">
        <x:f>IF(LEN(H1516)&gt;0,25,0)+IF(L1516="Sim",25,0)+IF(LEN(M1516)&gt;0,15,0)+IF(LEN(J1516)&gt;0,10,0)+IF(LEN(N1516)&gt;0,5,0)+IF(LEN(O1516)&gt;0,5,0)+IF(LEN(P1516)&gt;0,5,0)+IF(AND(LEN(R1516)&gt;0,LEN(S1516)&gt;0),10,0)</x:f>
        <x:v>25</x:v>
      </x:c>
      <x:c r="V1516" t="str">
        <x:f>IF(U1516&gt;=60,"Prioridade Alta",IF(U1516&gt;=35,"Prioridade Média","Prioridade Baixa"))</x:f>
        <x:v>Prioridade Baixa</x:v>
      </x:c>
      <x:c r="W1516" t="str">
        <x:v>Não</x:v>
      </x:c>
      <x:c r="X1516" t="str"/>
      <x:c r="Y1516" t="str">
        <x:v>Base expandida 2026-07-27</x:v>
      </x:c>
      <x:c r="Z1516" t="str">
        <x:v>(11) 4735-1391</x:v>
      </x:c>
      <x:c r="AA1516" t="str"/>
      <x:c r="AB1516" t="n">
        <x:v>45</x:v>
      </x:c>
      <x:c r="AC1516" t="str">
        <x:v>Prioridade Baixa</x:v>
      </x:c>
      <x:c r="AD1516" t="str">
        <x:v>Fonte Escolas.com.br: http://escolas.com.br/ceim-clementina-alves-dalbelles-35576311; site oficial/redes não coletados nesta fonte</x:v>
      </x:c>
      <x:c r="AE1516" t="n">
        <x:f>IF(LEN(H1516)&gt;0,1,0)</x:f>
        <x:v>1</x:v>
      </x:c>
      <x:c r="AF1516" t="n">
        <x:f>IF(LEN(M1516)&gt;0,1,0)</x:f>
        <x:v>0</x:v>
      </x:c>
      <x:c r="AG1516" t="n">
        <x:f>IF(AND(LEN(H1516)=0,LEN(K1516)=0,LEN(M1516)=0),1,0)</x:f>
        <x:v>0</x:v>
      </x:c>
    </x:row>
    <x:row r="1517">
      <x:c r="A1517" t="str">
        <x:v>AT-01516</x:v>
      </x:c>
      <x:c r="B1517" t="str">
        <x:v>Ceim Antonio Bos Vidal Filho</x:v>
      </x:c>
      <x:c r="C1517" t="str">
        <x:v>Escola</x:v>
      </x:c>
      <x:c r="D1517" t="str">
        <x:v>Escola Infantil</x:v>
      </x:c>
      <x:c r="E1517" t="str">
        <x:v>Mogi das Cruzes</x:v>
      </x:c>
      <x:c r="F1517" t="str">
        <x:v>Jardim Bela Vista</x:v>
      </x:c>
      <x:c r="G1517" t="str">
        <x:v>Jackes Jones, 332, Avenida, Jardim Bela Vista, Mogi das Cruzes, SP</x:v>
      </x:c>
      <x:c r="H1517" t="str">
        <x:v>+55 (11) 2629-6099</x:v>
      </x:c>
      <x:c r="I1517" t="str"/>
      <x:c r="J1517" t="str"/>
      <x:c r="K1517" t="str"/>
      <x:c r="L1517" t="str"/>
      <x:c r="M1517" t="str"/>
      <x:c r="N1517" t="str"/>
      <x:c r="O1517" t="str"/>
      <x:c r="P1517" t="str"/>
      <x:c r="Q1517" t="str">
        <x:v>https://www.google.com/maps/search/?api=1&amp;query=Jackes+Jones%2C+332%2C+Avenida%2C+Jardim+Bela+Vista%2C+Mogi+das+Cruzes-SP</x:v>
      </x:c>
      <x:c r="R1517" t="str"/>
      <x:c r="S1517" t="str"/>
      <x:c r="T1517" t="str">
        <x:v>Não contatado</x:v>
      </x:c>
      <x:c r="U1517" s="27" t="n">
        <x:f>IF(LEN(H1517)&gt;0,25,0)+IF(L1517="Sim",25,0)+IF(LEN(M1517)&gt;0,15,0)+IF(LEN(J1517)&gt;0,10,0)+IF(LEN(N1517)&gt;0,5,0)+IF(LEN(O1517)&gt;0,5,0)+IF(LEN(P1517)&gt;0,5,0)+IF(AND(LEN(R1517)&gt;0,LEN(S1517)&gt;0),10,0)</x:f>
        <x:v>25</x:v>
      </x:c>
      <x:c r="V1517" t="str">
        <x:f>IF(U1517&gt;=60,"Prioridade Alta",IF(U1517&gt;=35,"Prioridade Média","Prioridade Baixa"))</x:f>
        <x:v>Prioridade Baixa</x:v>
      </x:c>
      <x:c r="W1517" t="str">
        <x:v>Não</x:v>
      </x:c>
      <x:c r="X1517" t="str"/>
      <x:c r="Y1517" t="str">
        <x:v>Base expandida 2026-07-27</x:v>
      </x:c>
      <x:c r="Z1517" t="str">
        <x:v>(11) 2629-6099</x:v>
      </x:c>
      <x:c r="AA1517" t="str"/>
      <x:c r="AB1517" t="n">
        <x:v>45</x:v>
      </x:c>
      <x:c r="AC1517" t="str">
        <x:v>Prioridade Baixa</x:v>
      </x:c>
      <x:c r="AD1517" t="str">
        <x:v>Fonte Escolas.com.br: http://escolas.com.br/ceim-antonio-bos-vidal-filho-35351829; site oficial/redes não coletados nesta fonte</x:v>
      </x:c>
      <x:c r="AE1517" t="n">
        <x:f>IF(LEN(H1517)&gt;0,1,0)</x:f>
        <x:v>1</x:v>
      </x:c>
      <x:c r="AF1517" t="n">
        <x:f>IF(LEN(M1517)&gt;0,1,0)</x:f>
        <x:v>0</x:v>
      </x:c>
      <x:c r="AG1517" t="n">
        <x:f>IF(AND(LEN(H1517)=0,LEN(K1517)=0,LEN(M1517)=0),1,0)</x:f>
        <x:v>0</x:v>
      </x:c>
    </x:row>
    <x:row r="1518">
      <x:c r="A1518" t="str">
        <x:v>AT-01517</x:v>
      </x:c>
      <x:c r="B1518" t="str">
        <x:v>Ceim Clara Rodrigues Nahum</x:v>
      </x:c>
      <x:c r="C1518" t="str">
        <x:v>Escola</x:v>
      </x:c>
      <x:c r="D1518" t="str">
        <x:v>Escola Infantil</x:v>
      </x:c>
      <x:c r="E1518" t="str">
        <x:v>Mogi das Cruzes</x:v>
      </x:c>
      <x:c r="F1518" t="str">
        <x:v>Jardim Aeroporto I</x:v>
      </x:c>
      <x:c r="G1518" t="str">
        <x:v>Turquia, 421, Rua, Jardim Aeroporto I, Mogi das Cruzes, SP</x:v>
      </x:c>
      <x:c r="H1518" t="str">
        <x:v>+55 (11) 4722-5369</x:v>
      </x:c>
      <x:c r="I1518" t="str"/>
      <x:c r="J1518" t="str"/>
      <x:c r="K1518" t="str"/>
      <x:c r="L1518" t="str"/>
      <x:c r="M1518" t="str"/>
      <x:c r="N1518" t="str"/>
      <x:c r="O1518" t="str"/>
      <x:c r="P1518" t="str"/>
      <x:c r="Q1518" t="str">
        <x:v>https://www.google.com/maps/search/?api=1&amp;query=Turquia%2C+421%2C+Rua%2C+Jardim+Aeroporto+I%2C+Mogi+das+Cruzes-SP</x:v>
      </x:c>
      <x:c r="R1518" t="str"/>
      <x:c r="S1518" t="str"/>
      <x:c r="T1518" t="str">
        <x:v>Não contatado</x:v>
      </x:c>
      <x:c r="U1518" s="27" t="n">
        <x:f>IF(LEN(H1518)&gt;0,25,0)+IF(L1518="Sim",25,0)+IF(LEN(M1518)&gt;0,15,0)+IF(LEN(J1518)&gt;0,10,0)+IF(LEN(N1518)&gt;0,5,0)+IF(LEN(O1518)&gt;0,5,0)+IF(LEN(P1518)&gt;0,5,0)+IF(AND(LEN(R1518)&gt;0,LEN(S1518)&gt;0),10,0)</x:f>
        <x:v>25</x:v>
      </x:c>
      <x:c r="V1518" t="str">
        <x:f>IF(U1518&gt;=60,"Prioridade Alta",IF(U1518&gt;=35,"Prioridade Média","Prioridade Baixa"))</x:f>
        <x:v>Prioridade Baixa</x:v>
      </x:c>
      <x:c r="W1518" t="str">
        <x:v>Não</x:v>
      </x:c>
      <x:c r="X1518" t="str"/>
      <x:c r="Y1518" t="str">
        <x:v>Base expandida 2026-07-27</x:v>
      </x:c>
      <x:c r="Z1518" t="str">
        <x:v>(11) 4722-5369</x:v>
      </x:c>
      <x:c r="AA1518" t="str"/>
      <x:c r="AB1518" t="n">
        <x:v>45</x:v>
      </x:c>
      <x:c r="AC1518" t="str">
        <x:v>Prioridade Baixa</x:v>
      </x:c>
      <x:c r="AD1518" t="str">
        <x:v>Fonte Escolas.com.br: http://escolas.com.br/ceim-clara-rodrigues-nahum-35570126; site oficial/redes não coletados nesta fonte</x:v>
      </x:c>
      <x:c r="AE1518" t="n">
        <x:f>IF(LEN(H1518)&gt;0,1,0)</x:f>
        <x:v>1</x:v>
      </x:c>
      <x:c r="AF1518" t="n">
        <x:f>IF(LEN(M1518)&gt;0,1,0)</x:f>
        <x:v>0</x:v>
      </x:c>
      <x:c r="AG1518" t="n">
        <x:f>IF(AND(LEN(H1518)=0,LEN(K1518)=0,LEN(M1518)=0),1,0)</x:f>
        <x:v>0</x:v>
      </x:c>
    </x:row>
    <x:row r="1519">
      <x:c r="A1519" t="str">
        <x:v>AT-01518</x:v>
      </x:c>
      <x:c r="B1519" t="str">
        <x:v>Ceim Carlos Garcia</x:v>
      </x:c>
      <x:c r="C1519" t="str">
        <x:v>Escola</x:v>
      </x:c>
      <x:c r="D1519" t="str">
        <x:v>Escola Infantil</x:v>
      </x:c>
      <x:c r="E1519" t="str">
        <x:v>Mogi das Cruzes</x:v>
      </x:c>
      <x:c r="F1519" t="str">
        <x:v>Jundiapeba</x:v>
      </x:c>
      <x:c r="G1519" t="str">
        <x:v>Nito Sona, 961, Rua, Jundiapeba, Mogi das Cruzes, SP</x:v>
      </x:c>
      <x:c r="H1519" t="str">
        <x:v>+55 (11) 2610-7320</x:v>
      </x:c>
      <x:c r="I1519" t="str"/>
      <x:c r="J1519" t="str"/>
      <x:c r="K1519" t="str"/>
      <x:c r="L1519" t="str"/>
      <x:c r="M1519" t="str"/>
      <x:c r="N1519" t="str"/>
      <x:c r="O1519" t="str"/>
      <x:c r="P1519" t="str"/>
      <x:c r="Q1519" t="str">
        <x:v>https://www.google.com/maps/search/?api=1&amp;query=Nito+Sona%2C+961%2C+Rua%2C+Jundiapeba%2C+Mogi+das+Cruzes-SP</x:v>
      </x:c>
      <x:c r="R1519" t="str"/>
      <x:c r="S1519" t="str"/>
      <x:c r="T1519" t="str">
        <x:v>Não contatado</x:v>
      </x:c>
      <x:c r="U1519" s="27" t="n">
        <x:f>IF(LEN(H1519)&gt;0,25,0)+IF(L1519="Sim",25,0)+IF(LEN(M1519)&gt;0,15,0)+IF(LEN(J1519)&gt;0,10,0)+IF(LEN(N1519)&gt;0,5,0)+IF(LEN(O1519)&gt;0,5,0)+IF(LEN(P1519)&gt;0,5,0)+IF(AND(LEN(R1519)&gt;0,LEN(S1519)&gt;0),10,0)</x:f>
        <x:v>25</x:v>
      </x:c>
      <x:c r="V1519" t="str">
        <x:f>IF(U1519&gt;=60,"Prioridade Alta",IF(U1519&gt;=35,"Prioridade Média","Prioridade Baixa"))</x:f>
        <x:v>Prioridade Baixa</x:v>
      </x:c>
      <x:c r="W1519" t="str">
        <x:v>Não</x:v>
      </x:c>
      <x:c r="X1519" t="str"/>
      <x:c r="Y1519" t="str">
        <x:v>Base expandida 2026-07-27</x:v>
      </x:c>
      <x:c r="Z1519" t="str">
        <x:v>(11) 2610-7320</x:v>
      </x:c>
      <x:c r="AA1519" t="str"/>
      <x:c r="AB1519" t="n">
        <x:v>45</x:v>
      </x:c>
      <x:c r="AC1519" t="str">
        <x:v>Prioridade Baixa</x:v>
      </x:c>
      <x:c r="AD1519" t="str">
        <x:v>Fonte Escolas.com.br: http://escolas.com.br/ceim-carlos-garcia-35570151; site oficial/redes não coletados nesta fonte</x:v>
      </x:c>
      <x:c r="AE1519" t="n">
        <x:f>IF(LEN(H1519)&gt;0,1,0)</x:f>
        <x:v>1</x:v>
      </x:c>
      <x:c r="AF1519" t="n">
        <x:f>IF(LEN(M1519)&gt;0,1,0)</x:f>
        <x:v>0</x:v>
      </x:c>
      <x:c r="AG1519" t="n">
        <x:f>IF(AND(LEN(H1519)=0,LEN(K1519)=0,LEN(M1519)=0),1,0)</x:f>
        <x:v>0</x:v>
      </x:c>
    </x:row>
    <x:row r="1520">
      <x:c r="A1520" t="str">
        <x:v>AT-01519</x:v>
      </x:c>
      <x:c r="B1520" t="str">
        <x:v>Ceim Cacio Costa Neves Professor</x:v>
      </x:c>
      <x:c r="C1520" t="str">
        <x:v>Escola</x:v>
      </x:c>
      <x:c r="D1520" t="str">
        <x:v>Escola Infantil</x:v>
      </x:c>
      <x:c r="E1520" t="str">
        <x:v>Mogi das Cruzes</x:v>
      </x:c>
      <x:c r="F1520" t="str">
        <x:v>Jardim Aeroporto I</x:v>
      </x:c>
      <x:c r="G1520" t="str">
        <x:v>Tonga, 480, Rua, Jardim Aeroporto I, Mogi das Cruzes, SP</x:v>
      </x:c>
      <x:c r="H1520" t="str">
        <x:v>+55 (11) 2378-6096</x:v>
      </x:c>
      <x:c r="I1520" t="str"/>
      <x:c r="J1520" t="str"/>
      <x:c r="K1520" t="str"/>
      <x:c r="L1520" t="str"/>
      <x:c r="M1520" t="str"/>
      <x:c r="N1520" t="str"/>
      <x:c r="O1520" t="str"/>
      <x:c r="P1520" t="str"/>
      <x:c r="Q1520" t="str">
        <x:v>https://www.google.com/maps/search/?api=1&amp;query=Tonga%2C+480%2C+Rua%2C+Jardim+Aeroporto+I%2C+Mogi+das+Cruzes-SP</x:v>
      </x:c>
      <x:c r="R1520" t="str"/>
      <x:c r="S1520" t="str"/>
      <x:c r="T1520" t="str">
        <x:v>Não contatado</x:v>
      </x:c>
      <x:c r="U1520" s="27" t="n">
        <x:f>IF(LEN(H1520)&gt;0,25,0)+IF(L1520="Sim",25,0)+IF(LEN(M1520)&gt;0,15,0)+IF(LEN(J1520)&gt;0,10,0)+IF(LEN(N1520)&gt;0,5,0)+IF(LEN(O1520)&gt;0,5,0)+IF(LEN(P1520)&gt;0,5,0)+IF(AND(LEN(R1520)&gt;0,LEN(S1520)&gt;0),10,0)</x:f>
        <x:v>25</x:v>
      </x:c>
      <x:c r="V1520" t="str">
        <x:f>IF(U1520&gt;=60,"Prioridade Alta",IF(U1520&gt;=35,"Prioridade Média","Prioridade Baixa"))</x:f>
        <x:v>Prioridade Baixa</x:v>
      </x:c>
      <x:c r="W1520" t="str">
        <x:v>Não</x:v>
      </x:c>
      <x:c r="X1520" t="str"/>
      <x:c r="Y1520" t="str">
        <x:v>Base expandida 2026-07-27</x:v>
      </x:c>
      <x:c r="Z1520" t="str">
        <x:v>(11) 2378-6096</x:v>
      </x:c>
      <x:c r="AA1520" t="str"/>
      <x:c r="AB1520" t="n">
        <x:v>45</x:v>
      </x:c>
      <x:c r="AC1520" t="str">
        <x:v>Prioridade Baixa</x:v>
      </x:c>
      <x:c r="AD1520" t="str">
        <x:v>Fonte Escolas.com.br: http://escolas.com.br/ceim-cacio-costa-neves-professor-35483540; site oficial/redes não coletados nesta fonte</x:v>
      </x:c>
      <x:c r="AE1520" t="n">
        <x:f>IF(LEN(H1520)&gt;0,1,0)</x:f>
        <x:v>1</x:v>
      </x:c>
      <x:c r="AF1520" t="n">
        <x:f>IF(LEN(M1520)&gt;0,1,0)</x:f>
        <x:v>0</x:v>
      </x:c>
      <x:c r="AG1520" t="n">
        <x:f>IF(AND(LEN(H1520)=0,LEN(K1520)=0,LEN(M1520)=0),1,0)</x:f>
        <x:v>0</x:v>
      </x:c>
    </x:row>
    <x:row r="1521">
      <x:c r="A1521" t="str">
        <x:v>AT-01520</x:v>
      </x:c>
      <x:c r="B1521" t="str">
        <x:v>Ceim Dirceu do Valle Professor</x:v>
      </x:c>
      <x:c r="C1521" t="str">
        <x:v>Escola</x:v>
      </x:c>
      <x:c r="D1521" t="str">
        <x:v>Escola Infantil</x:v>
      </x:c>
      <x:c r="E1521" t="str">
        <x:v>Mogi das Cruzes</x:v>
      </x:c>
      <x:c r="F1521" t="str">
        <x:v>Jardim Aeroporto I</x:v>
      </x:c>
      <x:c r="G1521" t="str">
        <x:v>Turquia, 417, Jardim Aeroporto I, Mogi das Cruzes, SP</x:v>
      </x:c>
      <x:c r="H1521" t="str">
        <x:v>+55 (11) 4798-5086</x:v>
      </x:c>
      <x:c r="I1521" t="str"/>
      <x:c r="J1521" t="str"/>
      <x:c r="K1521" t="str"/>
      <x:c r="L1521" t="str"/>
      <x:c r="M1521" t="str"/>
      <x:c r="N1521" t="str"/>
      <x:c r="O1521" t="str"/>
      <x:c r="P1521" t="str"/>
      <x:c r="Q1521" t="str">
        <x:v>https://www.google.com/maps/search/?api=1&amp;query=Turquia%2C+417%2C+Jardim+Aeroporto+I%2C+Mogi+das+Cruzes-SP</x:v>
      </x:c>
      <x:c r="R1521" t="str"/>
      <x:c r="S1521" t="str"/>
      <x:c r="T1521" t="str">
        <x:v>Não contatado</x:v>
      </x:c>
      <x:c r="U1521" s="27" t="n">
        <x:f>IF(LEN(H1521)&gt;0,25,0)+IF(L1521="Sim",25,0)+IF(LEN(M1521)&gt;0,15,0)+IF(LEN(J1521)&gt;0,10,0)+IF(LEN(N1521)&gt;0,5,0)+IF(LEN(O1521)&gt;0,5,0)+IF(LEN(P1521)&gt;0,5,0)+IF(AND(LEN(R1521)&gt;0,LEN(S1521)&gt;0),10,0)</x:f>
        <x:v>25</x:v>
      </x:c>
      <x:c r="V1521" t="str">
        <x:f>IF(U1521&gt;=60,"Prioridade Alta",IF(U1521&gt;=35,"Prioridade Média","Prioridade Baixa"))</x:f>
        <x:v>Prioridade Baixa</x:v>
      </x:c>
      <x:c r="W1521" t="str">
        <x:v>Não</x:v>
      </x:c>
      <x:c r="X1521" t="str"/>
      <x:c r="Y1521" t="str">
        <x:v>Base expandida 2026-07-27</x:v>
      </x:c>
      <x:c r="Z1521" t="str">
        <x:v>(11) 4798-5086</x:v>
      </x:c>
      <x:c r="AA1521" t="str"/>
      <x:c r="AB1521" t="n">
        <x:v>45</x:v>
      </x:c>
      <x:c r="AC1521" t="str">
        <x:v>Prioridade Baixa</x:v>
      </x:c>
      <x:c r="AD1521" t="str">
        <x:v>Fonte Escolas.com.br: http://escolas.com.br/ceim-dirceu-do-valle-professor-35007335; site oficial/redes não coletados nesta fonte</x:v>
      </x:c>
      <x:c r="AE1521" t="n">
        <x:f>IF(LEN(H1521)&gt;0,1,0)</x:f>
        <x:v>1</x:v>
      </x:c>
      <x:c r="AF1521" t="n">
        <x:f>IF(LEN(M1521)&gt;0,1,0)</x:f>
        <x:v>0</x:v>
      </x:c>
      <x:c r="AG1521" t="n">
        <x:f>IF(AND(LEN(H1521)=0,LEN(K1521)=0,LEN(M1521)=0),1,0)</x:f>
        <x:v>0</x:v>
      </x:c>
    </x:row>
    <x:row r="1522">
      <x:c r="A1522" t="str">
        <x:v>AT-01521</x:v>
      </x:c>
      <x:c r="B1522" t="str">
        <x:v>Ceim Apolonia Pessoa de Oliveira</x:v>
      </x:c>
      <x:c r="C1522" t="str">
        <x:v>Escola</x:v>
      </x:c>
      <x:c r="D1522" t="str">
        <x:v>Escola Infantil</x:v>
      </x:c>
      <x:c r="E1522" t="str">
        <x:v>Mogi das Cruzes</x:v>
      </x:c>
      <x:c r="F1522" t="str">
        <x:v>Parque das Varinhas</x:v>
      </x:c>
      <x:c r="G1522" t="str">
        <x:v>Elias Fernandes Garzes, 151, Rua, Parque das Varinhas, Mogi das Cruzes, SP</x:v>
      </x:c>
      <x:c r="H1522" t="str">
        <x:v>+55 (11) 4721-0084</x:v>
      </x:c>
      <x:c r="I1522" t="str"/>
      <x:c r="J1522" t="str"/>
      <x:c r="K1522" t="str"/>
      <x:c r="L1522" t="str"/>
      <x:c r="M1522" t="str"/>
      <x:c r="N1522" t="str"/>
      <x:c r="O1522" t="str"/>
      <x:c r="P1522" t="str"/>
      <x:c r="Q1522" t="str">
        <x:v>https://www.google.com/maps/search/?api=1&amp;query=Elias+Fernandes+Garzes%2C+151%2C+Rua%2C+Parque+das+Varinhas%2C+Mogi+das+Cruzes-SP</x:v>
      </x:c>
      <x:c r="R1522" t="str"/>
      <x:c r="S1522" t="str"/>
      <x:c r="T1522" t="str">
        <x:v>Não contatado</x:v>
      </x:c>
      <x:c r="U1522" s="27" t="n">
        <x:f>IF(LEN(H1522)&gt;0,25,0)+IF(L1522="Sim",25,0)+IF(LEN(M1522)&gt;0,15,0)+IF(LEN(J1522)&gt;0,10,0)+IF(LEN(N1522)&gt;0,5,0)+IF(LEN(O1522)&gt;0,5,0)+IF(LEN(P1522)&gt;0,5,0)+IF(AND(LEN(R1522)&gt;0,LEN(S1522)&gt;0),10,0)</x:f>
        <x:v>25</x:v>
      </x:c>
      <x:c r="V1522" t="str">
        <x:f>IF(U1522&gt;=60,"Prioridade Alta",IF(U1522&gt;=35,"Prioridade Média","Prioridade Baixa"))</x:f>
        <x:v>Prioridade Baixa</x:v>
      </x:c>
      <x:c r="W1522" t="str">
        <x:v>Não</x:v>
      </x:c>
      <x:c r="X1522" t="str"/>
      <x:c r="Y1522" t="str">
        <x:v>Base expandida 2026-07-27</x:v>
      </x:c>
      <x:c r="Z1522" t="str">
        <x:v>(11) 4721-0084</x:v>
      </x:c>
      <x:c r="AA1522" t="str"/>
      <x:c r="AB1522" t="n">
        <x:v>45</x:v>
      </x:c>
      <x:c r="AC1522" t="str">
        <x:v>Prioridade Baixa</x:v>
      </x:c>
      <x:c r="AD1522" t="str">
        <x:v>Fonte Escolas.com.br: http://escolas.com.br/ceim-apolonia-pessoa-de-oliveira-35109654; site oficial/redes não coletados nesta fonte</x:v>
      </x:c>
      <x:c r="AE1522" t="n">
        <x:f>IF(LEN(H1522)&gt;0,1,0)</x:f>
        <x:v>1</x:v>
      </x:c>
      <x:c r="AF1522" t="n">
        <x:f>IF(LEN(M1522)&gt;0,1,0)</x:f>
        <x:v>0</x:v>
      </x:c>
      <x:c r="AG1522" t="n">
        <x:f>IF(AND(LEN(H1522)=0,LEN(K1522)=0,LEN(M1522)=0),1,0)</x:f>
        <x:v>0</x:v>
      </x:c>
    </x:row>
    <x:row r="1523">
      <x:c r="A1523" t="str">
        <x:v>AT-01522</x:v>
      </x:c>
      <x:c r="B1523" t="str">
        <x:v>Ceim Debora de Siqueira Bitaraes Franco</x:v>
      </x:c>
      <x:c r="C1523" t="str">
        <x:v>Escola</x:v>
      </x:c>
      <x:c r="D1523" t="str">
        <x:v>Escola Infantil</x:v>
      </x:c>
      <x:c r="E1523" t="str">
        <x:v>Mogi das Cruzes</x:v>
      </x:c>
      <x:c r="F1523" t="str">
        <x:v>Jundiapeba</x:v>
      </x:c>
      <x:c r="G1523" t="str">
        <x:v>Augusto Regueiro, 2920, Cadlog 1 1617, Jundiapeba, Mogi das Cruzes, SP</x:v>
      </x:c>
      <x:c r="H1523" t="str">
        <x:v>+55 (11) 4798-5086</x:v>
      </x:c>
      <x:c r="I1523" t="str"/>
      <x:c r="J1523" t="str"/>
      <x:c r="K1523" t="str"/>
      <x:c r="L1523" t="str"/>
      <x:c r="M1523" t="str"/>
      <x:c r="N1523" t="str"/>
      <x:c r="O1523" t="str"/>
      <x:c r="P1523" t="str"/>
      <x:c r="Q1523" t="str">
        <x:v>https://www.google.com/maps/search/?api=1&amp;query=Augusto+Regueiro%2C+2920%2C+Cadlog+1+1617%2C+Jundiapeba%2C+Mogi+das+Cruzes-SP</x:v>
      </x:c>
      <x:c r="R1523" t="str"/>
      <x:c r="S1523" t="str"/>
      <x:c r="T1523" t="str">
        <x:v>Não contatado</x:v>
      </x:c>
      <x:c r="U1523" s="27" t="n">
        <x:f>IF(LEN(H1523)&gt;0,25,0)+IF(L1523="Sim",25,0)+IF(LEN(M1523)&gt;0,15,0)+IF(LEN(J1523)&gt;0,10,0)+IF(LEN(N1523)&gt;0,5,0)+IF(LEN(O1523)&gt;0,5,0)+IF(LEN(P1523)&gt;0,5,0)+IF(AND(LEN(R1523)&gt;0,LEN(S1523)&gt;0),10,0)</x:f>
        <x:v>25</x:v>
      </x:c>
      <x:c r="V1523" t="str">
        <x:f>IF(U1523&gt;=60,"Prioridade Alta",IF(U1523&gt;=35,"Prioridade Média","Prioridade Baixa"))</x:f>
        <x:v>Prioridade Baixa</x:v>
      </x:c>
      <x:c r="W1523" t="str">
        <x:v>Não</x:v>
      </x:c>
      <x:c r="X1523" t="str"/>
      <x:c r="Y1523" t="str">
        <x:v>Base expandida 2026-07-27</x:v>
      </x:c>
      <x:c r="Z1523" t="str">
        <x:v>(11) 4798-5086</x:v>
      </x:c>
      <x:c r="AA1523" t="str"/>
      <x:c r="AB1523" t="n">
        <x:v>45</x:v>
      </x:c>
      <x:c r="AC1523" t="str">
        <x:v>Prioridade Baixa</x:v>
      </x:c>
      <x:c r="AD1523" t="str">
        <x:v>Fonte Escolas.com.br: http://escolas.com.br/ceim-debora-de-siqueira-bitaraes-franco-35006826; site oficial/redes não coletados nesta fonte</x:v>
      </x:c>
      <x:c r="AE1523" t="n">
        <x:f>IF(LEN(H1523)&gt;0,1,0)</x:f>
        <x:v>1</x:v>
      </x:c>
      <x:c r="AF1523" t="n">
        <x:f>IF(LEN(M1523)&gt;0,1,0)</x:f>
        <x:v>0</x:v>
      </x:c>
      <x:c r="AG1523" t="n">
        <x:f>IF(AND(LEN(H1523)=0,LEN(K1523)=0,LEN(M1523)=0),1,0)</x:f>
        <x:v>0</x:v>
      </x:c>
    </x:row>
    <x:row r="1524">
      <x:c r="A1524" t="str">
        <x:v>AT-01523</x:v>
      </x:c>
      <x:c r="B1524" t="str">
        <x:v>Ceim Aldemy Gomes de Oliveira Arq</x:v>
      </x:c>
      <x:c r="C1524" t="str">
        <x:v>Escola</x:v>
      </x:c>
      <x:c r="D1524" t="str">
        <x:v>Escola Infantil</x:v>
      </x:c>
      <x:c r="E1524" t="str">
        <x:v>Mogi das Cruzes</x:v>
      </x:c>
      <x:c r="F1524" t="str">
        <x:v>Vila Oliveira</x:v>
      </x:c>
      <x:c r="G1524" t="str">
        <x:v>Cardoso de Siqueira Coronel, 3102, Rua, Vila Oliveira, Mogi das Cruzes, SP</x:v>
      </x:c>
      <x:c r="H1524" t="str">
        <x:v>+55 (11) 4796-3212</x:v>
      </x:c>
      <x:c r="I1524" t="str"/>
      <x:c r="J1524" t="str"/>
      <x:c r="K1524" t="str"/>
      <x:c r="L1524" t="str"/>
      <x:c r="M1524" t="str"/>
      <x:c r="N1524" t="str"/>
      <x:c r="O1524" t="str"/>
      <x:c r="P1524" t="str"/>
      <x:c r="Q1524" t="str">
        <x:v>https://www.google.com/maps/search/?api=1&amp;query=Cardoso+de+Siqueira+Coronel%2C+3102%2C+Rua%2C+Vila+Oliveira%2C+Mogi+das+Cruzes-SP</x:v>
      </x:c>
      <x:c r="R1524" t="str"/>
      <x:c r="S1524" t="str"/>
      <x:c r="T1524" t="str">
        <x:v>Não contatado</x:v>
      </x:c>
      <x:c r="U1524" s="27" t="n">
        <x:f>IF(LEN(H1524)&gt;0,25,0)+IF(L1524="Sim",25,0)+IF(LEN(M1524)&gt;0,15,0)+IF(LEN(J1524)&gt;0,10,0)+IF(LEN(N1524)&gt;0,5,0)+IF(LEN(O1524)&gt;0,5,0)+IF(LEN(P1524)&gt;0,5,0)+IF(AND(LEN(R1524)&gt;0,LEN(S1524)&gt;0),10,0)</x:f>
        <x:v>25</x:v>
      </x:c>
      <x:c r="V1524" t="str">
        <x:f>IF(U1524&gt;=60,"Prioridade Alta",IF(U1524&gt;=35,"Prioridade Média","Prioridade Baixa"))</x:f>
        <x:v>Prioridade Baixa</x:v>
      </x:c>
      <x:c r="W1524" t="str">
        <x:v>Não</x:v>
      </x:c>
      <x:c r="X1524" t="str"/>
      <x:c r="Y1524" t="str">
        <x:v>Base expandida 2026-07-27</x:v>
      </x:c>
      <x:c r="Z1524" t="str">
        <x:v>(11) 4796-3212</x:v>
      </x:c>
      <x:c r="AA1524" t="str"/>
      <x:c r="AB1524" t="n">
        <x:v>45</x:v>
      </x:c>
      <x:c r="AC1524" t="str">
        <x:v>Prioridade Baixa</x:v>
      </x:c>
      <x:c r="AD1524" t="str">
        <x:v>Fonte Escolas.com.br: http://escolas.com.br/ceim-aldemy-gomes-de-oliveira-arq-35109548; site oficial/redes não coletados nesta fonte</x:v>
      </x:c>
      <x:c r="AE1524" t="n">
        <x:f>IF(LEN(H1524)&gt;0,1,0)</x:f>
        <x:v>1</x:v>
      </x:c>
      <x:c r="AF1524" t="n">
        <x:f>IF(LEN(M1524)&gt;0,1,0)</x:f>
        <x:v>0</x:v>
      </x:c>
      <x:c r="AG1524" t="n">
        <x:f>IF(AND(LEN(H1524)=0,LEN(K1524)=0,LEN(M1524)=0),1,0)</x:f>
        <x:v>0</x:v>
      </x:c>
    </x:row>
    <x:row r="1525">
      <x:c r="A1525" t="str">
        <x:v>AT-01524</x:v>
      </x:c>
      <x:c r="B1525" t="str">
        <x:v>Ceim Dora Maria Cardoso Pereira de Miranda</x:v>
      </x:c>
      <x:c r="C1525" t="str">
        <x:v>Escola</x:v>
      </x:c>
      <x:c r="D1525" t="str">
        <x:v>Escola Infantil</x:v>
      </x:c>
      <x:c r="E1525" t="str">
        <x:v>Mogi das Cruzes</x:v>
      </x:c>
      <x:c r="F1525" t="str">
        <x:v>Vila Santana</x:v>
      </x:c>
      <x:c r="G1525" t="str">
        <x:v>Rosa Boratto, 121, Rua, Vila Santana, Mogi das Cruzes, SP</x:v>
      </x:c>
      <x:c r="H1525" t="str">
        <x:v>+55 (11) 2378-5413</x:v>
      </x:c>
      <x:c r="I1525" t="str"/>
      <x:c r="J1525" t="str"/>
      <x:c r="K1525" t="str"/>
      <x:c r="L1525" t="str"/>
      <x:c r="M1525" t="str"/>
      <x:c r="N1525" t="str"/>
      <x:c r="O1525" t="str"/>
      <x:c r="P1525" t="str"/>
      <x:c r="Q1525" t="str">
        <x:v>https://www.google.com/maps/search/?api=1&amp;query=Rosa+Boratto%2C+121%2C+Rua%2C+Vila+Santana%2C+Mogi+das+Cruzes-SP</x:v>
      </x:c>
      <x:c r="R1525" t="str"/>
      <x:c r="S1525" t="str"/>
      <x:c r="T1525" t="str">
        <x:v>Não contatado</x:v>
      </x:c>
      <x:c r="U1525" s="27" t="n">
        <x:f>IF(LEN(H1525)&gt;0,25,0)+IF(L1525="Sim",25,0)+IF(LEN(M1525)&gt;0,15,0)+IF(LEN(J1525)&gt;0,10,0)+IF(LEN(N1525)&gt;0,5,0)+IF(LEN(O1525)&gt;0,5,0)+IF(LEN(P1525)&gt;0,5,0)+IF(AND(LEN(R1525)&gt;0,LEN(S1525)&gt;0),10,0)</x:f>
        <x:v>25</x:v>
      </x:c>
      <x:c r="V1525" t="str">
        <x:f>IF(U1525&gt;=60,"Prioridade Alta",IF(U1525&gt;=35,"Prioridade Média","Prioridade Baixa"))</x:f>
        <x:v>Prioridade Baixa</x:v>
      </x:c>
      <x:c r="W1525" t="str">
        <x:v>Não</x:v>
      </x:c>
      <x:c r="X1525" t="str"/>
      <x:c r="Y1525" t="str">
        <x:v>Base expandida 2026-07-27</x:v>
      </x:c>
      <x:c r="Z1525" t="str">
        <x:v>(11) 2378-5413</x:v>
      </x:c>
      <x:c r="AA1525" t="str"/>
      <x:c r="AB1525" t="n">
        <x:v>45</x:v>
      </x:c>
      <x:c r="AC1525" t="str">
        <x:v>Prioridade Baixa</x:v>
      </x:c>
      <x:c r="AD1525" t="str">
        <x:v>Fonte Escolas.com.br: http://escolas.com.br/ceim-dora-maria-cardoso-pereira-de-miranda-35110061; site oficial/redes não coletados nesta fonte</x:v>
      </x:c>
      <x:c r="AE1525" t="n">
        <x:f>IF(LEN(H1525)&gt;0,1,0)</x:f>
        <x:v>1</x:v>
      </x:c>
      <x:c r="AF1525" t="n">
        <x:f>IF(LEN(M1525)&gt;0,1,0)</x:f>
        <x:v>0</x:v>
      </x:c>
      <x:c r="AG1525" t="n">
        <x:f>IF(AND(LEN(H1525)=0,LEN(K1525)=0,LEN(M1525)=0),1,0)</x:f>
        <x:v>0</x:v>
      </x:c>
    </x:row>
    <x:row r="1526">
      <x:c r="A1526" t="str">
        <x:v>AT-01525</x:v>
      </x:c>
      <x:c r="B1526" t="str">
        <x:v>Ceim Geraldo Felicio dos Reis</x:v>
      </x:c>
      <x:c r="C1526" t="str">
        <x:v>Escola</x:v>
      </x:c>
      <x:c r="D1526" t="str">
        <x:v>Escola Infantil</x:v>
      </x:c>
      <x:c r="E1526" t="str">
        <x:v>Mogi das Cruzes</x:v>
      </x:c>
      <x:c r="F1526" t="str">
        <x:v>Cezar de Souza</x:v>
      </x:c>
      <x:c r="G1526" t="str">
        <x:v>Capitao Arcilio Rizzi, 150, Cezar de Souza, Mogi das Cruzes, SP</x:v>
      </x:c>
      <x:c r="H1526" t="str">
        <x:v>+55 (11) 3458-9590</x:v>
      </x:c>
      <x:c r="I1526" t="str"/>
      <x:c r="J1526" t="str"/>
      <x:c r="K1526" t="str"/>
      <x:c r="L1526" t="str"/>
      <x:c r="M1526" t="str"/>
      <x:c r="N1526" t="str"/>
      <x:c r="O1526" t="str"/>
      <x:c r="P1526" t="str"/>
      <x:c r="Q1526" t="str">
        <x:v>https://www.google.com/maps/search/?api=1&amp;query=Capitao+Arcilio+Rizzi%2C+150%2C+Cezar+de+Souza%2C+Mogi+das+Cruzes-SP</x:v>
      </x:c>
      <x:c r="R1526" t="str"/>
      <x:c r="S1526" t="str"/>
      <x:c r="T1526" t="str">
        <x:v>Não contatado</x:v>
      </x:c>
      <x:c r="U1526" s="27" t="n">
        <x:f>IF(LEN(H1526)&gt;0,25,0)+IF(L1526="Sim",25,0)+IF(LEN(M1526)&gt;0,15,0)+IF(LEN(J1526)&gt;0,10,0)+IF(LEN(N1526)&gt;0,5,0)+IF(LEN(O1526)&gt;0,5,0)+IF(LEN(P1526)&gt;0,5,0)+IF(AND(LEN(R1526)&gt;0,LEN(S1526)&gt;0),10,0)</x:f>
        <x:v>25</x:v>
      </x:c>
      <x:c r="V1526" t="str">
        <x:f>IF(U1526&gt;=60,"Prioridade Alta",IF(U1526&gt;=35,"Prioridade Média","Prioridade Baixa"))</x:f>
        <x:v>Prioridade Baixa</x:v>
      </x:c>
      <x:c r="W1526" t="str">
        <x:v>Não</x:v>
      </x:c>
      <x:c r="X1526" t="str"/>
      <x:c r="Y1526" t="str">
        <x:v>Base expandida 2026-07-27</x:v>
      </x:c>
      <x:c r="Z1526" t="str">
        <x:v>(11) 3458-9590</x:v>
      </x:c>
      <x:c r="AA1526" t="str"/>
      <x:c r="AB1526" t="n">
        <x:v>45</x:v>
      </x:c>
      <x:c r="AC1526" t="str">
        <x:v>Prioridade Baixa</x:v>
      </x:c>
      <x:c r="AD1526" t="str">
        <x:v>Fonte Escolas.com.br: http://escolas.com.br/ceim-geraldo-felicio-dos-reis-35007192; site oficial/redes não coletados nesta fonte</x:v>
      </x:c>
      <x:c r="AE1526" t="n">
        <x:f>IF(LEN(H1526)&gt;0,1,0)</x:f>
        <x:v>1</x:v>
      </x:c>
      <x:c r="AF1526" t="n">
        <x:f>IF(LEN(M1526)&gt;0,1,0)</x:f>
        <x:v>0</x:v>
      </x:c>
      <x:c r="AG1526" t="n">
        <x:f>IF(AND(LEN(H1526)=0,LEN(K1526)=0,LEN(M1526)=0),1,0)</x:f>
        <x:v>0</x:v>
      </x:c>
    </x:row>
    <x:row r="1527">
      <x:c r="A1527" t="str">
        <x:v>AT-01526</x:v>
      </x:c>
      <x:c r="B1527" t="str">
        <x:v>Ceim Helena Brasil de Rezende</x:v>
      </x:c>
      <x:c r="C1527" t="str">
        <x:v>Escola</x:v>
      </x:c>
      <x:c r="D1527" t="str">
        <x:v>Escola Infantil</x:v>
      </x:c>
      <x:c r="E1527" t="str">
        <x:v>Mogi das Cruzes</x:v>
      </x:c>
      <x:c r="F1527" t="str">
        <x:v>Jardim Sao Pedro</x:v>
      </x:c>
      <x:c r="G1527" t="str">
        <x:v>Nilo Marcatto, 2700, Jardim Sao Pedro, Mogi das Cruzes, SP</x:v>
      </x:c>
      <x:c r="H1527" t="str">
        <x:v>+55 (11) 4739-2759</x:v>
      </x:c>
      <x:c r="I1527" t="str"/>
      <x:c r="J1527" t="str"/>
      <x:c r="K1527" t="str"/>
      <x:c r="L1527" t="str"/>
      <x:c r="M1527" t="str"/>
      <x:c r="N1527" t="str"/>
      <x:c r="O1527" t="str"/>
      <x:c r="P1527" t="str"/>
      <x:c r="Q1527" t="str">
        <x:v>https://www.google.com/maps/search/?api=1&amp;query=Nilo+Marcatto%2C+2700%2C+Jardim+Sao+Pedro%2C+Mogi+das+Cruzes-SP</x:v>
      </x:c>
      <x:c r="R1527" t="str"/>
      <x:c r="S1527" t="str"/>
      <x:c r="T1527" t="str">
        <x:v>Não contatado</x:v>
      </x:c>
      <x:c r="U1527" s="27" t="n">
        <x:f>IF(LEN(H1527)&gt;0,25,0)+IF(L1527="Sim",25,0)+IF(LEN(M1527)&gt;0,15,0)+IF(LEN(J1527)&gt;0,10,0)+IF(LEN(N1527)&gt;0,5,0)+IF(LEN(O1527)&gt;0,5,0)+IF(LEN(P1527)&gt;0,5,0)+IF(AND(LEN(R1527)&gt;0,LEN(S1527)&gt;0),10,0)</x:f>
        <x:v>25</x:v>
      </x:c>
      <x:c r="V1527" t="str">
        <x:f>IF(U1527&gt;=60,"Prioridade Alta",IF(U1527&gt;=35,"Prioridade Média","Prioridade Baixa"))</x:f>
        <x:v>Prioridade Baixa</x:v>
      </x:c>
      <x:c r="W1527" t="str">
        <x:v>Não</x:v>
      </x:c>
      <x:c r="X1527" t="str"/>
      <x:c r="Y1527" t="str">
        <x:v>Base expandida 2026-07-27</x:v>
      </x:c>
      <x:c r="Z1527" t="str">
        <x:v>(11) 4739-2759</x:v>
      </x:c>
      <x:c r="AA1527" t="str"/>
      <x:c r="AB1527" t="n">
        <x:v>45</x:v>
      </x:c>
      <x:c r="AC1527" t="str">
        <x:v>Prioridade Baixa</x:v>
      </x:c>
      <x:c r="AD1527" t="str">
        <x:v>Fonte Escolas.com.br: http://escolas.com.br/ceim-helena-brasil-de-rezende-35004329; site oficial/redes não coletados nesta fonte</x:v>
      </x:c>
      <x:c r="AE1527" t="n">
        <x:f>IF(LEN(H1527)&gt;0,1,0)</x:f>
        <x:v>1</x:v>
      </x:c>
      <x:c r="AF1527" t="n">
        <x:f>IF(LEN(M1527)&gt;0,1,0)</x:f>
        <x:v>0</x:v>
      </x:c>
      <x:c r="AG1527" t="n">
        <x:f>IF(AND(LEN(H1527)=0,LEN(K1527)=0,LEN(M1527)=0),1,0)</x:f>
        <x:v>0</x:v>
      </x:c>
    </x:row>
    <x:row r="1528">
      <x:c r="A1528" t="str">
        <x:v>AT-01527</x:v>
      </x:c>
      <x:c r="B1528" t="str">
        <x:v>Ceim Helenice Massaro Duque</x:v>
      </x:c>
      <x:c r="C1528" t="str">
        <x:v>Escola</x:v>
      </x:c>
      <x:c r="D1528" t="str">
        <x:v>Escola Infantil</x:v>
      </x:c>
      <x:c r="E1528" t="str">
        <x:v>Mogi das Cruzes</x:v>
      </x:c>
      <x:c r="F1528" t="str">
        <x:v>Porteira Preta</x:v>
      </x:c>
      <x:c r="G1528" t="str">
        <x:v>Etsunari Adachi, 392, Porteira Preta, Mogi das Cruzes, SP</x:v>
      </x:c>
      <x:c r="H1528" t="str">
        <x:v>+55 (11) 4721-3345</x:v>
      </x:c>
      <x:c r="I1528" t="str"/>
      <x:c r="J1528" t="str"/>
      <x:c r="K1528" t="str"/>
      <x:c r="L1528" t="str"/>
      <x:c r="M1528" t="str"/>
      <x:c r="N1528" t="str"/>
      <x:c r="O1528" t="str"/>
      <x:c r="P1528" t="str"/>
      <x:c r="Q1528" t="str">
        <x:v>https://www.google.com/maps/search/?api=1&amp;query=Etsunari+Adachi%2C+392%2C+Porteira+Preta%2C+Mogi+das+Cruzes-SP</x:v>
      </x:c>
      <x:c r="R1528" t="str"/>
      <x:c r="S1528" t="str"/>
      <x:c r="T1528" t="str">
        <x:v>Não contatado</x:v>
      </x:c>
      <x:c r="U1528" s="27" t="n">
        <x:f>IF(LEN(H1528)&gt;0,25,0)+IF(L1528="Sim",25,0)+IF(LEN(M1528)&gt;0,15,0)+IF(LEN(J1528)&gt;0,10,0)+IF(LEN(N1528)&gt;0,5,0)+IF(LEN(O1528)&gt;0,5,0)+IF(LEN(P1528)&gt;0,5,0)+IF(AND(LEN(R1528)&gt;0,LEN(S1528)&gt;0),10,0)</x:f>
        <x:v>25</x:v>
      </x:c>
      <x:c r="V1528" t="str">
        <x:f>IF(U1528&gt;=60,"Prioridade Alta",IF(U1528&gt;=35,"Prioridade Média","Prioridade Baixa"))</x:f>
        <x:v>Prioridade Baixa</x:v>
      </x:c>
      <x:c r="W1528" t="str">
        <x:v>Não</x:v>
      </x:c>
      <x:c r="X1528" t="str"/>
      <x:c r="Y1528" t="str">
        <x:v>Base expandida 2026-07-27</x:v>
      </x:c>
      <x:c r="Z1528" t="str">
        <x:v>(11) 4721-3345</x:v>
      </x:c>
      <x:c r="AA1528" t="str"/>
      <x:c r="AB1528" t="n">
        <x:v>45</x:v>
      </x:c>
      <x:c r="AC1528" t="str">
        <x:v>Prioridade Baixa</x:v>
      </x:c>
      <x:c r="AD1528" t="str">
        <x:v>Fonte Escolas.com.br: http://escolas.com.br/ceim-helenice-massaro-duque-35004430; site oficial/redes não coletados nesta fonte</x:v>
      </x:c>
      <x:c r="AE1528" t="n">
        <x:f>IF(LEN(H1528)&gt;0,1,0)</x:f>
        <x:v>1</x:v>
      </x:c>
      <x:c r="AF1528" t="n">
        <x:f>IF(LEN(M1528)&gt;0,1,0)</x:f>
        <x:v>0</x:v>
      </x:c>
      <x:c r="AG1528" t="n">
        <x:f>IF(AND(LEN(H1528)=0,LEN(K1528)=0,LEN(M1528)=0),1,0)</x:f>
        <x:v>0</x:v>
      </x:c>
    </x:row>
    <x:row r="1529">
      <x:c r="A1529" t="str">
        <x:v>AT-01528</x:v>
      </x:c>
      <x:c r="B1529" t="str">
        <x:v>Ceim Epaphras Goncalves Ennes</x:v>
      </x:c>
      <x:c r="C1529" t="str">
        <x:v>Escola</x:v>
      </x:c>
      <x:c r="D1529" t="str">
        <x:v>Escola Infantil</x:v>
      </x:c>
      <x:c r="E1529" t="str">
        <x:v>Mogi das Cruzes</x:v>
      </x:c>
      <x:c r="F1529" t="str">
        <x:v>Vila Cecilia</x:v>
      </x:c>
      <x:c r="G1529" t="str">
        <x:v>Eduardo Lejeune Coronel, 514, Rua, Vila Cecilia, Mogi das Cruzes, SP</x:v>
      </x:c>
      <x:c r="H1529" t="str">
        <x:v>+55 (11) 4729-4649</x:v>
      </x:c>
      <x:c r="I1529" t="str"/>
      <x:c r="J1529" t="str"/>
      <x:c r="K1529" t="str"/>
      <x:c r="L1529" t="str"/>
      <x:c r="M1529" t="str"/>
      <x:c r="N1529" t="str"/>
      <x:c r="O1529" t="str"/>
      <x:c r="P1529" t="str"/>
      <x:c r="Q1529" t="str">
        <x:v>https://www.google.com/maps/search/?api=1&amp;query=Eduardo+Lejeune+Coronel%2C+514%2C+Rua%2C+Vila+Cecilia%2C+Mogi+das+Cruzes-SP</x:v>
      </x:c>
      <x:c r="R1529" t="str"/>
      <x:c r="S1529" t="str"/>
      <x:c r="T1529" t="str">
        <x:v>Não contatado</x:v>
      </x:c>
      <x:c r="U1529" s="27" t="n">
        <x:f>IF(LEN(H1529)&gt;0,25,0)+IF(L1529="Sim",25,0)+IF(LEN(M1529)&gt;0,15,0)+IF(LEN(J1529)&gt;0,10,0)+IF(LEN(N1529)&gt;0,5,0)+IF(LEN(O1529)&gt;0,5,0)+IF(LEN(P1529)&gt;0,5,0)+IF(AND(LEN(R1529)&gt;0,LEN(S1529)&gt;0),10,0)</x:f>
        <x:v>25</x:v>
      </x:c>
      <x:c r="V1529" t="str">
        <x:f>IF(U1529&gt;=60,"Prioridade Alta",IF(U1529&gt;=35,"Prioridade Média","Prioridade Baixa"))</x:f>
        <x:v>Prioridade Baixa</x:v>
      </x:c>
      <x:c r="W1529" t="str">
        <x:v>Não</x:v>
      </x:c>
      <x:c r="X1529" t="str"/>
      <x:c r="Y1529" t="str">
        <x:v>Base expandida 2026-07-27</x:v>
      </x:c>
      <x:c r="Z1529" t="str">
        <x:v>(11) 4729-4649</x:v>
      </x:c>
      <x:c r="AA1529" t="str"/>
      <x:c r="AB1529" t="n">
        <x:v>45</x:v>
      </x:c>
      <x:c r="AC1529" t="str">
        <x:v>Prioridade Baixa</x:v>
      </x:c>
      <x:c r="AD1529" t="str">
        <x:v>Fonte Escolas.com.br: http://escolas.com.br/ceim-epaphras-goncalves-ennes-35455106; site oficial/redes não coletados nesta fonte</x:v>
      </x:c>
      <x:c r="AE1529" t="n">
        <x:f>IF(LEN(H1529)&gt;0,1,0)</x:f>
        <x:v>1</x:v>
      </x:c>
      <x:c r="AF1529" t="n">
        <x:f>IF(LEN(M1529)&gt;0,1,0)</x:f>
        <x:v>0</x:v>
      </x:c>
      <x:c r="AG1529" t="n">
        <x:f>IF(AND(LEN(H1529)=0,LEN(K1529)=0,LEN(M1529)=0),1,0)</x:f>
        <x:v>0</x:v>
      </x:c>
    </x:row>
    <x:row r="1530">
      <x:c r="A1530" t="str">
        <x:v>AT-01529</x:v>
      </x:c>
      <x:c r="B1530" t="str">
        <x:v>Ceim João Gualberto Mafra Machado Professor</x:v>
      </x:c>
      <x:c r="C1530" t="str">
        <x:v>Escola</x:v>
      </x:c>
      <x:c r="D1530" t="str">
        <x:v>Escola Infantil</x:v>
      </x:c>
      <x:c r="E1530" t="str">
        <x:v>Mogi das Cruzes</x:v>
      </x:c>
      <x:c r="F1530" t="str">
        <x:v>Jundiapeba</x:v>
      </x:c>
      <x:c r="G1530" t="str">
        <x:v>Manoel de Freitas Garcia, 540, Jundiapeba, Mogi das Cruzes, SP</x:v>
      </x:c>
      <x:c r="H1530" t="str">
        <x:v>+55 (11) 4798-5086</x:v>
      </x:c>
      <x:c r="I1530" t="str"/>
      <x:c r="J1530" t="str"/>
      <x:c r="K1530" t="str"/>
      <x:c r="L1530" t="str"/>
      <x:c r="M1530" t="str"/>
      <x:c r="N1530" t="str"/>
      <x:c r="O1530" t="str"/>
      <x:c r="P1530" t="str"/>
      <x:c r="Q1530" t="str">
        <x:v>https://www.google.com/maps/search/?api=1&amp;query=Manoel+de+Freitas+Garcia%2C+540%2C+Jundiapeba%2C+Mogi+das+Cruzes-SP</x:v>
      </x:c>
      <x:c r="R1530" t="str"/>
      <x:c r="S1530" t="str"/>
      <x:c r="T1530" t="str">
        <x:v>Não contatado</x:v>
      </x:c>
      <x:c r="U1530" s="27" t="n">
        <x:f>IF(LEN(H1530)&gt;0,25,0)+IF(L1530="Sim",25,0)+IF(LEN(M1530)&gt;0,15,0)+IF(LEN(J1530)&gt;0,10,0)+IF(LEN(N1530)&gt;0,5,0)+IF(LEN(O1530)&gt;0,5,0)+IF(LEN(P1530)&gt;0,5,0)+IF(AND(LEN(R1530)&gt;0,LEN(S1530)&gt;0),10,0)</x:f>
        <x:v>25</x:v>
      </x:c>
      <x:c r="V1530" t="str">
        <x:f>IF(U1530&gt;=60,"Prioridade Alta",IF(U1530&gt;=35,"Prioridade Média","Prioridade Baixa"))</x:f>
        <x:v>Prioridade Baixa</x:v>
      </x:c>
      <x:c r="W1530" t="str">
        <x:v>Não</x:v>
      </x:c>
      <x:c r="X1530" t="str"/>
      <x:c r="Y1530" t="str">
        <x:v>Base expandida 2026-07-27</x:v>
      </x:c>
      <x:c r="Z1530" t="str">
        <x:v>(11) 4798-5086</x:v>
      </x:c>
      <x:c r="AA1530" t="str"/>
      <x:c r="AB1530" t="n">
        <x:v>45</x:v>
      </x:c>
      <x:c r="AC1530" t="str">
        <x:v>Prioridade Baixa</x:v>
      </x:c>
      <x:c r="AD1530" t="str">
        <x:v>Fonte Escolas.com.br: http://escolas.com.br/ceim-joao-gualberto-mafra-machado-professor-35007580; site oficial/redes não coletados nesta fonte</x:v>
      </x:c>
      <x:c r="AE1530" t="n">
        <x:f>IF(LEN(H1530)&gt;0,1,0)</x:f>
        <x:v>1</x:v>
      </x:c>
      <x:c r="AF1530" t="n">
        <x:f>IF(LEN(M1530)&gt;0,1,0)</x:f>
        <x:v>0</x:v>
      </x:c>
      <x:c r="AG1530" t="n">
        <x:f>IF(AND(LEN(H1530)=0,LEN(K1530)=0,LEN(M1530)=0),1,0)</x:f>
        <x:v>0</x:v>
      </x:c>
    </x:row>
    <x:row r="1531">
      <x:c r="A1531" t="str">
        <x:v>AT-01530</x:v>
      </x:c>
      <x:c r="B1531" t="str">
        <x:v>Ceim Egberto Malta Moreira</x:v>
      </x:c>
      <x:c r="C1531" t="str">
        <x:v>Escola</x:v>
      </x:c>
      <x:c r="D1531" t="str">
        <x:v>Escola Infantil</x:v>
      </x:c>
      <x:c r="E1531" t="str">
        <x:v>Mogi das Cruzes</x:v>
      </x:c>
      <x:c r="F1531" t="str">
        <x:v>Mogi Moderno</x:v>
      </x:c>
      <x:c r="G1531" t="str">
        <x:v>Tenente Agenor Bertini, Cadlog 220127, Mogi Moderno, Mogi das Cruzes, SP</x:v>
      </x:c>
      <x:c r="H1531" t="str">
        <x:v>+55 (11) 4726-6241</x:v>
      </x:c>
      <x:c r="I1531" t="str"/>
      <x:c r="J1531" t="str"/>
      <x:c r="K1531" t="str"/>
      <x:c r="L1531" t="str"/>
      <x:c r="M1531" t="str"/>
      <x:c r="N1531" t="str"/>
      <x:c r="O1531" t="str"/>
      <x:c r="P1531" t="str"/>
      <x:c r="Q1531" t="str">
        <x:v>https://www.google.com/maps/search/?api=1&amp;query=Tenente+Agenor+Bertini%2C+Cadlog+220127%2C+Mogi+Moderno%2C+Mogi+das+Cruzes-SP</x:v>
      </x:c>
      <x:c r="R1531" t="str"/>
      <x:c r="S1531" t="str"/>
      <x:c r="T1531" t="str">
        <x:v>Não contatado</x:v>
      </x:c>
      <x:c r="U1531" s="27" t="n">
        <x:f>IF(LEN(H1531)&gt;0,25,0)+IF(L1531="Sim",25,0)+IF(LEN(M1531)&gt;0,15,0)+IF(LEN(J1531)&gt;0,10,0)+IF(LEN(N1531)&gt;0,5,0)+IF(LEN(O1531)&gt;0,5,0)+IF(LEN(P1531)&gt;0,5,0)+IF(AND(LEN(R1531)&gt;0,LEN(S1531)&gt;0),10,0)</x:f>
        <x:v>25</x:v>
      </x:c>
      <x:c r="V1531" t="str">
        <x:f>IF(U1531&gt;=60,"Prioridade Alta",IF(U1531&gt;=35,"Prioridade Média","Prioridade Baixa"))</x:f>
        <x:v>Prioridade Baixa</x:v>
      </x:c>
      <x:c r="W1531" t="str">
        <x:v>Não</x:v>
      </x:c>
      <x:c r="X1531" t="str"/>
      <x:c r="Y1531" t="str">
        <x:v>Base expandida 2026-07-27</x:v>
      </x:c>
      <x:c r="Z1531" t="str">
        <x:v>(11) 4726-6241</x:v>
      </x:c>
      <x:c r="AA1531" t="str"/>
      <x:c r="AB1531" t="n">
        <x:v>45</x:v>
      </x:c>
      <x:c r="AC1531" t="str">
        <x:v>Prioridade Baixa</x:v>
      </x:c>
      <x:c r="AD1531" t="str">
        <x:v>Fonte Escolas.com.br: http://escolas.com.br/ceim-egberto-malta-moreira-35006743; site oficial/redes não coletados nesta fonte</x:v>
      </x:c>
      <x:c r="AE1531" t="n">
        <x:f>IF(LEN(H1531)&gt;0,1,0)</x:f>
        <x:v>1</x:v>
      </x:c>
      <x:c r="AF1531" t="n">
        <x:f>IF(LEN(M1531)&gt;0,1,0)</x:f>
        <x:v>0</x:v>
      </x:c>
      <x:c r="AG1531" t="n">
        <x:f>IF(AND(LEN(H1531)=0,LEN(K1531)=0,LEN(M1531)=0),1,0)</x:f>
        <x:v>0</x:v>
      </x:c>
    </x:row>
    <x:row r="1532">
      <x:c r="A1532" t="str">
        <x:v>AT-01531</x:v>
      </x:c>
      <x:c r="B1532" t="str">
        <x:v>Ceim Ivone Aparecida de Jesus Larrubia Moya Professor</x:v>
      </x:c>
      <x:c r="C1532" t="str">
        <x:v>Escola</x:v>
      </x:c>
      <x:c r="D1532" t="str">
        <x:v>Escola Infantil</x:v>
      </x:c>
      <x:c r="E1532" t="str">
        <x:v>Mogi das Cruzes</x:v>
      </x:c>
      <x:c r="F1532" t="str">
        <x:v>Vila Suissa</x:v>
      </x:c>
      <x:c r="G1532" t="str">
        <x:v>Nina Rodrigues, 71, Rua, Vila Suissa, Mogi das Cruzes, SP</x:v>
      </x:c>
      <x:c r="H1532" t="str">
        <x:v>+55 (11) 4761-7583</x:v>
      </x:c>
      <x:c r="I1532" t="str"/>
      <x:c r="J1532" t="str"/>
      <x:c r="K1532" t="str"/>
      <x:c r="L1532" t="str"/>
      <x:c r="M1532" t="str"/>
      <x:c r="N1532" t="str"/>
      <x:c r="O1532" t="str"/>
      <x:c r="P1532" t="str"/>
      <x:c r="Q1532" t="str">
        <x:v>https://www.google.com/maps/search/?api=1&amp;query=Nina+Rodrigues%2C+71%2C+Rua%2C+Vila+Suissa%2C+Mogi+das+Cruzes-SP</x:v>
      </x:c>
      <x:c r="R1532" t="str"/>
      <x:c r="S1532" t="str"/>
      <x:c r="T1532" t="str">
        <x:v>Não contatado</x:v>
      </x:c>
      <x:c r="U1532" s="27" t="n">
        <x:f>IF(LEN(H1532)&gt;0,25,0)+IF(L1532="Sim",25,0)+IF(LEN(M1532)&gt;0,15,0)+IF(LEN(J1532)&gt;0,10,0)+IF(LEN(N1532)&gt;0,5,0)+IF(LEN(O1532)&gt;0,5,0)+IF(LEN(P1532)&gt;0,5,0)+IF(AND(LEN(R1532)&gt;0,LEN(S1532)&gt;0),10,0)</x:f>
        <x:v>25</x:v>
      </x:c>
      <x:c r="V1532" t="str">
        <x:f>IF(U1532&gt;=60,"Prioridade Alta",IF(U1532&gt;=35,"Prioridade Média","Prioridade Baixa"))</x:f>
        <x:v>Prioridade Baixa</x:v>
      </x:c>
      <x:c r="W1532" t="str">
        <x:v>Não</x:v>
      </x:c>
      <x:c r="X1532" t="str"/>
      <x:c r="Y1532" t="str">
        <x:v>Base expandida 2026-07-27</x:v>
      </x:c>
      <x:c r="Z1532" t="str">
        <x:v>(11) 4761-7583</x:v>
      </x:c>
      <x:c r="AA1532" t="str"/>
      <x:c r="AB1532" t="n">
        <x:v>45</x:v>
      </x:c>
      <x:c r="AC1532" t="str">
        <x:v>Prioridade Baixa</x:v>
      </x:c>
      <x:c r="AD1532" t="str">
        <x:v>Fonte Escolas.com.br: http://escolas.com.br/ceim-ivone-aparecida-de-jesus-larrubia-moya-professor-35109265; site oficial/redes não coletados nesta fonte</x:v>
      </x:c>
      <x:c r="AE1532" t="n">
        <x:f>IF(LEN(H1532)&gt;0,1,0)</x:f>
        <x:v>1</x:v>
      </x:c>
      <x:c r="AF1532" t="n">
        <x:f>IF(LEN(M1532)&gt;0,1,0)</x:f>
        <x:v>0</x:v>
      </x:c>
      <x:c r="AG1532" t="n">
        <x:f>IF(AND(LEN(H1532)=0,LEN(K1532)=0,LEN(M1532)=0),1,0)</x:f>
        <x:v>0</x:v>
      </x:c>
    </x:row>
    <x:row r="1533">
      <x:c r="A1533" t="str">
        <x:v>AT-01532</x:v>
      </x:c>
      <x:c r="B1533" t="str">
        <x:v>Ceim Henrique Peres Pref</x:v>
      </x:c>
      <x:c r="C1533" t="str">
        <x:v>Escola</x:v>
      </x:c>
      <x:c r="D1533" t="str">
        <x:v>Escola Infantil</x:v>
      </x:c>
      <x:c r="E1533" t="str">
        <x:v>Mogi das Cruzes</x:v>
      </x:c>
      <x:c r="F1533" t="str">
        <x:v>Vila Industrial</x:v>
      </x:c>
      <x:c r="G1533" t="str">
        <x:v>Aprigio de Oliveira, 336, Vila Industrial, Mogi das Cruzes, SP</x:v>
      </x:c>
      <x:c r="H1533" t="str">
        <x:v>+55 (11) 4736-4001</x:v>
      </x:c>
      <x:c r="I1533" t="str"/>
      <x:c r="J1533" t="str"/>
      <x:c r="K1533" t="str"/>
      <x:c r="L1533" t="str"/>
      <x:c r="M1533" t="str"/>
      <x:c r="N1533" t="str"/>
      <x:c r="O1533" t="str"/>
      <x:c r="P1533" t="str"/>
      <x:c r="Q1533" t="str">
        <x:v>https://www.google.com/maps/search/?api=1&amp;query=Aprigio+de+Oliveira%2C+336%2C+Vila+Industrial%2C+Mogi+das+Cruzes-SP</x:v>
      </x:c>
      <x:c r="R1533" t="str"/>
      <x:c r="S1533" t="str"/>
      <x:c r="T1533" t="str">
        <x:v>Não contatado</x:v>
      </x:c>
      <x:c r="U1533" s="27" t="n">
        <x:f>IF(LEN(H1533)&gt;0,25,0)+IF(L1533="Sim",25,0)+IF(LEN(M1533)&gt;0,15,0)+IF(LEN(J1533)&gt;0,10,0)+IF(LEN(N1533)&gt;0,5,0)+IF(LEN(O1533)&gt;0,5,0)+IF(LEN(P1533)&gt;0,5,0)+IF(AND(LEN(R1533)&gt;0,LEN(S1533)&gt;0),10,0)</x:f>
        <x:v>25</x:v>
      </x:c>
      <x:c r="V1533" t="str">
        <x:f>IF(U1533&gt;=60,"Prioridade Alta",IF(U1533&gt;=35,"Prioridade Média","Prioridade Baixa"))</x:f>
        <x:v>Prioridade Baixa</x:v>
      </x:c>
      <x:c r="W1533" t="str">
        <x:v>Não</x:v>
      </x:c>
      <x:c r="X1533" t="str"/>
      <x:c r="Y1533" t="str">
        <x:v>Base expandida 2026-07-27</x:v>
      </x:c>
      <x:c r="Z1533" t="str">
        <x:v>(11) 4736-4001</x:v>
      </x:c>
      <x:c r="AA1533" t="str"/>
      <x:c r="AB1533" t="n">
        <x:v>45</x:v>
      </x:c>
      <x:c r="AC1533" t="str">
        <x:v>Prioridade Baixa</x:v>
      </x:c>
      <x:c r="AD1533" t="str">
        <x:v>Fonte Escolas.com.br: http://escolas.com.br/ceim-henrique-peres-pref-35007103; site oficial/redes não coletados nesta fonte</x:v>
      </x:c>
      <x:c r="AE1533" t="n">
        <x:f>IF(LEN(H1533)&gt;0,1,0)</x:f>
        <x:v>1</x:v>
      </x:c>
      <x:c r="AF1533" t="n">
        <x:f>IF(LEN(M1533)&gt;0,1,0)</x:f>
        <x:v>0</x:v>
      </x:c>
      <x:c r="AG1533" t="n">
        <x:f>IF(AND(LEN(H1533)=0,LEN(K1533)=0,LEN(M1533)=0),1,0)</x:f>
        <x:v>0</x:v>
      </x:c>
    </x:row>
    <x:row r="1534">
      <x:c r="A1534" t="str">
        <x:v>AT-01533</x:v>
      </x:c>
      <x:c r="B1534" t="str">
        <x:v>Ceim Ilka Lopes Campolino</x:v>
      </x:c>
      <x:c r="C1534" t="str">
        <x:v>Escola</x:v>
      </x:c>
      <x:c r="D1534" t="str">
        <x:v>Escola Infantil</x:v>
      </x:c>
      <x:c r="E1534" t="str">
        <x:v>Mogi das Cruzes</x:v>
      </x:c>
      <x:c r="F1534" t="str">
        <x:v>Vila Nova Aparecida</x:v>
      </x:c>
      <x:c r="G1534" t="str">
        <x:v>Justiniano Jose da Rocha, 101, Rua, Vila Nova Aparecida, Mogi das Cruzes, SP</x:v>
      </x:c>
      <x:c r="H1534" t="str">
        <x:v>+55 (11) 4739-1898</x:v>
      </x:c>
      <x:c r="I1534" t="str"/>
      <x:c r="J1534" t="str"/>
      <x:c r="K1534" t="str"/>
      <x:c r="L1534" t="str"/>
      <x:c r="M1534" t="str"/>
      <x:c r="N1534" t="str"/>
      <x:c r="O1534" t="str"/>
      <x:c r="P1534" t="str"/>
      <x:c r="Q1534" t="str">
        <x:v>https://www.google.com/maps/search/?api=1&amp;query=Justiniano+Jose+da+Rocha%2C+101%2C+Rua%2C+Vila+Nova+Aparecida%2C+Mogi+das+Cruzes-SP</x:v>
      </x:c>
      <x:c r="R1534" t="str"/>
      <x:c r="S1534" t="str"/>
      <x:c r="T1534" t="str">
        <x:v>Não contatado</x:v>
      </x:c>
      <x:c r="U1534" s="27" t="n">
        <x:f>IF(LEN(H1534)&gt;0,25,0)+IF(L1534="Sim",25,0)+IF(LEN(M1534)&gt;0,15,0)+IF(LEN(J1534)&gt;0,10,0)+IF(LEN(N1534)&gt;0,5,0)+IF(LEN(O1534)&gt;0,5,0)+IF(LEN(P1534)&gt;0,5,0)+IF(AND(LEN(R1534)&gt;0,LEN(S1534)&gt;0),10,0)</x:f>
        <x:v>25</x:v>
      </x:c>
      <x:c r="V1534" t="str">
        <x:f>IF(U1534&gt;=60,"Prioridade Alta",IF(U1534&gt;=35,"Prioridade Média","Prioridade Baixa"))</x:f>
        <x:v>Prioridade Baixa</x:v>
      </x:c>
      <x:c r="W1534" t="str">
        <x:v>Não</x:v>
      </x:c>
      <x:c r="X1534" t="str"/>
      <x:c r="Y1534" t="str">
        <x:v>Base expandida 2026-07-27</x:v>
      </x:c>
      <x:c r="Z1534" t="str">
        <x:v>(11) 4739-1898</x:v>
      </x:c>
      <x:c r="AA1534" t="str"/>
      <x:c r="AB1534" t="n">
        <x:v>45</x:v>
      </x:c>
      <x:c r="AC1534" t="str">
        <x:v>Prioridade Baixa</x:v>
      </x:c>
      <x:c r="AD1534" t="str">
        <x:v>Fonte Escolas.com.br: http://escolas.com.br/ceim-ilka-lopes-campolino-35456275; site oficial/redes não coletados nesta fonte</x:v>
      </x:c>
      <x:c r="AE1534" t="n">
        <x:f>IF(LEN(H1534)&gt;0,1,0)</x:f>
        <x:v>1</x:v>
      </x:c>
      <x:c r="AF1534" t="n">
        <x:f>IF(LEN(M1534)&gt;0,1,0)</x:f>
        <x:v>0</x:v>
      </x:c>
      <x:c r="AG1534" t="n">
        <x:f>IF(AND(LEN(H1534)=0,LEN(K1534)=0,LEN(M1534)=0),1,0)</x:f>
        <x:v>0</x:v>
      </x:c>
    </x:row>
    <x:row r="1535">
      <x:c r="A1535" t="str">
        <x:v>AT-01534</x:v>
      </x:c>
      <x:c r="B1535" t="str">
        <x:v>Ceim Itamar Alves dos Santos</x:v>
      </x:c>
      <x:c r="C1535" t="str">
        <x:v>Escola</x:v>
      </x:c>
      <x:c r="D1535" t="str">
        <x:v>Escola Infantil</x:v>
      </x:c>
      <x:c r="E1535" t="str">
        <x:v>Mogi das Cruzes</x:v>
      </x:c>
      <x:c r="F1535" t="str">
        <x:v>Vila Brasileira</x:v>
      </x:c>
      <x:c r="G1535" t="str">
        <x:v>Jose Benedito dos Santos, 164, Rua, Vila Brasileira, Mogi das Cruzes, SP</x:v>
      </x:c>
      <x:c r="H1535" t="str">
        <x:v>+55 (11) 2378-1306</x:v>
      </x:c>
      <x:c r="I1535" t="str"/>
      <x:c r="J1535" t="str"/>
      <x:c r="K1535" t="str"/>
      <x:c r="L1535" t="str"/>
      <x:c r="M1535" t="str"/>
      <x:c r="N1535" t="str"/>
      <x:c r="O1535" t="str"/>
      <x:c r="P1535" t="str"/>
      <x:c r="Q1535" t="str">
        <x:v>https://www.google.com/maps/search/?api=1&amp;query=Jose+Benedito+dos+Santos%2C+164%2C+Rua%2C+Vila+Brasileira%2C+Mogi+das+Cruzes-SP</x:v>
      </x:c>
      <x:c r="R1535" t="str"/>
      <x:c r="S1535" t="str"/>
      <x:c r="T1535" t="str">
        <x:v>Não contatado</x:v>
      </x:c>
      <x:c r="U1535" s="27" t="n">
        <x:f>IF(LEN(H1535)&gt;0,25,0)+IF(L1535="Sim",25,0)+IF(LEN(M1535)&gt;0,15,0)+IF(LEN(J1535)&gt;0,10,0)+IF(LEN(N1535)&gt;0,5,0)+IF(LEN(O1535)&gt;0,5,0)+IF(LEN(P1535)&gt;0,5,0)+IF(AND(LEN(R1535)&gt;0,LEN(S1535)&gt;0),10,0)</x:f>
        <x:v>25</x:v>
      </x:c>
      <x:c r="V1535" t="str">
        <x:f>IF(U1535&gt;=60,"Prioridade Alta",IF(U1535&gt;=35,"Prioridade Média","Prioridade Baixa"))</x:f>
        <x:v>Prioridade Baixa</x:v>
      </x:c>
      <x:c r="W1535" t="str">
        <x:v>Não</x:v>
      </x:c>
      <x:c r="X1535" t="str"/>
      <x:c r="Y1535" t="str">
        <x:v>Base expandida 2026-07-27</x:v>
      </x:c>
      <x:c r="Z1535" t="str">
        <x:v>(11) 2378-1306</x:v>
      </x:c>
      <x:c r="AA1535" t="str"/>
      <x:c r="AB1535" t="n">
        <x:v>45</x:v>
      </x:c>
      <x:c r="AC1535" t="str">
        <x:v>Prioridade Baixa</x:v>
      </x:c>
      <x:c r="AD1535" t="str">
        <x:v>Fonte Escolas.com.br: http://escolas.com.br/ceim-itamar-alves-dos-santos-35195510; site oficial/redes não coletados nesta fonte</x:v>
      </x:c>
      <x:c r="AE1535" t="n">
        <x:f>IF(LEN(H1535)&gt;0,1,0)</x:f>
        <x:v>1</x:v>
      </x:c>
      <x:c r="AF1535" t="n">
        <x:f>IF(LEN(M1535)&gt;0,1,0)</x:f>
        <x:v>0</x:v>
      </x:c>
      <x:c r="AG1535" t="n">
        <x:f>IF(AND(LEN(H1535)=0,LEN(K1535)=0,LEN(M1535)=0),1,0)</x:f>
        <x:v>0</x:v>
      </x:c>
    </x:row>
    <x:row r="1536">
      <x:c r="A1536" t="str">
        <x:v>AT-01535</x:v>
      </x:c>
      <x:c r="B1536" t="str">
        <x:v>Ceim Helena Cerilla Jusevicius Alves</x:v>
      </x:c>
      <x:c r="C1536" t="str">
        <x:v>Escola</x:v>
      </x:c>
      <x:c r="D1536" t="str">
        <x:v>Escola Infantil</x:v>
      </x:c>
      <x:c r="E1536" t="str">
        <x:v>Mogi das Cruzes</x:v>
      </x:c>
      <x:c r="F1536" t="str">
        <x:v>Conjunto Residencial Santo Angelo</x:v>
      </x:c>
      <x:c r="G1536" t="str">
        <x:v>Japao, 7686, Avenida, Conjunto Residencial Santo Angelo, Mogi das Cruzes, SP</x:v>
      </x:c>
      <x:c r="H1536" t="str">
        <x:v>+55 (11) 4723-3000</x:v>
      </x:c>
      <x:c r="I1536" t="str"/>
      <x:c r="J1536" t="str"/>
      <x:c r="K1536" t="str"/>
      <x:c r="L1536" t="str"/>
      <x:c r="M1536" t="str"/>
      <x:c r="N1536" t="str"/>
      <x:c r="O1536" t="str"/>
      <x:c r="P1536" t="str"/>
      <x:c r="Q1536" t="str">
        <x:v>https://www.google.com/maps/search/?api=1&amp;query=Japao%2C+7686%2C+Avenida%2C+Conjunto+Residencial+Santo+Angelo%2C+Mogi+das+Cruzes-SP</x:v>
      </x:c>
      <x:c r="R1536" t="str"/>
      <x:c r="S1536" t="str"/>
      <x:c r="T1536" t="str">
        <x:v>Não contatado</x:v>
      </x:c>
      <x:c r="U1536" s="27" t="n">
        <x:f>IF(LEN(H1536)&gt;0,25,0)+IF(L1536="Sim",25,0)+IF(LEN(M1536)&gt;0,15,0)+IF(LEN(J1536)&gt;0,10,0)+IF(LEN(N1536)&gt;0,5,0)+IF(LEN(O1536)&gt;0,5,0)+IF(LEN(P1536)&gt;0,5,0)+IF(AND(LEN(R1536)&gt;0,LEN(S1536)&gt;0),10,0)</x:f>
        <x:v>25</x:v>
      </x:c>
      <x:c r="V1536" t="str">
        <x:f>IF(U1536&gt;=60,"Prioridade Alta",IF(U1536&gt;=35,"Prioridade Média","Prioridade Baixa"))</x:f>
        <x:v>Prioridade Baixa</x:v>
      </x:c>
      <x:c r="W1536" t="str">
        <x:v>Não</x:v>
      </x:c>
      <x:c r="X1536" t="str"/>
      <x:c r="Y1536" t="str">
        <x:v>Base expandida 2026-07-27</x:v>
      </x:c>
      <x:c r="Z1536" t="str">
        <x:v>(11) 4723-3000</x:v>
      </x:c>
      <x:c r="AA1536" t="str"/>
      <x:c r="AB1536" t="n">
        <x:v>45</x:v>
      </x:c>
      <x:c r="AC1536" t="str">
        <x:v>Prioridade Baixa</x:v>
      </x:c>
      <x:c r="AD1536" t="str">
        <x:v>Fonte Escolas.com.br: http://escolas.com.br/ceim-helena-cerilla-jusevicius-alves-35570187; site oficial/redes não coletados nesta fonte</x:v>
      </x:c>
      <x:c r="AE1536" t="n">
        <x:f>IF(LEN(H1536)&gt;0,1,0)</x:f>
        <x:v>1</x:v>
      </x:c>
      <x:c r="AF1536" t="n">
        <x:f>IF(LEN(M1536)&gt;0,1,0)</x:f>
        <x:v>0</x:v>
      </x:c>
      <x:c r="AG1536" t="n">
        <x:f>IF(AND(LEN(H1536)=0,LEN(K1536)=0,LEN(M1536)=0),1,0)</x:f>
        <x:v>0</x:v>
      </x:c>
    </x:row>
    <x:row r="1537">
      <x:c r="A1537" t="str">
        <x:v>AT-01536</x:v>
      </x:c>
      <x:c r="B1537" t="str">
        <x:v>Ceim Eliane Hiratsuka</x:v>
      </x:c>
      <x:c r="C1537" t="str">
        <x:v>Escola</x:v>
      </x:c>
      <x:c r="D1537" t="str">
        <x:v>Escola Infantil</x:v>
      </x:c>
      <x:c r="E1537" t="str">
        <x:v>Mogi das Cruzes</x:v>
      </x:c>
      <x:c r="F1537" t="str">
        <x:v>Jardim Camila</x:v>
      </x:c>
      <x:c r="G1537" t="str">
        <x:v>Jose Glicerio de Mello, 1771, Avenida, Jardim Camila, Mogi das Cruzes, SP</x:v>
      </x:c>
      <x:c r="H1537" t="str">
        <x:v>+55 (11) 4725-5069</x:v>
      </x:c>
      <x:c r="I1537" t="str"/>
      <x:c r="J1537" t="str"/>
      <x:c r="K1537" t="str"/>
      <x:c r="L1537" t="str"/>
      <x:c r="M1537" t="str"/>
      <x:c r="N1537" t="str"/>
      <x:c r="O1537" t="str"/>
      <x:c r="P1537" t="str"/>
      <x:c r="Q1537" t="str">
        <x:v>https://www.google.com/maps/search/?api=1&amp;query=Jose+Glicerio+de+Mello%2C+1771%2C+Avenida%2C+Jardim+Camila%2C+Mogi+das+Cruzes-SP</x:v>
      </x:c>
      <x:c r="R1537" t="str"/>
      <x:c r="S1537" t="str"/>
      <x:c r="T1537" t="str">
        <x:v>Não contatado</x:v>
      </x:c>
      <x:c r="U1537" s="27" t="n">
        <x:f>IF(LEN(H1537)&gt;0,25,0)+IF(L1537="Sim",25,0)+IF(LEN(M1537)&gt;0,15,0)+IF(LEN(J1537)&gt;0,10,0)+IF(LEN(N1537)&gt;0,5,0)+IF(LEN(O1537)&gt;0,5,0)+IF(LEN(P1537)&gt;0,5,0)+IF(AND(LEN(R1537)&gt;0,LEN(S1537)&gt;0),10,0)</x:f>
        <x:v>25</x:v>
      </x:c>
      <x:c r="V1537" t="str">
        <x:f>IF(U1537&gt;=60,"Prioridade Alta",IF(U1537&gt;=35,"Prioridade Média","Prioridade Baixa"))</x:f>
        <x:v>Prioridade Baixa</x:v>
      </x:c>
      <x:c r="W1537" t="str">
        <x:v>Não</x:v>
      </x:c>
      <x:c r="X1537" t="str"/>
      <x:c r="Y1537" t="str">
        <x:v>Base expandida 2026-07-27</x:v>
      </x:c>
      <x:c r="Z1537" t="str">
        <x:v>(11) 4725-5069</x:v>
      </x:c>
      <x:c r="AA1537" t="str"/>
      <x:c r="AB1537" t="n">
        <x:v>45</x:v>
      </x:c>
      <x:c r="AC1537" t="str">
        <x:v>Prioridade Baixa</x:v>
      </x:c>
      <x:c r="AD1537" t="str">
        <x:v>Fonte Escolas.com.br: http://escolas.com.br/ceim-eliane-hiratsuka-35469282; site oficial/redes não coletados nesta fonte</x:v>
      </x:c>
      <x:c r="AE1537" t="n">
        <x:f>IF(LEN(H1537)&gt;0,1,0)</x:f>
        <x:v>1</x:v>
      </x:c>
      <x:c r="AF1537" t="n">
        <x:f>IF(LEN(M1537)&gt;0,1,0)</x:f>
        <x:v>0</x:v>
      </x:c>
      <x:c r="AG1537" t="n">
        <x:f>IF(AND(LEN(H1537)=0,LEN(K1537)=0,LEN(M1537)=0),1,0)</x:f>
        <x:v>0</x:v>
      </x:c>
    </x:row>
    <x:row r="1538">
      <x:c r="A1538" t="str">
        <x:v>AT-01537</x:v>
      </x:c>
      <x:c r="B1538" t="str">
        <x:v>Ceim Jornalista José de Moura Santos</x:v>
      </x:c>
      <x:c r="C1538" t="str">
        <x:v>Escola</x:v>
      </x:c>
      <x:c r="D1538" t="str">
        <x:v>Escola Infantil</x:v>
      </x:c>
      <x:c r="E1538" t="str">
        <x:v>Mogi das Cruzes</x:v>
      </x:c>
      <x:c r="F1538" t="str">
        <x:v>Jardim Piata A</x:v>
      </x:c>
      <x:c r="G1538" t="str">
        <x:v>Guaratinga, 362, Jardim Piata A, Mogi das Cruzes, SP</x:v>
      </x:c>
      <x:c r="H1538" t="str">
        <x:v>+55 (11) 4699-9216</x:v>
      </x:c>
      <x:c r="I1538" t="str"/>
      <x:c r="J1538" t="str"/>
      <x:c r="K1538" t="str"/>
      <x:c r="L1538" t="str"/>
      <x:c r="M1538" t="str"/>
      <x:c r="N1538" t="str"/>
      <x:c r="O1538" t="str"/>
      <x:c r="P1538" t="str"/>
      <x:c r="Q1538" t="str">
        <x:v>https://www.google.com/maps/search/?api=1&amp;query=Guaratinga%2C+362%2C+Jardim+Piata+A%2C+Mogi+das+Cruzes-SP</x:v>
      </x:c>
      <x:c r="R1538" t="str"/>
      <x:c r="S1538" t="str"/>
      <x:c r="T1538" t="str">
        <x:v>Não contatado</x:v>
      </x:c>
      <x:c r="U1538" s="27" t="n">
        <x:f>IF(LEN(H1538)&gt;0,25,0)+IF(L1538="Sim",25,0)+IF(LEN(M1538)&gt;0,15,0)+IF(LEN(J1538)&gt;0,10,0)+IF(LEN(N1538)&gt;0,5,0)+IF(LEN(O1538)&gt;0,5,0)+IF(LEN(P1538)&gt;0,5,0)+IF(AND(LEN(R1538)&gt;0,LEN(S1538)&gt;0),10,0)</x:f>
        <x:v>25</x:v>
      </x:c>
      <x:c r="V1538" t="str">
        <x:f>IF(U1538&gt;=60,"Prioridade Alta",IF(U1538&gt;=35,"Prioridade Média","Prioridade Baixa"))</x:f>
        <x:v>Prioridade Baixa</x:v>
      </x:c>
      <x:c r="W1538" t="str">
        <x:v>Não</x:v>
      </x:c>
      <x:c r="X1538" t="str"/>
      <x:c r="Y1538" t="str">
        <x:v>Base expandida 2026-07-27</x:v>
      </x:c>
      <x:c r="Z1538" t="str">
        <x:v>(11) 4699-9216</x:v>
      </x:c>
      <x:c r="AA1538" t="str"/>
      <x:c r="AB1538" t="n">
        <x:v>45</x:v>
      </x:c>
      <x:c r="AC1538" t="str">
        <x:v>Prioridade Baixa</x:v>
      </x:c>
      <x:c r="AD1538" t="str">
        <x:v>Fonte Escolas.com.br: http://escolas.com.br/ceim-jornalista-jose-de-moura-santos-35005364; site oficial/redes não coletados nesta fonte</x:v>
      </x:c>
      <x:c r="AE1538" t="n">
        <x:f>IF(LEN(H1538)&gt;0,1,0)</x:f>
        <x:v>1</x:v>
      </x:c>
      <x:c r="AF1538" t="n">
        <x:f>IF(LEN(M1538)&gt;0,1,0)</x:f>
        <x:v>0</x:v>
      </x:c>
      <x:c r="AG1538" t="n">
        <x:f>IF(AND(LEN(H1538)=0,LEN(K1538)=0,LEN(M1538)=0),1,0)</x:f>
        <x:v>0</x:v>
      </x:c>
    </x:row>
    <x:row r="1539">
      <x:c r="A1539" t="str">
        <x:v>AT-01538</x:v>
      </x:c>
      <x:c r="B1539" t="str">
        <x:v>Ceim Jurandyr de Oliveira</x:v>
      </x:c>
      <x:c r="C1539" t="str">
        <x:v>Escola</x:v>
      </x:c>
      <x:c r="D1539" t="str">
        <x:v>Escola Infantil</x:v>
      </x:c>
      <x:c r="E1539" t="str">
        <x:v>Mogi das Cruzes</x:v>
      </x:c>
      <x:c r="F1539" t="str">
        <x:v>Jardim Layr</x:v>
      </x:c>
      <x:c r="G1539" t="str">
        <x:v>Aratimbo, 156, Avenida, Jardim Layr, Mogi das Cruzes, SP</x:v>
      </x:c>
      <x:c r="H1539" t="str">
        <x:v>+55 (11) 4727-1385</x:v>
      </x:c>
      <x:c r="I1539" t="str"/>
      <x:c r="J1539" t="str"/>
      <x:c r="K1539" t="str"/>
      <x:c r="L1539" t="str"/>
      <x:c r="M1539" t="str"/>
      <x:c r="N1539" t="str"/>
      <x:c r="O1539" t="str"/>
      <x:c r="P1539" t="str"/>
      <x:c r="Q1539" t="str">
        <x:v>https://www.google.com/maps/search/?api=1&amp;query=Aratimbo%2C+156%2C+Avenida%2C+Jardim+Layr%2C+Mogi+das+Cruzes-SP</x:v>
      </x:c>
      <x:c r="R1539" t="str"/>
      <x:c r="S1539" t="str"/>
      <x:c r="T1539" t="str">
        <x:v>Não contatado</x:v>
      </x:c>
      <x:c r="U1539" s="27" t="n">
        <x:f>IF(LEN(H1539)&gt;0,25,0)+IF(L1539="Sim",25,0)+IF(LEN(M1539)&gt;0,15,0)+IF(LEN(J1539)&gt;0,10,0)+IF(LEN(N1539)&gt;0,5,0)+IF(LEN(O1539)&gt;0,5,0)+IF(LEN(P1539)&gt;0,5,0)+IF(AND(LEN(R1539)&gt;0,LEN(S1539)&gt;0),10,0)</x:f>
        <x:v>25</x:v>
      </x:c>
      <x:c r="V1539" t="str">
        <x:f>IF(U1539&gt;=60,"Prioridade Alta",IF(U1539&gt;=35,"Prioridade Média","Prioridade Baixa"))</x:f>
        <x:v>Prioridade Baixa</x:v>
      </x:c>
      <x:c r="W1539" t="str">
        <x:v>Não</x:v>
      </x:c>
      <x:c r="X1539" t="str"/>
      <x:c r="Y1539" t="str">
        <x:v>Base expandida 2026-07-27</x:v>
      </x:c>
      <x:c r="Z1539" t="str">
        <x:v>(11) 4727-1385</x:v>
      </x:c>
      <x:c r="AA1539" t="str"/>
      <x:c r="AB1539" t="n">
        <x:v>45</x:v>
      </x:c>
      <x:c r="AC1539" t="str">
        <x:v>Prioridade Baixa</x:v>
      </x:c>
      <x:c r="AD1539" t="str">
        <x:v>Fonte Escolas.com.br: http://escolas.com.br/ceim-jurandyr-de-oliveira-35575550; site oficial/redes não coletados nesta fonte</x:v>
      </x:c>
      <x:c r="AE1539" t="n">
        <x:f>IF(LEN(H1539)&gt;0,1,0)</x:f>
        <x:v>1</x:v>
      </x:c>
      <x:c r="AF1539" t="n">
        <x:f>IF(LEN(M1539)&gt;0,1,0)</x:f>
        <x:v>0</x:v>
      </x:c>
      <x:c r="AG1539" t="n">
        <x:f>IF(AND(LEN(H1539)=0,LEN(K1539)=0,LEN(M1539)=0),1,0)</x:f>
        <x:v>0</x:v>
      </x:c>
    </x:row>
    <x:row r="1540">
      <x:c r="A1540" t="str">
        <x:v>AT-01539</x:v>
      </x:c>
      <x:c r="B1540" t="str">
        <x:v>Ceim Julia de Moraes Siqueira</x:v>
      </x:c>
      <x:c r="C1540" t="str">
        <x:v>Escola</x:v>
      </x:c>
      <x:c r="D1540" t="str">
        <x:v>Escola Infantil</x:v>
      </x:c>
      <x:c r="E1540" t="str">
        <x:v>Mogi das Cruzes</x:v>
      </x:c>
      <x:c r="F1540" t="str">
        <x:v>Taiacupeba</x:v>
      </x:c>
      <x:c r="G1540" t="str">
        <x:v>Seis de Junho, 70, Rua, Taiacupeba, Mogi das Cruzes, SP</x:v>
      </x:c>
      <x:c r="H1540" t="str">
        <x:v>+55 (11) 4724-4525</x:v>
      </x:c>
      <x:c r="I1540" t="str"/>
      <x:c r="J1540" t="str"/>
      <x:c r="K1540" t="str"/>
      <x:c r="L1540" t="str"/>
      <x:c r="M1540" t="str"/>
      <x:c r="N1540" t="str"/>
      <x:c r="O1540" t="str"/>
      <x:c r="P1540" t="str"/>
      <x:c r="Q1540" t="str">
        <x:v>https://www.google.com/maps/search/?api=1&amp;query=Seis+de+Junho%2C+70%2C+Rua%2C+Taiacupeba%2C+Mogi+das+Cruzes-SP</x:v>
      </x:c>
      <x:c r="R1540" t="str"/>
      <x:c r="S1540" t="str"/>
      <x:c r="T1540" t="str">
        <x:v>Não contatado</x:v>
      </x:c>
      <x:c r="U1540" s="27" t="n">
        <x:f>IF(LEN(H1540)&gt;0,25,0)+IF(L1540="Sim",25,0)+IF(LEN(M1540)&gt;0,15,0)+IF(LEN(J1540)&gt;0,10,0)+IF(LEN(N1540)&gt;0,5,0)+IF(LEN(O1540)&gt;0,5,0)+IF(LEN(P1540)&gt;0,5,0)+IF(AND(LEN(R1540)&gt;0,LEN(S1540)&gt;0),10,0)</x:f>
        <x:v>25</x:v>
      </x:c>
      <x:c r="V1540" t="str">
        <x:f>IF(U1540&gt;=60,"Prioridade Alta",IF(U1540&gt;=35,"Prioridade Média","Prioridade Baixa"))</x:f>
        <x:v>Prioridade Baixa</x:v>
      </x:c>
      <x:c r="W1540" t="str">
        <x:v>Não</x:v>
      </x:c>
      <x:c r="X1540" t="str"/>
      <x:c r="Y1540" t="str">
        <x:v>Base expandida 2026-07-27</x:v>
      </x:c>
      <x:c r="Z1540" t="str">
        <x:v>(11) 4724-4525</x:v>
      </x:c>
      <x:c r="AA1540" t="str"/>
      <x:c r="AB1540" t="n">
        <x:v>45</x:v>
      </x:c>
      <x:c r="AC1540" t="str">
        <x:v>Prioridade Baixa</x:v>
      </x:c>
      <x:c r="AD1540" t="str">
        <x:v>Fonte Escolas.com.br: http://escolas.com.br/ceim-julia-de-moraes-siqueira-35109769; site oficial/redes não coletados nesta fonte</x:v>
      </x:c>
      <x:c r="AE1540" t="n">
        <x:f>IF(LEN(H1540)&gt;0,1,0)</x:f>
        <x:v>1</x:v>
      </x:c>
      <x:c r="AF1540" t="n">
        <x:f>IF(LEN(M1540)&gt;0,1,0)</x:f>
        <x:v>0</x:v>
      </x:c>
      <x:c r="AG1540" t="n">
        <x:f>IF(AND(LEN(H1540)=0,LEN(K1540)=0,LEN(M1540)=0),1,0)</x:f>
        <x:v>0</x:v>
      </x:c>
    </x:row>
    <x:row r="1541">
      <x:c r="A1541" t="str">
        <x:v>AT-01540</x:v>
      </x:c>
      <x:c r="B1541" t="str">
        <x:v>Ceim Luiza Conceicao Silva</x:v>
      </x:c>
      <x:c r="C1541" t="str">
        <x:v>Escola</x:v>
      </x:c>
      <x:c r="D1541" t="str">
        <x:v>Escola Infantil</x:v>
      </x:c>
      <x:c r="E1541" t="str">
        <x:v>Mogi das Cruzes</x:v>
      </x:c>
      <x:c r="F1541" t="str">
        <x:v>Real Park Tiete Jundiapeba</x:v>
      </x:c>
      <x:c r="G1541" t="str">
        <x:v>Gumercindo Goncalves, 105, Avenida, Real Park Tiete Jundiapeba, Mogi das Cruzes, SP</x:v>
      </x:c>
      <x:c r="H1541" t="str">
        <x:v>+55 (11) 3996-7214</x:v>
      </x:c>
      <x:c r="I1541" t="str"/>
      <x:c r="J1541" t="str"/>
      <x:c r="K1541" t="str"/>
      <x:c r="L1541" t="str"/>
      <x:c r="M1541" t="str"/>
      <x:c r="N1541" t="str"/>
      <x:c r="O1541" t="str"/>
      <x:c r="P1541" t="str"/>
      <x:c r="Q1541" t="str">
        <x:v>https://www.google.com/maps/search/?api=1&amp;query=Gumercindo+Goncalves%2C+105%2C+Avenida%2C+Real+Park+Tiete+Jundiapeba%2C+Mogi+das+Cruzes-SP</x:v>
      </x:c>
      <x:c r="R1541" t="str"/>
      <x:c r="S1541" t="str"/>
      <x:c r="T1541" t="str">
        <x:v>Não contatado</x:v>
      </x:c>
      <x:c r="U1541" s="27" t="n">
        <x:f>IF(LEN(H1541)&gt;0,25,0)+IF(L1541="Sim",25,0)+IF(LEN(M1541)&gt;0,15,0)+IF(LEN(J1541)&gt;0,10,0)+IF(LEN(N1541)&gt;0,5,0)+IF(LEN(O1541)&gt;0,5,0)+IF(LEN(P1541)&gt;0,5,0)+IF(AND(LEN(R1541)&gt;0,LEN(S1541)&gt;0),10,0)</x:f>
        <x:v>25</x:v>
      </x:c>
      <x:c r="V1541" t="str">
        <x:f>IF(U1541&gt;=60,"Prioridade Alta",IF(U1541&gt;=35,"Prioridade Média","Prioridade Baixa"))</x:f>
        <x:v>Prioridade Baixa</x:v>
      </x:c>
      <x:c r="W1541" t="str">
        <x:v>Não</x:v>
      </x:c>
      <x:c r="X1541" t="str"/>
      <x:c r="Y1541" t="str">
        <x:v>Base expandida 2026-07-27</x:v>
      </x:c>
      <x:c r="Z1541" t="str">
        <x:v>(11) 3996-7214</x:v>
      </x:c>
      <x:c r="AA1541" t="str"/>
      <x:c r="AB1541" t="n">
        <x:v>45</x:v>
      </x:c>
      <x:c r="AC1541" t="str">
        <x:v>Prioridade Baixa</x:v>
      </x:c>
      <x:c r="AD1541" t="str">
        <x:v>Fonte Escolas.com.br: http://escolas.com.br/ceim-luiza-conceicao-silva-35585178; site oficial/redes não coletados nesta fonte</x:v>
      </x:c>
      <x:c r="AE1541" t="n">
        <x:f>IF(LEN(H1541)&gt;0,1,0)</x:f>
        <x:v>1</x:v>
      </x:c>
      <x:c r="AF1541" t="n">
        <x:f>IF(LEN(M1541)&gt;0,1,0)</x:f>
        <x:v>0</x:v>
      </x:c>
      <x:c r="AG1541" t="n">
        <x:f>IF(AND(LEN(H1541)=0,LEN(K1541)=0,LEN(M1541)=0),1,0)</x:f>
        <x:v>0</x:v>
      </x:c>
    </x:row>
    <x:row r="1542">
      <x:c r="A1542" t="str">
        <x:v>AT-01541</x:v>
      </x:c>
      <x:c r="B1542" t="str">
        <x:v>Ceim José Maria Batalha</x:v>
      </x:c>
      <x:c r="C1542" t="str">
        <x:v>Escola</x:v>
      </x:c>
      <x:c r="D1542" t="str">
        <x:v>Escola Infantil</x:v>
      </x:c>
      <x:c r="E1542" t="str">
        <x:v>Mogi das Cruzes</x:v>
      </x:c>
      <x:c r="F1542" t="str">
        <x:v>Parque Morumbi</x:v>
      </x:c>
      <x:c r="G1542" t="str">
        <x:v>Monte Gollan, 100, Rua, Parque Morumbi, Mogi das Cruzes, SP</x:v>
      </x:c>
      <x:c r="H1542" t="str">
        <x:v>+55 (11) 4799-0419</x:v>
      </x:c>
      <x:c r="I1542" t="str"/>
      <x:c r="J1542" t="str"/>
      <x:c r="K1542" t="str"/>
      <x:c r="L1542" t="str"/>
      <x:c r="M1542" t="str"/>
      <x:c r="N1542" t="str"/>
      <x:c r="O1542" t="str"/>
      <x:c r="P1542" t="str"/>
      <x:c r="Q1542" t="str">
        <x:v>https://www.google.com/maps/search/?api=1&amp;query=Monte+Gollan%2C+100%2C+Rua%2C+Parque+Morumbi%2C+Mogi+das+Cruzes-SP</x:v>
      </x:c>
      <x:c r="R1542" t="str"/>
      <x:c r="S1542" t="str"/>
      <x:c r="T1542" t="str">
        <x:v>Não contatado</x:v>
      </x:c>
      <x:c r="U1542" s="27" t="n">
        <x:f>IF(LEN(H1542)&gt;0,25,0)+IF(L1542="Sim",25,0)+IF(LEN(M1542)&gt;0,15,0)+IF(LEN(J1542)&gt;0,10,0)+IF(LEN(N1542)&gt;0,5,0)+IF(LEN(O1542)&gt;0,5,0)+IF(LEN(P1542)&gt;0,5,0)+IF(AND(LEN(R1542)&gt;0,LEN(S1542)&gt;0),10,0)</x:f>
        <x:v>25</x:v>
      </x:c>
      <x:c r="V1542" t="str">
        <x:f>IF(U1542&gt;=60,"Prioridade Alta",IF(U1542&gt;=35,"Prioridade Média","Prioridade Baixa"))</x:f>
        <x:v>Prioridade Baixa</x:v>
      </x:c>
      <x:c r="W1542" t="str">
        <x:v>Não</x:v>
      </x:c>
      <x:c r="X1542" t="str"/>
      <x:c r="Y1542" t="str">
        <x:v>Base expandida 2026-07-27</x:v>
      </x:c>
      <x:c r="Z1542" t="str">
        <x:v>(11) 4799-0419</x:v>
      </x:c>
      <x:c r="AA1542" t="str"/>
      <x:c r="AB1542" t="n">
        <x:v>45</x:v>
      </x:c>
      <x:c r="AC1542" t="str">
        <x:v>Prioridade Baixa</x:v>
      </x:c>
      <x:c r="AD1542" t="str">
        <x:v>Fonte Escolas.com.br: http://escolas.com.br/ceim-jose-maria-batalha-35585658; site oficial/redes não coletados nesta fonte</x:v>
      </x:c>
      <x:c r="AE1542" t="n">
        <x:f>IF(LEN(H1542)&gt;0,1,0)</x:f>
        <x:v>1</x:v>
      </x:c>
      <x:c r="AF1542" t="n">
        <x:f>IF(LEN(M1542)&gt;0,1,0)</x:f>
        <x:v>0</x:v>
      </x:c>
      <x:c r="AG1542" t="n">
        <x:f>IF(AND(LEN(H1542)=0,LEN(K1542)=0,LEN(M1542)=0),1,0)</x:f>
        <x:v>0</x:v>
      </x:c>
    </x:row>
    <x:row r="1543">
      <x:c r="A1543" t="str">
        <x:v>AT-01542</x:v>
      </x:c>
      <x:c r="B1543" t="str">
        <x:v>Ceim Marcus Adalberto Abib</x:v>
      </x:c>
      <x:c r="C1543" t="str">
        <x:v>Escola</x:v>
      </x:c>
      <x:c r="D1543" t="str">
        <x:v>Escola Infantil</x:v>
      </x:c>
      <x:c r="E1543" t="str">
        <x:v>Mogi das Cruzes</x:v>
      </x:c>
      <x:c r="F1543" t="str">
        <x:v>Jundiapeba</x:v>
      </x:c>
      <x:c r="G1543" t="str">
        <x:v>Benedito Rodrigues de Souza, 975, Avenida, Jundiapeba, Mogi das Cruzes, SP</x:v>
      </x:c>
      <x:c r="H1543" t="str">
        <x:v>+55 (11) 4735-0815</x:v>
      </x:c>
      <x:c r="I1543" t="str"/>
      <x:c r="J1543" t="str"/>
      <x:c r="K1543" t="str"/>
      <x:c r="L1543" t="str"/>
      <x:c r="M1543" t="str"/>
      <x:c r="N1543" t="str"/>
      <x:c r="O1543" t="str"/>
      <x:c r="P1543" t="str"/>
      <x:c r="Q1543" t="str">
        <x:v>https://www.google.com/maps/search/?api=1&amp;query=Benedito+Rodrigues+de+Souza%2C+975%2C+Avenida%2C+Jundiapeba%2C+Mogi+das+Cruzes-SP</x:v>
      </x:c>
      <x:c r="R1543" t="str"/>
      <x:c r="S1543" t="str"/>
      <x:c r="T1543" t="str">
        <x:v>Não contatado</x:v>
      </x:c>
      <x:c r="U1543" s="27" t="n">
        <x:f>IF(LEN(H1543)&gt;0,25,0)+IF(L1543="Sim",25,0)+IF(LEN(M1543)&gt;0,15,0)+IF(LEN(J1543)&gt;0,10,0)+IF(LEN(N1543)&gt;0,5,0)+IF(LEN(O1543)&gt;0,5,0)+IF(LEN(P1543)&gt;0,5,0)+IF(AND(LEN(R1543)&gt;0,LEN(S1543)&gt;0),10,0)</x:f>
        <x:v>25</x:v>
      </x:c>
      <x:c r="V1543" t="str">
        <x:f>IF(U1543&gt;=60,"Prioridade Alta",IF(U1543&gt;=35,"Prioridade Média","Prioridade Baixa"))</x:f>
        <x:v>Prioridade Baixa</x:v>
      </x:c>
      <x:c r="W1543" t="str">
        <x:v>Não</x:v>
      </x:c>
      <x:c r="X1543" t="str"/>
      <x:c r="Y1543" t="str">
        <x:v>Base expandida 2026-07-27</x:v>
      </x:c>
      <x:c r="Z1543" t="str">
        <x:v>(11) 4735-0815</x:v>
      </x:c>
      <x:c r="AA1543" t="str"/>
      <x:c r="AB1543" t="n">
        <x:v>45</x:v>
      </x:c>
      <x:c r="AC1543" t="str">
        <x:v>Prioridade Baixa</x:v>
      </x:c>
      <x:c r="AD1543" t="str">
        <x:v>Fonte Escolas.com.br: http://escolas.com.br/ceim-marcus-adalberto-abib-35478647; site oficial/redes não coletados nesta fonte</x:v>
      </x:c>
      <x:c r="AE1543" t="n">
        <x:f>IF(LEN(H1543)&gt;0,1,0)</x:f>
        <x:v>1</x:v>
      </x:c>
      <x:c r="AF1543" t="n">
        <x:f>IF(LEN(M1543)&gt;0,1,0)</x:f>
        <x:v>0</x:v>
      </x:c>
      <x:c r="AG1543" t="n">
        <x:f>IF(AND(LEN(H1543)=0,LEN(K1543)=0,LEN(M1543)=0),1,0)</x:f>
        <x:v>0</x:v>
      </x:c>
    </x:row>
    <x:row r="1544">
      <x:c r="A1544" t="str">
        <x:v>AT-01543</x:v>
      </x:c>
      <x:c r="B1544" t="str">
        <x:v>Ceim Luiz Carlos Bacci</x:v>
      </x:c>
      <x:c r="C1544" t="str">
        <x:v>Escola</x:v>
      </x:c>
      <x:c r="D1544" t="str">
        <x:v>Escola Infantil</x:v>
      </x:c>
      <x:c r="E1544" t="str">
        <x:v>Mogi das Cruzes</x:v>
      </x:c>
      <x:c r="F1544" t="str">
        <x:v>Jundiapeba</x:v>
      </x:c>
      <x:c r="G1544" t="str">
        <x:v>Pedro Paulo dos Santos, 2591, Rua, Jundiapeba, Mogi das Cruzes, SP</x:v>
      </x:c>
      <x:c r="H1544" t="str">
        <x:v>+55 (11) 2610-4968</x:v>
      </x:c>
      <x:c r="I1544" t="str"/>
      <x:c r="J1544" t="str"/>
      <x:c r="K1544" t="str"/>
      <x:c r="L1544" t="str"/>
      <x:c r="M1544" t="str"/>
      <x:c r="N1544" t="str"/>
      <x:c r="O1544" t="str"/>
      <x:c r="P1544" t="str"/>
      <x:c r="Q1544" t="str">
        <x:v>https://www.google.com/maps/search/?api=1&amp;query=Pedro+Paulo+dos+Santos%2C+2591%2C+Rua%2C+Jundiapeba%2C+Mogi+das+Cruzes-SP</x:v>
      </x:c>
      <x:c r="R1544" t="str"/>
      <x:c r="S1544" t="str"/>
      <x:c r="T1544" t="str">
        <x:v>Não contatado</x:v>
      </x:c>
      <x:c r="U1544" s="27" t="n">
        <x:f>IF(LEN(H1544)&gt;0,25,0)+IF(L1544="Sim",25,0)+IF(LEN(M1544)&gt;0,15,0)+IF(LEN(J1544)&gt;0,10,0)+IF(LEN(N1544)&gt;0,5,0)+IF(LEN(O1544)&gt;0,5,0)+IF(LEN(P1544)&gt;0,5,0)+IF(AND(LEN(R1544)&gt;0,LEN(S1544)&gt;0),10,0)</x:f>
        <x:v>25</x:v>
      </x:c>
      <x:c r="V1544" t="str">
        <x:f>IF(U1544&gt;=60,"Prioridade Alta",IF(U1544&gt;=35,"Prioridade Média","Prioridade Baixa"))</x:f>
        <x:v>Prioridade Baixa</x:v>
      </x:c>
      <x:c r="W1544" t="str">
        <x:v>Não</x:v>
      </x:c>
      <x:c r="X1544" t="str"/>
      <x:c r="Y1544" t="str">
        <x:v>Base expandida 2026-07-27</x:v>
      </x:c>
      <x:c r="Z1544" t="str">
        <x:v>(11) 2610-4968</x:v>
      </x:c>
      <x:c r="AA1544" t="str"/>
      <x:c r="AB1544" t="n">
        <x:v>45</x:v>
      </x:c>
      <x:c r="AC1544" t="str">
        <x:v>Prioridade Baixa</x:v>
      </x:c>
      <x:c r="AD1544" t="str">
        <x:v>Fonte Escolas.com.br: http://escolas.com.br/ceim-luiz-carlos-bacci-35570175; site oficial/redes não coletados nesta fonte</x:v>
      </x:c>
      <x:c r="AE1544" t="n">
        <x:f>IF(LEN(H1544)&gt;0,1,0)</x:f>
        <x:v>1</x:v>
      </x:c>
      <x:c r="AF1544" t="n">
        <x:f>IF(LEN(M1544)&gt;0,1,0)</x:f>
        <x:v>0</x:v>
      </x:c>
      <x:c r="AG1544" t="n">
        <x:f>IF(AND(LEN(H1544)=0,LEN(K1544)=0,LEN(M1544)=0),1,0)</x:f>
        <x:v>0</x:v>
      </x:c>
    </x:row>
    <x:row r="1545">
      <x:c r="A1545" t="str">
        <x:v>AT-01544</x:v>
      </x:c>
      <x:c r="B1545" t="str">
        <x:v>Ceim Mara Fierro Machado Pires</x:v>
      </x:c>
      <x:c r="C1545" t="str">
        <x:v>Escola</x:v>
      </x:c>
      <x:c r="D1545" t="str">
        <x:v>Escola Infantil</x:v>
      </x:c>
      <x:c r="E1545" t="str">
        <x:v>Mogi das Cruzes</x:v>
      </x:c>
      <x:c r="F1545" t="str">
        <x:v>Vila Cintra</x:v>
      </x:c>
      <x:c r="G1545" t="str">
        <x:v>Jose Marques, 313, Rua, Vila Cintra, Mogi das Cruzes, SP</x:v>
      </x:c>
      <x:c r="H1545" t="str">
        <x:v>+55 (11) 4735-2584</x:v>
      </x:c>
      <x:c r="I1545" t="str"/>
      <x:c r="J1545" t="str"/>
      <x:c r="K1545" t="str"/>
      <x:c r="L1545" t="str"/>
      <x:c r="M1545" t="str"/>
      <x:c r="N1545" t="str"/>
      <x:c r="O1545" t="str"/>
      <x:c r="P1545" t="str"/>
      <x:c r="Q1545" t="str">
        <x:v>https://www.google.com/maps/search/?api=1&amp;query=Jose+Marques%2C+313%2C+Rua%2C+Vila+Cintra%2C+Mogi+das+Cruzes-SP</x:v>
      </x:c>
      <x:c r="R1545" t="str"/>
      <x:c r="S1545" t="str"/>
      <x:c r="T1545" t="str">
        <x:v>Não contatado</x:v>
      </x:c>
      <x:c r="U1545" s="27" t="n">
        <x:f>IF(LEN(H1545)&gt;0,25,0)+IF(L1545="Sim",25,0)+IF(LEN(M1545)&gt;0,15,0)+IF(LEN(J1545)&gt;0,10,0)+IF(LEN(N1545)&gt;0,5,0)+IF(LEN(O1545)&gt;0,5,0)+IF(LEN(P1545)&gt;0,5,0)+IF(AND(LEN(R1545)&gt;0,LEN(S1545)&gt;0),10,0)</x:f>
        <x:v>25</x:v>
      </x:c>
      <x:c r="V1545" t="str">
        <x:f>IF(U1545&gt;=60,"Prioridade Alta",IF(U1545&gt;=35,"Prioridade Média","Prioridade Baixa"))</x:f>
        <x:v>Prioridade Baixa</x:v>
      </x:c>
      <x:c r="W1545" t="str">
        <x:v>Não</x:v>
      </x:c>
      <x:c r="X1545" t="str"/>
      <x:c r="Y1545" t="str">
        <x:v>Base expandida 2026-07-27</x:v>
      </x:c>
      <x:c r="Z1545" t="str">
        <x:v>(11) 4735-2584</x:v>
      </x:c>
      <x:c r="AA1545" t="str"/>
      <x:c r="AB1545" t="n">
        <x:v>45</x:v>
      </x:c>
      <x:c r="AC1545" t="str">
        <x:v>Prioridade Baixa</x:v>
      </x:c>
      <x:c r="AD1545" t="str">
        <x:v>Fonte Escolas.com.br: http://escolas.com.br/ceim-mara-fierro-machado-pires-35195397; site oficial/redes não coletados nesta fonte</x:v>
      </x:c>
      <x:c r="AE1545" t="n">
        <x:f>IF(LEN(H1545)&gt;0,1,0)</x:f>
        <x:v>1</x:v>
      </x:c>
      <x:c r="AF1545" t="n">
        <x:f>IF(LEN(M1545)&gt;0,1,0)</x:f>
        <x:v>0</x:v>
      </x:c>
      <x:c r="AG1545" t="n">
        <x:f>IF(AND(LEN(H1545)=0,LEN(K1545)=0,LEN(M1545)=0),1,0)</x:f>
        <x:v>0</x:v>
      </x:c>
    </x:row>
    <x:row r="1546">
      <x:c r="A1546" t="str">
        <x:v>AT-01545</x:v>
      </x:c>
      <x:c r="B1546" t="str">
        <x:v>Ceim Maria Aparecida Mana Goncalves</x:v>
      </x:c>
      <x:c r="C1546" t="str">
        <x:v>Escola</x:v>
      </x:c>
      <x:c r="D1546" t="str">
        <x:v>Escola Infantil</x:v>
      </x:c>
      <x:c r="E1546" t="str">
        <x:v>Mogi das Cruzes</x:v>
      </x:c>
      <x:c r="F1546" t="str">
        <x:v>Chacara Guanabara</x:v>
      </x:c>
      <x:c r="G1546" t="str">
        <x:v>Minas Gerais, 821, Chacara Guanabara, Mogi das Cruzes, SP</x:v>
      </x:c>
      <x:c r="H1546" t="str">
        <x:v>+55 (11) 4695-1262</x:v>
      </x:c>
      <x:c r="I1546" t="str"/>
      <x:c r="J1546" t="str"/>
      <x:c r="K1546" t="str"/>
      <x:c r="L1546" t="str"/>
      <x:c r="M1546" t="str"/>
      <x:c r="N1546" t="str"/>
      <x:c r="O1546" t="str"/>
      <x:c r="P1546" t="str"/>
      <x:c r="Q1546" t="str">
        <x:v>https://www.google.com/maps/search/?api=1&amp;query=Minas+Gerais%2C+821%2C+Chacara+Guanabara%2C+Mogi+das+Cruzes-SP</x:v>
      </x:c>
      <x:c r="R1546" t="str"/>
      <x:c r="S1546" t="str"/>
      <x:c r="T1546" t="str">
        <x:v>Não contatado</x:v>
      </x:c>
      <x:c r="U1546" s="27" t="n">
        <x:f>IF(LEN(H1546)&gt;0,25,0)+IF(L1546="Sim",25,0)+IF(LEN(M1546)&gt;0,15,0)+IF(LEN(J1546)&gt;0,10,0)+IF(LEN(N1546)&gt;0,5,0)+IF(LEN(O1546)&gt;0,5,0)+IF(LEN(P1546)&gt;0,5,0)+IF(AND(LEN(R1546)&gt;0,LEN(S1546)&gt;0),10,0)</x:f>
        <x:v>25</x:v>
      </x:c>
      <x:c r="V1546" t="str">
        <x:f>IF(U1546&gt;=60,"Prioridade Alta",IF(U1546&gt;=35,"Prioridade Média","Prioridade Baixa"))</x:f>
        <x:v>Prioridade Baixa</x:v>
      </x:c>
      <x:c r="W1546" t="str">
        <x:v>Não</x:v>
      </x:c>
      <x:c r="X1546" t="str"/>
      <x:c r="Y1546" t="str">
        <x:v>Base expandida 2026-07-27</x:v>
      </x:c>
      <x:c r="Z1546" t="str">
        <x:v>(11) 4695-1262</x:v>
      </x:c>
      <x:c r="AA1546" t="str"/>
      <x:c r="AB1546" t="n">
        <x:v>45</x:v>
      </x:c>
      <x:c r="AC1546" t="str">
        <x:v>Prioridade Baixa</x:v>
      </x:c>
      <x:c r="AD1546" t="str">
        <x:v>Fonte Escolas.com.br: http://escolas.com.br/ceim-maria-aparecida-mana-goncalves-35351970; site oficial/redes não coletados nesta fonte</x:v>
      </x:c>
      <x:c r="AE1546" t="n">
        <x:f>IF(LEN(H1546)&gt;0,1,0)</x:f>
        <x:v>1</x:v>
      </x:c>
      <x:c r="AF1546" t="n">
        <x:f>IF(LEN(M1546)&gt;0,1,0)</x:f>
        <x:v>0</x:v>
      </x:c>
      <x:c r="AG1546" t="n">
        <x:f>IF(AND(LEN(H1546)=0,LEN(K1546)=0,LEN(M1546)=0),1,0)</x:f>
        <x:v>0</x:v>
      </x:c>
    </x:row>
    <x:row r="1547">
      <x:c r="A1547" t="str">
        <x:v>AT-01546</x:v>
      </x:c>
      <x:c r="B1547" t="str">
        <x:v>Ceim Maria Aparecida Meirelles de Azevedo Arouca</x:v>
      </x:c>
      <x:c r="C1547" t="str">
        <x:v>Escola</x:v>
      </x:c>
      <x:c r="D1547" t="str">
        <x:v>Escola Infantil</x:v>
      </x:c>
      <x:c r="E1547" t="str">
        <x:v>Mogi das Cruzes</x:v>
      </x:c>
      <x:c r="F1547" t="str">
        <x:v>Jardim das Bandeiras</x:v>
      </x:c>
      <x:c r="G1547" t="str">
        <x:v>Fagundes Varela, 221, Rua, Jardim das Bandeiras, Mogi das Cruzes, SP</x:v>
      </x:c>
      <x:c r="H1547" t="str">
        <x:v>+55 (11) 2378-6388</x:v>
      </x:c>
      <x:c r="I1547" t="str"/>
      <x:c r="J1547" t="str"/>
      <x:c r="K1547" t="str"/>
      <x:c r="L1547" t="str"/>
      <x:c r="M1547" t="str"/>
      <x:c r="N1547" t="str"/>
      <x:c r="O1547" t="str"/>
      <x:c r="P1547" t="str"/>
      <x:c r="Q1547" t="str">
        <x:v>https://www.google.com/maps/search/?api=1&amp;query=Fagundes+Varela%2C+221%2C+Rua%2C+Jardim+das+Bandeiras%2C+Mogi+das+Cruzes-SP</x:v>
      </x:c>
      <x:c r="R1547" t="str"/>
      <x:c r="S1547" t="str"/>
      <x:c r="T1547" t="str">
        <x:v>Não contatado</x:v>
      </x:c>
      <x:c r="U1547" s="27" t="n">
        <x:f>IF(LEN(H1547)&gt;0,25,0)+IF(L1547="Sim",25,0)+IF(LEN(M1547)&gt;0,15,0)+IF(LEN(J1547)&gt;0,10,0)+IF(LEN(N1547)&gt;0,5,0)+IF(LEN(O1547)&gt;0,5,0)+IF(LEN(P1547)&gt;0,5,0)+IF(AND(LEN(R1547)&gt;0,LEN(S1547)&gt;0),10,0)</x:f>
        <x:v>25</x:v>
      </x:c>
      <x:c r="V1547" t="str">
        <x:f>IF(U1547&gt;=60,"Prioridade Alta",IF(U1547&gt;=35,"Prioridade Média","Prioridade Baixa"))</x:f>
        <x:v>Prioridade Baixa</x:v>
      </x:c>
      <x:c r="W1547" t="str">
        <x:v>Não</x:v>
      </x:c>
      <x:c r="X1547" t="str"/>
      <x:c r="Y1547" t="str">
        <x:v>Base expandida 2026-07-27</x:v>
      </x:c>
      <x:c r="Z1547" t="str">
        <x:v>(11) 2378-6388</x:v>
      </x:c>
      <x:c r="AA1547" t="str"/>
      <x:c r="AB1547" t="n">
        <x:v>45</x:v>
      </x:c>
      <x:c r="AC1547" t="str">
        <x:v>Prioridade Baixa</x:v>
      </x:c>
      <x:c r="AD1547" t="str">
        <x:v>Fonte Escolas.com.br: http://escolas.com.br/ceim-maria-aparecida-meirelles-de-azevedo-arouca-35195376; site oficial/redes não coletados nesta fonte</x:v>
      </x:c>
      <x:c r="AE1547" t="n">
        <x:f>IF(LEN(H1547)&gt;0,1,0)</x:f>
        <x:v>1</x:v>
      </x:c>
      <x:c r="AF1547" t="n">
        <x:f>IF(LEN(M1547)&gt;0,1,0)</x:f>
        <x:v>0</x:v>
      </x:c>
      <x:c r="AG1547" t="n">
        <x:f>IF(AND(LEN(H1547)=0,LEN(K1547)=0,LEN(M1547)=0),1,0)</x:f>
        <x:v>0</x:v>
      </x:c>
    </x:row>
    <x:row r="1548">
      <x:c r="A1548" t="str">
        <x:v>AT-01547</x:v>
      </x:c>
      <x:c r="B1548" t="str">
        <x:v>Ceim Maria do Carmo Inestal Ferre</x:v>
      </x:c>
      <x:c r="C1548" t="str">
        <x:v>Escola</x:v>
      </x:c>
      <x:c r="D1548" t="str">
        <x:v>Escola Infantil</x:v>
      </x:c>
      <x:c r="E1548" t="str">
        <x:v>Mogi das Cruzes</x:v>
      </x:c>
      <x:c r="F1548" t="str">
        <x:v>Conjunto Habitacional Antonio Bovolenta</x:v>
      </x:c>
      <x:c r="G1548" t="str">
        <x:v>Professora Dora Peretti, 22, Conjunto Habitacional Antonio Bovolenta, Mogi das Cruzes, SP</x:v>
      </x:c>
      <x:c r="H1548" t="str">
        <x:v>+55 (11) 4726-3915</x:v>
      </x:c>
      <x:c r="I1548" t="str"/>
      <x:c r="J1548" t="str"/>
      <x:c r="K1548" t="str"/>
      <x:c r="L1548" t="str"/>
      <x:c r="M1548" t="str"/>
      <x:c r="N1548" t="str"/>
      <x:c r="O1548" t="str"/>
      <x:c r="P1548" t="str"/>
      <x:c r="Q1548" t="str">
        <x:v>https://www.google.com/maps/search/?api=1&amp;query=Professora+Dora+Peretti%2C+22%2C+Conjunto+Habitacional+Antonio+Bovolenta%2C+Mogi+das+Cruzes-SP</x:v>
      </x:c>
      <x:c r="R1548" t="str"/>
      <x:c r="S1548" t="str"/>
      <x:c r="T1548" t="str">
        <x:v>Não contatado</x:v>
      </x:c>
      <x:c r="U1548" s="27" t="n">
        <x:f>IF(LEN(H1548)&gt;0,25,0)+IF(L1548="Sim",25,0)+IF(LEN(M1548)&gt;0,15,0)+IF(LEN(J1548)&gt;0,10,0)+IF(LEN(N1548)&gt;0,5,0)+IF(LEN(O1548)&gt;0,5,0)+IF(LEN(P1548)&gt;0,5,0)+IF(AND(LEN(R1548)&gt;0,LEN(S1548)&gt;0),10,0)</x:f>
        <x:v>25</x:v>
      </x:c>
      <x:c r="V1548" t="str">
        <x:f>IF(U1548&gt;=60,"Prioridade Alta",IF(U1548&gt;=35,"Prioridade Média","Prioridade Baixa"))</x:f>
        <x:v>Prioridade Baixa</x:v>
      </x:c>
      <x:c r="W1548" t="str">
        <x:v>Não</x:v>
      </x:c>
      <x:c r="X1548" t="str"/>
      <x:c r="Y1548" t="str">
        <x:v>Base expandida 2026-07-27</x:v>
      </x:c>
      <x:c r="Z1548" t="str">
        <x:v>(11) 4726-3915</x:v>
      </x:c>
      <x:c r="AA1548" t="str"/>
      <x:c r="AB1548" t="n">
        <x:v>45</x:v>
      </x:c>
      <x:c r="AC1548" t="str">
        <x:v>Prioridade Baixa</x:v>
      </x:c>
      <x:c r="AD1548" t="str">
        <x:v>Fonte Escolas.com.br: http://escolas.com.br/ceim-maria-do-carmo-inestal-ferre-35170008; site oficial/redes não coletados nesta fonte</x:v>
      </x:c>
      <x:c r="AE1548" t="n">
        <x:f>IF(LEN(H1548)&gt;0,1,0)</x:f>
        <x:v>1</x:v>
      </x:c>
      <x:c r="AF1548" t="n">
        <x:f>IF(LEN(M1548)&gt;0,1,0)</x:f>
        <x:v>0</x:v>
      </x:c>
      <x:c r="AG1548" t="n">
        <x:f>IF(AND(LEN(H1548)=0,LEN(K1548)=0,LEN(M1548)=0),1,0)</x:f>
        <x:v>0</x:v>
      </x:c>
    </x:row>
    <x:row r="1549">
      <x:c r="A1549" t="str">
        <x:v>AT-01548</x:v>
      </x:c>
      <x:c r="B1549" t="str">
        <x:v>Ceim Marcia Luiza Alves dos Anjos</x:v>
      </x:c>
      <x:c r="C1549" t="str">
        <x:v>Escola</x:v>
      </x:c>
      <x:c r="D1549" t="str">
        <x:v>Escola Infantil</x:v>
      </x:c>
      <x:c r="E1549" t="str">
        <x:v>Mogi das Cruzes</x:v>
      </x:c>
      <x:c r="F1549" t="str">
        <x:v>Conjunto Residencial Nova Bertioga</x:v>
      </x:c>
      <x:c r="G1549" t="str">
        <x:v>Henrique Pettena, 334, Rua, Conjunto Residencial Nova Bertioga, Mogi das Cruzes, SP</x:v>
      </x:c>
      <x:c r="H1549" t="str">
        <x:v>+55 (11) 2312-5696</x:v>
      </x:c>
      <x:c r="I1549" t="str"/>
      <x:c r="J1549" t="str"/>
      <x:c r="K1549" t="str"/>
      <x:c r="L1549" t="str"/>
      <x:c r="M1549" t="str"/>
      <x:c r="N1549" t="str"/>
      <x:c r="O1549" t="str"/>
      <x:c r="P1549" t="str"/>
      <x:c r="Q1549" t="str">
        <x:v>https://www.google.com/maps/search/?api=1&amp;query=Henrique+Pettena%2C+334%2C+Rua%2C+Conjunto+Residencial+Nova+Bertioga%2C+Mogi+das+Cruzes-SP</x:v>
      </x:c>
      <x:c r="R1549" t="str"/>
      <x:c r="S1549" t="str"/>
      <x:c r="T1549" t="str">
        <x:v>Não contatado</x:v>
      </x:c>
      <x:c r="U1549" s="27" t="n">
        <x:f>IF(LEN(H1549)&gt;0,25,0)+IF(L1549="Sim",25,0)+IF(LEN(M1549)&gt;0,15,0)+IF(LEN(J1549)&gt;0,10,0)+IF(LEN(N1549)&gt;0,5,0)+IF(LEN(O1549)&gt;0,5,0)+IF(LEN(P1549)&gt;0,5,0)+IF(AND(LEN(R1549)&gt;0,LEN(S1549)&gt;0),10,0)</x:f>
        <x:v>25</x:v>
      </x:c>
      <x:c r="V1549" t="str">
        <x:f>IF(U1549&gt;=60,"Prioridade Alta",IF(U1549&gt;=35,"Prioridade Média","Prioridade Baixa"))</x:f>
        <x:v>Prioridade Baixa</x:v>
      </x:c>
      <x:c r="W1549" t="str">
        <x:v>Não</x:v>
      </x:c>
      <x:c r="X1549" t="str"/>
      <x:c r="Y1549" t="str">
        <x:v>Base expandida 2026-07-27</x:v>
      </x:c>
      <x:c r="Z1549" t="str">
        <x:v>(11) 2312-5696</x:v>
      </x:c>
      <x:c r="AA1549" t="str"/>
      <x:c r="AB1549" t="n">
        <x:v>45</x:v>
      </x:c>
      <x:c r="AC1549" t="str">
        <x:v>Prioridade Baixa</x:v>
      </x:c>
      <x:c r="AD1549" t="str">
        <x:v>Fonte Escolas.com.br: http://escolas.com.br/ceim-marcia-luiza-alves-dos-anjos-35455097; site oficial/redes não coletados nesta fonte</x:v>
      </x:c>
      <x:c r="AE1549" t="n">
        <x:f>IF(LEN(H1549)&gt;0,1,0)</x:f>
        <x:v>1</x:v>
      </x:c>
      <x:c r="AF1549" t="n">
        <x:f>IF(LEN(M1549)&gt;0,1,0)</x:f>
        <x:v>0</x:v>
      </x:c>
      <x:c r="AG1549" t="n">
        <x:f>IF(AND(LEN(H1549)=0,LEN(K1549)=0,LEN(M1549)=0),1,0)</x:f>
        <x:v>0</x:v>
      </x:c>
    </x:row>
    <x:row r="1550">
      <x:c r="A1550" t="str">
        <x:v>AT-01549</x:v>
      </x:c>
      <x:c r="B1550" t="str">
        <x:v>Ceim Maria Helena Chermann</x:v>
      </x:c>
      <x:c r="C1550" t="str">
        <x:v>Escola</x:v>
      </x:c>
      <x:c r="D1550" t="str">
        <x:v>Escola Infantil</x:v>
      </x:c>
      <x:c r="E1550" t="str">
        <x:v>Mogi das Cruzes</x:v>
      </x:c>
      <x:c r="F1550" t="str">
        <x:v>Braz Cubas</x:v>
      </x:c>
      <x:c r="G1550" t="str">
        <x:v>Kaoru Hiramatsu, 2015, Braz Cubas, Mogi das Cruzes, SP</x:v>
      </x:c>
      <x:c r="H1550" t="str">
        <x:v>+55 (11) 4722-3645</x:v>
      </x:c>
      <x:c r="I1550" t="str"/>
      <x:c r="J1550" t="str"/>
      <x:c r="K1550" t="str"/>
      <x:c r="L1550" t="str"/>
      <x:c r="M1550" t="str"/>
      <x:c r="N1550" t="str"/>
      <x:c r="O1550" t="str"/>
      <x:c r="P1550" t="str"/>
      <x:c r="Q1550" t="str">
        <x:v>https://www.google.com/maps/search/?api=1&amp;query=Kaoru+Hiramatsu%2C+2015%2C+Braz+Cubas%2C+Mogi+das+Cruzes-SP</x:v>
      </x:c>
      <x:c r="R1550" t="str"/>
      <x:c r="S1550" t="str"/>
      <x:c r="T1550" t="str">
        <x:v>Não contatado</x:v>
      </x:c>
      <x:c r="U1550" s="27" t="n">
        <x:f>IF(LEN(H1550)&gt;0,25,0)+IF(L1550="Sim",25,0)+IF(LEN(M1550)&gt;0,15,0)+IF(LEN(J1550)&gt;0,10,0)+IF(LEN(N1550)&gt;0,5,0)+IF(LEN(O1550)&gt;0,5,0)+IF(LEN(P1550)&gt;0,5,0)+IF(AND(LEN(R1550)&gt;0,LEN(S1550)&gt;0),10,0)</x:f>
        <x:v>25</x:v>
      </x:c>
      <x:c r="V1550" t="str">
        <x:f>IF(U1550&gt;=60,"Prioridade Alta",IF(U1550&gt;=35,"Prioridade Média","Prioridade Baixa"))</x:f>
        <x:v>Prioridade Baixa</x:v>
      </x:c>
      <x:c r="W1550" t="str">
        <x:v>Não</x:v>
      </x:c>
      <x:c r="X1550" t="str"/>
      <x:c r="Y1550" t="str">
        <x:v>Base expandida 2026-07-27</x:v>
      </x:c>
      <x:c r="Z1550" t="str">
        <x:v>(11) 4722-3645</x:v>
      </x:c>
      <x:c r="AA1550" t="str"/>
      <x:c r="AB1550" t="n">
        <x:v>45</x:v>
      </x:c>
      <x:c r="AC1550" t="str">
        <x:v>Prioridade Baixa</x:v>
      </x:c>
      <x:c r="AD1550" t="str">
        <x:v>Fonte Escolas.com.br: http://escolas.com.br/ceim-maria-helena-chermann-35004429; site oficial/redes não coletados nesta fonte</x:v>
      </x:c>
      <x:c r="AE1550" t="n">
        <x:f>IF(LEN(H1550)&gt;0,1,0)</x:f>
        <x:v>1</x:v>
      </x:c>
      <x:c r="AF1550" t="n">
        <x:f>IF(LEN(M1550)&gt;0,1,0)</x:f>
        <x:v>0</x:v>
      </x:c>
      <x:c r="AG1550" t="n">
        <x:f>IF(AND(LEN(H1550)=0,LEN(K1550)=0,LEN(M1550)=0),1,0)</x:f>
        <x:v>0</x:v>
      </x:c>
    </x:row>
    <x:row r="1551">
      <x:c r="A1551" t="str">
        <x:v>AT-01550</x:v>
      </x:c>
      <x:c r="B1551" t="str">
        <x:v>Ceim Maria José Andere</x:v>
      </x:c>
      <x:c r="C1551" t="str">
        <x:v>Escola</x:v>
      </x:c>
      <x:c r="D1551" t="str">
        <x:v>Escola Infantil</x:v>
      </x:c>
      <x:c r="E1551" t="str">
        <x:v>Mogi das Cruzes</x:v>
      </x:c>
      <x:c r="F1551" t="str">
        <x:v>Vila Nova Cintra</x:v>
      </x:c>
      <x:c r="G1551" t="str">
        <x:v>Augusto de Carvalho Rodrigues dos Anjos, 224, Rua, Vila Nova Cintra, Mogi das Cruzes, SP</x:v>
      </x:c>
      <x:c r="H1551" t="str">
        <x:v>+55 (11) 4729-6287</x:v>
      </x:c>
      <x:c r="I1551" t="str"/>
      <x:c r="J1551" t="str"/>
      <x:c r="K1551" t="str"/>
      <x:c r="L1551" t="str"/>
      <x:c r="M1551" t="str"/>
      <x:c r="N1551" t="str"/>
      <x:c r="O1551" t="str"/>
      <x:c r="P1551" t="str"/>
      <x:c r="Q1551" t="str">
        <x:v>https://www.google.com/maps/search/?api=1&amp;query=Augusto+de+Carvalho+Rodrigues+dos+Anjos%2C+224%2C+Rua%2C+Vila+Nova+Cintra%2C+Mogi+das+Cruzes-SP</x:v>
      </x:c>
      <x:c r="R1551" t="str"/>
      <x:c r="S1551" t="str"/>
      <x:c r="T1551" t="str">
        <x:v>Não contatado</x:v>
      </x:c>
      <x:c r="U1551" s="27" t="n">
        <x:f>IF(LEN(H1551)&gt;0,25,0)+IF(L1551="Sim",25,0)+IF(LEN(M1551)&gt;0,15,0)+IF(LEN(J1551)&gt;0,10,0)+IF(LEN(N1551)&gt;0,5,0)+IF(LEN(O1551)&gt;0,5,0)+IF(LEN(P1551)&gt;0,5,0)+IF(AND(LEN(R1551)&gt;0,LEN(S1551)&gt;0),10,0)</x:f>
        <x:v>25</x:v>
      </x:c>
      <x:c r="V1551" t="str">
        <x:f>IF(U1551&gt;=60,"Prioridade Alta",IF(U1551&gt;=35,"Prioridade Média","Prioridade Baixa"))</x:f>
        <x:v>Prioridade Baixa</x:v>
      </x:c>
      <x:c r="W1551" t="str">
        <x:v>Não</x:v>
      </x:c>
      <x:c r="X1551" t="str"/>
      <x:c r="Y1551" t="str">
        <x:v>Base expandida 2026-07-27</x:v>
      </x:c>
      <x:c r="Z1551" t="str">
        <x:v>(11) 4729-6287</x:v>
      </x:c>
      <x:c r="AA1551" t="str"/>
      <x:c r="AB1551" t="n">
        <x:v>45</x:v>
      </x:c>
      <x:c r="AC1551" t="str">
        <x:v>Prioridade Baixa</x:v>
      </x:c>
      <x:c r="AD1551" t="str">
        <x:v>Fonte Escolas.com.br: http://escolas.com.br/ceim-maria-jose-andere-35109344; site oficial/redes não coletados nesta fonte</x:v>
      </x:c>
      <x:c r="AE1551" t="n">
        <x:f>IF(LEN(H1551)&gt;0,1,0)</x:f>
        <x:v>1</x:v>
      </x:c>
      <x:c r="AF1551" t="n">
        <x:f>IF(LEN(M1551)&gt;0,1,0)</x:f>
        <x:v>0</x:v>
      </x:c>
      <x:c r="AG1551" t="n">
        <x:f>IF(AND(LEN(H1551)=0,LEN(K1551)=0,LEN(M1551)=0),1,0)</x:f>
        <x:v>0</x:v>
      </x:c>
    </x:row>
    <x:row r="1552">
      <x:c r="A1552" t="str">
        <x:v>AT-01551</x:v>
      </x:c>
      <x:c r="B1552" t="str">
        <x:v>Ceim Maria José Martins de Camargo</x:v>
      </x:c>
      <x:c r="C1552" t="str">
        <x:v>Escola</x:v>
      </x:c>
      <x:c r="D1552" t="str">
        <x:v>Escola Infantil</x:v>
      </x:c>
      <x:c r="E1552" t="str">
        <x:v>Mogi das Cruzes</x:v>
      </x:c>
      <x:c r="F1552" t="str">
        <x:v>Vila Sao Paulo</x:v>
      </x:c>
      <x:c r="G1552" t="str">
        <x:v>Quinze de Novembro, 1111, Rua, Vila Sao Paulo, Mogi das Cruzes, SP</x:v>
      </x:c>
      <x:c r="H1552" t="str">
        <x:v>+55 (11) 4761-6699</x:v>
      </x:c>
      <x:c r="I1552" t="str"/>
      <x:c r="J1552" t="str"/>
      <x:c r="K1552" t="str"/>
      <x:c r="L1552" t="str"/>
      <x:c r="M1552" t="str"/>
      <x:c r="N1552" t="str"/>
      <x:c r="O1552" t="str"/>
      <x:c r="P1552" t="str"/>
      <x:c r="Q1552" t="str">
        <x:v>https://www.google.com/maps/search/?api=1&amp;query=Quinze+de+Novembro%2C+1111%2C+Rua%2C+Vila+Sao+Paulo%2C+Mogi+das+Cruzes-SP</x:v>
      </x:c>
      <x:c r="R1552" t="str"/>
      <x:c r="S1552" t="str"/>
      <x:c r="T1552" t="str">
        <x:v>Não contatado</x:v>
      </x:c>
      <x:c r="U1552" s="27" t="n">
        <x:f>IF(LEN(H1552)&gt;0,25,0)+IF(L1552="Sim",25,0)+IF(LEN(M1552)&gt;0,15,0)+IF(LEN(J1552)&gt;0,10,0)+IF(LEN(N1552)&gt;0,5,0)+IF(LEN(O1552)&gt;0,5,0)+IF(LEN(P1552)&gt;0,5,0)+IF(AND(LEN(R1552)&gt;0,LEN(S1552)&gt;0),10,0)</x:f>
        <x:v>25</x:v>
      </x:c>
      <x:c r="V1552" t="str">
        <x:f>IF(U1552&gt;=60,"Prioridade Alta",IF(U1552&gt;=35,"Prioridade Média","Prioridade Baixa"))</x:f>
        <x:v>Prioridade Baixa</x:v>
      </x:c>
      <x:c r="W1552" t="str">
        <x:v>Não</x:v>
      </x:c>
      <x:c r="X1552" t="str"/>
      <x:c r="Y1552" t="str">
        <x:v>Base expandida 2026-07-27</x:v>
      </x:c>
      <x:c r="Z1552" t="str">
        <x:v>(11) 4761-6699</x:v>
      </x:c>
      <x:c r="AA1552" t="str"/>
      <x:c r="AB1552" t="n">
        <x:v>45</x:v>
      </x:c>
      <x:c r="AC1552" t="str">
        <x:v>Prioridade Baixa</x:v>
      </x:c>
      <x:c r="AD1552" t="str">
        <x:v>Fonte Escolas.com.br: http://escolas.com.br/ceim-maria-jose-martins-de-camargo-35478659; site oficial/redes não coletados nesta fonte</x:v>
      </x:c>
      <x:c r="AE1552" t="n">
        <x:f>IF(LEN(H1552)&gt;0,1,0)</x:f>
        <x:v>1</x:v>
      </x:c>
      <x:c r="AF1552" t="n">
        <x:f>IF(LEN(M1552)&gt;0,1,0)</x:f>
        <x:v>0</x:v>
      </x:c>
      <x:c r="AG1552" t="n">
        <x:f>IF(AND(LEN(H1552)=0,LEN(K1552)=0,LEN(M1552)=0),1,0)</x:f>
        <x:v>0</x:v>
      </x:c>
    </x:row>
    <x:row r="1553">
      <x:c r="A1553" t="str">
        <x:v>AT-01552</x:v>
      </x:c>
      <x:c r="B1553" t="str">
        <x:v>Ceim Maria José Alves de Souza</x:v>
      </x:c>
      <x:c r="C1553" t="str">
        <x:v>Escola</x:v>
      </x:c>
      <x:c r="D1553" t="str">
        <x:v>Escola Infantil</x:v>
      </x:c>
      <x:c r="E1553" t="str">
        <x:v>Mogi das Cruzes</x:v>
      </x:c>
      <x:c r="F1553" t="str">
        <x:v>Jundiapeba</x:v>
      </x:c>
      <x:c r="G1553" t="str">
        <x:v>Cecilia da Rocha, 2301, Rua, Jundiapeba, Mogi das Cruzes, SP</x:v>
      </x:c>
      <x:c r="H1553" t="str">
        <x:v>+55 (11) 4795-1232</x:v>
      </x:c>
      <x:c r="I1553" t="str"/>
      <x:c r="J1553" t="str"/>
      <x:c r="K1553" t="str"/>
      <x:c r="L1553" t="str"/>
      <x:c r="M1553" t="str"/>
      <x:c r="N1553" t="str"/>
      <x:c r="O1553" t="str"/>
      <x:c r="P1553" t="str"/>
      <x:c r="Q1553" t="str">
        <x:v>https://www.google.com/maps/search/?api=1&amp;query=Cecilia+da+Rocha%2C+2301%2C+Rua%2C+Jundiapeba%2C+Mogi+das+Cruzes-SP</x:v>
      </x:c>
      <x:c r="R1553" t="str"/>
      <x:c r="S1553" t="str"/>
      <x:c r="T1553" t="str">
        <x:v>Não contatado</x:v>
      </x:c>
      <x:c r="U1553" s="27" t="n">
        <x:f>IF(LEN(H1553)&gt;0,25,0)+IF(L1553="Sim",25,0)+IF(LEN(M1553)&gt;0,15,0)+IF(LEN(J1553)&gt;0,10,0)+IF(LEN(N1553)&gt;0,5,0)+IF(LEN(O1553)&gt;0,5,0)+IF(LEN(P1553)&gt;0,5,0)+IF(AND(LEN(R1553)&gt;0,LEN(S1553)&gt;0),10,0)</x:f>
        <x:v>25</x:v>
      </x:c>
      <x:c r="V1553" t="str">
        <x:f>IF(U1553&gt;=60,"Prioridade Alta",IF(U1553&gt;=35,"Prioridade Média","Prioridade Baixa"))</x:f>
        <x:v>Prioridade Baixa</x:v>
      </x:c>
      <x:c r="W1553" t="str">
        <x:v>Não</x:v>
      </x:c>
      <x:c r="X1553" t="str"/>
      <x:c r="Y1553" t="str">
        <x:v>Base expandida 2026-07-27</x:v>
      </x:c>
      <x:c r="Z1553" t="str">
        <x:v>(11) 4795-1232</x:v>
      </x:c>
      <x:c r="AA1553" t="str"/>
      <x:c r="AB1553" t="n">
        <x:v>45</x:v>
      </x:c>
      <x:c r="AC1553" t="str">
        <x:v>Prioridade Baixa</x:v>
      </x:c>
      <x:c r="AD1553" t="str">
        <x:v>Fonte Escolas.com.br: http://escolas.com.br/ceim-maria-jose-alves-de-souza-35195352; site oficial/redes não coletados nesta fonte</x:v>
      </x:c>
      <x:c r="AE1553" t="n">
        <x:f>IF(LEN(H1553)&gt;0,1,0)</x:f>
        <x:v>1</x:v>
      </x:c>
      <x:c r="AF1553" t="n">
        <x:f>IF(LEN(M1553)&gt;0,1,0)</x:f>
        <x:v>0</x:v>
      </x:c>
      <x:c r="AG1553" t="n">
        <x:f>IF(AND(LEN(H1553)=0,LEN(K1553)=0,LEN(M1553)=0),1,0)</x:f>
        <x:v>0</x:v>
      </x:c>
    </x:row>
    <x:row r="1554">
      <x:c r="A1554" t="str">
        <x:v>AT-01553</x:v>
      </x:c>
      <x:c r="B1554" t="str">
        <x:v>Ceim Maria Martinha Cardoso Paes</x:v>
      </x:c>
      <x:c r="C1554" t="str">
        <x:v>Escola</x:v>
      </x:c>
      <x:c r="D1554" t="str">
        <x:v>Escola Infantil</x:v>
      </x:c>
      <x:c r="E1554" t="str">
        <x:v>Mogi das Cruzes</x:v>
      </x:c>
      <x:c r="F1554" t="str">
        <x:v>Biritiba Ussu</x:v>
      </x:c>
      <x:c r="G1554" t="str">
        <x:v>Camilo Jose de Miranda, 222, Rua, Biritiba Ussu, Mogi das Cruzes, SP</x:v>
      </x:c>
      <x:c r="H1554" t="str">
        <x:v>+55 (11) 4761-0055</x:v>
      </x:c>
      <x:c r="I1554" t="str"/>
      <x:c r="J1554" t="str"/>
      <x:c r="K1554" t="str"/>
      <x:c r="L1554" t="str"/>
      <x:c r="M1554" t="str"/>
      <x:c r="N1554" t="str"/>
      <x:c r="O1554" t="str"/>
      <x:c r="P1554" t="str"/>
      <x:c r="Q1554" t="str">
        <x:v>https://www.google.com/maps/search/?api=1&amp;query=Camilo+Jose+de+Miranda%2C+222%2C+Rua%2C+Biritiba+Ussu%2C+Mogi+das+Cruzes-SP</x:v>
      </x:c>
      <x:c r="R1554" t="str"/>
      <x:c r="S1554" t="str"/>
      <x:c r="T1554" t="str">
        <x:v>Não contatado</x:v>
      </x:c>
      <x:c r="U1554" s="27" t="n">
        <x:f>IF(LEN(H1554)&gt;0,25,0)+IF(L1554="Sim",25,0)+IF(LEN(M1554)&gt;0,15,0)+IF(LEN(J1554)&gt;0,10,0)+IF(LEN(N1554)&gt;0,5,0)+IF(LEN(O1554)&gt;0,5,0)+IF(LEN(P1554)&gt;0,5,0)+IF(AND(LEN(R1554)&gt;0,LEN(S1554)&gt;0),10,0)</x:f>
        <x:v>25</x:v>
      </x:c>
      <x:c r="V1554" t="str">
        <x:f>IF(U1554&gt;=60,"Prioridade Alta",IF(U1554&gt;=35,"Prioridade Média","Prioridade Baixa"))</x:f>
        <x:v>Prioridade Baixa</x:v>
      </x:c>
      <x:c r="W1554" t="str">
        <x:v>Não</x:v>
      </x:c>
      <x:c r="X1554" t="str"/>
      <x:c r="Y1554" t="str">
        <x:v>Base expandida 2026-07-27</x:v>
      </x:c>
      <x:c r="Z1554" t="str">
        <x:v>(11) 4761-0055</x:v>
      </x:c>
      <x:c r="AA1554" t="str"/>
      <x:c r="AB1554" t="n">
        <x:v>45</x:v>
      </x:c>
      <x:c r="AC1554" t="str">
        <x:v>Prioridade Baixa</x:v>
      </x:c>
      <x:c r="AD1554" t="str">
        <x:v>Fonte Escolas.com.br: http://escolas.com.br/ceim-maria-martinha-cardoso-paes-35457267; site oficial/redes não coletados nesta fonte</x:v>
      </x:c>
      <x:c r="AE1554" t="n">
        <x:f>IF(LEN(H1554)&gt;0,1,0)</x:f>
        <x:v>1</x:v>
      </x:c>
      <x:c r="AF1554" t="n">
        <x:f>IF(LEN(M1554)&gt;0,1,0)</x:f>
        <x:v>0</x:v>
      </x:c>
      <x:c r="AG1554" t="n">
        <x:f>IF(AND(LEN(H1554)=0,LEN(K1554)=0,LEN(M1554)=0),1,0)</x:f>
        <x:v>0</x:v>
      </x:c>
    </x:row>
    <x:row r="1555">
      <x:c r="A1555" t="str">
        <x:v>AT-01554</x:v>
      </x:c>
      <x:c r="B1555" t="str">
        <x:v>Ceim Miguel Pereira Alves Reis</x:v>
      </x:c>
      <x:c r="C1555" t="str">
        <x:v>Escola</x:v>
      </x:c>
      <x:c r="D1555" t="str">
        <x:v>Escola Infantil</x:v>
      </x:c>
      <x:c r="E1555" t="str">
        <x:v>Mogi das Cruzes</x:v>
      </x:c>
      <x:c r="F1555" t="str">
        <x:v>Vila Caputera</x:v>
      </x:c>
      <x:c r="G1555" t="str">
        <x:v>Antonio Francisco Lisboa, 138, Rua, Vila Caputera, Mogi das Cruzes, SP</x:v>
      </x:c>
      <x:c r="H1555" t="str">
        <x:v>+55 (11) 4726-2965</x:v>
      </x:c>
      <x:c r="I1555" t="str"/>
      <x:c r="J1555" t="str"/>
      <x:c r="K1555" t="str"/>
      <x:c r="L1555" t="str"/>
      <x:c r="M1555" t="str"/>
      <x:c r="N1555" t="str"/>
      <x:c r="O1555" t="str"/>
      <x:c r="P1555" t="str"/>
      <x:c r="Q1555" t="str">
        <x:v>https://www.google.com/maps/search/?api=1&amp;query=Antonio+Francisco+Lisboa%2C+138%2C+Rua%2C+Vila+Caputera%2C+Mogi+das+Cruzes-SP</x:v>
      </x:c>
      <x:c r="R1555" t="str"/>
      <x:c r="S1555" t="str"/>
      <x:c r="T1555" t="str">
        <x:v>Não contatado</x:v>
      </x:c>
      <x:c r="U1555" s="27" t="n">
        <x:f>IF(LEN(H1555)&gt;0,25,0)+IF(L1555="Sim",25,0)+IF(LEN(M1555)&gt;0,15,0)+IF(LEN(J1555)&gt;0,10,0)+IF(LEN(N1555)&gt;0,5,0)+IF(LEN(O1555)&gt;0,5,0)+IF(LEN(P1555)&gt;0,5,0)+IF(AND(LEN(R1555)&gt;0,LEN(S1555)&gt;0),10,0)</x:f>
        <x:v>25</x:v>
      </x:c>
      <x:c r="V1555" t="str">
        <x:f>IF(U1555&gt;=60,"Prioridade Alta",IF(U1555&gt;=35,"Prioridade Média","Prioridade Baixa"))</x:f>
        <x:v>Prioridade Baixa</x:v>
      </x:c>
      <x:c r="W1555" t="str">
        <x:v>Não</x:v>
      </x:c>
      <x:c r="X1555" t="str"/>
      <x:c r="Y1555" t="str">
        <x:v>Base expandida 2026-07-27</x:v>
      </x:c>
      <x:c r="Z1555" t="str">
        <x:v>(11) 4726-2965</x:v>
      </x:c>
      <x:c r="AA1555" t="str"/>
      <x:c r="AB1555" t="n">
        <x:v>45</x:v>
      </x:c>
      <x:c r="AC1555" t="str">
        <x:v>Prioridade Baixa</x:v>
      </x:c>
      <x:c r="AD1555" t="str">
        <x:v>Fonte Escolas.com.br: http://escolas.com.br/ceim-miguel-pereira-alves-reis-35195364; site oficial/redes não coletados nesta fonte</x:v>
      </x:c>
      <x:c r="AE1555" t="n">
        <x:f>IF(LEN(H1555)&gt;0,1,0)</x:f>
        <x:v>1</x:v>
      </x:c>
      <x:c r="AF1555" t="n">
        <x:f>IF(LEN(M1555)&gt;0,1,0)</x:f>
        <x:v>0</x:v>
      </x:c>
      <x:c r="AG1555" t="n">
        <x:f>IF(AND(LEN(H1555)=0,LEN(K1555)=0,LEN(M1555)=0),1,0)</x:f>
        <x:v>0</x:v>
      </x:c>
    </x:row>
    <x:row r="1556">
      <x:c r="A1556" t="str">
        <x:v>AT-01555</x:v>
      </x:c>
      <x:c r="B1556" t="str">
        <x:v>Ceim Maria Luiza Fernandes</x:v>
      </x:c>
      <x:c r="C1556" t="str">
        <x:v>Escola</x:v>
      </x:c>
      <x:c r="D1556" t="str">
        <x:v>Escola Infantil</x:v>
      </x:c>
      <x:c r="E1556" t="str">
        <x:v>Mogi das Cruzes</x:v>
      </x:c>
      <x:c r="F1556" t="str">
        <x:v>Jardim Piata B</x:v>
      </x:c>
      <x:c r="G1556" t="str">
        <x:v>Caraguatatuba, 603, Rua, Jardim Piata B, Mogi das Cruzes, SP</x:v>
      </x:c>
      <x:c r="H1556" t="str">
        <x:v>+55 (11) 4644-1588</x:v>
      </x:c>
      <x:c r="I1556" t="str"/>
      <x:c r="J1556" t="str"/>
      <x:c r="K1556" t="str"/>
      <x:c r="L1556" t="str"/>
      <x:c r="M1556" t="str"/>
      <x:c r="N1556" t="str"/>
      <x:c r="O1556" t="str"/>
      <x:c r="P1556" t="str"/>
      <x:c r="Q1556" t="str">
        <x:v>https://www.google.com/maps/search/?api=1&amp;query=Caraguatatuba%2C+603%2C+Rua%2C+Jardim+Piata+B%2C+Mogi+das+Cruzes-SP</x:v>
      </x:c>
      <x:c r="R1556" t="str"/>
      <x:c r="S1556" t="str"/>
      <x:c r="T1556" t="str">
        <x:v>Não contatado</x:v>
      </x:c>
      <x:c r="U1556" s="27" t="n">
        <x:f>IF(LEN(H1556)&gt;0,25,0)+IF(L1556="Sim",25,0)+IF(LEN(M1556)&gt;0,15,0)+IF(LEN(J1556)&gt;0,10,0)+IF(LEN(N1556)&gt;0,5,0)+IF(LEN(O1556)&gt;0,5,0)+IF(LEN(P1556)&gt;0,5,0)+IF(AND(LEN(R1556)&gt;0,LEN(S1556)&gt;0),10,0)</x:f>
        <x:v>25</x:v>
      </x:c>
      <x:c r="V1556" t="str">
        <x:f>IF(U1556&gt;=60,"Prioridade Alta",IF(U1556&gt;=35,"Prioridade Média","Prioridade Baixa"))</x:f>
        <x:v>Prioridade Baixa</x:v>
      </x:c>
      <x:c r="W1556" t="str">
        <x:v>Não</x:v>
      </x:c>
      <x:c r="X1556" t="str"/>
      <x:c r="Y1556" t="str">
        <x:v>Base expandida 2026-07-27</x:v>
      </x:c>
      <x:c r="Z1556" t="str">
        <x:v>(11) 4644-1588</x:v>
      </x:c>
      <x:c r="AA1556" t="str"/>
      <x:c r="AB1556" t="n">
        <x:v>45</x:v>
      </x:c>
      <x:c r="AC1556" t="str">
        <x:v>Prioridade Baixa</x:v>
      </x:c>
      <x:c r="AD1556" t="str">
        <x:v>Fonte Escolas.com.br: http://escolas.com.br/ceim-maria-luiza-fernandes-35585609; site oficial/redes não coletados nesta fonte</x:v>
      </x:c>
      <x:c r="AE1556" t="n">
        <x:f>IF(LEN(H1556)&gt;0,1,0)</x:f>
        <x:v>1</x:v>
      </x:c>
      <x:c r="AF1556" t="n">
        <x:f>IF(LEN(M1556)&gt;0,1,0)</x:f>
        <x:v>0</x:v>
      </x:c>
      <x:c r="AG1556" t="n">
        <x:f>IF(AND(LEN(H1556)=0,LEN(K1556)=0,LEN(M1556)=0),1,0)</x:f>
        <x:v>0</x:v>
      </x:c>
    </x:row>
    <x:row r="1557">
      <x:c r="A1557" t="str">
        <x:v>AT-01556</x:v>
      </x:c>
      <x:c r="B1557" t="str">
        <x:v>Ceim Neide Pimenta Habice</x:v>
      </x:c>
      <x:c r="C1557" t="str">
        <x:v>Escola</x:v>
      </x:c>
      <x:c r="D1557" t="str">
        <x:v>Escola Infantil</x:v>
      </x:c>
      <x:c r="E1557" t="str">
        <x:v>Mogi das Cruzes</x:v>
      </x:c>
      <x:c r="F1557" t="str">
        <x:v>Vila Brasileira</x:v>
      </x:c>
      <x:c r="G1557" t="str">
        <x:v>Benedito Marcondes da Silva, 726, Vila Brasileira, Mogi das Cruzes, SP</x:v>
      </x:c>
      <x:c r="H1557" t="str">
        <x:v>+55 (11) 4722-5094</x:v>
      </x:c>
      <x:c r="I1557" t="str"/>
      <x:c r="J1557" t="str"/>
      <x:c r="K1557" t="str"/>
      <x:c r="L1557" t="str"/>
      <x:c r="M1557" t="str"/>
      <x:c r="N1557" t="str"/>
      <x:c r="O1557" t="str"/>
      <x:c r="P1557" t="str"/>
      <x:c r="Q1557" t="str">
        <x:v>https://www.google.com/maps/search/?api=1&amp;query=Benedito+Marcondes+da+Silva%2C+726%2C+Vila+Brasileira%2C+Mogi+das+Cruzes-SP</x:v>
      </x:c>
      <x:c r="R1557" t="str"/>
      <x:c r="S1557" t="str"/>
      <x:c r="T1557" t="str">
        <x:v>Não contatado</x:v>
      </x:c>
      <x:c r="U1557" s="27" t="n">
        <x:f>IF(LEN(H1557)&gt;0,25,0)+IF(L1557="Sim",25,0)+IF(LEN(M1557)&gt;0,15,0)+IF(LEN(J1557)&gt;0,10,0)+IF(LEN(N1557)&gt;0,5,0)+IF(LEN(O1557)&gt;0,5,0)+IF(LEN(P1557)&gt;0,5,0)+IF(AND(LEN(R1557)&gt;0,LEN(S1557)&gt;0),10,0)</x:f>
        <x:v>25</x:v>
      </x:c>
      <x:c r="V1557" t="str">
        <x:f>IF(U1557&gt;=60,"Prioridade Alta",IF(U1557&gt;=35,"Prioridade Média","Prioridade Baixa"))</x:f>
        <x:v>Prioridade Baixa</x:v>
      </x:c>
      <x:c r="W1557" t="str">
        <x:v>Não</x:v>
      </x:c>
      <x:c r="X1557" t="str"/>
      <x:c r="Y1557" t="str">
        <x:v>Base expandida 2026-07-27</x:v>
      </x:c>
      <x:c r="Z1557" t="str">
        <x:v>(11) 4722-5094</x:v>
      </x:c>
      <x:c r="AA1557" t="str"/>
      <x:c r="AB1557" t="n">
        <x:v>45</x:v>
      </x:c>
      <x:c r="AC1557" t="str">
        <x:v>Prioridade Baixa</x:v>
      </x:c>
      <x:c r="AD1557" t="str">
        <x:v>Fonte Escolas.com.br: http://escolas.com.br/ceim-neide-pimenta-habice-35351866; site oficial/redes não coletados nesta fonte</x:v>
      </x:c>
      <x:c r="AE1557" t="n">
        <x:f>IF(LEN(H1557)&gt;0,1,0)</x:f>
        <x:v>1</x:v>
      </x:c>
      <x:c r="AF1557" t="n">
        <x:f>IF(LEN(M1557)&gt;0,1,0)</x:f>
        <x:v>0</x:v>
      </x:c>
      <x:c r="AG1557" t="n">
        <x:f>IF(AND(LEN(H1557)=0,LEN(K1557)=0,LEN(M1557)=0),1,0)</x:f>
        <x:v>0</x:v>
      </x:c>
    </x:row>
    <x:row r="1558">
      <x:c r="A1558" t="str">
        <x:v>AT-01557</x:v>
      </x:c>
      <x:c r="B1558" t="str">
        <x:v>Ceim Osmiraldo da Silveira</x:v>
      </x:c>
      <x:c r="C1558" t="str">
        <x:v>Escola</x:v>
      </x:c>
      <x:c r="D1558" t="str">
        <x:v>Escola Infantil</x:v>
      </x:c>
      <x:c r="E1558" t="str">
        <x:v>Mogi das Cruzes</x:v>
      </x:c>
      <x:c r="F1558" t="str">
        <x:v>Alto Ipiranga</x:v>
      </x:c>
      <x:c r="G1558" t="str">
        <x:v>Itaquaquecetuba, 144, Rua, Alto Ipiranga, Mogi das Cruzes, SP</x:v>
      </x:c>
      <x:c r="H1558" t="str">
        <x:v>+55 (11) 2378-3957</x:v>
      </x:c>
      <x:c r="I1558" t="str"/>
      <x:c r="J1558" t="str"/>
      <x:c r="K1558" t="str"/>
      <x:c r="L1558" t="str"/>
      <x:c r="M1558" t="str"/>
      <x:c r="N1558" t="str"/>
      <x:c r="O1558" t="str"/>
      <x:c r="P1558" t="str"/>
      <x:c r="Q1558" t="str">
        <x:v>https://www.google.com/maps/search/?api=1&amp;query=Itaquaquecetuba%2C+144%2C+Rua%2C+Alto+Ipiranga%2C+Mogi+das+Cruzes-SP</x:v>
      </x:c>
      <x:c r="R1558" t="str"/>
      <x:c r="S1558" t="str"/>
      <x:c r="T1558" t="str">
        <x:v>Não contatado</x:v>
      </x:c>
      <x:c r="U1558" s="27" t="n">
        <x:f>IF(LEN(H1558)&gt;0,25,0)+IF(L1558="Sim",25,0)+IF(LEN(M1558)&gt;0,15,0)+IF(LEN(J1558)&gt;0,10,0)+IF(LEN(N1558)&gt;0,5,0)+IF(LEN(O1558)&gt;0,5,0)+IF(LEN(P1558)&gt;0,5,0)+IF(AND(LEN(R1558)&gt;0,LEN(S1558)&gt;0),10,0)</x:f>
        <x:v>25</x:v>
      </x:c>
      <x:c r="V1558" t="str">
        <x:f>IF(U1558&gt;=60,"Prioridade Alta",IF(U1558&gt;=35,"Prioridade Média","Prioridade Baixa"))</x:f>
        <x:v>Prioridade Baixa</x:v>
      </x:c>
      <x:c r="W1558" t="str">
        <x:v>Não</x:v>
      </x:c>
      <x:c r="X1558" t="str"/>
      <x:c r="Y1558" t="str">
        <x:v>Base expandida 2026-07-27</x:v>
      </x:c>
      <x:c r="Z1558" t="str">
        <x:v>(11) 2378-3957</x:v>
      </x:c>
      <x:c r="AA1558" t="str"/>
      <x:c r="AB1558" t="n">
        <x:v>45</x:v>
      </x:c>
      <x:c r="AC1558" t="str">
        <x:v>Prioridade Baixa</x:v>
      </x:c>
      <x:c r="AD1558" t="str">
        <x:v>Fonte Escolas.com.br: http://escolas.com.br/ceim-osmiraldo-da-silveira-35456263; site oficial/redes não coletados nesta fonte</x:v>
      </x:c>
      <x:c r="AE1558" t="n">
        <x:f>IF(LEN(H1558)&gt;0,1,0)</x:f>
        <x:v>1</x:v>
      </x:c>
      <x:c r="AF1558" t="n">
        <x:f>IF(LEN(M1558)&gt;0,1,0)</x:f>
        <x:v>0</x:v>
      </x:c>
      <x:c r="AG1558" t="n">
        <x:f>IF(AND(LEN(H1558)=0,LEN(K1558)=0,LEN(M1558)=0),1,0)</x:f>
        <x:v>0</x:v>
      </x:c>
    </x:row>
    <x:row r="1559">
      <x:c r="A1559" t="str">
        <x:v>AT-01558</x:v>
      </x:c>
      <x:c r="B1559" t="str">
        <x:v>Ceim Maria Luziene Farias dos Santos</x:v>
      </x:c>
      <x:c r="C1559" t="str">
        <x:v>Escola</x:v>
      </x:c>
      <x:c r="D1559" t="str">
        <x:v>Escola Infantil</x:v>
      </x:c>
      <x:c r="E1559" t="str">
        <x:v>Mogi das Cruzes</x:v>
      </x:c>
      <x:c r="F1559" t="str">
        <x:v>Vila Nova Cintra</x:v>
      </x:c>
      <x:c r="G1559" t="str">
        <x:v>Benedita Aparecida Lapido, 324, Rua, Vila Nova Cintra, Mogi das Cruzes, SP</x:v>
      </x:c>
      <x:c r="H1559" t="str">
        <x:v>+55 (11) 4723-2167</x:v>
      </x:c>
      <x:c r="I1559" t="str"/>
      <x:c r="J1559" t="str"/>
      <x:c r="K1559" t="str"/>
      <x:c r="L1559" t="str"/>
      <x:c r="M1559" t="str"/>
      <x:c r="N1559" t="str"/>
      <x:c r="O1559" t="str"/>
      <x:c r="P1559" t="str"/>
      <x:c r="Q1559" t="str">
        <x:v>https://www.google.com/maps/search/?api=1&amp;query=Benedita+Aparecida+Lapido%2C+324%2C+Rua%2C+Vila+Nova+Cintra%2C+Mogi+das+Cruzes-SP</x:v>
      </x:c>
      <x:c r="R1559" t="str"/>
      <x:c r="S1559" t="str"/>
      <x:c r="T1559" t="str">
        <x:v>Não contatado</x:v>
      </x:c>
      <x:c r="U1559" s="27" t="n">
        <x:f>IF(LEN(H1559)&gt;0,25,0)+IF(L1559="Sim",25,0)+IF(LEN(M1559)&gt;0,15,0)+IF(LEN(J1559)&gt;0,10,0)+IF(LEN(N1559)&gt;0,5,0)+IF(LEN(O1559)&gt;0,5,0)+IF(LEN(P1559)&gt;0,5,0)+IF(AND(LEN(R1559)&gt;0,LEN(S1559)&gt;0),10,0)</x:f>
        <x:v>25</x:v>
      </x:c>
      <x:c r="V1559" t="str">
        <x:f>IF(U1559&gt;=60,"Prioridade Alta",IF(U1559&gt;=35,"Prioridade Média","Prioridade Baixa"))</x:f>
        <x:v>Prioridade Baixa</x:v>
      </x:c>
      <x:c r="W1559" t="str">
        <x:v>Não</x:v>
      </x:c>
      <x:c r="X1559" t="str"/>
      <x:c r="Y1559" t="str">
        <x:v>Base expandida 2026-07-27</x:v>
      </x:c>
      <x:c r="Z1559" t="str">
        <x:v>(11) 4723-2167</x:v>
      </x:c>
      <x:c r="AA1559" t="str"/>
      <x:c r="AB1559" t="n">
        <x:v>45</x:v>
      </x:c>
      <x:c r="AC1559" t="str">
        <x:v>Prioridade Baixa</x:v>
      </x:c>
      <x:c r="AD1559" t="str">
        <x:v>Fonte Escolas.com.br: http://escolas.com.br/ceim-maria-luziene-farias-dos-santos-35429946; site oficial/redes não coletados nesta fonte</x:v>
      </x:c>
      <x:c r="AE1559" t="n">
        <x:f>IF(LEN(H1559)&gt;0,1,0)</x:f>
        <x:v>1</x:v>
      </x:c>
      <x:c r="AF1559" t="n">
        <x:f>IF(LEN(M1559)&gt;0,1,0)</x:f>
        <x:v>0</x:v>
      </x:c>
      <x:c r="AG1559" t="n">
        <x:f>IF(AND(LEN(H1559)=0,LEN(K1559)=0,LEN(M1559)=0),1,0)</x:f>
        <x:v>0</x:v>
      </x:c>
    </x:row>
    <x:row r="1560">
      <x:c r="A1560" t="str">
        <x:v>AT-01559</x:v>
      </x:c>
      <x:c r="B1560" t="str">
        <x:v>Ceim Mauro Ottoni Martins</x:v>
      </x:c>
      <x:c r="C1560" t="str">
        <x:v>Escola</x:v>
      </x:c>
      <x:c r="D1560" t="str">
        <x:v>Escola Infantil</x:v>
      </x:c>
      <x:c r="E1560" t="str">
        <x:v>Mogi das Cruzes</x:v>
      </x:c>
      <x:c r="F1560" t="str">
        <x:v>Parque Sao Martinho</x:v>
      </x:c>
      <x:c r="G1560" t="str">
        <x:v>Estrada Aroeira, 500, Parque Sao Martinho, Mogi das Cruzes, SP</x:v>
      </x:c>
      <x:c r="H1560" t="str">
        <x:v>+55 (11) 4721-7210</x:v>
      </x:c>
      <x:c r="I1560" t="str"/>
      <x:c r="J1560" t="str"/>
      <x:c r="K1560" t="str"/>
      <x:c r="L1560" t="str"/>
      <x:c r="M1560" t="str"/>
      <x:c r="N1560" t="str"/>
      <x:c r="O1560" t="str"/>
      <x:c r="P1560" t="str"/>
      <x:c r="Q1560" t="str">
        <x:v>https://www.google.com/maps/search/?api=1&amp;query=Estrada+Aroeira%2C+500%2C+Parque+Sao+Martinho%2C+Mogi+das+Cruzes-SP</x:v>
      </x:c>
      <x:c r="R1560" t="str"/>
      <x:c r="S1560" t="str"/>
      <x:c r="T1560" t="str">
        <x:v>Não contatado</x:v>
      </x:c>
      <x:c r="U1560" s="27" t="n">
        <x:f>IF(LEN(H1560)&gt;0,25,0)+IF(L1560="Sim",25,0)+IF(LEN(M1560)&gt;0,15,0)+IF(LEN(J1560)&gt;0,10,0)+IF(LEN(N1560)&gt;0,5,0)+IF(LEN(O1560)&gt;0,5,0)+IF(LEN(P1560)&gt;0,5,0)+IF(AND(LEN(R1560)&gt;0,LEN(S1560)&gt;0),10,0)</x:f>
        <x:v>25</x:v>
      </x:c>
      <x:c r="V1560" t="str">
        <x:f>IF(U1560&gt;=60,"Prioridade Alta",IF(U1560&gt;=35,"Prioridade Média","Prioridade Baixa"))</x:f>
        <x:v>Prioridade Baixa</x:v>
      </x:c>
      <x:c r="W1560" t="str">
        <x:v>Não</x:v>
      </x:c>
      <x:c r="X1560" t="str"/>
      <x:c r="Y1560" t="str">
        <x:v>Base expandida 2026-07-27</x:v>
      </x:c>
      <x:c r="Z1560" t="str">
        <x:v>(11) 4721-7210</x:v>
      </x:c>
      <x:c r="AA1560" t="str"/>
      <x:c r="AB1560" t="n">
        <x:v>45</x:v>
      </x:c>
      <x:c r="AC1560" t="str">
        <x:v>Prioridade Baixa</x:v>
      </x:c>
      <x:c r="AD1560" t="str">
        <x:v>Fonte Escolas.com.br: http://escolas.com.br/ceim-mauro-ottoni-martins-35109587; site oficial/redes não coletados nesta fonte</x:v>
      </x:c>
      <x:c r="AE1560" t="n">
        <x:f>IF(LEN(H1560)&gt;0,1,0)</x:f>
        <x:v>1</x:v>
      </x:c>
      <x:c r="AF1560" t="n">
        <x:f>IF(LEN(M1560)&gt;0,1,0)</x:f>
        <x:v>0</x:v>
      </x:c>
      <x:c r="AG1560" t="n">
        <x:f>IF(AND(LEN(H1560)=0,LEN(K1560)=0,LEN(M1560)=0),1,0)</x:f>
        <x:v>0</x:v>
      </x:c>
    </x:row>
    <x:row r="1561">
      <x:c r="A1561" t="str">
        <x:v>AT-01560</x:v>
      </x:c>
      <x:c r="B1561" t="str">
        <x:v>Ceim Nelson Albissu</x:v>
      </x:c>
      <x:c r="C1561" t="str">
        <x:v>Escola</x:v>
      </x:c>
      <x:c r="D1561" t="str">
        <x:v>Escola Infantil</x:v>
      </x:c>
      <x:c r="E1561" t="str">
        <x:v>Mogi das Cruzes</x:v>
      </x:c>
      <x:c r="F1561" t="str">
        <x:v>Jundiapeba</x:v>
      </x:c>
      <x:c r="G1561" t="str">
        <x:v>Jose Pereira, 1870, Jundiapeba, Mogi das Cruzes, SP</x:v>
      </x:c>
      <x:c r="H1561" t="str">
        <x:v>+55 (11) 4798-5086</x:v>
      </x:c>
      <x:c r="I1561" t="str"/>
      <x:c r="J1561" t="str"/>
      <x:c r="K1561" t="str"/>
      <x:c r="L1561" t="str"/>
      <x:c r="M1561" t="str"/>
      <x:c r="N1561" t="str"/>
      <x:c r="O1561" t="str"/>
      <x:c r="P1561" t="str"/>
      <x:c r="Q1561" t="str">
        <x:v>https://www.google.com/maps/search/?api=1&amp;query=Jose+Pereira%2C+1870%2C+Jundiapeba%2C+Mogi+das+Cruzes-SP</x:v>
      </x:c>
      <x:c r="R1561" t="str"/>
      <x:c r="S1561" t="str"/>
      <x:c r="T1561" t="str">
        <x:v>Não contatado</x:v>
      </x:c>
      <x:c r="U1561" s="27" t="n">
        <x:f>IF(LEN(H1561)&gt;0,25,0)+IF(L1561="Sim",25,0)+IF(LEN(M1561)&gt;0,15,0)+IF(LEN(J1561)&gt;0,10,0)+IF(LEN(N1561)&gt;0,5,0)+IF(LEN(O1561)&gt;0,5,0)+IF(LEN(P1561)&gt;0,5,0)+IF(AND(LEN(R1561)&gt;0,LEN(S1561)&gt;0),10,0)</x:f>
        <x:v>25</x:v>
      </x:c>
      <x:c r="V1561" t="str">
        <x:f>IF(U1561&gt;=60,"Prioridade Alta",IF(U1561&gt;=35,"Prioridade Média","Prioridade Baixa"))</x:f>
        <x:v>Prioridade Baixa</x:v>
      </x:c>
      <x:c r="W1561" t="str">
        <x:v>Não</x:v>
      </x:c>
      <x:c r="X1561" t="str"/>
      <x:c r="Y1561" t="str">
        <x:v>Base expandida 2026-07-27</x:v>
      </x:c>
      <x:c r="Z1561" t="str">
        <x:v>(11) 4798-5086</x:v>
      </x:c>
      <x:c r="AA1561" t="str"/>
      <x:c r="AB1561" t="n">
        <x:v>45</x:v>
      </x:c>
      <x:c r="AC1561" t="str">
        <x:v>Prioridade Baixa</x:v>
      </x:c>
      <x:c r="AD1561" t="str">
        <x:v>Fonte Escolas.com.br: http://escolas.com.br/ceim-nelson-albissu-35006936; site oficial/redes não coletados nesta fonte</x:v>
      </x:c>
      <x:c r="AE1561" t="n">
        <x:f>IF(LEN(H1561)&gt;0,1,0)</x:f>
        <x:v>1</x:v>
      </x:c>
      <x:c r="AF1561" t="n">
        <x:f>IF(LEN(M1561)&gt;0,1,0)</x:f>
        <x:v>0</x:v>
      </x:c>
      <x:c r="AG1561" t="n">
        <x:f>IF(AND(LEN(H1561)=0,LEN(K1561)=0,LEN(M1561)=0),1,0)</x:f>
        <x:v>0</x:v>
      </x:c>
    </x:row>
    <x:row r="1562">
      <x:c r="A1562" t="str">
        <x:v>AT-01561</x:v>
      </x:c>
      <x:c r="B1562" t="str">
        <x:v>Ceim Nyssia Apparecida Freitas Meira</x:v>
      </x:c>
      <x:c r="C1562" t="str">
        <x:v>Escola</x:v>
      </x:c>
      <x:c r="D1562" t="str">
        <x:v>Escola Infantil</x:v>
      </x:c>
      <x:c r="E1562" t="str">
        <x:v>Mogi das Cruzes</x:v>
      </x:c>
      <x:c r="F1562" t="str">
        <x:v>Vila Brasileira</x:v>
      </x:c>
      <x:c r="G1562" t="str">
        <x:v>Joao Gualberto Mafra Machado, 18, Rua, Vila Brasileira, Mogi das Cruzes, SP</x:v>
      </x:c>
      <x:c r="H1562" t="str">
        <x:v>+55 (11) 2668-8724</x:v>
      </x:c>
      <x:c r="I1562" t="str"/>
      <x:c r="J1562" t="str"/>
      <x:c r="K1562" t="str"/>
      <x:c r="L1562" t="str"/>
      <x:c r="M1562" t="str"/>
      <x:c r="N1562" t="str"/>
      <x:c r="O1562" t="str"/>
      <x:c r="P1562" t="str"/>
      <x:c r="Q1562" t="str">
        <x:v>https://www.google.com/maps/search/?api=1&amp;query=Joao+Gualberto+Mafra+Machado%2C+18%2C+Rua%2C+Vila+Brasileira%2C+Mogi+das+Cruzes-SP</x:v>
      </x:c>
      <x:c r="R1562" t="str"/>
      <x:c r="S1562" t="str"/>
      <x:c r="T1562" t="str">
        <x:v>Não contatado</x:v>
      </x:c>
      <x:c r="U1562" s="27" t="n">
        <x:f>IF(LEN(H1562)&gt;0,25,0)+IF(L1562="Sim",25,0)+IF(LEN(M1562)&gt;0,15,0)+IF(LEN(J1562)&gt;0,10,0)+IF(LEN(N1562)&gt;0,5,0)+IF(LEN(O1562)&gt;0,5,0)+IF(LEN(P1562)&gt;0,5,0)+IF(AND(LEN(R1562)&gt;0,LEN(S1562)&gt;0),10,0)</x:f>
        <x:v>25</x:v>
      </x:c>
      <x:c r="V1562" t="str">
        <x:f>IF(U1562&gt;=60,"Prioridade Alta",IF(U1562&gt;=35,"Prioridade Média","Prioridade Baixa"))</x:f>
        <x:v>Prioridade Baixa</x:v>
      </x:c>
      <x:c r="W1562" t="str">
        <x:v>Não</x:v>
      </x:c>
      <x:c r="X1562" t="str"/>
      <x:c r="Y1562" t="str">
        <x:v>Base expandida 2026-07-27</x:v>
      </x:c>
      <x:c r="Z1562" t="str">
        <x:v>(11) 2668-8724</x:v>
      </x:c>
      <x:c r="AA1562" t="str"/>
      <x:c r="AB1562" t="n">
        <x:v>45</x:v>
      </x:c>
      <x:c r="AC1562" t="str">
        <x:v>Prioridade Baixa</x:v>
      </x:c>
      <x:c r="AD1562" t="str">
        <x:v>Fonte Escolas.com.br: http://escolas.com.br/ceim-nyssia-apparecida-freitas-meira-35110073; site oficial/redes não coletados nesta fonte</x:v>
      </x:c>
      <x:c r="AE1562" t="n">
        <x:f>IF(LEN(H1562)&gt;0,1,0)</x:f>
        <x:v>1</x:v>
      </x:c>
      <x:c r="AF1562" t="n">
        <x:f>IF(LEN(M1562)&gt;0,1,0)</x:f>
        <x:v>0</x:v>
      </x:c>
      <x:c r="AG1562" t="n">
        <x:f>IF(AND(LEN(H1562)=0,LEN(K1562)=0,LEN(M1562)=0),1,0)</x:f>
        <x:v>0</x:v>
      </x:c>
    </x:row>
    <x:row r="1563">
      <x:c r="A1563" t="str">
        <x:v>AT-01562</x:v>
      </x:c>
      <x:c r="B1563" t="str">
        <x:v>Ceim Otto Carlos Brasil de Rezende Comandante</x:v>
      </x:c>
      <x:c r="C1563" t="str">
        <x:v>Escola</x:v>
      </x:c>
      <x:c r="D1563" t="str">
        <x:v>Escola Infantil</x:v>
      </x:c>
      <x:c r="E1563" t="str">
        <x:v>Mogi das Cruzes</x:v>
      </x:c>
      <x:c r="F1563" t="str">
        <x:v>Jardim Universo</x:v>
      </x:c>
      <x:c r="G1563" t="str">
        <x:v>Prefeito Sebastiao Cascardo, 1117, Jardim Universo, Mogi das Cruzes, SP</x:v>
      </x:c>
      <x:c r="H1563" t="str">
        <x:v>+55 (11) 4794-2868</x:v>
      </x:c>
      <x:c r="I1563" t="str"/>
      <x:c r="J1563" t="str"/>
      <x:c r="K1563" t="str"/>
      <x:c r="L1563" t="str"/>
      <x:c r="M1563" t="str"/>
      <x:c r="N1563" t="str"/>
      <x:c r="O1563" t="str"/>
      <x:c r="P1563" t="str"/>
      <x:c r="Q1563" t="str">
        <x:v>https://www.google.com/maps/search/?api=1&amp;query=Prefeito+Sebastiao+Cascardo%2C+1117%2C+Jardim+Universo%2C+Mogi+das+Cruzes-SP</x:v>
      </x:c>
      <x:c r="R1563" t="str"/>
      <x:c r="S1563" t="str"/>
      <x:c r="T1563" t="str">
        <x:v>Não contatado</x:v>
      </x:c>
      <x:c r="U1563" s="27" t="n">
        <x:f>IF(LEN(H1563)&gt;0,25,0)+IF(L1563="Sim",25,0)+IF(LEN(M1563)&gt;0,15,0)+IF(LEN(J1563)&gt;0,10,0)+IF(LEN(N1563)&gt;0,5,0)+IF(LEN(O1563)&gt;0,5,0)+IF(LEN(P1563)&gt;0,5,0)+IF(AND(LEN(R1563)&gt;0,LEN(S1563)&gt;0),10,0)</x:f>
        <x:v>25</x:v>
      </x:c>
      <x:c r="V1563" t="str">
        <x:f>IF(U1563&gt;=60,"Prioridade Alta",IF(U1563&gt;=35,"Prioridade Média","Prioridade Baixa"))</x:f>
        <x:v>Prioridade Baixa</x:v>
      </x:c>
      <x:c r="W1563" t="str">
        <x:v>Não</x:v>
      </x:c>
      <x:c r="X1563" t="str"/>
      <x:c r="Y1563" t="str">
        <x:v>Base expandida 2026-07-27</x:v>
      </x:c>
      <x:c r="Z1563" t="str">
        <x:v>(11) 4794-2868</x:v>
      </x:c>
      <x:c r="AA1563" t="str"/>
      <x:c r="AB1563" t="n">
        <x:v>45</x:v>
      </x:c>
      <x:c r="AC1563" t="str">
        <x:v>Prioridade Baixa</x:v>
      </x:c>
      <x:c r="AD1563" t="str">
        <x:v>Fonte Escolas.com.br: http://escolas.com.br/ceim-otto-carlos-brasil-de-rezende-comandante-35007330; site oficial/redes não coletados nesta fonte</x:v>
      </x:c>
      <x:c r="AE1563" t="n">
        <x:f>IF(LEN(H1563)&gt;0,1,0)</x:f>
        <x:v>1</x:v>
      </x:c>
      <x:c r="AF1563" t="n">
        <x:f>IF(LEN(M1563)&gt;0,1,0)</x:f>
        <x:v>0</x:v>
      </x:c>
      <x:c r="AG1563" t="n">
        <x:f>IF(AND(LEN(H1563)=0,LEN(K1563)=0,LEN(M1563)=0),1,0)</x:f>
        <x:v>0</x:v>
      </x:c>
    </x:row>
    <x:row r="1564">
      <x:c r="A1564" t="str">
        <x:v>AT-01563</x:v>
      </x:c>
      <x:c r="B1564" t="str">
        <x:v>Ceim Professora Dra Geraldina Porto Witter</x:v>
      </x:c>
      <x:c r="C1564" t="str">
        <x:v>Escola</x:v>
      </x:c>
      <x:c r="D1564" t="str">
        <x:v>Escola Infantil</x:v>
      </x:c>
      <x:c r="E1564" t="str">
        <x:v>Mogi das Cruzes</x:v>
      </x:c>
      <x:c r="F1564" t="str">
        <x:v>Jundiapeba</x:v>
      </x:c>
      <x:c r="G1564" t="str">
        <x:v>Pedro Paulo dos Santos, 2581, Rua, Jundiapeba, Mogi das Cruzes, SP</x:v>
      </x:c>
      <x:c r="H1564" t="str">
        <x:v>+55 (11) 4735-1154</x:v>
      </x:c>
      <x:c r="I1564" t="str"/>
      <x:c r="J1564" t="str"/>
      <x:c r="K1564" t="str"/>
      <x:c r="L1564" t="str"/>
      <x:c r="M1564" t="str"/>
      <x:c r="N1564" t="str"/>
      <x:c r="O1564" t="str"/>
      <x:c r="P1564" t="str"/>
      <x:c r="Q1564" t="str">
        <x:v>https://www.google.com/maps/search/?api=1&amp;query=Pedro+Paulo+dos+Santos%2C+2581%2C+Rua%2C+Jundiapeba%2C+Mogi+das+Cruzes-SP</x:v>
      </x:c>
      <x:c r="R1564" t="str"/>
      <x:c r="S1564" t="str"/>
      <x:c r="T1564" t="str">
        <x:v>Não contatado</x:v>
      </x:c>
      <x:c r="U1564" s="27" t="n">
        <x:f>IF(LEN(H1564)&gt;0,25,0)+IF(L1564="Sim",25,0)+IF(LEN(M1564)&gt;0,15,0)+IF(LEN(J1564)&gt;0,10,0)+IF(LEN(N1564)&gt;0,5,0)+IF(LEN(O1564)&gt;0,5,0)+IF(LEN(P1564)&gt;0,5,0)+IF(AND(LEN(R1564)&gt;0,LEN(S1564)&gt;0),10,0)</x:f>
        <x:v>25</x:v>
      </x:c>
      <x:c r="V1564" t="str">
        <x:f>IF(U1564&gt;=60,"Prioridade Alta",IF(U1564&gt;=35,"Prioridade Média","Prioridade Baixa"))</x:f>
        <x:v>Prioridade Baixa</x:v>
      </x:c>
      <x:c r="W1564" t="str">
        <x:v>Não</x:v>
      </x:c>
      <x:c r="X1564" t="str"/>
      <x:c r="Y1564" t="str">
        <x:v>Base expandida 2026-07-27</x:v>
      </x:c>
      <x:c r="Z1564" t="str">
        <x:v>(11) 4735-1154</x:v>
      </x:c>
      <x:c r="AA1564" t="str"/>
      <x:c r="AB1564" t="n">
        <x:v>45</x:v>
      </x:c>
      <x:c r="AC1564" t="str">
        <x:v>Prioridade Baixa</x:v>
      </x:c>
      <x:c r="AD1564" t="str">
        <x:v>Fonte Escolas.com.br: http://escolas.com.br/ceim-professora-dra-geraldina-porto-witter-35570148; site oficial/redes não coletados nesta fonte</x:v>
      </x:c>
      <x:c r="AE1564" t="n">
        <x:f>IF(LEN(H1564)&gt;0,1,0)</x:f>
        <x:v>1</x:v>
      </x:c>
      <x:c r="AF1564" t="n">
        <x:f>IF(LEN(M1564)&gt;0,1,0)</x:f>
        <x:v>0</x:v>
      </x:c>
      <x:c r="AG1564" t="n">
        <x:f>IF(AND(LEN(H1564)=0,LEN(K1564)=0,LEN(M1564)=0),1,0)</x:f>
        <x:v>0</x:v>
      </x:c>
    </x:row>
    <x:row r="1565">
      <x:c r="A1565" t="str">
        <x:v>AT-01564</x:v>
      </x:c>
      <x:c r="B1565" t="str">
        <x:v>Ceim Tina Della Vedova</x:v>
      </x:c>
      <x:c r="C1565" t="str">
        <x:v>Escola</x:v>
      </x:c>
      <x:c r="D1565" t="str">
        <x:v>Escola Infantil</x:v>
      </x:c>
      <x:c r="E1565" t="str">
        <x:v>Mogi das Cruzes</x:v>
      </x:c>
      <x:c r="F1565" t="str">
        <x:v>Jundiapeba</x:v>
      </x:c>
      <x:c r="G1565" t="str">
        <x:v>Jose Pereira, 1870, Rua, Jundiapeba, Mogi das Cruzes, SP</x:v>
      </x:c>
      <x:c r="H1565" t="str">
        <x:v>+55 (11) 2610-7905</x:v>
      </x:c>
      <x:c r="I1565" t="str"/>
      <x:c r="J1565" t="str"/>
      <x:c r="K1565" t="str"/>
      <x:c r="L1565" t="str"/>
      <x:c r="M1565" t="str"/>
      <x:c r="N1565" t="str"/>
      <x:c r="O1565" t="str"/>
      <x:c r="P1565" t="str"/>
      <x:c r="Q1565" t="str">
        <x:v>https://www.google.com/maps/search/?api=1&amp;query=Jose+Pereira%2C+1870%2C+Rua%2C+Jundiapeba%2C+Mogi+das+Cruzes-SP</x:v>
      </x:c>
      <x:c r="R1565" t="str"/>
      <x:c r="S1565" t="str"/>
      <x:c r="T1565" t="str">
        <x:v>Não contatado</x:v>
      </x:c>
      <x:c r="U1565" s="27" t="n">
        <x:f>IF(LEN(H1565)&gt;0,25,0)+IF(L1565="Sim",25,0)+IF(LEN(M1565)&gt;0,15,0)+IF(LEN(J1565)&gt;0,10,0)+IF(LEN(N1565)&gt;0,5,0)+IF(LEN(O1565)&gt;0,5,0)+IF(LEN(P1565)&gt;0,5,0)+IF(AND(LEN(R1565)&gt;0,LEN(S1565)&gt;0),10,0)</x:f>
        <x:v>25</x:v>
      </x:c>
      <x:c r="V1565" t="str">
        <x:f>IF(U1565&gt;=60,"Prioridade Alta",IF(U1565&gt;=35,"Prioridade Média","Prioridade Baixa"))</x:f>
        <x:v>Prioridade Baixa</x:v>
      </x:c>
      <x:c r="W1565" t="str">
        <x:v>Não</x:v>
      </x:c>
      <x:c r="X1565" t="str"/>
      <x:c r="Y1565" t="str">
        <x:v>Base expandida 2026-07-27</x:v>
      </x:c>
      <x:c r="Z1565" t="str">
        <x:v>(11) 2610-7905</x:v>
      </x:c>
      <x:c r="AA1565" t="str"/>
      <x:c r="AB1565" t="n">
        <x:v>45</x:v>
      </x:c>
      <x:c r="AC1565" t="str">
        <x:v>Prioridade Baixa</x:v>
      </x:c>
      <x:c r="AD1565" t="str">
        <x:v>Fonte Escolas.com.br: http://escolas.com.br/ceim-tina-della-vedova-35575501; site oficial/redes não coletados nesta fonte</x:v>
      </x:c>
      <x:c r="AE1565" t="n">
        <x:f>IF(LEN(H1565)&gt;0,1,0)</x:f>
        <x:v>1</x:v>
      </x:c>
      <x:c r="AF1565" t="n">
        <x:f>IF(LEN(M1565)&gt;0,1,0)</x:f>
        <x:v>0</x:v>
      </x:c>
      <x:c r="AG1565" t="n">
        <x:f>IF(AND(LEN(H1565)=0,LEN(K1565)=0,LEN(M1565)=0),1,0)</x:f>
        <x:v>0</x:v>
      </x:c>
    </x:row>
    <x:row r="1566">
      <x:c r="A1566" t="str">
        <x:v>AT-01565</x:v>
      </x:c>
      <x:c r="B1566" t="str">
        <x:v>Ceim Reynaldo Batalha</x:v>
      </x:c>
      <x:c r="C1566" t="str">
        <x:v>Escola</x:v>
      </x:c>
      <x:c r="D1566" t="str">
        <x:v>Escola Infantil</x:v>
      </x:c>
      <x:c r="E1566" t="str">
        <x:v>Mogi das Cruzes</x:v>
      </x:c>
      <x:c r="F1566" t="str">
        <x:v>Vila Nova Aparecida</x:v>
      </x:c>
      <x:c r="G1566" t="str">
        <x:v>Benedicto Jose Leite, 786, Rua, Vila Nova Aparecida, Mogi das Cruzes, SP</x:v>
      </x:c>
      <x:c r="H1566" t="str">
        <x:v>+55 (11) 4790-6019</x:v>
      </x:c>
      <x:c r="I1566" t="str"/>
      <x:c r="J1566" t="str"/>
      <x:c r="K1566" t="str"/>
      <x:c r="L1566" t="str"/>
      <x:c r="M1566" t="str"/>
      <x:c r="N1566" t="str"/>
      <x:c r="O1566" t="str"/>
      <x:c r="P1566" t="str"/>
      <x:c r="Q1566" t="str">
        <x:v>https://www.google.com/maps/search/?api=1&amp;query=Benedicto+Jose+Leite%2C+786%2C+Rua%2C+Vila+Nova+Aparecida%2C+Mogi+das+Cruzes-SP</x:v>
      </x:c>
      <x:c r="R1566" t="str"/>
      <x:c r="S1566" t="str"/>
      <x:c r="T1566" t="str">
        <x:v>Não contatado</x:v>
      </x:c>
      <x:c r="U1566" s="27" t="n">
        <x:f>IF(LEN(H1566)&gt;0,25,0)+IF(L1566="Sim",25,0)+IF(LEN(M1566)&gt;0,15,0)+IF(LEN(J1566)&gt;0,10,0)+IF(LEN(N1566)&gt;0,5,0)+IF(LEN(O1566)&gt;0,5,0)+IF(LEN(P1566)&gt;0,5,0)+IF(AND(LEN(R1566)&gt;0,LEN(S1566)&gt;0),10,0)</x:f>
        <x:v>25</x:v>
      </x:c>
      <x:c r="V1566" t="str">
        <x:f>IF(U1566&gt;=60,"Prioridade Alta",IF(U1566&gt;=35,"Prioridade Média","Prioridade Baixa"))</x:f>
        <x:v>Prioridade Baixa</x:v>
      </x:c>
      <x:c r="W1566" t="str">
        <x:v>Não</x:v>
      </x:c>
      <x:c r="X1566" t="str"/>
      <x:c r="Y1566" t="str">
        <x:v>Base expandida 2026-07-27</x:v>
      </x:c>
      <x:c r="Z1566" t="str">
        <x:v>(11) 4790-6019</x:v>
      </x:c>
      <x:c r="AA1566" t="str"/>
      <x:c r="AB1566" t="n">
        <x:v>45</x:v>
      </x:c>
      <x:c r="AC1566" t="str">
        <x:v>Prioridade Baixa</x:v>
      </x:c>
      <x:c r="AD1566" t="str">
        <x:v>Fonte Escolas.com.br: http://escolas.com.br/ceim-reynaldo-batalha-35585312; site oficial/redes não coletados nesta fonte</x:v>
      </x:c>
      <x:c r="AE1566" t="n">
        <x:f>IF(LEN(H1566)&gt;0,1,0)</x:f>
        <x:v>1</x:v>
      </x:c>
      <x:c r="AF1566" t="n">
        <x:f>IF(LEN(M1566)&gt;0,1,0)</x:f>
        <x:v>0</x:v>
      </x:c>
      <x:c r="AG1566" t="n">
        <x:f>IF(AND(LEN(H1566)=0,LEN(K1566)=0,LEN(M1566)=0),1,0)</x:f>
        <x:v>0</x:v>
      </x:c>
    </x:row>
    <x:row r="1567">
      <x:c r="A1567" t="str">
        <x:v>AT-01566</x:v>
      </x:c>
      <x:c r="B1567" t="str">
        <x:v>Ceim Thereza Amorim Martinez</x:v>
      </x:c>
      <x:c r="C1567" t="str">
        <x:v>Escola</x:v>
      </x:c>
      <x:c r="D1567" t="str">
        <x:v>Escola Infantil</x:v>
      </x:c>
      <x:c r="E1567" t="str">
        <x:v>Mogi das Cruzes</x:v>
      </x:c>
      <x:c r="F1567" t="str">
        <x:v>Jardim Margarida</x:v>
      </x:c>
      <x:c r="G1567" t="str">
        <x:v>Celeste, 375, Jardim Margarida, Mogi das Cruzes, SP</x:v>
      </x:c>
      <x:c r="H1567" t="str">
        <x:v>+55 (11) 4644-1891</x:v>
      </x:c>
      <x:c r="I1567" t="str"/>
      <x:c r="J1567" t="str"/>
      <x:c r="K1567" t="str"/>
      <x:c r="L1567" t="str"/>
      <x:c r="M1567" t="str"/>
      <x:c r="N1567" t="str"/>
      <x:c r="O1567" t="str"/>
      <x:c r="P1567" t="str"/>
      <x:c r="Q1567" t="str">
        <x:v>https://www.google.com/maps/search/?api=1&amp;query=Celeste%2C+375%2C+Jardim+Margarida%2C+Mogi+das+Cruzes-SP</x:v>
      </x:c>
      <x:c r="R1567" t="str"/>
      <x:c r="S1567" t="str"/>
      <x:c r="T1567" t="str">
        <x:v>Não contatado</x:v>
      </x:c>
      <x:c r="U1567" s="27" t="n">
        <x:f>IF(LEN(H1567)&gt;0,25,0)+IF(L1567="Sim",25,0)+IF(LEN(M1567)&gt;0,15,0)+IF(LEN(J1567)&gt;0,10,0)+IF(LEN(N1567)&gt;0,5,0)+IF(LEN(O1567)&gt;0,5,0)+IF(LEN(P1567)&gt;0,5,0)+IF(AND(LEN(R1567)&gt;0,LEN(S1567)&gt;0),10,0)</x:f>
        <x:v>25</x:v>
      </x:c>
      <x:c r="V1567" t="str">
        <x:f>IF(U1567&gt;=60,"Prioridade Alta",IF(U1567&gt;=35,"Prioridade Média","Prioridade Baixa"))</x:f>
        <x:v>Prioridade Baixa</x:v>
      </x:c>
      <x:c r="W1567" t="str">
        <x:v>Não</x:v>
      </x:c>
      <x:c r="X1567" t="str"/>
      <x:c r="Y1567" t="str">
        <x:v>Base expandida 2026-07-27</x:v>
      </x:c>
      <x:c r="Z1567" t="str">
        <x:v>(11) 4644-1891</x:v>
      </x:c>
      <x:c r="AA1567" t="str"/>
      <x:c r="AB1567" t="n">
        <x:v>45</x:v>
      </x:c>
      <x:c r="AC1567" t="str">
        <x:v>Prioridade Baixa</x:v>
      </x:c>
      <x:c r="AD1567" t="str">
        <x:v>Fonte Escolas.com.br: http://escolas.com.br/ceim-thereza-amorim-martinez-35109332; site oficial/redes não coletados nesta fonte</x:v>
      </x:c>
      <x:c r="AE1567" t="n">
        <x:f>IF(LEN(H1567)&gt;0,1,0)</x:f>
        <x:v>1</x:v>
      </x:c>
      <x:c r="AF1567" t="n">
        <x:f>IF(LEN(M1567)&gt;0,1,0)</x:f>
        <x:v>0</x:v>
      </x:c>
      <x:c r="AG1567" t="n">
        <x:f>IF(AND(LEN(H1567)=0,LEN(K1567)=0,LEN(M1567)=0),1,0)</x:f>
        <x:v>0</x:v>
      </x:c>
    </x:row>
    <x:row r="1568">
      <x:c r="A1568" t="str">
        <x:v>AT-01567</x:v>
      </x:c>
      <x:c r="B1568" t="str">
        <x:v>Ceim Raphael Cusatis</x:v>
      </x:c>
      <x:c r="C1568" t="str">
        <x:v>Escola</x:v>
      </x:c>
      <x:c r="D1568" t="str">
        <x:v>Escola Infantil</x:v>
      </x:c>
      <x:c r="E1568" t="str">
        <x:v>Mogi das Cruzes</x:v>
      </x:c>
      <x:c r="F1568" t="str">
        <x:v>Alto Ipiranga</x:v>
      </x:c>
      <x:c r="G1568" t="str">
        <x:v>Henrique Eroles, 205, Avenida, Alto Ipiranga, Mogi das Cruzes, SP</x:v>
      </x:c>
      <x:c r="H1568" t="str">
        <x:v>+55 (11) 3907-8301</x:v>
      </x:c>
      <x:c r="I1568" t="str"/>
      <x:c r="J1568" t="str"/>
      <x:c r="K1568" t="str"/>
      <x:c r="L1568" t="str"/>
      <x:c r="M1568" t="str"/>
      <x:c r="N1568" t="str"/>
      <x:c r="O1568" t="str"/>
      <x:c r="P1568" t="str"/>
      <x:c r="Q1568" t="str">
        <x:v>https://www.google.com/maps/search/?api=1&amp;query=Henrique+Eroles%2C+205%2C+Avenida%2C+Alto+Ipiranga%2C+Mogi+das+Cruzes-SP</x:v>
      </x:c>
      <x:c r="R1568" t="str"/>
      <x:c r="S1568" t="str"/>
      <x:c r="T1568" t="str">
        <x:v>Não contatado</x:v>
      </x:c>
      <x:c r="U1568" s="27" t="n">
        <x:f>IF(LEN(H1568)&gt;0,25,0)+IF(L1568="Sim",25,0)+IF(LEN(M1568)&gt;0,15,0)+IF(LEN(J1568)&gt;0,10,0)+IF(LEN(N1568)&gt;0,5,0)+IF(LEN(O1568)&gt;0,5,0)+IF(LEN(P1568)&gt;0,5,0)+IF(AND(LEN(R1568)&gt;0,LEN(S1568)&gt;0),10,0)</x:f>
        <x:v>25</x:v>
      </x:c>
      <x:c r="V1568" t="str">
        <x:f>IF(U1568&gt;=60,"Prioridade Alta",IF(U1568&gt;=35,"Prioridade Média","Prioridade Baixa"))</x:f>
        <x:v>Prioridade Baixa</x:v>
      </x:c>
      <x:c r="W1568" t="str">
        <x:v>Não</x:v>
      </x:c>
      <x:c r="X1568" t="str"/>
      <x:c r="Y1568" t="str">
        <x:v>Base expandida 2026-07-27</x:v>
      </x:c>
      <x:c r="Z1568" t="str">
        <x:v>(11) 3907-8301</x:v>
      </x:c>
      <x:c r="AA1568" t="str"/>
      <x:c r="AB1568" t="n">
        <x:v>45</x:v>
      </x:c>
      <x:c r="AC1568" t="str">
        <x:v>Prioridade Baixa</x:v>
      </x:c>
      <x:c r="AD1568" t="str">
        <x:v>Fonte Escolas.com.br: http://escolas.com.br/ceim-raphael-cusatis-35109770; site oficial/redes não coletados nesta fonte</x:v>
      </x:c>
      <x:c r="AE1568" t="n">
        <x:f>IF(LEN(H1568)&gt;0,1,0)</x:f>
        <x:v>1</x:v>
      </x:c>
      <x:c r="AF1568" t="n">
        <x:f>IF(LEN(M1568)&gt;0,1,0)</x:f>
        <x:v>0</x:v>
      </x:c>
      <x:c r="AG1568" t="n">
        <x:f>IF(AND(LEN(H1568)=0,LEN(K1568)=0,LEN(M1568)=0),1,0)</x:f>
        <x:v>0</x:v>
      </x:c>
    </x:row>
    <x:row r="1569">
      <x:c r="A1569" t="str">
        <x:v>AT-01568</x:v>
      </x:c>
      <x:c r="B1569" t="str">
        <x:v>Ceim Walter Aparecido da Silva</x:v>
      </x:c>
      <x:c r="C1569" t="str">
        <x:v>Escola</x:v>
      </x:c>
      <x:c r="D1569" t="str">
        <x:v>Escola Infantil</x:v>
      </x:c>
      <x:c r="E1569" t="str">
        <x:v>Mogi das Cruzes</x:v>
      </x:c>
      <x:c r="F1569" t="str">
        <x:v>Jardim Ponte Grande</x:v>
      </x:c>
      <x:c r="G1569" t="str">
        <x:v>Francisco Vilela, 51, Rua, Jardim Ponte Grande, Mogi das Cruzes, SP</x:v>
      </x:c>
      <x:c r="H1569" t="str">
        <x:v>+55 (11) 4699-2141</x:v>
      </x:c>
      <x:c r="I1569" t="str"/>
      <x:c r="J1569" t="str"/>
      <x:c r="K1569" t="str"/>
      <x:c r="L1569" t="str"/>
      <x:c r="M1569" t="str"/>
      <x:c r="N1569" t="str"/>
      <x:c r="O1569" t="str"/>
      <x:c r="P1569" t="str"/>
      <x:c r="Q1569" t="str">
        <x:v>https://www.google.com/maps/search/?api=1&amp;query=Francisco+Vilela%2C+51%2C+Rua%2C+Jardim+Ponte+Grande%2C+Mogi+das+Cruzes-SP</x:v>
      </x:c>
      <x:c r="R1569" t="str"/>
      <x:c r="S1569" t="str"/>
      <x:c r="T1569" t="str">
        <x:v>Não contatado</x:v>
      </x:c>
      <x:c r="U1569" s="27" t="n">
        <x:f>IF(LEN(H1569)&gt;0,25,0)+IF(L1569="Sim",25,0)+IF(LEN(M1569)&gt;0,15,0)+IF(LEN(J1569)&gt;0,10,0)+IF(LEN(N1569)&gt;0,5,0)+IF(LEN(O1569)&gt;0,5,0)+IF(LEN(P1569)&gt;0,5,0)+IF(AND(LEN(R1569)&gt;0,LEN(S1569)&gt;0),10,0)</x:f>
        <x:v>25</x:v>
      </x:c>
      <x:c r="V1569" t="str">
        <x:f>IF(U1569&gt;=60,"Prioridade Alta",IF(U1569&gt;=35,"Prioridade Média","Prioridade Baixa"))</x:f>
        <x:v>Prioridade Baixa</x:v>
      </x:c>
      <x:c r="W1569" t="str">
        <x:v>Não</x:v>
      </x:c>
      <x:c r="X1569" t="str"/>
      <x:c r="Y1569" t="str">
        <x:v>Base expandida 2026-07-27</x:v>
      </x:c>
      <x:c r="Z1569" t="str">
        <x:v>(11) 4699-2141</x:v>
      </x:c>
      <x:c r="AA1569" t="str"/>
      <x:c r="AB1569" t="n">
        <x:v>45</x:v>
      </x:c>
      <x:c r="AC1569" t="str">
        <x:v>Prioridade Baixa</x:v>
      </x:c>
      <x:c r="AD1569" t="str">
        <x:v>Fonte Escolas.com.br: http://escolas.com.br/ceim-walter-aparecido-da-silva-35109691; site oficial/redes não coletados nesta fonte</x:v>
      </x:c>
      <x:c r="AE1569" t="n">
        <x:f>IF(LEN(H1569)&gt;0,1,0)</x:f>
        <x:v>1</x:v>
      </x:c>
      <x:c r="AF1569" t="n">
        <x:f>IF(LEN(M1569)&gt;0,1,0)</x:f>
        <x:v>0</x:v>
      </x:c>
      <x:c r="AG1569" t="n">
        <x:f>IF(AND(LEN(H1569)=0,LEN(K1569)=0,LEN(M1569)=0),1,0)</x:f>
        <x:v>0</x:v>
      </x:c>
    </x:row>
    <x:row r="1570">
      <x:c r="A1570" t="str">
        <x:v>AT-01569</x:v>
      </x:c>
      <x:c r="B1570" t="str">
        <x:v>Ceim Wilson Salomao Cury</x:v>
      </x:c>
      <x:c r="C1570" t="str">
        <x:v>Escola</x:v>
      </x:c>
      <x:c r="D1570" t="str">
        <x:v>Escola Infantil</x:v>
      </x:c>
      <x:c r="E1570" t="str">
        <x:v>Mogi das Cruzes</x:v>
      </x:c>
      <x:c r="F1570" t="str">
        <x:v>Caputera</x:v>
      </x:c>
      <x:c r="G1570" t="str">
        <x:v>Maurilio Souza Leite Filho, 786, Avenida, Caputera, Mogi das Cruzes, SP</x:v>
      </x:c>
      <x:c r="H1570" t="str">
        <x:v>+55 (11) 4722-7646</x:v>
      </x:c>
      <x:c r="I1570" t="str"/>
      <x:c r="J1570" t="str"/>
      <x:c r="K1570" t="str"/>
      <x:c r="L1570" t="str"/>
      <x:c r="M1570" t="str"/>
      <x:c r="N1570" t="str"/>
      <x:c r="O1570" t="str"/>
      <x:c r="P1570" t="str"/>
      <x:c r="Q1570" t="str">
        <x:v>https://www.google.com/maps/search/?api=1&amp;query=Maurilio+Souza+Leite+Filho%2C+786%2C+Avenida%2C+Caputera%2C+Mogi+das+Cruzes-SP</x:v>
      </x:c>
      <x:c r="R1570" t="str"/>
      <x:c r="S1570" t="str"/>
      <x:c r="T1570" t="str">
        <x:v>Não contatado</x:v>
      </x:c>
      <x:c r="U1570" s="27" t="n">
        <x:f>IF(LEN(H1570)&gt;0,25,0)+IF(L1570="Sim",25,0)+IF(LEN(M1570)&gt;0,15,0)+IF(LEN(J1570)&gt;0,10,0)+IF(LEN(N1570)&gt;0,5,0)+IF(LEN(O1570)&gt;0,5,0)+IF(LEN(P1570)&gt;0,5,0)+IF(AND(LEN(R1570)&gt;0,LEN(S1570)&gt;0),10,0)</x:f>
        <x:v>25</x:v>
      </x:c>
      <x:c r="V1570" t="str">
        <x:f>IF(U1570&gt;=60,"Prioridade Alta",IF(U1570&gt;=35,"Prioridade Média","Prioridade Baixa"))</x:f>
        <x:v>Prioridade Baixa</x:v>
      </x:c>
      <x:c r="W1570" t="str">
        <x:v>Não</x:v>
      </x:c>
      <x:c r="X1570" t="str"/>
      <x:c r="Y1570" t="str">
        <x:v>Base expandida 2026-07-27</x:v>
      </x:c>
      <x:c r="Z1570" t="str">
        <x:v>(11) 4722-7646</x:v>
      </x:c>
      <x:c r="AA1570" t="str"/>
      <x:c r="AB1570" t="n">
        <x:v>45</x:v>
      </x:c>
      <x:c r="AC1570" t="str">
        <x:v>Prioridade Baixa</x:v>
      </x:c>
      <x:c r="AD1570" t="str">
        <x:v>Fonte Escolas.com.br: http://escolas.com.br/ceim-wilson-salomao-cury-35575525; site oficial/redes não coletados nesta fonte</x:v>
      </x:c>
      <x:c r="AE1570" t="n">
        <x:f>IF(LEN(H1570)&gt;0,1,0)</x:f>
        <x:v>1</x:v>
      </x:c>
      <x:c r="AF1570" t="n">
        <x:f>IF(LEN(M1570)&gt;0,1,0)</x:f>
        <x:v>0</x:v>
      </x:c>
      <x:c r="AG1570" t="n">
        <x:f>IF(AND(LEN(H1570)=0,LEN(K1570)=0,LEN(M1570)=0),1,0)</x:f>
        <x:v>0</x:v>
      </x:c>
    </x:row>
    <x:row r="1571">
      <x:c r="A1571" t="str">
        <x:v>AT-01570</x:v>
      </x:c>
      <x:c r="B1571" t="str">
        <x:v>Ceim Therezinha Miranda de Paula Professor</x:v>
      </x:c>
      <x:c r="C1571" t="str">
        <x:v>Escola</x:v>
      </x:c>
      <x:c r="D1571" t="str">
        <x:v>Escola Infantil</x:v>
      </x:c>
      <x:c r="E1571" t="str">
        <x:v>Mogi das Cruzes</x:v>
      </x:c>
      <x:c r="F1571" t="str">
        <x:v>Fazenda Rodeio</x:v>
      </x:c>
      <x:c r="G1571" t="str">
        <x:v>Expedicionario Jose Barca, 182, Fazenda Rodeio, Mogi das Cruzes, SP</x:v>
      </x:c>
      <x:c r="H1571" t="str">
        <x:v>+55 (11) 4699-2933</x:v>
      </x:c>
      <x:c r="I1571" t="str"/>
      <x:c r="J1571" t="str"/>
      <x:c r="K1571" t="str"/>
      <x:c r="L1571" t="str"/>
      <x:c r="M1571" t="str"/>
      <x:c r="N1571" t="str"/>
      <x:c r="O1571" t="str"/>
      <x:c r="P1571" t="str"/>
      <x:c r="Q1571" t="str">
        <x:v>https://www.google.com/maps/search/?api=1&amp;query=Expedicionario+Jose+Barca%2C+182%2C+Fazenda+Rodeio%2C+Mogi+das+Cruzes-SP</x:v>
      </x:c>
      <x:c r="R1571" t="str"/>
      <x:c r="S1571" t="str"/>
      <x:c r="T1571" t="str">
        <x:v>Não contatado</x:v>
      </x:c>
      <x:c r="U1571" s="27" t="n">
        <x:f>IF(LEN(H1571)&gt;0,25,0)+IF(L1571="Sim",25,0)+IF(LEN(M1571)&gt;0,15,0)+IF(LEN(J1571)&gt;0,10,0)+IF(LEN(N1571)&gt;0,5,0)+IF(LEN(O1571)&gt;0,5,0)+IF(LEN(P1571)&gt;0,5,0)+IF(AND(LEN(R1571)&gt;0,LEN(S1571)&gt;0),10,0)</x:f>
        <x:v>25</x:v>
      </x:c>
      <x:c r="V1571" t="str">
        <x:f>IF(U1571&gt;=60,"Prioridade Alta",IF(U1571&gt;=35,"Prioridade Média","Prioridade Baixa"))</x:f>
        <x:v>Prioridade Baixa</x:v>
      </x:c>
      <x:c r="W1571" t="str">
        <x:v>Não</x:v>
      </x:c>
      <x:c r="X1571" t="str"/>
      <x:c r="Y1571" t="str">
        <x:v>Base expandida 2026-07-27</x:v>
      </x:c>
      <x:c r="Z1571" t="str">
        <x:v>(11) 4699-2933</x:v>
      </x:c>
      <x:c r="AA1571" t="str"/>
      <x:c r="AB1571" t="n">
        <x:v>45</x:v>
      </x:c>
      <x:c r="AC1571" t="str">
        <x:v>Prioridade Baixa</x:v>
      </x:c>
      <x:c r="AD1571" t="str">
        <x:v>Fonte Escolas.com.br: http://escolas.com.br/ceim-therezinha-miranda-de-paula-professor-35570138; site oficial/redes não coletados nesta fonte</x:v>
      </x:c>
      <x:c r="AE1571" t="n">
        <x:f>IF(LEN(H1571)&gt;0,1,0)</x:f>
        <x:v>1</x:v>
      </x:c>
      <x:c r="AF1571" t="n">
        <x:f>IF(LEN(M1571)&gt;0,1,0)</x:f>
        <x:v>0</x:v>
      </x:c>
      <x:c r="AG1571" t="n">
        <x:f>IF(AND(LEN(H1571)=0,LEN(K1571)=0,LEN(M1571)=0),1,0)</x:f>
        <x:v>0</x:v>
      </x:c>
    </x:row>
    <x:row r="1572">
      <x:c r="A1572" t="str">
        <x:v>AT-01571</x:v>
      </x:c>
      <x:c r="B1572" t="str">
        <x:v>Centro de Educação Infantil Comunitario Curumim</x:v>
      </x:c>
      <x:c r="C1572" t="str">
        <x:v>Escola</x:v>
      </x:c>
      <x:c r="D1572" t="str">
        <x:v>Escola Infantil</x:v>
      </x:c>
      <x:c r="E1572" t="str">
        <x:v>Mogi das Cruzes</x:v>
      </x:c>
      <x:c r="F1572" t="str">
        <x:v>Jundiapeba</x:v>
      </x:c>
      <x:c r="G1572" t="str">
        <x:v>Jose Antonio de Melo, 880, Avenida, Jundiapeba, Mogi das Cruzes, SP</x:v>
      </x:c>
      <x:c r="H1572" t="str">
        <x:v>+55 (11) 4735-1252</x:v>
      </x:c>
      <x:c r="I1572" t="str"/>
      <x:c r="J1572" t="str"/>
      <x:c r="K1572" t="str"/>
      <x:c r="L1572" t="str"/>
      <x:c r="M1572" t="str"/>
      <x:c r="N1572" t="str"/>
      <x:c r="O1572" t="str"/>
      <x:c r="P1572" t="str"/>
      <x:c r="Q1572" t="str">
        <x:v>https://www.google.com/maps/search/?api=1&amp;query=Jose+Antonio+de+Melo%2C+880%2C+Avenida%2C+Jundiapeba%2C+Mogi+das+Cruzes-SP</x:v>
      </x:c>
      <x:c r="R1572" t="str"/>
      <x:c r="S1572" t="str"/>
      <x:c r="T1572" t="str">
        <x:v>Não contatado</x:v>
      </x:c>
      <x:c r="U1572" s="27" t="n">
        <x:f>IF(LEN(H1572)&gt;0,25,0)+IF(L1572="Sim",25,0)+IF(LEN(M1572)&gt;0,15,0)+IF(LEN(J1572)&gt;0,10,0)+IF(LEN(N1572)&gt;0,5,0)+IF(LEN(O1572)&gt;0,5,0)+IF(LEN(P1572)&gt;0,5,0)+IF(AND(LEN(R1572)&gt;0,LEN(S1572)&gt;0),10,0)</x:f>
        <x:v>25</x:v>
      </x:c>
      <x:c r="V1572" t="str">
        <x:f>IF(U1572&gt;=60,"Prioridade Alta",IF(U1572&gt;=35,"Prioridade Média","Prioridade Baixa"))</x:f>
        <x:v>Prioridade Baixa</x:v>
      </x:c>
      <x:c r="W1572" t="str">
        <x:v>Não</x:v>
      </x:c>
      <x:c r="X1572" t="str"/>
      <x:c r="Y1572" t="str">
        <x:v>Base expandida 2026-07-27</x:v>
      </x:c>
      <x:c r="Z1572" t="str">
        <x:v>(11) 4735-1252</x:v>
      </x:c>
      <x:c r="AA1572" t="str"/>
      <x:c r="AB1572" t="n">
        <x:v>45</x:v>
      </x:c>
      <x:c r="AC1572" t="str">
        <x:v>Prioridade Baixa</x:v>
      </x:c>
      <x:c r="AD1572" t="str">
        <x:v>Fonte Escolas.com.br: http://escolas.com.br/centro-de-educacao-infantil-comunitario-curumim-35195431; site oficial/redes não coletados nesta fonte</x:v>
      </x:c>
      <x:c r="AE1572" t="n">
        <x:f>IF(LEN(H1572)&gt;0,1,0)</x:f>
        <x:v>1</x:v>
      </x:c>
      <x:c r="AF1572" t="n">
        <x:f>IF(LEN(M1572)&gt;0,1,0)</x:f>
        <x:v>0</x:v>
      </x:c>
      <x:c r="AG1572" t="n">
        <x:f>IF(AND(LEN(H1572)=0,LEN(K1572)=0,LEN(M1572)=0),1,0)</x:f>
        <x:v>0</x:v>
      </x:c>
    </x:row>
    <x:row r="1573">
      <x:c r="A1573" t="str">
        <x:v>AT-01572</x:v>
      </x:c>
      <x:c r="B1573" t="str">
        <x:v>Centro Universitario Braz Cubas Braztec</x:v>
      </x:c>
      <x:c r="C1573" t="str">
        <x:v>Escola</x:v>
      </x:c>
      <x:c r="D1573" t="str">
        <x:v>Escola</x:v>
      </x:c>
      <x:c r="E1573" t="str">
        <x:v>Mogi das Cruzes</x:v>
      </x:c>
      <x:c r="F1573" t="str">
        <x:v>Vila Mogilar</x:v>
      </x:c>
      <x:c r="G1573" t="str">
        <x:v>Francisco Rodrigues Filho, 1233, Vila Mogilar, Mogi das Cruzes, SP</x:v>
      </x:c>
      <x:c r="H1573" t="str">
        <x:v>+55 (11) 4791-8258</x:v>
      </x:c>
      <x:c r="I1573" t="str"/>
      <x:c r="J1573" t="str"/>
      <x:c r="K1573" t="str"/>
      <x:c r="L1573" t="str"/>
      <x:c r="M1573" t="str"/>
      <x:c r="N1573" t="str"/>
      <x:c r="O1573" t="str"/>
      <x:c r="P1573" t="str"/>
      <x:c r="Q1573" t="str">
        <x:v>https://www.google.com/maps/search/?api=1&amp;query=Francisco+Rodrigues+Filho%2C+1233%2C+Vila+Mogilar%2C+Mogi+das+Cruzes-SP</x:v>
      </x:c>
      <x:c r="R1573" t="str"/>
      <x:c r="S1573" t="str"/>
      <x:c r="T1573" t="str">
        <x:v>Não contatado</x:v>
      </x:c>
      <x:c r="U1573" s="27" t="n">
        <x:f>IF(LEN(H1573)&gt;0,25,0)+IF(L1573="Sim",25,0)+IF(LEN(M1573)&gt;0,15,0)+IF(LEN(J1573)&gt;0,10,0)+IF(LEN(N1573)&gt;0,5,0)+IF(LEN(O1573)&gt;0,5,0)+IF(LEN(P1573)&gt;0,5,0)+IF(AND(LEN(R1573)&gt;0,LEN(S1573)&gt;0),10,0)</x:f>
        <x:v>25</x:v>
      </x:c>
      <x:c r="V1573" t="str">
        <x:f>IF(U1573&gt;=60,"Prioridade Alta",IF(U1573&gt;=35,"Prioridade Média","Prioridade Baixa"))</x:f>
        <x:v>Prioridade Baixa</x:v>
      </x:c>
      <x:c r="W1573" t="str">
        <x:v>Não</x:v>
      </x:c>
      <x:c r="X1573" t="str"/>
      <x:c r="Y1573" t="str">
        <x:v>Base expandida 2026-07-27</x:v>
      </x:c>
      <x:c r="Z1573" t="str">
        <x:v>(11) 4791-8258</x:v>
      </x:c>
      <x:c r="AA1573" t="str"/>
      <x:c r="AB1573" t="n">
        <x:v>45</x:v>
      </x:c>
      <x:c r="AC1573" t="str">
        <x:v>Prioridade Baixa</x:v>
      </x:c>
      <x:c r="AD1573" t="str">
        <x:v>Fonte Escolas.com.br: http://escolas.com.br/centro-universitario-braz-cubas-braztec-35564035; site oficial/redes não coletados nesta fonte</x:v>
      </x:c>
      <x:c r="AE1573" t="n">
        <x:f>IF(LEN(H1573)&gt;0,1,0)</x:f>
        <x:v>1</x:v>
      </x:c>
      <x:c r="AF1573" t="n">
        <x:f>IF(LEN(M1573)&gt;0,1,0)</x:f>
        <x:v>0</x:v>
      </x:c>
      <x:c r="AG1573" t="n">
        <x:f>IF(AND(LEN(H1573)=0,LEN(K1573)=0,LEN(M1573)=0),1,0)</x:f>
        <x:v>0</x:v>
      </x:c>
    </x:row>
    <x:row r="1574">
      <x:c r="A1574" t="str">
        <x:v>AT-01573</x:v>
      </x:c>
      <x:c r="B1574" t="str">
        <x:v>Cidade Magica II Centro de Educação Infantil</x:v>
      </x:c>
      <x:c r="C1574" t="str">
        <x:v>Escola</x:v>
      </x:c>
      <x:c r="D1574" t="str">
        <x:v>Escola Infantil</x:v>
      </x:c>
      <x:c r="E1574" t="str">
        <x:v>Mogi das Cruzes</x:v>
      </x:c>
      <x:c r="F1574" t="str">
        <x:v>Centro</x:v>
      </x:c>
      <x:c r="G1574" t="str">
        <x:v>Francisco Franco, 327, Rua, Centro, Mogi das Cruzes, SP</x:v>
      </x:c>
      <x:c r="H1574" t="str">
        <x:v>+55 (11) 4723-1534</x:v>
      </x:c>
      <x:c r="I1574" t="str"/>
      <x:c r="J1574" t="str"/>
      <x:c r="K1574" t="str"/>
      <x:c r="L1574" t="str"/>
      <x:c r="M1574" t="str"/>
      <x:c r="N1574" t="str"/>
      <x:c r="O1574" t="str"/>
      <x:c r="P1574" t="str"/>
      <x:c r="Q1574" t="str">
        <x:v>https://www.google.com/maps/search/?api=1&amp;query=Francisco+Franco%2C+327%2C+Rua%2C+Centro%2C+Mogi+das+Cruzes-SP</x:v>
      </x:c>
      <x:c r="R1574" t="str"/>
      <x:c r="S1574" t="str"/>
      <x:c r="T1574" t="str">
        <x:v>Não contatado</x:v>
      </x:c>
      <x:c r="U1574" s="27" t="n">
        <x:f>IF(LEN(H1574)&gt;0,25,0)+IF(L1574="Sim",25,0)+IF(LEN(M1574)&gt;0,15,0)+IF(LEN(J1574)&gt;0,10,0)+IF(LEN(N1574)&gt;0,5,0)+IF(LEN(O1574)&gt;0,5,0)+IF(LEN(P1574)&gt;0,5,0)+IF(AND(LEN(R1574)&gt;0,LEN(S1574)&gt;0),10,0)</x:f>
        <x:v>25</x:v>
      </x:c>
      <x:c r="V1574" t="str">
        <x:f>IF(U1574&gt;=60,"Prioridade Alta",IF(U1574&gt;=35,"Prioridade Média","Prioridade Baixa"))</x:f>
        <x:v>Prioridade Baixa</x:v>
      </x:c>
      <x:c r="W1574" t="str">
        <x:v>Não</x:v>
      </x:c>
      <x:c r="X1574" t="str"/>
      <x:c r="Y1574" t="str">
        <x:v>Base expandida 2026-07-27</x:v>
      </x:c>
      <x:c r="Z1574" t="str">
        <x:v>(11) 4723-1534</x:v>
      </x:c>
      <x:c r="AA1574" t="str"/>
      <x:c r="AB1574" t="n">
        <x:v>45</x:v>
      </x:c>
      <x:c r="AC1574" t="str">
        <x:v>Prioridade Baixa</x:v>
      </x:c>
      <x:c r="AD1574" t="str">
        <x:v>Fonte Escolas.com.br: http://escolas.com.br/cidade-magica-ii-centro-de-educacao-infantil-35351969; site oficial/redes não coletados nesta fonte</x:v>
      </x:c>
      <x:c r="AE1574" t="n">
        <x:f>IF(LEN(H1574)&gt;0,1,0)</x:f>
        <x:v>1</x:v>
      </x:c>
      <x:c r="AF1574" t="n">
        <x:f>IF(LEN(M1574)&gt;0,1,0)</x:f>
        <x:v>0</x:v>
      </x:c>
      <x:c r="AG1574" t="n">
        <x:f>IF(AND(LEN(H1574)=0,LEN(K1574)=0,LEN(M1574)=0),1,0)</x:f>
        <x:v>0</x:v>
      </x:c>
    </x:row>
    <x:row r="1575">
      <x:c r="A1575" t="str">
        <x:v>AT-01574</x:v>
      </x:c>
      <x:c r="B1575" t="str">
        <x:v>Criança Feliz Centro Educacional Cfce</x:v>
      </x:c>
      <x:c r="C1575" t="str">
        <x:v>Escola</x:v>
      </x:c>
      <x:c r="D1575" t="str">
        <x:v>Centro Educacional</x:v>
      </x:c>
      <x:c r="E1575" t="str">
        <x:v>Mogi das Cruzes</x:v>
      </x:c>
      <x:c r="F1575" t="str">
        <x:v>Alto Ipiranga</x:v>
      </x:c>
      <x:c r="G1575" t="str">
        <x:v>Franz Steiner, 391, Rua, Alto Ipiranga, Mogi das Cruzes, SP</x:v>
      </x:c>
      <x:c r="H1575" t="str">
        <x:v>+55 (11) 2758-9127</x:v>
      </x:c>
      <x:c r="I1575" t="str"/>
      <x:c r="J1575" t="str"/>
      <x:c r="K1575" t="str"/>
      <x:c r="L1575" t="str"/>
      <x:c r="M1575" t="str"/>
      <x:c r="N1575" t="str"/>
      <x:c r="O1575" t="str"/>
      <x:c r="P1575" t="str"/>
      <x:c r="Q1575" t="str">
        <x:v>https://www.google.com/maps/search/?api=1&amp;query=Franz+Steiner%2C+391%2C+Rua%2C+Alto+Ipiranga%2C+Mogi+das+Cruzes-SP</x:v>
      </x:c>
      <x:c r="R1575" t="str"/>
      <x:c r="S1575" t="str"/>
      <x:c r="T1575" t="str">
        <x:v>Não contatado</x:v>
      </x:c>
      <x:c r="U1575" s="27" t="n">
        <x:f>IF(LEN(H1575)&gt;0,25,0)+IF(L1575="Sim",25,0)+IF(LEN(M1575)&gt;0,15,0)+IF(LEN(J1575)&gt;0,10,0)+IF(LEN(N1575)&gt;0,5,0)+IF(LEN(O1575)&gt;0,5,0)+IF(LEN(P1575)&gt;0,5,0)+IF(AND(LEN(R1575)&gt;0,LEN(S1575)&gt;0),10,0)</x:f>
        <x:v>25</x:v>
      </x:c>
      <x:c r="V1575" t="str">
        <x:f>IF(U1575&gt;=60,"Prioridade Alta",IF(U1575&gt;=35,"Prioridade Média","Prioridade Baixa"))</x:f>
        <x:v>Prioridade Baixa</x:v>
      </x:c>
      <x:c r="W1575" t="str">
        <x:v>Não</x:v>
      </x:c>
      <x:c r="X1575" t="str"/>
      <x:c r="Y1575" t="str">
        <x:v>Base expandida 2026-07-27</x:v>
      </x:c>
      <x:c r="Z1575" t="str">
        <x:v>(11) 2758-9127</x:v>
      </x:c>
      <x:c r="AA1575" t="str"/>
      <x:c r="AB1575" t="n">
        <x:v>45</x:v>
      </x:c>
      <x:c r="AC1575" t="str">
        <x:v>Prioridade Baixa</x:v>
      </x:c>
      <x:c r="AD1575" t="str">
        <x:v>Fonte Escolas.com.br: http://escolas.com.br/crianca-feliz-centro-educacional-cfce-35195248; site oficial/redes não coletados nesta fonte</x:v>
      </x:c>
      <x:c r="AE1575" t="n">
        <x:f>IF(LEN(H1575)&gt;0,1,0)</x:f>
        <x:v>1</x:v>
      </x:c>
      <x:c r="AF1575" t="n">
        <x:f>IF(LEN(M1575)&gt;0,1,0)</x:f>
        <x:v>0</x:v>
      </x:c>
      <x:c r="AG1575" t="n">
        <x:f>IF(AND(LEN(H1575)=0,LEN(K1575)=0,LEN(M1575)=0),1,0)</x:f>
        <x:v>0</x:v>
      </x:c>
    </x:row>
    <x:row r="1576">
      <x:c r="A1576" t="str">
        <x:v>AT-01575</x:v>
      </x:c>
      <x:c r="B1576" t="str">
        <x:v>Cristo Misericordioso I Creche</x:v>
      </x:c>
      <x:c r="C1576" t="str">
        <x:v>Escola</x:v>
      </x:c>
      <x:c r="D1576" t="str">
        <x:v>Escola Infantil</x:v>
      </x:c>
      <x:c r="E1576" t="str">
        <x:v>Mogi das Cruzes</x:v>
      </x:c>
      <x:c r="F1576" t="str">
        <x:v>Jardim Santa Teresa</x:v>
      </x:c>
      <x:c r="G1576" t="str">
        <x:v>Jaqueira, 20, Rua, Jardim Santa Teresa, Mogi das Cruzes, SP</x:v>
      </x:c>
      <x:c r="H1576" t="str">
        <x:v>+55 (11) 4794-8369</x:v>
      </x:c>
      <x:c r="I1576" t="str"/>
      <x:c r="J1576" t="str"/>
      <x:c r="K1576" t="str"/>
      <x:c r="L1576" t="str"/>
      <x:c r="M1576" t="str"/>
      <x:c r="N1576" t="str"/>
      <x:c r="O1576" t="str"/>
      <x:c r="P1576" t="str"/>
      <x:c r="Q1576" t="str">
        <x:v>https://www.google.com/maps/search/?api=1&amp;query=Jaqueira%2C+20%2C+Rua%2C+Jardim+Santa+Teresa%2C+Mogi+das+Cruzes-SP</x:v>
      </x:c>
      <x:c r="R1576" t="str"/>
      <x:c r="S1576" t="str"/>
      <x:c r="T1576" t="str">
        <x:v>Não contatado</x:v>
      </x:c>
      <x:c r="U1576" s="27" t="n">
        <x:f>IF(LEN(H1576)&gt;0,25,0)+IF(L1576="Sim",25,0)+IF(LEN(M1576)&gt;0,15,0)+IF(LEN(J1576)&gt;0,10,0)+IF(LEN(N1576)&gt;0,5,0)+IF(LEN(O1576)&gt;0,5,0)+IF(LEN(P1576)&gt;0,5,0)+IF(AND(LEN(R1576)&gt;0,LEN(S1576)&gt;0),10,0)</x:f>
        <x:v>25</x:v>
      </x:c>
      <x:c r="V1576" t="str">
        <x:f>IF(U1576&gt;=60,"Prioridade Alta",IF(U1576&gt;=35,"Prioridade Média","Prioridade Baixa"))</x:f>
        <x:v>Prioridade Baixa</x:v>
      </x:c>
      <x:c r="W1576" t="str">
        <x:v>Não</x:v>
      </x:c>
      <x:c r="X1576" t="str"/>
      <x:c r="Y1576" t="str">
        <x:v>Base expandida 2026-07-27</x:v>
      </x:c>
      <x:c r="Z1576" t="str">
        <x:v>(11) 4794-8369</x:v>
      </x:c>
      <x:c r="AA1576" t="str"/>
      <x:c r="AB1576" t="n">
        <x:v>45</x:v>
      </x:c>
      <x:c r="AC1576" t="str">
        <x:v>Prioridade Baixa</x:v>
      </x:c>
      <x:c r="AD1576" t="str">
        <x:v>Fonte Escolas.com.br: http://escolas.com.br/cristo-misericordioso-i-creche-35152225; site oficial/redes não coletados nesta fonte</x:v>
      </x:c>
      <x:c r="AE1576" t="n">
        <x:f>IF(LEN(H1576)&gt;0,1,0)</x:f>
        <x:v>1</x:v>
      </x:c>
      <x:c r="AF1576" t="n">
        <x:f>IF(LEN(M1576)&gt;0,1,0)</x:f>
        <x:v>0</x:v>
      </x:c>
      <x:c r="AG1576" t="n">
        <x:f>IF(AND(LEN(H1576)=0,LEN(K1576)=0,LEN(M1576)=0),1,0)</x:f>
        <x:v>0</x:v>
      </x:c>
    </x:row>
    <x:row r="1577">
      <x:c r="A1577" t="str">
        <x:v>AT-01576</x:v>
      </x:c>
      <x:c r="B1577" t="str">
        <x:v>Dione Rocha Romanos Profa Ceim</x:v>
      </x:c>
      <x:c r="C1577" t="str">
        <x:v>Escola</x:v>
      </x:c>
      <x:c r="D1577" t="str">
        <x:v>Escola Infantil</x:v>
      </x:c>
      <x:c r="E1577" t="str">
        <x:v>Mogi das Cruzes</x:v>
      </x:c>
      <x:c r="F1577" t="str">
        <x:v>Vila Brasileira</x:v>
      </x:c>
      <x:c r="G1577" t="str">
        <x:v>Geraldo Gomes Loureiro, 817, Rua, Vila Brasileira, Mogi das Cruzes, SP</x:v>
      </x:c>
      <x:c r="H1577" t="str">
        <x:v>+55 (11) 4738-5323</x:v>
      </x:c>
      <x:c r="I1577" t="str"/>
      <x:c r="J1577" t="str"/>
      <x:c r="K1577" t="str"/>
      <x:c r="L1577" t="str"/>
      <x:c r="M1577" t="str"/>
      <x:c r="N1577" t="str"/>
      <x:c r="O1577" t="str"/>
      <x:c r="P1577" t="str"/>
      <x:c r="Q1577" t="str">
        <x:v>https://www.google.com/maps/search/?api=1&amp;query=Geraldo+Gomes+Loureiro%2C+817%2C+Rua%2C+Vila+Brasileira%2C+Mogi+das+Cruzes-SP</x:v>
      </x:c>
      <x:c r="R1577" t="str"/>
      <x:c r="S1577" t="str"/>
      <x:c r="T1577" t="str">
        <x:v>Não contatado</x:v>
      </x:c>
      <x:c r="U1577" s="27" t="n">
        <x:f>IF(LEN(H1577)&gt;0,25,0)+IF(L1577="Sim",25,0)+IF(LEN(M1577)&gt;0,15,0)+IF(LEN(J1577)&gt;0,10,0)+IF(LEN(N1577)&gt;0,5,0)+IF(LEN(O1577)&gt;0,5,0)+IF(LEN(P1577)&gt;0,5,0)+IF(AND(LEN(R1577)&gt;0,LEN(S1577)&gt;0),10,0)</x:f>
        <x:v>25</x:v>
      </x:c>
      <x:c r="V1577" t="str">
        <x:f>IF(U1577&gt;=60,"Prioridade Alta",IF(U1577&gt;=35,"Prioridade Média","Prioridade Baixa"))</x:f>
        <x:v>Prioridade Baixa</x:v>
      </x:c>
      <x:c r="W1577" t="str">
        <x:v>Não</x:v>
      </x:c>
      <x:c r="X1577" t="str"/>
      <x:c r="Y1577" t="str">
        <x:v>Base expandida 2026-07-27</x:v>
      </x:c>
      <x:c r="Z1577" t="str">
        <x:v>(11) 4738-5323</x:v>
      </x:c>
      <x:c r="AA1577" t="str"/>
      <x:c r="AB1577" t="n">
        <x:v>45</x:v>
      </x:c>
      <x:c r="AC1577" t="str">
        <x:v>Prioridade Baixa</x:v>
      </x:c>
      <x:c r="AD1577" t="str">
        <x:v>Fonte Escolas.com.br: http://escolas.com.br/dione-rocha-romanos-profa-ceim-35203646; site oficial/redes não coletados nesta fonte</x:v>
      </x:c>
      <x:c r="AE1577" t="n">
        <x:f>IF(LEN(H1577)&gt;0,1,0)</x:f>
        <x:v>1</x:v>
      </x:c>
      <x:c r="AF1577" t="n">
        <x:f>IF(LEN(M1577)&gt;0,1,0)</x:f>
        <x:v>0</x:v>
      </x:c>
      <x:c r="AG1577" t="n">
        <x:f>IF(AND(LEN(H1577)=0,LEN(K1577)=0,LEN(M1577)=0),1,0)</x:f>
        <x:v>0</x:v>
      </x:c>
    </x:row>
    <x:row r="1578">
      <x:c r="A1578" t="str">
        <x:v>AT-01577</x:v>
      </x:c>
      <x:c r="B1578" t="str">
        <x:v>Educati Centro Educacional</x:v>
      </x:c>
      <x:c r="C1578" t="str">
        <x:v>Escola</x:v>
      </x:c>
      <x:c r="D1578" t="str">
        <x:v>Centro Educacional</x:v>
      </x:c>
      <x:c r="E1578" t="str">
        <x:v>Mogi das Cruzes</x:v>
      </x:c>
      <x:c r="F1578" t="str">
        <x:v>Vila Vitoria</x:v>
      </x:c>
      <x:c r="G1578" t="str">
        <x:v>Joaquim de Mello Freire Capitao, 36, Rua, Vila Vitoria, Mogi das Cruzes, SP</x:v>
      </x:c>
      <x:c r="H1578" t="str">
        <x:v>+55 (11) 4721-6087</x:v>
      </x:c>
      <x:c r="I1578" t="str"/>
      <x:c r="J1578" t="str"/>
      <x:c r="K1578" t="str"/>
      <x:c r="L1578" t="str"/>
      <x:c r="M1578" t="str"/>
      <x:c r="N1578" t="str"/>
      <x:c r="O1578" t="str"/>
      <x:c r="P1578" t="str"/>
      <x:c r="Q1578" t="str">
        <x:v>https://www.google.com/maps/search/?api=1&amp;query=Joaquim+de+Mello+Freire+Capitao%2C+36%2C+Rua%2C+Vila+Vitoria%2C+Mogi+das+Cruzes-SP</x:v>
      </x:c>
      <x:c r="R1578" t="str"/>
      <x:c r="S1578" t="str"/>
      <x:c r="T1578" t="str">
        <x:v>Não contatado</x:v>
      </x:c>
      <x:c r="U1578" s="27" t="n">
        <x:f>IF(LEN(H1578)&gt;0,25,0)+IF(L1578="Sim",25,0)+IF(LEN(M1578)&gt;0,15,0)+IF(LEN(J1578)&gt;0,10,0)+IF(LEN(N1578)&gt;0,5,0)+IF(LEN(O1578)&gt;0,5,0)+IF(LEN(P1578)&gt;0,5,0)+IF(AND(LEN(R1578)&gt;0,LEN(S1578)&gt;0),10,0)</x:f>
        <x:v>25</x:v>
      </x:c>
      <x:c r="V1578" t="str">
        <x:f>IF(U1578&gt;=60,"Prioridade Alta",IF(U1578&gt;=35,"Prioridade Média","Prioridade Baixa"))</x:f>
        <x:v>Prioridade Baixa</x:v>
      </x:c>
      <x:c r="W1578" t="str">
        <x:v>Não</x:v>
      </x:c>
      <x:c r="X1578" t="str"/>
      <x:c r="Y1578" t="str">
        <x:v>Base expandida 2026-07-27</x:v>
      </x:c>
      <x:c r="Z1578" t="str">
        <x:v>(11) 4721-6087</x:v>
      </x:c>
      <x:c r="AA1578" t="str"/>
      <x:c r="AB1578" t="n">
        <x:v>45</x:v>
      </x:c>
      <x:c r="AC1578" t="str">
        <x:v>Prioridade Baixa</x:v>
      </x:c>
      <x:c r="AD1578" t="str">
        <x:v>Fonte Escolas.com.br: http://escolas.com.br/educati-centro-educacional-35470119; site oficial/redes não coletados nesta fonte</x:v>
      </x:c>
      <x:c r="AE1578" t="n">
        <x:f>IF(LEN(H1578)&gt;0,1,0)</x:f>
        <x:v>1</x:v>
      </x:c>
      <x:c r="AF1578" t="n">
        <x:f>IF(LEN(M1578)&gt;0,1,0)</x:f>
        <x:v>0</x:v>
      </x:c>
      <x:c r="AG1578" t="n">
        <x:f>IF(AND(LEN(H1578)=0,LEN(K1578)=0,LEN(M1578)=0),1,0)</x:f>
        <x:v>0</x:v>
      </x:c>
    </x:row>
    <x:row r="1579">
      <x:c r="A1579" t="str">
        <x:v>AT-01578</x:v>
      </x:c>
      <x:c r="B1579" t="str">
        <x:v>El Shadday Centro de Educação Infantil Comunitario</x:v>
      </x:c>
      <x:c r="C1579" t="str">
        <x:v>Escola</x:v>
      </x:c>
      <x:c r="D1579" t="str">
        <x:v>Escola Infantil</x:v>
      </x:c>
      <x:c r="E1579" t="str">
        <x:v>Mogi das Cruzes</x:v>
      </x:c>
      <x:c r="F1579" t="str">
        <x:v>Vila Nova Aparecida</x:v>
      </x:c>
      <x:c r="G1579" t="str">
        <x:v>Francisco Vilani Bicudo, 470, Rua, Vila Nova Aparecida, Mogi das Cruzes, SP</x:v>
      </x:c>
      <x:c r="H1579" t="str">
        <x:v>+55 (11) 4739-3549</x:v>
      </x:c>
      <x:c r="I1579" t="str"/>
      <x:c r="J1579" t="str"/>
      <x:c r="K1579" t="str"/>
      <x:c r="L1579" t="str"/>
      <x:c r="M1579" t="str"/>
      <x:c r="N1579" t="str"/>
      <x:c r="O1579" t="str"/>
      <x:c r="P1579" t="str"/>
      <x:c r="Q1579" t="str">
        <x:v>https://www.google.com/maps/search/?api=1&amp;query=Francisco+Vilani+Bicudo%2C+470%2C+Rua%2C+Vila+Nova+Aparecida%2C+Mogi+das+Cruzes-SP</x:v>
      </x:c>
      <x:c r="R1579" t="str"/>
      <x:c r="S1579" t="str"/>
      <x:c r="T1579" t="str">
        <x:v>Não contatado</x:v>
      </x:c>
      <x:c r="U1579" s="27" t="n">
        <x:f>IF(LEN(H1579)&gt;0,25,0)+IF(L1579="Sim",25,0)+IF(LEN(M1579)&gt;0,15,0)+IF(LEN(J1579)&gt;0,10,0)+IF(LEN(N1579)&gt;0,5,0)+IF(LEN(O1579)&gt;0,5,0)+IF(LEN(P1579)&gt;0,5,0)+IF(AND(LEN(R1579)&gt;0,LEN(S1579)&gt;0),10,0)</x:f>
        <x:v>25</x:v>
      </x:c>
      <x:c r="V1579" t="str">
        <x:f>IF(U1579&gt;=60,"Prioridade Alta",IF(U1579&gt;=35,"Prioridade Média","Prioridade Baixa"))</x:f>
        <x:v>Prioridade Baixa</x:v>
      </x:c>
      <x:c r="W1579" t="str">
        <x:v>Não</x:v>
      </x:c>
      <x:c r="X1579" t="str"/>
      <x:c r="Y1579" t="str">
        <x:v>Base expandida 2026-07-27</x:v>
      </x:c>
      <x:c r="Z1579" t="str">
        <x:v>(11) 4739-3549</x:v>
      </x:c>
      <x:c r="AA1579" t="str"/>
      <x:c r="AB1579" t="n">
        <x:v>45</x:v>
      </x:c>
      <x:c r="AC1579" t="str">
        <x:v>Prioridade Baixa</x:v>
      </x:c>
      <x:c r="AD1579" t="str">
        <x:v>Fonte Escolas.com.br: http://escolas.com.br/el-shadday-centro-de-educacao-infantil-comunitario-35195340; site oficial/redes não coletados nesta fonte</x:v>
      </x:c>
      <x:c r="AE1579" t="n">
        <x:f>IF(LEN(H1579)&gt;0,1,0)</x:f>
        <x:v>1</x:v>
      </x:c>
      <x:c r="AF1579" t="n">
        <x:f>IF(LEN(M1579)&gt;0,1,0)</x:f>
        <x:v>0</x:v>
      </x:c>
      <x:c r="AG1579" t="n">
        <x:f>IF(AND(LEN(H1579)=0,LEN(K1579)=0,LEN(M1579)=0),1,0)</x:f>
        <x:v>0</x:v>
      </x:c>
    </x:row>
    <x:row r="1580">
      <x:c r="A1580" t="str">
        <x:v>AT-01579</x:v>
      </x:c>
      <x:c r="B1580" t="str">
        <x:v>Escola de Educação Infantil Caminho Suave</x:v>
      </x:c>
      <x:c r="C1580" t="str">
        <x:v>Escola</x:v>
      </x:c>
      <x:c r="D1580" t="str">
        <x:v>Escola Infantil</x:v>
      </x:c>
      <x:c r="E1580" t="str">
        <x:v>Mogi das Cruzes</x:v>
      </x:c>
      <x:c r="F1580" t="str">
        <x:v>Vila Suissa</x:v>
      </x:c>
      <x:c r="G1580" t="str">
        <x:v>Doutor Cyrillo Candido Machado, 172, Vila Suissa, Mogi das Cruzes, SP</x:v>
      </x:c>
      <x:c r="H1580" t="str">
        <x:v>+55 (11) 2378-1119</x:v>
      </x:c>
      <x:c r="I1580" t="str"/>
      <x:c r="J1580" t="str"/>
      <x:c r="K1580" t="str"/>
      <x:c r="L1580" t="str"/>
      <x:c r="M1580" t="str"/>
      <x:c r="N1580" t="str"/>
      <x:c r="O1580" t="str"/>
      <x:c r="P1580" t="str"/>
      <x:c r="Q1580" t="str">
        <x:v>https://www.google.com/maps/search/?api=1&amp;query=Doutor+Cyrillo+Candido+Machado%2C+172%2C+Vila+Suissa%2C+Mogi+das+Cruzes-SP</x:v>
      </x:c>
      <x:c r="R1580" t="str"/>
      <x:c r="S1580" t="str"/>
      <x:c r="T1580" t="str">
        <x:v>Não contatado</x:v>
      </x:c>
      <x:c r="U1580" s="27" t="n">
        <x:f>IF(LEN(H1580)&gt;0,25,0)+IF(L1580="Sim",25,0)+IF(LEN(M1580)&gt;0,15,0)+IF(LEN(J1580)&gt;0,10,0)+IF(LEN(N1580)&gt;0,5,0)+IF(LEN(O1580)&gt;0,5,0)+IF(LEN(P1580)&gt;0,5,0)+IF(AND(LEN(R1580)&gt;0,LEN(S1580)&gt;0),10,0)</x:f>
        <x:v>25</x:v>
      </x:c>
      <x:c r="V1580" t="str">
        <x:f>IF(U1580&gt;=60,"Prioridade Alta",IF(U1580&gt;=35,"Prioridade Média","Prioridade Baixa"))</x:f>
        <x:v>Prioridade Baixa</x:v>
      </x:c>
      <x:c r="W1580" t="str">
        <x:v>Não</x:v>
      </x:c>
      <x:c r="X1580" t="str"/>
      <x:c r="Y1580" t="str">
        <x:v>Base expandida 2026-07-27</x:v>
      </x:c>
      <x:c r="Z1580" t="str">
        <x:v>(11) 2378-1119</x:v>
      </x:c>
      <x:c r="AA1580" t="str"/>
      <x:c r="AB1580" t="n">
        <x:v>45</x:v>
      </x:c>
      <x:c r="AC1580" t="str">
        <x:v>Prioridade Baixa</x:v>
      </x:c>
      <x:c r="AD1580" t="str">
        <x:v>Fonte Escolas.com.br: http://escolas.com.br/escola-de-educacao-infantil-caminho-suave-35005790; site oficial/redes não coletados nesta fonte</x:v>
      </x:c>
      <x:c r="AE1580" t="n">
        <x:f>IF(LEN(H1580)&gt;0,1,0)</x:f>
        <x:v>1</x:v>
      </x:c>
      <x:c r="AF1580" t="n">
        <x:f>IF(LEN(M1580)&gt;0,1,0)</x:f>
        <x:v>0</x:v>
      </x:c>
      <x:c r="AG1580" t="n">
        <x:f>IF(AND(LEN(H1580)=0,LEN(K1580)=0,LEN(M1580)=0),1,0)</x:f>
        <x:v>0</x:v>
      </x:c>
    </x:row>
    <x:row r="1581">
      <x:c r="A1581" t="str">
        <x:v>AT-01580</x:v>
      </x:c>
      <x:c r="B1581" t="str">
        <x:v>Fraternidade Creche</x:v>
      </x:c>
      <x:c r="C1581" t="str">
        <x:v>Escola</x:v>
      </x:c>
      <x:c r="D1581" t="str">
        <x:v>Escola Infantil</x:v>
      </x:c>
      <x:c r="E1581" t="str">
        <x:v>Mogi das Cruzes</x:v>
      </x:c>
      <x:c r="F1581" t="str">
        <x:v>Centro</x:v>
      </x:c>
      <x:c r="G1581" t="str">
        <x:v>Marechal Deodoro, 83, Rua, Centro, Mogi das Cruzes, SP</x:v>
      </x:c>
      <x:c r="H1581" t="str">
        <x:v>+55 (11) 4799-3632</x:v>
      </x:c>
      <x:c r="I1581" t="str"/>
      <x:c r="J1581" t="str"/>
      <x:c r="K1581" t="str"/>
      <x:c r="L1581" t="str"/>
      <x:c r="M1581" t="str"/>
      <x:c r="N1581" t="str"/>
      <x:c r="O1581" t="str"/>
      <x:c r="P1581" t="str"/>
      <x:c r="Q1581" t="str">
        <x:v>https://www.google.com/maps/search/?api=1&amp;query=Marechal+Deodoro%2C+83%2C+Rua%2C+Centro%2C+Mogi+das+Cruzes-SP</x:v>
      </x:c>
      <x:c r="R1581" t="str"/>
      <x:c r="S1581" t="str"/>
      <x:c r="T1581" t="str">
        <x:v>Não contatado</x:v>
      </x:c>
      <x:c r="U1581" s="27" t="n">
        <x:f>IF(LEN(H1581)&gt;0,25,0)+IF(L1581="Sim",25,0)+IF(LEN(M1581)&gt;0,15,0)+IF(LEN(J1581)&gt;0,10,0)+IF(LEN(N1581)&gt;0,5,0)+IF(LEN(O1581)&gt;0,5,0)+IF(LEN(P1581)&gt;0,5,0)+IF(AND(LEN(R1581)&gt;0,LEN(S1581)&gt;0),10,0)</x:f>
        <x:v>25</x:v>
      </x:c>
      <x:c r="V1581" t="str">
        <x:f>IF(U1581&gt;=60,"Prioridade Alta",IF(U1581&gt;=35,"Prioridade Média","Prioridade Baixa"))</x:f>
        <x:v>Prioridade Baixa</x:v>
      </x:c>
      <x:c r="W1581" t="str">
        <x:v>Não</x:v>
      </x:c>
      <x:c r="X1581" t="str"/>
      <x:c r="Y1581" t="str">
        <x:v>Base expandida 2026-07-27</x:v>
      </x:c>
      <x:c r="Z1581" t="str">
        <x:v>(11) 4799-3632</x:v>
      </x:c>
      <x:c r="AA1581" t="str"/>
      <x:c r="AB1581" t="n">
        <x:v>45</x:v>
      </x:c>
      <x:c r="AC1581" t="str">
        <x:v>Prioridade Baixa</x:v>
      </x:c>
      <x:c r="AD1581" t="str">
        <x:v>Fonte Escolas.com.br: http://escolas.com.br/fraternidade-creche-35152092; site oficial/redes não coletados nesta fonte</x:v>
      </x:c>
      <x:c r="AE1581" t="n">
        <x:f>IF(LEN(H1581)&gt;0,1,0)</x:f>
        <x:v>1</x:v>
      </x:c>
      <x:c r="AF1581" t="n">
        <x:f>IF(LEN(M1581)&gt;0,1,0)</x:f>
        <x:v>0</x:v>
      </x:c>
      <x:c r="AG1581" t="n">
        <x:f>IF(AND(LEN(H1581)=0,LEN(K1581)=0,LEN(M1581)=0),1,0)</x:f>
        <x:v>0</x:v>
      </x:c>
    </x:row>
    <x:row r="1582">
      <x:c r="A1582" t="str">
        <x:v>AT-01581</x:v>
      </x:c>
      <x:c r="B1582" t="str">
        <x:v>Haydee Brasil de Carvalho Profa Ceim</x:v>
      </x:c>
      <x:c r="C1582" t="str">
        <x:v>Escola</x:v>
      </x:c>
      <x:c r="D1582" t="str">
        <x:v>Escola Infantil</x:v>
      </x:c>
      <x:c r="E1582" t="str">
        <x:v>Mogi das Cruzes</x:v>
      </x:c>
      <x:c r="F1582" t="str">
        <x:v>Jardim Marica</x:v>
      </x:c>
      <x:c r="G1582" t="str">
        <x:v>Antenor de Souza Melo, 146, Rua, Jardim Marica, Mogi das Cruzes, SP</x:v>
      </x:c>
      <x:c r="H1582" t="str">
        <x:v>+55 (11) 4699-2791</x:v>
      </x:c>
      <x:c r="I1582" t="str"/>
      <x:c r="J1582" t="str"/>
      <x:c r="K1582" t="str"/>
      <x:c r="L1582" t="str"/>
      <x:c r="M1582" t="str"/>
      <x:c r="N1582" t="str"/>
      <x:c r="O1582" t="str"/>
      <x:c r="P1582" t="str"/>
      <x:c r="Q1582" t="str">
        <x:v>https://www.google.com/maps/search/?api=1&amp;query=Antenor+de+Souza+Melo%2C+146%2C+Rua%2C+Jardim+Marica%2C+Mogi+das+Cruzes-SP</x:v>
      </x:c>
      <x:c r="R1582" t="str"/>
      <x:c r="S1582" t="str"/>
      <x:c r="T1582" t="str">
        <x:v>Não contatado</x:v>
      </x:c>
      <x:c r="U1582" s="27" t="n">
        <x:f>IF(LEN(H1582)&gt;0,25,0)+IF(L1582="Sim",25,0)+IF(LEN(M1582)&gt;0,15,0)+IF(LEN(J1582)&gt;0,10,0)+IF(LEN(N1582)&gt;0,5,0)+IF(LEN(O1582)&gt;0,5,0)+IF(LEN(P1582)&gt;0,5,0)+IF(AND(LEN(R1582)&gt;0,LEN(S1582)&gt;0),10,0)</x:f>
        <x:v>25</x:v>
      </x:c>
      <x:c r="V1582" t="str">
        <x:f>IF(U1582&gt;=60,"Prioridade Alta",IF(U1582&gt;=35,"Prioridade Média","Prioridade Baixa"))</x:f>
        <x:v>Prioridade Baixa</x:v>
      </x:c>
      <x:c r="W1582" t="str">
        <x:v>Não</x:v>
      </x:c>
      <x:c r="X1582" t="str"/>
      <x:c r="Y1582" t="str">
        <x:v>Base expandida 2026-07-27</x:v>
      </x:c>
      <x:c r="Z1582" t="str">
        <x:v>(11) 4699-2791</x:v>
      </x:c>
      <x:c r="AA1582" t="str"/>
      <x:c r="AB1582" t="n">
        <x:v>45</x:v>
      </x:c>
      <x:c r="AC1582" t="str">
        <x:v>Prioridade Baixa</x:v>
      </x:c>
      <x:c r="AD1582" t="str">
        <x:v>Fonte Escolas.com.br: http://escolas.com.br/haydee-brasil-de-carvalho-profa-ceim-35224777; site oficial/redes não coletados nesta fonte</x:v>
      </x:c>
      <x:c r="AE1582" t="n">
        <x:f>IF(LEN(H1582)&gt;0,1,0)</x:f>
        <x:v>1</x:v>
      </x:c>
      <x:c r="AF1582" t="n">
        <x:f>IF(LEN(M1582)&gt;0,1,0)</x:f>
        <x:v>0</x:v>
      </x:c>
      <x:c r="AG1582" t="n">
        <x:f>IF(AND(LEN(H1582)=0,LEN(K1582)=0,LEN(M1582)=0),1,0)</x:f>
        <x:v>0</x:v>
      </x:c>
    </x:row>
    <x:row r="1583">
      <x:c r="A1583" t="str">
        <x:v>AT-01582</x:v>
      </x:c>
      <x:c r="B1583" t="str">
        <x:v>Horacia de Lima Barbosa Ceim</x:v>
      </x:c>
      <x:c r="C1583" t="str">
        <x:v>Escola</x:v>
      </x:c>
      <x:c r="D1583" t="str">
        <x:v>Escola Infantil</x:v>
      </x:c>
      <x:c r="E1583" t="str">
        <x:v>Mogi das Cruzes</x:v>
      </x:c>
      <x:c r="F1583" t="str">
        <x:v>Jardim Cintia</x:v>
      </x:c>
      <x:c r="G1583" t="str">
        <x:v>Hipolito da Costa, 33, Rua, Jardim Cintia, Mogi das Cruzes, SP</x:v>
      </x:c>
      <x:c r="H1583" t="str">
        <x:v>+55 (11) 4797-2303</x:v>
      </x:c>
      <x:c r="I1583" t="str"/>
      <x:c r="J1583" t="str"/>
      <x:c r="K1583" t="str"/>
      <x:c r="L1583" t="str"/>
      <x:c r="M1583" t="str"/>
      <x:c r="N1583" t="str"/>
      <x:c r="O1583" t="str"/>
      <x:c r="P1583" t="str"/>
      <x:c r="Q1583" t="str">
        <x:v>https://www.google.com/maps/search/?api=1&amp;query=Hipolito+da+Costa%2C+33%2C+Rua%2C+Jardim+Cintia%2C+Mogi+das+Cruzes-SP</x:v>
      </x:c>
      <x:c r="R1583" t="str"/>
      <x:c r="S1583" t="str"/>
      <x:c r="T1583" t="str">
        <x:v>Não contatado</x:v>
      </x:c>
      <x:c r="U1583" s="27" t="n">
        <x:f>IF(LEN(H1583)&gt;0,25,0)+IF(L1583="Sim",25,0)+IF(LEN(M1583)&gt;0,15,0)+IF(LEN(J1583)&gt;0,10,0)+IF(LEN(N1583)&gt;0,5,0)+IF(LEN(O1583)&gt;0,5,0)+IF(LEN(P1583)&gt;0,5,0)+IF(AND(LEN(R1583)&gt;0,LEN(S1583)&gt;0),10,0)</x:f>
        <x:v>25</x:v>
      </x:c>
      <x:c r="V1583" t="str">
        <x:f>IF(U1583&gt;=60,"Prioridade Alta",IF(U1583&gt;=35,"Prioridade Média","Prioridade Baixa"))</x:f>
        <x:v>Prioridade Baixa</x:v>
      </x:c>
      <x:c r="W1583" t="str">
        <x:v>Não</x:v>
      </x:c>
      <x:c r="X1583" t="str"/>
      <x:c r="Y1583" t="str">
        <x:v>Base expandida 2026-07-27</x:v>
      </x:c>
      <x:c r="Z1583" t="str">
        <x:v>(11) 4797-2303</x:v>
      </x:c>
      <x:c r="AA1583" t="str"/>
      <x:c r="AB1583" t="n">
        <x:v>45</x:v>
      </x:c>
      <x:c r="AC1583" t="str">
        <x:v>Prioridade Baixa</x:v>
      </x:c>
      <x:c r="AD1583" t="str">
        <x:v>Fonte Escolas.com.br: http://escolas.com.br/horacia-de-lima-barbosa-ceim-35077100; site oficial/redes não coletados nesta fonte</x:v>
      </x:c>
      <x:c r="AE1583" t="n">
        <x:f>IF(LEN(H1583)&gt;0,1,0)</x:f>
        <x:v>1</x:v>
      </x:c>
      <x:c r="AF1583" t="n">
        <x:f>IF(LEN(M1583)&gt;0,1,0)</x:f>
        <x:v>0</x:v>
      </x:c>
      <x:c r="AG1583" t="n">
        <x:f>IF(AND(LEN(H1583)=0,LEN(K1583)=0,LEN(M1583)=0),1,0)</x:f>
        <x:v>0</x:v>
      </x:c>
    </x:row>
    <x:row r="1584">
      <x:c r="A1584" t="str">
        <x:v>AT-01583</x:v>
      </x:c>
      <x:c r="B1584" t="str">
        <x:v>Ignez Maria de Moraes Pettena Profa Ceim</x:v>
      </x:c>
      <x:c r="C1584" t="str">
        <x:v>Escola</x:v>
      </x:c>
      <x:c r="D1584" t="str">
        <x:v>Escola Infantil</x:v>
      </x:c>
      <x:c r="E1584" t="str">
        <x:v>Mogi das Cruzes</x:v>
      </x:c>
      <x:c r="F1584" t="str">
        <x:v>Jardim Doutora Liliana</x:v>
      </x:c>
      <x:c r="G1584" t="str">
        <x:v>Claudio Salles Vicentini, 93, Rua, Jardim Doutora Liliana, Mogi das Cruzes, SP</x:v>
      </x:c>
      <x:c r="H1584" t="str">
        <x:v>+55 (11) 4727-1437</x:v>
      </x:c>
      <x:c r="I1584" t="str"/>
      <x:c r="J1584" t="str"/>
      <x:c r="K1584" t="str"/>
      <x:c r="L1584" t="str"/>
      <x:c r="M1584" t="str"/>
      <x:c r="N1584" t="str"/>
      <x:c r="O1584" t="str"/>
      <x:c r="P1584" t="str"/>
      <x:c r="Q1584" t="str">
        <x:v>https://www.google.com/maps/search/?api=1&amp;query=Claudio+Salles+Vicentini%2C+93%2C+Rua%2C+Jardim+Doutora+Liliana%2C+Mogi+das+Cruzes-SP</x:v>
      </x:c>
      <x:c r="R1584" t="str"/>
      <x:c r="S1584" t="str"/>
      <x:c r="T1584" t="str">
        <x:v>Não contatado</x:v>
      </x:c>
      <x:c r="U1584" s="27" t="n">
        <x:f>IF(LEN(H1584)&gt;0,25,0)+IF(L1584="Sim",25,0)+IF(LEN(M1584)&gt;0,15,0)+IF(LEN(J1584)&gt;0,10,0)+IF(LEN(N1584)&gt;0,5,0)+IF(LEN(O1584)&gt;0,5,0)+IF(LEN(P1584)&gt;0,5,0)+IF(AND(LEN(R1584)&gt;0,LEN(S1584)&gt;0),10,0)</x:f>
        <x:v>25</x:v>
      </x:c>
      <x:c r="V1584" t="str">
        <x:f>IF(U1584&gt;=60,"Prioridade Alta",IF(U1584&gt;=35,"Prioridade Média","Prioridade Baixa"))</x:f>
        <x:v>Prioridade Baixa</x:v>
      </x:c>
      <x:c r="W1584" t="str">
        <x:v>Não</x:v>
      </x:c>
      <x:c r="X1584" t="str"/>
      <x:c r="Y1584" t="str">
        <x:v>Base expandida 2026-07-27</x:v>
      </x:c>
      <x:c r="Z1584" t="str">
        <x:v>(11) 4727-1437</x:v>
      </x:c>
      <x:c r="AA1584" t="str"/>
      <x:c r="AB1584" t="n">
        <x:v>45</x:v>
      </x:c>
      <x:c r="AC1584" t="str">
        <x:v>Prioridade Baixa</x:v>
      </x:c>
      <x:c r="AD1584" t="str">
        <x:v>Fonte Escolas.com.br: http://escolas.com.br/ignez-maria-de-moraes-pettena-profa-ceim-35203567; site oficial/redes não coletados nesta fonte</x:v>
      </x:c>
      <x:c r="AE1584" t="n">
        <x:f>IF(LEN(H1584)&gt;0,1,0)</x:f>
        <x:v>1</x:v>
      </x:c>
      <x:c r="AF1584" t="n">
        <x:f>IF(LEN(M1584)&gt;0,1,0)</x:f>
        <x:v>0</x:v>
      </x:c>
      <x:c r="AG1584" t="n">
        <x:f>IF(AND(LEN(H1584)=0,LEN(K1584)=0,LEN(M1584)=0),1,0)</x:f>
        <x:v>0</x:v>
      </x:c>
    </x:row>
    <x:row r="1585">
      <x:c r="A1585" t="str">
        <x:v>AT-01584</x:v>
      </x:c>
      <x:c r="B1585" t="str">
        <x:v>Inocencio Albrecht Escola de Educação Infantil</x:v>
      </x:c>
      <x:c r="C1585" t="str">
        <x:v>Escola</x:v>
      </x:c>
      <x:c r="D1585" t="str">
        <x:v>Escola Infantil</x:v>
      </x:c>
      <x:c r="E1585" t="str">
        <x:v>Mogi das Cruzes</x:v>
      </x:c>
      <x:c r="F1585" t="str">
        <x:v>Vila Lavinia</x:v>
      </x:c>
      <x:c r="G1585" t="str">
        <x:v>Francisco Vaz Coelho, 1303, Rua, Vila Lavinia, Mogi das Cruzes, SP</x:v>
      </x:c>
      <x:c r="H1585" t="str">
        <x:v>+55 (11) 3996-8890</x:v>
      </x:c>
      <x:c r="I1585" t="str"/>
      <x:c r="J1585" t="str"/>
      <x:c r="K1585" t="str"/>
      <x:c r="L1585" t="str"/>
      <x:c r="M1585" t="str"/>
      <x:c r="N1585" t="str"/>
      <x:c r="O1585" t="str"/>
      <x:c r="P1585" t="str"/>
      <x:c r="Q1585" t="str">
        <x:v>https://www.google.com/maps/search/?api=1&amp;query=Francisco+Vaz+Coelho%2C+1303%2C+Rua%2C+Vila+Lavinia%2C+Mogi+das+Cruzes-SP</x:v>
      </x:c>
      <x:c r="R1585" t="str"/>
      <x:c r="S1585" t="str"/>
      <x:c r="T1585" t="str">
        <x:v>Não contatado</x:v>
      </x:c>
      <x:c r="U1585" s="27" t="n">
        <x:f>IF(LEN(H1585)&gt;0,25,0)+IF(L1585="Sim",25,0)+IF(LEN(M1585)&gt;0,15,0)+IF(LEN(J1585)&gt;0,10,0)+IF(LEN(N1585)&gt;0,5,0)+IF(LEN(O1585)&gt;0,5,0)+IF(LEN(P1585)&gt;0,5,0)+IF(AND(LEN(R1585)&gt;0,LEN(S1585)&gt;0),10,0)</x:f>
        <x:v>25</x:v>
      </x:c>
      <x:c r="V1585" t="str">
        <x:f>IF(U1585&gt;=60,"Prioridade Alta",IF(U1585&gt;=35,"Prioridade Média","Prioridade Baixa"))</x:f>
        <x:v>Prioridade Baixa</x:v>
      </x:c>
      <x:c r="W1585" t="str">
        <x:v>Não</x:v>
      </x:c>
      <x:c r="X1585" t="str"/>
      <x:c r="Y1585" t="str">
        <x:v>Base expandida 2026-07-27</x:v>
      </x:c>
      <x:c r="Z1585" t="str">
        <x:v>(11) 3996-8890</x:v>
      </x:c>
      <x:c r="AA1585" t="str"/>
      <x:c r="AB1585" t="n">
        <x:v>45</x:v>
      </x:c>
      <x:c r="AC1585" t="str">
        <x:v>Prioridade Baixa</x:v>
      </x:c>
      <x:c r="AD1585" t="str">
        <x:v>Fonte Escolas.com.br: http://escolas.com.br/inocencio-albrecht-escola-de-educacao-infantil-35561496; site oficial/redes não coletados nesta fonte</x:v>
      </x:c>
      <x:c r="AE1585" t="n">
        <x:f>IF(LEN(H1585)&gt;0,1,0)</x:f>
        <x:v>1</x:v>
      </x:c>
      <x:c r="AF1585" t="n">
        <x:f>IF(LEN(M1585)&gt;0,1,0)</x:f>
        <x:v>0</x:v>
      </x:c>
      <x:c r="AG1585" t="n">
        <x:f>IF(AND(LEN(H1585)=0,LEN(K1585)=0,LEN(M1585)=0),1,0)</x:f>
        <x:v>0</x:v>
      </x:c>
    </x:row>
    <x:row r="1586">
      <x:c r="A1586" t="str">
        <x:v>AT-01585</x:v>
      </x:c>
      <x:c r="B1586" t="str">
        <x:v>Imaculado Coracao de Maria Creche</x:v>
      </x:c>
      <x:c r="C1586" t="str">
        <x:v>Escola</x:v>
      </x:c>
      <x:c r="D1586" t="str">
        <x:v>Escola Infantil</x:v>
      </x:c>
      <x:c r="E1586" t="str">
        <x:v>Mogi das Cruzes</x:v>
      </x:c>
      <x:c r="F1586" t="str">
        <x:v>Vila Sagrado Coracao de Maria</x:v>
      </x:c>
      <x:c r="G1586" t="str">
        <x:v>Santa Paula, 710, Rua, Vila Sagrado Coracao de Maria, Mogi das Cruzes, SP</x:v>
      </x:c>
      <x:c r="H1586" t="str">
        <x:v>+55 (11) 4794-2639</x:v>
      </x:c>
      <x:c r="I1586" t="str"/>
      <x:c r="J1586" t="str"/>
      <x:c r="K1586" t="str"/>
      <x:c r="L1586" t="str"/>
      <x:c r="M1586" t="str"/>
      <x:c r="N1586" t="str"/>
      <x:c r="O1586" t="str"/>
      <x:c r="P1586" t="str"/>
      <x:c r="Q1586" t="str">
        <x:v>https://www.google.com/maps/search/?api=1&amp;query=Santa+Paula%2C+710%2C+Rua%2C+Vila+Sagrado+Coracao+de+Maria%2C+Mogi+das+Cruzes-SP</x:v>
      </x:c>
      <x:c r="R1586" t="str"/>
      <x:c r="S1586" t="str"/>
      <x:c r="T1586" t="str">
        <x:v>Não contatado</x:v>
      </x:c>
      <x:c r="U1586" s="27" t="n">
        <x:f>IF(LEN(H1586)&gt;0,25,0)+IF(L1586="Sim",25,0)+IF(LEN(M1586)&gt;0,15,0)+IF(LEN(J1586)&gt;0,10,0)+IF(LEN(N1586)&gt;0,5,0)+IF(LEN(O1586)&gt;0,5,0)+IF(LEN(P1586)&gt;0,5,0)+IF(AND(LEN(R1586)&gt;0,LEN(S1586)&gt;0),10,0)</x:f>
        <x:v>25</x:v>
      </x:c>
      <x:c r="V1586" t="str">
        <x:f>IF(U1586&gt;=60,"Prioridade Alta",IF(U1586&gt;=35,"Prioridade Média","Prioridade Baixa"))</x:f>
        <x:v>Prioridade Baixa</x:v>
      </x:c>
      <x:c r="W1586" t="str">
        <x:v>Não</x:v>
      </x:c>
      <x:c r="X1586" t="str"/>
      <x:c r="Y1586" t="str">
        <x:v>Base expandida 2026-07-27</x:v>
      </x:c>
      <x:c r="Z1586" t="str">
        <x:v>(11) 4794-2639</x:v>
      </x:c>
      <x:c r="AA1586" t="str"/>
      <x:c r="AB1586" t="n">
        <x:v>45</x:v>
      </x:c>
      <x:c r="AC1586" t="str">
        <x:v>Prioridade Baixa</x:v>
      </x:c>
      <x:c r="AD1586" t="str">
        <x:v>Fonte Escolas.com.br: http://escolas.com.br/imaculado-coracao-de-maria-creche-35152262; site oficial/redes não coletados nesta fonte</x:v>
      </x:c>
      <x:c r="AE1586" t="n">
        <x:f>IF(LEN(H1586)&gt;0,1,0)</x:f>
        <x:v>1</x:v>
      </x:c>
      <x:c r="AF1586" t="n">
        <x:f>IF(LEN(M1586)&gt;0,1,0)</x:f>
        <x:v>0</x:v>
      </x:c>
      <x:c r="AG1586" t="n">
        <x:f>IF(AND(LEN(H1586)=0,LEN(K1586)=0,LEN(M1586)=0),1,0)</x:f>
        <x:v>0</x:v>
      </x:c>
    </x:row>
    <x:row r="1587">
      <x:c r="A1587" t="str">
        <x:v>AT-01586</x:v>
      </x:c>
      <x:c r="B1587" t="str">
        <x:v>Ipiranga Centro de Ensino Tecnico</x:v>
      </x:c>
      <x:c r="C1587" t="str">
        <x:v>Escola</x:v>
      </x:c>
      <x:c r="D1587" t="str">
        <x:v>Curso Técnico</x:v>
      </x:c>
      <x:c r="E1587" t="str">
        <x:v>Mogi das Cruzes</x:v>
      </x:c>
      <x:c r="F1587" t="str">
        <x:v>Vila Mogilar</x:v>
      </x:c>
      <x:c r="G1587" t="str">
        <x:v>Casarejos, 461, Vila Mogilar, Mogi das Cruzes, SP</x:v>
      </x:c>
      <x:c r="H1587" t="str">
        <x:v>+55 (11) 2836-3000</x:v>
      </x:c>
      <x:c r="I1587" t="str"/>
      <x:c r="J1587" t="str"/>
      <x:c r="K1587" t="str"/>
      <x:c r="L1587" t="str"/>
      <x:c r="M1587" t="str"/>
      <x:c r="N1587" t="str"/>
      <x:c r="O1587" t="str"/>
      <x:c r="P1587" t="str"/>
      <x:c r="Q1587" t="str">
        <x:v>https://www.google.com/maps/search/?api=1&amp;query=Casarejos%2C+461%2C+Vila+Mogilar%2C+Mogi+das+Cruzes-SP</x:v>
      </x:c>
      <x:c r="R1587" t="str"/>
      <x:c r="S1587" t="str"/>
      <x:c r="T1587" t="str">
        <x:v>Não contatado</x:v>
      </x:c>
      <x:c r="U1587" s="27" t="n">
        <x:f>IF(LEN(H1587)&gt;0,25,0)+IF(L1587="Sim",25,0)+IF(LEN(M1587)&gt;0,15,0)+IF(LEN(J1587)&gt;0,10,0)+IF(LEN(N1587)&gt;0,5,0)+IF(LEN(O1587)&gt;0,5,0)+IF(LEN(P1587)&gt;0,5,0)+IF(AND(LEN(R1587)&gt;0,LEN(S1587)&gt;0),10,0)</x:f>
        <x:v>25</x:v>
      </x:c>
      <x:c r="V1587" t="str">
        <x:f>IF(U1587&gt;=60,"Prioridade Alta",IF(U1587&gt;=35,"Prioridade Média","Prioridade Baixa"))</x:f>
        <x:v>Prioridade Baixa</x:v>
      </x:c>
      <x:c r="W1587" t="str">
        <x:v>Não</x:v>
      </x:c>
      <x:c r="X1587" t="str"/>
      <x:c r="Y1587" t="str">
        <x:v>Base expandida 2026-07-27</x:v>
      </x:c>
      <x:c r="Z1587" t="str">
        <x:v>(11) 2836-3000</x:v>
      </x:c>
      <x:c r="AA1587" t="str"/>
      <x:c r="AB1587" t="n">
        <x:v>45</x:v>
      </x:c>
      <x:c r="AC1587" t="str">
        <x:v>Prioridade Baixa</x:v>
      </x:c>
      <x:c r="AD1587" t="str">
        <x:v>Fonte Escolas.com.br: http://escolas.com.br/ipiranga-centro-de-ensino-tecnico-35432477; site oficial/redes não coletados nesta fonte</x:v>
      </x:c>
      <x:c r="AE1587" t="n">
        <x:f>IF(LEN(H1587)&gt;0,1,0)</x:f>
        <x:v>1</x:v>
      </x:c>
      <x:c r="AF1587" t="n">
        <x:f>IF(LEN(M1587)&gt;0,1,0)</x:f>
        <x:v>0</x:v>
      </x:c>
      <x:c r="AG1587" t="n">
        <x:f>IF(AND(LEN(H1587)=0,LEN(K1587)=0,LEN(M1587)=0),1,0)</x:f>
        <x:v>0</x:v>
      </x:c>
    </x:row>
    <x:row r="1588">
      <x:c r="A1588" t="str">
        <x:v>AT-01587</x:v>
      </x:c>
      <x:c r="B1588" t="str">
        <x:v>Inezelia da Motta Rondon Profa Ceim</x:v>
      </x:c>
      <x:c r="C1588" t="str">
        <x:v>Escola</x:v>
      </x:c>
      <x:c r="D1588" t="str">
        <x:v>Escola Infantil</x:v>
      </x:c>
      <x:c r="E1588" t="str">
        <x:v>Mogi das Cruzes</x:v>
      </x:c>
      <x:c r="F1588" t="str">
        <x:v>Parque Residencial Itapeti</x:v>
      </x:c>
      <x:c r="G1588" t="str">
        <x:v>Joao Vassoler, 400, Rua, Parque Residencial Itapeti, Mogi das Cruzes, SP</x:v>
      </x:c>
      <x:c r="H1588" t="str">
        <x:v>+55 (11) 4735-1331</x:v>
      </x:c>
      <x:c r="I1588" t="str"/>
      <x:c r="J1588" t="str"/>
      <x:c r="K1588" t="str"/>
      <x:c r="L1588" t="str"/>
      <x:c r="M1588" t="str"/>
      <x:c r="N1588" t="str"/>
      <x:c r="O1588" t="str"/>
      <x:c r="P1588" t="str"/>
      <x:c r="Q1588" t="str">
        <x:v>https://www.google.com/maps/search/?api=1&amp;query=Joao+Vassoler%2C+400%2C+Rua%2C+Parque+Residencial+Itapeti%2C+Mogi+das+Cruzes-SP</x:v>
      </x:c>
      <x:c r="R1588" t="str"/>
      <x:c r="S1588" t="str"/>
      <x:c r="T1588" t="str">
        <x:v>Não contatado</x:v>
      </x:c>
      <x:c r="U1588" s="27" t="n">
        <x:f>IF(LEN(H1588)&gt;0,25,0)+IF(L1588="Sim",25,0)+IF(LEN(M1588)&gt;0,15,0)+IF(LEN(J1588)&gt;0,10,0)+IF(LEN(N1588)&gt;0,5,0)+IF(LEN(O1588)&gt;0,5,0)+IF(LEN(P1588)&gt;0,5,0)+IF(AND(LEN(R1588)&gt;0,LEN(S1588)&gt;0),10,0)</x:f>
        <x:v>25</x:v>
      </x:c>
      <x:c r="V1588" t="str">
        <x:f>IF(U1588&gt;=60,"Prioridade Alta",IF(U1588&gt;=35,"Prioridade Média","Prioridade Baixa"))</x:f>
        <x:v>Prioridade Baixa</x:v>
      </x:c>
      <x:c r="W1588" t="str">
        <x:v>Não</x:v>
      </x:c>
      <x:c r="X1588" t="str"/>
      <x:c r="Y1588" t="str">
        <x:v>Base expandida 2026-07-27</x:v>
      </x:c>
      <x:c r="Z1588" t="str">
        <x:v>(11) 4735-1331</x:v>
      </x:c>
      <x:c r="AA1588" t="str"/>
      <x:c r="AB1588" t="n">
        <x:v>45</x:v>
      </x:c>
      <x:c r="AC1588" t="str">
        <x:v>Prioridade Baixa</x:v>
      </x:c>
      <x:c r="AD1588" t="str">
        <x:v>Fonte Escolas.com.br: http://escolas.com.br/inezelia-da-motta-rondon-profa-ceim-35482729; site oficial/redes não coletados nesta fonte</x:v>
      </x:c>
      <x:c r="AE1588" t="n">
        <x:f>IF(LEN(H1588)&gt;0,1,0)</x:f>
        <x:v>1</x:v>
      </x:c>
      <x:c r="AF1588" t="n">
        <x:f>IF(LEN(M1588)&gt;0,1,0)</x:f>
        <x:v>0</x:v>
      </x:c>
      <x:c r="AG1588" t="n">
        <x:f>IF(AND(LEN(H1588)=0,LEN(K1588)=0,LEN(M1588)=0),1,0)</x:f>
        <x:v>0</x:v>
      </x:c>
    </x:row>
    <x:row r="1589">
      <x:c r="A1589" t="str">
        <x:v>AT-01588</x:v>
      </x:c>
      <x:c r="B1589" t="str">
        <x:v>Ivan Nunes Siqueira Vereador Cempre</x:v>
      </x:c>
      <x:c r="C1589" t="str">
        <x:v>Escola</x:v>
      </x:c>
      <x:c r="D1589" t="str">
        <x:v>Centro Educacional</x:v>
      </x:c>
      <x:c r="E1589" t="str">
        <x:v>Mogi das Cruzes</x:v>
      </x:c>
      <x:c r="F1589" t="str">
        <x:v>Braz Cubas</x:v>
      </x:c>
      <x:c r="G1589" t="str">
        <x:v>Kaoru Hiramatsu, 2025, Braz Cubas, Mogi das Cruzes, SP</x:v>
      </x:c>
      <x:c r="H1589" t="str">
        <x:v>+55 (11) 4796-6009</x:v>
      </x:c>
      <x:c r="I1589" t="str"/>
      <x:c r="J1589" t="str"/>
      <x:c r="K1589" t="str"/>
      <x:c r="L1589" t="str"/>
      <x:c r="M1589" t="str"/>
      <x:c r="N1589" t="str"/>
      <x:c r="O1589" t="str"/>
      <x:c r="P1589" t="str"/>
      <x:c r="Q1589" t="str">
        <x:v>https://www.google.com/maps/search/?api=1&amp;query=Kaoru+Hiramatsu%2C+2025%2C+Braz+Cubas%2C+Mogi+das+Cruzes-SP</x:v>
      </x:c>
      <x:c r="R1589" t="str"/>
      <x:c r="S1589" t="str"/>
      <x:c r="T1589" t="str">
        <x:v>Não contatado</x:v>
      </x:c>
      <x:c r="U1589" s="27" t="n">
        <x:f>IF(LEN(H1589)&gt;0,25,0)+IF(L1589="Sim",25,0)+IF(LEN(M1589)&gt;0,15,0)+IF(LEN(J1589)&gt;0,10,0)+IF(LEN(N1589)&gt;0,5,0)+IF(LEN(O1589)&gt;0,5,0)+IF(LEN(P1589)&gt;0,5,0)+IF(AND(LEN(R1589)&gt;0,LEN(S1589)&gt;0),10,0)</x:f>
        <x:v>25</x:v>
      </x:c>
      <x:c r="V1589" t="str">
        <x:f>IF(U1589&gt;=60,"Prioridade Alta",IF(U1589&gt;=35,"Prioridade Média","Prioridade Baixa"))</x:f>
        <x:v>Prioridade Baixa</x:v>
      </x:c>
      <x:c r="W1589" t="str">
        <x:v>Não</x:v>
      </x:c>
      <x:c r="X1589" t="str"/>
      <x:c r="Y1589" t="str">
        <x:v>Base expandida 2026-07-27</x:v>
      </x:c>
      <x:c r="Z1589" t="str">
        <x:v>(11) 4796-6009</x:v>
      </x:c>
      <x:c r="AA1589" t="str"/>
      <x:c r="AB1589" t="n">
        <x:v>45</x:v>
      </x:c>
      <x:c r="AC1589" t="str">
        <x:v>Prioridade Baixa</x:v>
      </x:c>
      <x:c r="AD1589" t="str">
        <x:v>Fonte Escolas.com.br: http://escolas.com.br/ivan-nunes-siqueira-vereador-cempre-35004175; site oficial/redes não coletados nesta fonte</x:v>
      </x:c>
      <x:c r="AE1589" t="n">
        <x:f>IF(LEN(H1589)&gt;0,1,0)</x:f>
        <x:v>1</x:v>
      </x:c>
      <x:c r="AF1589" t="n">
        <x:f>IF(LEN(M1589)&gt;0,1,0)</x:f>
        <x:v>0</x:v>
      </x:c>
      <x:c r="AG1589" t="n">
        <x:f>IF(AND(LEN(H1589)=0,LEN(K1589)=0,LEN(M1589)=0),1,0)</x:f>
        <x:v>0</x:v>
      </x:c>
    </x:row>
    <x:row r="1590">
      <x:c r="A1590" t="str">
        <x:v>AT-01589</x:v>
      </x:c>
      <x:c r="B1590" t="str">
        <x:v>Jardim Aeroporto III Creche</x:v>
      </x:c>
      <x:c r="C1590" t="str">
        <x:v>Escola</x:v>
      </x:c>
      <x:c r="D1590" t="str">
        <x:v>Escola Infantil</x:v>
      </x:c>
      <x:c r="E1590" t="str">
        <x:v>Mogi das Cruzes</x:v>
      </x:c>
      <x:c r="F1590" t="str">
        <x:v>Braz Cubas</x:v>
      </x:c>
      <x:c r="G1590" t="str">
        <x:v>Francisco Ferreira Lopes, SN, Avenida, Braz Cubas, Mogi das Cruzes, SP</x:v>
      </x:c>
      <x:c r="H1590" t="str">
        <x:v>+55 (11) 4722-4187</x:v>
      </x:c>
      <x:c r="I1590" t="str"/>
      <x:c r="J1590" t="str"/>
      <x:c r="K1590" t="str"/>
      <x:c r="L1590" t="str"/>
      <x:c r="M1590" t="str"/>
      <x:c r="N1590" t="str"/>
      <x:c r="O1590" t="str"/>
      <x:c r="P1590" t="str"/>
      <x:c r="Q1590" t="str">
        <x:v>https://www.google.com/maps/search/?api=1&amp;query=Francisco+Ferreira+Lopes%2C+SN%2C+Avenida%2C+Braz+Cubas%2C+Mogi+das+Cruzes-SP</x:v>
      </x:c>
      <x:c r="R1590" t="str"/>
      <x:c r="S1590" t="str"/>
      <x:c r="T1590" t="str">
        <x:v>Não contatado</x:v>
      </x:c>
      <x:c r="U1590" s="27" t="n">
        <x:f>IF(LEN(H1590)&gt;0,25,0)+IF(L1590="Sim",25,0)+IF(LEN(M1590)&gt;0,15,0)+IF(LEN(J1590)&gt;0,10,0)+IF(LEN(N1590)&gt;0,5,0)+IF(LEN(O1590)&gt;0,5,0)+IF(LEN(P1590)&gt;0,5,0)+IF(AND(LEN(R1590)&gt;0,LEN(S1590)&gt;0),10,0)</x:f>
        <x:v>25</x:v>
      </x:c>
      <x:c r="V1590" t="str">
        <x:f>IF(U1590&gt;=60,"Prioridade Alta",IF(U1590&gt;=35,"Prioridade Média","Prioridade Baixa"))</x:f>
        <x:v>Prioridade Baixa</x:v>
      </x:c>
      <x:c r="W1590" t="str">
        <x:v>Não</x:v>
      </x:c>
      <x:c r="X1590" t="str"/>
      <x:c r="Y1590" t="str">
        <x:v>Base expandida 2026-07-27</x:v>
      </x:c>
      <x:c r="Z1590" t="str">
        <x:v>(11) 4722-4187</x:v>
      </x:c>
      <x:c r="AA1590" t="str"/>
      <x:c r="AB1590" t="n">
        <x:v>45</x:v>
      </x:c>
      <x:c r="AC1590" t="str">
        <x:v>Prioridade Baixa</x:v>
      </x:c>
      <x:c r="AD1590" t="str">
        <x:v>Fonte Escolas.com.br: http://escolas.com.br/jardim-aeroporto-iii-creche-35152298; site oficial/redes não coletados nesta fonte</x:v>
      </x:c>
      <x:c r="AE1590" t="n">
        <x:f>IF(LEN(H1590)&gt;0,1,0)</x:f>
        <x:v>1</x:v>
      </x:c>
      <x:c r="AF1590" t="n">
        <x:f>IF(LEN(M1590)&gt;0,1,0)</x:f>
        <x:v>0</x:v>
      </x:c>
      <x:c r="AG1590" t="n">
        <x:f>IF(AND(LEN(H1590)=0,LEN(K1590)=0,LEN(M1590)=0),1,0)</x:f>
        <x:v>0</x:v>
      </x:c>
    </x:row>
    <x:row r="1591">
      <x:c r="A1591" t="str">
        <x:v>AT-01590</x:v>
      </x:c>
      <x:c r="B1591" t="str">
        <x:v>Jardim São Pedro Creche</x:v>
      </x:c>
      <x:c r="C1591" t="str">
        <x:v>Escola</x:v>
      </x:c>
      <x:c r="D1591" t="str">
        <x:v>Escola Infantil</x:v>
      </x:c>
      <x:c r="E1591" t="str">
        <x:v>Mogi das Cruzes</x:v>
      </x:c>
      <x:c r="F1591" t="str">
        <x:v>Jardim Sao Pedro</x:v>
      </x:c>
      <x:c r="G1591" t="str">
        <x:v>Paulo VI, 416, Rua, Jardim Sao Pedro, Mogi das Cruzes, SP</x:v>
      </x:c>
      <x:c r="H1591" t="str">
        <x:v>+55 (11) 2629-2987</x:v>
      </x:c>
      <x:c r="I1591" t="str"/>
      <x:c r="J1591" t="str"/>
      <x:c r="K1591" t="str"/>
      <x:c r="L1591" t="str"/>
      <x:c r="M1591" t="str"/>
      <x:c r="N1591" t="str"/>
      <x:c r="O1591" t="str"/>
      <x:c r="P1591" t="str"/>
      <x:c r="Q1591" t="str">
        <x:v>https://www.google.com/maps/search/?api=1&amp;query=Paulo+VI%2C+416%2C+Rua%2C+Jardim+Sao+Pedro%2C+Mogi+das+Cruzes-SP</x:v>
      </x:c>
      <x:c r="R1591" t="str"/>
      <x:c r="S1591" t="str"/>
      <x:c r="T1591" t="str">
        <x:v>Não contatado</x:v>
      </x:c>
      <x:c r="U1591" s="27" t="n">
        <x:f>IF(LEN(H1591)&gt;0,25,0)+IF(L1591="Sim",25,0)+IF(LEN(M1591)&gt;0,15,0)+IF(LEN(J1591)&gt;0,10,0)+IF(LEN(N1591)&gt;0,5,0)+IF(LEN(O1591)&gt;0,5,0)+IF(LEN(P1591)&gt;0,5,0)+IF(AND(LEN(R1591)&gt;0,LEN(S1591)&gt;0),10,0)</x:f>
        <x:v>25</x:v>
      </x:c>
      <x:c r="V1591" t="str">
        <x:f>IF(U1591&gt;=60,"Prioridade Alta",IF(U1591&gt;=35,"Prioridade Média","Prioridade Baixa"))</x:f>
        <x:v>Prioridade Baixa</x:v>
      </x:c>
      <x:c r="W1591" t="str">
        <x:v>Não</x:v>
      </x:c>
      <x:c r="X1591" t="str"/>
      <x:c r="Y1591" t="str">
        <x:v>Base expandida 2026-07-27</x:v>
      </x:c>
      <x:c r="Z1591" t="str">
        <x:v>(11) 2629-2987</x:v>
      </x:c>
      <x:c r="AA1591" t="str"/>
      <x:c r="AB1591" t="n">
        <x:v>45</x:v>
      </x:c>
      <x:c r="AC1591" t="str">
        <x:v>Prioridade Baixa</x:v>
      </x:c>
      <x:c r="AD1591" t="str">
        <x:v>Fonte Escolas.com.br: http://escolas.com.br/jardim-sao-pedro-creche-35152161; site oficial/redes não coletados nesta fonte</x:v>
      </x:c>
      <x:c r="AE1591" t="n">
        <x:f>IF(LEN(H1591)&gt;0,1,0)</x:f>
        <x:v>1</x:v>
      </x:c>
      <x:c r="AF1591" t="n">
        <x:f>IF(LEN(M1591)&gt;0,1,0)</x:f>
        <x:v>0</x:v>
      </x:c>
      <x:c r="AG1591" t="n">
        <x:f>IF(AND(LEN(H1591)=0,LEN(K1591)=0,LEN(M1591)=0),1,0)</x:f>
        <x:v>0</x:v>
      </x:c>
    </x:row>
    <x:row r="1592">
      <x:c r="A1592" t="str">
        <x:v>AT-01591</x:v>
      </x:c>
      <x:c r="B1592" t="str">
        <x:v>Jesus Bom Pastor Creche e e I</x:v>
      </x:c>
      <x:c r="C1592" t="str">
        <x:v>Escola</x:v>
      </x:c>
      <x:c r="D1592" t="str">
        <x:v>Escola Infantil</x:v>
      </x:c>
      <x:c r="E1592" t="str">
        <x:v>Mogi das Cruzes</x:v>
      </x:c>
      <x:c r="F1592" t="str">
        <x:v>Conjunto Bom Pastor</x:v>
      </x:c>
      <x:c r="G1592" t="str">
        <x:v>Kaoru Hiramatsu, 47, A, Conjunto Bom Pastor, Mogi das Cruzes, SP</x:v>
      </x:c>
      <x:c r="H1592" t="str">
        <x:v>+55 (11) 4729-4909</x:v>
      </x:c>
      <x:c r="I1592" t="str"/>
      <x:c r="J1592" t="str"/>
      <x:c r="K1592" t="str"/>
      <x:c r="L1592" t="str"/>
      <x:c r="M1592" t="str"/>
      <x:c r="N1592" t="str"/>
      <x:c r="O1592" t="str"/>
      <x:c r="P1592" t="str"/>
      <x:c r="Q1592" t="str">
        <x:v>https://www.google.com/maps/search/?api=1&amp;query=Kaoru+Hiramatsu%2C+47%2C+A%2C+Conjunto+Bom+Pastor%2C+Mogi+das+Cruzes-SP</x:v>
      </x:c>
      <x:c r="R1592" t="str"/>
      <x:c r="S1592" t="str"/>
      <x:c r="T1592" t="str">
        <x:v>Não contatado</x:v>
      </x:c>
      <x:c r="U1592" s="27" t="n">
        <x:f>IF(LEN(H1592)&gt;0,25,0)+IF(L1592="Sim",25,0)+IF(LEN(M1592)&gt;0,15,0)+IF(LEN(J1592)&gt;0,10,0)+IF(LEN(N1592)&gt;0,5,0)+IF(LEN(O1592)&gt;0,5,0)+IF(LEN(P1592)&gt;0,5,0)+IF(AND(LEN(R1592)&gt;0,LEN(S1592)&gt;0),10,0)</x:f>
        <x:v>25</x:v>
      </x:c>
      <x:c r="V1592" t="str">
        <x:f>IF(U1592&gt;=60,"Prioridade Alta",IF(U1592&gt;=35,"Prioridade Média","Prioridade Baixa"))</x:f>
        <x:v>Prioridade Baixa</x:v>
      </x:c>
      <x:c r="W1592" t="str">
        <x:v>Não</x:v>
      </x:c>
      <x:c r="X1592" t="str"/>
      <x:c r="Y1592" t="str">
        <x:v>Base expandida 2026-07-27</x:v>
      </x:c>
      <x:c r="Z1592" t="str">
        <x:v>(11) 4729-4909</x:v>
      </x:c>
      <x:c r="AA1592" t="str"/>
      <x:c r="AB1592" t="n">
        <x:v>45</x:v>
      </x:c>
      <x:c r="AC1592" t="str">
        <x:v>Prioridade Baixa</x:v>
      </x:c>
      <x:c r="AD1592" t="str">
        <x:v>Fonte Escolas.com.br: http://escolas.com.br/jesus-bom-pastor-creche-e-e-i-35809251; site oficial/redes não coletados nesta fonte</x:v>
      </x:c>
      <x:c r="AE1592" t="n">
        <x:f>IF(LEN(H1592)&gt;0,1,0)</x:f>
        <x:v>1</x:v>
      </x:c>
      <x:c r="AF1592" t="n">
        <x:f>IF(LEN(M1592)&gt;0,1,0)</x:f>
        <x:v>0</x:v>
      </x:c>
      <x:c r="AG1592" t="n">
        <x:f>IF(AND(LEN(H1592)=0,LEN(K1592)=0,LEN(M1592)=0),1,0)</x:f>
        <x:v>0</x:v>
      </x:c>
    </x:row>
    <x:row r="1593">
      <x:c r="A1593" t="str">
        <x:v>AT-01592</x:v>
      </x:c>
      <x:c r="B1593" t="str">
        <x:v>José Limongi Sobrinho Professor Cempre</x:v>
      </x:c>
      <x:c r="C1593" t="str">
        <x:v>Escola</x:v>
      </x:c>
      <x:c r="D1593" t="str">
        <x:v>Centro Educacional</x:v>
      </x:c>
      <x:c r="E1593" t="str">
        <x:v>Mogi das Cruzes</x:v>
      </x:c>
      <x:c r="F1593" t="str">
        <x:v>Vila Sao Paulo</x:v>
      </x:c>
      <x:c r="G1593" t="str">
        <x:v>Felipe Sawaya, 500, Avenida, Vila Sao Paulo, Mogi das Cruzes, SP</x:v>
      </x:c>
      <x:c r="H1593" t="str">
        <x:v>+55 (11) 4727-4514</x:v>
      </x:c>
      <x:c r="I1593" t="str"/>
      <x:c r="J1593" t="str"/>
      <x:c r="K1593" t="str"/>
      <x:c r="L1593" t="str"/>
      <x:c r="M1593" t="str"/>
      <x:c r="N1593" t="str"/>
      <x:c r="O1593" t="str"/>
      <x:c r="P1593" t="str"/>
      <x:c r="Q1593" t="str">
        <x:v>https://www.google.com/maps/search/?api=1&amp;query=Felipe+Sawaya%2C+500%2C+Avenida%2C+Vila+Sao+Paulo%2C+Mogi+das+Cruzes-SP</x:v>
      </x:c>
      <x:c r="R1593" t="str"/>
      <x:c r="S1593" t="str"/>
      <x:c r="T1593" t="str">
        <x:v>Não contatado</x:v>
      </x:c>
      <x:c r="U1593" s="27" t="n">
        <x:f>IF(LEN(H1593)&gt;0,25,0)+IF(L1593="Sim",25,0)+IF(LEN(M1593)&gt;0,15,0)+IF(LEN(J1593)&gt;0,10,0)+IF(LEN(N1593)&gt;0,5,0)+IF(LEN(O1593)&gt;0,5,0)+IF(LEN(P1593)&gt;0,5,0)+IF(AND(LEN(R1593)&gt;0,LEN(S1593)&gt;0),10,0)</x:f>
        <x:v>25</x:v>
      </x:c>
      <x:c r="V1593" t="str">
        <x:f>IF(U1593&gt;=60,"Prioridade Alta",IF(U1593&gt;=35,"Prioridade Média","Prioridade Baixa"))</x:f>
        <x:v>Prioridade Baixa</x:v>
      </x:c>
      <x:c r="W1593" t="str">
        <x:v>Não</x:v>
      </x:c>
      <x:c r="X1593" t="str"/>
      <x:c r="Y1593" t="str">
        <x:v>Base expandida 2026-07-27</x:v>
      </x:c>
      <x:c r="Z1593" t="str">
        <x:v>(11) 4727-4514</x:v>
      </x:c>
      <x:c r="AA1593" t="str"/>
      <x:c r="AB1593" t="n">
        <x:v>45</x:v>
      </x:c>
      <x:c r="AC1593" t="str">
        <x:v>Prioridade Baixa</x:v>
      </x:c>
      <x:c r="AD1593" t="str">
        <x:v>Fonte Escolas.com.br: http://escolas.com.br/jose-limongi-sobrinho-professor-cempre-35463747; site oficial/redes não coletados nesta fonte</x:v>
      </x:c>
      <x:c r="AE1593" t="n">
        <x:f>IF(LEN(H1593)&gt;0,1,0)</x:f>
        <x:v>1</x:v>
      </x:c>
      <x:c r="AF1593" t="n">
        <x:f>IF(LEN(M1593)&gt;0,1,0)</x:f>
        <x:v>0</x:v>
      </x:c>
      <x:c r="AG1593" t="n">
        <x:f>IF(AND(LEN(H1593)=0,LEN(K1593)=0,LEN(M1593)=0),1,0)</x:f>
        <x:v>0</x:v>
      </x:c>
    </x:row>
    <x:row r="1594">
      <x:c r="A1594" t="str">
        <x:v>AT-01593</x:v>
      </x:c>
      <x:c r="B1594" t="str">
        <x:v>Lar Escola de Mogi das Cruzes Escola Educação Infantil</x:v>
      </x:c>
      <x:c r="C1594" t="str">
        <x:v>Escola</x:v>
      </x:c>
      <x:c r="D1594" t="str">
        <x:v>Escola Infantil</x:v>
      </x:c>
      <x:c r="E1594" t="str">
        <x:v>Mogi das Cruzes</x:v>
      </x:c>
      <x:c r="F1594" t="str">
        <x:v>Vila Oliveira</x:v>
      </x:c>
      <x:c r="G1594" t="str">
        <x:v>Antonio Nascimento Costa, 165, Avenida, Vila Oliveira, Mogi das Cruzes, SP</x:v>
      </x:c>
      <x:c r="H1594" t="str">
        <x:v>+55 (11) 4312-1443</x:v>
      </x:c>
      <x:c r="I1594" t="str"/>
      <x:c r="J1594" t="str"/>
      <x:c r="K1594" t="str"/>
      <x:c r="L1594" t="str"/>
      <x:c r="M1594" t="str"/>
      <x:c r="N1594" t="str"/>
      <x:c r="O1594" t="str"/>
      <x:c r="P1594" t="str"/>
      <x:c r="Q1594" t="str">
        <x:v>https://www.google.com/maps/search/?api=1&amp;query=Antonio+Nascimento+Costa%2C+165%2C+Avenida%2C+Vila+Oliveira%2C+Mogi+das+Cruzes-SP</x:v>
      </x:c>
      <x:c r="R1594" t="str"/>
      <x:c r="S1594" t="str"/>
      <x:c r="T1594" t="str">
        <x:v>Não contatado</x:v>
      </x:c>
      <x:c r="U1594" s="27" t="n">
        <x:f>IF(LEN(H1594)&gt;0,25,0)+IF(L1594="Sim",25,0)+IF(LEN(M1594)&gt;0,15,0)+IF(LEN(J1594)&gt;0,10,0)+IF(LEN(N1594)&gt;0,5,0)+IF(LEN(O1594)&gt;0,5,0)+IF(LEN(P1594)&gt;0,5,0)+IF(AND(LEN(R1594)&gt;0,LEN(S1594)&gt;0),10,0)</x:f>
        <x:v>25</x:v>
      </x:c>
      <x:c r="V1594" t="str">
        <x:f>IF(U1594&gt;=60,"Prioridade Alta",IF(U1594&gt;=35,"Prioridade Média","Prioridade Baixa"))</x:f>
        <x:v>Prioridade Baixa</x:v>
      </x:c>
      <x:c r="W1594" t="str">
        <x:v>Não</x:v>
      </x:c>
      <x:c r="X1594" t="str"/>
      <x:c r="Y1594" t="str">
        <x:v>Base expandida 2026-07-27</x:v>
      </x:c>
      <x:c r="Z1594" t="str">
        <x:v>(11) 4312-1443</x:v>
      </x:c>
      <x:c r="AA1594" t="str"/>
      <x:c r="AB1594" t="n">
        <x:v>45</x:v>
      </x:c>
      <x:c r="AC1594" t="str">
        <x:v>Prioridade Baixa</x:v>
      </x:c>
      <x:c r="AD1594" t="str">
        <x:v>Fonte Escolas.com.br: http://escolas.com.br/lar-escola-de-mogi-das-cruzes-escola-educacao-infantil-35195315; site oficial/redes não coletados nesta fonte</x:v>
      </x:c>
      <x:c r="AE1594" t="n">
        <x:f>IF(LEN(H1594)&gt;0,1,0)</x:f>
        <x:v>1</x:v>
      </x:c>
      <x:c r="AF1594" t="n">
        <x:f>IF(LEN(M1594)&gt;0,1,0)</x:f>
        <x:v>0</x:v>
      </x:c>
      <x:c r="AG1594" t="n">
        <x:f>IF(AND(LEN(H1594)=0,LEN(K1594)=0,LEN(M1594)=0),1,0)</x:f>
        <x:v>0</x:v>
      </x:c>
    </x:row>
    <x:row r="1595">
      <x:c r="A1595" t="str">
        <x:v>AT-01594</x:v>
      </x:c>
      <x:c r="B1595" t="str">
        <x:v>Lourdes Lopes Romeiro Ianuzzi Profa Cempre</x:v>
      </x:c>
      <x:c r="C1595" t="str">
        <x:v>Escola</x:v>
      </x:c>
      <x:c r="D1595" t="str">
        <x:v>Centro Educacional</x:v>
      </x:c>
      <x:c r="E1595" t="str">
        <x:v>Mogi das Cruzes</x:v>
      </x:c>
      <x:c r="F1595" t="str">
        <x:v>Jundiapeba</x:v>
      </x:c>
      <x:c r="G1595" t="str">
        <x:v>Benedito dos Santos, 930, Avenida, Jundiapeba, Mogi das Cruzes, SP</x:v>
      </x:c>
      <x:c r="H1595" t="str">
        <x:v>+55 (11) 4721-2971</x:v>
      </x:c>
      <x:c r="I1595" t="str"/>
      <x:c r="J1595" t="str"/>
      <x:c r="K1595" t="str"/>
      <x:c r="L1595" t="str"/>
      <x:c r="M1595" t="str"/>
      <x:c r="N1595" t="str"/>
      <x:c r="O1595" t="str"/>
      <x:c r="P1595" t="str"/>
      <x:c r="Q1595" t="str">
        <x:v>https://www.google.com/maps/search/?api=1&amp;query=Benedito+dos+Santos%2C+930%2C+Avenida%2C+Jundiapeba%2C+Mogi+das+Cruzes-SP</x:v>
      </x:c>
      <x:c r="R1595" t="str"/>
      <x:c r="S1595" t="str"/>
      <x:c r="T1595" t="str">
        <x:v>Não contatado</x:v>
      </x:c>
      <x:c r="U1595" s="27" t="n">
        <x:f>IF(LEN(H1595)&gt;0,25,0)+IF(L1595="Sim",25,0)+IF(LEN(M1595)&gt;0,15,0)+IF(LEN(J1595)&gt;0,10,0)+IF(LEN(N1595)&gt;0,5,0)+IF(LEN(O1595)&gt;0,5,0)+IF(LEN(P1595)&gt;0,5,0)+IF(AND(LEN(R1595)&gt;0,LEN(S1595)&gt;0),10,0)</x:f>
        <x:v>25</x:v>
      </x:c>
      <x:c r="V1595" t="str">
        <x:f>IF(U1595&gt;=60,"Prioridade Alta",IF(U1595&gt;=35,"Prioridade Média","Prioridade Baixa"))</x:f>
        <x:v>Prioridade Baixa</x:v>
      </x:c>
      <x:c r="W1595" t="str">
        <x:v>Não</x:v>
      </x:c>
      <x:c r="X1595" t="str"/>
      <x:c r="Y1595" t="str">
        <x:v>Base expandida 2026-07-27</x:v>
      </x:c>
      <x:c r="Z1595" t="str">
        <x:v>(11) 4721-2971</x:v>
      </x:c>
      <x:c r="AA1595" t="str"/>
      <x:c r="AB1595" t="n">
        <x:v>45</x:v>
      </x:c>
      <x:c r="AC1595" t="str">
        <x:v>Prioridade Baixa</x:v>
      </x:c>
      <x:c r="AD1595" t="str">
        <x:v>Fonte Escolas.com.br: http://escolas.com.br/lourdes-lopes-romeiro-ianuzzi-profa-cempre-35499857; site oficial/redes não coletados nesta fonte</x:v>
      </x:c>
      <x:c r="AE1595" t="n">
        <x:f>IF(LEN(H1595)&gt;0,1,0)</x:f>
        <x:v>1</x:v>
      </x:c>
      <x:c r="AF1595" t="n">
        <x:f>IF(LEN(M1595)&gt;0,1,0)</x:f>
        <x:v>0</x:v>
      </x:c>
      <x:c r="AG1595" t="n">
        <x:f>IF(AND(LEN(H1595)=0,LEN(K1595)=0,LEN(M1595)=0),1,0)</x:f>
        <x:v>0</x:v>
      </x:c>
    </x:row>
    <x:row r="1596">
      <x:c r="A1596" t="str">
        <x:v>AT-01595</x:v>
      </x:c>
      <x:c r="B1596" t="str">
        <x:v>Lourdes Guerra de Campos Profa Ceim</x:v>
      </x:c>
      <x:c r="C1596" t="str">
        <x:v>Escola</x:v>
      </x:c>
      <x:c r="D1596" t="str">
        <x:v>Escola Infantil</x:v>
      </x:c>
      <x:c r="E1596" t="str">
        <x:v>Mogi das Cruzes</x:v>
      </x:c>
      <x:c r="F1596" t="str">
        <x:v>Vila Oliveira</x:v>
      </x:c>
      <x:c r="G1596" t="str">
        <x:v>Cardoso de Siqueira Coronel, 1070, Rua, Vila Oliveira, Mogi das Cruzes, SP</x:v>
      </x:c>
      <x:c r="H1596" t="str">
        <x:v>+55 (11) 4726-2252</x:v>
      </x:c>
      <x:c r="I1596" t="str"/>
      <x:c r="J1596" t="str"/>
      <x:c r="K1596" t="str"/>
      <x:c r="L1596" t="str"/>
      <x:c r="M1596" t="str"/>
      <x:c r="N1596" t="str"/>
      <x:c r="O1596" t="str"/>
      <x:c r="P1596" t="str"/>
      <x:c r="Q1596" t="str">
        <x:v>https://www.google.com/maps/search/?api=1&amp;query=Cardoso+de+Siqueira+Coronel%2C+1070%2C+Rua%2C+Vila+Oliveira%2C+Mogi+das+Cruzes-SP</x:v>
      </x:c>
      <x:c r="R1596" t="str"/>
      <x:c r="S1596" t="str"/>
      <x:c r="T1596" t="str">
        <x:v>Não contatado</x:v>
      </x:c>
      <x:c r="U1596" s="27" t="n">
        <x:f>IF(LEN(H1596)&gt;0,25,0)+IF(L1596="Sim",25,0)+IF(LEN(M1596)&gt;0,15,0)+IF(LEN(J1596)&gt;0,10,0)+IF(LEN(N1596)&gt;0,5,0)+IF(LEN(O1596)&gt;0,5,0)+IF(LEN(P1596)&gt;0,5,0)+IF(AND(LEN(R1596)&gt;0,LEN(S1596)&gt;0),10,0)</x:f>
        <x:v>25</x:v>
      </x:c>
      <x:c r="V1596" t="str">
        <x:f>IF(U1596&gt;=60,"Prioridade Alta",IF(U1596&gt;=35,"Prioridade Média","Prioridade Baixa"))</x:f>
        <x:v>Prioridade Baixa</x:v>
      </x:c>
      <x:c r="W1596" t="str">
        <x:v>Não</x:v>
      </x:c>
      <x:c r="X1596" t="str"/>
      <x:c r="Y1596" t="str">
        <x:v>Base expandida 2026-07-27</x:v>
      </x:c>
      <x:c r="Z1596" t="str">
        <x:v>(11) 4726-2252</x:v>
      </x:c>
      <x:c r="AA1596" t="str"/>
      <x:c r="AB1596" t="n">
        <x:v>45</x:v>
      </x:c>
      <x:c r="AC1596" t="str">
        <x:v>Prioridade Baixa</x:v>
      </x:c>
      <x:c r="AD1596" t="str">
        <x:v>Fonte Escolas.com.br: http://escolas.com.br/lourdes-guerra-de-campos-profa-ceim-35454989; site oficial/redes não coletados nesta fonte</x:v>
      </x:c>
      <x:c r="AE1596" t="n">
        <x:f>IF(LEN(H1596)&gt;0,1,0)</x:f>
        <x:v>1</x:v>
      </x:c>
      <x:c r="AF1596" t="n">
        <x:f>IF(LEN(M1596)&gt;0,1,0)</x:f>
        <x:v>0</x:v>
      </x:c>
      <x:c r="AG1596" t="n">
        <x:f>IF(AND(LEN(H1596)=0,LEN(K1596)=0,LEN(M1596)=0),1,0)</x:f>
        <x:v>0</x:v>
      </x:c>
    </x:row>
    <x:row r="1597">
      <x:c r="A1597" t="str">
        <x:v>AT-01596</x:v>
      </x:c>
      <x:c r="B1597" t="str">
        <x:v>Monte Olimpo Educação Infantil</x:v>
      </x:c>
      <x:c r="C1597" t="str">
        <x:v>Escola</x:v>
      </x:c>
      <x:c r="D1597" t="str">
        <x:v>Escola Infantil</x:v>
      </x:c>
      <x:c r="E1597" t="str">
        <x:v>Mogi das Cruzes</x:v>
      </x:c>
      <x:c r="F1597" t="str">
        <x:v>Vila Oliveira</x:v>
      </x:c>
      <x:c r="G1597" t="str">
        <x:v>Joao Baptista Juliao Maestro, 410, Avenida, Vila Oliveira, Mogi das Cruzes, SP</x:v>
      </x:c>
      <x:c r="H1597" t="str">
        <x:v>+55 (11) 4796-4353</x:v>
      </x:c>
      <x:c r="I1597" t="str"/>
      <x:c r="J1597" t="str"/>
      <x:c r="K1597" t="str"/>
      <x:c r="L1597" t="str"/>
      <x:c r="M1597" t="str"/>
      <x:c r="N1597" t="str"/>
      <x:c r="O1597" t="str"/>
      <x:c r="P1597" t="str"/>
      <x:c r="Q1597" t="str">
        <x:v>https://www.google.com/maps/search/?api=1&amp;query=Joao+Baptista+Juliao+Maestro%2C+410%2C+Avenida%2C+Vila+Oliveira%2C+Mogi+das+Cruzes-SP</x:v>
      </x:c>
      <x:c r="R1597" t="str"/>
      <x:c r="S1597" t="str"/>
      <x:c r="T1597" t="str">
        <x:v>Não contatado</x:v>
      </x:c>
      <x:c r="U1597" s="27" t="n">
        <x:f>IF(LEN(H1597)&gt;0,25,0)+IF(L1597="Sim",25,0)+IF(LEN(M1597)&gt;0,15,0)+IF(LEN(J1597)&gt;0,10,0)+IF(LEN(N1597)&gt;0,5,0)+IF(LEN(O1597)&gt;0,5,0)+IF(LEN(P1597)&gt;0,5,0)+IF(AND(LEN(R1597)&gt;0,LEN(S1597)&gt;0),10,0)</x:f>
        <x:v>25</x:v>
      </x:c>
      <x:c r="V1597" t="str">
        <x:f>IF(U1597&gt;=60,"Prioridade Alta",IF(U1597&gt;=35,"Prioridade Média","Prioridade Baixa"))</x:f>
        <x:v>Prioridade Baixa</x:v>
      </x:c>
      <x:c r="W1597" t="str">
        <x:v>Não</x:v>
      </x:c>
      <x:c r="X1597" t="str"/>
      <x:c r="Y1597" t="str">
        <x:v>Base expandida 2026-07-27</x:v>
      </x:c>
      <x:c r="Z1597" t="str">
        <x:v>(11) 4796-4353</x:v>
      </x:c>
      <x:c r="AA1597" t="str"/>
      <x:c r="AB1597" t="n">
        <x:v>45</x:v>
      </x:c>
      <x:c r="AC1597" t="str">
        <x:v>Prioridade Baixa</x:v>
      </x:c>
      <x:c r="AD1597" t="str">
        <x:v>Fonte Escolas.com.br: http://escolas.com.br/monte-olimpo-educacao-infantil-35561502; site oficial/redes não coletados nesta fonte</x:v>
      </x:c>
      <x:c r="AE1597" t="n">
        <x:f>IF(LEN(H1597)&gt;0,1,0)</x:f>
        <x:v>1</x:v>
      </x:c>
      <x:c r="AF1597" t="n">
        <x:f>IF(LEN(M1597)&gt;0,1,0)</x:f>
        <x:v>0</x:v>
      </x:c>
      <x:c r="AG1597" t="n">
        <x:f>IF(AND(LEN(H1597)=0,LEN(K1597)=0,LEN(M1597)=0),1,0)</x:f>
        <x:v>0</x:v>
      </x:c>
    </x:row>
    <x:row r="1598">
      <x:c r="A1598" t="str">
        <x:v>AT-01597</x:v>
      </x:c>
      <x:c r="B1598" t="str">
        <x:v>Mundo Vivo Centro de Educação Infantil Comunitario</x:v>
      </x:c>
      <x:c r="C1598" t="str">
        <x:v>Escola</x:v>
      </x:c>
      <x:c r="D1598" t="str">
        <x:v>Escola Infantil</x:v>
      </x:c>
      <x:c r="E1598" t="str">
        <x:v>Mogi das Cruzes</x:v>
      </x:c>
      <x:c r="F1598" t="str">
        <x:v>Jardim das Acacias</x:v>
      </x:c>
      <x:c r="G1598" t="str">
        <x:v>Elias Pinheiro Nobre, 91, Rua, Jardim das Acacias, Mogi das Cruzes, SP</x:v>
      </x:c>
      <x:c r="H1598" t="str">
        <x:v>+55 (11) 4312-4728</x:v>
      </x:c>
      <x:c r="I1598" t="str"/>
      <x:c r="J1598" t="str"/>
      <x:c r="K1598" t="str"/>
      <x:c r="L1598" t="str"/>
      <x:c r="M1598" t="str"/>
      <x:c r="N1598" t="str"/>
      <x:c r="O1598" t="str"/>
      <x:c r="P1598" t="str"/>
      <x:c r="Q1598" t="str">
        <x:v>https://www.google.com/maps/search/?api=1&amp;query=Elias+Pinheiro+Nobre%2C+91%2C+Rua%2C+Jardim+das+Acacias%2C+Mogi+das+Cruzes-SP</x:v>
      </x:c>
      <x:c r="R1598" t="str"/>
      <x:c r="S1598" t="str"/>
      <x:c r="T1598" t="str">
        <x:v>Não contatado</x:v>
      </x:c>
      <x:c r="U1598" s="27" t="n">
        <x:f>IF(LEN(H1598)&gt;0,25,0)+IF(L1598="Sim",25,0)+IF(LEN(M1598)&gt;0,15,0)+IF(LEN(J1598)&gt;0,10,0)+IF(LEN(N1598)&gt;0,5,0)+IF(LEN(O1598)&gt;0,5,0)+IF(LEN(P1598)&gt;0,5,0)+IF(AND(LEN(R1598)&gt;0,LEN(S1598)&gt;0),10,0)</x:f>
        <x:v>25</x:v>
      </x:c>
      <x:c r="V1598" t="str">
        <x:f>IF(U1598&gt;=60,"Prioridade Alta",IF(U1598&gt;=35,"Prioridade Média","Prioridade Baixa"))</x:f>
        <x:v>Prioridade Baixa</x:v>
      </x:c>
      <x:c r="W1598" t="str">
        <x:v>Não</x:v>
      </x:c>
      <x:c r="X1598" t="str"/>
      <x:c r="Y1598" t="str">
        <x:v>Base expandida 2026-07-27</x:v>
      </x:c>
      <x:c r="Z1598" t="str">
        <x:v>(11) 4312-4728</x:v>
      </x:c>
      <x:c r="AA1598" t="str"/>
      <x:c r="AB1598" t="n">
        <x:v>45</x:v>
      </x:c>
      <x:c r="AC1598" t="str">
        <x:v>Prioridade Baixa</x:v>
      </x:c>
      <x:c r="AD1598" t="str">
        <x:v>Fonte Escolas.com.br: http://escolas.com.br/mundo-vivo-centro-de-educacao-infantil-comunitario-35109976; site oficial/redes não coletados nesta fonte</x:v>
      </x:c>
      <x:c r="AE1598" t="n">
        <x:f>IF(LEN(H1598)&gt;0,1,0)</x:f>
        <x:v>1</x:v>
      </x:c>
      <x:c r="AF1598" t="n">
        <x:f>IF(LEN(M1598)&gt;0,1,0)</x:f>
        <x:v>0</x:v>
      </x:c>
      <x:c r="AG1598" t="n">
        <x:f>IF(AND(LEN(H1598)=0,LEN(K1598)=0,LEN(M1598)=0),1,0)</x:f>
        <x:v>0</x:v>
      </x:c>
    </x:row>
    <x:row r="1599">
      <x:c r="A1599" t="str">
        <x:v>AT-01598</x:v>
      </x:c>
      <x:c r="B1599" t="str">
        <x:v>Nossa Senhora do Carmo Creche</x:v>
      </x:c>
      <x:c r="C1599" t="str">
        <x:v>Escola</x:v>
      </x:c>
      <x:c r="D1599" t="str">
        <x:v>Escola Infantil</x:v>
      </x:c>
      <x:c r="E1599" t="str">
        <x:v>Mogi das Cruzes</x:v>
      </x:c>
      <x:c r="F1599" t="str">
        <x:v>Jundiapeba</x:v>
      </x:c>
      <x:c r="G1599" t="str">
        <x:v>Manoel Alves dos Anjos Tenente, 755, Rua, Jundiapeba, Mogi das Cruzes, SP</x:v>
      </x:c>
      <x:c r="H1599" t="str">
        <x:v>+55 (11) 4738-4080</x:v>
      </x:c>
      <x:c r="I1599" t="str"/>
      <x:c r="J1599" t="str"/>
      <x:c r="K1599" t="str"/>
      <x:c r="L1599" t="str"/>
      <x:c r="M1599" t="str"/>
      <x:c r="N1599" t="str"/>
      <x:c r="O1599" t="str"/>
      <x:c r="P1599" t="str"/>
      <x:c r="Q1599" t="str">
        <x:v>https://www.google.com/maps/search/?api=1&amp;query=Manoel+Alves+dos+Anjos+Tenente%2C+755%2C+Rua%2C+Jundiapeba%2C+Mogi+das+Cruzes-SP</x:v>
      </x:c>
      <x:c r="R1599" t="str"/>
      <x:c r="S1599" t="str"/>
      <x:c r="T1599" t="str">
        <x:v>Não contatado</x:v>
      </x:c>
      <x:c r="U1599" s="27" t="n">
        <x:f>IF(LEN(H1599)&gt;0,25,0)+IF(L1599="Sim",25,0)+IF(LEN(M1599)&gt;0,15,0)+IF(LEN(J1599)&gt;0,10,0)+IF(LEN(N1599)&gt;0,5,0)+IF(LEN(O1599)&gt;0,5,0)+IF(LEN(P1599)&gt;0,5,0)+IF(AND(LEN(R1599)&gt;0,LEN(S1599)&gt;0),10,0)</x:f>
        <x:v>25</x:v>
      </x:c>
      <x:c r="V1599" t="str">
        <x:f>IF(U1599&gt;=60,"Prioridade Alta",IF(U1599&gt;=35,"Prioridade Média","Prioridade Baixa"))</x:f>
        <x:v>Prioridade Baixa</x:v>
      </x:c>
      <x:c r="W1599" t="str">
        <x:v>Não</x:v>
      </x:c>
      <x:c r="X1599" t="str"/>
      <x:c r="Y1599" t="str">
        <x:v>Base expandida 2026-07-27</x:v>
      </x:c>
      <x:c r="Z1599" t="str">
        <x:v>(11) 4738-4080</x:v>
      </x:c>
      <x:c r="AA1599" t="str"/>
      <x:c r="AB1599" t="n">
        <x:v>45</x:v>
      </x:c>
      <x:c r="AC1599" t="str">
        <x:v>Prioridade Baixa</x:v>
      </x:c>
      <x:c r="AD1599" t="str">
        <x:v>Fonte Escolas.com.br: http://escolas.com.br/nossa-senhora-do-carmo-creche-35170012; site oficial/redes não coletados nesta fonte</x:v>
      </x:c>
      <x:c r="AE1599" t="n">
        <x:f>IF(LEN(H1599)&gt;0,1,0)</x:f>
        <x:v>1</x:v>
      </x:c>
      <x:c r="AF1599" t="n">
        <x:f>IF(LEN(M1599)&gt;0,1,0)</x:f>
        <x:v>0</x:v>
      </x:c>
      <x:c r="AG1599" t="n">
        <x:f>IF(AND(LEN(H1599)=0,LEN(K1599)=0,LEN(M1599)=0),1,0)</x:f>
        <x:v>0</x:v>
      </x:c>
    </x:row>
    <x:row r="1600">
      <x:c r="A1600" t="str">
        <x:v>AT-01599</x:v>
      </x:c>
      <x:c r="B1600" t="str">
        <x:v>Nossa Senhora do Socorro Creche</x:v>
      </x:c>
      <x:c r="C1600" t="str">
        <x:v>Escola</x:v>
      </x:c>
      <x:c r="D1600" t="str">
        <x:v>Escola Infantil</x:v>
      </x:c>
      <x:c r="E1600" t="str">
        <x:v>Mogi das Cruzes</x:v>
      </x:c>
      <x:c r="F1600" t="str">
        <x:v>Jardim Armenia</x:v>
      </x:c>
      <x:c r="G1600" t="str">
        <x:v>R Francisco Martins, 96, Rua, Jardim Armenia, Mogi das Cruzes, SP</x:v>
      </x:c>
      <x:c r="H1600" t="str">
        <x:v>+55 (11) 4799-8337</x:v>
      </x:c>
      <x:c r="I1600" t="str"/>
      <x:c r="J1600" t="str"/>
      <x:c r="K1600" t="str"/>
      <x:c r="L1600" t="str"/>
      <x:c r="M1600" t="str"/>
      <x:c r="N1600" t="str"/>
      <x:c r="O1600" t="str"/>
      <x:c r="P1600" t="str"/>
      <x:c r="Q1600" t="str">
        <x:v>https://www.google.com/maps/search/?api=1&amp;query=R+Francisco+Martins%2C+96%2C+Rua%2C+Jardim+Armenia%2C+Mogi+das+Cruzes-SP</x:v>
      </x:c>
      <x:c r="R1600" t="str"/>
      <x:c r="S1600" t="str"/>
      <x:c r="T1600" t="str">
        <x:v>Não contatado</x:v>
      </x:c>
      <x:c r="U1600" s="27" t="n">
        <x:f>IF(LEN(H1600)&gt;0,25,0)+IF(L1600="Sim",25,0)+IF(LEN(M1600)&gt;0,15,0)+IF(LEN(J1600)&gt;0,10,0)+IF(LEN(N1600)&gt;0,5,0)+IF(LEN(O1600)&gt;0,5,0)+IF(LEN(P1600)&gt;0,5,0)+IF(AND(LEN(R1600)&gt;0,LEN(S1600)&gt;0),10,0)</x:f>
        <x:v>25</x:v>
      </x:c>
      <x:c r="V1600" t="str">
        <x:f>IF(U1600&gt;=60,"Prioridade Alta",IF(U1600&gt;=35,"Prioridade Média","Prioridade Baixa"))</x:f>
        <x:v>Prioridade Baixa</x:v>
      </x:c>
      <x:c r="W1600" t="str">
        <x:v>Não</x:v>
      </x:c>
      <x:c r="X1600" t="str"/>
      <x:c r="Y1600" t="str">
        <x:v>Base expandida 2026-07-27</x:v>
      </x:c>
      <x:c r="Z1600" t="str">
        <x:v>(11) 4799-8337</x:v>
      </x:c>
      <x:c r="AA1600" t="str"/>
      <x:c r="AB1600" t="n">
        <x:v>45</x:v>
      </x:c>
      <x:c r="AC1600" t="str">
        <x:v>Prioridade Baixa</x:v>
      </x:c>
      <x:c r="AD1600" t="str">
        <x:v>Fonte Escolas.com.br: http://escolas.com.br/nossa-senhora-do-socorro-creche-35152158; site oficial/redes não coletados nesta fonte</x:v>
      </x:c>
      <x:c r="AE1600" t="n">
        <x:f>IF(LEN(H1600)&gt;0,1,0)</x:f>
        <x:v>1</x:v>
      </x:c>
      <x:c r="AF1600" t="n">
        <x:f>IF(LEN(M1600)&gt;0,1,0)</x:f>
        <x:v>0</x:v>
      </x:c>
      <x:c r="AG1600" t="n">
        <x:f>IF(AND(LEN(H1600)=0,LEN(K1600)=0,LEN(M1600)=0),1,0)</x:f>
        <x:v>0</x:v>
      </x:c>
    </x:row>
    <x:row r="1601">
      <x:c r="A1601" t="str">
        <x:v>AT-01600</x:v>
      </x:c>
      <x:c r="B1601" t="str">
        <x:v>Nossa Senhora da Conceicao Emr</x:v>
      </x:c>
      <x:c r="C1601" t="str">
        <x:v>Escola</x:v>
      </x:c>
      <x:c r="D1601" t="str">
        <x:v>Escola Infantil</x:v>
      </x:c>
      <x:c r="E1601" t="str">
        <x:v>Mogi das Cruzes</x:v>
      </x:c>
      <x:c r="F1601" t="str">
        <x:v>Centro Civico</x:v>
      </x:c>
      <x:c r="G1601" t="str">
        <x:v>Vereador Narciso Yague Guimaraes, 1500, Km 15, Centro Civico, Mogi das Cruzes, SP</x:v>
      </x:c>
      <x:c r="H1601" t="str">
        <x:v>+55 (11) 4721-4045</x:v>
      </x:c>
      <x:c r="I1601" t="str"/>
      <x:c r="J1601" t="str"/>
      <x:c r="K1601" t="str"/>
      <x:c r="L1601" t="str"/>
      <x:c r="M1601" t="str"/>
      <x:c r="N1601" t="str"/>
      <x:c r="O1601" t="str"/>
      <x:c r="P1601" t="str"/>
      <x:c r="Q1601" t="str">
        <x:v>https://www.google.com/maps/search/?api=1&amp;query=Vereador+Narciso+Yague+Guimaraes%2C+1500%2C+Km+15%2C+Centro+Civico%2C+Mogi+das+Cruzes-SP</x:v>
      </x:c>
      <x:c r="R1601" t="str"/>
      <x:c r="S1601" t="str"/>
      <x:c r="T1601" t="str">
        <x:v>Não contatado</x:v>
      </x:c>
      <x:c r="U1601" s="27" t="n">
        <x:f>IF(LEN(H1601)&gt;0,25,0)+IF(L1601="Sim",25,0)+IF(LEN(M1601)&gt;0,15,0)+IF(LEN(J1601)&gt;0,10,0)+IF(LEN(N1601)&gt;0,5,0)+IF(LEN(O1601)&gt;0,5,0)+IF(LEN(P1601)&gt;0,5,0)+IF(AND(LEN(R1601)&gt;0,LEN(S1601)&gt;0),10,0)</x:f>
        <x:v>25</x:v>
      </x:c>
      <x:c r="V1601" t="str">
        <x:f>IF(U1601&gt;=60,"Prioridade Alta",IF(U1601&gt;=35,"Prioridade Média","Prioridade Baixa"))</x:f>
        <x:v>Prioridade Baixa</x:v>
      </x:c>
      <x:c r="W1601" t="str">
        <x:v>Não</x:v>
      </x:c>
      <x:c r="X1601" t="str"/>
      <x:c r="Y1601" t="str">
        <x:v>Base expandida 2026-07-27</x:v>
      </x:c>
      <x:c r="Z1601" t="str">
        <x:v>(11) 4721-4045</x:v>
      </x:c>
      <x:c r="AA1601" t="str"/>
      <x:c r="AB1601" t="n">
        <x:v>45</x:v>
      </x:c>
      <x:c r="AC1601" t="str">
        <x:v>Prioridade Baixa</x:v>
      </x:c>
      <x:c r="AD1601" t="str">
        <x:v>Fonte Escolas.com.br: http://escolas.com.br/nossa-senhora-da-conceicao-emr-35653810; site oficial/redes não coletados nesta fonte</x:v>
      </x:c>
      <x:c r="AE1601" t="n">
        <x:f>IF(LEN(H1601)&gt;0,1,0)</x:f>
        <x:v>1</x:v>
      </x:c>
      <x:c r="AF1601" t="n">
        <x:f>IF(LEN(M1601)&gt;0,1,0)</x:f>
        <x:v>0</x:v>
      </x:c>
      <x:c r="AG1601" t="n">
        <x:f>IF(AND(LEN(H1601)=0,LEN(K1601)=0,LEN(M1601)=0),1,0)</x:f>
        <x:v>0</x:v>
      </x:c>
    </x:row>
    <x:row r="1602">
      <x:c r="A1602" t="str">
        <x:v>AT-01601</x:v>
      </x:c>
      <x:c r="B1602" t="str">
        <x:v>Oswaldo Regino Ornellas Cempre</x:v>
      </x:c>
      <x:c r="C1602" t="str">
        <x:v>Escola</x:v>
      </x:c>
      <x:c r="D1602" t="str">
        <x:v>Centro Educacional</x:v>
      </x:c>
      <x:c r="E1602" t="str">
        <x:v>Mogi das Cruzes</x:v>
      </x:c>
      <x:c r="F1602" t="str">
        <x:v>Jundiapeba</x:v>
      </x:c>
      <x:c r="G1602" t="str">
        <x:v>Benedita Pereira Franco, 2801, Rua, Jundiapeba, Mogi das Cruzes, SP</x:v>
      </x:c>
      <x:c r="H1602" t="str">
        <x:v>+55 (11) 4721-3645</x:v>
      </x:c>
      <x:c r="I1602" t="str"/>
      <x:c r="J1602" t="str"/>
      <x:c r="K1602" t="str"/>
      <x:c r="L1602" t="str"/>
      <x:c r="M1602" t="str"/>
      <x:c r="N1602" t="str"/>
      <x:c r="O1602" t="str"/>
      <x:c r="P1602" t="str"/>
      <x:c r="Q1602" t="str">
        <x:v>https://www.google.com/maps/search/?api=1&amp;query=Benedita+Pereira+Franco%2C+2801%2C+Rua%2C+Jundiapeba%2C+Mogi+das+Cruzes-SP</x:v>
      </x:c>
      <x:c r="R1602" t="str"/>
      <x:c r="S1602" t="str"/>
      <x:c r="T1602" t="str">
        <x:v>Não contatado</x:v>
      </x:c>
      <x:c r="U1602" s="27" t="n">
        <x:f>IF(LEN(H1602)&gt;0,25,0)+IF(L1602="Sim",25,0)+IF(LEN(M1602)&gt;0,15,0)+IF(LEN(J1602)&gt;0,10,0)+IF(LEN(N1602)&gt;0,5,0)+IF(LEN(O1602)&gt;0,5,0)+IF(LEN(P1602)&gt;0,5,0)+IF(AND(LEN(R1602)&gt;0,LEN(S1602)&gt;0),10,0)</x:f>
        <x:v>25</x:v>
      </x:c>
      <x:c r="V1602" t="str">
        <x:f>IF(U1602&gt;=60,"Prioridade Alta",IF(U1602&gt;=35,"Prioridade Média","Prioridade Baixa"))</x:f>
        <x:v>Prioridade Baixa</x:v>
      </x:c>
      <x:c r="W1602" t="str">
        <x:v>Não</x:v>
      </x:c>
      <x:c r="X1602" t="str"/>
      <x:c r="Y1602" t="str">
        <x:v>Base expandida 2026-07-27</x:v>
      </x:c>
      <x:c r="Z1602" t="str">
        <x:v>(11) 4721-3645</x:v>
      </x:c>
      <x:c r="AA1602" t="str"/>
      <x:c r="AB1602" t="n">
        <x:v>45</x:v>
      </x:c>
      <x:c r="AC1602" t="str">
        <x:v>Prioridade Baixa</x:v>
      </x:c>
      <x:c r="AD1602" t="str">
        <x:v>Fonte Escolas.com.br: http://escolas.com.br/oswaldo-regino-ornellas-cempre-35499961; site oficial/redes não coletados nesta fonte</x:v>
      </x:c>
      <x:c r="AE1602" t="n">
        <x:f>IF(LEN(H1602)&gt;0,1,0)</x:f>
        <x:v>1</x:v>
      </x:c>
      <x:c r="AF1602" t="n">
        <x:f>IF(LEN(M1602)&gt;0,1,0)</x:f>
        <x:v>0</x:v>
      </x:c>
      <x:c r="AG1602" t="n">
        <x:f>IF(AND(LEN(H1602)=0,LEN(K1602)=0,LEN(M1602)=0),1,0)</x:f>
        <x:v>0</x:v>
      </x:c>
    </x:row>
    <x:row r="1603">
      <x:c r="A1603" t="str">
        <x:v>AT-01602</x:v>
      </x:c>
      <x:c r="B1603" t="str">
        <x:v>Pequenote Escola de Educação Infantil</x:v>
      </x:c>
      <x:c r="C1603" t="str">
        <x:v>Escola</x:v>
      </x:c>
      <x:c r="D1603" t="str">
        <x:v>Escola Infantil</x:v>
      </x:c>
      <x:c r="E1603" t="str">
        <x:v>Mogi das Cruzes</x:v>
      </x:c>
      <x:c r="F1603" t="str">
        <x:v>Vila Progresso</x:v>
      </x:c>
      <x:c r="G1603" t="str">
        <x:v>William de Carvalho, 254, Rua, Vila Progresso, Mogi das Cruzes, SP</x:v>
      </x:c>
      <x:c r="H1603" t="str">
        <x:v>+55 (11) 4727-5454</x:v>
      </x:c>
      <x:c r="I1603" t="str"/>
      <x:c r="J1603" t="str"/>
      <x:c r="K1603" t="str"/>
      <x:c r="L1603" t="str"/>
      <x:c r="M1603" t="str"/>
      <x:c r="N1603" t="str"/>
      <x:c r="O1603" t="str"/>
      <x:c r="P1603" t="str"/>
      <x:c r="Q1603" t="str">
        <x:v>https://www.google.com/maps/search/?api=1&amp;query=William+de+Carvalho%2C+254%2C+Rua%2C+Vila+Progresso%2C+Mogi+das+Cruzes-SP</x:v>
      </x:c>
      <x:c r="R1603" t="str"/>
      <x:c r="S1603" t="str"/>
      <x:c r="T1603" t="str">
        <x:v>Não contatado</x:v>
      </x:c>
      <x:c r="U1603" s="27" t="n">
        <x:f>IF(LEN(H1603)&gt;0,25,0)+IF(L1603="Sim",25,0)+IF(LEN(M1603)&gt;0,15,0)+IF(LEN(J1603)&gt;0,10,0)+IF(LEN(N1603)&gt;0,5,0)+IF(LEN(O1603)&gt;0,5,0)+IF(LEN(P1603)&gt;0,5,0)+IF(AND(LEN(R1603)&gt;0,LEN(S1603)&gt;0),10,0)</x:f>
        <x:v>25</x:v>
      </x:c>
      <x:c r="V1603" t="str">
        <x:f>IF(U1603&gt;=60,"Prioridade Alta",IF(U1603&gt;=35,"Prioridade Média","Prioridade Baixa"))</x:f>
        <x:v>Prioridade Baixa</x:v>
      </x:c>
      <x:c r="W1603" t="str">
        <x:v>Não</x:v>
      </x:c>
      <x:c r="X1603" t="str"/>
      <x:c r="Y1603" t="str">
        <x:v>Base expandida 2026-07-27</x:v>
      </x:c>
      <x:c r="Z1603" t="str">
        <x:v>(11) 4727-5454</x:v>
      </x:c>
      <x:c r="AA1603" t="str"/>
      <x:c r="AB1603" t="n">
        <x:v>45</x:v>
      </x:c>
      <x:c r="AC1603" t="str">
        <x:v>Prioridade Baixa</x:v>
      </x:c>
      <x:c r="AD1603" t="str">
        <x:v>Fonte Escolas.com.br: http://escolas.com.br/pequenote-escola-de-educacao-infantil-35152237; site oficial/redes não coletados nesta fonte</x:v>
      </x:c>
      <x:c r="AE1603" t="n">
        <x:f>IF(LEN(H1603)&gt;0,1,0)</x:f>
        <x:v>1</x:v>
      </x:c>
      <x:c r="AF1603" t="n">
        <x:f>IF(LEN(M1603)&gt;0,1,0)</x:f>
        <x:v>0</x:v>
      </x:c>
      <x:c r="AG1603" t="n">
        <x:f>IF(AND(LEN(H1603)=0,LEN(K1603)=0,LEN(M1603)=0),1,0)</x:f>
        <x:v>0</x:v>
      </x:c>
    </x:row>
    <x:row r="1604">
      <x:c r="A1604" t="str">
        <x:v>AT-01603</x:v>
      </x:c>
      <x:c r="B1604" t="str">
        <x:v>Raio de Luz Centro de Educação Infantil Comunitario</x:v>
      </x:c>
      <x:c r="C1604" t="str">
        <x:v>Escola</x:v>
      </x:c>
      <x:c r="D1604" t="str">
        <x:v>Escola Infantil</x:v>
      </x:c>
      <x:c r="E1604" t="str">
        <x:v>Mogi das Cruzes</x:v>
      </x:c>
      <x:c r="F1604" t="str">
        <x:v>Residencial Novo Horizonte</x:v>
      </x:c>
      <x:c r="G1604" t="str">
        <x:v>Mauricio Jose Oliveira, 819, Rua, Residencial Novo Horizonte, Mogi das Cruzes, SP</x:v>
      </x:c>
      <x:c r="H1604" t="str">
        <x:v>+55 (11) 4755-6647</x:v>
      </x:c>
      <x:c r="I1604" t="str"/>
      <x:c r="J1604" t="str"/>
      <x:c r="K1604" t="str"/>
      <x:c r="L1604" t="str"/>
      <x:c r="M1604" t="str"/>
      <x:c r="N1604" t="str"/>
      <x:c r="O1604" t="str"/>
      <x:c r="P1604" t="str"/>
      <x:c r="Q1604" t="str">
        <x:v>https://www.google.com/maps/search/?api=1&amp;query=Mauricio+Jose+Oliveira%2C+819%2C+Rua%2C+Residencial+Novo+Horizonte%2C+Mogi+das+Cruzes-SP</x:v>
      </x:c>
      <x:c r="R1604" t="str"/>
      <x:c r="S1604" t="str"/>
      <x:c r="T1604" t="str">
        <x:v>Não contatado</x:v>
      </x:c>
      <x:c r="U1604" s="27" t="n">
        <x:f>IF(LEN(H1604)&gt;0,25,0)+IF(L1604="Sim",25,0)+IF(LEN(M1604)&gt;0,15,0)+IF(LEN(J1604)&gt;0,10,0)+IF(LEN(N1604)&gt;0,5,0)+IF(LEN(O1604)&gt;0,5,0)+IF(LEN(P1604)&gt;0,5,0)+IF(AND(LEN(R1604)&gt;0,LEN(S1604)&gt;0),10,0)</x:f>
        <x:v>25</x:v>
      </x:c>
      <x:c r="V1604" t="str">
        <x:f>IF(U1604&gt;=60,"Prioridade Alta",IF(U1604&gt;=35,"Prioridade Média","Prioridade Baixa"))</x:f>
        <x:v>Prioridade Baixa</x:v>
      </x:c>
      <x:c r="W1604" t="str">
        <x:v>Não</x:v>
      </x:c>
      <x:c r="X1604" t="str"/>
      <x:c r="Y1604" t="str">
        <x:v>Base expandida 2026-07-27</x:v>
      </x:c>
      <x:c r="Z1604" t="str">
        <x:v>(11) 4755-6647</x:v>
      </x:c>
      <x:c r="AA1604" t="str"/>
      <x:c r="AB1604" t="n">
        <x:v>45</x:v>
      </x:c>
      <x:c r="AC1604" t="str">
        <x:v>Prioridade Baixa</x:v>
      </x:c>
      <x:c r="AD1604" t="str">
        <x:v>Fonte Escolas.com.br: http://escolas.com.br/raio-de-luz-centro-de-educacao-infantil-comunitario-35109149; site oficial/redes não coletados nesta fonte</x:v>
      </x:c>
      <x:c r="AE1604" t="n">
        <x:f>IF(LEN(H1604)&gt;0,1,0)</x:f>
        <x:v>1</x:v>
      </x:c>
      <x:c r="AF1604" t="n">
        <x:f>IF(LEN(M1604)&gt;0,1,0)</x:f>
        <x:v>0</x:v>
      </x:c>
      <x:c r="AG1604" t="n">
        <x:f>IF(AND(LEN(H1604)=0,LEN(K1604)=0,LEN(M1604)=0),1,0)</x:f>
        <x:v>0</x:v>
      </x:c>
    </x:row>
    <x:row r="1605">
      <x:c r="A1605" t="str">
        <x:v>AT-01604</x:v>
      </x:c>
      <x:c r="B1605" t="str">
        <x:v>Richer Romano Neto Ceim</x:v>
      </x:c>
      <x:c r="C1605" t="str">
        <x:v>Escola</x:v>
      </x:c>
      <x:c r="D1605" t="str">
        <x:v>Escola Infantil</x:v>
      </x:c>
      <x:c r="E1605" t="str">
        <x:v>Mogi das Cruzes</x:v>
      </x:c>
      <x:c r="F1605" t="str">
        <x:v>Centro</x:v>
      </x:c>
      <x:c r="G1605" t="str">
        <x:v>Julio Prestes, 105, Centro, Mogi das Cruzes, SP</x:v>
      </x:c>
      <x:c r="H1605" t="str">
        <x:v>+55 (11) 4799-1300</x:v>
      </x:c>
      <x:c r="I1605" t="str"/>
      <x:c r="J1605" t="str"/>
      <x:c r="K1605" t="str"/>
      <x:c r="L1605" t="str"/>
      <x:c r="M1605" t="str"/>
      <x:c r="N1605" t="str"/>
      <x:c r="O1605" t="str"/>
      <x:c r="P1605" t="str"/>
      <x:c r="Q1605" t="str">
        <x:v>https://www.google.com/maps/search/?api=1&amp;query=Julio+Prestes%2C+105%2C+Centro%2C+Mogi+das+Cruzes-SP</x:v>
      </x:c>
      <x:c r="R1605" t="str"/>
      <x:c r="S1605" t="str"/>
      <x:c r="T1605" t="str">
        <x:v>Não contatado</x:v>
      </x:c>
      <x:c r="U1605" s="27" t="n">
        <x:f>IF(LEN(H1605)&gt;0,25,0)+IF(L1605="Sim",25,0)+IF(LEN(M1605)&gt;0,15,0)+IF(LEN(J1605)&gt;0,10,0)+IF(LEN(N1605)&gt;0,5,0)+IF(LEN(O1605)&gt;0,5,0)+IF(LEN(P1605)&gt;0,5,0)+IF(AND(LEN(R1605)&gt;0,LEN(S1605)&gt;0),10,0)</x:f>
        <x:v>25</x:v>
      </x:c>
      <x:c r="V1605" t="str">
        <x:f>IF(U1605&gt;=60,"Prioridade Alta",IF(U1605&gt;=35,"Prioridade Média","Prioridade Baixa"))</x:f>
        <x:v>Prioridade Baixa</x:v>
      </x:c>
      <x:c r="W1605" t="str">
        <x:v>Não</x:v>
      </x:c>
      <x:c r="X1605" t="str"/>
      <x:c r="Y1605" t="str">
        <x:v>Base expandida 2026-07-27</x:v>
      </x:c>
      <x:c r="Z1605" t="str">
        <x:v>(11) 4799-1300</x:v>
      </x:c>
      <x:c r="AA1605" t="str"/>
      <x:c r="AB1605" t="n">
        <x:v>45</x:v>
      </x:c>
      <x:c r="AC1605" t="str">
        <x:v>Prioridade Baixa</x:v>
      </x:c>
      <x:c r="AD1605" t="str">
        <x:v>Fonte Escolas.com.br: http://escolas.com.br/richer-romano-neto-ceim-35079121; site oficial/redes não coletados nesta fonte</x:v>
      </x:c>
      <x:c r="AE1605" t="n">
        <x:f>IF(LEN(H1605)&gt;0,1,0)</x:f>
        <x:v>1</x:v>
      </x:c>
      <x:c r="AF1605" t="n">
        <x:f>IF(LEN(M1605)&gt;0,1,0)</x:f>
        <x:v>0</x:v>
      </x:c>
      <x:c r="AG1605" t="n">
        <x:f>IF(AND(LEN(H1605)=0,LEN(K1605)=0,LEN(M1605)=0),1,0)</x:f>
        <x:v>0</x:v>
      </x:c>
    </x:row>
    <x:row r="1606">
      <x:c r="A1606" t="str">
        <x:v>AT-01605</x:v>
      </x:c>
      <x:c r="B1606" t="str">
        <x:v>Ruth Cardoso Dra Cempre</x:v>
      </x:c>
      <x:c r="C1606" t="str">
        <x:v>Escola</x:v>
      </x:c>
      <x:c r="D1606" t="str">
        <x:v>Centro Educacional</x:v>
      </x:c>
      <x:c r="E1606" t="str">
        <x:v>Mogi das Cruzes</x:v>
      </x:c>
      <x:c r="F1606" t="str">
        <x:v>Jardim Layr</x:v>
      </x:c>
      <x:c r="G1606" t="str">
        <x:v>Dois, 28, Rua, Jardim Layr, Mogi das Cruzes, SP</x:v>
      </x:c>
      <x:c r="H1606" t="str">
        <x:v>+55 (11) 4723-2161</x:v>
      </x:c>
      <x:c r="I1606" t="str"/>
      <x:c r="J1606" t="str"/>
      <x:c r="K1606" t="str"/>
      <x:c r="L1606" t="str"/>
      <x:c r="M1606" t="str"/>
      <x:c r="N1606" t="str"/>
      <x:c r="O1606" t="str"/>
      <x:c r="P1606" t="str"/>
      <x:c r="Q1606" t="str">
        <x:v>https://www.google.com/maps/search/?api=1&amp;query=Dois%2C+28%2C+Rua%2C+Jardim+Layr%2C+Mogi+das+Cruzes-SP</x:v>
      </x:c>
      <x:c r="R1606" t="str"/>
      <x:c r="S1606" t="str"/>
      <x:c r="T1606" t="str">
        <x:v>Não contatado</x:v>
      </x:c>
      <x:c r="U1606" s="27" t="n">
        <x:f>IF(LEN(H1606)&gt;0,25,0)+IF(L1606="Sim",25,0)+IF(LEN(M1606)&gt;0,15,0)+IF(LEN(J1606)&gt;0,10,0)+IF(LEN(N1606)&gt;0,5,0)+IF(LEN(O1606)&gt;0,5,0)+IF(LEN(P1606)&gt;0,5,0)+IF(AND(LEN(R1606)&gt;0,LEN(S1606)&gt;0),10,0)</x:f>
        <x:v>25</x:v>
      </x:c>
      <x:c r="V1606" t="str">
        <x:f>IF(U1606&gt;=60,"Prioridade Alta",IF(U1606&gt;=35,"Prioridade Média","Prioridade Baixa"))</x:f>
        <x:v>Prioridade Baixa</x:v>
      </x:c>
      <x:c r="W1606" t="str">
        <x:v>Não</x:v>
      </x:c>
      <x:c r="X1606" t="str"/>
      <x:c r="Y1606" t="str">
        <x:v>Base expandida 2026-07-27</x:v>
      </x:c>
      <x:c r="Z1606" t="str">
        <x:v>(11) 4723-2161</x:v>
      </x:c>
      <x:c r="AA1606" t="str"/>
      <x:c r="AB1606" t="n">
        <x:v>45</x:v>
      </x:c>
      <x:c r="AC1606" t="str">
        <x:v>Prioridade Baixa</x:v>
      </x:c>
      <x:c r="AD1606" t="str">
        <x:v>Fonte Escolas.com.br: http://escolas.com.br/ruth-cardoso-dra-cempre-35429752; site oficial/redes não coletados nesta fonte</x:v>
      </x:c>
      <x:c r="AE1606" t="n">
        <x:f>IF(LEN(H1606)&gt;0,1,0)</x:f>
        <x:v>1</x:v>
      </x:c>
      <x:c r="AF1606" t="n">
        <x:f>IF(LEN(M1606)&gt;0,1,0)</x:f>
        <x:v>0</x:v>
      </x:c>
      <x:c r="AG1606" t="n">
        <x:f>IF(AND(LEN(H1606)=0,LEN(K1606)=0,LEN(M1606)=0),1,0)</x:f>
        <x:v>0</x:v>
      </x:c>
    </x:row>
    <x:row r="1607">
      <x:c r="A1607" t="str">
        <x:v>AT-01606</x:v>
      </x:c>
      <x:c r="B1607" t="str">
        <x:v>Sant Anna Creche</x:v>
      </x:c>
      <x:c r="C1607" t="str">
        <x:v>Escola</x:v>
      </x:c>
      <x:c r="D1607" t="str">
        <x:v>Escola Infantil</x:v>
      </x:c>
      <x:c r="E1607" t="str">
        <x:v>Mogi das Cruzes</x:v>
      </x:c>
      <x:c r="F1607" t="str">
        <x:v>Centro</x:v>
      </x:c>
      <x:c r="G1607" t="str">
        <x:v>Sao Joao, 679, Rua, Centro, Mogi das Cruzes, SP</x:v>
      </x:c>
      <x:c r="H1607" t="str">
        <x:v>+55 (11) 4799-9556</x:v>
      </x:c>
      <x:c r="I1607" t="str"/>
      <x:c r="J1607" t="str"/>
      <x:c r="K1607" t="str"/>
      <x:c r="L1607" t="str"/>
      <x:c r="M1607" t="str"/>
      <x:c r="N1607" t="str"/>
      <x:c r="O1607" t="str"/>
      <x:c r="P1607" t="str"/>
      <x:c r="Q1607" t="str">
        <x:v>https://www.google.com/maps/search/?api=1&amp;query=Sao+Joao%2C+679%2C+Rua%2C+Centro%2C+Mogi+das+Cruzes-SP</x:v>
      </x:c>
      <x:c r="R1607" t="str"/>
      <x:c r="S1607" t="str"/>
      <x:c r="T1607" t="str">
        <x:v>Não contatado</x:v>
      </x:c>
      <x:c r="U1607" s="27" t="n">
        <x:f>IF(LEN(H1607)&gt;0,25,0)+IF(L1607="Sim",25,0)+IF(LEN(M1607)&gt;0,15,0)+IF(LEN(J1607)&gt;0,10,0)+IF(LEN(N1607)&gt;0,5,0)+IF(LEN(O1607)&gt;0,5,0)+IF(LEN(P1607)&gt;0,5,0)+IF(AND(LEN(R1607)&gt;0,LEN(S1607)&gt;0),10,0)</x:f>
        <x:v>25</x:v>
      </x:c>
      <x:c r="V1607" t="str">
        <x:f>IF(U1607&gt;=60,"Prioridade Alta",IF(U1607&gt;=35,"Prioridade Média","Prioridade Baixa"))</x:f>
        <x:v>Prioridade Baixa</x:v>
      </x:c>
      <x:c r="W1607" t="str">
        <x:v>Não</x:v>
      </x:c>
      <x:c r="X1607" t="str"/>
      <x:c r="Y1607" t="str">
        <x:v>Base expandida 2026-07-27</x:v>
      </x:c>
      <x:c r="Z1607" t="str">
        <x:v>(11) 4799-9556</x:v>
      </x:c>
      <x:c r="AA1607" t="str"/>
      <x:c r="AB1607" t="n">
        <x:v>45</x:v>
      </x:c>
      <x:c r="AC1607" t="str">
        <x:v>Prioridade Baixa</x:v>
      </x:c>
      <x:c r="AD1607" t="str">
        <x:v>Fonte Escolas.com.br: http://escolas.com.br/sant-anna-creche-35152171; site oficial/redes não coletados nesta fonte</x:v>
      </x:c>
      <x:c r="AE1607" t="n">
        <x:f>IF(LEN(H1607)&gt;0,1,0)</x:f>
        <x:v>1</x:v>
      </x:c>
      <x:c r="AF1607" t="n">
        <x:f>IF(LEN(M1607)&gt;0,1,0)</x:f>
        <x:v>0</x:v>
      </x:c>
      <x:c r="AG1607" t="n">
        <x:f>IF(AND(LEN(H1607)=0,LEN(K1607)=0,LEN(M1607)=0),1,0)</x:f>
        <x:v>0</x:v>
      </x:c>
    </x:row>
    <x:row r="1608">
      <x:c r="A1608" t="str">
        <x:v>AT-01607</x:v>
      </x:c>
      <x:c r="B1608" t="str">
        <x:v>Saint Thomas Internacional School Educação Britanica Brasileira Escola de Educação Infantil</x:v>
      </x:c>
      <x:c r="C1608" t="str">
        <x:v>Escola</x:v>
      </x:c>
      <x:c r="D1608" t="str">
        <x:v>Escola Infantil</x:v>
      </x:c>
      <x:c r="E1608" t="str">
        <x:v>Mogi das Cruzes</x:v>
      </x:c>
      <x:c r="F1608" t="str">
        <x:v>Jardim Armenia</x:v>
      </x:c>
      <x:c r="G1608" t="str">
        <x:v>Jose Henrique Lagden, 256, Jardim Armenia, Mogi das Cruzes, SP</x:v>
      </x:c>
      <x:c r="H1608" t="str">
        <x:v>+55 (11) 4728-1557</x:v>
      </x:c>
      <x:c r="I1608" t="str"/>
      <x:c r="J1608" t="str"/>
      <x:c r="K1608" t="str"/>
      <x:c r="L1608" t="str"/>
      <x:c r="M1608" t="str"/>
      <x:c r="N1608" t="str"/>
      <x:c r="O1608" t="str"/>
      <x:c r="P1608" t="str"/>
      <x:c r="Q1608" t="str">
        <x:v>https://www.google.com/maps/search/?api=1&amp;query=Jose+Henrique+Lagden%2C+256%2C+Jardim+Armenia%2C+Mogi+das+Cruzes-SP</x:v>
      </x:c>
      <x:c r="R1608" t="str"/>
      <x:c r="S1608" t="str"/>
      <x:c r="T1608" t="str">
        <x:v>Não contatado</x:v>
      </x:c>
      <x:c r="U1608" s="27" t="n">
        <x:f>IF(LEN(H1608)&gt;0,25,0)+IF(L1608="Sim",25,0)+IF(LEN(M1608)&gt;0,15,0)+IF(LEN(J1608)&gt;0,10,0)+IF(LEN(N1608)&gt;0,5,0)+IF(LEN(O1608)&gt;0,5,0)+IF(LEN(P1608)&gt;0,5,0)+IF(AND(LEN(R1608)&gt;0,LEN(S1608)&gt;0),10,0)</x:f>
        <x:v>25</x:v>
      </x:c>
      <x:c r="V1608" t="str">
        <x:f>IF(U1608&gt;=60,"Prioridade Alta",IF(U1608&gt;=35,"Prioridade Média","Prioridade Baixa"))</x:f>
        <x:v>Prioridade Baixa</x:v>
      </x:c>
      <x:c r="W1608" t="str">
        <x:v>Não</x:v>
      </x:c>
      <x:c r="X1608" t="str"/>
      <x:c r="Y1608" t="str">
        <x:v>Base expandida 2026-07-27</x:v>
      </x:c>
      <x:c r="Z1608" t="str">
        <x:v>(11) 4728-1557</x:v>
      </x:c>
      <x:c r="AA1608" t="str"/>
      <x:c r="AB1608" t="n">
        <x:v>45</x:v>
      </x:c>
      <x:c r="AC1608" t="str">
        <x:v>Prioridade Baixa</x:v>
      </x:c>
      <x:c r="AD1608" t="str">
        <x:v>Fonte Escolas.com.br: http://escolas.com.br/saint-thomas-internacional-school-educacao-britanica-brasileira-escola-de-educacao-infantil-35004468; site oficial/redes não coletados nesta fonte</x:v>
      </x:c>
      <x:c r="AE1608" t="n">
        <x:f>IF(LEN(H1608)&gt;0,1,0)</x:f>
        <x:v>1</x:v>
      </x:c>
      <x:c r="AF1608" t="n">
        <x:f>IF(LEN(M1608)&gt;0,1,0)</x:f>
        <x:v>0</x:v>
      </x:c>
      <x:c r="AG1608" t="n">
        <x:f>IF(AND(LEN(H1608)=0,LEN(K1608)=0,LEN(M1608)=0),1,0)</x:f>
        <x:v>0</x:v>
      </x:c>
    </x:row>
    <x:row r="1609">
      <x:c r="A1609" t="str">
        <x:v>AT-01608</x:v>
      </x:c>
      <x:c r="B1609" t="str">
        <x:v>São José Operario Creche</x:v>
      </x:c>
      <x:c r="C1609" t="str">
        <x:v>Escola</x:v>
      </x:c>
      <x:c r="D1609" t="str">
        <x:v>Escola Infantil</x:v>
      </x:c>
      <x:c r="E1609" t="str">
        <x:v>Mogi das Cruzes</x:v>
      </x:c>
      <x:c r="F1609" t="str">
        <x:v>Vila Mogilar</x:v>
      </x:c>
      <x:c r="G1609" t="str">
        <x:v>Doutor Correa Neto, 334, Rua, Vila Mogilar, Mogi das Cruzes, SP</x:v>
      </x:c>
      <x:c r="H1609" t="str">
        <x:v>+55 (11) 4790-2063</x:v>
      </x:c>
      <x:c r="I1609" t="str"/>
      <x:c r="J1609" t="str"/>
      <x:c r="K1609" t="str"/>
      <x:c r="L1609" t="str"/>
      <x:c r="M1609" t="str"/>
      <x:c r="N1609" t="str"/>
      <x:c r="O1609" t="str"/>
      <x:c r="P1609" t="str"/>
      <x:c r="Q1609" t="str">
        <x:v>https://www.google.com/maps/search/?api=1&amp;query=Doutor+Correa+Neto%2C+334%2C+Rua%2C+Vila+Mogilar%2C+Mogi+das+Cruzes-SP</x:v>
      </x:c>
      <x:c r="R1609" t="str"/>
      <x:c r="S1609" t="str"/>
      <x:c r="T1609" t="str">
        <x:v>Não contatado</x:v>
      </x:c>
      <x:c r="U1609" s="27" t="n">
        <x:f>IF(LEN(H1609)&gt;0,25,0)+IF(L1609="Sim",25,0)+IF(LEN(M1609)&gt;0,15,0)+IF(LEN(J1609)&gt;0,10,0)+IF(LEN(N1609)&gt;0,5,0)+IF(LEN(O1609)&gt;0,5,0)+IF(LEN(P1609)&gt;0,5,0)+IF(AND(LEN(R1609)&gt;0,LEN(S1609)&gt;0),10,0)</x:f>
        <x:v>25</x:v>
      </x:c>
      <x:c r="V1609" t="str">
        <x:f>IF(U1609&gt;=60,"Prioridade Alta",IF(U1609&gt;=35,"Prioridade Média","Prioridade Baixa"))</x:f>
        <x:v>Prioridade Baixa</x:v>
      </x:c>
      <x:c r="W1609" t="str">
        <x:v>Não</x:v>
      </x:c>
      <x:c r="X1609" t="str"/>
      <x:c r="Y1609" t="str">
        <x:v>Base expandida 2026-07-27</x:v>
      </x:c>
      <x:c r="Z1609" t="str">
        <x:v>(11) 4790-2063</x:v>
      </x:c>
      <x:c r="AA1609" t="str"/>
      <x:c r="AB1609" t="n">
        <x:v>45</x:v>
      </x:c>
      <x:c r="AC1609" t="str">
        <x:v>Prioridade Baixa</x:v>
      </x:c>
      <x:c r="AD1609" t="str">
        <x:v>Fonte Escolas.com.br: http://escolas.com.br/sao-jose-operario-creche-35169985; site oficial/redes não coletados nesta fonte</x:v>
      </x:c>
      <x:c r="AE1609" t="n">
        <x:f>IF(LEN(H1609)&gt;0,1,0)</x:f>
        <x:v>1</x:v>
      </x:c>
      <x:c r="AF1609" t="n">
        <x:f>IF(LEN(M1609)&gt;0,1,0)</x:f>
        <x:v>0</x:v>
      </x:c>
      <x:c r="AG1609" t="n">
        <x:f>IF(AND(LEN(H1609)=0,LEN(K1609)=0,LEN(M1609)=0),1,0)</x:f>
        <x:v>0</x:v>
      </x:c>
    </x:row>
    <x:row r="1610">
      <x:c r="A1610" t="str">
        <x:v>AT-01609</x:v>
      </x:c>
      <x:c r="B1610" t="str">
        <x:v>Sebastiao da Silva Ceim</x:v>
      </x:c>
      <x:c r="C1610" t="str">
        <x:v>Escola</x:v>
      </x:c>
      <x:c r="D1610" t="str">
        <x:v>Escola Infantil</x:v>
      </x:c>
      <x:c r="E1610" t="str">
        <x:v>Mogi das Cruzes</x:v>
      </x:c>
      <x:c r="F1610" t="str">
        <x:v>Jardim Layr</x:v>
      </x:c>
      <x:c r="G1610" t="str">
        <x:v>Domingos de Souza, 185, Rua, Jardim Layr, Mogi das Cruzes, SP</x:v>
      </x:c>
      <x:c r="H1610" t="str">
        <x:v>+55 (11) 4795-1199</x:v>
      </x:c>
      <x:c r="I1610" t="str"/>
      <x:c r="J1610" t="str"/>
      <x:c r="K1610" t="str"/>
      <x:c r="L1610" t="str"/>
      <x:c r="M1610" t="str"/>
      <x:c r="N1610" t="str"/>
      <x:c r="O1610" t="str"/>
      <x:c r="P1610" t="str"/>
      <x:c r="Q1610" t="str">
        <x:v>https://www.google.com/maps/search/?api=1&amp;query=Domingos+de+Souza%2C+185%2C+Rua%2C+Jardim+Layr%2C+Mogi+das+Cruzes-SP</x:v>
      </x:c>
      <x:c r="R1610" t="str"/>
      <x:c r="S1610" t="str"/>
      <x:c r="T1610" t="str">
        <x:v>Não contatado</x:v>
      </x:c>
      <x:c r="U1610" s="27" t="n">
        <x:f>IF(LEN(H1610)&gt;0,25,0)+IF(L1610="Sim",25,0)+IF(LEN(M1610)&gt;0,15,0)+IF(LEN(J1610)&gt;0,10,0)+IF(LEN(N1610)&gt;0,5,0)+IF(LEN(O1610)&gt;0,5,0)+IF(LEN(P1610)&gt;0,5,0)+IF(AND(LEN(R1610)&gt;0,LEN(S1610)&gt;0),10,0)</x:f>
        <x:v>25</x:v>
      </x:c>
      <x:c r="V1610" t="str">
        <x:f>IF(U1610&gt;=60,"Prioridade Alta",IF(U1610&gt;=35,"Prioridade Média","Prioridade Baixa"))</x:f>
        <x:v>Prioridade Baixa</x:v>
      </x:c>
      <x:c r="W1610" t="str">
        <x:v>Não</x:v>
      </x:c>
      <x:c r="X1610" t="str"/>
      <x:c r="Y1610" t="str">
        <x:v>Base expandida 2026-07-27</x:v>
      </x:c>
      <x:c r="Z1610" t="str">
        <x:v>(11) 4795-1199</x:v>
      </x:c>
      <x:c r="AA1610" t="str"/>
      <x:c r="AB1610" t="n">
        <x:v>45</x:v>
      </x:c>
      <x:c r="AC1610" t="str">
        <x:v>Prioridade Baixa</x:v>
      </x:c>
      <x:c r="AD1610" t="str">
        <x:v>Fonte Escolas.com.br: http://escolas.com.br/sebastiao-da-silva-ceim-35206210; site oficial/redes não coletados nesta fonte</x:v>
      </x:c>
      <x:c r="AE1610" t="n">
        <x:f>IF(LEN(H1610)&gt;0,1,0)</x:f>
        <x:v>1</x:v>
      </x:c>
      <x:c r="AF1610" t="n">
        <x:f>IF(LEN(M1610)&gt;0,1,0)</x:f>
        <x:v>0</x:v>
      </x:c>
      <x:c r="AG1610" t="n">
        <x:f>IF(AND(LEN(H1610)=0,LEN(K1610)=0,LEN(M1610)=0),1,0)</x:f>
        <x:v>0</x:v>
      </x:c>
    </x:row>
    <x:row r="1611">
      <x:c r="A1611" t="str">
        <x:v>AT-01610</x:v>
      </x:c>
      <x:c r="B1611" t="str">
        <x:v>Sergio Moretti Professor Cempre</x:v>
      </x:c>
      <x:c r="C1611" t="str">
        <x:v>Escola</x:v>
      </x:c>
      <x:c r="D1611" t="str">
        <x:v>Centro Educacional</x:v>
      </x:c>
      <x:c r="E1611" t="str">
        <x:v>Mogi das Cruzes</x:v>
      </x:c>
      <x:c r="F1611" t="str">
        <x:v>Jundiapeba</x:v>
      </x:c>
      <x:c r="G1611" t="str">
        <x:v>Jose Pereira, 2978, Jundiapeba, Mogi das Cruzes, SP</x:v>
      </x:c>
      <x:c r="H1611" t="str">
        <x:v>+55 (11) 4738-1616</x:v>
      </x:c>
      <x:c r="I1611" t="str"/>
      <x:c r="J1611" t="str"/>
      <x:c r="K1611" t="str"/>
      <x:c r="L1611" t="str"/>
      <x:c r="M1611" t="str"/>
      <x:c r="N1611" t="str"/>
      <x:c r="O1611" t="str"/>
      <x:c r="P1611" t="str"/>
      <x:c r="Q1611" t="str">
        <x:v>https://www.google.com/maps/search/?api=1&amp;query=Jose+Pereira%2C+2978%2C+Jundiapeba%2C+Mogi+das+Cruzes-SP</x:v>
      </x:c>
      <x:c r="R1611" t="str"/>
      <x:c r="S1611" t="str"/>
      <x:c r="T1611" t="str">
        <x:v>Não contatado</x:v>
      </x:c>
      <x:c r="U1611" s="27" t="n">
        <x:f>IF(LEN(H1611)&gt;0,25,0)+IF(L1611="Sim",25,0)+IF(LEN(M1611)&gt;0,15,0)+IF(LEN(J1611)&gt;0,10,0)+IF(LEN(N1611)&gt;0,5,0)+IF(LEN(O1611)&gt;0,5,0)+IF(LEN(P1611)&gt;0,5,0)+IF(AND(LEN(R1611)&gt;0,LEN(S1611)&gt;0),10,0)</x:f>
        <x:v>25</x:v>
      </x:c>
      <x:c r="V1611" t="str">
        <x:f>IF(U1611&gt;=60,"Prioridade Alta",IF(U1611&gt;=35,"Prioridade Média","Prioridade Baixa"))</x:f>
        <x:v>Prioridade Baixa</x:v>
      </x:c>
      <x:c r="W1611" t="str">
        <x:v>Não</x:v>
      </x:c>
      <x:c r="X1611" t="str"/>
      <x:c r="Y1611" t="str">
        <x:v>Base expandida 2026-07-27</x:v>
      </x:c>
      <x:c r="Z1611" t="str">
        <x:v>(11) 4738-1616</x:v>
      </x:c>
      <x:c r="AA1611" t="str"/>
      <x:c r="AB1611" t="n">
        <x:v>45</x:v>
      </x:c>
      <x:c r="AC1611" t="str">
        <x:v>Prioridade Baixa</x:v>
      </x:c>
      <x:c r="AD1611" t="str">
        <x:v>Fonte Escolas.com.br: http://escolas.com.br/sergio-moretti-professor-cempre-35006732; site oficial/redes não coletados nesta fonte</x:v>
      </x:c>
      <x:c r="AE1611" t="n">
        <x:f>IF(LEN(H1611)&gt;0,1,0)</x:f>
        <x:v>1</x:v>
      </x:c>
      <x:c r="AF1611" t="n">
        <x:f>IF(LEN(M1611)&gt;0,1,0)</x:f>
        <x:v>0</x:v>
      </x:c>
      <x:c r="AG1611" t="n">
        <x:f>IF(AND(LEN(H1611)=0,LEN(K1611)=0,LEN(M1611)=0),1,0)</x:f>
        <x:v>0</x:v>
      </x:c>
    </x:row>
    <x:row r="1612">
      <x:c r="A1612" t="str">
        <x:v>AT-01611</x:v>
      </x:c>
      <x:c r="B1612" t="str">
        <x:v>Takao Ikeda Professor Ceim</x:v>
      </x:c>
      <x:c r="C1612" t="str">
        <x:v>Escola</x:v>
      </x:c>
      <x:c r="D1612" t="str">
        <x:v>Escola Infantil</x:v>
      </x:c>
      <x:c r="E1612" t="str">
        <x:v>Mogi das Cruzes</x:v>
      </x:c>
      <x:c r="F1612" t="str">
        <x:v>Cezar de Souza</x:v>
      </x:c>
      <x:c r="G1612" t="str">
        <x:v>Quatro, 31, Cezar de Souza, Mogi das Cruzes, SP</x:v>
      </x:c>
      <x:c r="H1612" t="str">
        <x:v>+55 (11) 4797-2275</x:v>
      </x:c>
      <x:c r="I1612" t="str"/>
      <x:c r="J1612" t="str"/>
      <x:c r="K1612" t="str"/>
      <x:c r="L1612" t="str"/>
      <x:c r="M1612" t="str"/>
      <x:c r="N1612" t="str"/>
      <x:c r="O1612" t="str"/>
      <x:c r="P1612" t="str"/>
      <x:c r="Q1612" t="str">
        <x:v>https://www.google.com/maps/search/?api=1&amp;query=Quatro%2C+31%2C+Cezar+de+Souza%2C+Mogi+das+Cruzes-SP</x:v>
      </x:c>
      <x:c r="R1612" t="str"/>
      <x:c r="S1612" t="str"/>
      <x:c r="T1612" t="str">
        <x:v>Não contatado</x:v>
      </x:c>
      <x:c r="U1612" s="27" t="n">
        <x:f>IF(LEN(H1612)&gt;0,25,0)+IF(L1612="Sim",25,0)+IF(LEN(M1612)&gt;0,15,0)+IF(LEN(J1612)&gt;0,10,0)+IF(LEN(N1612)&gt;0,5,0)+IF(LEN(O1612)&gt;0,5,0)+IF(LEN(P1612)&gt;0,5,0)+IF(AND(LEN(R1612)&gt;0,LEN(S1612)&gt;0),10,0)</x:f>
        <x:v>25</x:v>
      </x:c>
      <x:c r="V1612" t="str">
        <x:f>IF(U1612&gt;=60,"Prioridade Alta",IF(U1612&gt;=35,"Prioridade Média","Prioridade Baixa"))</x:f>
        <x:v>Prioridade Baixa</x:v>
      </x:c>
      <x:c r="W1612" t="str">
        <x:v>Não</x:v>
      </x:c>
      <x:c r="X1612" t="str"/>
      <x:c r="Y1612" t="str">
        <x:v>Base expandida 2026-07-27</x:v>
      </x:c>
      <x:c r="Z1612" t="str">
        <x:v>(11) 4797-2275</x:v>
      </x:c>
      <x:c r="AA1612" t="str"/>
      <x:c r="AB1612" t="n">
        <x:v>45</x:v>
      </x:c>
      <x:c r="AC1612" t="str">
        <x:v>Prioridade Baixa</x:v>
      </x:c>
      <x:c r="AD1612" t="str">
        <x:v>Fonte Escolas.com.br: http://escolas.com.br/takao-ikeda-professor-ceim-35271767; site oficial/redes não coletados nesta fonte</x:v>
      </x:c>
      <x:c r="AE1612" t="n">
        <x:f>IF(LEN(H1612)&gt;0,1,0)</x:f>
        <x:v>1</x:v>
      </x:c>
      <x:c r="AF1612" t="n">
        <x:f>IF(LEN(M1612)&gt;0,1,0)</x:f>
        <x:v>0</x:v>
      </x:c>
      <x:c r="AG1612" t="n">
        <x:f>IF(AND(LEN(H1612)=0,LEN(K1612)=0,LEN(M1612)=0),1,0)</x:f>
        <x:v>0</x:v>
      </x:c>
    </x:row>
    <x:row r="1613">
      <x:c r="A1613" t="str">
        <x:v>AT-01612</x:v>
      </x:c>
      <x:c r="B1613" t="str">
        <x:v>Sueli Pereira dos Santos Creche</x:v>
      </x:c>
      <x:c r="C1613" t="str">
        <x:v>Escola</x:v>
      </x:c>
      <x:c r="D1613" t="str">
        <x:v>Escola Infantil</x:v>
      </x:c>
      <x:c r="E1613" t="str">
        <x:v>Mogi das Cruzes</x:v>
      </x:c>
      <x:c r="F1613" t="str">
        <x:v>Vila Andrade</x:v>
      </x:c>
      <x:c r="G1613" t="str">
        <x:v>Jose Lugobone, 66, Rua, Vila Andrade, Mogi das Cruzes, SP</x:v>
      </x:c>
      <x:c r="H1613" t="str">
        <x:v>+55 (11) 4761-9226</x:v>
      </x:c>
      <x:c r="I1613" t="str"/>
      <x:c r="J1613" t="str"/>
      <x:c r="K1613" t="str"/>
      <x:c r="L1613" t="str"/>
      <x:c r="M1613" t="str"/>
      <x:c r="N1613" t="str"/>
      <x:c r="O1613" t="str"/>
      <x:c r="P1613" t="str"/>
      <x:c r="Q1613" t="str">
        <x:v>https://www.google.com/maps/search/?api=1&amp;query=Jose+Lugobone%2C+66%2C+Rua%2C+Vila+Andrade%2C+Mogi+das+Cruzes-SP</x:v>
      </x:c>
      <x:c r="R1613" t="str"/>
      <x:c r="S1613" t="str"/>
      <x:c r="T1613" t="str">
        <x:v>Não contatado</x:v>
      </x:c>
      <x:c r="U1613" s="27" t="n">
        <x:f>IF(LEN(H1613)&gt;0,25,0)+IF(L1613="Sim",25,0)+IF(LEN(M1613)&gt;0,15,0)+IF(LEN(J1613)&gt;0,10,0)+IF(LEN(N1613)&gt;0,5,0)+IF(LEN(O1613)&gt;0,5,0)+IF(LEN(P1613)&gt;0,5,0)+IF(AND(LEN(R1613)&gt;0,LEN(S1613)&gt;0),10,0)</x:f>
        <x:v>25</x:v>
      </x:c>
      <x:c r="V1613" t="str">
        <x:f>IF(U1613&gt;=60,"Prioridade Alta",IF(U1613&gt;=35,"Prioridade Média","Prioridade Baixa"))</x:f>
        <x:v>Prioridade Baixa</x:v>
      </x:c>
      <x:c r="W1613" t="str">
        <x:v>Não</x:v>
      </x:c>
      <x:c r="X1613" t="str"/>
      <x:c r="Y1613" t="str">
        <x:v>Base expandida 2026-07-27</x:v>
      </x:c>
      <x:c r="Z1613" t="str">
        <x:v>(11) 4761-9226</x:v>
      </x:c>
      <x:c r="AA1613" t="str"/>
      <x:c r="AB1613" t="n">
        <x:v>45</x:v>
      </x:c>
      <x:c r="AC1613" t="str">
        <x:v>Prioridade Baixa</x:v>
      </x:c>
      <x:c r="AD1613" t="str">
        <x:v>Fonte Escolas.com.br: http://escolas.com.br/sueli-pereira-dos-santos-creche-35170185; site oficial/redes não coletados nesta fonte</x:v>
      </x:c>
      <x:c r="AE1613" t="n">
        <x:f>IF(LEN(H1613)&gt;0,1,0)</x:f>
        <x:v>1</x:v>
      </x:c>
      <x:c r="AF1613" t="n">
        <x:f>IF(LEN(M1613)&gt;0,1,0)</x:f>
        <x:v>0</x:v>
      </x:c>
      <x:c r="AG1613" t="n">
        <x:f>IF(AND(LEN(H1613)=0,LEN(K1613)=0,LEN(M1613)=0),1,0)</x:f>
        <x:v>0</x:v>
      </x:c>
    </x:row>
    <x:row r="1614">
      <x:c r="A1614" t="str">
        <x:v>AT-01613</x:v>
      </x:c>
      <x:c r="B1614" t="str">
        <x:v>Universal Kids Nucleo de Recreacao e Educação Infantil</x:v>
      </x:c>
      <x:c r="C1614" t="str">
        <x:v>Escola</x:v>
      </x:c>
      <x:c r="D1614" t="str">
        <x:v>Escola Infantil</x:v>
      </x:c>
      <x:c r="E1614" t="str">
        <x:v>Mogi das Cruzes</x:v>
      </x:c>
      <x:c r="F1614" t="str">
        <x:v>Vila Oliveira</x:v>
      </x:c>
      <x:c r="G1614" t="str">
        <x:v>Santa Rita, 315, Vila Oliveira, Mogi das Cruzes, SP</x:v>
      </x:c>
      <x:c r="H1614" t="str">
        <x:v>+55 (11) 4796-5858</x:v>
      </x:c>
      <x:c r="I1614" t="str"/>
      <x:c r="J1614" t="str"/>
      <x:c r="K1614" t="str"/>
      <x:c r="L1614" t="str"/>
      <x:c r="M1614" t="str"/>
      <x:c r="N1614" t="str"/>
      <x:c r="O1614" t="str"/>
      <x:c r="P1614" t="str"/>
      <x:c r="Q1614" t="str">
        <x:v>https://www.google.com/maps/search/?api=1&amp;query=Santa+Rita%2C+315%2C+Vila+Oliveira%2C+Mogi+das+Cruzes-SP</x:v>
      </x:c>
      <x:c r="R1614" t="str"/>
      <x:c r="S1614" t="str"/>
      <x:c r="T1614" t="str">
        <x:v>Não contatado</x:v>
      </x:c>
      <x:c r="U1614" s="27" t="n">
        <x:f>IF(LEN(H1614)&gt;0,25,0)+IF(L1614="Sim",25,0)+IF(LEN(M1614)&gt;0,15,0)+IF(LEN(J1614)&gt;0,10,0)+IF(LEN(N1614)&gt;0,5,0)+IF(LEN(O1614)&gt;0,5,0)+IF(LEN(P1614)&gt;0,5,0)+IF(AND(LEN(R1614)&gt;0,LEN(S1614)&gt;0),10,0)</x:f>
        <x:v>25</x:v>
      </x:c>
      <x:c r="V1614" t="str">
        <x:f>IF(U1614&gt;=60,"Prioridade Alta",IF(U1614&gt;=35,"Prioridade Média","Prioridade Baixa"))</x:f>
        <x:v>Prioridade Baixa</x:v>
      </x:c>
      <x:c r="W1614" t="str">
        <x:v>Não</x:v>
      </x:c>
      <x:c r="X1614" t="str"/>
      <x:c r="Y1614" t="str">
        <x:v>Base expandida 2026-07-27</x:v>
      </x:c>
      <x:c r="Z1614" t="str">
        <x:v>(11) 4796-5858</x:v>
      </x:c>
      <x:c r="AA1614" t="str"/>
      <x:c r="AB1614" t="n">
        <x:v>45</x:v>
      </x:c>
      <x:c r="AC1614" t="str">
        <x:v>Prioridade Baixa</x:v>
      </x:c>
      <x:c r="AD1614" t="str">
        <x:v>Fonte Escolas.com.br: http://escolas.com.br/universal-kids-nucleo-de-recreacao-e-educacao-infantil-35308043; site oficial/redes não coletados nesta fonte</x:v>
      </x:c>
      <x:c r="AE1614" t="n">
        <x:f>IF(LEN(H1614)&gt;0,1,0)</x:f>
        <x:v>1</x:v>
      </x:c>
      <x:c r="AF1614" t="n">
        <x:f>IF(LEN(M1614)&gt;0,1,0)</x:f>
        <x:v>0</x:v>
      </x:c>
      <x:c r="AG1614" t="n">
        <x:f>IF(AND(LEN(H1614)=0,LEN(K1614)=0,LEN(M1614)=0),1,0)</x:f>
        <x:v>0</x:v>
      </x:c>
    </x:row>
    <x:row r="1615">
      <x:c r="A1615" t="str">
        <x:v>AT-01614</x:v>
      </x:c>
      <x:c r="B1615" t="str">
        <x:v>Thereza Geraldi de Almeida Sra Ceim</x:v>
      </x:c>
      <x:c r="C1615" t="str">
        <x:v>Escola</x:v>
      </x:c>
      <x:c r="D1615" t="str">
        <x:v>Escola Infantil</x:v>
      </x:c>
      <x:c r="E1615" t="str">
        <x:v>Mogi das Cruzes</x:v>
      </x:c>
      <x:c r="F1615" t="str">
        <x:v>Jundiapeba</x:v>
      </x:c>
      <x:c r="G1615" t="str">
        <x:v>Manoel Fernandes, 1131, Rua, Jundiapeba, Mogi das Cruzes, SP</x:v>
      </x:c>
      <x:c r="H1615" t="str">
        <x:v>+55 (11) 4795-1221</x:v>
      </x:c>
      <x:c r="I1615" t="str"/>
      <x:c r="J1615" t="str"/>
      <x:c r="K1615" t="str"/>
      <x:c r="L1615" t="str"/>
      <x:c r="M1615" t="str"/>
      <x:c r="N1615" t="str"/>
      <x:c r="O1615" t="str"/>
      <x:c r="P1615" t="str"/>
      <x:c r="Q1615" t="str">
        <x:v>https://www.google.com/maps/search/?api=1&amp;query=Manoel+Fernandes%2C+1131%2C+Rua%2C+Jundiapeba%2C+Mogi+das+Cruzes-SP</x:v>
      </x:c>
      <x:c r="R1615" t="str"/>
      <x:c r="S1615" t="str"/>
      <x:c r="T1615" t="str">
        <x:v>Não contatado</x:v>
      </x:c>
      <x:c r="U1615" s="27" t="n">
        <x:f>IF(LEN(H1615)&gt;0,25,0)+IF(L1615="Sim",25,0)+IF(LEN(M1615)&gt;0,15,0)+IF(LEN(J1615)&gt;0,10,0)+IF(LEN(N1615)&gt;0,5,0)+IF(LEN(O1615)&gt;0,5,0)+IF(LEN(P1615)&gt;0,5,0)+IF(AND(LEN(R1615)&gt;0,LEN(S1615)&gt;0),10,0)</x:f>
        <x:v>25</x:v>
      </x:c>
      <x:c r="V1615" t="str">
        <x:f>IF(U1615&gt;=60,"Prioridade Alta",IF(U1615&gt;=35,"Prioridade Média","Prioridade Baixa"))</x:f>
        <x:v>Prioridade Baixa</x:v>
      </x:c>
      <x:c r="W1615" t="str">
        <x:v>Não</x:v>
      </x:c>
      <x:c r="X1615" t="str"/>
      <x:c r="Y1615" t="str">
        <x:v>Base expandida 2026-07-27</x:v>
      </x:c>
      <x:c r="Z1615" t="str">
        <x:v>(11) 4795-1221</x:v>
      </x:c>
      <x:c r="AA1615" t="str"/>
      <x:c r="AB1615" t="n">
        <x:v>45</x:v>
      </x:c>
      <x:c r="AC1615" t="str">
        <x:v>Prioridade Baixa</x:v>
      </x:c>
      <x:c r="AD1615" t="str">
        <x:v>Fonte Escolas.com.br: http://escolas.com.br/thereza-geraldi-de-almeida-sra-ceim-35243425; site oficial/redes não coletados nesta fonte</x:v>
      </x:c>
      <x:c r="AE1615" t="n">
        <x:f>IF(LEN(H1615)&gt;0,1,0)</x:f>
        <x:v>1</x:v>
      </x:c>
      <x:c r="AF1615" t="n">
        <x:f>IF(LEN(M1615)&gt;0,1,0)</x:f>
        <x:v>0</x:v>
      </x:c>
      <x:c r="AG1615" t="n">
        <x:f>IF(AND(LEN(H1615)=0,LEN(K1615)=0,LEN(M1615)=0),1,0)</x:f>
        <x:v>0</x:v>
      </x:c>
    </x:row>
    <x:row r="1616">
      <x:c r="A1616" t="str">
        <x:v>AT-01615</x:v>
      </x:c>
      <x:c r="B1616" t="str">
        <x:v>Vila Nova Uniao Centro de Educação Infantil Comunitario</x:v>
      </x:c>
      <x:c r="C1616" t="str">
        <x:v>Escola</x:v>
      </x:c>
      <x:c r="D1616" t="str">
        <x:v>Escola Infantil</x:v>
      </x:c>
      <x:c r="E1616" t="str">
        <x:v>Mogi das Cruzes</x:v>
      </x:c>
      <x:c r="F1616" t="str">
        <x:v>Vila Natal</x:v>
      </x:c>
      <x:c r="G1616" t="str">
        <x:v>Manoel Inacio Silva Alvarenga, 771, Rua, Vila Natal, Mogi das Cruzes, SP</x:v>
      </x:c>
      <x:c r="H1616" t="str">
        <x:v>+55 (11) 4726-4120</x:v>
      </x:c>
      <x:c r="I1616" t="str"/>
      <x:c r="J1616" t="str"/>
      <x:c r="K1616" t="str"/>
      <x:c r="L1616" t="str"/>
      <x:c r="M1616" t="str"/>
      <x:c r="N1616" t="str"/>
      <x:c r="O1616" t="str"/>
      <x:c r="P1616" t="str"/>
      <x:c r="Q1616" t="str">
        <x:v>https://www.google.com/maps/search/?api=1&amp;query=Manoel+Inacio+Silva+Alvarenga%2C+771%2C+Rua%2C+Vila+Natal%2C+Mogi+das+Cruzes-SP</x:v>
      </x:c>
      <x:c r="R1616" t="str"/>
      <x:c r="S1616" t="str"/>
      <x:c r="T1616" t="str">
        <x:v>Não contatado</x:v>
      </x:c>
      <x:c r="U1616" s="27" t="n">
        <x:f>IF(LEN(H1616)&gt;0,25,0)+IF(L1616="Sim",25,0)+IF(LEN(M1616)&gt;0,15,0)+IF(LEN(J1616)&gt;0,10,0)+IF(LEN(N1616)&gt;0,5,0)+IF(LEN(O1616)&gt;0,5,0)+IF(LEN(P1616)&gt;0,5,0)+IF(AND(LEN(R1616)&gt;0,LEN(S1616)&gt;0),10,0)</x:f>
        <x:v>25</x:v>
      </x:c>
      <x:c r="V1616" t="str">
        <x:f>IF(U1616&gt;=60,"Prioridade Alta",IF(U1616&gt;=35,"Prioridade Média","Prioridade Baixa"))</x:f>
        <x:v>Prioridade Baixa</x:v>
      </x:c>
      <x:c r="W1616" t="str">
        <x:v>Não</x:v>
      </x:c>
      <x:c r="X1616" t="str"/>
      <x:c r="Y1616" t="str">
        <x:v>Base expandida 2026-07-27</x:v>
      </x:c>
      <x:c r="Z1616" t="str">
        <x:v>(11) 4726-4120</x:v>
      </x:c>
      <x:c r="AA1616" t="str"/>
      <x:c r="AB1616" t="n">
        <x:v>45</x:v>
      </x:c>
      <x:c r="AC1616" t="str">
        <x:v>Prioridade Baixa</x:v>
      </x:c>
      <x:c r="AD1616" t="str">
        <x:v>Fonte Escolas.com.br: http://escolas.com.br/vila-nova-uniao-centro-de-educacao-infantil-comunitario-35195303; site oficial/redes não coletados nesta fonte</x:v>
      </x:c>
      <x:c r="AE1616" t="n">
        <x:f>IF(LEN(H1616)&gt;0,1,0)</x:f>
        <x:v>1</x:v>
      </x:c>
      <x:c r="AF1616" t="n">
        <x:f>IF(LEN(M1616)&gt;0,1,0)</x:f>
        <x:v>0</x:v>
      </x:c>
      <x:c r="AG1616" t="n">
        <x:f>IF(AND(LEN(H1616)=0,LEN(K1616)=0,LEN(M1616)=0),1,0)</x:f>
        <x:v>0</x:v>
      </x:c>
    </x:row>
    <x:row r="1617">
      <x:c r="A1617" t="str">
        <x:v>AT-01616</x:v>
      </x:c>
      <x:c r="B1617" t="str">
        <x:v>Ac Poloni Educação Infantil</x:v>
      </x:c>
      <x:c r="C1617" t="str">
        <x:v>Escola</x:v>
      </x:c>
      <x:c r="D1617" t="str">
        <x:v>Escola Infantil</x:v>
      </x:c>
      <x:c r="E1617" t="str">
        <x:v>Guarulhos</x:v>
      </x:c>
      <x:c r="F1617" t="str">
        <x:v>Picanco</x:v>
      </x:c>
      <x:c r="G1617" t="str">
        <x:v>Rua Roberto, 78, Picanco, Guarulhos, SP</x:v>
      </x:c>
      <x:c r="H1617" t="str">
        <x:v>+55 (11) 3428-4141</x:v>
      </x:c>
      <x:c r="I1617" t="str"/>
      <x:c r="J1617" t="str"/>
      <x:c r="K1617" t="str"/>
      <x:c r="L1617" t="str"/>
      <x:c r="M1617" t="str"/>
      <x:c r="N1617" t="str"/>
      <x:c r="O1617" t="str"/>
      <x:c r="P1617" t="str"/>
      <x:c r="Q1617" t="str">
        <x:v>https://www.google.com/maps/search/?api=1&amp;query=Rua+Roberto%2C+78%2C+Picanco%2C+Guarulhos-SP</x:v>
      </x:c>
      <x:c r="R1617" t="str"/>
      <x:c r="S1617" t="str"/>
      <x:c r="T1617" t="str">
        <x:v>Não contatado</x:v>
      </x:c>
      <x:c r="U1617" s="27" t="n">
        <x:f>IF(LEN(H1617)&gt;0,25,0)+IF(L1617="Sim",25,0)+IF(LEN(M1617)&gt;0,15,0)+IF(LEN(J1617)&gt;0,10,0)+IF(LEN(N1617)&gt;0,5,0)+IF(LEN(O1617)&gt;0,5,0)+IF(LEN(P1617)&gt;0,5,0)+IF(AND(LEN(R1617)&gt;0,LEN(S1617)&gt;0),10,0)</x:f>
        <x:v>25</x:v>
      </x:c>
      <x:c r="V1617" t="str">
        <x:f>IF(U1617&gt;=60,"Prioridade Alta",IF(U1617&gt;=35,"Prioridade Média","Prioridade Baixa"))</x:f>
        <x:v>Prioridade Baixa</x:v>
      </x:c>
      <x:c r="W1617" t="str">
        <x:v>Não</x:v>
      </x:c>
      <x:c r="X1617" t="str"/>
      <x:c r="Y1617" t="str">
        <x:v>Base expandida 2026-07-27</x:v>
      </x:c>
      <x:c r="Z1617" t="str">
        <x:v>(11) 3428-4141</x:v>
      </x:c>
      <x:c r="AA1617" t="str"/>
      <x:c r="AB1617" t="n">
        <x:v>45</x:v>
      </x:c>
      <x:c r="AC1617" t="str">
        <x:v>Prioridade Baixa</x:v>
      </x:c>
      <x:c r="AD1617" t="str">
        <x:v>Fonte Escolas.com.br: http://escolas.com.br/ac-poloni-educacao-infantil-35009535; site oficial/redes não coletados nesta fonte</x:v>
      </x:c>
      <x:c r="AE1617" t="n">
        <x:f>IF(LEN(H1617)&gt;0,1,0)</x:f>
        <x:v>1</x:v>
      </x:c>
      <x:c r="AF1617" t="n">
        <x:f>IF(LEN(M1617)&gt;0,1,0)</x:f>
        <x:v>0</x:v>
      </x:c>
      <x:c r="AG1617" t="n">
        <x:f>IF(AND(LEN(H1617)=0,LEN(K1617)=0,LEN(M1617)=0),1,0)</x:f>
        <x:v>0</x:v>
      </x:c>
    </x:row>
    <x:row r="1618">
      <x:c r="A1618" t="str">
        <x:v>AT-01617</x:v>
      </x:c>
      <x:c r="B1618" t="str">
        <x:v>Agostiniana Santa Monica Creche</x:v>
      </x:c>
      <x:c r="C1618" t="str">
        <x:v>Escola</x:v>
      </x:c>
      <x:c r="D1618" t="str">
        <x:v>Escola Infantil</x:v>
      </x:c>
      <x:c r="E1618" t="str">
        <x:v>Guarulhos</x:v>
      </x:c>
      <x:c r="F1618" t="str">
        <x:v>Cabucu</x:v>
      </x:c>
      <x:c r="G1618" t="str">
        <x:v>Rua David Correa, 1117, C, Cabucu, Guarulhos, SP</x:v>
      </x:c>
      <x:c r="H1618" t="str">
        <x:v>+55 (11) 2404-3434</x:v>
      </x:c>
      <x:c r="I1618" t="str"/>
      <x:c r="J1618" t="str"/>
      <x:c r="K1618" t="str"/>
      <x:c r="L1618" t="str"/>
      <x:c r="M1618" t="str"/>
      <x:c r="N1618" t="str"/>
      <x:c r="O1618" t="str"/>
      <x:c r="P1618" t="str"/>
      <x:c r="Q1618" t="str">
        <x:v>https://www.google.com/maps/search/?api=1&amp;query=Rua+David+Correa%2C+1117%2C+C%2C+Cabucu%2C+Guarulhos-SP</x:v>
      </x:c>
      <x:c r="R1618" t="str"/>
      <x:c r="S1618" t="str"/>
      <x:c r="T1618" t="str">
        <x:v>Não contatado</x:v>
      </x:c>
      <x:c r="U1618" s="27" t="n">
        <x:f>IF(LEN(H1618)&gt;0,25,0)+IF(L1618="Sim",25,0)+IF(LEN(M1618)&gt;0,15,0)+IF(LEN(J1618)&gt;0,10,0)+IF(LEN(N1618)&gt;0,5,0)+IF(LEN(O1618)&gt;0,5,0)+IF(LEN(P1618)&gt;0,5,0)+IF(AND(LEN(R1618)&gt;0,LEN(S1618)&gt;0),10,0)</x:f>
        <x:v>25</x:v>
      </x:c>
      <x:c r="V1618" t="str">
        <x:f>IF(U1618&gt;=60,"Prioridade Alta",IF(U1618&gt;=35,"Prioridade Média","Prioridade Baixa"))</x:f>
        <x:v>Prioridade Baixa</x:v>
      </x:c>
      <x:c r="W1618" t="str">
        <x:v>Não</x:v>
      </x:c>
      <x:c r="X1618" t="str"/>
      <x:c r="Y1618" t="str">
        <x:v>Base expandida 2026-07-27</x:v>
      </x:c>
      <x:c r="Z1618" t="str">
        <x:v>(11) 2404-3434</x:v>
      </x:c>
      <x:c r="AA1618" t="str"/>
      <x:c r="AB1618" t="n">
        <x:v>45</x:v>
      </x:c>
      <x:c r="AC1618" t="str">
        <x:v>Prioridade Baixa</x:v>
      </x:c>
      <x:c r="AD1618" t="str">
        <x:v>Fonte Escolas.com.br: http://escolas.com.br/agostiniana-santa-monica-creche-35811439; site oficial/redes não coletados nesta fonte</x:v>
      </x:c>
      <x:c r="AE1618" t="n">
        <x:f>IF(LEN(H1618)&gt;0,1,0)</x:f>
        <x:v>1</x:v>
      </x:c>
      <x:c r="AF1618" t="n">
        <x:f>IF(LEN(M1618)&gt;0,1,0)</x:f>
        <x:v>0</x:v>
      </x:c>
      <x:c r="AG1618" t="n">
        <x:f>IF(AND(LEN(H1618)=0,LEN(K1618)=0,LEN(M1618)=0),1,0)</x:f>
        <x:v>0</x:v>
      </x:c>
    </x:row>
    <x:row r="1619">
      <x:c r="A1619" t="str">
        <x:v>AT-01618</x:v>
      </x:c>
      <x:c r="B1619" t="str">
        <x:v>Atila Centro Recreativo Educacional</x:v>
      </x:c>
      <x:c r="C1619" t="str">
        <x:v>Escola</x:v>
      </x:c>
      <x:c r="D1619" t="str">
        <x:v>Escola</x:v>
      </x:c>
      <x:c r="E1619" t="str">
        <x:v>Guarulhos</x:v>
      </x:c>
      <x:c r="F1619" t="str">
        <x:v>Gopouva</x:v>
      </x:c>
      <x:c r="G1619" t="str">
        <x:v>Rua Rua Francisco Antunes, 651, Gopouva, Guarulhos, SP</x:v>
      </x:c>
      <x:c r="H1619" t="str">
        <x:v>+55 (11) 4969-0634</x:v>
      </x:c>
      <x:c r="I1619" t="str"/>
      <x:c r="J1619" t="str"/>
      <x:c r="K1619" t="str"/>
      <x:c r="L1619" t="str"/>
      <x:c r="M1619" t="str"/>
      <x:c r="N1619" t="str"/>
      <x:c r="O1619" t="str"/>
      <x:c r="P1619" t="str"/>
      <x:c r="Q1619" t="str">
        <x:v>https://www.google.com/maps/search/?api=1&amp;query=Rua+Rua+Francisco+Antunes%2C+651%2C+Gopouva%2C+Guarulhos-SP</x:v>
      </x:c>
      <x:c r="R1619" t="str"/>
      <x:c r="S1619" t="str"/>
      <x:c r="T1619" t="str">
        <x:v>Não contatado</x:v>
      </x:c>
      <x:c r="U1619" s="27" t="n">
        <x:f>IF(LEN(H1619)&gt;0,25,0)+IF(L1619="Sim",25,0)+IF(LEN(M1619)&gt;0,15,0)+IF(LEN(J1619)&gt;0,10,0)+IF(LEN(N1619)&gt;0,5,0)+IF(LEN(O1619)&gt;0,5,0)+IF(LEN(P1619)&gt;0,5,0)+IF(AND(LEN(R1619)&gt;0,LEN(S1619)&gt;0),10,0)</x:f>
        <x:v>25</x:v>
      </x:c>
      <x:c r="V1619" t="str">
        <x:f>IF(U1619&gt;=60,"Prioridade Alta",IF(U1619&gt;=35,"Prioridade Média","Prioridade Baixa"))</x:f>
        <x:v>Prioridade Baixa</x:v>
      </x:c>
      <x:c r="W1619" t="str">
        <x:v>Não</x:v>
      </x:c>
      <x:c r="X1619" t="str"/>
      <x:c r="Y1619" t="str">
        <x:v>Base expandida 2026-07-27</x:v>
      </x:c>
      <x:c r="Z1619" t="str">
        <x:v>(11) 4969-0634</x:v>
      </x:c>
      <x:c r="AA1619" t="str"/>
      <x:c r="AB1619" t="n">
        <x:v>45</x:v>
      </x:c>
      <x:c r="AC1619" t="str">
        <x:v>Prioridade Baixa</x:v>
      </x:c>
      <x:c r="AD1619" t="str">
        <x:v>Fonte Escolas.com.br: http://escolas.com.br/atila-centro-recreativo-educacional-35009710; site oficial/redes não coletados nesta fonte</x:v>
      </x:c>
      <x:c r="AE1619" t="n">
        <x:f>IF(LEN(H1619)&gt;0,1,0)</x:f>
        <x:v>1</x:v>
      </x:c>
      <x:c r="AF1619" t="n">
        <x:f>IF(LEN(M1619)&gt;0,1,0)</x:f>
        <x:v>0</x:v>
      </x:c>
      <x:c r="AG1619" t="n">
        <x:f>IF(AND(LEN(H1619)=0,LEN(K1619)=0,LEN(M1619)=0),1,0)</x:f>
        <x:v>0</x:v>
      </x:c>
    </x:row>
    <x:row r="1620">
      <x:c r="A1620" t="str">
        <x:v>AT-01619</x:v>
      </x:c>
      <x:c r="B1620" t="str">
        <x:v>Augusto Freitas Centro Educacional</x:v>
      </x:c>
      <x:c r="C1620" t="str">
        <x:v>Escola</x:v>
      </x:c>
      <x:c r="D1620" t="str">
        <x:v>Centro Educacional</x:v>
      </x:c>
      <x:c r="E1620" t="str">
        <x:v>Guarulhos</x:v>
      </x:c>
      <x:c r="F1620" t="str">
        <x:v>Jardim Sao Domingos</x:v>
      </x:c>
      <x:c r="G1620" t="str">
        <x:v>Elenco, 36, Estrada, Jardim Sao Domingos, Guarulhos, SP</x:v>
      </x:c>
      <x:c r="H1620" t="str">
        <x:v>+55 (11) 2406-0672</x:v>
      </x:c>
      <x:c r="I1620" t="str"/>
      <x:c r="J1620" t="str"/>
      <x:c r="K1620" t="str"/>
      <x:c r="L1620" t="str"/>
      <x:c r="M1620" t="str"/>
      <x:c r="N1620" t="str"/>
      <x:c r="O1620" t="str"/>
      <x:c r="P1620" t="str"/>
      <x:c r="Q1620" t="str">
        <x:v>https://www.google.com/maps/search/?api=1&amp;query=Elenco%2C+36%2C+Estrada%2C+Jardim+Sao+Domingos%2C+Guarulhos-SP</x:v>
      </x:c>
      <x:c r="R1620" t="str"/>
      <x:c r="S1620" t="str"/>
      <x:c r="T1620" t="str">
        <x:v>Não contatado</x:v>
      </x:c>
      <x:c r="U1620" s="27" t="n">
        <x:f>IF(LEN(H1620)&gt;0,25,0)+IF(L1620="Sim",25,0)+IF(LEN(M1620)&gt;0,15,0)+IF(LEN(J1620)&gt;0,10,0)+IF(LEN(N1620)&gt;0,5,0)+IF(LEN(O1620)&gt;0,5,0)+IF(LEN(P1620)&gt;0,5,0)+IF(AND(LEN(R1620)&gt;0,LEN(S1620)&gt;0),10,0)</x:f>
        <x:v>25</x:v>
      </x:c>
      <x:c r="V1620" t="str">
        <x:f>IF(U1620&gt;=60,"Prioridade Alta",IF(U1620&gt;=35,"Prioridade Média","Prioridade Baixa"))</x:f>
        <x:v>Prioridade Baixa</x:v>
      </x:c>
      <x:c r="W1620" t="str">
        <x:v>Não</x:v>
      </x:c>
      <x:c r="X1620" t="str"/>
      <x:c r="Y1620" t="str">
        <x:v>Base expandida 2026-07-27</x:v>
      </x:c>
      <x:c r="Z1620" t="str">
        <x:v>(11) 2406-0672</x:v>
      </x:c>
      <x:c r="AA1620" t="str"/>
      <x:c r="AB1620" t="n">
        <x:v>45</x:v>
      </x:c>
      <x:c r="AC1620" t="str">
        <x:v>Prioridade Baixa</x:v>
      </x:c>
      <x:c r="AD1620" t="str">
        <x:v>Fonte Escolas.com.br: http://escolas.com.br/augusto-freitas-centro-educacional-35809724; site oficial/redes não coletados nesta fonte</x:v>
      </x:c>
      <x:c r="AE1620" t="n">
        <x:f>IF(LEN(H1620)&gt;0,1,0)</x:f>
        <x:v>1</x:v>
      </x:c>
      <x:c r="AF1620" t="n">
        <x:f>IF(LEN(M1620)&gt;0,1,0)</x:f>
        <x:v>0</x:v>
      </x:c>
      <x:c r="AG1620" t="n">
        <x:f>IF(AND(LEN(H1620)=0,LEN(K1620)=0,LEN(M1620)=0),1,0)</x:f>
        <x:v>0</x:v>
      </x:c>
    </x:row>
    <x:row r="1621">
      <x:c r="A1621" t="str">
        <x:v>AT-01620</x:v>
      </x:c>
      <x:c r="B1621" t="str">
        <x:v>Brasil Vivo Centro Social</x:v>
      </x:c>
      <x:c r="C1621" t="str">
        <x:v>Escola</x:v>
      </x:c>
      <x:c r="D1621" t="str">
        <x:v>Escola</x:v>
      </x:c>
      <x:c r="E1621" t="str">
        <x:v>Guarulhos</x:v>
      </x:c>
      <x:c r="F1621" t="str">
        <x:v>Vila Nova Cumbica</x:v>
      </x:c>
      <x:c r="G1621" t="str">
        <x:v>Avenida Avenida Nova Cumbica, 919, Vila Nova Cumbica, Guarulhos, SP</x:v>
      </x:c>
      <x:c r="H1621" t="str">
        <x:v>+55 (11) 2412-1238</x:v>
      </x:c>
      <x:c r="I1621" t="str"/>
      <x:c r="J1621" t="str"/>
      <x:c r="K1621" t="str"/>
      <x:c r="L1621" t="str"/>
      <x:c r="M1621" t="str"/>
      <x:c r="N1621" t="str"/>
      <x:c r="O1621" t="str"/>
      <x:c r="P1621" t="str"/>
      <x:c r="Q1621" t="str">
        <x:v>https://www.google.com/maps/search/?api=1&amp;query=Avenida+Avenida+Nova+Cumbica%2C+919%2C+Vila+Nova+Cumbica%2C+Guarulhos-SP</x:v>
      </x:c>
      <x:c r="R1621" t="str"/>
      <x:c r="S1621" t="str"/>
      <x:c r="T1621" t="str">
        <x:v>Não contatado</x:v>
      </x:c>
      <x:c r="U1621" s="27" t="n">
        <x:f>IF(LEN(H1621)&gt;0,25,0)+IF(L1621="Sim",25,0)+IF(LEN(M1621)&gt;0,15,0)+IF(LEN(J1621)&gt;0,10,0)+IF(LEN(N1621)&gt;0,5,0)+IF(LEN(O1621)&gt;0,5,0)+IF(LEN(P1621)&gt;0,5,0)+IF(AND(LEN(R1621)&gt;0,LEN(S1621)&gt;0),10,0)</x:f>
        <x:v>25</x:v>
      </x:c>
      <x:c r="V1621" t="str">
        <x:f>IF(U1621&gt;=60,"Prioridade Alta",IF(U1621&gt;=35,"Prioridade Média","Prioridade Baixa"))</x:f>
        <x:v>Prioridade Baixa</x:v>
      </x:c>
      <x:c r="W1621" t="str">
        <x:v>Não</x:v>
      </x:c>
      <x:c r="X1621" t="str"/>
      <x:c r="Y1621" t="str">
        <x:v>Base expandida 2026-07-27</x:v>
      </x:c>
      <x:c r="Z1621" t="str">
        <x:v>(11) 2412-1238</x:v>
      </x:c>
      <x:c r="AA1621" t="str"/>
      <x:c r="AB1621" t="n">
        <x:v>45</x:v>
      </x:c>
      <x:c r="AC1621" t="str">
        <x:v>Prioridade Baixa</x:v>
      </x:c>
      <x:c r="AD1621" t="str">
        <x:v>Fonte Escolas.com.br: http://escolas.com.br/brasil-vivo-centro-social-35172224; site oficial/redes não coletados nesta fonte</x:v>
      </x:c>
      <x:c r="AE1621" t="n">
        <x:f>IF(LEN(H1621)&gt;0,1,0)</x:f>
        <x:v>1</x:v>
      </x:c>
      <x:c r="AF1621" t="n">
        <x:f>IF(LEN(M1621)&gt;0,1,0)</x:f>
        <x:v>0</x:v>
      </x:c>
      <x:c r="AG1621" t="n">
        <x:f>IF(AND(LEN(H1621)=0,LEN(K1621)=0,LEN(M1621)=0),1,0)</x:f>
        <x:v>0</x:v>
      </x:c>
    </x:row>
    <x:row r="1622">
      <x:c r="A1622" t="str">
        <x:v>AT-01621</x:v>
      </x:c>
      <x:c r="B1622" t="str">
        <x:v>Centro Cultural e Educacional Vila Izildinha - Unid II</x:v>
      </x:c>
      <x:c r="C1622" t="str">
        <x:v>Escola</x:v>
      </x:c>
      <x:c r="D1622" t="str">
        <x:v>Escola</x:v>
      </x:c>
      <x:c r="E1622" t="str">
        <x:v>Guarulhos</x:v>
      </x:c>
      <x:c r="F1622" t="str">
        <x:v>Vila Laurita</x:v>
      </x:c>
      <x:c r="G1622" t="str">
        <x:v>Rua Rua Santo Antonio do Jacinto, 206, Vila Laurita, Guarulhos, SP</x:v>
      </x:c>
      <x:c r="H1622" t="str">
        <x:v>+55 (11) 5199-3168</x:v>
      </x:c>
      <x:c r="I1622" t="str"/>
      <x:c r="J1622" t="str"/>
      <x:c r="K1622" t="str"/>
      <x:c r="L1622" t="str"/>
      <x:c r="M1622" t="str"/>
      <x:c r="N1622" t="str"/>
      <x:c r="O1622" t="str"/>
      <x:c r="P1622" t="str"/>
      <x:c r="Q1622" t="str">
        <x:v>https://www.google.com/maps/search/?api=1&amp;query=Rua+Rua+Santo+Antonio+do+Jacinto%2C+206%2C+Vila+Laurita%2C+Guarulhos-SP</x:v>
      </x:c>
      <x:c r="R1622" t="str"/>
      <x:c r="S1622" t="str"/>
      <x:c r="T1622" t="str">
        <x:v>Não contatado</x:v>
      </x:c>
      <x:c r="U1622" s="27" t="n">
        <x:f>IF(LEN(H1622)&gt;0,25,0)+IF(L1622="Sim",25,0)+IF(LEN(M1622)&gt;0,15,0)+IF(LEN(J1622)&gt;0,10,0)+IF(LEN(N1622)&gt;0,5,0)+IF(LEN(O1622)&gt;0,5,0)+IF(LEN(P1622)&gt;0,5,0)+IF(AND(LEN(R1622)&gt;0,LEN(S1622)&gt;0),10,0)</x:f>
        <x:v>25</x:v>
      </x:c>
      <x:c r="V1622" t="str">
        <x:f>IF(U1622&gt;=60,"Prioridade Alta",IF(U1622&gt;=35,"Prioridade Média","Prioridade Baixa"))</x:f>
        <x:v>Prioridade Baixa</x:v>
      </x:c>
      <x:c r="W1622" t="str">
        <x:v>Não</x:v>
      </x:c>
      <x:c r="X1622" t="str"/>
      <x:c r="Y1622" t="str">
        <x:v>Base expandida 2026-07-27</x:v>
      </x:c>
      <x:c r="Z1622" t="str">
        <x:v>(11) 5199-3168</x:v>
      </x:c>
      <x:c r="AA1622" t="str"/>
      <x:c r="AB1622" t="n">
        <x:v>45</x:v>
      </x:c>
      <x:c r="AC1622" t="str">
        <x:v>Prioridade Baixa</x:v>
      </x:c>
      <x:c r="AD1622" t="str">
        <x:v>Fonte Escolas.com.br: http://escolas.com.br/centro-cultural-e-educacional-vila-izildinha-unid-ii-35010778; site oficial/redes não coletados nesta fonte</x:v>
      </x:c>
      <x:c r="AE1622" t="n">
        <x:f>IF(LEN(H1622)&gt;0,1,0)</x:f>
        <x:v>1</x:v>
      </x:c>
      <x:c r="AF1622" t="n">
        <x:f>IF(LEN(M1622)&gt;0,1,0)</x:f>
        <x:v>0</x:v>
      </x:c>
      <x:c r="AG1622" t="n">
        <x:f>IF(AND(LEN(H1622)=0,LEN(K1622)=0,LEN(M1622)=0),1,0)</x:f>
        <x:v>0</x:v>
      </x:c>
    </x:row>
    <x:row r="1623">
      <x:c r="A1623" t="str">
        <x:v>AT-01622</x:v>
      </x:c>
      <x:c r="B1623" t="str">
        <x:v>Centro de Atend Socioeduc Ao Adolesc Guarulhos Ci</x:v>
      </x:c>
      <x:c r="C1623" t="str">
        <x:v>Escola</x:v>
      </x:c>
      <x:c r="D1623" t="str">
        <x:v>Escola</x:v>
      </x:c>
      <x:c r="E1623" t="str">
        <x:v>Guarulhos</x:v>
      </x:c>
      <x:c r="F1623" t="str">
        <x:v>Cidade Aracilia</x:v>
      </x:c>
      <x:c r="G1623" t="str">
        <x:v>Ministro Hipolito, 3650, Rua, Cidade Aracilia, Guarulhos, SP</x:v>
      </x:c>
      <x:c r="H1623" t="str">
        <x:v>+55 (11) 4635-3112</x:v>
      </x:c>
      <x:c r="I1623" t="str"/>
      <x:c r="J1623" t="str"/>
      <x:c r="K1623" t="str"/>
      <x:c r="L1623" t="str"/>
      <x:c r="M1623" t="str"/>
      <x:c r="N1623" t="str"/>
      <x:c r="O1623" t="str"/>
      <x:c r="P1623" t="str"/>
      <x:c r="Q1623" t="str">
        <x:v>https://www.google.com/maps/search/?api=1&amp;query=Ministro+Hipolito%2C+3650%2C+Rua%2C+Cidade+Aracilia%2C+Guarulhos-SP</x:v>
      </x:c>
      <x:c r="R1623" t="str"/>
      <x:c r="S1623" t="str"/>
      <x:c r="T1623" t="str">
        <x:v>Não contatado</x:v>
      </x:c>
      <x:c r="U1623" s="27" t="n">
        <x:f>IF(LEN(H1623)&gt;0,25,0)+IF(L1623="Sim",25,0)+IF(LEN(M1623)&gt;0,15,0)+IF(LEN(J1623)&gt;0,10,0)+IF(LEN(N1623)&gt;0,5,0)+IF(LEN(O1623)&gt;0,5,0)+IF(LEN(P1623)&gt;0,5,0)+IF(AND(LEN(R1623)&gt;0,LEN(S1623)&gt;0),10,0)</x:f>
        <x:v>25</x:v>
      </x:c>
      <x:c r="V1623" t="str">
        <x:f>IF(U1623&gt;=60,"Prioridade Alta",IF(U1623&gt;=35,"Prioridade Média","Prioridade Baixa"))</x:f>
        <x:v>Prioridade Baixa</x:v>
      </x:c>
      <x:c r="W1623" t="str">
        <x:v>Não</x:v>
      </x:c>
      <x:c r="X1623" t="str"/>
      <x:c r="Y1623" t="str">
        <x:v>Base expandida 2026-07-27</x:v>
      </x:c>
      <x:c r="Z1623" t="str">
        <x:v>(11) 4635-3112</x:v>
      </x:c>
      <x:c r="AA1623" t="str"/>
      <x:c r="AB1623" t="n">
        <x:v>45</x:v>
      </x:c>
      <x:c r="AC1623" t="str">
        <x:v>Prioridade Baixa</x:v>
      </x:c>
      <x:c r="AD1623" t="str">
        <x:v>Fonte Escolas.com.br: http://escolas.com.br/centro-de-atend-socioeduc-ao-adolesc-guarulhos-ci-35363121; site oficial/redes não coletados nesta fonte</x:v>
      </x:c>
      <x:c r="AE1623" t="n">
        <x:f>IF(LEN(H1623)&gt;0,1,0)</x:f>
        <x:v>1</x:v>
      </x:c>
      <x:c r="AF1623" t="n">
        <x:f>IF(LEN(M1623)&gt;0,1,0)</x:f>
        <x:v>0</x:v>
      </x:c>
      <x:c r="AG1623" t="n">
        <x:f>IF(AND(LEN(H1623)=0,LEN(K1623)=0,LEN(M1623)=0),1,0)</x:f>
        <x:v>0</x:v>
      </x:c>
    </x:row>
    <x:row r="1624">
      <x:c r="A1624" t="str">
        <x:v>AT-01623</x:v>
      </x:c>
      <x:c r="B1624" t="str">
        <x:v>Centro de Atend Socioeduc Ao Adolescente Guayi Ci</x:v>
      </x:c>
      <x:c r="C1624" t="str">
        <x:v>Escola</x:v>
      </x:c>
      <x:c r="D1624" t="str">
        <x:v>Escola</x:v>
      </x:c>
      <x:c r="E1624" t="str">
        <x:v>Guarulhos</x:v>
      </x:c>
      <x:c r="F1624" t="str">
        <x:v>Cidade Aracilia</x:v>
      </x:c>
      <x:c r="G1624" t="str">
        <x:v>Hipolito Ministro, 3700, Cidade Aracilia, Guarulhos, SP</x:v>
      </x:c>
      <x:c r="H1624" t="str">
        <x:v>+55 (11) 4635-3058</x:v>
      </x:c>
      <x:c r="I1624" t="str"/>
      <x:c r="J1624" t="str"/>
      <x:c r="K1624" t="str"/>
      <x:c r="L1624" t="str"/>
      <x:c r="M1624" t="str"/>
      <x:c r="N1624" t="str"/>
      <x:c r="O1624" t="str"/>
      <x:c r="P1624" t="str"/>
      <x:c r="Q1624" t="str">
        <x:v>https://www.google.com/maps/search/?api=1&amp;query=Hipolito+Ministro%2C+3700%2C+Cidade+Aracilia%2C+Guarulhos-SP</x:v>
      </x:c>
      <x:c r="R1624" t="str"/>
      <x:c r="S1624" t="str"/>
      <x:c r="T1624" t="str">
        <x:v>Não contatado</x:v>
      </x:c>
      <x:c r="U1624" s="27" t="n">
        <x:f>IF(LEN(H1624)&gt;0,25,0)+IF(L1624="Sim",25,0)+IF(LEN(M1624)&gt;0,15,0)+IF(LEN(J1624)&gt;0,10,0)+IF(LEN(N1624)&gt;0,5,0)+IF(LEN(O1624)&gt;0,5,0)+IF(LEN(P1624)&gt;0,5,0)+IF(AND(LEN(R1624)&gt;0,LEN(S1624)&gt;0),10,0)</x:f>
        <x:v>25</x:v>
      </x:c>
      <x:c r="V1624" t="str">
        <x:f>IF(U1624&gt;=60,"Prioridade Alta",IF(U1624&gt;=35,"Prioridade Média","Prioridade Baixa"))</x:f>
        <x:v>Prioridade Baixa</x:v>
      </x:c>
      <x:c r="W1624" t="str">
        <x:v>Não</x:v>
      </x:c>
      <x:c r="X1624" t="str"/>
      <x:c r="Y1624" t="str">
        <x:v>Base expandida 2026-07-27</x:v>
      </x:c>
      <x:c r="Z1624" t="str">
        <x:v>(11) 4635-3058</x:v>
      </x:c>
      <x:c r="AA1624" t="str"/>
      <x:c r="AB1624" t="n">
        <x:v>45</x:v>
      </x:c>
      <x:c r="AC1624" t="str">
        <x:v>Prioridade Baixa</x:v>
      </x:c>
      <x:c r="AD1624" t="str">
        <x:v>Fonte Escolas.com.br: http://escolas.com.br/centro-de-atend-socioeduc-ao-adolescente-guayi-ci-35417695; site oficial/redes não coletados nesta fonte</x:v>
      </x:c>
      <x:c r="AE1624" t="n">
        <x:f>IF(LEN(H1624)&gt;0,1,0)</x:f>
        <x:v>1</x:v>
      </x:c>
      <x:c r="AF1624" t="n">
        <x:f>IF(LEN(M1624)&gt;0,1,0)</x:f>
        <x:v>0</x:v>
      </x:c>
      <x:c r="AG1624" t="n">
        <x:f>IF(AND(LEN(H1624)=0,LEN(K1624)=0,LEN(M1624)=0),1,0)</x:f>
        <x:v>0</x:v>
      </x:c>
    </x:row>
    <x:row r="1625">
      <x:c r="A1625" t="str">
        <x:v>AT-01624</x:v>
      </x:c>
      <x:c r="B1625" t="str">
        <x:v>Centro Educacional Aviv</x:v>
      </x:c>
      <x:c r="C1625" t="str">
        <x:v>Escola</x:v>
      </x:c>
      <x:c r="D1625" t="str">
        <x:v>Centro Educacional</x:v>
      </x:c>
      <x:c r="E1625" t="str">
        <x:v>Guarulhos</x:v>
      </x:c>
      <x:c r="F1625" t="str">
        <x:v>Sao Joao</x:v>
      </x:c>
      <x:c r="G1625" t="str">
        <x:v>Avenida Avenida Riachuelo, 333, Sao Joao, Guarulhos, SP</x:v>
      </x:c>
      <x:c r="H1625" t="str">
        <x:v>+55 (11) 5050-8493</x:v>
      </x:c>
      <x:c r="I1625" t="str"/>
      <x:c r="J1625" t="str"/>
      <x:c r="K1625" t="str"/>
      <x:c r="L1625" t="str"/>
      <x:c r="M1625" t="str"/>
      <x:c r="N1625" t="str"/>
      <x:c r="O1625" t="str"/>
      <x:c r="P1625" t="str"/>
      <x:c r="Q1625" t="str">
        <x:v>https://www.google.com/maps/search/?api=1&amp;query=Avenida+Avenida+Riachuelo%2C+333%2C+Sao+Joao%2C+Guarulhos-SP</x:v>
      </x:c>
      <x:c r="R1625" t="str"/>
      <x:c r="S1625" t="str"/>
      <x:c r="T1625" t="str">
        <x:v>Não contatado</x:v>
      </x:c>
      <x:c r="U1625" s="27" t="n">
        <x:f>IF(LEN(H1625)&gt;0,25,0)+IF(L1625="Sim",25,0)+IF(LEN(M1625)&gt;0,15,0)+IF(LEN(J1625)&gt;0,10,0)+IF(LEN(N1625)&gt;0,5,0)+IF(LEN(O1625)&gt;0,5,0)+IF(LEN(P1625)&gt;0,5,0)+IF(AND(LEN(R1625)&gt;0,LEN(S1625)&gt;0),10,0)</x:f>
        <x:v>25</x:v>
      </x:c>
      <x:c r="V1625" t="str">
        <x:f>IF(U1625&gt;=60,"Prioridade Alta",IF(U1625&gt;=35,"Prioridade Média","Prioridade Baixa"))</x:f>
        <x:v>Prioridade Baixa</x:v>
      </x:c>
      <x:c r="W1625" t="str">
        <x:v>Não</x:v>
      </x:c>
      <x:c r="X1625" t="str"/>
      <x:c r="Y1625" t="str">
        <x:v>Base expandida 2026-07-27</x:v>
      </x:c>
      <x:c r="Z1625" t="str">
        <x:v>(11) 5050-8493</x:v>
      </x:c>
      <x:c r="AA1625" t="str"/>
      <x:c r="AB1625" t="n">
        <x:v>45</x:v>
      </x:c>
      <x:c r="AC1625" t="str">
        <x:v>Prioridade Baixa</x:v>
      </x:c>
      <x:c r="AD1625" t="str">
        <x:v>Fonte Escolas.com.br: http://escolas.com.br/centro-educacional-aviv-35010511; site oficial/redes não coletados nesta fonte</x:v>
      </x:c>
      <x:c r="AE1625" t="n">
        <x:f>IF(LEN(H1625)&gt;0,1,0)</x:f>
        <x:v>1</x:v>
      </x:c>
      <x:c r="AF1625" t="n">
        <x:f>IF(LEN(M1625)&gt;0,1,0)</x:f>
        <x:v>0</x:v>
      </x:c>
      <x:c r="AG1625" t="n">
        <x:f>IF(AND(LEN(H1625)=0,LEN(K1625)=0,LEN(M1625)=0),1,0)</x:f>
        <x:v>0</x:v>
      </x:c>
    </x:row>
    <x:row r="1626">
      <x:c r="A1626" t="str">
        <x:v>AT-01625</x:v>
      </x:c>
      <x:c r="B1626" t="str">
        <x:v>Centro de Detencao Provisoria de Guarulhos</x:v>
      </x:c>
      <x:c r="C1626" t="str">
        <x:v>Escola</x:v>
      </x:c>
      <x:c r="D1626" t="str">
        <x:v>Escola</x:v>
      </x:c>
      <x:c r="E1626" t="str">
        <x:v>Guarulhos</x:v>
      </x:c>
      <x:c r="F1626" t="str">
        <x:v>Cidade Industrial Satelite de Sao Paulo</x:v>
      </x:c>
      <x:c r="G1626" t="str">
        <x:v>Guinle, SN, Avenida, Cidade Industrial Satelite de Sao Paulo, Guarulhos, SP</x:v>
      </x:c>
      <x:c r="H1626" t="str">
        <x:v>+55 (11) 2446-4357</x:v>
      </x:c>
      <x:c r="I1626" t="str"/>
      <x:c r="J1626" t="str"/>
      <x:c r="K1626" t="str"/>
      <x:c r="L1626" t="str"/>
      <x:c r="M1626" t="str"/>
      <x:c r="N1626" t="str"/>
      <x:c r="O1626" t="str"/>
      <x:c r="P1626" t="str"/>
      <x:c r="Q1626" t="str">
        <x:v>https://www.google.com/maps/search/?api=1&amp;query=Guinle%2C+SN%2C+Avenida%2C+Cidade+Industrial+Satelite+de+Sao+Paulo%2C+Guarulhos-SP</x:v>
      </x:c>
      <x:c r="R1626" t="str"/>
      <x:c r="S1626" t="str"/>
      <x:c r="T1626" t="str">
        <x:v>Não contatado</x:v>
      </x:c>
      <x:c r="U1626" s="27" t="n">
        <x:f>IF(LEN(H1626)&gt;0,25,0)+IF(L1626="Sim",25,0)+IF(LEN(M1626)&gt;0,15,0)+IF(LEN(J1626)&gt;0,10,0)+IF(LEN(N1626)&gt;0,5,0)+IF(LEN(O1626)&gt;0,5,0)+IF(LEN(P1626)&gt;0,5,0)+IF(AND(LEN(R1626)&gt;0,LEN(S1626)&gt;0),10,0)</x:f>
        <x:v>25</x:v>
      </x:c>
      <x:c r="V1626" t="str">
        <x:f>IF(U1626&gt;=60,"Prioridade Alta",IF(U1626&gt;=35,"Prioridade Média","Prioridade Baixa"))</x:f>
        <x:v>Prioridade Baixa</x:v>
      </x:c>
      <x:c r="W1626" t="str">
        <x:v>Não</x:v>
      </x:c>
      <x:c r="X1626" t="str"/>
      <x:c r="Y1626" t="str">
        <x:v>Base expandida 2026-07-27</x:v>
      </x:c>
      <x:c r="Z1626" t="str">
        <x:v>(11) 2446-4357</x:v>
      </x:c>
      <x:c r="AA1626" t="str"/>
      <x:c r="AB1626" t="n">
        <x:v>45</x:v>
      </x:c>
      <x:c r="AC1626" t="str">
        <x:v>Prioridade Baixa</x:v>
      </x:c>
      <x:c r="AD1626" t="str">
        <x:v>Fonte Escolas.com.br: http://escolas.com.br/centro-de-detencao-provisoria-de-guarulhos-35465872; site oficial/redes não coletados nesta fonte</x:v>
      </x:c>
      <x:c r="AE1626" t="n">
        <x:f>IF(LEN(H1626)&gt;0,1,0)</x:f>
        <x:v>1</x:v>
      </x:c>
      <x:c r="AF1626" t="n">
        <x:f>IF(LEN(M1626)&gt;0,1,0)</x:f>
        <x:v>0</x:v>
      </x:c>
      <x:c r="AG1626" t="n">
        <x:f>IF(AND(LEN(H1626)=0,LEN(K1626)=0,LEN(M1626)=0),1,0)</x:f>
        <x:v>0</x:v>
      </x:c>
    </x:row>
    <x:row r="1627">
      <x:c r="A1627" t="str">
        <x:v>AT-01626</x:v>
      </x:c>
      <x:c r="B1627" t="str">
        <x:v>Centro Educacional Felicity</x:v>
      </x:c>
      <x:c r="C1627" t="str">
        <x:v>Escola</x:v>
      </x:c>
      <x:c r="D1627" t="str">
        <x:v>Centro Educacional</x:v>
      </x:c>
      <x:c r="E1627" t="str">
        <x:v>Guarulhos</x:v>
      </x:c>
      <x:c r="F1627" t="str">
        <x:v>Vila Endres</x:v>
      </x:c>
      <x:c r="G1627" t="str">
        <x:v>Avenida Carlos Ferreira Endres, 988, Vila Endres, Guarulhos, SP</x:v>
      </x:c>
      <x:c r="H1627" t="str">
        <x:v>+55 (11) 4372-4696</x:v>
      </x:c>
      <x:c r="I1627" t="str"/>
      <x:c r="J1627" t="str"/>
      <x:c r="K1627" t="str"/>
      <x:c r="L1627" t="str"/>
      <x:c r="M1627" t="str"/>
      <x:c r="N1627" t="str"/>
      <x:c r="O1627" t="str"/>
      <x:c r="P1627" t="str"/>
      <x:c r="Q1627" t="str">
        <x:v>https://www.google.com/maps/search/?api=1&amp;query=Avenida+Carlos+Ferreira+Endres%2C+988%2C+Vila+Endres%2C+Guarulhos-SP</x:v>
      </x:c>
      <x:c r="R1627" t="str"/>
      <x:c r="S1627" t="str"/>
      <x:c r="T1627" t="str">
        <x:v>Não contatado</x:v>
      </x:c>
      <x:c r="U1627" s="27" t="n">
        <x:f>IF(LEN(H1627)&gt;0,25,0)+IF(L1627="Sim",25,0)+IF(LEN(M1627)&gt;0,15,0)+IF(LEN(J1627)&gt;0,10,0)+IF(LEN(N1627)&gt;0,5,0)+IF(LEN(O1627)&gt;0,5,0)+IF(LEN(P1627)&gt;0,5,0)+IF(AND(LEN(R1627)&gt;0,LEN(S1627)&gt;0),10,0)</x:f>
        <x:v>25</x:v>
      </x:c>
      <x:c r="V1627" t="str">
        <x:f>IF(U1627&gt;=60,"Prioridade Alta",IF(U1627&gt;=35,"Prioridade Média","Prioridade Baixa"))</x:f>
        <x:v>Prioridade Baixa</x:v>
      </x:c>
      <x:c r="W1627" t="str">
        <x:v>Não</x:v>
      </x:c>
      <x:c r="X1627" t="str"/>
      <x:c r="Y1627" t="str">
        <x:v>Base expandida 2026-07-27</x:v>
      </x:c>
      <x:c r="Z1627" t="str">
        <x:v>(11) 4372-4696</x:v>
      </x:c>
      <x:c r="AA1627" t="str"/>
      <x:c r="AB1627" t="n">
        <x:v>45</x:v>
      </x:c>
      <x:c r="AC1627" t="str">
        <x:v>Prioridade Baixa</x:v>
      </x:c>
      <x:c r="AD1627" t="str">
        <x:v>Fonte Escolas.com.br: http://escolas.com.br/centro-educacional-felicity-35010841; site oficial/redes não coletados nesta fonte</x:v>
      </x:c>
      <x:c r="AE1627" t="n">
        <x:f>IF(LEN(H1627)&gt;0,1,0)</x:f>
        <x:v>1</x:v>
      </x:c>
      <x:c r="AF1627" t="n">
        <x:f>IF(LEN(M1627)&gt;0,1,0)</x:f>
        <x:v>0</x:v>
      </x:c>
      <x:c r="AG1627" t="n">
        <x:f>IF(AND(LEN(H1627)=0,LEN(K1627)=0,LEN(M1627)=0),1,0)</x:f>
        <x:v>0</x:v>
      </x:c>
    </x:row>
    <x:row r="1628">
      <x:c r="A1628" t="str">
        <x:v>AT-01627</x:v>
      </x:c>
      <x:c r="B1628" t="str">
        <x:v>Centro Educacional Universo do Saber</x:v>
      </x:c>
      <x:c r="C1628" t="str">
        <x:v>Escola</x:v>
      </x:c>
      <x:c r="D1628" t="str">
        <x:v>Centro Educacional</x:v>
      </x:c>
      <x:c r="E1628" t="str">
        <x:v>Guarulhos</x:v>
      </x:c>
      <x:c r="F1628" t="str">
        <x:v>Jardim Ponte Alta I</x:v>
      </x:c>
      <x:c r="G1628" t="str">
        <x:v>Rubens Taborda, 96, Jardim Ponte Alta I, Guarulhos, SP</x:v>
      </x:c>
      <x:c r="H1628" t="str">
        <x:v>+55 (11) 2436-4305</x:v>
      </x:c>
      <x:c r="I1628" t="str"/>
      <x:c r="J1628" t="str"/>
      <x:c r="K1628" t="str"/>
      <x:c r="L1628" t="str"/>
      <x:c r="M1628" t="str"/>
      <x:c r="N1628" t="str"/>
      <x:c r="O1628" t="str"/>
      <x:c r="P1628" t="str"/>
      <x:c r="Q1628" t="str">
        <x:v>https://www.google.com/maps/search/?api=1&amp;query=Rubens+Taborda%2C+96%2C+Jardim+Ponte+Alta+I%2C+Guarulhos-SP</x:v>
      </x:c>
      <x:c r="R1628" t="str"/>
      <x:c r="S1628" t="str"/>
      <x:c r="T1628" t="str">
        <x:v>Não contatado</x:v>
      </x:c>
      <x:c r="U1628" s="27" t="n">
        <x:f>IF(LEN(H1628)&gt;0,25,0)+IF(L1628="Sim",25,0)+IF(LEN(M1628)&gt;0,15,0)+IF(LEN(J1628)&gt;0,10,0)+IF(LEN(N1628)&gt;0,5,0)+IF(LEN(O1628)&gt;0,5,0)+IF(LEN(P1628)&gt;0,5,0)+IF(AND(LEN(R1628)&gt;0,LEN(S1628)&gt;0),10,0)</x:f>
        <x:v>25</x:v>
      </x:c>
      <x:c r="V1628" t="str">
        <x:f>IF(U1628&gt;=60,"Prioridade Alta",IF(U1628&gt;=35,"Prioridade Média","Prioridade Baixa"))</x:f>
        <x:v>Prioridade Baixa</x:v>
      </x:c>
      <x:c r="W1628" t="str">
        <x:v>Não</x:v>
      </x:c>
      <x:c r="X1628" t="str"/>
      <x:c r="Y1628" t="str">
        <x:v>Base expandida 2026-07-27</x:v>
      </x:c>
      <x:c r="Z1628" t="str">
        <x:v>(11) 2436-4305</x:v>
      </x:c>
      <x:c r="AA1628" t="str"/>
      <x:c r="AB1628" t="n">
        <x:v>45</x:v>
      </x:c>
      <x:c r="AC1628" t="str">
        <x:v>Prioridade Baixa</x:v>
      </x:c>
      <x:c r="AD1628" t="str">
        <x:v>Fonte Escolas.com.br: http://escolas.com.br/centro-educacional-universo-do-saber-35004251; site oficial/redes não coletados nesta fonte</x:v>
      </x:c>
      <x:c r="AE1628" t="n">
        <x:f>IF(LEN(H1628)&gt;0,1,0)</x:f>
        <x:v>1</x:v>
      </x:c>
      <x:c r="AF1628" t="n">
        <x:f>IF(LEN(M1628)&gt;0,1,0)</x:f>
        <x:v>0</x:v>
      </x:c>
      <x:c r="AG1628" t="n">
        <x:f>IF(AND(LEN(H1628)=0,LEN(K1628)=0,LEN(M1628)=0),1,0)</x:f>
        <x:v>0</x:v>
      </x:c>
    </x:row>
    <x:row r="1629">
      <x:c r="A1629" t="str">
        <x:v>AT-01628</x:v>
      </x:c>
      <x:c r="B1629" t="str">
        <x:v>Centro de Educação Infantil Dulce Helena</x:v>
      </x:c>
      <x:c r="C1629" t="str">
        <x:v>Escola</x:v>
      </x:c>
      <x:c r="D1629" t="str">
        <x:v>Escola Infantil</x:v>
      </x:c>
      <x:c r="E1629" t="str">
        <x:v>Guarulhos</x:v>
      </x:c>
      <x:c r="F1629" t="str">
        <x:v>Vila Paraiso</x:v>
      </x:c>
      <x:c r="G1629" t="str">
        <x:v>Santa Julia, 253, Vila Paraiso, Guarulhos, SP</x:v>
      </x:c>
      <x:c r="H1629" t="str">
        <x:v>+55 (11) 2937-6780</x:v>
      </x:c>
      <x:c r="I1629" t="str"/>
      <x:c r="J1629" t="str"/>
      <x:c r="K1629" t="str"/>
      <x:c r="L1629" t="str"/>
      <x:c r="M1629" t="str"/>
      <x:c r="N1629" t="str"/>
      <x:c r="O1629" t="str"/>
      <x:c r="P1629" t="str"/>
      <x:c r="Q1629" t="str">
        <x:v>https://www.google.com/maps/search/?api=1&amp;query=Santa+Julia%2C+253%2C+Vila+Paraiso%2C+Guarulhos-SP</x:v>
      </x:c>
      <x:c r="R1629" t="str"/>
      <x:c r="S1629" t="str"/>
      <x:c r="T1629" t="str">
        <x:v>Não contatado</x:v>
      </x:c>
      <x:c r="U1629" s="27" t="n">
        <x:f>IF(LEN(H1629)&gt;0,25,0)+IF(L1629="Sim",25,0)+IF(LEN(M1629)&gt;0,15,0)+IF(LEN(J1629)&gt;0,10,0)+IF(LEN(N1629)&gt;0,5,0)+IF(LEN(O1629)&gt;0,5,0)+IF(LEN(P1629)&gt;0,5,0)+IF(AND(LEN(R1629)&gt;0,LEN(S1629)&gt;0),10,0)</x:f>
        <x:v>25</x:v>
      </x:c>
      <x:c r="V1629" t="str">
        <x:f>IF(U1629&gt;=60,"Prioridade Alta",IF(U1629&gt;=35,"Prioridade Média","Prioridade Baixa"))</x:f>
        <x:v>Prioridade Baixa</x:v>
      </x:c>
      <x:c r="W1629" t="str">
        <x:v>Não</x:v>
      </x:c>
      <x:c r="X1629" t="str"/>
      <x:c r="Y1629" t="str">
        <x:v>Base expandida 2026-07-27</x:v>
      </x:c>
      <x:c r="Z1629" t="str">
        <x:v>(11) 2937-6780</x:v>
      </x:c>
      <x:c r="AA1629" t="str"/>
      <x:c r="AB1629" t="n">
        <x:v>45</x:v>
      </x:c>
      <x:c r="AC1629" t="str">
        <x:v>Prioridade Baixa</x:v>
      </x:c>
      <x:c r="AD1629" t="str">
        <x:v>Fonte Escolas.com.br: http://escolas.com.br/centro-de-educacao-infantil-dulce-helena-35007564; site oficial/redes não coletados nesta fonte</x:v>
      </x:c>
      <x:c r="AE1629" t="n">
        <x:f>IF(LEN(H1629)&gt;0,1,0)</x:f>
        <x:v>1</x:v>
      </x:c>
      <x:c r="AF1629" t="n">
        <x:f>IF(LEN(M1629)&gt;0,1,0)</x:f>
        <x:v>0</x:v>
      </x:c>
      <x:c r="AG1629" t="n">
        <x:f>IF(AND(LEN(H1629)=0,LEN(K1629)=0,LEN(M1629)=0),1,0)</x:f>
        <x:v>0</x:v>
      </x:c>
    </x:row>
    <x:row r="1630">
      <x:c r="A1630" t="str">
        <x:v>AT-01629</x:v>
      </x:c>
      <x:c r="B1630" t="str">
        <x:v>Centro Educacional Avivah</x:v>
      </x:c>
      <x:c r="C1630" t="str">
        <x:v>Escola</x:v>
      </x:c>
      <x:c r="D1630" t="str">
        <x:v>Centro Educacional</x:v>
      </x:c>
      <x:c r="E1630" t="str">
        <x:v>Guarulhos</x:v>
      </x:c>
      <x:c r="F1630" t="str">
        <x:v>Presidente Dutra</x:v>
      </x:c>
      <x:c r="G1630" t="str">
        <x:v>Rua Nova Canaa, 803, Presidente Dutra, Guarulhos, SP</x:v>
      </x:c>
      <x:c r="H1630" t="str">
        <x:v>+55 (11) 4372-3086</x:v>
      </x:c>
      <x:c r="I1630" t="str"/>
      <x:c r="J1630" t="str"/>
      <x:c r="K1630" t="str"/>
      <x:c r="L1630" t="str"/>
      <x:c r="M1630" t="str"/>
      <x:c r="N1630" t="str"/>
      <x:c r="O1630" t="str"/>
      <x:c r="P1630" t="str"/>
      <x:c r="Q1630" t="str">
        <x:v>https://www.google.com/maps/search/?api=1&amp;query=Rua+Nova+Canaa%2C+803%2C+Presidente+Dutra%2C+Guarulhos-SP</x:v>
      </x:c>
      <x:c r="R1630" t="str"/>
      <x:c r="S1630" t="str"/>
      <x:c r="T1630" t="str">
        <x:v>Não contatado</x:v>
      </x:c>
      <x:c r="U1630" s="27" t="n">
        <x:f>IF(LEN(H1630)&gt;0,25,0)+IF(L1630="Sim",25,0)+IF(LEN(M1630)&gt;0,15,0)+IF(LEN(J1630)&gt;0,10,0)+IF(LEN(N1630)&gt;0,5,0)+IF(LEN(O1630)&gt;0,5,0)+IF(LEN(P1630)&gt;0,5,0)+IF(AND(LEN(R1630)&gt;0,LEN(S1630)&gt;0),10,0)</x:f>
        <x:v>25</x:v>
      </x:c>
      <x:c r="V1630" t="str">
        <x:f>IF(U1630&gt;=60,"Prioridade Alta",IF(U1630&gt;=35,"Prioridade Média","Prioridade Baixa"))</x:f>
        <x:v>Prioridade Baixa</x:v>
      </x:c>
      <x:c r="W1630" t="str">
        <x:v>Não</x:v>
      </x:c>
      <x:c r="X1630" t="str"/>
      <x:c r="Y1630" t="str">
        <x:v>Base expandida 2026-07-27</x:v>
      </x:c>
      <x:c r="Z1630" t="str">
        <x:v>(11) 4372-3086</x:v>
      </x:c>
      <x:c r="AA1630" t="str"/>
      <x:c r="AB1630" t="n">
        <x:v>45</x:v>
      </x:c>
      <x:c r="AC1630" t="str">
        <x:v>Prioridade Baixa</x:v>
      </x:c>
      <x:c r="AD1630" t="str">
        <x:v>Fonte Escolas.com.br: http://escolas.com.br/centro-educacional-avivah-35010405; site oficial/redes não coletados nesta fonte</x:v>
      </x:c>
      <x:c r="AE1630" t="n">
        <x:f>IF(LEN(H1630)&gt;0,1,0)</x:f>
        <x:v>1</x:v>
      </x:c>
      <x:c r="AF1630" t="n">
        <x:f>IF(LEN(M1630)&gt;0,1,0)</x:f>
        <x:v>0</x:v>
      </x:c>
      <x:c r="AG1630" t="n">
        <x:f>IF(AND(LEN(H1630)=0,LEN(K1630)=0,LEN(M1630)=0),1,0)</x:f>
        <x:v>0</x:v>
      </x:c>
    </x:row>
    <x:row r="1631">
      <x:c r="A1631" t="str">
        <x:v>AT-01630</x:v>
      </x:c>
      <x:c r="B1631" t="str">
        <x:v>Centro Educacional Moriah</x:v>
      </x:c>
      <x:c r="C1631" t="str">
        <x:v>Escola</x:v>
      </x:c>
      <x:c r="D1631" t="str">
        <x:v>Centro Educacional</x:v>
      </x:c>
      <x:c r="E1631" t="str">
        <x:v>Guarulhos</x:v>
      </x:c>
      <x:c r="F1631" t="str">
        <x:v>Gopouva</x:v>
      </x:c>
      <x:c r="G1631" t="str">
        <x:v>Alameda Yaya, 61, Alameda, Gopouva, Guarulhos, SP</x:v>
      </x:c>
      <x:c r="H1631" t="str">
        <x:v>+55 (11) 2443-5868</x:v>
      </x:c>
      <x:c r="I1631" t="str"/>
      <x:c r="J1631" t="str"/>
      <x:c r="K1631" t="str"/>
      <x:c r="L1631" t="str"/>
      <x:c r="M1631" t="str"/>
      <x:c r="N1631" t="str"/>
      <x:c r="O1631" t="str"/>
      <x:c r="P1631" t="str"/>
      <x:c r="Q1631" t="str">
        <x:v>https://www.google.com/maps/search/?api=1&amp;query=Alameda+Yaya%2C+61%2C+Alameda%2C+Gopouva%2C+Guarulhos-SP</x:v>
      </x:c>
      <x:c r="R1631" t="str"/>
      <x:c r="S1631" t="str"/>
      <x:c r="T1631" t="str">
        <x:v>Não contatado</x:v>
      </x:c>
      <x:c r="U1631" s="27" t="n">
        <x:f>IF(LEN(H1631)&gt;0,25,0)+IF(L1631="Sim",25,0)+IF(LEN(M1631)&gt;0,15,0)+IF(LEN(J1631)&gt;0,10,0)+IF(LEN(N1631)&gt;0,5,0)+IF(LEN(O1631)&gt;0,5,0)+IF(LEN(P1631)&gt;0,5,0)+IF(AND(LEN(R1631)&gt;0,LEN(S1631)&gt;0),10,0)</x:f>
        <x:v>25</x:v>
      </x:c>
      <x:c r="V1631" t="str">
        <x:f>IF(U1631&gt;=60,"Prioridade Alta",IF(U1631&gt;=35,"Prioridade Média","Prioridade Baixa"))</x:f>
        <x:v>Prioridade Baixa</x:v>
      </x:c>
      <x:c r="W1631" t="str">
        <x:v>Não</x:v>
      </x:c>
      <x:c r="X1631" t="str"/>
      <x:c r="Y1631" t="str">
        <x:v>Base expandida 2026-07-27</x:v>
      </x:c>
      <x:c r="Z1631" t="str">
        <x:v>(11) 2443-5868</x:v>
      </x:c>
      <x:c r="AA1631" t="str"/>
      <x:c r="AB1631" t="n">
        <x:v>45</x:v>
      </x:c>
      <x:c r="AC1631" t="str">
        <x:v>Prioridade Baixa</x:v>
      </x:c>
      <x:c r="AD1631" t="str">
        <x:v>Fonte Escolas.com.br: http://escolas.com.br/centro-educacional-moriah-35150162; site oficial/redes não coletados nesta fonte</x:v>
      </x:c>
      <x:c r="AE1631" t="n">
        <x:f>IF(LEN(H1631)&gt;0,1,0)</x:f>
        <x:v>1</x:v>
      </x:c>
      <x:c r="AF1631" t="n">
        <x:f>IF(LEN(M1631)&gt;0,1,0)</x:f>
        <x:v>0</x:v>
      </x:c>
      <x:c r="AG1631" t="n">
        <x:f>IF(AND(LEN(H1631)=0,LEN(K1631)=0,LEN(M1631)=0),1,0)</x:f>
        <x:v>0</x:v>
      </x:c>
    </x:row>
    <x:row r="1632">
      <x:c r="A1632" t="str">
        <x:v>AT-01631</x:v>
      </x:c>
      <x:c r="B1632" t="str">
        <x:v>Eliezer Macedo Centro Educacional</x:v>
      </x:c>
      <x:c r="C1632" t="str">
        <x:v>Escola</x:v>
      </x:c>
      <x:c r="D1632" t="str">
        <x:v>Centro Educacional</x:v>
      </x:c>
      <x:c r="E1632" t="str">
        <x:v>Guarulhos</x:v>
      </x:c>
      <x:c r="F1632" t="str">
        <x:v>Jardim Las Vegas</x:v>
      </x:c>
      <x:c r="G1632" t="str">
        <x:v>Ismael Manoel da Silva, 50A, Rua, Jardim Las Vegas, Guarulhos, SP</x:v>
      </x:c>
      <x:c r="H1632" t="str">
        <x:v>+55 (11) 2457-7295</x:v>
      </x:c>
      <x:c r="I1632" t="str"/>
      <x:c r="J1632" t="str"/>
      <x:c r="K1632" t="str"/>
      <x:c r="L1632" t="str"/>
      <x:c r="M1632" t="str"/>
      <x:c r="N1632" t="str"/>
      <x:c r="O1632" t="str"/>
      <x:c r="P1632" t="str"/>
      <x:c r="Q1632" t="str">
        <x:v>https://www.google.com/maps/search/?api=1&amp;query=Ismael+Manoel+da+Silva%2C+50A%2C+Rua%2C+Jardim+Las+Vegas%2C+Guarulhos-SP</x:v>
      </x:c>
      <x:c r="R1632" t="str"/>
      <x:c r="S1632" t="str"/>
      <x:c r="T1632" t="str">
        <x:v>Não contatado</x:v>
      </x:c>
      <x:c r="U1632" s="27" t="n">
        <x:f>IF(LEN(H1632)&gt;0,25,0)+IF(L1632="Sim",25,0)+IF(LEN(M1632)&gt;0,15,0)+IF(LEN(J1632)&gt;0,10,0)+IF(LEN(N1632)&gt;0,5,0)+IF(LEN(O1632)&gt;0,5,0)+IF(LEN(P1632)&gt;0,5,0)+IF(AND(LEN(R1632)&gt;0,LEN(S1632)&gt;0),10,0)</x:f>
        <x:v>25</x:v>
      </x:c>
      <x:c r="V1632" t="str">
        <x:f>IF(U1632&gt;=60,"Prioridade Alta",IF(U1632&gt;=35,"Prioridade Média","Prioridade Baixa"))</x:f>
        <x:v>Prioridade Baixa</x:v>
      </x:c>
      <x:c r="W1632" t="str">
        <x:v>Não</x:v>
      </x:c>
      <x:c r="X1632" t="str"/>
      <x:c r="Y1632" t="str">
        <x:v>Base expandida 2026-07-27</x:v>
      </x:c>
      <x:c r="Z1632" t="str">
        <x:v>(11) 2457-7295</x:v>
      </x:c>
      <x:c r="AA1632" t="str"/>
      <x:c r="AB1632" t="n">
        <x:v>45</x:v>
      </x:c>
      <x:c r="AC1632" t="str">
        <x:v>Prioridade Baixa</x:v>
      </x:c>
      <x:c r="AD1632" t="str">
        <x:v>Fonte Escolas.com.br: http://escolas.com.br/eliezer-macedo-centro-educacional-35304438; site oficial/redes não coletados nesta fonte</x:v>
      </x:c>
      <x:c r="AE1632" t="n">
        <x:f>IF(LEN(H1632)&gt;0,1,0)</x:f>
        <x:v>1</x:v>
      </x:c>
      <x:c r="AF1632" t="n">
        <x:f>IF(LEN(M1632)&gt;0,1,0)</x:f>
        <x:v>0</x:v>
      </x:c>
      <x:c r="AG1632" t="n">
        <x:f>IF(AND(LEN(H1632)=0,LEN(K1632)=0,LEN(M1632)=0),1,0)</x:f>
        <x:v>0</x:v>
      </x:c>
    </x:row>
    <x:row r="1633">
      <x:c r="A1633" t="str">
        <x:v>AT-01632</x:v>
      </x:c>
      <x:c r="B1633" t="str">
        <x:v>Epg Margarida Maria da Conceicao</x:v>
      </x:c>
      <x:c r="C1633" t="str">
        <x:v>Escola</x:v>
      </x:c>
      <x:c r="D1633" t="str">
        <x:v>Escola Infantil</x:v>
      </x:c>
      <x:c r="E1633" t="str">
        <x:v>Guarulhos</x:v>
      </x:c>
      <x:c r="F1633" t="str">
        <x:v>Jardim Rosa de Franca</x:v>
      </x:c>
      <x:c r="G1633" t="str">
        <x:v>Rua Rua Jose Roberto Liotta, Jardim Rosa de Franca, Guarulhos, SP</x:v>
      </x:c>
      <x:c r="H1633" t="str">
        <x:v>+55 (11) 2304-0957</x:v>
      </x:c>
      <x:c r="I1633" t="str"/>
      <x:c r="J1633" t="str"/>
      <x:c r="K1633" t="str"/>
      <x:c r="L1633" t="str"/>
      <x:c r="M1633" t="str"/>
      <x:c r="N1633" t="str"/>
      <x:c r="O1633" t="str"/>
      <x:c r="P1633" t="str"/>
      <x:c r="Q1633" t="str">
        <x:v>https://www.google.com/maps/search/?api=1&amp;query=Rua+Rua+Jose+Roberto+Liotta%2C+Jardim+Rosa+de+Franca%2C+Guarulhos-SP</x:v>
      </x:c>
      <x:c r="R1633" t="str"/>
      <x:c r="S1633" t="str"/>
      <x:c r="T1633" t="str">
        <x:v>Não contatado</x:v>
      </x:c>
      <x:c r="U1633" s="27" t="n">
        <x:f>IF(LEN(H1633)&gt;0,25,0)+IF(L1633="Sim",25,0)+IF(LEN(M1633)&gt;0,15,0)+IF(LEN(J1633)&gt;0,10,0)+IF(LEN(N1633)&gt;0,5,0)+IF(LEN(O1633)&gt;0,5,0)+IF(LEN(P1633)&gt;0,5,0)+IF(AND(LEN(R1633)&gt;0,LEN(S1633)&gt;0),10,0)</x:f>
        <x:v>25</x:v>
      </x:c>
      <x:c r="V1633" t="str">
        <x:f>IF(U1633&gt;=60,"Prioridade Alta",IF(U1633&gt;=35,"Prioridade Média","Prioridade Baixa"))</x:f>
        <x:v>Prioridade Baixa</x:v>
      </x:c>
      <x:c r="W1633" t="str">
        <x:v>Não</x:v>
      </x:c>
      <x:c r="X1633" t="str"/>
      <x:c r="Y1633" t="str">
        <x:v>Base expandida 2026-07-27</x:v>
      </x:c>
      <x:c r="Z1633" t="str">
        <x:v>(11) 2304-0957</x:v>
      </x:c>
      <x:c r="AA1633" t="str"/>
      <x:c r="AB1633" t="n">
        <x:v>45</x:v>
      </x:c>
      <x:c r="AC1633" t="str">
        <x:v>Prioridade Baixa</x:v>
      </x:c>
      <x:c r="AD1633" t="str">
        <x:v>Fonte Escolas.com.br: http://escolas.com.br/epg-margarida-maria-da-conceicao-35468307; site oficial/redes não coletados nesta fonte</x:v>
      </x:c>
      <x:c r="AE1633" t="n">
        <x:f>IF(LEN(H1633)&gt;0,1,0)</x:f>
        <x:v>1</x:v>
      </x:c>
      <x:c r="AF1633" t="n">
        <x:f>IF(LEN(M1633)&gt;0,1,0)</x:f>
        <x:v>0</x:v>
      </x:c>
      <x:c r="AG1633" t="n">
        <x:f>IF(AND(LEN(H1633)=0,LEN(K1633)=0,LEN(M1633)=0),1,0)</x:f>
        <x:v>0</x:v>
      </x:c>
    </x:row>
    <x:row r="1634">
      <x:c r="A1634" t="str">
        <x:v>AT-01633</x:v>
      </x:c>
      <x:c r="B1634" t="str">
        <x:v>Escola Batista Crista de Educação Infantil</x:v>
      </x:c>
      <x:c r="C1634" t="str">
        <x:v>Escola</x:v>
      </x:c>
      <x:c r="D1634" t="str">
        <x:v>Escola Infantil</x:v>
      </x:c>
      <x:c r="E1634" t="str">
        <x:v>Guarulhos</x:v>
      </x:c>
      <x:c r="F1634" t="str">
        <x:v>Vila Progresso</x:v>
      </x:c>
      <x:c r="G1634" t="str">
        <x:v>Doutor Timoteo Penteado, 761, Avenida, Vila Progresso, Guarulhos, SP</x:v>
      </x:c>
      <x:c r="H1634" t="str">
        <x:v>+55 (11) 4309-4623</x:v>
      </x:c>
      <x:c r="I1634" t="str"/>
      <x:c r="J1634" t="str"/>
      <x:c r="K1634" t="str"/>
      <x:c r="L1634" t="str"/>
      <x:c r="M1634" t="str"/>
      <x:c r="N1634" t="str"/>
      <x:c r="O1634" t="str"/>
      <x:c r="P1634" t="str"/>
      <x:c r="Q1634" t="str">
        <x:v>https://www.google.com/maps/search/?api=1&amp;query=Doutor+Timoteo+Penteado%2C+761%2C+Avenida%2C+Vila+Progresso%2C+Guarulhos-SP</x:v>
      </x:c>
      <x:c r="R1634" t="str"/>
      <x:c r="S1634" t="str"/>
      <x:c r="T1634" t="str">
        <x:v>Não contatado</x:v>
      </x:c>
      <x:c r="U1634" s="27" t="n">
        <x:f>IF(LEN(H1634)&gt;0,25,0)+IF(L1634="Sim",25,0)+IF(LEN(M1634)&gt;0,15,0)+IF(LEN(J1634)&gt;0,10,0)+IF(LEN(N1634)&gt;0,5,0)+IF(LEN(O1634)&gt;0,5,0)+IF(LEN(P1634)&gt;0,5,0)+IF(AND(LEN(R1634)&gt;0,LEN(S1634)&gt;0),10,0)</x:f>
        <x:v>25</x:v>
      </x:c>
      <x:c r="V1634" t="str">
        <x:f>IF(U1634&gt;=60,"Prioridade Alta",IF(U1634&gt;=35,"Prioridade Média","Prioridade Baixa"))</x:f>
        <x:v>Prioridade Baixa</x:v>
      </x:c>
      <x:c r="W1634" t="str">
        <x:v>Não</x:v>
      </x:c>
      <x:c r="X1634" t="str"/>
      <x:c r="Y1634" t="str">
        <x:v>Base expandida 2026-07-27</x:v>
      </x:c>
      <x:c r="Z1634" t="str">
        <x:v>(11) 4309-4623</x:v>
      </x:c>
      <x:c r="AA1634" t="str"/>
      <x:c r="AB1634" t="n">
        <x:v>45</x:v>
      </x:c>
      <x:c r="AC1634" t="str">
        <x:v>Prioridade Baixa</x:v>
      </x:c>
      <x:c r="AD1634" t="str">
        <x:v>Fonte Escolas.com.br: http://escolas.com.br/escola-batista-crista-de-educacao-infantil-35160520; site oficial/redes não coletados nesta fonte</x:v>
      </x:c>
      <x:c r="AE1634" t="n">
        <x:f>IF(LEN(H1634)&gt;0,1,0)</x:f>
        <x:v>1</x:v>
      </x:c>
      <x:c r="AF1634" t="n">
        <x:f>IF(LEN(M1634)&gt;0,1,0)</x:f>
        <x:v>0</x:v>
      </x:c>
      <x:c r="AG1634" t="n">
        <x:f>IF(AND(LEN(H1634)=0,LEN(K1634)=0,LEN(M1634)=0),1,0)</x:f>
        <x:v>0</x:v>
      </x:c>
    </x:row>
    <x:row r="1635">
      <x:c r="A1635" t="str">
        <x:v>AT-01634</x:v>
      </x:c>
      <x:c r="B1635" t="str">
        <x:v>Escola de Educação Infantil Carpinelli</x:v>
      </x:c>
      <x:c r="C1635" t="str">
        <x:v>Escola</x:v>
      </x:c>
      <x:c r="D1635" t="str">
        <x:v>Escola Infantil</x:v>
      </x:c>
      <x:c r="E1635" t="str">
        <x:v>Guarulhos</x:v>
      </x:c>
      <x:c r="F1635" t="str">
        <x:v>Cumbica</x:v>
      </x:c>
      <x:c r="G1635" t="str">
        <x:v>Rua Miranda, 106, Cumbica, Guarulhos, SP</x:v>
      </x:c>
      <x:c r="H1635" t="str">
        <x:v>+55 (11) 2412-3341</x:v>
      </x:c>
      <x:c r="I1635" t="str"/>
      <x:c r="J1635" t="str"/>
      <x:c r="K1635" t="str"/>
      <x:c r="L1635" t="str"/>
      <x:c r="M1635" t="str"/>
      <x:c r="N1635" t="str"/>
      <x:c r="O1635" t="str"/>
      <x:c r="P1635" t="str"/>
      <x:c r="Q1635" t="str">
        <x:v>https://www.google.com/maps/search/?api=1&amp;query=Rua+Miranda%2C+106%2C+Cumbica%2C+Guarulhos-SP</x:v>
      </x:c>
      <x:c r="R1635" t="str"/>
      <x:c r="S1635" t="str"/>
      <x:c r="T1635" t="str">
        <x:v>Não contatado</x:v>
      </x:c>
      <x:c r="U1635" s="27" t="n">
        <x:f>IF(LEN(H1635)&gt;0,25,0)+IF(L1635="Sim",25,0)+IF(LEN(M1635)&gt;0,15,0)+IF(LEN(J1635)&gt;0,10,0)+IF(LEN(N1635)&gt;0,5,0)+IF(LEN(O1635)&gt;0,5,0)+IF(LEN(P1635)&gt;0,5,0)+IF(AND(LEN(R1635)&gt;0,LEN(S1635)&gt;0),10,0)</x:f>
        <x:v>25</x:v>
      </x:c>
      <x:c r="V1635" t="str">
        <x:f>IF(U1635&gt;=60,"Prioridade Alta",IF(U1635&gt;=35,"Prioridade Média","Prioridade Baixa"))</x:f>
        <x:v>Prioridade Baixa</x:v>
      </x:c>
      <x:c r="W1635" t="str">
        <x:v>Não</x:v>
      </x:c>
      <x:c r="X1635" t="str"/>
      <x:c r="Y1635" t="str">
        <x:v>Base expandida 2026-07-27</x:v>
      </x:c>
      <x:c r="Z1635" t="str">
        <x:v>(11) 2412-3341</x:v>
      </x:c>
      <x:c r="AA1635" t="str"/>
      <x:c r="AB1635" t="n">
        <x:v>45</x:v>
      </x:c>
      <x:c r="AC1635" t="str">
        <x:v>Prioridade Baixa</x:v>
      </x:c>
      <x:c r="AD1635" t="str">
        <x:v>Fonte Escolas.com.br: http://escolas.com.br/escola-de-educacao-infantil-carpinelli-35010645; site oficial/redes não coletados nesta fonte</x:v>
      </x:c>
      <x:c r="AE1635" t="n">
        <x:f>IF(LEN(H1635)&gt;0,1,0)</x:f>
        <x:v>1</x:v>
      </x:c>
      <x:c r="AF1635" t="n">
        <x:f>IF(LEN(M1635)&gt;0,1,0)</x:f>
        <x:v>0</x:v>
      </x:c>
      <x:c r="AG1635" t="n">
        <x:f>IF(AND(LEN(H1635)=0,LEN(K1635)=0,LEN(M1635)=0),1,0)</x:f>
        <x:v>0</x:v>
      </x:c>
    </x:row>
    <x:row r="1636">
      <x:c r="A1636" t="str">
        <x:v>AT-01635</x:v>
      </x:c>
      <x:c r="B1636" t="str">
        <x:v>Escola de Educação Infantil Belas Artes</x:v>
      </x:c>
      <x:c r="C1636" t="str">
        <x:v>Escola</x:v>
      </x:c>
      <x:c r="D1636" t="str">
        <x:v>Escola Infantil</x:v>
      </x:c>
      <x:c r="E1636" t="str">
        <x:v>Guarulhos</x:v>
      </x:c>
      <x:c r="F1636" t="str">
        <x:v>Vila Barros</x:v>
      </x:c>
      <x:c r="G1636" t="str">
        <x:v>Rua Castelo Branco, 141, Vila Barros, Guarulhos, SP</x:v>
      </x:c>
      <x:c r="H1636" t="str">
        <x:v>+55 (11) 4574-8872</x:v>
      </x:c>
      <x:c r="I1636" t="str"/>
      <x:c r="J1636" t="str"/>
      <x:c r="K1636" t="str"/>
      <x:c r="L1636" t="str"/>
      <x:c r="M1636" t="str"/>
      <x:c r="N1636" t="str"/>
      <x:c r="O1636" t="str"/>
      <x:c r="P1636" t="str"/>
      <x:c r="Q1636" t="str">
        <x:v>https://www.google.com/maps/search/?api=1&amp;query=Rua+Castelo+Branco%2C+141%2C+Vila+Barros%2C+Guarulhos-SP</x:v>
      </x:c>
      <x:c r="R1636" t="str"/>
      <x:c r="S1636" t="str"/>
      <x:c r="T1636" t="str">
        <x:v>Não contatado</x:v>
      </x:c>
      <x:c r="U1636" s="27" t="n">
        <x:f>IF(LEN(H1636)&gt;0,25,0)+IF(L1636="Sim",25,0)+IF(LEN(M1636)&gt;0,15,0)+IF(LEN(J1636)&gt;0,10,0)+IF(LEN(N1636)&gt;0,5,0)+IF(LEN(O1636)&gt;0,5,0)+IF(LEN(P1636)&gt;0,5,0)+IF(AND(LEN(R1636)&gt;0,LEN(S1636)&gt;0),10,0)</x:f>
        <x:v>25</x:v>
      </x:c>
      <x:c r="V1636" t="str">
        <x:f>IF(U1636&gt;=60,"Prioridade Alta",IF(U1636&gt;=35,"Prioridade Média","Prioridade Baixa"))</x:f>
        <x:v>Prioridade Baixa</x:v>
      </x:c>
      <x:c r="W1636" t="str">
        <x:v>Não</x:v>
      </x:c>
      <x:c r="X1636" t="str"/>
      <x:c r="Y1636" t="str">
        <x:v>Base expandida 2026-07-27</x:v>
      </x:c>
      <x:c r="Z1636" t="str">
        <x:v>(11) 4574-8872</x:v>
      </x:c>
      <x:c r="AA1636" t="str"/>
      <x:c r="AB1636" t="n">
        <x:v>45</x:v>
      </x:c>
      <x:c r="AC1636" t="str">
        <x:v>Prioridade Baixa</x:v>
      </x:c>
      <x:c r="AD1636" t="str">
        <x:v>Fonte Escolas.com.br: http://escolas.com.br/escola-de-educacao-infantil-belas-artes-35010798; site oficial/redes não coletados nesta fonte</x:v>
      </x:c>
      <x:c r="AE1636" t="n">
        <x:f>IF(LEN(H1636)&gt;0,1,0)</x:f>
        <x:v>1</x:v>
      </x:c>
      <x:c r="AF1636" t="n">
        <x:f>IF(LEN(M1636)&gt;0,1,0)</x:f>
        <x:v>0</x:v>
      </x:c>
      <x:c r="AG1636" t="n">
        <x:f>IF(AND(LEN(H1636)=0,LEN(K1636)=0,LEN(M1636)=0),1,0)</x:f>
        <x:v>0</x:v>
      </x:c>
    </x:row>
    <x:row r="1637">
      <x:c r="A1637" t="str">
        <x:v>AT-01636</x:v>
      </x:c>
      <x:c r="B1637" t="str">
        <x:v>Everest Escola de Educação Infantil</x:v>
      </x:c>
      <x:c r="C1637" t="str">
        <x:v>Escola</x:v>
      </x:c>
      <x:c r="D1637" t="str">
        <x:v>Escola Infantil</x:v>
      </x:c>
      <x:c r="E1637" t="str">
        <x:v>Guarulhos</x:v>
      </x:c>
      <x:c r="F1637" t="str">
        <x:v>Bonsucesso</x:v>
      </x:c>
      <x:c r="G1637" t="str">
        <x:v>Rua Serra Verde, 130, Bonsucesso, Guarulhos, SP</x:v>
      </x:c>
      <x:c r="H1637" t="str">
        <x:v>+55 (11) 2279-6721</x:v>
      </x:c>
      <x:c r="I1637" t="str"/>
      <x:c r="J1637" t="str"/>
      <x:c r="K1637" t="str"/>
      <x:c r="L1637" t="str"/>
      <x:c r="M1637" t="str"/>
      <x:c r="N1637" t="str"/>
      <x:c r="O1637" t="str"/>
      <x:c r="P1637" t="str"/>
      <x:c r="Q1637" t="str">
        <x:v>https://www.google.com/maps/search/?api=1&amp;query=Rua+Serra+Verde%2C+130%2C+Bonsucesso%2C+Guarulhos-SP</x:v>
      </x:c>
      <x:c r="R1637" t="str"/>
      <x:c r="S1637" t="str"/>
      <x:c r="T1637" t="str">
        <x:v>Não contatado</x:v>
      </x:c>
      <x:c r="U1637" s="27" t="n">
        <x:f>IF(LEN(H1637)&gt;0,25,0)+IF(L1637="Sim",25,0)+IF(LEN(M1637)&gt;0,15,0)+IF(LEN(J1637)&gt;0,10,0)+IF(LEN(N1637)&gt;0,5,0)+IF(LEN(O1637)&gt;0,5,0)+IF(LEN(P1637)&gt;0,5,0)+IF(AND(LEN(R1637)&gt;0,LEN(S1637)&gt;0),10,0)</x:f>
        <x:v>25</x:v>
      </x:c>
      <x:c r="V1637" t="str">
        <x:f>IF(U1637&gt;=60,"Prioridade Alta",IF(U1637&gt;=35,"Prioridade Média","Prioridade Baixa"))</x:f>
        <x:v>Prioridade Baixa</x:v>
      </x:c>
      <x:c r="W1637" t="str">
        <x:v>Não</x:v>
      </x:c>
      <x:c r="X1637" t="str"/>
      <x:c r="Y1637" t="str">
        <x:v>Base expandida 2026-07-27</x:v>
      </x:c>
      <x:c r="Z1637" t="str">
        <x:v>(11) 2279-6721</x:v>
      </x:c>
      <x:c r="AA1637" t="str"/>
      <x:c r="AB1637" t="n">
        <x:v>45</x:v>
      </x:c>
      <x:c r="AC1637" t="str">
        <x:v>Prioridade Baixa</x:v>
      </x:c>
      <x:c r="AD1637" t="str">
        <x:v>Fonte Escolas.com.br: http://escolas.com.br/everest-escola-de-educacao-infantil-35008001; site oficial/redes não coletados nesta fonte</x:v>
      </x:c>
      <x:c r="AE1637" t="n">
        <x:f>IF(LEN(H1637)&gt;0,1,0)</x:f>
        <x:v>1</x:v>
      </x:c>
      <x:c r="AF1637" t="n">
        <x:f>IF(LEN(M1637)&gt;0,1,0)</x:f>
        <x:v>0</x:v>
      </x:c>
      <x:c r="AG1637" t="n">
        <x:f>IF(AND(LEN(H1637)=0,LEN(K1637)=0,LEN(M1637)=0),1,0)</x:f>
        <x:v>0</x:v>
      </x:c>
    </x:row>
    <x:row r="1638">
      <x:c r="A1638" t="str">
        <x:v>AT-01637</x:v>
      </x:c>
      <x:c r="B1638" t="str">
        <x:v>Florescer Centro Educacional</x:v>
      </x:c>
      <x:c r="C1638" t="str">
        <x:v>Escola</x:v>
      </x:c>
      <x:c r="D1638" t="str">
        <x:v>Centro Educacional</x:v>
      </x:c>
      <x:c r="E1638" t="str">
        <x:v>Guarulhos</x:v>
      </x:c>
      <x:c r="F1638" t="str">
        <x:v>Jardim Arapongas</x:v>
      </x:c>
      <x:c r="G1638" t="str">
        <x:v>Velha Guarulhossao Miguel, 982, Estrada, Jardim Arapongas, Guarulhos, SP</x:v>
      </x:c>
      <x:c r="H1638" t="str">
        <x:v>+55 (11) 2446-1313</x:v>
      </x:c>
      <x:c r="I1638" t="str"/>
      <x:c r="J1638" t="str"/>
      <x:c r="K1638" t="str"/>
      <x:c r="L1638" t="str"/>
      <x:c r="M1638" t="str"/>
      <x:c r="N1638" t="str"/>
      <x:c r="O1638" t="str"/>
      <x:c r="P1638" t="str"/>
      <x:c r="Q1638" t="str">
        <x:v>https://www.google.com/maps/search/?api=1&amp;query=Velha+Guarulhossao+Miguel%2C+982%2C+Estrada%2C+Jardim+Arapongas%2C+Guarulhos-SP</x:v>
      </x:c>
      <x:c r="R1638" t="str"/>
      <x:c r="S1638" t="str"/>
      <x:c r="T1638" t="str">
        <x:v>Não contatado</x:v>
      </x:c>
      <x:c r="U1638" s="27" t="n">
        <x:f>IF(LEN(H1638)&gt;0,25,0)+IF(L1638="Sim",25,0)+IF(LEN(M1638)&gt;0,15,0)+IF(LEN(J1638)&gt;0,10,0)+IF(LEN(N1638)&gt;0,5,0)+IF(LEN(O1638)&gt;0,5,0)+IF(LEN(P1638)&gt;0,5,0)+IF(AND(LEN(R1638)&gt;0,LEN(S1638)&gt;0),10,0)</x:f>
        <x:v>25</x:v>
      </x:c>
      <x:c r="V1638" t="str">
        <x:f>IF(U1638&gt;=60,"Prioridade Alta",IF(U1638&gt;=35,"Prioridade Média","Prioridade Baixa"))</x:f>
        <x:v>Prioridade Baixa</x:v>
      </x:c>
      <x:c r="W1638" t="str">
        <x:v>Não</x:v>
      </x:c>
      <x:c r="X1638" t="str"/>
      <x:c r="Y1638" t="str">
        <x:v>Base expandida 2026-07-27</x:v>
      </x:c>
      <x:c r="Z1638" t="str">
        <x:v>(11) 2446-1313</x:v>
      </x:c>
      <x:c r="AA1638" t="str"/>
      <x:c r="AB1638" t="n">
        <x:v>45</x:v>
      </x:c>
      <x:c r="AC1638" t="str">
        <x:v>Prioridade Baixa</x:v>
      </x:c>
      <x:c r="AD1638" t="str">
        <x:v>Fonte Escolas.com.br: http://escolas.com.br/florescer-centro-educacional-35468435; site oficial/redes não coletados nesta fonte</x:v>
      </x:c>
      <x:c r="AE1638" t="n">
        <x:f>IF(LEN(H1638)&gt;0,1,0)</x:f>
        <x:v>1</x:v>
      </x:c>
      <x:c r="AF1638" t="n">
        <x:f>IF(LEN(M1638)&gt;0,1,0)</x:f>
        <x:v>0</x:v>
      </x:c>
      <x:c r="AG1638" t="n">
        <x:f>IF(AND(LEN(H1638)=0,LEN(K1638)=0,LEN(M1638)=0),1,0)</x:f>
        <x:v>0</x:v>
      </x:c>
    </x:row>
    <x:row r="1639">
      <x:c r="A1639" t="str">
        <x:v>AT-01638</x:v>
      </x:c>
      <x:c r="B1639" t="str">
        <x:v>Friedrich Froebel Centro Educacional</x:v>
      </x:c>
      <x:c r="C1639" t="str">
        <x:v>Escola</x:v>
      </x:c>
      <x:c r="D1639" t="str">
        <x:v>Centro Educacional</x:v>
      </x:c>
      <x:c r="E1639" t="str">
        <x:v>Guarulhos</x:v>
      </x:c>
      <x:c r="F1639" t="str">
        <x:v>Bom Clima</x:v>
      </x:c>
      <x:c r="G1639" t="str">
        <x:v>Joao Bernardo Medeiros, 206, Avenida, Bom Clima, Guarulhos, SP</x:v>
      </x:c>
      <x:c r="H1639" t="str">
        <x:v>+55 (11) 2479-3873</x:v>
      </x:c>
      <x:c r="I1639" t="str"/>
      <x:c r="J1639" t="str"/>
      <x:c r="K1639" t="str"/>
      <x:c r="L1639" t="str"/>
      <x:c r="M1639" t="str"/>
      <x:c r="N1639" t="str"/>
      <x:c r="O1639" t="str"/>
      <x:c r="P1639" t="str"/>
      <x:c r="Q1639" t="str">
        <x:v>https://www.google.com/maps/search/?api=1&amp;query=Joao+Bernardo+Medeiros%2C+206%2C+Avenida%2C+Bom+Clima%2C+Guarulhos-SP</x:v>
      </x:c>
      <x:c r="R1639" t="str"/>
      <x:c r="S1639" t="str"/>
      <x:c r="T1639" t="str">
        <x:v>Não contatado</x:v>
      </x:c>
      <x:c r="U1639" s="27" t="n">
        <x:f>IF(LEN(H1639)&gt;0,25,0)+IF(L1639="Sim",25,0)+IF(LEN(M1639)&gt;0,15,0)+IF(LEN(J1639)&gt;0,10,0)+IF(LEN(N1639)&gt;0,5,0)+IF(LEN(O1639)&gt;0,5,0)+IF(LEN(P1639)&gt;0,5,0)+IF(AND(LEN(R1639)&gt;0,LEN(S1639)&gt;0),10,0)</x:f>
        <x:v>25</x:v>
      </x:c>
      <x:c r="V1639" t="str">
        <x:f>IF(U1639&gt;=60,"Prioridade Alta",IF(U1639&gt;=35,"Prioridade Média","Prioridade Baixa"))</x:f>
        <x:v>Prioridade Baixa</x:v>
      </x:c>
      <x:c r="W1639" t="str">
        <x:v>Não</x:v>
      </x:c>
      <x:c r="X1639" t="str"/>
      <x:c r="Y1639" t="str">
        <x:v>Base expandida 2026-07-27</x:v>
      </x:c>
      <x:c r="Z1639" t="str">
        <x:v>(11) 2479-3873</x:v>
      </x:c>
      <x:c r="AA1639" t="str"/>
      <x:c r="AB1639" t="n">
        <x:v>45</x:v>
      </x:c>
      <x:c r="AC1639" t="str">
        <x:v>Prioridade Baixa</x:v>
      </x:c>
      <x:c r="AD1639" t="str">
        <x:v>Fonte Escolas.com.br: http://escolas.com.br/friedrich-froebel-centro-educacional-35802359; site oficial/redes não coletados nesta fonte</x:v>
      </x:c>
      <x:c r="AE1639" t="n">
        <x:f>IF(LEN(H1639)&gt;0,1,0)</x:f>
        <x:v>1</x:v>
      </x:c>
      <x:c r="AF1639" t="n">
        <x:f>IF(LEN(M1639)&gt;0,1,0)</x:f>
        <x:v>0</x:v>
      </x:c>
      <x:c r="AG1639" t="n">
        <x:f>IF(AND(LEN(H1639)=0,LEN(K1639)=0,LEN(M1639)=0),1,0)</x:f>
        <x:v>0</x:v>
      </x:c>
    </x:row>
    <x:row r="1640">
      <x:c r="A1640" t="str">
        <x:v>AT-01639</x:v>
      </x:c>
      <x:c r="B1640" t="str">
        <x:v>Grandes Sonhos - Centro de Educação Infantil</x:v>
      </x:c>
      <x:c r="C1640" t="str">
        <x:v>Escola</x:v>
      </x:c>
      <x:c r="D1640" t="str">
        <x:v>Escola Infantil</x:v>
      </x:c>
      <x:c r="E1640" t="str">
        <x:v>Guarulhos</x:v>
      </x:c>
      <x:c r="F1640" t="str">
        <x:v>Morros</x:v>
      </x:c>
      <x:c r="G1640" t="str">
        <x:v>Rua Bernardo, 244, Morros, Guarulhos, SP</x:v>
      </x:c>
      <x:c r="H1640" t="str">
        <x:v>+55 (11) 3428-6492</x:v>
      </x:c>
      <x:c r="I1640" t="str"/>
      <x:c r="J1640" t="str"/>
      <x:c r="K1640" t="str"/>
      <x:c r="L1640" t="str"/>
      <x:c r="M1640" t="str"/>
      <x:c r="N1640" t="str"/>
      <x:c r="O1640" t="str"/>
      <x:c r="P1640" t="str"/>
      <x:c r="Q1640" t="str">
        <x:v>https://www.google.com/maps/search/?api=1&amp;query=Rua+Bernardo%2C+244%2C+Morros%2C+Guarulhos-SP</x:v>
      </x:c>
      <x:c r="R1640" t="str"/>
      <x:c r="S1640" t="str"/>
      <x:c r="T1640" t="str">
        <x:v>Não contatado</x:v>
      </x:c>
      <x:c r="U1640" s="27" t="n">
        <x:f>IF(LEN(H1640)&gt;0,25,0)+IF(L1640="Sim",25,0)+IF(LEN(M1640)&gt;0,15,0)+IF(LEN(J1640)&gt;0,10,0)+IF(LEN(N1640)&gt;0,5,0)+IF(LEN(O1640)&gt;0,5,0)+IF(LEN(P1640)&gt;0,5,0)+IF(AND(LEN(R1640)&gt;0,LEN(S1640)&gt;0),10,0)</x:f>
        <x:v>25</x:v>
      </x:c>
      <x:c r="V1640" t="str">
        <x:f>IF(U1640&gt;=60,"Prioridade Alta",IF(U1640&gt;=35,"Prioridade Média","Prioridade Baixa"))</x:f>
        <x:v>Prioridade Baixa</x:v>
      </x:c>
      <x:c r="W1640" t="str">
        <x:v>Não</x:v>
      </x:c>
      <x:c r="X1640" t="str"/>
      <x:c r="Y1640" t="str">
        <x:v>Base expandida 2026-07-27</x:v>
      </x:c>
      <x:c r="Z1640" t="str">
        <x:v>(11) 3428-6492</x:v>
      </x:c>
      <x:c r="AA1640" t="str"/>
      <x:c r="AB1640" t="n">
        <x:v>45</x:v>
      </x:c>
      <x:c r="AC1640" t="str">
        <x:v>Prioridade Baixa</x:v>
      </x:c>
      <x:c r="AD1640" t="str">
        <x:v>Fonte Escolas.com.br: http://escolas.com.br/grandes-sonhos-centro-de-educacao-infantil-35009624; site oficial/redes não coletados nesta fonte</x:v>
      </x:c>
      <x:c r="AE1640" t="n">
        <x:f>IF(LEN(H1640)&gt;0,1,0)</x:f>
        <x:v>1</x:v>
      </x:c>
      <x:c r="AF1640" t="n">
        <x:f>IF(LEN(M1640)&gt;0,1,0)</x:f>
        <x:v>0</x:v>
      </x:c>
      <x:c r="AG1640" t="n">
        <x:f>IF(AND(LEN(H1640)=0,LEN(K1640)=0,LEN(M1640)=0),1,0)</x:f>
        <x:v>0</x:v>
      </x:c>
    </x:row>
    <x:row r="1641">
      <x:c r="A1641" t="str">
        <x:v>AT-01640</x:v>
      </x:c>
      <x:c r="B1641" t="str">
        <x:v>Grau Tecnico Unidade Guarulhos Centro</x:v>
      </x:c>
      <x:c r="C1641" t="str">
        <x:v>Escola</x:v>
      </x:c>
      <x:c r="D1641" t="str">
        <x:v>Curso Técnico</x:v>
      </x:c>
      <x:c r="E1641" t="str">
        <x:v>Guarulhos</x:v>
      </x:c>
      <x:c r="F1641" t="str">
        <x:v>Centro</x:v>
      </x:c>
      <x:c r="G1641" t="str">
        <x:v>Joao Goncalves, 511, Centro, Guarulhos, SP</x:v>
      </x:c>
      <x:c r="H1641" t="str">
        <x:v>+55 (11) 4386-4323</x:v>
      </x:c>
      <x:c r="I1641" t="str"/>
      <x:c r="J1641" t="str"/>
      <x:c r="K1641" t="str"/>
      <x:c r="L1641" t="str"/>
      <x:c r="M1641" t="str"/>
      <x:c r="N1641" t="str"/>
      <x:c r="O1641" t="str"/>
      <x:c r="P1641" t="str"/>
      <x:c r="Q1641" t="str">
        <x:v>https://www.google.com/maps/search/?api=1&amp;query=Joao+Goncalves%2C+511%2C+Centro%2C+Guarulhos-SP</x:v>
      </x:c>
      <x:c r="R1641" t="str"/>
      <x:c r="S1641" t="str"/>
      <x:c r="T1641" t="str">
        <x:v>Não contatado</x:v>
      </x:c>
      <x:c r="U1641" s="27" t="n">
        <x:f>IF(LEN(H1641)&gt;0,25,0)+IF(L1641="Sim",25,0)+IF(LEN(M1641)&gt;0,15,0)+IF(LEN(J1641)&gt;0,10,0)+IF(LEN(N1641)&gt;0,5,0)+IF(LEN(O1641)&gt;0,5,0)+IF(LEN(P1641)&gt;0,5,0)+IF(AND(LEN(R1641)&gt;0,LEN(S1641)&gt;0),10,0)</x:f>
        <x:v>25</x:v>
      </x:c>
      <x:c r="V1641" t="str">
        <x:f>IF(U1641&gt;=60,"Prioridade Alta",IF(U1641&gt;=35,"Prioridade Média","Prioridade Baixa"))</x:f>
        <x:v>Prioridade Baixa</x:v>
      </x:c>
      <x:c r="W1641" t="str">
        <x:v>Não</x:v>
      </x:c>
      <x:c r="X1641" t="str"/>
      <x:c r="Y1641" t="str">
        <x:v>Base expandida 2026-07-27</x:v>
      </x:c>
      <x:c r="Z1641" t="str">
        <x:v>(11) 4386-4323</x:v>
      </x:c>
      <x:c r="AA1641" t="str"/>
      <x:c r="AB1641" t="n">
        <x:v>45</x:v>
      </x:c>
      <x:c r="AC1641" t="str">
        <x:v>Prioridade Baixa</x:v>
      </x:c>
      <x:c r="AD1641" t="str">
        <x:v>Fonte Escolas.com.br: http://escolas.com.br/grau-tecnico-unidade-guarulhos-centro-35006292; site oficial/redes não coletados nesta fonte</x:v>
      </x:c>
      <x:c r="AE1641" t="n">
        <x:f>IF(LEN(H1641)&gt;0,1,0)</x:f>
        <x:v>1</x:v>
      </x:c>
      <x:c r="AF1641" t="n">
        <x:f>IF(LEN(M1641)&gt;0,1,0)</x:f>
        <x:v>0</x:v>
      </x:c>
      <x:c r="AG1641" t="n">
        <x:f>IF(AND(LEN(H1641)=0,LEN(K1641)=0,LEN(M1641)=0),1,0)</x:f>
        <x:v>0</x:v>
      </x:c>
    </x:row>
    <x:row r="1642">
      <x:c r="A1642" t="str">
        <x:v>AT-01641</x:v>
      </x:c>
      <x:c r="B1642" t="str">
        <x:v>Janaina Ferreira da Cruz - Centro de Convivencia Educacional</x:v>
      </x:c>
      <x:c r="C1642" t="str">
        <x:v>Escola</x:v>
      </x:c>
      <x:c r="D1642" t="str">
        <x:v>Escola</x:v>
      </x:c>
      <x:c r="E1642" t="str">
        <x:v>Guarulhos</x:v>
      </x:c>
      <x:c r="F1642" t="str">
        <x:v>Monte Carmelo</x:v>
      </x:c>
      <x:c r="G1642" t="str">
        <x:v>Rua Rua Inglaterra, 108, Monte Carmelo, Guarulhos, SP</x:v>
      </x:c>
      <x:c r="H1642" t="str">
        <x:v>+55 (11) 3428-6511</x:v>
      </x:c>
      <x:c r="I1642" t="str"/>
      <x:c r="J1642" t="str"/>
      <x:c r="K1642" t="str"/>
      <x:c r="L1642" t="str"/>
      <x:c r="M1642" t="str"/>
      <x:c r="N1642" t="str"/>
      <x:c r="O1642" t="str"/>
      <x:c r="P1642" t="str"/>
      <x:c r="Q1642" t="str">
        <x:v>https://www.google.com/maps/search/?api=1&amp;query=Rua+Rua+Inglaterra%2C+108%2C+Monte+Carmelo%2C+Guarulhos-SP</x:v>
      </x:c>
      <x:c r="R1642" t="str"/>
      <x:c r="S1642" t="str"/>
      <x:c r="T1642" t="str">
        <x:v>Não contatado</x:v>
      </x:c>
      <x:c r="U1642" s="27" t="n">
        <x:f>IF(LEN(H1642)&gt;0,25,0)+IF(L1642="Sim",25,0)+IF(LEN(M1642)&gt;0,15,0)+IF(LEN(J1642)&gt;0,10,0)+IF(LEN(N1642)&gt;0,5,0)+IF(LEN(O1642)&gt;0,5,0)+IF(LEN(P1642)&gt;0,5,0)+IF(AND(LEN(R1642)&gt;0,LEN(S1642)&gt;0),10,0)</x:f>
        <x:v>25</x:v>
      </x:c>
      <x:c r="V1642" t="str">
        <x:f>IF(U1642&gt;=60,"Prioridade Alta",IF(U1642&gt;=35,"Prioridade Média","Prioridade Baixa"))</x:f>
        <x:v>Prioridade Baixa</x:v>
      </x:c>
      <x:c r="W1642" t="str">
        <x:v>Não</x:v>
      </x:c>
      <x:c r="X1642" t="str"/>
      <x:c r="Y1642" t="str">
        <x:v>Base expandida 2026-07-27</x:v>
      </x:c>
      <x:c r="Z1642" t="str">
        <x:v>(11) 3428-6511</x:v>
      </x:c>
      <x:c r="AA1642" t="str"/>
      <x:c r="AB1642" t="n">
        <x:v>45</x:v>
      </x:c>
      <x:c r="AC1642" t="str">
        <x:v>Prioridade Baixa</x:v>
      </x:c>
      <x:c r="AD1642" t="str">
        <x:v>Fonte Escolas.com.br: http://escolas.com.br/janaina-ferreira-da-cruz-centro-de-convivencia-educacional-35010382; site oficial/redes não coletados nesta fonte</x:v>
      </x:c>
      <x:c r="AE1642" t="n">
        <x:f>IF(LEN(H1642)&gt;0,1,0)</x:f>
        <x:v>1</x:v>
      </x:c>
      <x:c r="AF1642" t="n">
        <x:f>IF(LEN(M1642)&gt;0,1,0)</x:f>
        <x:v>0</x:v>
      </x:c>
      <x:c r="AG1642" t="n">
        <x:f>IF(AND(LEN(H1642)=0,LEN(K1642)=0,LEN(M1642)=0),1,0)</x:f>
        <x:v>0</x:v>
      </x:c>
    </x:row>
    <x:row r="1643">
      <x:c r="A1643" t="str">
        <x:v>AT-01642</x:v>
      </x:c>
      <x:c r="B1643" t="str">
        <x:v>Juliana e Leandro - Escola de Educação Infantil Nuvem dos Anjinhos</x:v>
      </x:c>
      <x:c r="C1643" t="str">
        <x:v>Escola</x:v>
      </x:c>
      <x:c r="D1643" t="str">
        <x:v>Escola Infantil</x:v>
      </x:c>
      <x:c r="E1643" t="str">
        <x:v>Guarulhos</x:v>
      </x:c>
      <x:c r="F1643" t="str">
        <x:v>Gopouva</x:v>
      </x:c>
      <x:c r="G1643" t="str">
        <x:v>Rua Rua Antonio Nader, 36, 40, Gopouva, Guarulhos, SP</x:v>
      </x:c>
      <x:c r="H1643" t="str">
        <x:v>+55 (11) 2461-4586</x:v>
      </x:c>
      <x:c r="I1643" t="str"/>
      <x:c r="J1643" t="str"/>
      <x:c r="K1643" t="str"/>
      <x:c r="L1643" t="str"/>
      <x:c r="M1643" t="str"/>
      <x:c r="N1643" t="str"/>
      <x:c r="O1643" t="str"/>
      <x:c r="P1643" t="str"/>
      <x:c r="Q1643" t="str">
        <x:v>https://www.google.com/maps/search/?api=1&amp;query=Rua+Rua+Antonio+Nader%2C+36%2C+40%2C+Gopouva%2C+Guarulhos-SP</x:v>
      </x:c>
      <x:c r="R1643" t="str"/>
      <x:c r="S1643" t="str"/>
      <x:c r="T1643" t="str">
        <x:v>Não contatado</x:v>
      </x:c>
      <x:c r="U1643" s="27" t="n">
        <x:f>IF(LEN(H1643)&gt;0,25,0)+IF(L1643="Sim",25,0)+IF(LEN(M1643)&gt;0,15,0)+IF(LEN(J1643)&gt;0,10,0)+IF(LEN(N1643)&gt;0,5,0)+IF(LEN(O1643)&gt;0,5,0)+IF(LEN(P1643)&gt;0,5,0)+IF(AND(LEN(R1643)&gt;0,LEN(S1643)&gt;0),10,0)</x:f>
        <x:v>25</x:v>
      </x:c>
      <x:c r="V1643" t="str">
        <x:f>IF(U1643&gt;=60,"Prioridade Alta",IF(U1643&gt;=35,"Prioridade Média","Prioridade Baixa"))</x:f>
        <x:v>Prioridade Baixa</x:v>
      </x:c>
      <x:c r="W1643" t="str">
        <x:v>Não</x:v>
      </x:c>
      <x:c r="X1643" t="str"/>
      <x:c r="Y1643" t="str">
        <x:v>Base expandida 2026-07-27</x:v>
      </x:c>
      <x:c r="Z1643" t="str">
        <x:v>(11) 2461-4586</x:v>
      </x:c>
      <x:c r="AA1643" t="str"/>
      <x:c r="AB1643" t="n">
        <x:v>45</x:v>
      </x:c>
      <x:c r="AC1643" t="str">
        <x:v>Prioridade Baixa</x:v>
      </x:c>
      <x:c r="AD1643" t="str">
        <x:v>Fonte Escolas.com.br: http://escolas.com.br/juliana-e-leandro-escola-de-educacao-infantil-nuvem-dos-anjinhos-35009579; site oficial/redes não coletados nesta fonte</x:v>
      </x:c>
      <x:c r="AE1643" t="n">
        <x:f>IF(LEN(H1643)&gt;0,1,0)</x:f>
        <x:v>1</x:v>
      </x:c>
      <x:c r="AF1643" t="n">
        <x:f>IF(LEN(M1643)&gt;0,1,0)</x:f>
        <x:v>0</x:v>
      </x:c>
      <x:c r="AG1643" t="n">
        <x:f>IF(AND(LEN(H1643)=0,LEN(K1643)=0,LEN(M1643)=0),1,0)</x:f>
        <x:v>0</x:v>
      </x:c>
    </x:row>
    <x:row r="1644">
      <x:c r="A1644" t="str">
        <x:v>AT-01643</x:v>
      </x:c>
      <x:c r="B1644" t="str">
        <x:v>Maria Vanessa de Sousa Educação Infantil</x:v>
      </x:c>
      <x:c r="C1644" t="str">
        <x:v>Escola</x:v>
      </x:c>
      <x:c r="D1644" t="str">
        <x:v>Escola Infantil</x:v>
      </x:c>
      <x:c r="E1644" t="str">
        <x:v>Guarulhos</x:v>
      </x:c>
      <x:c r="F1644" t="str">
        <x:v>Jardim Santa Maria</x:v>
      </x:c>
      <x:c r="G1644" t="str">
        <x:v>Rua Rua Schoroeder, 128, Jardim Santa Maria, Guarulhos, SP</x:v>
      </x:c>
      <x:c r="H1644" t="str">
        <x:v>+55 (11) 2788-0423</x:v>
      </x:c>
      <x:c r="I1644" t="str"/>
      <x:c r="J1644" t="str"/>
      <x:c r="K1644" t="str"/>
      <x:c r="L1644" t="str"/>
      <x:c r="M1644" t="str"/>
      <x:c r="N1644" t="str"/>
      <x:c r="O1644" t="str"/>
      <x:c r="P1644" t="str"/>
      <x:c r="Q1644" t="str">
        <x:v>https://www.google.com/maps/search/?api=1&amp;query=Rua+Rua+Schoroeder%2C+128%2C+Jardim+Santa+Maria%2C+Guarulhos-SP</x:v>
      </x:c>
      <x:c r="R1644" t="str"/>
      <x:c r="S1644" t="str"/>
      <x:c r="T1644" t="str">
        <x:v>Não contatado</x:v>
      </x:c>
      <x:c r="U1644" s="27" t="n">
        <x:f>IF(LEN(H1644)&gt;0,25,0)+IF(L1644="Sim",25,0)+IF(LEN(M1644)&gt;0,15,0)+IF(LEN(J1644)&gt;0,10,0)+IF(LEN(N1644)&gt;0,5,0)+IF(LEN(O1644)&gt;0,5,0)+IF(LEN(P1644)&gt;0,5,0)+IF(AND(LEN(R1644)&gt;0,LEN(S1644)&gt;0),10,0)</x:f>
        <x:v>25</x:v>
      </x:c>
      <x:c r="V1644" t="str">
        <x:f>IF(U1644&gt;=60,"Prioridade Alta",IF(U1644&gt;=35,"Prioridade Média","Prioridade Baixa"))</x:f>
        <x:v>Prioridade Baixa</x:v>
      </x:c>
      <x:c r="W1644" t="str">
        <x:v>Não</x:v>
      </x:c>
      <x:c r="X1644" t="str"/>
      <x:c r="Y1644" t="str">
        <x:v>Base expandida 2026-07-27</x:v>
      </x:c>
      <x:c r="Z1644" t="str">
        <x:v>(11) 2788-0423</x:v>
      </x:c>
      <x:c r="AA1644" t="str"/>
      <x:c r="AB1644" t="n">
        <x:v>45</x:v>
      </x:c>
      <x:c r="AC1644" t="str">
        <x:v>Prioridade Baixa</x:v>
      </x:c>
      <x:c r="AD1644" t="str">
        <x:v>Fonte Escolas.com.br: http://escolas.com.br/maria-vanessa-de-sousa-educacao-infantil-35010971; site oficial/redes não coletados nesta fonte</x:v>
      </x:c>
      <x:c r="AE1644" t="n">
        <x:f>IF(LEN(H1644)&gt;0,1,0)</x:f>
        <x:v>1</x:v>
      </x:c>
      <x:c r="AF1644" t="n">
        <x:f>IF(LEN(M1644)&gt;0,1,0)</x:f>
        <x:v>0</x:v>
      </x:c>
      <x:c r="AG1644" t="n">
        <x:f>IF(AND(LEN(H1644)=0,LEN(K1644)=0,LEN(M1644)=0),1,0)</x:f>
        <x:v>0</x:v>
      </x:c>
    </x:row>
    <x:row r="1645">
      <x:c r="A1645" t="str">
        <x:v>AT-01644</x:v>
      </x:c>
      <x:c r="B1645" t="str">
        <x:v>Moriah Centro Educacional</x:v>
      </x:c>
      <x:c r="C1645" t="str">
        <x:v>Escola</x:v>
      </x:c>
      <x:c r="D1645" t="str">
        <x:v>Centro Educacional</x:v>
      </x:c>
      <x:c r="E1645" t="str">
        <x:v>Guarulhos</x:v>
      </x:c>
      <x:c r="F1645" t="str">
        <x:v>Jardim Rosa de Franca</x:v>
      </x:c>
      <x:c r="G1645" t="str">
        <x:v>Cachoeira, 87, Rua, Jardim Rosa de Franca, Guarulhos, SP</x:v>
      </x:c>
      <x:c r="H1645" t="str">
        <x:v>+55 (11) 2086-0458</x:v>
      </x:c>
      <x:c r="I1645" t="str"/>
      <x:c r="J1645" t="str"/>
      <x:c r="K1645" t="str"/>
      <x:c r="L1645" t="str"/>
      <x:c r="M1645" t="str"/>
      <x:c r="N1645" t="str"/>
      <x:c r="O1645" t="str"/>
      <x:c r="P1645" t="str"/>
      <x:c r="Q1645" t="str">
        <x:v>https://www.google.com/maps/search/?api=1&amp;query=Cachoeira%2C+87%2C+Rua%2C+Jardim+Rosa+de+Franca%2C+Guarulhos-SP</x:v>
      </x:c>
      <x:c r="R1645" t="str"/>
      <x:c r="S1645" t="str"/>
      <x:c r="T1645" t="str">
        <x:v>Não contatado</x:v>
      </x:c>
      <x:c r="U1645" s="27" t="n">
        <x:f>IF(LEN(H1645)&gt;0,25,0)+IF(L1645="Sim",25,0)+IF(LEN(M1645)&gt;0,15,0)+IF(LEN(J1645)&gt;0,10,0)+IF(LEN(N1645)&gt;0,5,0)+IF(LEN(O1645)&gt;0,5,0)+IF(LEN(P1645)&gt;0,5,0)+IF(AND(LEN(R1645)&gt;0,LEN(S1645)&gt;0),10,0)</x:f>
        <x:v>25</x:v>
      </x:c>
      <x:c r="V1645" t="str">
        <x:f>IF(U1645&gt;=60,"Prioridade Alta",IF(U1645&gt;=35,"Prioridade Média","Prioridade Baixa"))</x:f>
        <x:v>Prioridade Baixa</x:v>
      </x:c>
      <x:c r="W1645" t="str">
        <x:v>Não</x:v>
      </x:c>
      <x:c r="X1645" t="str"/>
      <x:c r="Y1645" t="str">
        <x:v>Base expandida 2026-07-27</x:v>
      </x:c>
      <x:c r="Z1645" t="str">
        <x:v>(11) 2086-0458</x:v>
      </x:c>
      <x:c r="AA1645" t="str"/>
      <x:c r="AB1645" t="n">
        <x:v>45</x:v>
      </x:c>
      <x:c r="AC1645" t="str">
        <x:v>Prioridade Baixa</x:v>
      </x:c>
      <x:c r="AD1645" t="str">
        <x:v>Fonte Escolas.com.br: http://escolas.com.br/moriah-centro-educacional-35424237; site oficial/redes não coletados nesta fonte</x:v>
      </x:c>
      <x:c r="AE1645" t="n">
        <x:f>IF(LEN(H1645)&gt;0,1,0)</x:f>
        <x:v>1</x:v>
      </x:c>
      <x:c r="AF1645" t="n">
        <x:f>IF(LEN(M1645)&gt;0,1,0)</x:f>
        <x:v>0</x:v>
      </x:c>
      <x:c r="AG1645" t="n">
        <x:f>IF(AND(LEN(H1645)=0,LEN(K1645)=0,LEN(M1645)=0),1,0)</x:f>
        <x:v>0</x:v>
      </x:c>
    </x:row>
    <x:row r="1646">
      <x:c r="A1646" t="str">
        <x:v>AT-01645</x:v>
      </x:c>
      <x:c r="B1646" t="str">
        <x:v>Paulo Freire Centro Convivencia Educacional</x:v>
      </x:c>
      <x:c r="C1646" t="str">
        <x:v>Escola</x:v>
      </x:c>
      <x:c r="D1646" t="str">
        <x:v>Escola</x:v>
      </x:c>
      <x:c r="E1646" t="str">
        <x:v>Guarulhos</x:v>
      </x:c>
      <x:c r="F1646" t="str">
        <x:v>Cidade Serodio</x:v>
      </x:c>
      <x:c r="G1646" t="str">
        <x:v>Da Igrejinha, 151, Rua, Cidade Serodio, Guarulhos, SP</x:v>
      </x:c>
      <x:c r="H1646" t="str">
        <x:v>+55 (11) 2467-1022</x:v>
      </x:c>
      <x:c r="I1646" t="str"/>
      <x:c r="J1646" t="str"/>
      <x:c r="K1646" t="str"/>
      <x:c r="L1646" t="str"/>
      <x:c r="M1646" t="str"/>
      <x:c r="N1646" t="str"/>
      <x:c r="O1646" t="str"/>
      <x:c r="P1646" t="str"/>
      <x:c r="Q1646" t="str">
        <x:v>https://www.google.com/maps/search/?api=1&amp;query=Da+Igrejinha%2C+151%2C+Rua%2C+Cidade+Serodio%2C+Guarulhos-SP</x:v>
      </x:c>
      <x:c r="R1646" t="str"/>
      <x:c r="S1646" t="str"/>
      <x:c r="T1646" t="str">
        <x:v>Não contatado</x:v>
      </x:c>
      <x:c r="U1646" s="27" t="n">
        <x:f>IF(LEN(H1646)&gt;0,25,0)+IF(L1646="Sim",25,0)+IF(LEN(M1646)&gt;0,15,0)+IF(LEN(J1646)&gt;0,10,0)+IF(LEN(N1646)&gt;0,5,0)+IF(LEN(O1646)&gt;0,5,0)+IF(LEN(P1646)&gt;0,5,0)+IF(AND(LEN(R1646)&gt;0,LEN(S1646)&gt;0),10,0)</x:f>
        <x:v>25</x:v>
      </x:c>
      <x:c r="V1646" t="str">
        <x:f>IF(U1646&gt;=60,"Prioridade Alta",IF(U1646&gt;=35,"Prioridade Média","Prioridade Baixa"))</x:f>
        <x:v>Prioridade Baixa</x:v>
      </x:c>
      <x:c r="W1646" t="str">
        <x:v>Não</x:v>
      </x:c>
      <x:c r="X1646" t="str"/>
      <x:c r="Y1646" t="str">
        <x:v>Base expandida 2026-07-27</x:v>
      </x:c>
      <x:c r="Z1646" t="str">
        <x:v>(11) 2467-1022</x:v>
      </x:c>
      <x:c r="AA1646" t="str"/>
      <x:c r="AB1646" t="n">
        <x:v>45</x:v>
      </x:c>
      <x:c r="AC1646" t="str">
        <x:v>Prioridade Baixa</x:v>
      </x:c>
      <x:c r="AD1646" t="str">
        <x:v>Fonte Escolas.com.br: http://escolas.com.br/paulo-freire-centro-convivencia-educacional-35154581; site oficial/redes não coletados nesta fonte</x:v>
      </x:c>
      <x:c r="AE1646" t="n">
        <x:f>IF(LEN(H1646)&gt;0,1,0)</x:f>
        <x:v>1</x:v>
      </x:c>
      <x:c r="AF1646" t="n">
        <x:f>IF(LEN(M1646)&gt;0,1,0)</x:f>
        <x:v>0</x:v>
      </x:c>
      <x:c r="AG1646" t="n">
        <x:f>IF(AND(LEN(H1646)=0,LEN(K1646)=0,LEN(M1646)=0),1,0)</x:f>
        <x:v>0</x:v>
      </x:c>
    </x:row>
    <x:row r="1647">
      <x:c r="A1647" t="str">
        <x:v>AT-01646</x:v>
      </x:c>
      <x:c r="B1647" t="str">
        <x:v>Rer Educação Infantil</x:v>
      </x:c>
      <x:c r="C1647" t="str">
        <x:v>Escola</x:v>
      </x:c>
      <x:c r="D1647" t="str">
        <x:v>Escola Infantil</x:v>
      </x:c>
      <x:c r="E1647" t="str">
        <x:v>Guarulhos</x:v>
      </x:c>
      <x:c r="F1647" t="str">
        <x:v>Centro</x:v>
      </x:c>
      <x:c r="G1647" t="str">
        <x:v>Avenida Salgado Filho, 468, Centro, Guarulhos, SP</x:v>
      </x:c>
      <x:c r="H1647" t="str">
        <x:v>+55 (11) 2442-7142</x:v>
      </x:c>
      <x:c r="I1647" t="str"/>
      <x:c r="J1647" t="str"/>
      <x:c r="K1647" t="str"/>
      <x:c r="L1647" t="str"/>
      <x:c r="M1647" t="str"/>
      <x:c r="N1647" t="str"/>
      <x:c r="O1647" t="str"/>
      <x:c r="P1647" t="str"/>
      <x:c r="Q1647" t="str">
        <x:v>https://www.google.com/maps/search/?api=1&amp;query=Avenida+Salgado+Filho%2C+468%2C+Centro%2C+Guarulhos-SP</x:v>
      </x:c>
      <x:c r="R1647" t="str"/>
      <x:c r="S1647" t="str"/>
      <x:c r="T1647" t="str">
        <x:v>Não contatado</x:v>
      </x:c>
      <x:c r="U1647" s="27" t="n">
        <x:f>IF(LEN(H1647)&gt;0,25,0)+IF(L1647="Sim",25,0)+IF(LEN(M1647)&gt;0,15,0)+IF(LEN(J1647)&gt;0,10,0)+IF(LEN(N1647)&gt;0,5,0)+IF(LEN(O1647)&gt;0,5,0)+IF(LEN(P1647)&gt;0,5,0)+IF(AND(LEN(R1647)&gt;0,LEN(S1647)&gt;0),10,0)</x:f>
        <x:v>25</x:v>
      </x:c>
      <x:c r="V1647" t="str">
        <x:f>IF(U1647&gt;=60,"Prioridade Alta",IF(U1647&gt;=35,"Prioridade Média","Prioridade Baixa"))</x:f>
        <x:v>Prioridade Baixa</x:v>
      </x:c>
      <x:c r="W1647" t="str">
        <x:v>Não</x:v>
      </x:c>
      <x:c r="X1647" t="str"/>
      <x:c r="Y1647" t="str">
        <x:v>Base expandida 2026-07-27</x:v>
      </x:c>
      <x:c r="Z1647" t="str">
        <x:v>(11) 2442-7142</x:v>
      </x:c>
      <x:c r="AA1647" t="str"/>
      <x:c r="AB1647" t="n">
        <x:v>45</x:v>
      </x:c>
      <x:c r="AC1647" t="str">
        <x:v>Prioridade Baixa</x:v>
      </x:c>
      <x:c r="AD1647" t="str">
        <x:v>Fonte Escolas.com.br: http://escolas.com.br/rer-educacao-infantil-35010907; site oficial/redes não coletados nesta fonte</x:v>
      </x:c>
      <x:c r="AE1647" t="n">
        <x:f>IF(LEN(H1647)&gt;0,1,0)</x:f>
        <x:v>1</x:v>
      </x:c>
      <x:c r="AF1647" t="n">
        <x:f>IF(LEN(M1647)&gt;0,1,0)</x:f>
        <x:v>0</x:v>
      </x:c>
      <x:c r="AG1647" t="n">
        <x:f>IF(AND(LEN(H1647)=0,LEN(K1647)=0,LEN(M1647)=0),1,0)</x:f>
        <x:v>0</x:v>
      </x:c>
    </x:row>
    <x:row r="1648">
      <x:c r="A1648" t="str">
        <x:v>AT-01647</x:v>
      </x:c>
      <x:c r="B1648" t="str">
        <x:v>Uniepre - Centro de Desenvolvimento Infantil Ss</x:v>
      </x:c>
      <x:c r="C1648" t="str">
        <x:v>Escola</x:v>
      </x:c>
      <x:c r="D1648" t="str">
        <x:v>Escola</x:v>
      </x:c>
      <x:c r="E1648" t="str">
        <x:v>Guarulhos</x:v>
      </x:c>
      <x:c r="F1648" t="str">
        <x:v>Porto da Igreja</x:v>
      </x:c>
      <x:c r="G1648" t="str">
        <x:v>Rodovia Presidente Dutra Km 222,2, Porto da Igreja, Guarulhos, SP</x:v>
      </x:c>
      <x:c r="H1648" t="str">
        <x:v>+55 (11) 2608-6358</x:v>
      </x:c>
      <x:c r="I1648" t="str"/>
      <x:c r="J1648" t="str"/>
      <x:c r="K1648" t="str"/>
      <x:c r="L1648" t="str"/>
      <x:c r="M1648" t="str"/>
      <x:c r="N1648" t="str"/>
      <x:c r="O1648" t="str"/>
      <x:c r="P1648" t="str"/>
      <x:c r="Q1648" t="str">
        <x:v>https://www.google.com/maps/search/?api=1&amp;query=Rodovia+Presidente+Dutra+Km+222%2C2%2C+Porto+da+Igreja%2C+Guarulhos-SP</x:v>
      </x:c>
      <x:c r="R1648" t="str"/>
      <x:c r="S1648" t="str"/>
      <x:c r="T1648" t="str">
        <x:v>Não contatado</x:v>
      </x:c>
      <x:c r="U1648" s="27" t="n">
        <x:f>IF(LEN(H1648)&gt;0,25,0)+IF(L1648="Sim",25,0)+IF(LEN(M1648)&gt;0,15,0)+IF(LEN(J1648)&gt;0,10,0)+IF(LEN(N1648)&gt;0,5,0)+IF(LEN(O1648)&gt;0,5,0)+IF(LEN(P1648)&gt;0,5,0)+IF(AND(LEN(R1648)&gt;0,LEN(S1648)&gt;0),10,0)</x:f>
        <x:v>25</x:v>
      </x:c>
      <x:c r="V1648" t="str">
        <x:f>IF(U1648&gt;=60,"Prioridade Alta",IF(U1648&gt;=35,"Prioridade Média","Prioridade Baixa"))</x:f>
        <x:v>Prioridade Baixa</x:v>
      </x:c>
      <x:c r="W1648" t="str">
        <x:v>Não</x:v>
      </x:c>
      <x:c r="X1648" t="str"/>
      <x:c r="Y1648" t="str">
        <x:v>Base expandida 2026-07-27</x:v>
      </x:c>
      <x:c r="Z1648" t="str">
        <x:v>(11) 2608-6358</x:v>
      </x:c>
      <x:c r="AA1648" t="str"/>
      <x:c r="AB1648" t="n">
        <x:v>45</x:v>
      </x:c>
      <x:c r="AC1648" t="str">
        <x:v>Prioridade Baixa</x:v>
      </x:c>
      <x:c r="AD1648" t="str">
        <x:v>Fonte Escolas.com.br: http://escolas.com.br/uniepre-centro-de-desenvolvimento-infantil-ss-35010905; site oficial/redes não coletados nesta fonte</x:v>
      </x:c>
      <x:c r="AE1648" t="n">
        <x:f>IF(LEN(H1648)&gt;0,1,0)</x:f>
        <x:v>1</x:v>
      </x:c>
      <x:c r="AF1648" t="n">
        <x:f>IF(LEN(M1648)&gt;0,1,0)</x:f>
        <x:v>0</x:v>
      </x:c>
      <x:c r="AG1648" t="n">
        <x:f>IF(AND(LEN(H1648)=0,LEN(K1648)=0,LEN(M1648)=0),1,0)</x:f>
        <x:v>0</x:v>
      </x:c>
    </x:row>
    <x:row r="1649">
      <x:c r="A1649" t="str">
        <x:v>AT-01648</x:v>
      </x:c>
      <x:c r="B1649" t="str">
        <x:v>Vila Izildinha e Jardim Jacy Centro Cultural e Educacional</x:v>
      </x:c>
      <x:c r="C1649" t="str">
        <x:v>Escola</x:v>
      </x:c>
      <x:c r="D1649" t="str">
        <x:v>Escola</x:v>
      </x:c>
      <x:c r="E1649" t="str">
        <x:v>Guarulhos</x:v>
      </x:c>
      <x:c r="F1649" t="str">
        <x:v>Vila Any</x:v>
      </x:c>
      <x:c r="G1649" t="str">
        <x:v>Estrada Estrada do Itaim, Vila Any, Guarulhos, SP</x:v>
      </x:c>
      <x:c r="H1649" t="str">
        <x:v>+55 (11) 2484-4757</x:v>
      </x:c>
      <x:c r="I1649" t="str"/>
      <x:c r="J1649" t="str"/>
      <x:c r="K1649" t="str"/>
      <x:c r="L1649" t="str"/>
      <x:c r="M1649" t="str"/>
      <x:c r="N1649" t="str"/>
      <x:c r="O1649" t="str"/>
      <x:c r="P1649" t="str"/>
      <x:c r="Q1649" t="str">
        <x:v>https://www.google.com/maps/search/?api=1&amp;query=Estrada+Estrada+do+Itaim%2C+Vila+Any%2C+Guarulhos-SP</x:v>
      </x:c>
      <x:c r="R1649" t="str"/>
      <x:c r="S1649" t="str"/>
      <x:c r="T1649" t="str">
        <x:v>Não contatado</x:v>
      </x:c>
      <x:c r="U1649" s="27" t="n">
        <x:f>IF(LEN(H1649)&gt;0,25,0)+IF(L1649="Sim",25,0)+IF(LEN(M1649)&gt;0,15,0)+IF(LEN(J1649)&gt;0,10,0)+IF(LEN(N1649)&gt;0,5,0)+IF(LEN(O1649)&gt;0,5,0)+IF(LEN(P1649)&gt;0,5,0)+IF(AND(LEN(R1649)&gt;0,LEN(S1649)&gt;0),10,0)</x:f>
        <x:v>25</x:v>
      </x:c>
      <x:c r="V1649" t="str">
        <x:f>IF(U1649&gt;=60,"Prioridade Alta",IF(U1649&gt;=35,"Prioridade Média","Prioridade Baixa"))</x:f>
        <x:v>Prioridade Baixa</x:v>
      </x:c>
      <x:c r="W1649" t="str">
        <x:v>Não</x:v>
      </x:c>
      <x:c r="X1649" t="str"/>
      <x:c r="Y1649" t="str">
        <x:v>Base expandida 2026-07-27</x:v>
      </x:c>
      <x:c r="Z1649" t="str">
        <x:v>(11) 2484-4757</x:v>
      </x:c>
      <x:c r="AA1649" t="str"/>
      <x:c r="AB1649" t="n">
        <x:v>45</x:v>
      </x:c>
      <x:c r="AC1649" t="str">
        <x:v>Prioridade Baixa</x:v>
      </x:c>
      <x:c r="AD1649" t="str">
        <x:v>Fonte Escolas.com.br: http://escolas.com.br/vila-izildinha-e-jardim-jacy-centro-cultural-e-educacional-35288147; site oficial/redes não coletados nesta fonte</x:v>
      </x:c>
      <x:c r="AE1649" t="n">
        <x:f>IF(LEN(H1649)&gt;0,1,0)</x:f>
        <x:v>1</x:v>
      </x:c>
      <x:c r="AF1649" t="n">
        <x:f>IF(LEN(M1649)&gt;0,1,0)</x:f>
        <x:v>0</x:v>
      </x:c>
      <x:c r="AG1649" t="n">
        <x:f>IF(AND(LEN(H1649)=0,LEN(K1649)=0,LEN(M1649)=0),1,0)</x:f>
        <x:v>0</x:v>
      </x:c>
    </x:row>
    <x:row r="1650">
      <x:c r="A1650" t="str">
        <x:v>AT-01649</x:v>
      </x:c>
      <x:c r="B1650" t="str">
        <x:v>Agostinho Pereira Bahia Creche Municipal</x:v>
      </x:c>
      <x:c r="C1650" t="str">
        <x:v>Escola</x:v>
      </x:c>
      <x:c r="D1650" t="str">
        <x:v>Escola Infantil</x:v>
      </x:c>
      <x:c r="E1650" t="str">
        <x:v>Itaquaquecetuba</x:v>
      </x:c>
      <x:c r="F1650" t="str">
        <x:v>Vila Virginia</x:v>
      </x:c>
      <x:c r="G1650" t="str">
        <x:v>Joao Fernandes da Silva Vereador, 932, Avenida, Vila Virginia, Itaquaquecetuba, SP</x:v>
      </x:c>
      <x:c r="H1650" t="str">
        <x:v>+55 (11) 4640-3339</x:v>
      </x:c>
      <x:c r="I1650" t="str"/>
      <x:c r="J1650" t="str"/>
      <x:c r="K1650" t="str"/>
      <x:c r="L1650" t="str"/>
      <x:c r="M1650" t="str"/>
      <x:c r="N1650" t="str"/>
      <x:c r="O1650" t="str"/>
      <x:c r="P1650" t="str"/>
      <x:c r="Q1650" t="str">
        <x:v>https://www.google.com/maps/search/?api=1&amp;query=Joao+Fernandes+da+Silva+Vereador%2C+932%2C+Avenida%2C+Vila+Virginia%2C+Itaquaquecetuba-SP</x:v>
      </x:c>
      <x:c r="R1650" t="str"/>
      <x:c r="S1650" t="str"/>
      <x:c r="T1650" t="str">
        <x:v>Não contatado</x:v>
      </x:c>
      <x:c r="U1650" s="27" t="n">
        <x:f>IF(LEN(H1650)&gt;0,25,0)+IF(L1650="Sim",25,0)+IF(LEN(M1650)&gt;0,15,0)+IF(LEN(J1650)&gt;0,10,0)+IF(LEN(N1650)&gt;0,5,0)+IF(LEN(O1650)&gt;0,5,0)+IF(LEN(P1650)&gt;0,5,0)+IF(AND(LEN(R1650)&gt;0,LEN(S1650)&gt;0),10,0)</x:f>
        <x:v>25</x:v>
      </x:c>
      <x:c r="V1650" t="str">
        <x:f>IF(U1650&gt;=60,"Prioridade Alta",IF(U1650&gt;=35,"Prioridade Média","Prioridade Baixa"))</x:f>
        <x:v>Prioridade Baixa</x:v>
      </x:c>
      <x:c r="W1650" t="str">
        <x:v>Não</x:v>
      </x:c>
      <x:c r="X1650" t="str"/>
      <x:c r="Y1650" t="str">
        <x:v>Base expandida 2026-07-27</x:v>
      </x:c>
      <x:c r="Z1650" t="str">
        <x:v>(11) 4640-3339</x:v>
      </x:c>
      <x:c r="AA1650" t="str"/>
      <x:c r="AB1650" t="n">
        <x:v>45</x:v>
      </x:c>
      <x:c r="AC1650" t="str">
        <x:v>Prioridade Baixa</x:v>
      </x:c>
      <x:c r="AD1650" t="str">
        <x:v>Fonte Escolas.com.br: http://escolas.com.br/agostinho-pereira-bahia-creche-municipal-35419230; site oficial/redes não coletados nesta fonte</x:v>
      </x:c>
      <x:c r="AE1650" t="n">
        <x:f>IF(LEN(H1650)&gt;0,1,0)</x:f>
        <x:v>1</x:v>
      </x:c>
      <x:c r="AF1650" t="n">
        <x:f>IF(LEN(M1650)&gt;0,1,0)</x:f>
        <x:v>0</x:v>
      </x:c>
      <x:c r="AG1650" t="n">
        <x:f>IF(AND(LEN(H1650)=0,LEN(K1650)=0,LEN(M1650)=0),1,0)</x:f>
        <x:v>0</x:v>
      </x:c>
    </x:row>
    <x:row r="1651">
      <x:c r="A1651" t="str">
        <x:v>AT-01650</x:v>
      </x:c>
      <x:c r="B1651" t="str">
        <x:v>Alzenir Ramos de Sousa Oliveira Creche Subvencionada</x:v>
      </x:c>
      <x:c r="C1651" t="str">
        <x:v>Escola</x:v>
      </x:c>
      <x:c r="D1651" t="str">
        <x:v>Escola Infantil</x:v>
      </x:c>
      <x:c r="E1651" t="str">
        <x:v>Itaquaquecetuba</x:v>
      </x:c>
      <x:c r="F1651" t="str">
        <x:v>Parque Residencial Marengo</x:v>
      </x:c>
      <x:c r="G1651" t="str">
        <x:v>Luiz Pereira Barreto, 116, Avenida, Parque Residencial Marengo, Itaquaquecetuba, SP</x:v>
      </x:c>
      <x:c r="H1651" t="str">
        <x:v>+55 (11) 4644-7952</x:v>
      </x:c>
      <x:c r="I1651" t="str"/>
      <x:c r="J1651" t="str"/>
      <x:c r="K1651" t="str"/>
      <x:c r="L1651" t="str"/>
      <x:c r="M1651" t="str"/>
      <x:c r="N1651" t="str"/>
      <x:c r="O1651" t="str"/>
      <x:c r="P1651" t="str"/>
      <x:c r="Q1651" t="str">
        <x:v>https://www.google.com/maps/search/?api=1&amp;query=Luiz+Pereira+Barreto%2C+116%2C+Avenida%2C+Parque+Residencial+Marengo%2C+Itaquaquecetuba-SP</x:v>
      </x:c>
      <x:c r="R1651" t="str"/>
      <x:c r="S1651" t="str"/>
      <x:c r="T1651" t="str">
        <x:v>Não contatado</x:v>
      </x:c>
      <x:c r="U1651" s="27" t="n">
        <x:f>IF(LEN(H1651)&gt;0,25,0)+IF(L1651="Sim",25,0)+IF(LEN(M1651)&gt;0,15,0)+IF(LEN(J1651)&gt;0,10,0)+IF(LEN(N1651)&gt;0,5,0)+IF(LEN(O1651)&gt;0,5,0)+IF(LEN(P1651)&gt;0,5,0)+IF(AND(LEN(R1651)&gt;0,LEN(S1651)&gt;0),10,0)</x:f>
        <x:v>25</x:v>
      </x:c>
      <x:c r="V1651" t="str">
        <x:f>IF(U1651&gt;=60,"Prioridade Alta",IF(U1651&gt;=35,"Prioridade Média","Prioridade Baixa"))</x:f>
        <x:v>Prioridade Baixa</x:v>
      </x:c>
      <x:c r="W1651" t="str">
        <x:v>Não</x:v>
      </x:c>
      <x:c r="X1651" t="str"/>
      <x:c r="Y1651" t="str">
        <x:v>Base expandida 2026-07-27</x:v>
      </x:c>
      <x:c r="Z1651" t="str">
        <x:v>(11) 4644-7952</x:v>
      </x:c>
      <x:c r="AA1651" t="str"/>
      <x:c r="AB1651" t="n">
        <x:v>45</x:v>
      </x:c>
      <x:c r="AC1651" t="str">
        <x:v>Prioridade Baixa</x:v>
      </x:c>
      <x:c r="AD1651" t="str">
        <x:v>Fonte Escolas.com.br: http://escolas.com.br/alzenir-ramos-de-sousa-oliveira-creche-subvencionada-35336749; site oficial/redes não coletados nesta fonte</x:v>
      </x:c>
      <x:c r="AE1651" t="n">
        <x:f>IF(LEN(H1651)&gt;0,1,0)</x:f>
        <x:v>1</x:v>
      </x:c>
      <x:c r="AF1651" t="n">
        <x:f>IF(LEN(M1651)&gt;0,1,0)</x:f>
        <x:v>0</x:v>
      </x:c>
      <x:c r="AG1651" t="n">
        <x:f>IF(AND(LEN(H1651)=0,LEN(K1651)=0,LEN(M1651)=0),1,0)</x:f>
        <x:v>0</x:v>
      </x:c>
    </x:row>
    <x:row r="1652">
      <x:c r="A1652" t="str">
        <x:v>AT-01651</x:v>
      </x:c>
      <x:c r="B1652" t="str">
        <x:v>Antonio Dias de Barros Creche Subvencionada</x:v>
      </x:c>
      <x:c r="C1652" t="str">
        <x:v>Escola</x:v>
      </x:c>
      <x:c r="D1652" t="str">
        <x:v>Escola Infantil</x:v>
      </x:c>
      <x:c r="E1652" t="str">
        <x:v>Itaquaquecetuba</x:v>
      </x:c>
      <x:c r="F1652" t="str">
        <x:v>Parque Nossa Senhora das Gracas</x:v>
      </x:c>
      <x:c r="G1652" t="str">
        <x:v>Esmeraldas, 320, Parque Nossa Senhora das Gracas, Itaquaquecetuba, SP</x:v>
      </x:c>
      <x:c r="H1652" t="str">
        <x:v>+55 (11) 4755-8800</x:v>
      </x:c>
      <x:c r="I1652" t="str"/>
      <x:c r="J1652" t="str"/>
      <x:c r="K1652" t="str"/>
      <x:c r="L1652" t="str"/>
      <x:c r="M1652" t="str"/>
      <x:c r="N1652" t="str"/>
      <x:c r="O1652" t="str"/>
      <x:c r="P1652" t="str"/>
      <x:c r="Q1652" t="str">
        <x:v>https://www.google.com/maps/search/?api=1&amp;query=Esmeraldas%2C+320%2C+Parque+Nossa+Senhora+das+Gracas%2C+Itaquaquecetuba-SP</x:v>
      </x:c>
      <x:c r="R1652" t="str"/>
      <x:c r="S1652" t="str"/>
      <x:c r="T1652" t="str">
        <x:v>Não contatado</x:v>
      </x:c>
      <x:c r="U1652" s="27" t="n">
        <x:f>IF(LEN(H1652)&gt;0,25,0)+IF(L1652="Sim",25,0)+IF(LEN(M1652)&gt;0,15,0)+IF(LEN(J1652)&gt;0,10,0)+IF(LEN(N1652)&gt;0,5,0)+IF(LEN(O1652)&gt;0,5,0)+IF(LEN(P1652)&gt;0,5,0)+IF(AND(LEN(R1652)&gt;0,LEN(S1652)&gt;0),10,0)</x:f>
        <x:v>25</x:v>
      </x:c>
      <x:c r="V1652" t="str">
        <x:f>IF(U1652&gt;=60,"Prioridade Alta",IF(U1652&gt;=35,"Prioridade Média","Prioridade Baixa"))</x:f>
        <x:v>Prioridade Baixa</x:v>
      </x:c>
      <x:c r="W1652" t="str">
        <x:v>Não</x:v>
      </x:c>
      <x:c r="X1652" t="str"/>
      <x:c r="Y1652" t="str">
        <x:v>Base expandida 2026-07-27</x:v>
      </x:c>
      <x:c r="Z1652" t="str">
        <x:v>(11) 4755-8800</x:v>
      </x:c>
      <x:c r="AA1652" t="str"/>
      <x:c r="AB1652" t="n">
        <x:v>45</x:v>
      </x:c>
      <x:c r="AC1652" t="str">
        <x:v>Prioridade Baixa</x:v>
      </x:c>
      <x:c r="AD1652" t="str">
        <x:v>Fonte Escolas.com.br: http://escolas.com.br/antonio-dias-de-barros-creche-subvencionada-35004652; site oficial/redes não coletados nesta fonte</x:v>
      </x:c>
      <x:c r="AE1652" t="n">
        <x:f>IF(LEN(H1652)&gt;0,1,0)</x:f>
        <x:v>1</x:v>
      </x:c>
      <x:c r="AF1652" t="n">
        <x:f>IF(LEN(M1652)&gt;0,1,0)</x:f>
        <x:v>0</x:v>
      </x:c>
      <x:c r="AG1652" t="n">
        <x:f>IF(AND(LEN(H1652)=0,LEN(K1652)=0,LEN(M1652)=0),1,0)</x:f>
        <x:v>0</x:v>
      </x:c>
    </x:row>
    <x:row r="1653">
      <x:c r="A1653" t="str">
        <x:v>AT-01652</x:v>
      </x:c>
      <x:c r="B1653" t="str">
        <x:v>Antonio Paulino Sobrinho Creche Subvencionada</x:v>
      </x:c>
      <x:c r="C1653" t="str">
        <x:v>Escola</x:v>
      </x:c>
      <x:c r="D1653" t="str">
        <x:v>Escola Infantil</x:v>
      </x:c>
      <x:c r="E1653" t="str">
        <x:v>Itaquaquecetuba</x:v>
      </x:c>
      <x:c r="F1653" t="str">
        <x:v>O Pequeno Coracao</x:v>
      </x:c>
      <x:c r="G1653" t="str">
        <x:v>Libero Badaro, 54, Rua, O Pequeno Coracao, Itaquaquecetuba, SP</x:v>
      </x:c>
      <x:c r="H1653" t="str">
        <x:v>+55 (11) 4648-2867</x:v>
      </x:c>
      <x:c r="I1653" t="str"/>
      <x:c r="J1653" t="str"/>
      <x:c r="K1653" t="str"/>
      <x:c r="L1653" t="str"/>
      <x:c r="M1653" t="str"/>
      <x:c r="N1653" t="str"/>
      <x:c r="O1653" t="str"/>
      <x:c r="P1653" t="str"/>
      <x:c r="Q1653" t="str">
        <x:v>https://www.google.com/maps/search/?api=1&amp;query=Libero+Badaro%2C+54%2C+Rua%2C+O+Pequeno+Coracao%2C+Itaquaquecetuba-SP</x:v>
      </x:c>
      <x:c r="R1653" t="str"/>
      <x:c r="S1653" t="str"/>
      <x:c r="T1653" t="str">
        <x:v>Não contatado</x:v>
      </x:c>
      <x:c r="U1653" s="27" t="n">
        <x:f>IF(LEN(H1653)&gt;0,25,0)+IF(L1653="Sim",25,0)+IF(LEN(M1653)&gt;0,15,0)+IF(LEN(J1653)&gt;0,10,0)+IF(LEN(N1653)&gt;0,5,0)+IF(LEN(O1653)&gt;0,5,0)+IF(LEN(P1653)&gt;0,5,0)+IF(AND(LEN(R1653)&gt;0,LEN(S1653)&gt;0),10,0)</x:f>
        <x:v>25</x:v>
      </x:c>
      <x:c r="V1653" t="str">
        <x:f>IF(U1653&gt;=60,"Prioridade Alta",IF(U1653&gt;=35,"Prioridade Média","Prioridade Baixa"))</x:f>
        <x:v>Prioridade Baixa</x:v>
      </x:c>
      <x:c r="W1653" t="str">
        <x:v>Não</x:v>
      </x:c>
      <x:c r="X1653" t="str"/>
      <x:c r="Y1653" t="str">
        <x:v>Base expandida 2026-07-27</x:v>
      </x:c>
      <x:c r="Z1653" t="str">
        <x:v>(11) 4648-2867</x:v>
      </x:c>
      <x:c r="AA1653" t="str"/>
      <x:c r="AB1653" t="n">
        <x:v>45</x:v>
      </x:c>
      <x:c r="AC1653" t="str">
        <x:v>Prioridade Baixa</x:v>
      </x:c>
      <x:c r="AD1653" t="str">
        <x:v>Fonte Escolas.com.br: http://escolas.com.br/antonio-paulino-sobrinho-creche-subvencionada-35445599; site oficial/redes não coletados nesta fonte</x:v>
      </x:c>
      <x:c r="AE1653" t="n">
        <x:f>IF(LEN(H1653)&gt;0,1,0)</x:f>
        <x:v>1</x:v>
      </x:c>
      <x:c r="AF1653" t="n">
        <x:f>IF(LEN(M1653)&gt;0,1,0)</x:f>
        <x:v>0</x:v>
      </x:c>
      <x:c r="AG1653" t="n">
        <x:f>IF(AND(LEN(H1653)=0,LEN(K1653)=0,LEN(M1653)=0),1,0)</x:f>
        <x:v>0</x:v>
      </x:c>
    </x:row>
    <x:row r="1654">
      <x:c r="A1654" t="str">
        <x:v>AT-01653</x:v>
      </x:c>
      <x:c r="B1654" t="str">
        <x:v>Brevisaber Kids Educação Infantil</x:v>
      </x:c>
      <x:c r="C1654" t="str">
        <x:v>Escola</x:v>
      </x:c>
      <x:c r="D1654" t="str">
        <x:v>Escola Infantil</x:v>
      </x:c>
      <x:c r="E1654" t="str">
        <x:v>Itaquaquecetuba</x:v>
      </x:c>
      <x:c r="F1654" t="str">
        <x:v>Vila Zesuina</x:v>
      </x:c>
      <x:c r="G1654" t="str">
        <x:v>Julio Mesquita Filho, 51, Vila Zesuina, Itaquaquecetuba, SP</x:v>
      </x:c>
      <x:c r="H1654" t="str">
        <x:v>+55 (11) 4642-9860</x:v>
      </x:c>
      <x:c r="I1654" t="str"/>
      <x:c r="J1654" t="str"/>
      <x:c r="K1654" t="str"/>
      <x:c r="L1654" t="str"/>
      <x:c r="M1654" t="str"/>
      <x:c r="N1654" t="str"/>
      <x:c r="O1654" t="str"/>
      <x:c r="P1654" t="str"/>
      <x:c r="Q1654" t="str">
        <x:v>https://www.google.com/maps/search/?api=1&amp;query=Julio+Mesquita+Filho%2C+51%2C+Vila+Zesuina%2C+Itaquaquecetuba-SP</x:v>
      </x:c>
      <x:c r="R1654" t="str"/>
      <x:c r="S1654" t="str"/>
      <x:c r="T1654" t="str">
        <x:v>Não contatado</x:v>
      </x:c>
      <x:c r="U1654" s="27" t="n">
        <x:f>IF(LEN(H1654)&gt;0,25,0)+IF(L1654="Sim",25,0)+IF(LEN(M1654)&gt;0,15,0)+IF(LEN(J1654)&gt;0,10,0)+IF(LEN(N1654)&gt;0,5,0)+IF(LEN(O1654)&gt;0,5,0)+IF(LEN(P1654)&gt;0,5,0)+IF(AND(LEN(R1654)&gt;0,LEN(S1654)&gt;0),10,0)</x:f>
        <x:v>25</x:v>
      </x:c>
      <x:c r="V1654" t="str">
        <x:f>IF(U1654&gt;=60,"Prioridade Alta",IF(U1654&gt;=35,"Prioridade Média","Prioridade Baixa"))</x:f>
        <x:v>Prioridade Baixa</x:v>
      </x:c>
      <x:c r="W1654" t="str">
        <x:v>Não</x:v>
      </x:c>
      <x:c r="X1654" t="str"/>
      <x:c r="Y1654" t="str">
        <x:v>Base expandida 2026-07-27</x:v>
      </x:c>
      <x:c r="Z1654" t="str">
        <x:v>(11) 4642-9860</x:v>
      </x:c>
      <x:c r="AA1654" t="str"/>
      <x:c r="AB1654" t="n">
        <x:v>45</x:v>
      </x:c>
      <x:c r="AC1654" t="str">
        <x:v>Prioridade Baixa</x:v>
      </x:c>
      <x:c r="AD1654" t="str">
        <x:v>Fonte Escolas.com.br: http://escolas.com.br/brevisaber-kids-educacao-infantil-35006482; site oficial/redes não coletados nesta fonte</x:v>
      </x:c>
      <x:c r="AE1654" t="n">
        <x:f>IF(LEN(H1654)&gt;0,1,0)</x:f>
        <x:v>1</x:v>
      </x:c>
      <x:c r="AF1654" t="n">
        <x:f>IF(LEN(M1654)&gt;0,1,0)</x:f>
        <x:v>0</x:v>
      </x:c>
      <x:c r="AG1654" t="n">
        <x:f>IF(AND(LEN(H1654)=0,LEN(K1654)=0,LEN(M1654)=0),1,0)</x:f>
        <x:v>0</x:v>
      </x:c>
    </x:row>
    <x:row r="1655">
      <x:c r="A1655" t="str">
        <x:v>AT-01654</x:v>
      </x:c>
      <x:c r="B1655" t="str">
        <x:v>Centro Atend Socioed Ao Adolescente Itaquaquecetuba Ci</x:v>
      </x:c>
      <x:c r="C1655" t="str">
        <x:v>Escola</x:v>
      </x:c>
      <x:c r="D1655" t="str">
        <x:v>Escola</x:v>
      </x:c>
      <x:c r="E1655" t="str">
        <x:v>Itaquaquecetuba</x:v>
      </x:c>
      <x:c r="F1655" t="str">
        <x:v>Jardim Ipe</x:v>
      </x:c>
      <x:c r="G1655" t="str">
        <x:v>Jose Carlos Ferreira, 178, Jardim Ipe, Itaquaquecetuba, SP</x:v>
      </x:c>
      <x:c r="H1655" t="str">
        <x:v>+55 (11) 3204-7758</x:v>
      </x:c>
      <x:c r="I1655" t="str"/>
      <x:c r="J1655" t="str"/>
      <x:c r="K1655" t="str"/>
      <x:c r="L1655" t="str"/>
      <x:c r="M1655" t="str"/>
      <x:c r="N1655" t="str"/>
      <x:c r="O1655" t="str"/>
      <x:c r="P1655" t="str"/>
      <x:c r="Q1655" t="str">
        <x:v>https://www.google.com/maps/search/?api=1&amp;query=Jose+Carlos+Ferreira%2C+178%2C+Jardim+Ipe%2C+Itaquaquecetuba-SP</x:v>
      </x:c>
      <x:c r="R1655" t="str"/>
      <x:c r="S1655" t="str"/>
      <x:c r="T1655" t="str">
        <x:v>Não contatado</x:v>
      </x:c>
      <x:c r="U1655" s="27" t="n">
        <x:f>IF(LEN(H1655)&gt;0,25,0)+IF(L1655="Sim",25,0)+IF(LEN(M1655)&gt;0,15,0)+IF(LEN(J1655)&gt;0,10,0)+IF(LEN(N1655)&gt;0,5,0)+IF(LEN(O1655)&gt;0,5,0)+IF(LEN(P1655)&gt;0,5,0)+IF(AND(LEN(R1655)&gt;0,LEN(S1655)&gt;0),10,0)</x:f>
        <x:v>25</x:v>
      </x:c>
      <x:c r="V1655" t="str">
        <x:f>IF(U1655&gt;=60,"Prioridade Alta",IF(U1655&gt;=35,"Prioridade Média","Prioridade Baixa"))</x:f>
        <x:v>Prioridade Baixa</x:v>
      </x:c>
      <x:c r="W1655" t="str">
        <x:v>Não</x:v>
      </x:c>
      <x:c r="X1655" t="str"/>
      <x:c r="Y1655" t="str">
        <x:v>Base expandida 2026-07-27</x:v>
      </x:c>
      <x:c r="Z1655" t="str">
        <x:v>(11) 3204-7758</x:v>
      </x:c>
      <x:c r="AA1655" t="str"/>
      <x:c r="AB1655" t="n">
        <x:v>45</x:v>
      </x:c>
      <x:c r="AC1655" t="str">
        <x:v>Prioridade Baixa</x:v>
      </x:c>
      <x:c r="AD1655" t="str">
        <x:v>Fonte Escolas.com.br: http://escolas.com.br/centro-atend-socioed-ao-adolescente-itaquaquecetuba-ci-35338059; site oficial/redes não coletados nesta fonte</x:v>
      </x:c>
      <x:c r="AE1655" t="n">
        <x:f>IF(LEN(H1655)&gt;0,1,0)</x:f>
        <x:v>1</x:v>
      </x:c>
      <x:c r="AF1655" t="n">
        <x:f>IF(LEN(M1655)&gt;0,1,0)</x:f>
        <x:v>0</x:v>
      </x:c>
      <x:c r="AG1655" t="n">
        <x:f>IF(AND(LEN(H1655)=0,LEN(K1655)=0,LEN(M1655)=0),1,0)</x:f>
        <x:v>0</x:v>
      </x:c>
    </x:row>
    <x:row r="1656">
      <x:c r="A1656" t="str">
        <x:v>AT-01655</x:v>
      </x:c>
      <x:c r="B1656" t="str">
        <x:v>Carmem Dias de Lima Dona Creche Subvencionada</x:v>
      </x:c>
      <x:c r="C1656" t="str">
        <x:v>Escola</x:v>
      </x:c>
      <x:c r="D1656" t="str">
        <x:v>Escola Infantil</x:v>
      </x:c>
      <x:c r="E1656" t="str">
        <x:v>Itaquaquecetuba</x:v>
      </x:c>
      <x:c r="F1656" t="str">
        <x:v>Parque Recanto Monica</x:v>
      </x:c>
      <x:c r="G1656" t="str">
        <x:v>Mirandopolis, 395A, Rua, Parque Recanto Monica, Itaquaquecetuba, SP</x:v>
      </x:c>
      <x:c r="H1656" t="str">
        <x:v>+55 (11) 4610-3217</x:v>
      </x:c>
      <x:c r="I1656" t="str"/>
      <x:c r="J1656" t="str"/>
      <x:c r="K1656" t="str"/>
      <x:c r="L1656" t="str"/>
      <x:c r="M1656" t="str"/>
      <x:c r="N1656" t="str"/>
      <x:c r="O1656" t="str"/>
      <x:c r="P1656" t="str"/>
      <x:c r="Q1656" t="str">
        <x:v>https://www.google.com/maps/search/?api=1&amp;query=Mirandopolis%2C+395A%2C+Rua%2C+Parque+Recanto+Monica%2C+Itaquaquecetuba-SP</x:v>
      </x:c>
      <x:c r="R1656" t="str"/>
      <x:c r="S1656" t="str"/>
      <x:c r="T1656" t="str">
        <x:v>Não contatado</x:v>
      </x:c>
      <x:c r="U1656" s="27" t="n">
        <x:f>IF(LEN(H1656)&gt;0,25,0)+IF(L1656="Sim",25,0)+IF(LEN(M1656)&gt;0,15,0)+IF(LEN(J1656)&gt;0,10,0)+IF(LEN(N1656)&gt;0,5,0)+IF(LEN(O1656)&gt;0,5,0)+IF(LEN(P1656)&gt;0,5,0)+IF(AND(LEN(R1656)&gt;0,LEN(S1656)&gt;0),10,0)</x:f>
        <x:v>25</x:v>
      </x:c>
      <x:c r="V1656" t="str">
        <x:f>IF(U1656&gt;=60,"Prioridade Alta",IF(U1656&gt;=35,"Prioridade Média","Prioridade Baixa"))</x:f>
        <x:v>Prioridade Baixa</x:v>
      </x:c>
      <x:c r="W1656" t="str">
        <x:v>Não</x:v>
      </x:c>
      <x:c r="X1656" t="str"/>
      <x:c r="Y1656" t="str">
        <x:v>Base expandida 2026-07-27</x:v>
      </x:c>
      <x:c r="Z1656" t="str">
        <x:v>(11) 4610-3217</x:v>
      </x:c>
      <x:c r="AA1656" t="str"/>
      <x:c r="AB1656" t="n">
        <x:v>45</x:v>
      </x:c>
      <x:c r="AC1656" t="str">
        <x:v>Prioridade Baixa</x:v>
      </x:c>
      <x:c r="AD1656" t="str">
        <x:v>Fonte Escolas.com.br: http://escolas.com.br/carmem-dias-de-lima-dona-creche-subvencionada-35376826; site oficial/redes não coletados nesta fonte</x:v>
      </x:c>
      <x:c r="AE1656" t="n">
        <x:f>IF(LEN(H1656)&gt;0,1,0)</x:f>
        <x:v>1</x:v>
      </x:c>
      <x:c r="AF1656" t="n">
        <x:f>IF(LEN(M1656)&gt;0,1,0)</x:f>
        <x:v>0</x:v>
      </x:c>
      <x:c r="AG1656" t="n">
        <x:f>IF(AND(LEN(H1656)=0,LEN(K1656)=0,LEN(M1656)=0),1,0)</x:f>
        <x:v>0</x:v>
      </x:c>
    </x:row>
    <x:row r="1657">
      <x:c r="A1657" t="str">
        <x:v>AT-01656</x:v>
      </x:c>
      <x:c r="B1657" t="str">
        <x:v>Centro Atend Socioeducativo Ao Adolesc Terra Nova Ci</x:v>
      </x:c>
      <x:c r="C1657" t="str">
        <x:v>Escola</x:v>
      </x:c>
      <x:c r="D1657" t="str">
        <x:v>Escola</x:v>
      </x:c>
      <x:c r="E1657" t="str">
        <x:v>Itaquaquecetuba</x:v>
      </x:c>
      <x:c r="F1657" t="str">
        <x:v>Jardim Adriane</x:v>
      </x:c>
      <x:c r="G1657" t="str">
        <x:v>Zaire, 208, Rua, Jardim Adriane, Itaquaquecetuba, SP</x:v>
      </x:c>
      <x:c r="H1657" t="str">
        <x:v>+55 (11) 3204-7705</x:v>
      </x:c>
      <x:c r="I1657" t="str"/>
      <x:c r="J1657" t="str"/>
      <x:c r="K1657" t="str"/>
      <x:c r="L1657" t="str"/>
      <x:c r="M1657" t="str"/>
      <x:c r="N1657" t="str"/>
      <x:c r="O1657" t="str"/>
      <x:c r="P1657" t="str"/>
      <x:c r="Q1657" t="str">
        <x:v>https://www.google.com/maps/search/?api=1&amp;query=Zaire%2C+208%2C+Rua%2C+Jardim+Adriane%2C+Itaquaquecetuba-SP</x:v>
      </x:c>
      <x:c r="R1657" t="str"/>
      <x:c r="S1657" t="str"/>
      <x:c r="T1657" t="str">
        <x:v>Não contatado</x:v>
      </x:c>
      <x:c r="U1657" s="27" t="n">
        <x:f>IF(LEN(H1657)&gt;0,25,0)+IF(L1657="Sim",25,0)+IF(LEN(M1657)&gt;0,15,0)+IF(LEN(J1657)&gt;0,10,0)+IF(LEN(N1657)&gt;0,5,0)+IF(LEN(O1657)&gt;0,5,0)+IF(LEN(P1657)&gt;0,5,0)+IF(AND(LEN(R1657)&gt;0,LEN(S1657)&gt;0),10,0)</x:f>
        <x:v>25</x:v>
      </x:c>
      <x:c r="V1657" t="str">
        <x:f>IF(U1657&gt;=60,"Prioridade Alta",IF(U1657&gt;=35,"Prioridade Média","Prioridade Baixa"))</x:f>
        <x:v>Prioridade Baixa</x:v>
      </x:c>
      <x:c r="W1657" t="str">
        <x:v>Não</x:v>
      </x:c>
      <x:c r="X1657" t="str"/>
      <x:c r="Y1657" t="str">
        <x:v>Base expandida 2026-07-27</x:v>
      </x:c>
      <x:c r="Z1657" t="str">
        <x:v>(11) 3204-7705</x:v>
      </x:c>
      <x:c r="AA1657" t="str"/>
      <x:c r="AB1657" t="n">
        <x:v>45</x:v>
      </x:c>
      <x:c r="AC1657" t="str">
        <x:v>Prioridade Baixa</x:v>
      </x:c>
      <x:c r="AD1657" t="str">
        <x:v>Fonte Escolas.com.br: http://escolas.com.br/centro-atend-socioeducativo-ao-adolesc-terra-nova-ci-35559908; site oficial/redes não coletados nesta fonte</x:v>
      </x:c>
      <x:c r="AE1657" t="n">
        <x:f>IF(LEN(H1657)&gt;0,1,0)</x:f>
        <x:v>1</x:v>
      </x:c>
      <x:c r="AF1657" t="n">
        <x:f>IF(LEN(M1657)&gt;0,1,0)</x:f>
        <x:v>0</x:v>
      </x:c>
      <x:c r="AG1657" t="n">
        <x:f>IF(AND(LEN(H1657)=0,LEN(K1657)=0,LEN(M1657)=0),1,0)</x:f>
        <x:v>0</x:v>
      </x:c>
    </x:row>
    <x:row r="1658">
      <x:c r="A1658" t="str">
        <x:v>AT-01657</x:v>
      </x:c>
      <x:c r="B1658" t="str">
        <x:v>Clarinda da Conceicao Em</x:v>
      </x:c>
      <x:c r="C1658" t="str">
        <x:v>Escola</x:v>
      </x:c>
      <x:c r="D1658" t="str">
        <x:v>Escola Infantil</x:v>
      </x:c>
      <x:c r="E1658" t="str">
        <x:v>Itaquaquecetuba</x:v>
      </x:c>
      <x:c r="F1658" t="str">
        <x:v>Parque Residencial Marengo</x:v>
      </x:c>
      <x:c r="G1658" t="str">
        <x:v>Ferreira de Menezes, 280, Avenida, Parque Residencial Marengo, Itaquaquecetuba, SP</x:v>
      </x:c>
      <x:c r="H1658" t="str">
        <x:v>+55 (11) 4645-6642</x:v>
      </x:c>
      <x:c r="I1658" t="str"/>
      <x:c r="J1658" t="str"/>
      <x:c r="K1658" t="str"/>
      <x:c r="L1658" t="str"/>
      <x:c r="M1658" t="str"/>
      <x:c r="N1658" t="str"/>
      <x:c r="O1658" t="str"/>
      <x:c r="P1658" t="str"/>
      <x:c r="Q1658" t="str">
        <x:v>https://www.google.com/maps/search/?api=1&amp;query=Ferreira+de+Menezes%2C+280%2C+Avenida%2C+Parque+Residencial+Marengo%2C+Itaquaquecetuba-SP</x:v>
      </x:c>
      <x:c r="R1658" t="str"/>
      <x:c r="S1658" t="str"/>
      <x:c r="T1658" t="str">
        <x:v>Não contatado</x:v>
      </x:c>
      <x:c r="U1658" s="27" t="n">
        <x:f>IF(LEN(H1658)&gt;0,25,0)+IF(L1658="Sim",25,0)+IF(LEN(M1658)&gt;0,15,0)+IF(LEN(J1658)&gt;0,10,0)+IF(LEN(N1658)&gt;0,5,0)+IF(LEN(O1658)&gt;0,5,0)+IF(LEN(P1658)&gt;0,5,0)+IF(AND(LEN(R1658)&gt;0,LEN(S1658)&gt;0),10,0)</x:f>
        <x:v>25</x:v>
      </x:c>
      <x:c r="V1658" t="str">
        <x:f>IF(U1658&gt;=60,"Prioridade Alta",IF(U1658&gt;=35,"Prioridade Média","Prioridade Baixa"))</x:f>
        <x:v>Prioridade Baixa</x:v>
      </x:c>
      <x:c r="W1658" t="str">
        <x:v>Não</x:v>
      </x:c>
      <x:c r="X1658" t="str"/>
      <x:c r="Y1658" t="str">
        <x:v>Base expandida 2026-07-27</x:v>
      </x:c>
      <x:c r="Z1658" t="str">
        <x:v>(11) 4645-6642</x:v>
      </x:c>
      <x:c r="AA1658" t="str"/>
      <x:c r="AB1658" t="n">
        <x:v>45</x:v>
      </x:c>
      <x:c r="AC1658" t="str">
        <x:v>Prioridade Baixa</x:v>
      </x:c>
      <x:c r="AD1658" t="str">
        <x:v>Fonte Escolas.com.br: http://escolas.com.br/clarinda-da-conceicao-em-35282091; site oficial/redes não coletados nesta fonte</x:v>
      </x:c>
      <x:c r="AE1658" t="n">
        <x:f>IF(LEN(H1658)&gt;0,1,0)</x:f>
        <x:v>1</x:v>
      </x:c>
      <x:c r="AF1658" t="n">
        <x:f>IF(LEN(M1658)&gt;0,1,0)</x:f>
        <x:v>0</x:v>
      </x:c>
      <x:c r="AG1658" t="n">
        <x:f>IF(AND(LEN(H1658)=0,LEN(K1658)=0,LEN(M1658)=0),1,0)</x:f>
        <x:v>0</x:v>
      </x:c>
    </x:row>
    <x:row r="1659">
      <x:c r="A1659" t="str">
        <x:v>AT-01658</x:v>
      </x:c>
      <x:c r="B1659" t="str">
        <x:v>Clelia Monea Chapina Creche Em</x:v>
      </x:c>
      <x:c r="C1659" t="str">
        <x:v>Escola</x:v>
      </x:c>
      <x:c r="D1659" t="str">
        <x:v>Escola Infantil</x:v>
      </x:c>
      <x:c r="E1659" t="str">
        <x:v>Itaquaquecetuba</x:v>
      </x:c>
      <x:c r="F1659" t="str">
        <x:v>Jardim Caiuby</x:v>
      </x:c>
      <x:c r="G1659" t="str">
        <x:v>Geremoabo, 30, Avenida, Jardim Caiuby, Itaquaquecetuba, SP</x:v>
      </x:c>
      <x:c r="H1659" t="str">
        <x:v>+55 (11) 4648-6246</x:v>
      </x:c>
      <x:c r="I1659" t="str"/>
      <x:c r="J1659" t="str"/>
      <x:c r="K1659" t="str"/>
      <x:c r="L1659" t="str"/>
      <x:c r="M1659" t="str"/>
      <x:c r="N1659" t="str"/>
      <x:c r="O1659" t="str"/>
      <x:c r="P1659" t="str"/>
      <x:c r="Q1659" t="str">
        <x:v>https://www.google.com/maps/search/?api=1&amp;query=Geremoabo%2C+30%2C+Avenida%2C+Jardim+Caiuby%2C+Itaquaquecetuba-SP</x:v>
      </x:c>
      <x:c r="R1659" t="str"/>
      <x:c r="S1659" t="str"/>
      <x:c r="T1659" t="str">
        <x:v>Não contatado</x:v>
      </x:c>
      <x:c r="U1659" s="27" t="n">
        <x:f>IF(LEN(H1659)&gt;0,25,0)+IF(L1659="Sim",25,0)+IF(LEN(M1659)&gt;0,15,0)+IF(LEN(J1659)&gt;0,10,0)+IF(LEN(N1659)&gt;0,5,0)+IF(LEN(O1659)&gt;0,5,0)+IF(LEN(P1659)&gt;0,5,0)+IF(AND(LEN(R1659)&gt;0,LEN(S1659)&gt;0),10,0)</x:f>
        <x:v>25</x:v>
      </x:c>
      <x:c r="V1659" t="str">
        <x:f>IF(U1659&gt;=60,"Prioridade Alta",IF(U1659&gt;=35,"Prioridade Média","Prioridade Baixa"))</x:f>
        <x:v>Prioridade Baixa</x:v>
      </x:c>
      <x:c r="W1659" t="str">
        <x:v>Não</x:v>
      </x:c>
      <x:c r="X1659" t="str"/>
      <x:c r="Y1659" t="str">
        <x:v>Base expandida 2026-07-27</x:v>
      </x:c>
      <x:c r="Z1659" t="str">
        <x:v>(11) 4648-6246</x:v>
      </x:c>
      <x:c r="AA1659" t="str"/>
      <x:c r="AB1659" t="n">
        <x:v>45</x:v>
      </x:c>
      <x:c r="AC1659" t="str">
        <x:v>Prioridade Baixa</x:v>
      </x:c>
      <x:c r="AD1659" t="str">
        <x:v>Fonte Escolas.com.br: http://escolas.com.br/clelia-monea-chapina-creche-em-35069164; site oficial/redes não coletados nesta fonte</x:v>
      </x:c>
      <x:c r="AE1659" t="n">
        <x:f>IF(LEN(H1659)&gt;0,1,0)</x:f>
        <x:v>1</x:v>
      </x:c>
      <x:c r="AF1659" t="n">
        <x:f>IF(LEN(M1659)&gt;0,1,0)</x:f>
        <x:v>0</x:v>
      </x:c>
      <x:c r="AG1659" t="n">
        <x:f>IF(AND(LEN(H1659)=0,LEN(K1659)=0,LEN(M1659)=0),1,0)</x:f>
        <x:v>0</x:v>
      </x:c>
    </x:row>
    <x:row r="1660">
      <x:c r="A1660" t="str">
        <x:v>AT-01659</x:v>
      </x:c>
      <x:c r="B1660" t="str">
        <x:v>Cornelis Karel Brandwijk Creche Subvencionada</x:v>
      </x:c>
      <x:c r="C1660" t="str">
        <x:v>Escola</x:v>
      </x:c>
      <x:c r="D1660" t="str">
        <x:v>Escola Infantil</x:v>
      </x:c>
      <x:c r="E1660" t="str">
        <x:v>Itaquaquecetuba</x:v>
      </x:c>
      <x:c r="F1660" t="str">
        <x:v>Jardim Ikes</x:v>
      </x:c>
      <x:c r="G1660" t="str">
        <x:v>Serra da Jureia, 121, Jardim Ikes, Itaquaquecetuba, SP</x:v>
      </x:c>
      <x:c r="H1660" t="str">
        <x:v>+55 (11) 4610-5046</x:v>
      </x:c>
      <x:c r="I1660" t="str"/>
      <x:c r="J1660" t="str"/>
      <x:c r="K1660" t="str"/>
      <x:c r="L1660" t="str"/>
      <x:c r="M1660" t="str"/>
      <x:c r="N1660" t="str"/>
      <x:c r="O1660" t="str"/>
      <x:c r="P1660" t="str"/>
      <x:c r="Q1660" t="str">
        <x:v>https://www.google.com/maps/search/?api=1&amp;query=Serra+da+Jureia%2C+121%2C+Jardim+Ikes%2C+Itaquaquecetuba-SP</x:v>
      </x:c>
      <x:c r="R1660" t="str"/>
      <x:c r="S1660" t="str"/>
      <x:c r="T1660" t="str">
        <x:v>Não contatado</x:v>
      </x:c>
      <x:c r="U1660" s="27" t="n">
        <x:f>IF(LEN(H1660)&gt;0,25,0)+IF(L1660="Sim",25,0)+IF(LEN(M1660)&gt;0,15,0)+IF(LEN(J1660)&gt;0,10,0)+IF(LEN(N1660)&gt;0,5,0)+IF(LEN(O1660)&gt;0,5,0)+IF(LEN(P1660)&gt;0,5,0)+IF(AND(LEN(R1660)&gt;0,LEN(S1660)&gt;0),10,0)</x:f>
        <x:v>25</x:v>
      </x:c>
      <x:c r="V1660" t="str">
        <x:f>IF(U1660&gt;=60,"Prioridade Alta",IF(U1660&gt;=35,"Prioridade Média","Prioridade Baixa"))</x:f>
        <x:v>Prioridade Baixa</x:v>
      </x:c>
      <x:c r="W1660" t="str">
        <x:v>Não</x:v>
      </x:c>
      <x:c r="X1660" t="str"/>
      <x:c r="Y1660" t="str">
        <x:v>Base expandida 2026-07-27</x:v>
      </x:c>
      <x:c r="Z1660" t="str">
        <x:v>(11) 4610-5046</x:v>
      </x:c>
      <x:c r="AA1660" t="str"/>
      <x:c r="AB1660" t="n">
        <x:v>45</x:v>
      </x:c>
      <x:c r="AC1660" t="str">
        <x:v>Prioridade Baixa</x:v>
      </x:c>
      <x:c r="AD1660" t="str">
        <x:v>Fonte Escolas.com.br: http://escolas.com.br/cornelis-karel-brandwijk-creche-subvencionada-35295760; site oficial/redes não coletados nesta fonte</x:v>
      </x:c>
      <x:c r="AE1660" t="n">
        <x:f>IF(LEN(H1660)&gt;0,1,0)</x:f>
        <x:v>1</x:v>
      </x:c>
      <x:c r="AF1660" t="n">
        <x:f>IF(LEN(M1660)&gt;0,1,0)</x:f>
        <x:v>0</x:v>
      </x:c>
      <x:c r="AG1660" t="n">
        <x:f>IF(AND(LEN(H1660)=0,LEN(K1660)=0,LEN(M1660)=0),1,0)</x:f>
        <x:v>0</x:v>
      </x:c>
    </x:row>
    <x:row r="1661">
      <x:c r="A1661" t="str">
        <x:v>AT-01660</x:v>
      </x:c>
      <x:c r="B1661" t="str">
        <x:v>Creche Comunitaria Dona Maria Ione Delgado</x:v>
      </x:c>
      <x:c r="C1661" t="str">
        <x:v>Escola</x:v>
      </x:c>
      <x:c r="D1661" t="str">
        <x:v>Escola Infantil</x:v>
      </x:c>
      <x:c r="E1661" t="str">
        <x:v>Itaquaquecetuba</x:v>
      </x:c>
      <x:c r="F1661" t="str">
        <x:v>O Pequeno Coracao</x:v>
      </x:c>
      <x:c r="G1661" t="str">
        <x:v>Bartolomeu Dias, 111, Rua, O Pequeno Coracao, Itaquaquecetuba, SP</x:v>
      </x:c>
      <x:c r="H1661" t="str">
        <x:v>+55 (11) 4732-6798</x:v>
      </x:c>
      <x:c r="I1661" t="str"/>
      <x:c r="J1661" t="str"/>
      <x:c r="K1661" t="str"/>
      <x:c r="L1661" t="str"/>
      <x:c r="M1661" t="str"/>
      <x:c r="N1661" t="str"/>
      <x:c r="O1661" t="str"/>
      <x:c r="P1661" t="str"/>
      <x:c r="Q1661" t="str">
        <x:v>https://www.google.com/maps/search/?api=1&amp;query=Bartolomeu+Dias%2C+111%2C+Rua%2C+O+Pequeno+Coracao%2C+Itaquaquecetuba-SP</x:v>
      </x:c>
      <x:c r="R1661" t="str"/>
      <x:c r="S1661" t="str"/>
      <x:c r="T1661" t="str">
        <x:v>Não contatado</x:v>
      </x:c>
      <x:c r="U1661" s="27" t="n">
        <x:f>IF(LEN(H1661)&gt;0,25,0)+IF(L1661="Sim",25,0)+IF(LEN(M1661)&gt;0,15,0)+IF(LEN(J1661)&gt;0,10,0)+IF(LEN(N1661)&gt;0,5,0)+IF(LEN(O1661)&gt;0,5,0)+IF(LEN(P1661)&gt;0,5,0)+IF(AND(LEN(R1661)&gt;0,LEN(S1661)&gt;0),10,0)</x:f>
        <x:v>25</x:v>
      </x:c>
      <x:c r="V1661" t="str">
        <x:f>IF(U1661&gt;=60,"Prioridade Alta",IF(U1661&gt;=35,"Prioridade Média","Prioridade Baixa"))</x:f>
        <x:v>Prioridade Baixa</x:v>
      </x:c>
      <x:c r="W1661" t="str">
        <x:v>Não</x:v>
      </x:c>
      <x:c r="X1661" t="str"/>
      <x:c r="Y1661" t="str">
        <x:v>Base expandida 2026-07-27</x:v>
      </x:c>
      <x:c r="Z1661" t="str">
        <x:v>(11) 4732-6798</x:v>
      </x:c>
      <x:c r="AA1661" t="str"/>
      <x:c r="AB1661" t="n">
        <x:v>45</x:v>
      </x:c>
      <x:c r="AC1661" t="str">
        <x:v>Prioridade Baixa</x:v>
      </x:c>
      <x:c r="AD1661" t="str">
        <x:v>Fonte Escolas.com.br: http://escolas.com.br/creche-comunitaria-dona-maria-ione-delgado-35579117; site oficial/redes não coletados nesta fonte</x:v>
      </x:c>
      <x:c r="AE1661" t="n">
        <x:f>IF(LEN(H1661)&gt;0,1,0)</x:f>
        <x:v>1</x:v>
      </x:c>
      <x:c r="AF1661" t="n">
        <x:f>IF(LEN(M1661)&gt;0,1,0)</x:f>
        <x:v>0</x:v>
      </x:c>
      <x:c r="AG1661" t="n">
        <x:f>IF(AND(LEN(H1661)=0,LEN(K1661)=0,LEN(M1661)=0),1,0)</x:f>
        <x:v>0</x:v>
      </x:c>
    </x:row>
    <x:row r="1662">
      <x:c r="A1662" t="str">
        <x:v>AT-01661</x:v>
      </x:c>
      <x:c r="B1662" t="str">
        <x:v>Creche Subvencionada Scaffid</x:v>
      </x:c>
      <x:c r="C1662" t="str">
        <x:v>Escola</x:v>
      </x:c>
      <x:c r="D1662" t="str">
        <x:v>Escola Infantil</x:v>
      </x:c>
      <x:c r="E1662" t="str">
        <x:v>Itaquaquecetuba</x:v>
      </x:c>
      <x:c r="F1662" t="str">
        <x:v>Parque Residencial Scaffid II</x:v>
      </x:c>
      <x:c r="G1662" t="str">
        <x:v>Coronel Fabriciano, 110, Lote 17 Quadra 51, Parque Residencial Scaffid II, Itaquaquecetuba, SP</x:v>
      </x:c>
      <x:c r="H1662" t="str">
        <x:v>+55 (11) 4826-1280</x:v>
      </x:c>
      <x:c r="I1662" t="str"/>
      <x:c r="J1662" t="str"/>
      <x:c r="K1662" t="str"/>
      <x:c r="L1662" t="str"/>
      <x:c r="M1662" t="str"/>
      <x:c r="N1662" t="str"/>
      <x:c r="O1662" t="str"/>
      <x:c r="P1662" t="str"/>
      <x:c r="Q1662" t="str">
        <x:v>https://www.google.com/maps/search/?api=1&amp;query=Coronel+Fabriciano%2C+110%2C+Lote+17+Quadra+51%2C+Parque+Residencial+Scaffid+II%2C+Itaquaquecetuba-SP</x:v>
      </x:c>
      <x:c r="R1662" t="str"/>
      <x:c r="S1662" t="str"/>
      <x:c r="T1662" t="str">
        <x:v>Não contatado</x:v>
      </x:c>
      <x:c r="U1662" s="27" t="n">
        <x:f>IF(LEN(H1662)&gt;0,25,0)+IF(L1662="Sim",25,0)+IF(LEN(M1662)&gt;0,15,0)+IF(LEN(J1662)&gt;0,10,0)+IF(LEN(N1662)&gt;0,5,0)+IF(LEN(O1662)&gt;0,5,0)+IF(LEN(P1662)&gt;0,5,0)+IF(AND(LEN(R1662)&gt;0,LEN(S1662)&gt;0),10,0)</x:f>
        <x:v>25</x:v>
      </x:c>
      <x:c r="V1662" t="str">
        <x:f>IF(U1662&gt;=60,"Prioridade Alta",IF(U1662&gt;=35,"Prioridade Média","Prioridade Baixa"))</x:f>
        <x:v>Prioridade Baixa</x:v>
      </x:c>
      <x:c r="W1662" t="str">
        <x:v>Não</x:v>
      </x:c>
      <x:c r="X1662" t="str"/>
      <x:c r="Y1662" t="str">
        <x:v>Base expandida 2026-07-27</x:v>
      </x:c>
      <x:c r="Z1662" t="str">
        <x:v>(11) 4826-1280</x:v>
      </x:c>
      <x:c r="AA1662" t="str"/>
      <x:c r="AB1662" t="n">
        <x:v>45</x:v>
      </x:c>
      <x:c r="AC1662" t="str">
        <x:v>Prioridade Baixa</x:v>
      </x:c>
      <x:c r="AD1662" t="str">
        <x:v>Fonte Escolas.com.br: http://escolas.com.br/creche-subvencionada-scaffid-35006641; site oficial/redes não coletados nesta fonte</x:v>
      </x:c>
      <x:c r="AE1662" t="n">
        <x:f>IF(LEN(H1662)&gt;0,1,0)</x:f>
        <x:v>1</x:v>
      </x:c>
      <x:c r="AF1662" t="n">
        <x:f>IF(LEN(M1662)&gt;0,1,0)</x:f>
        <x:v>0</x:v>
      </x:c>
      <x:c r="AG1662" t="n">
        <x:f>IF(AND(LEN(H1662)=0,LEN(K1662)=0,LEN(M1662)=0),1,0)</x:f>
        <x:v>0</x:v>
      </x:c>
    </x:row>
    <x:row r="1663">
      <x:c r="A1663" t="str">
        <x:v>AT-01662</x:v>
      </x:c>
      <x:c r="B1663" t="str">
        <x:v>Creche Subvencionada Edivanio Pereira dos Santos</x:v>
      </x:c>
      <x:c r="C1663" t="str">
        <x:v>Escola</x:v>
      </x:c>
      <x:c r="D1663" t="str">
        <x:v>Escola Infantil</x:v>
      </x:c>
      <x:c r="E1663" t="str">
        <x:v>Itaquaquecetuba</x:v>
      </x:c>
      <x:c r="F1663" t="str">
        <x:v>Vila Celeste</x:v>
      </x:c>
      <x:c r="G1663" t="str">
        <x:v>Do Sol, 751, Vila Celeste, Itaquaquecetuba, SP</x:v>
      </x:c>
      <x:c r="H1663" t="str">
        <x:v>+55 (11) 4610-5093</x:v>
      </x:c>
      <x:c r="I1663" t="str"/>
      <x:c r="J1663" t="str"/>
      <x:c r="K1663" t="str"/>
      <x:c r="L1663" t="str"/>
      <x:c r="M1663" t="str"/>
      <x:c r="N1663" t="str"/>
      <x:c r="O1663" t="str"/>
      <x:c r="P1663" t="str"/>
      <x:c r="Q1663" t="str">
        <x:v>https://www.google.com/maps/search/?api=1&amp;query=Do+Sol%2C+751%2C+Vila+Celeste%2C+Itaquaquecetuba-SP</x:v>
      </x:c>
      <x:c r="R1663" t="str"/>
      <x:c r="S1663" t="str"/>
      <x:c r="T1663" t="str">
        <x:v>Não contatado</x:v>
      </x:c>
      <x:c r="U1663" s="27" t="n">
        <x:f>IF(LEN(H1663)&gt;0,25,0)+IF(L1663="Sim",25,0)+IF(LEN(M1663)&gt;0,15,0)+IF(LEN(J1663)&gt;0,10,0)+IF(LEN(N1663)&gt;0,5,0)+IF(LEN(O1663)&gt;0,5,0)+IF(LEN(P1663)&gt;0,5,0)+IF(AND(LEN(R1663)&gt;0,LEN(S1663)&gt;0),10,0)</x:f>
        <x:v>25</x:v>
      </x:c>
      <x:c r="V1663" t="str">
        <x:f>IF(U1663&gt;=60,"Prioridade Alta",IF(U1663&gt;=35,"Prioridade Média","Prioridade Baixa"))</x:f>
        <x:v>Prioridade Baixa</x:v>
      </x:c>
      <x:c r="W1663" t="str">
        <x:v>Não</x:v>
      </x:c>
      <x:c r="X1663" t="str"/>
      <x:c r="Y1663" t="str">
        <x:v>Base expandida 2026-07-27</x:v>
      </x:c>
      <x:c r="Z1663" t="str">
        <x:v>(11) 4610-5093</x:v>
      </x:c>
      <x:c r="AA1663" t="str"/>
      <x:c r="AB1663" t="n">
        <x:v>45</x:v>
      </x:c>
      <x:c r="AC1663" t="str">
        <x:v>Prioridade Baixa</x:v>
      </x:c>
      <x:c r="AD1663" t="str">
        <x:v>Fonte Escolas.com.br: http://escolas.com.br/creche-subvencionada-edivanio-pereira-dos-santos-35007712; site oficial/redes não coletados nesta fonte</x:v>
      </x:c>
      <x:c r="AE1663" t="n">
        <x:f>IF(LEN(H1663)&gt;0,1,0)</x:f>
        <x:v>1</x:v>
      </x:c>
      <x:c r="AF1663" t="n">
        <x:f>IF(LEN(M1663)&gt;0,1,0)</x:f>
        <x:v>0</x:v>
      </x:c>
      <x:c r="AG1663" t="n">
        <x:f>IF(AND(LEN(H1663)=0,LEN(K1663)=0,LEN(M1663)=0),1,0)</x:f>
        <x:v>0</x:v>
      </x:c>
    </x:row>
    <x:row r="1664">
      <x:c r="A1664" t="str">
        <x:v>AT-01663</x:v>
      </x:c>
      <x:c r="B1664" t="str">
        <x:v>Creche Subvencionada Jardim California</x:v>
      </x:c>
      <x:c r="C1664" t="str">
        <x:v>Escola</x:v>
      </x:c>
      <x:c r="D1664" t="str">
        <x:v>Escola Infantil</x:v>
      </x:c>
      <x:c r="E1664" t="str">
        <x:v>Itaquaquecetuba</x:v>
      </x:c>
      <x:c r="F1664" t="str">
        <x:v>Parque Residencial California</x:v>
      </x:c>
      <x:c r="G1664" t="str">
        <x:v>Los Angeles, 293, Parque Residencial California, Itaquaquecetuba, SP</x:v>
      </x:c>
      <x:c r="H1664" t="str">
        <x:v>+55 (11) 4679-7272</x:v>
      </x:c>
      <x:c r="I1664" t="str"/>
      <x:c r="J1664" t="str"/>
      <x:c r="K1664" t="str"/>
      <x:c r="L1664" t="str"/>
      <x:c r="M1664" t="str"/>
      <x:c r="N1664" t="str"/>
      <x:c r="O1664" t="str"/>
      <x:c r="P1664" t="str"/>
      <x:c r="Q1664" t="str">
        <x:v>https://www.google.com/maps/search/?api=1&amp;query=Los+Angeles%2C+293%2C+Parque+Residencial+California%2C+Itaquaquecetuba-SP</x:v>
      </x:c>
      <x:c r="R1664" t="str"/>
      <x:c r="S1664" t="str"/>
      <x:c r="T1664" t="str">
        <x:v>Não contatado</x:v>
      </x:c>
      <x:c r="U1664" s="27" t="n">
        <x:f>IF(LEN(H1664)&gt;0,25,0)+IF(L1664="Sim",25,0)+IF(LEN(M1664)&gt;0,15,0)+IF(LEN(J1664)&gt;0,10,0)+IF(LEN(N1664)&gt;0,5,0)+IF(LEN(O1664)&gt;0,5,0)+IF(LEN(P1664)&gt;0,5,0)+IF(AND(LEN(R1664)&gt;0,LEN(S1664)&gt;0),10,0)</x:f>
        <x:v>25</x:v>
      </x:c>
      <x:c r="V1664" t="str">
        <x:f>IF(U1664&gt;=60,"Prioridade Alta",IF(U1664&gt;=35,"Prioridade Média","Prioridade Baixa"))</x:f>
        <x:v>Prioridade Baixa</x:v>
      </x:c>
      <x:c r="W1664" t="str">
        <x:v>Não</x:v>
      </x:c>
      <x:c r="X1664" t="str"/>
      <x:c r="Y1664" t="str">
        <x:v>Base expandida 2026-07-27</x:v>
      </x:c>
      <x:c r="Z1664" t="str">
        <x:v>(11) 4679-7272</x:v>
      </x:c>
      <x:c r="AA1664" t="str"/>
      <x:c r="AB1664" t="n">
        <x:v>45</x:v>
      </x:c>
      <x:c r="AC1664" t="str">
        <x:v>Prioridade Baixa</x:v>
      </x:c>
      <x:c r="AD1664" t="str">
        <x:v>Fonte Escolas.com.br: http://escolas.com.br/creche-subvencionada-jardim-california-35007431; site oficial/redes não coletados nesta fonte</x:v>
      </x:c>
      <x:c r="AE1664" t="n">
        <x:f>IF(LEN(H1664)&gt;0,1,0)</x:f>
        <x:v>1</x:v>
      </x:c>
      <x:c r="AF1664" t="n">
        <x:f>IF(LEN(M1664)&gt;0,1,0)</x:f>
        <x:v>0</x:v>
      </x:c>
      <x:c r="AG1664" t="n">
        <x:f>IF(AND(LEN(H1664)=0,LEN(K1664)=0,LEN(M1664)=0),1,0)</x:f>
        <x:v>0</x:v>
      </x:c>
    </x:row>
    <x:row r="1665">
      <x:c r="A1665" t="str">
        <x:v>AT-01664</x:v>
      </x:c>
      <x:c r="B1665" t="str">
        <x:v>Durvalina Teixeira Rosa Creche Em</x:v>
      </x:c>
      <x:c r="C1665" t="str">
        <x:v>Escola</x:v>
      </x:c>
      <x:c r="D1665" t="str">
        <x:v>Escola Infantil</x:v>
      </x:c>
      <x:c r="E1665" t="str">
        <x:v>Itaquaquecetuba</x:v>
      </x:c>
      <x:c r="F1665" t="str">
        <x:v>Estacao</x:v>
      </x:c>
      <x:c r="G1665" t="str">
        <x:v>Creche, 55, Rua, Estacao, Itaquaquecetuba, SP</x:v>
      </x:c>
      <x:c r="H1665" t="str">
        <x:v>+55 (11) 4754-2010</x:v>
      </x:c>
      <x:c r="I1665" t="str"/>
      <x:c r="J1665" t="str"/>
      <x:c r="K1665" t="str"/>
      <x:c r="L1665" t="str"/>
      <x:c r="M1665" t="str"/>
      <x:c r="N1665" t="str"/>
      <x:c r="O1665" t="str"/>
      <x:c r="P1665" t="str"/>
      <x:c r="Q1665" t="str">
        <x:v>https://www.google.com/maps/search/?api=1&amp;query=Creche%2C+55%2C+Rua%2C+Estacao%2C+Itaquaquecetuba-SP</x:v>
      </x:c>
      <x:c r="R1665" t="str"/>
      <x:c r="S1665" t="str"/>
      <x:c r="T1665" t="str">
        <x:v>Não contatado</x:v>
      </x:c>
      <x:c r="U1665" s="27" t="n">
        <x:f>IF(LEN(H1665)&gt;0,25,0)+IF(L1665="Sim",25,0)+IF(LEN(M1665)&gt;0,15,0)+IF(LEN(J1665)&gt;0,10,0)+IF(LEN(N1665)&gt;0,5,0)+IF(LEN(O1665)&gt;0,5,0)+IF(LEN(P1665)&gt;0,5,0)+IF(AND(LEN(R1665)&gt;0,LEN(S1665)&gt;0),10,0)</x:f>
        <x:v>25</x:v>
      </x:c>
      <x:c r="V1665" t="str">
        <x:f>IF(U1665&gt;=60,"Prioridade Alta",IF(U1665&gt;=35,"Prioridade Média","Prioridade Baixa"))</x:f>
        <x:v>Prioridade Baixa</x:v>
      </x:c>
      <x:c r="W1665" t="str">
        <x:v>Não</x:v>
      </x:c>
      <x:c r="X1665" t="str"/>
      <x:c r="Y1665" t="str">
        <x:v>Base expandida 2026-07-27</x:v>
      </x:c>
      <x:c r="Z1665" t="str">
        <x:v>(11) 4754-2010</x:v>
      </x:c>
      <x:c r="AA1665" t="str"/>
      <x:c r="AB1665" t="n">
        <x:v>45</x:v>
      </x:c>
      <x:c r="AC1665" t="str">
        <x:v>Prioridade Baixa</x:v>
      </x:c>
      <x:c r="AD1665" t="str">
        <x:v>Fonte Escolas.com.br: http://escolas.com.br/durvalina-teixeira-rosa-creche-em-35069176; site oficial/redes não coletados nesta fonte</x:v>
      </x:c>
      <x:c r="AE1665" t="n">
        <x:f>IF(LEN(H1665)&gt;0,1,0)</x:f>
        <x:v>1</x:v>
      </x:c>
      <x:c r="AF1665" t="n">
        <x:f>IF(LEN(M1665)&gt;0,1,0)</x:f>
        <x:v>0</x:v>
      </x:c>
      <x:c r="AG1665" t="n">
        <x:f>IF(AND(LEN(H1665)=0,LEN(K1665)=0,LEN(M1665)=0),1,0)</x:f>
        <x:v>0</x:v>
      </x:c>
    </x:row>
    <x:row r="1666">
      <x:c r="A1666" t="str">
        <x:v>AT-01665</x:v>
      </x:c>
      <x:c r="B1666" t="str">
        <x:v>Dona Maria Eloi da Silva Santos Creche Subvencionada</x:v>
      </x:c>
      <x:c r="C1666" t="str">
        <x:v>Escola</x:v>
      </x:c>
      <x:c r="D1666" t="str">
        <x:v>Escola Infantil</x:v>
      </x:c>
      <x:c r="E1666" t="str">
        <x:v>Itaquaquecetuba</x:v>
      </x:c>
      <x:c r="F1666" t="str">
        <x:v>Cidade Nova Louzada</x:v>
      </x:c>
      <x:c r="G1666" t="str">
        <x:v>Joaquim Torres dos Santos, 110, Cidade Nova Louzada, Itaquaquecetuba, SP</x:v>
      </x:c>
      <x:c r="H1666" t="str">
        <x:v>+55 (11) 4610-6923</x:v>
      </x:c>
      <x:c r="I1666" t="str"/>
      <x:c r="J1666" t="str"/>
      <x:c r="K1666" t="str"/>
      <x:c r="L1666" t="str"/>
      <x:c r="M1666" t="str"/>
      <x:c r="N1666" t="str"/>
      <x:c r="O1666" t="str"/>
      <x:c r="P1666" t="str"/>
      <x:c r="Q1666" t="str">
        <x:v>https://www.google.com/maps/search/?api=1&amp;query=Joaquim+Torres+dos+Santos%2C+110%2C+Cidade+Nova+Louzada%2C+Itaquaquecetuba-SP</x:v>
      </x:c>
      <x:c r="R1666" t="str"/>
      <x:c r="S1666" t="str"/>
      <x:c r="T1666" t="str">
        <x:v>Não contatado</x:v>
      </x:c>
      <x:c r="U1666" s="27" t="n">
        <x:f>IF(LEN(H1666)&gt;0,25,0)+IF(L1666="Sim",25,0)+IF(LEN(M1666)&gt;0,15,0)+IF(LEN(J1666)&gt;0,10,0)+IF(LEN(N1666)&gt;0,5,0)+IF(LEN(O1666)&gt;0,5,0)+IF(LEN(P1666)&gt;0,5,0)+IF(AND(LEN(R1666)&gt;0,LEN(S1666)&gt;0),10,0)</x:f>
        <x:v>25</x:v>
      </x:c>
      <x:c r="V1666" t="str">
        <x:f>IF(U1666&gt;=60,"Prioridade Alta",IF(U1666&gt;=35,"Prioridade Média","Prioridade Baixa"))</x:f>
        <x:v>Prioridade Baixa</x:v>
      </x:c>
      <x:c r="W1666" t="str">
        <x:v>Não</x:v>
      </x:c>
      <x:c r="X1666" t="str"/>
      <x:c r="Y1666" t="str">
        <x:v>Base expandida 2026-07-27</x:v>
      </x:c>
      <x:c r="Z1666" t="str">
        <x:v>(11) 4610-6923</x:v>
      </x:c>
      <x:c r="AA1666" t="str"/>
      <x:c r="AB1666" t="n">
        <x:v>45</x:v>
      </x:c>
      <x:c r="AC1666" t="str">
        <x:v>Prioridade Baixa</x:v>
      </x:c>
      <x:c r="AD1666" t="str">
        <x:v>Fonte Escolas.com.br: http://escolas.com.br/dona-maria-eloi-da-silva-santos-creche-subvencionada-35008901; site oficial/redes não coletados nesta fonte</x:v>
      </x:c>
      <x:c r="AE1666" t="n">
        <x:f>IF(LEN(H1666)&gt;0,1,0)</x:f>
        <x:v>1</x:v>
      </x:c>
      <x:c r="AF1666" t="n">
        <x:f>IF(LEN(M1666)&gt;0,1,0)</x:f>
        <x:v>0</x:v>
      </x:c>
      <x:c r="AG1666" t="n">
        <x:f>IF(AND(LEN(H1666)=0,LEN(K1666)=0,LEN(M1666)=0),1,0)</x:f>
        <x:v>0</x:v>
      </x:c>
    </x:row>
    <x:row r="1667">
      <x:c r="A1667" t="str">
        <x:v>AT-01666</x:v>
      </x:c>
      <x:c r="B1667" t="str">
        <x:v>Edgard Romano Garcia Ruiz Doutor Creche Subvencionada</x:v>
      </x:c>
      <x:c r="C1667" t="str">
        <x:v>Escola</x:v>
      </x:c>
      <x:c r="D1667" t="str">
        <x:v>Escola Infantil</x:v>
      </x:c>
      <x:c r="E1667" t="str">
        <x:v>Itaquaquecetuba</x:v>
      </x:c>
      <x:c r="F1667" t="str">
        <x:v>Jardim Odete</x:v>
      </x:c>
      <x:c r="G1667" t="str">
        <x:v>Arnaldo Francisco do Prado, 932, Jardim Odete, Itaquaquecetuba, SP</x:v>
      </x:c>
      <x:c r="H1667" t="str">
        <x:v>+55 (11) 4610-4648</x:v>
      </x:c>
      <x:c r="I1667" t="str"/>
      <x:c r="J1667" t="str"/>
      <x:c r="K1667" t="str"/>
      <x:c r="L1667" t="str"/>
      <x:c r="M1667" t="str"/>
      <x:c r="N1667" t="str"/>
      <x:c r="O1667" t="str"/>
      <x:c r="P1667" t="str"/>
      <x:c r="Q1667" t="str">
        <x:v>https://www.google.com/maps/search/?api=1&amp;query=Arnaldo+Francisco+do+Prado%2C+932%2C+Jardim+Odete%2C+Itaquaquecetuba-SP</x:v>
      </x:c>
      <x:c r="R1667" t="str"/>
      <x:c r="S1667" t="str"/>
      <x:c r="T1667" t="str">
        <x:v>Não contatado</x:v>
      </x:c>
      <x:c r="U1667" s="27" t="n">
        <x:f>IF(LEN(H1667)&gt;0,25,0)+IF(L1667="Sim",25,0)+IF(LEN(M1667)&gt;0,15,0)+IF(LEN(J1667)&gt;0,10,0)+IF(LEN(N1667)&gt;0,5,0)+IF(LEN(O1667)&gt;0,5,0)+IF(LEN(P1667)&gt;0,5,0)+IF(AND(LEN(R1667)&gt;0,LEN(S1667)&gt;0),10,0)</x:f>
        <x:v>25</x:v>
      </x:c>
      <x:c r="V1667" t="str">
        <x:f>IF(U1667&gt;=60,"Prioridade Alta",IF(U1667&gt;=35,"Prioridade Média","Prioridade Baixa"))</x:f>
        <x:v>Prioridade Baixa</x:v>
      </x:c>
      <x:c r="W1667" t="str">
        <x:v>Não</x:v>
      </x:c>
      <x:c r="X1667" t="str"/>
      <x:c r="Y1667" t="str">
        <x:v>Base expandida 2026-07-27</x:v>
      </x:c>
      <x:c r="Z1667" t="str">
        <x:v>(11) 4610-4648</x:v>
      </x:c>
      <x:c r="AA1667" t="str"/>
      <x:c r="AB1667" t="n">
        <x:v>45</x:v>
      </x:c>
      <x:c r="AC1667" t="str">
        <x:v>Prioridade Baixa</x:v>
      </x:c>
      <x:c r="AD1667" t="str">
        <x:v>Fonte Escolas.com.br: http://escolas.com.br/edgard-romano-garcia-ruiz-doutor-creche-subvencionada-35008219; site oficial/redes não coletados nesta fonte</x:v>
      </x:c>
      <x:c r="AE1667" t="n">
        <x:f>IF(LEN(H1667)&gt;0,1,0)</x:f>
        <x:v>1</x:v>
      </x:c>
      <x:c r="AF1667" t="n">
        <x:f>IF(LEN(M1667)&gt;0,1,0)</x:f>
        <x:v>0</x:v>
      </x:c>
      <x:c r="AG1667" t="n">
        <x:f>IF(AND(LEN(H1667)=0,LEN(K1667)=0,LEN(M1667)=0),1,0)</x:f>
        <x:v>0</x:v>
      </x:c>
    </x:row>
    <x:row r="1668">
      <x:c r="A1668" t="str">
        <x:v>AT-01667</x:v>
      </x:c>
      <x:c r="B1668" t="str">
        <x:v>Elydia Bertaiolli Duarte Dona Creche Subvencionada</x:v>
      </x:c>
      <x:c r="C1668" t="str">
        <x:v>Escola</x:v>
      </x:c>
      <x:c r="D1668" t="str">
        <x:v>Escola Infantil</x:v>
      </x:c>
      <x:c r="E1668" t="str">
        <x:v>Itaquaquecetuba</x:v>
      </x:c>
      <x:c r="F1668" t="str">
        <x:v>Estancia Fraternidade</x:v>
      </x:c>
      <x:c r="G1668" t="str">
        <x:v>Turmalinas, 904, Avenida, Estancia Fraternidade, Itaquaquecetuba, SP</x:v>
      </x:c>
      <x:c r="H1668" t="str">
        <x:v>+55 (11) 4643-0489</x:v>
      </x:c>
      <x:c r="I1668" t="str"/>
      <x:c r="J1668" t="str"/>
      <x:c r="K1668" t="str"/>
      <x:c r="L1668" t="str"/>
      <x:c r="M1668" t="str"/>
      <x:c r="N1668" t="str"/>
      <x:c r="O1668" t="str"/>
      <x:c r="P1668" t="str"/>
      <x:c r="Q1668" t="str">
        <x:v>https://www.google.com/maps/search/?api=1&amp;query=Turmalinas%2C+904%2C+Avenida%2C+Estancia+Fraternidade%2C+Itaquaquecetuba-SP</x:v>
      </x:c>
      <x:c r="R1668" t="str"/>
      <x:c r="S1668" t="str"/>
      <x:c r="T1668" t="str">
        <x:v>Não contatado</x:v>
      </x:c>
      <x:c r="U1668" s="27" t="n">
        <x:f>IF(LEN(H1668)&gt;0,25,0)+IF(L1668="Sim",25,0)+IF(LEN(M1668)&gt;0,15,0)+IF(LEN(J1668)&gt;0,10,0)+IF(LEN(N1668)&gt;0,5,0)+IF(LEN(O1668)&gt;0,5,0)+IF(LEN(P1668)&gt;0,5,0)+IF(AND(LEN(R1668)&gt;0,LEN(S1668)&gt;0),10,0)</x:f>
        <x:v>25</x:v>
      </x:c>
      <x:c r="V1668" t="str">
        <x:f>IF(U1668&gt;=60,"Prioridade Alta",IF(U1668&gt;=35,"Prioridade Média","Prioridade Baixa"))</x:f>
        <x:v>Prioridade Baixa</x:v>
      </x:c>
      <x:c r="W1668" t="str">
        <x:v>Não</x:v>
      </x:c>
      <x:c r="X1668" t="str"/>
      <x:c r="Y1668" t="str">
        <x:v>Base expandida 2026-07-27</x:v>
      </x:c>
      <x:c r="Z1668" t="str">
        <x:v>(11) 4643-0489</x:v>
      </x:c>
      <x:c r="AA1668" t="str"/>
      <x:c r="AB1668" t="n">
        <x:v>45</x:v>
      </x:c>
      <x:c r="AC1668" t="str">
        <x:v>Prioridade Baixa</x:v>
      </x:c>
      <x:c r="AD1668" t="str">
        <x:v>Fonte Escolas.com.br: http://escolas.com.br/elydia-bertaiolli-duarte-dona-creche-subvencionada-35392893; site oficial/redes não coletados nesta fonte</x:v>
      </x:c>
      <x:c r="AE1668" t="n">
        <x:f>IF(LEN(H1668)&gt;0,1,0)</x:f>
        <x:v>1</x:v>
      </x:c>
      <x:c r="AF1668" t="n">
        <x:f>IF(LEN(M1668)&gt;0,1,0)</x:f>
        <x:v>0</x:v>
      </x:c>
      <x:c r="AG1668" t="n">
        <x:f>IF(AND(LEN(H1668)=0,LEN(K1668)=0,LEN(M1668)=0),1,0)</x:f>
        <x:v>0</x:v>
      </x:c>
    </x:row>
    <x:row r="1669">
      <x:c r="A1669" t="str">
        <x:v>AT-01668</x:v>
      </x:c>
      <x:c r="B1669" t="str">
        <x:v>Escola de Educação Infantil Criativa</x:v>
      </x:c>
      <x:c r="C1669" t="str">
        <x:v>Escola</x:v>
      </x:c>
      <x:c r="D1669" t="str">
        <x:v>Escola Infantil</x:v>
      </x:c>
      <x:c r="E1669" t="str">
        <x:v>Itaquaquecetuba</x:v>
      </x:c>
      <x:c r="F1669" t="str">
        <x:v>Vila Virginia</x:v>
      </x:c>
      <x:c r="G1669" t="str">
        <x:v>Vereador Joao Fernandes da Silva, 968, Vila Virginia, Itaquaquecetuba, SP</x:v>
      </x:c>
      <x:c r="H1669" t="str">
        <x:v>+55 (11) 4647-0921</x:v>
      </x:c>
      <x:c r="I1669" t="str"/>
      <x:c r="J1669" t="str"/>
      <x:c r="K1669" t="str"/>
      <x:c r="L1669" t="str"/>
      <x:c r="M1669" t="str"/>
      <x:c r="N1669" t="str"/>
      <x:c r="O1669" t="str"/>
      <x:c r="P1669" t="str"/>
      <x:c r="Q1669" t="str">
        <x:v>https://www.google.com/maps/search/?api=1&amp;query=Vereador+Joao+Fernandes+da+Silva%2C+968%2C+Vila+Virginia%2C+Itaquaquecetuba-SP</x:v>
      </x:c>
      <x:c r="R1669" t="str"/>
      <x:c r="S1669" t="str"/>
      <x:c r="T1669" t="str">
        <x:v>Não contatado</x:v>
      </x:c>
      <x:c r="U1669" s="27" t="n">
        <x:f>IF(LEN(H1669)&gt;0,25,0)+IF(L1669="Sim",25,0)+IF(LEN(M1669)&gt;0,15,0)+IF(LEN(J1669)&gt;0,10,0)+IF(LEN(N1669)&gt;0,5,0)+IF(LEN(O1669)&gt;0,5,0)+IF(LEN(P1669)&gt;0,5,0)+IF(AND(LEN(R1669)&gt;0,LEN(S1669)&gt;0),10,0)</x:f>
        <x:v>25</x:v>
      </x:c>
      <x:c r="V1669" t="str">
        <x:f>IF(U1669&gt;=60,"Prioridade Alta",IF(U1669&gt;=35,"Prioridade Média","Prioridade Baixa"))</x:f>
        <x:v>Prioridade Baixa</x:v>
      </x:c>
      <x:c r="W1669" t="str">
        <x:v>Não</x:v>
      </x:c>
      <x:c r="X1669" t="str"/>
      <x:c r="Y1669" t="str">
        <x:v>Base expandida 2026-07-27</x:v>
      </x:c>
      <x:c r="Z1669" t="str">
        <x:v>(11) 4647-0921</x:v>
      </x:c>
      <x:c r="AA1669" t="str"/>
      <x:c r="AB1669" t="n">
        <x:v>45</x:v>
      </x:c>
      <x:c r="AC1669" t="str">
        <x:v>Prioridade Baixa</x:v>
      </x:c>
      <x:c r="AD1669" t="str">
        <x:v>Fonte Escolas.com.br: http://escolas.com.br/escola-de-educacao-infantil-criativa-35006709; site oficial/redes não coletados nesta fonte</x:v>
      </x:c>
      <x:c r="AE1669" t="n">
        <x:f>IF(LEN(H1669)&gt;0,1,0)</x:f>
        <x:v>1</x:v>
      </x:c>
      <x:c r="AF1669" t="n">
        <x:f>IF(LEN(M1669)&gt;0,1,0)</x:f>
        <x:v>0</x:v>
      </x:c>
      <x:c r="AG1669" t="n">
        <x:f>IF(AND(LEN(H1669)=0,LEN(K1669)=0,LEN(M1669)=0),1,0)</x:f>
        <x:v>0</x:v>
      </x:c>
    </x:row>
    <x:row r="1670">
      <x:c r="A1670" t="str">
        <x:v>AT-01669</x:v>
      </x:c>
      <x:c r="B1670" t="str">
        <x:v>Escola de Educação Infantil Arena do Saber</x:v>
      </x:c>
      <x:c r="C1670" t="str">
        <x:v>Escola</x:v>
      </x:c>
      <x:c r="D1670" t="str">
        <x:v>Escola Infantil</x:v>
      </x:c>
      <x:c r="E1670" t="str">
        <x:v>Itaquaquecetuba</x:v>
      </x:c>
      <x:c r="F1670" t="str">
        <x:v>Jardim do Algarve</x:v>
      </x:c>
      <x:c r="G1670" t="str">
        <x:v>Amazonas, 210, Jardim do Algarve, Itaquaquecetuba, SP</x:v>
      </x:c>
      <x:c r="H1670" t="str">
        <x:v>+55 (11) 4647-1202</x:v>
      </x:c>
      <x:c r="I1670" t="str"/>
      <x:c r="J1670" t="str"/>
      <x:c r="K1670" t="str"/>
      <x:c r="L1670" t="str"/>
      <x:c r="M1670" t="str"/>
      <x:c r="N1670" t="str"/>
      <x:c r="O1670" t="str"/>
      <x:c r="P1670" t="str"/>
      <x:c r="Q1670" t="str">
        <x:v>https://www.google.com/maps/search/?api=1&amp;query=Amazonas%2C+210%2C+Jardim+do+Algarve%2C+Itaquaquecetuba-SP</x:v>
      </x:c>
      <x:c r="R1670" t="str"/>
      <x:c r="S1670" t="str"/>
      <x:c r="T1670" t="str">
        <x:v>Não contatado</x:v>
      </x:c>
      <x:c r="U1670" s="27" t="n">
        <x:f>IF(LEN(H1670)&gt;0,25,0)+IF(L1670="Sim",25,0)+IF(LEN(M1670)&gt;0,15,0)+IF(LEN(J1670)&gt;0,10,0)+IF(LEN(N1670)&gt;0,5,0)+IF(LEN(O1670)&gt;0,5,0)+IF(LEN(P1670)&gt;0,5,0)+IF(AND(LEN(R1670)&gt;0,LEN(S1670)&gt;0),10,0)</x:f>
        <x:v>25</x:v>
      </x:c>
      <x:c r="V1670" t="str">
        <x:f>IF(U1670&gt;=60,"Prioridade Alta",IF(U1670&gt;=35,"Prioridade Média","Prioridade Baixa"))</x:f>
        <x:v>Prioridade Baixa</x:v>
      </x:c>
      <x:c r="W1670" t="str">
        <x:v>Não</x:v>
      </x:c>
      <x:c r="X1670" t="str"/>
      <x:c r="Y1670" t="str">
        <x:v>Base expandida 2026-07-27</x:v>
      </x:c>
      <x:c r="Z1670" t="str">
        <x:v>(11) 4647-1202</x:v>
      </x:c>
      <x:c r="AA1670" t="str"/>
      <x:c r="AB1670" t="n">
        <x:v>45</x:v>
      </x:c>
      <x:c r="AC1670" t="str">
        <x:v>Prioridade Baixa</x:v>
      </x:c>
      <x:c r="AD1670" t="str">
        <x:v>Fonte Escolas.com.br: http://escolas.com.br/escola-de-educacao-infantil-arena-do-saber-35005805; site oficial/redes não coletados nesta fonte</x:v>
      </x:c>
      <x:c r="AE1670" t="n">
        <x:f>IF(LEN(H1670)&gt;0,1,0)</x:f>
        <x:v>1</x:v>
      </x:c>
      <x:c r="AF1670" t="n">
        <x:f>IF(LEN(M1670)&gt;0,1,0)</x:f>
        <x:v>0</x:v>
      </x:c>
      <x:c r="AG1670" t="n">
        <x:f>IF(AND(LEN(H1670)=0,LEN(K1670)=0,LEN(M1670)=0),1,0)</x:f>
        <x:v>0</x:v>
      </x:c>
    </x:row>
    <x:row r="1671">
      <x:c r="A1671" t="str">
        <x:v>AT-01670</x:v>
      </x:c>
      <x:c r="B1671" t="str">
        <x:v>Escola de Educação Infantil Castelinho de Ouro</x:v>
      </x:c>
      <x:c r="C1671" t="str">
        <x:v>Escola</x:v>
      </x:c>
      <x:c r="D1671" t="str">
        <x:v>Escola Infantil</x:v>
      </x:c>
      <x:c r="E1671" t="str">
        <x:v>Itaquaquecetuba</x:v>
      </x:c>
      <x:c r="F1671" t="str">
        <x:v>Parque Piratininga</x:v>
      </x:c>
      <x:c r="G1671" t="str">
        <x:v>Julio de Castilho, 148, Parque Piratininga, Itaquaquecetuba, SP</x:v>
      </x:c>
      <x:c r="H1671" t="str">
        <x:v>+55 (11) 4641-1233</x:v>
      </x:c>
      <x:c r="I1671" t="str"/>
      <x:c r="J1671" t="str"/>
      <x:c r="K1671" t="str"/>
      <x:c r="L1671" t="str"/>
      <x:c r="M1671" t="str"/>
      <x:c r="N1671" t="str"/>
      <x:c r="O1671" t="str"/>
      <x:c r="P1671" t="str"/>
      <x:c r="Q1671" t="str">
        <x:v>https://www.google.com/maps/search/?api=1&amp;query=Julio+de+Castilho%2C+148%2C+Parque+Piratininga%2C+Itaquaquecetuba-SP</x:v>
      </x:c>
      <x:c r="R1671" t="str"/>
      <x:c r="S1671" t="str"/>
      <x:c r="T1671" t="str">
        <x:v>Não contatado</x:v>
      </x:c>
      <x:c r="U1671" s="27" t="n">
        <x:f>IF(LEN(H1671)&gt;0,25,0)+IF(L1671="Sim",25,0)+IF(LEN(M1671)&gt;0,15,0)+IF(LEN(J1671)&gt;0,10,0)+IF(LEN(N1671)&gt;0,5,0)+IF(LEN(O1671)&gt;0,5,0)+IF(LEN(P1671)&gt;0,5,0)+IF(AND(LEN(R1671)&gt;0,LEN(S1671)&gt;0),10,0)</x:f>
        <x:v>25</x:v>
      </x:c>
      <x:c r="V1671" t="str">
        <x:f>IF(U1671&gt;=60,"Prioridade Alta",IF(U1671&gt;=35,"Prioridade Média","Prioridade Baixa"))</x:f>
        <x:v>Prioridade Baixa</x:v>
      </x:c>
      <x:c r="W1671" t="str">
        <x:v>Não</x:v>
      </x:c>
      <x:c r="X1671" t="str"/>
      <x:c r="Y1671" t="str">
        <x:v>Base expandida 2026-07-27</x:v>
      </x:c>
      <x:c r="Z1671" t="str">
        <x:v>(11) 4641-1233</x:v>
      </x:c>
      <x:c r="AA1671" t="str"/>
      <x:c r="AB1671" t="n">
        <x:v>45</x:v>
      </x:c>
      <x:c r="AC1671" t="str">
        <x:v>Prioridade Baixa</x:v>
      </x:c>
      <x:c r="AD1671" t="str">
        <x:v>Fonte Escolas.com.br: http://escolas.com.br/escola-de-educacao-infantil-castelinho-de-ouro-35004084; site oficial/redes não coletados nesta fonte</x:v>
      </x:c>
      <x:c r="AE1671" t="n">
        <x:f>IF(LEN(H1671)&gt;0,1,0)</x:f>
        <x:v>1</x:v>
      </x:c>
      <x:c r="AF1671" t="n">
        <x:f>IF(LEN(M1671)&gt;0,1,0)</x:f>
        <x:v>0</x:v>
      </x:c>
      <x:c r="AG1671" t="n">
        <x:f>IF(AND(LEN(H1671)=0,LEN(K1671)=0,LEN(M1671)=0),1,0)</x:f>
        <x:v>0</x:v>
      </x:c>
    </x:row>
    <x:row r="1672">
      <x:c r="A1672" t="str">
        <x:v>AT-01671</x:v>
      </x:c>
      <x:c r="B1672" t="str">
        <x:v>Escola de Educação Infantil Maria Teixeira</x:v>
      </x:c>
      <x:c r="C1672" t="str">
        <x:v>Escola</x:v>
      </x:c>
      <x:c r="D1672" t="str">
        <x:v>Escola Infantil</x:v>
      </x:c>
      <x:c r="E1672" t="str">
        <x:v>Itaquaquecetuba</x:v>
      </x:c>
      <x:c r="F1672" t="str">
        <x:v>Vila Ercilia</x:v>
      </x:c>
      <x:c r="G1672" t="str">
        <x:v>Amapa, 176, Vila Ercilia, Itaquaquecetuba, SP</x:v>
      </x:c>
      <x:c r="H1672" t="str">
        <x:v>+55 (11) 2835-5693</x:v>
      </x:c>
      <x:c r="I1672" t="str"/>
      <x:c r="J1672" t="str"/>
      <x:c r="K1672" t="str"/>
      <x:c r="L1672" t="str"/>
      <x:c r="M1672" t="str"/>
      <x:c r="N1672" t="str"/>
      <x:c r="O1672" t="str"/>
      <x:c r="P1672" t="str"/>
      <x:c r="Q1672" t="str">
        <x:v>https://www.google.com/maps/search/?api=1&amp;query=Amapa%2C+176%2C+Vila+Ercilia%2C+Itaquaquecetuba-SP</x:v>
      </x:c>
      <x:c r="R1672" t="str"/>
      <x:c r="S1672" t="str"/>
      <x:c r="T1672" t="str">
        <x:v>Não contatado</x:v>
      </x:c>
      <x:c r="U1672" s="27" t="n">
        <x:f>IF(LEN(H1672)&gt;0,25,0)+IF(L1672="Sim",25,0)+IF(LEN(M1672)&gt;0,15,0)+IF(LEN(J1672)&gt;0,10,0)+IF(LEN(N1672)&gt;0,5,0)+IF(LEN(O1672)&gt;0,5,0)+IF(LEN(P1672)&gt;0,5,0)+IF(AND(LEN(R1672)&gt;0,LEN(S1672)&gt;0),10,0)</x:f>
        <x:v>25</x:v>
      </x:c>
      <x:c r="V1672" t="str">
        <x:f>IF(U1672&gt;=60,"Prioridade Alta",IF(U1672&gt;=35,"Prioridade Média","Prioridade Baixa"))</x:f>
        <x:v>Prioridade Baixa</x:v>
      </x:c>
      <x:c r="W1672" t="str">
        <x:v>Não</x:v>
      </x:c>
      <x:c r="X1672" t="str"/>
      <x:c r="Y1672" t="str">
        <x:v>Base expandida 2026-07-27</x:v>
      </x:c>
      <x:c r="Z1672" t="str">
        <x:v>(11) 2835-5693</x:v>
      </x:c>
      <x:c r="AA1672" t="str"/>
      <x:c r="AB1672" t="n">
        <x:v>45</x:v>
      </x:c>
      <x:c r="AC1672" t="str">
        <x:v>Prioridade Baixa</x:v>
      </x:c>
      <x:c r="AD1672" t="str">
        <x:v>Fonte Escolas.com.br: http://escolas.com.br/escola-de-educacao-infantil-maria-teixeira-35005456; site oficial/redes não coletados nesta fonte</x:v>
      </x:c>
      <x:c r="AE1672" t="n">
        <x:f>IF(LEN(H1672)&gt;0,1,0)</x:f>
        <x:v>1</x:v>
      </x:c>
      <x:c r="AF1672" t="n">
        <x:f>IF(LEN(M1672)&gt;0,1,0)</x:f>
        <x:v>0</x:v>
      </x:c>
      <x:c r="AG1672" t="n">
        <x:f>IF(AND(LEN(H1672)=0,LEN(K1672)=0,LEN(M1672)=0),1,0)</x:f>
        <x:v>0</x:v>
      </x:c>
    </x:row>
    <x:row r="1673">
      <x:c r="A1673" t="str">
        <x:v>AT-01672</x:v>
      </x:c>
      <x:c r="B1673" t="str">
        <x:v>Emilio Roberto Radiante Onofrio Creche</x:v>
      </x:c>
      <x:c r="C1673" t="str">
        <x:v>Escola</x:v>
      </x:c>
      <x:c r="D1673" t="str">
        <x:v>Escola Infantil</x:v>
      </x:c>
      <x:c r="E1673" t="str">
        <x:v>Itaquaquecetuba</x:v>
      </x:c>
      <x:c r="F1673" t="str">
        <x:v>Vila Monte Belo</x:v>
      </x:c>
      <x:c r="G1673" t="str">
        <x:v>Jau, 28, Rua, Vila Monte Belo, Itaquaquecetuba, SP</x:v>
      </x:c>
      <x:c r="H1673" t="str">
        <x:v>+55 (11) 4732-1724</x:v>
      </x:c>
      <x:c r="I1673" t="str"/>
      <x:c r="J1673" t="str"/>
      <x:c r="K1673" t="str"/>
      <x:c r="L1673" t="str"/>
      <x:c r="M1673" t="str"/>
      <x:c r="N1673" t="str"/>
      <x:c r="O1673" t="str"/>
      <x:c r="P1673" t="str"/>
      <x:c r="Q1673" t="str">
        <x:v>https://www.google.com/maps/search/?api=1&amp;query=Jau%2C+28%2C+Rua%2C+Vila+Monte+Belo%2C+Itaquaquecetuba-SP</x:v>
      </x:c>
      <x:c r="R1673" t="str"/>
      <x:c r="S1673" t="str"/>
      <x:c r="T1673" t="str">
        <x:v>Não contatado</x:v>
      </x:c>
      <x:c r="U1673" s="27" t="n">
        <x:f>IF(LEN(H1673)&gt;0,25,0)+IF(L1673="Sim",25,0)+IF(LEN(M1673)&gt;0,15,0)+IF(LEN(J1673)&gt;0,10,0)+IF(LEN(N1673)&gt;0,5,0)+IF(LEN(O1673)&gt;0,5,0)+IF(LEN(P1673)&gt;0,5,0)+IF(AND(LEN(R1673)&gt;0,LEN(S1673)&gt;0),10,0)</x:f>
        <x:v>25</x:v>
      </x:c>
      <x:c r="V1673" t="str">
        <x:f>IF(U1673&gt;=60,"Prioridade Alta",IF(U1673&gt;=35,"Prioridade Média","Prioridade Baixa"))</x:f>
        <x:v>Prioridade Baixa</x:v>
      </x:c>
      <x:c r="W1673" t="str">
        <x:v>Não</x:v>
      </x:c>
      <x:c r="X1673" t="str"/>
      <x:c r="Y1673" t="str">
        <x:v>Base expandida 2026-07-27</x:v>
      </x:c>
      <x:c r="Z1673" t="str">
        <x:v>(11) 4732-1724</x:v>
      </x:c>
      <x:c r="AA1673" t="str"/>
      <x:c r="AB1673" t="n">
        <x:v>45</x:v>
      </x:c>
      <x:c r="AC1673" t="str">
        <x:v>Prioridade Baixa</x:v>
      </x:c>
      <x:c r="AD1673" t="str">
        <x:v>Fonte Escolas.com.br: http://escolas.com.br/emilio-roberto-radiante-onofrio-creche-35391165; site oficial/redes não coletados nesta fonte</x:v>
      </x:c>
      <x:c r="AE1673" t="n">
        <x:f>IF(LEN(H1673)&gt;0,1,0)</x:f>
        <x:v>1</x:v>
      </x:c>
      <x:c r="AF1673" t="n">
        <x:f>IF(LEN(M1673)&gt;0,1,0)</x:f>
        <x:v>0</x:v>
      </x:c>
      <x:c r="AG1673" t="n">
        <x:f>IF(AND(LEN(H1673)=0,LEN(K1673)=0,LEN(M1673)=0),1,0)</x:f>
        <x:v>0</x:v>
      </x:c>
    </x:row>
    <x:row r="1674">
      <x:c r="A1674" t="str">
        <x:v>AT-01673</x:v>
      </x:c>
      <x:c r="B1674" t="str">
        <x:v>Escola Infantil Castelinho</x:v>
      </x:c>
      <x:c r="C1674" t="str">
        <x:v>Escola</x:v>
      </x:c>
      <x:c r="D1674" t="str">
        <x:v>Escola</x:v>
      </x:c>
      <x:c r="E1674" t="str">
        <x:v>Itaquaquecetuba</x:v>
      </x:c>
      <x:c r="F1674" t="str">
        <x:v>Vila Monte Belo</x:v>
      </x:c>
      <x:c r="G1674" t="str">
        <x:v>Itaquaquecetuba, 300, Vila Monte Belo, Itaquaquecetuba, SP</x:v>
      </x:c>
      <x:c r="H1674" t="str">
        <x:v>+55 (11) 4753-3223</x:v>
      </x:c>
      <x:c r="I1674" t="str"/>
      <x:c r="J1674" t="str"/>
      <x:c r="K1674" t="str"/>
      <x:c r="L1674" t="str"/>
      <x:c r="M1674" t="str"/>
      <x:c r="N1674" t="str"/>
      <x:c r="O1674" t="str"/>
      <x:c r="P1674" t="str"/>
      <x:c r="Q1674" t="str">
        <x:v>https://www.google.com/maps/search/?api=1&amp;query=Itaquaquecetuba%2C+300%2C+Vila+Monte+Belo%2C+Itaquaquecetuba-SP</x:v>
      </x:c>
      <x:c r="R1674" t="str"/>
      <x:c r="S1674" t="str"/>
      <x:c r="T1674" t="str">
        <x:v>Não contatado</x:v>
      </x:c>
      <x:c r="U1674" s="27" t="n">
        <x:f>IF(LEN(H1674)&gt;0,25,0)+IF(L1674="Sim",25,0)+IF(LEN(M1674)&gt;0,15,0)+IF(LEN(J1674)&gt;0,10,0)+IF(LEN(N1674)&gt;0,5,0)+IF(LEN(O1674)&gt;0,5,0)+IF(LEN(P1674)&gt;0,5,0)+IF(AND(LEN(R1674)&gt;0,LEN(S1674)&gt;0),10,0)</x:f>
        <x:v>25</x:v>
      </x:c>
      <x:c r="V1674" t="str">
        <x:f>IF(U1674&gt;=60,"Prioridade Alta",IF(U1674&gt;=35,"Prioridade Média","Prioridade Baixa"))</x:f>
        <x:v>Prioridade Baixa</x:v>
      </x:c>
      <x:c r="W1674" t="str">
        <x:v>Não</x:v>
      </x:c>
      <x:c r="X1674" t="str"/>
      <x:c r="Y1674" t="str">
        <x:v>Base expandida 2026-07-27</x:v>
      </x:c>
      <x:c r="Z1674" t="str">
        <x:v>(11) 4753-3223</x:v>
      </x:c>
      <x:c r="AA1674" t="str"/>
      <x:c r="AB1674" t="n">
        <x:v>45</x:v>
      </x:c>
      <x:c r="AC1674" t="str">
        <x:v>Prioridade Baixa</x:v>
      </x:c>
      <x:c r="AD1674" t="str">
        <x:v>Fonte Escolas.com.br: http://escolas.com.br/escola-infantil-castelinho-35005458; site oficial/redes não coletados nesta fonte</x:v>
      </x:c>
      <x:c r="AE1674" t="n">
        <x:f>IF(LEN(H1674)&gt;0,1,0)</x:f>
        <x:v>1</x:v>
      </x:c>
      <x:c r="AF1674" t="n">
        <x:f>IF(LEN(M1674)&gt;0,1,0)</x:f>
        <x:v>0</x:v>
      </x:c>
      <x:c r="AG1674" t="n">
        <x:f>IF(AND(LEN(H1674)=0,LEN(K1674)=0,LEN(M1674)=0),1,0)</x:f>
        <x:v>0</x:v>
      </x:c>
    </x:row>
    <x:row r="1675">
      <x:c r="A1675" t="str">
        <x:v>AT-01674</x:v>
      </x:c>
      <x:c r="B1675" t="str">
        <x:v>Ferreirinha Escola de Educação Infantil</x:v>
      </x:c>
      <x:c r="C1675" t="str">
        <x:v>Escola</x:v>
      </x:c>
      <x:c r="D1675" t="str">
        <x:v>Escola Infantil</x:v>
      </x:c>
      <x:c r="E1675" t="str">
        <x:v>Itaquaquecetuba</x:v>
      </x:c>
      <x:c r="F1675" t="str">
        <x:v>Jardim Odete</x:v>
      </x:c>
      <x:c r="G1675" t="str">
        <x:v>Vitoria Regia, 29, Rua, Jardim Odete, Itaquaquecetuba, SP</x:v>
      </x:c>
      <x:c r="H1675" t="str">
        <x:v>+55 (11) 4613-9700</x:v>
      </x:c>
      <x:c r="I1675" t="str"/>
      <x:c r="J1675" t="str"/>
      <x:c r="K1675" t="str"/>
      <x:c r="L1675" t="str"/>
      <x:c r="M1675" t="str"/>
      <x:c r="N1675" t="str"/>
      <x:c r="O1675" t="str"/>
      <x:c r="P1675" t="str"/>
      <x:c r="Q1675" t="str">
        <x:v>https://www.google.com/maps/search/?api=1&amp;query=Vitoria+Regia%2C+29%2C+Rua%2C+Jardim+Odete%2C+Itaquaquecetuba-SP</x:v>
      </x:c>
      <x:c r="R1675" t="str"/>
      <x:c r="S1675" t="str"/>
      <x:c r="T1675" t="str">
        <x:v>Não contatado</x:v>
      </x:c>
      <x:c r="U1675" s="27" t="n">
        <x:f>IF(LEN(H1675)&gt;0,25,0)+IF(L1675="Sim",25,0)+IF(LEN(M1675)&gt;0,15,0)+IF(LEN(J1675)&gt;0,10,0)+IF(LEN(N1675)&gt;0,5,0)+IF(LEN(O1675)&gt;0,5,0)+IF(LEN(P1675)&gt;0,5,0)+IF(AND(LEN(R1675)&gt;0,LEN(S1675)&gt;0),10,0)</x:f>
        <x:v>25</x:v>
      </x:c>
      <x:c r="V1675" t="str">
        <x:f>IF(U1675&gt;=60,"Prioridade Alta",IF(U1675&gt;=35,"Prioridade Média","Prioridade Baixa"))</x:f>
        <x:v>Prioridade Baixa</x:v>
      </x:c>
      <x:c r="W1675" t="str">
        <x:v>Não</x:v>
      </x:c>
      <x:c r="X1675" t="str"/>
      <x:c r="Y1675" t="str">
        <x:v>Base expandida 2026-07-27</x:v>
      </x:c>
      <x:c r="Z1675" t="str">
        <x:v>(11) 4613-9700</x:v>
      </x:c>
      <x:c r="AA1675" t="str"/>
      <x:c r="AB1675" t="n">
        <x:v>45</x:v>
      </x:c>
      <x:c r="AC1675" t="str">
        <x:v>Prioridade Baixa</x:v>
      </x:c>
      <x:c r="AD1675" t="str">
        <x:v>Fonte Escolas.com.br: http://escolas.com.br/ferreirinha-escola-de-educacao-infantil-35569938; site oficial/redes não coletados nesta fonte</x:v>
      </x:c>
      <x:c r="AE1675" t="n">
        <x:f>IF(LEN(H1675)&gt;0,1,0)</x:f>
        <x:v>1</x:v>
      </x:c>
      <x:c r="AF1675" t="n">
        <x:f>IF(LEN(M1675)&gt;0,1,0)</x:f>
        <x:v>0</x:v>
      </x:c>
      <x:c r="AG1675" t="n">
        <x:f>IF(AND(LEN(H1675)=0,LEN(K1675)=0,LEN(M1675)=0),1,0)</x:f>
        <x:v>0</x:v>
      </x:c>
    </x:row>
    <x:row r="1676">
      <x:c r="A1676" t="str">
        <x:v>AT-01675</x:v>
      </x:c>
      <x:c r="B1676" t="str">
        <x:v>Jandira Fortunata da Silva Creche Subvencionada</x:v>
      </x:c>
      <x:c r="C1676" t="str">
        <x:v>Escola</x:v>
      </x:c>
      <x:c r="D1676" t="str">
        <x:v>Escola Infantil</x:v>
      </x:c>
      <x:c r="E1676" t="str">
        <x:v>Itaquaquecetuba</x:v>
      </x:c>
      <x:c r="F1676" t="str">
        <x:v>Vila Sao Carlos</x:v>
      </x:c>
      <x:c r="G1676" t="str">
        <x:v>Tamoios, 179, Rua, Vila Sao Carlos, Itaquaquecetuba, SP</x:v>
      </x:c>
      <x:c r="H1676" t="str">
        <x:v>+55 (11) 4644-8386</x:v>
      </x:c>
      <x:c r="I1676" t="str"/>
      <x:c r="J1676" t="str"/>
      <x:c r="K1676" t="str"/>
      <x:c r="L1676" t="str"/>
      <x:c r="M1676" t="str"/>
      <x:c r="N1676" t="str"/>
      <x:c r="O1676" t="str"/>
      <x:c r="P1676" t="str"/>
      <x:c r="Q1676" t="str">
        <x:v>https://www.google.com/maps/search/?api=1&amp;query=Tamoios%2C+179%2C+Rua%2C+Vila+Sao+Carlos%2C+Itaquaquecetuba-SP</x:v>
      </x:c>
      <x:c r="R1676" t="str"/>
      <x:c r="S1676" t="str"/>
      <x:c r="T1676" t="str">
        <x:v>Não contatado</x:v>
      </x:c>
      <x:c r="U1676" s="27" t="n">
        <x:f>IF(LEN(H1676)&gt;0,25,0)+IF(L1676="Sim",25,0)+IF(LEN(M1676)&gt;0,15,0)+IF(LEN(J1676)&gt;0,10,0)+IF(LEN(N1676)&gt;0,5,0)+IF(LEN(O1676)&gt;0,5,0)+IF(LEN(P1676)&gt;0,5,0)+IF(AND(LEN(R1676)&gt;0,LEN(S1676)&gt;0),10,0)</x:f>
        <x:v>25</x:v>
      </x:c>
      <x:c r="V1676" t="str">
        <x:f>IF(U1676&gt;=60,"Prioridade Alta",IF(U1676&gt;=35,"Prioridade Média","Prioridade Baixa"))</x:f>
        <x:v>Prioridade Baixa</x:v>
      </x:c>
      <x:c r="W1676" t="str">
        <x:v>Não</x:v>
      </x:c>
      <x:c r="X1676" t="str"/>
      <x:c r="Y1676" t="str">
        <x:v>Base expandida 2026-07-27</x:v>
      </x:c>
      <x:c r="Z1676" t="str">
        <x:v>(11) 4644-8386</x:v>
      </x:c>
      <x:c r="AA1676" t="str"/>
      <x:c r="AB1676" t="n">
        <x:v>45</x:v>
      </x:c>
      <x:c r="AC1676" t="str">
        <x:v>Prioridade Baixa</x:v>
      </x:c>
      <x:c r="AD1676" t="str">
        <x:v>Fonte Escolas.com.br: http://escolas.com.br/jandira-fortunata-da-silva-creche-subvencionada-35430249; site oficial/redes não coletados nesta fonte</x:v>
      </x:c>
      <x:c r="AE1676" t="n">
        <x:f>IF(LEN(H1676)&gt;0,1,0)</x:f>
        <x:v>1</x:v>
      </x:c>
      <x:c r="AF1676" t="n">
        <x:f>IF(LEN(M1676)&gt;0,1,0)</x:f>
        <x:v>0</x:v>
      </x:c>
      <x:c r="AG1676" t="n">
        <x:f>IF(AND(LEN(H1676)=0,LEN(K1676)=0,LEN(M1676)=0),1,0)</x:f>
        <x:v>0</x:v>
      </x:c>
    </x:row>
    <x:row r="1677">
      <x:c r="A1677" t="str">
        <x:v>AT-01676</x:v>
      </x:c>
      <x:c r="B1677" t="str">
        <x:v>João Minozzi Padre Creche Subvencionada</x:v>
      </x:c>
      <x:c r="C1677" t="str">
        <x:v>Escola</x:v>
      </x:c>
      <x:c r="D1677" t="str">
        <x:v>Escola Infantil</x:v>
      </x:c>
      <x:c r="E1677" t="str">
        <x:v>Itaquaquecetuba</x:v>
      </x:c>
      <x:c r="F1677" t="str">
        <x:v>Jardim Maragojipe</x:v>
      </x:c>
      <x:c r="G1677" t="str">
        <x:v>Pixinguinha, 409, Rua, Jardim Maragojipe, Itaquaquecetuba, SP</x:v>
      </x:c>
      <x:c r="H1677" t="str">
        <x:v>+55 (11) 4648-1020</x:v>
      </x:c>
      <x:c r="I1677" t="str"/>
      <x:c r="J1677" t="str"/>
      <x:c r="K1677" t="str"/>
      <x:c r="L1677" t="str"/>
      <x:c r="M1677" t="str"/>
      <x:c r="N1677" t="str"/>
      <x:c r="O1677" t="str"/>
      <x:c r="P1677" t="str"/>
      <x:c r="Q1677" t="str">
        <x:v>https://www.google.com/maps/search/?api=1&amp;query=Pixinguinha%2C+409%2C+Rua%2C+Jardim+Maragojipe%2C+Itaquaquecetuba-SP</x:v>
      </x:c>
      <x:c r="R1677" t="str"/>
      <x:c r="S1677" t="str"/>
      <x:c r="T1677" t="str">
        <x:v>Não contatado</x:v>
      </x:c>
      <x:c r="U1677" s="27" t="n">
        <x:f>IF(LEN(H1677)&gt;0,25,0)+IF(L1677="Sim",25,0)+IF(LEN(M1677)&gt;0,15,0)+IF(LEN(J1677)&gt;0,10,0)+IF(LEN(N1677)&gt;0,5,0)+IF(LEN(O1677)&gt;0,5,0)+IF(LEN(P1677)&gt;0,5,0)+IF(AND(LEN(R1677)&gt;0,LEN(S1677)&gt;0),10,0)</x:f>
        <x:v>25</x:v>
      </x:c>
      <x:c r="V1677" t="str">
        <x:f>IF(U1677&gt;=60,"Prioridade Alta",IF(U1677&gt;=35,"Prioridade Média","Prioridade Baixa"))</x:f>
        <x:v>Prioridade Baixa</x:v>
      </x:c>
      <x:c r="W1677" t="str">
        <x:v>Não</x:v>
      </x:c>
      <x:c r="X1677" t="str"/>
      <x:c r="Y1677" t="str">
        <x:v>Base expandida 2026-07-27</x:v>
      </x:c>
      <x:c r="Z1677" t="str">
        <x:v>(11) 4648-1020</x:v>
      </x:c>
      <x:c r="AA1677" t="str"/>
      <x:c r="AB1677" t="n">
        <x:v>45</x:v>
      </x:c>
      <x:c r="AC1677" t="str">
        <x:v>Prioridade Baixa</x:v>
      </x:c>
      <x:c r="AD1677" t="str">
        <x:v>Fonte Escolas.com.br: http://escolas.com.br/joao-minozzi-padre-creche-subvencionada-35392900; site oficial/redes não coletados nesta fonte</x:v>
      </x:c>
      <x:c r="AE1677" t="n">
        <x:f>IF(LEN(H1677)&gt;0,1,0)</x:f>
        <x:v>1</x:v>
      </x:c>
      <x:c r="AF1677" t="n">
        <x:f>IF(LEN(M1677)&gt;0,1,0)</x:f>
        <x:v>0</x:v>
      </x:c>
      <x:c r="AG1677" t="n">
        <x:f>IF(AND(LEN(H1677)=0,LEN(K1677)=0,LEN(M1677)=0),1,0)</x:f>
        <x:v>0</x:v>
      </x:c>
    </x:row>
    <x:row r="1678">
      <x:c r="A1678" t="str">
        <x:v>AT-01677</x:v>
      </x:c>
      <x:c r="B1678" t="str">
        <x:v>José Candido de Agostinho Neto Creche Subvencionada</x:v>
      </x:c>
      <x:c r="C1678" t="str">
        <x:v>Escola</x:v>
      </x:c>
      <x:c r="D1678" t="str">
        <x:v>Escola Infantil</x:v>
      </x:c>
      <x:c r="E1678" t="str">
        <x:v>Itaquaquecetuba</x:v>
      </x:c>
      <x:c r="F1678" t="str">
        <x:v>Centro</x:v>
      </x:c>
      <x:c r="G1678" t="str">
        <x:v>Caxias Duque, 460, Centro, Itaquaquecetuba, SP</x:v>
      </x:c>
      <x:c r="H1678" t="str">
        <x:v>+55 (11) 4731-9797</x:v>
      </x:c>
      <x:c r="I1678" t="str"/>
      <x:c r="J1678" t="str"/>
      <x:c r="K1678" t="str"/>
      <x:c r="L1678" t="str"/>
      <x:c r="M1678" t="str"/>
      <x:c r="N1678" t="str"/>
      <x:c r="O1678" t="str"/>
      <x:c r="P1678" t="str"/>
      <x:c r="Q1678" t="str">
        <x:v>https://www.google.com/maps/search/?api=1&amp;query=Caxias+Duque%2C+460%2C+Centro%2C+Itaquaquecetuba-SP</x:v>
      </x:c>
      <x:c r="R1678" t="str"/>
      <x:c r="S1678" t="str"/>
      <x:c r="T1678" t="str">
        <x:v>Não contatado</x:v>
      </x:c>
      <x:c r="U1678" s="27" t="n">
        <x:f>IF(LEN(H1678)&gt;0,25,0)+IF(L1678="Sim",25,0)+IF(LEN(M1678)&gt;0,15,0)+IF(LEN(J1678)&gt;0,10,0)+IF(LEN(N1678)&gt;0,5,0)+IF(LEN(O1678)&gt;0,5,0)+IF(LEN(P1678)&gt;0,5,0)+IF(AND(LEN(R1678)&gt;0,LEN(S1678)&gt;0),10,0)</x:f>
        <x:v>25</x:v>
      </x:c>
      <x:c r="V1678" t="str">
        <x:f>IF(U1678&gt;=60,"Prioridade Alta",IF(U1678&gt;=35,"Prioridade Média","Prioridade Baixa"))</x:f>
        <x:v>Prioridade Baixa</x:v>
      </x:c>
      <x:c r="W1678" t="str">
        <x:v>Não</x:v>
      </x:c>
      <x:c r="X1678" t="str"/>
      <x:c r="Y1678" t="str">
        <x:v>Base expandida 2026-07-27</x:v>
      </x:c>
      <x:c r="Z1678" t="str">
        <x:v>(11) 4731-9797</x:v>
      </x:c>
      <x:c r="AA1678" t="str"/>
      <x:c r="AB1678" t="n">
        <x:v>45</x:v>
      </x:c>
      <x:c r="AC1678" t="str">
        <x:v>Prioridade Baixa</x:v>
      </x:c>
      <x:c r="AD1678" t="str">
        <x:v>Fonte Escolas.com.br: http://escolas.com.br/jose-candido-de-agostinho-neto-creche-subvencionada-35474551; site oficial/redes não coletados nesta fonte</x:v>
      </x:c>
      <x:c r="AE1678" t="n">
        <x:f>IF(LEN(H1678)&gt;0,1,0)</x:f>
        <x:v>1</x:v>
      </x:c>
      <x:c r="AF1678" t="n">
        <x:f>IF(LEN(M1678)&gt;0,1,0)</x:f>
        <x:v>0</x:v>
      </x:c>
      <x:c r="AG1678" t="n">
        <x:f>IF(AND(LEN(H1678)=0,LEN(K1678)=0,LEN(M1678)=0),1,0)</x:f>
        <x:v>0</x:v>
      </x:c>
    </x:row>
    <x:row r="1679">
      <x:c r="A1679" t="str">
        <x:v>AT-01678</x:v>
      </x:c>
      <x:c r="B1679" t="str">
        <x:v>Joaquim Vicente da Silva Creche Subvencionada</x:v>
      </x:c>
      <x:c r="C1679" t="str">
        <x:v>Escola</x:v>
      </x:c>
      <x:c r="D1679" t="str">
        <x:v>Escola Infantil</x:v>
      </x:c>
      <x:c r="E1679" t="str">
        <x:v>Itaquaquecetuba</x:v>
      </x:c>
      <x:c r="F1679" t="str">
        <x:v>Parque Residencial Marengo</x:v>
      </x:c>
      <x:c r="G1679" t="str">
        <x:v>Waldomiro Silveira, 7, Parque Residencial Marengo, Itaquaquecetuba, SP</x:v>
      </x:c>
      <x:c r="H1679" t="str">
        <x:v>+55 (11) 4644-4479</x:v>
      </x:c>
      <x:c r="I1679" t="str"/>
      <x:c r="J1679" t="str"/>
      <x:c r="K1679" t="str"/>
      <x:c r="L1679" t="str"/>
      <x:c r="M1679" t="str"/>
      <x:c r="N1679" t="str"/>
      <x:c r="O1679" t="str"/>
      <x:c r="P1679" t="str"/>
      <x:c r="Q1679" t="str">
        <x:v>https://www.google.com/maps/search/?api=1&amp;query=Waldomiro+Silveira%2C+7%2C+Parque+Residencial+Marengo%2C+Itaquaquecetuba-SP</x:v>
      </x:c>
      <x:c r="R1679" t="str"/>
      <x:c r="S1679" t="str"/>
      <x:c r="T1679" t="str">
        <x:v>Não contatado</x:v>
      </x:c>
      <x:c r="U1679" s="27" t="n">
        <x:f>IF(LEN(H1679)&gt;0,25,0)+IF(L1679="Sim",25,0)+IF(LEN(M1679)&gt;0,15,0)+IF(LEN(J1679)&gt;0,10,0)+IF(LEN(N1679)&gt;0,5,0)+IF(LEN(O1679)&gt;0,5,0)+IF(LEN(P1679)&gt;0,5,0)+IF(AND(LEN(R1679)&gt;0,LEN(S1679)&gt;0),10,0)</x:f>
        <x:v>25</x:v>
      </x:c>
      <x:c r="V1679" t="str">
        <x:f>IF(U1679&gt;=60,"Prioridade Alta",IF(U1679&gt;=35,"Prioridade Média","Prioridade Baixa"))</x:f>
        <x:v>Prioridade Baixa</x:v>
      </x:c>
      <x:c r="W1679" t="str">
        <x:v>Não</x:v>
      </x:c>
      <x:c r="X1679" t="str"/>
      <x:c r="Y1679" t="str">
        <x:v>Base expandida 2026-07-27</x:v>
      </x:c>
      <x:c r="Z1679" t="str">
        <x:v>(11) 4644-4479</x:v>
      </x:c>
      <x:c r="AA1679" t="str"/>
      <x:c r="AB1679" t="n">
        <x:v>45</x:v>
      </x:c>
      <x:c r="AC1679" t="str">
        <x:v>Prioridade Baixa</x:v>
      </x:c>
      <x:c r="AD1679" t="str">
        <x:v>Fonte Escolas.com.br: http://escolas.com.br/joaquim-vicente-da-silva-creche-subvencionada-35419527; site oficial/redes não coletados nesta fonte</x:v>
      </x:c>
      <x:c r="AE1679" t="n">
        <x:f>IF(LEN(H1679)&gt;0,1,0)</x:f>
        <x:v>1</x:v>
      </x:c>
      <x:c r="AF1679" t="n">
        <x:f>IF(LEN(M1679)&gt;0,1,0)</x:f>
        <x:v>0</x:v>
      </x:c>
      <x:c r="AG1679" t="n">
        <x:f>IF(AND(LEN(H1679)=0,LEN(K1679)=0,LEN(M1679)=0),1,0)</x:f>
        <x:v>0</x:v>
      </x:c>
    </x:row>
    <x:row r="1680">
      <x:c r="A1680" t="str">
        <x:v>AT-01679</x:v>
      </x:c>
      <x:c r="B1680" t="str">
        <x:v>Jorge Camilo Dias Creche Municipal</x:v>
      </x:c>
      <x:c r="C1680" t="str">
        <x:v>Escola</x:v>
      </x:c>
      <x:c r="D1680" t="str">
        <x:v>Escola Infantil</x:v>
      </x:c>
      <x:c r="E1680" t="str">
        <x:v>Itaquaquecetuba</x:v>
      </x:c>
      <x:c r="F1680" t="str">
        <x:v>Jardim Horto do Ipe</x:v>
      </x:c>
      <x:c r="G1680" t="str">
        <x:v>Cinco, 50, Rua, Jardim Horto do Ipe, Itaquaquecetuba, SP</x:v>
      </x:c>
      <x:c r="H1680" t="str">
        <x:v>+55 (11) 4644-8228</x:v>
      </x:c>
      <x:c r="I1680" t="str"/>
      <x:c r="J1680" t="str"/>
      <x:c r="K1680" t="str"/>
      <x:c r="L1680" t="str"/>
      <x:c r="M1680" t="str"/>
      <x:c r="N1680" t="str"/>
      <x:c r="O1680" t="str"/>
      <x:c r="P1680" t="str"/>
      <x:c r="Q1680" t="str">
        <x:v>https://www.google.com/maps/search/?api=1&amp;query=Cinco%2C+50%2C+Rua%2C+Jardim+Horto+do+Ipe%2C+Itaquaquecetuba-SP</x:v>
      </x:c>
      <x:c r="R1680" t="str"/>
      <x:c r="S1680" t="str"/>
      <x:c r="T1680" t="str">
        <x:v>Não contatado</x:v>
      </x:c>
      <x:c r="U1680" s="27" t="n">
        <x:f>IF(LEN(H1680)&gt;0,25,0)+IF(L1680="Sim",25,0)+IF(LEN(M1680)&gt;0,15,0)+IF(LEN(J1680)&gt;0,10,0)+IF(LEN(N1680)&gt;0,5,0)+IF(LEN(O1680)&gt;0,5,0)+IF(LEN(P1680)&gt;0,5,0)+IF(AND(LEN(R1680)&gt;0,LEN(S1680)&gt;0),10,0)</x:f>
        <x:v>25</x:v>
      </x:c>
      <x:c r="V1680" t="str">
        <x:f>IF(U1680&gt;=60,"Prioridade Alta",IF(U1680&gt;=35,"Prioridade Média","Prioridade Baixa"))</x:f>
        <x:v>Prioridade Baixa</x:v>
      </x:c>
      <x:c r="W1680" t="str">
        <x:v>Não</x:v>
      </x:c>
      <x:c r="X1680" t="str"/>
      <x:c r="Y1680" t="str">
        <x:v>Base expandida 2026-07-27</x:v>
      </x:c>
      <x:c r="Z1680" t="str">
        <x:v>(11) 4644-8228</x:v>
      </x:c>
      <x:c r="AA1680" t="str"/>
      <x:c r="AB1680" t="n">
        <x:v>45</x:v>
      </x:c>
      <x:c r="AC1680" t="str">
        <x:v>Prioridade Baixa</x:v>
      </x:c>
      <x:c r="AD1680" t="str">
        <x:v>Fonte Escolas.com.br: http://escolas.com.br/jorge-camilo-dias-creche-municipal-35496972; site oficial/redes não coletados nesta fonte</x:v>
      </x:c>
      <x:c r="AE1680" t="n">
        <x:f>IF(LEN(H1680)&gt;0,1,0)</x:f>
        <x:v>1</x:v>
      </x:c>
      <x:c r="AF1680" t="n">
        <x:f>IF(LEN(M1680)&gt;0,1,0)</x:f>
        <x:v>0</x:v>
      </x:c>
      <x:c r="AG1680" t="n">
        <x:f>IF(AND(LEN(H1680)=0,LEN(K1680)=0,LEN(M1680)=0),1,0)</x:f>
        <x:v>0</x:v>
      </x:c>
    </x:row>
    <x:row r="1681">
      <x:c r="A1681" t="str">
        <x:v>AT-01680</x:v>
      </x:c>
      <x:c r="B1681" t="str">
        <x:v>José Lopes dos Santos Sargento Creche Subvencionada</x:v>
      </x:c>
      <x:c r="C1681" t="str">
        <x:v>Escola</x:v>
      </x:c>
      <x:c r="D1681" t="str">
        <x:v>Escola Infantil</x:v>
      </x:c>
      <x:c r="E1681" t="str">
        <x:v>Itaquaquecetuba</x:v>
      </x:c>
      <x:c r="F1681" t="str">
        <x:v>Jardim Luciana</x:v>
      </x:c>
      <x:c r="G1681" t="str">
        <x:v>Alvorada, 360, Rua, Jardim Luciana, Itaquaquecetuba, SP</x:v>
      </x:c>
      <x:c r="H1681" t="str">
        <x:v>+55 (11) 4647-7303</x:v>
      </x:c>
      <x:c r="I1681" t="str"/>
      <x:c r="J1681" t="str"/>
      <x:c r="K1681" t="str"/>
      <x:c r="L1681" t="str"/>
      <x:c r="M1681" t="str"/>
      <x:c r="N1681" t="str"/>
      <x:c r="O1681" t="str"/>
      <x:c r="P1681" t="str"/>
      <x:c r="Q1681" t="str">
        <x:v>https://www.google.com/maps/search/?api=1&amp;query=Alvorada%2C+360%2C+Rua%2C+Jardim+Luciana%2C+Itaquaquecetuba-SP</x:v>
      </x:c>
      <x:c r="R1681" t="str"/>
      <x:c r="S1681" t="str"/>
      <x:c r="T1681" t="str">
        <x:v>Não contatado</x:v>
      </x:c>
      <x:c r="U1681" s="27" t="n">
        <x:f>IF(LEN(H1681)&gt;0,25,0)+IF(L1681="Sim",25,0)+IF(LEN(M1681)&gt;0,15,0)+IF(LEN(J1681)&gt;0,10,0)+IF(LEN(N1681)&gt;0,5,0)+IF(LEN(O1681)&gt;0,5,0)+IF(LEN(P1681)&gt;0,5,0)+IF(AND(LEN(R1681)&gt;0,LEN(S1681)&gt;0),10,0)</x:f>
        <x:v>25</x:v>
      </x:c>
      <x:c r="V1681" t="str">
        <x:f>IF(U1681&gt;=60,"Prioridade Alta",IF(U1681&gt;=35,"Prioridade Média","Prioridade Baixa"))</x:f>
        <x:v>Prioridade Baixa</x:v>
      </x:c>
      <x:c r="W1681" t="str">
        <x:v>Não</x:v>
      </x:c>
      <x:c r="X1681" t="str"/>
      <x:c r="Y1681" t="str">
        <x:v>Base expandida 2026-07-27</x:v>
      </x:c>
      <x:c r="Z1681" t="str">
        <x:v>(11) 4647-7303</x:v>
      </x:c>
      <x:c r="AA1681" t="str"/>
      <x:c r="AB1681" t="n">
        <x:v>45</x:v>
      </x:c>
      <x:c r="AC1681" t="str">
        <x:v>Prioridade Baixa</x:v>
      </x:c>
      <x:c r="AD1681" t="str">
        <x:v>Fonte Escolas.com.br: http://escolas.com.br/jose-lopes-dos-santos-sargento-creche-subvencionada-35445101; site oficial/redes não coletados nesta fonte</x:v>
      </x:c>
      <x:c r="AE1681" t="n">
        <x:f>IF(LEN(H1681)&gt;0,1,0)</x:f>
        <x:v>1</x:v>
      </x:c>
      <x:c r="AF1681" t="n">
        <x:f>IF(LEN(M1681)&gt;0,1,0)</x:f>
        <x:v>0</x:v>
      </x:c>
      <x:c r="AG1681" t="n">
        <x:f>IF(AND(LEN(H1681)=0,LEN(K1681)=0,LEN(M1681)=0),1,0)</x:f>
        <x:v>0</x:v>
      </x:c>
    </x:row>
    <x:row r="1682">
      <x:c r="A1682" t="str">
        <x:v>AT-01681</x:v>
      </x:c>
      <x:c r="B1682" t="str">
        <x:v>Lapis de Cor Creche Subvencionada</x:v>
      </x:c>
      <x:c r="C1682" t="str">
        <x:v>Escola</x:v>
      </x:c>
      <x:c r="D1682" t="str">
        <x:v>Escola Infantil</x:v>
      </x:c>
      <x:c r="E1682" t="str">
        <x:v>Itaquaquecetuba</x:v>
      </x:c>
      <x:c r="F1682" t="str">
        <x:v>Vila Ursulina</x:v>
      </x:c>
      <x:c r="G1682" t="str">
        <x:v>Tibaji, 54, Vila Ursulina, Itaquaquecetuba, SP</x:v>
      </x:c>
      <x:c r="H1682" t="str">
        <x:v>+55 (11) 4118-7574</x:v>
      </x:c>
      <x:c r="I1682" t="str"/>
      <x:c r="J1682" t="str"/>
      <x:c r="K1682" t="str"/>
      <x:c r="L1682" t="str"/>
      <x:c r="M1682" t="str"/>
      <x:c r="N1682" t="str"/>
      <x:c r="O1682" t="str"/>
      <x:c r="P1682" t="str"/>
      <x:c r="Q1682" t="str">
        <x:v>https://www.google.com/maps/search/?api=1&amp;query=Tibaji%2C+54%2C+Vila+Ursulina%2C+Itaquaquecetuba-SP</x:v>
      </x:c>
      <x:c r="R1682" t="str"/>
      <x:c r="S1682" t="str"/>
      <x:c r="T1682" t="str">
        <x:v>Não contatado</x:v>
      </x:c>
      <x:c r="U1682" s="27" t="n">
        <x:f>IF(LEN(H1682)&gt;0,25,0)+IF(L1682="Sim",25,0)+IF(LEN(M1682)&gt;0,15,0)+IF(LEN(J1682)&gt;0,10,0)+IF(LEN(N1682)&gt;0,5,0)+IF(LEN(O1682)&gt;0,5,0)+IF(LEN(P1682)&gt;0,5,0)+IF(AND(LEN(R1682)&gt;0,LEN(S1682)&gt;0),10,0)</x:f>
        <x:v>25</x:v>
      </x:c>
      <x:c r="V1682" t="str">
        <x:f>IF(U1682&gt;=60,"Prioridade Alta",IF(U1682&gt;=35,"Prioridade Média","Prioridade Baixa"))</x:f>
        <x:v>Prioridade Baixa</x:v>
      </x:c>
      <x:c r="W1682" t="str">
        <x:v>Não</x:v>
      </x:c>
      <x:c r="X1682" t="str"/>
      <x:c r="Y1682" t="str">
        <x:v>Base expandida 2026-07-27</x:v>
      </x:c>
      <x:c r="Z1682" t="str">
        <x:v>(11) 4118-7574</x:v>
      </x:c>
      <x:c r="AA1682" t="str"/>
      <x:c r="AB1682" t="n">
        <x:v>45</x:v>
      </x:c>
      <x:c r="AC1682" t="str">
        <x:v>Prioridade Baixa</x:v>
      </x:c>
      <x:c r="AD1682" t="str">
        <x:v>Fonte Escolas.com.br: http://escolas.com.br/lapis-de-cor-creche-subvencionada-35004648; site oficial/redes não coletados nesta fonte</x:v>
      </x:c>
      <x:c r="AE1682" t="n">
        <x:f>IF(LEN(H1682)&gt;0,1,0)</x:f>
        <x:v>1</x:v>
      </x:c>
      <x:c r="AF1682" t="n">
        <x:f>IF(LEN(M1682)&gt;0,1,0)</x:f>
        <x:v>0</x:v>
      </x:c>
      <x:c r="AG1682" t="n">
        <x:f>IF(AND(LEN(H1682)=0,LEN(K1682)=0,LEN(M1682)=0),1,0)</x:f>
        <x:v>0</x:v>
      </x:c>
    </x:row>
    <x:row r="1683">
      <x:c r="A1683" t="str">
        <x:v>AT-01682</x:v>
      </x:c>
      <x:c r="B1683" t="str">
        <x:v>Lamar Martins Pastor Creche Subvencionada</x:v>
      </x:c>
      <x:c r="C1683" t="str">
        <x:v>Escola</x:v>
      </x:c>
      <x:c r="D1683" t="str">
        <x:v>Escola Infantil</x:v>
      </x:c>
      <x:c r="E1683" t="str">
        <x:v>Itaquaquecetuba</x:v>
      </x:c>
      <x:c r="F1683" t="str">
        <x:v>Jardim do Vale</x:v>
      </x:c>
      <x:c r="G1683" t="str">
        <x:v>Itaim Paulista, 85, Avenida, Jardim do Vale, Itaquaquecetuba, SP</x:v>
      </x:c>
      <x:c r="H1683" t="str">
        <x:v>+55 (11) 4644-6147</x:v>
      </x:c>
      <x:c r="I1683" t="str"/>
      <x:c r="J1683" t="str"/>
      <x:c r="K1683" t="str"/>
      <x:c r="L1683" t="str"/>
      <x:c r="M1683" t="str"/>
      <x:c r="N1683" t="str"/>
      <x:c r="O1683" t="str"/>
      <x:c r="P1683" t="str"/>
      <x:c r="Q1683" t="str">
        <x:v>https://www.google.com/maps/search/?api=1&amp;query=Itaim+Paulista%2C+85%2C+Avenida%2C+Jardim+do+Vale%2C+Itaquaquecetuba-SP</x:v>
      </x:c>
      <x:c r="R1683" t="str"/>
      <x:c r="S1683" t="str"/>
      <x:c r="T1683" t="str">
        <x:v>Não contatado</x:v>
      </x:c>
      <x:c r="U1683" s="27" t="n">
        <x:f>IF(LEN(H1683)&gt;0,25,0)+IF(L1683="Sim",25,0)+IF(LEN(M1683)&gt;0,15,0)+IF(LEN(J1683)&gt;0,10,0)+IF(LEN(N1683)&gt;0,5,0)+IF(LEN(O1683)&gt;0,5,0)+IF(LEN(P1683)&gt;0,5,0)+IF(AND(LEN(R1683)&gt;0,LEN(S1683)&gt;0),10,0)</x:f>
        <x:v>25</x:v>
      </x:c>
      <x:c r="V1683" t="str">
        <x:f>IF(U1683&gt;=60,"Prioridade Alta",IF(U1683&gt;=35,"Prioridade Média","Prioridade Baixa"))</x:f>
        <x:v>Prioridade Baixa</x:v>
      </x:c>
      <x:c r="W1683" t="str">
        <x:v>Não</x:v>
      </x:c>
      <x:c r="X1683" t="str"/>
      <x:c r="Y1683" t="str">
        <x:v>Base expandida 2026-07-27</x:v>
      </x:c>
      <x:c r="Z1683" t="str">
        <x:v>(11) 4644-6147</x:v>
      </x:c>
      <x:c r="AA1683" t="str"/>
      <x:c r="AB1683" t="n">
        <x:v>45</x:v>
      </x:c>
      <x:c r="AC1683" t="str">
        <x:v>Prioridade Baixa</x:v>
      </x:c>
      <x:c r="AD1683" t="str">
        <x:v>Fonte Escolas.com.br: http://escolas.com.br/lamar-martins-pastor-creche-subvencionada-35376814; site oficial/redes não coletados nesta fonte</x:v>
      </x:c>
      <x:c r="AE1683" t="n">
        <x:f>IF(LEN(H1683)&gt;0,1,0)</x:f>
        <x:v>1</x:v>
      </x:c>
      <x:c r="AF1683" t="n">
        <x:f>IF(LEN(M1683)&gt;0,1,0)</x:f>
        <x:v>0</x:v>
      </x:c>
      <x:c r="AG1683" t="n">
        <x:f>IF(AND(LEN(H1683)=0,LEN(K1683)=0,LEN(M1683)=0),1,0)</x:f>
        <x:v>0</x:v>
      </x:c>
    </x:row>
    <x:row r="1684">
      <x:c r="A1684" t="str">
        <x:v>AT-01683</x:v>
      </x:c>
      <x:c r="B1684" t="str">
        <x:v>Lapis de Cor Escola de Educação Infantil</x:v>
      </x:c>
      <x:c r="C1684" t="str">
        <x:v>Escola</x:v>
      </x:c>
      <x:c r="D1684" t="str">
        <x:v>Escola Infantil</x:v>
      </x:c>
      <x:c r="E1684" t="str">
        <x:v>Itaquaquecetuba</x:v>
      </x:c>
      <x:c r="F1684" t="str">
        <x:v>Parque Residencial Marengo</x:v>
      </x:c>
      <x:c r="G1684" t="str">
        <x:v>Silvio Romero, 220, Rua, Parque Residencial Marengo, Itaquaquecetuba, SP</x:v>
      </x:c>
      <x:c r="H1684" t="str">
        <x:v>+55 (11) 4755-4833</x:v>
      </x:c>
      <x:c r="I1684" t="str"/>
      <x:c r="J1684" t="str"/>
      <x:c r="K1684" t="str"/>
      <x:c r="L1684" t="str"/>
      <x:c r="M1684" t="str"/>
      <x:c r="N1684" t="str"/>
      <x:c r="O1684" t="str"/>
      <x:c r="P1684" t="str"/>
      <x:c r="Q1684" t="str">
        <x:v>https://www.google.com/maps/search/?api=1&amp;query=Silvio+Romero%2C+220%2C+Rua%2C+Parque+Residencial+Marengo%2C+Itaquaquecetuba-SP</x:v>
      </x:c>
      <x:c r="R1684" t="str"/>
      <x:c r="S1684" t="str"/>
      <x:c r="T1684" t="str">
        <x:v>Não contatado</x:v>
      </x:c>
      <x:c r="U1684" s="27" t="n">
        <x:f>IF(LEN(H1684)&gt;0,25,0)+IF(L1684="Sim",25,0)+IF(LEN(M1684)&gt;0,15,0)+IF(LEN(J1684)&gt;0,10,0)+IF(LEN(N1684)&gt;0,5,0)+IF(LEN(O1684)&gt;0,5,0)+IF(LEN(P1684)&gt;0,5,0)+IF(AND(LEN(R1684)&gt;0,LEN(S1684)&gt;0),10,0)</x:f>
        <x:v>25</x:v>
      </x:c>
      <x:c r="V1684" t="str">
        <x:f>IF(U1684&gt;=60,"Prioridade Alta",IF(U1684&gt;=35,"Prioridade Média","Prioridade Baixa"))</x:f>
        <x:v>Prioridade Baixa</x:v>
      </x:c>
      <x:c r="W1684" t="str">
        <x:v>Não</x:v>
      </x:c>
      <x:c r="X1684" t="str"/>
      <x:c r="Y1684" t="str">
        <x:v>Base expandida 2026-07-27</x:v>
      </x:c>
      <x:c r="Z1684" t="str">
        <x:v>(11) 4755-4833</x:v>
      </x:c>
      <x:c r="AA1684" t="str"/>
      <x:c r="AB1684" t="n">
        <x:v>45</x:v>
      </x:c>
      <x:c r="AC1684" t="str">
        <x:v>Prioridade Baixa</x:v>
      </x:c>
      <x:c r="AD1684" t="str">
        <x:v>Fonte Escolas.com.br: http://escolas.com.br/lapis-de-cor-escola-de-educacao-infantil-35447985; site oficial/redes não coletados nesta fonte</x:v>
      </x:c>
      <x:c r="AE1684" t="n">
        <x:f>IF(LEN(H1684)&gt;0,1,0)</x:f>
        <x:v>1</x:v>
      </x:c>
      <x:c r="AF1684" t="n">
        <x:f>IF(LEN(M1684)&gt;0,1,0)</x:f>
        <x:v>0</x:v>
      </x:c>
      <x:c r="AG1684" t="n">
        <x:f>IF(AND(LEN(H1684)=0,LEN(K1684)=0,LEN(M1684)=0),1,0)</x:f>
        <x:v>0</x:v>
      </x:c>
    </x:row>
    <x:row r="1685">
      <x:c r="A1685" t="str">
        <x:v>AT-01684</x:v>
      </x:c>
      <x:c r="B1685" t="str">
        <x:v>Mama Dora Creche Em</x:v>
      </x:c>
      <x:c r="C1685" t="str">
        <x:v>Escola</x:v>
      </x:c>
      <x:c r="D1685" t="str">
        <x:v>Escola Infantil</x:v>
      </x:c>
      <x:c r="E1685" t="str">
        <x:v>Itaquaquecetuba</x:v>
      </x:c>
      <x:c r="F1685" t="str">
        <x:v>Manoel Feio</x:v>
      </x:c>
      <x:c r="G1685" t="str">
        <x:v>Itapevi, 19, Rua, Manoel Feio, Itaquaquecetuba, SP</x:v>
      </x:c>
      <x:c r="H1685" t="str">
        <x:v>+55 (11) 4642-3023</x:v>
      </x:c>
      <x:c r="I1685" t="str"/>
      <x:c r="J1685" t="str"/>
      <x:c r="K1685" t="str"/>
      <x:c r="L1685" t="str"/>
      <x:c r="M1685" t="str"/>
      <x:c r="N1685" t="str"/>
      <x:c r="O1685" t="str"/>
      <x:c r="P1685" t="str"/>
      <x:c r="Q1685" t="str">
        <x:v>https://www.google.com/maps/search/?api=1&amp;query=Itapevi%2C+19%2C+Rua%2C+Manoel+Feio%2C+Itaquaquecetuba-SP</x:v>
      </x:c>
      <x:c r="R1685" t="str"/>
      <x:c r="S1685" t="str"/>
      <x:c r="T1685" t="str">
        <x:v>Não contatado</x:v>
      </x:c>
      <x:c r="U1685" s="27" t="n">
        <x:f>IF(LEN(H1685)&gt;0,25,0)+IF(L1685="Sim",25,0)+IF(LEN(M1685)&gt;0,15,0)+IF(LEN(J1685)&gt;0,10,0)+IF(LEN(N1685)&gt;0,5,0)+IF(LEN(O1685)&gt;0,5,0)+IF(LEN(P1685)&gt;0,5,0)+IF(AND(LEN(R1685)&gt;0,LEN(S1685)&gt;0),10,0)</x:f>
        <x:v>25</x:v>
      </x:c>
      <x:c r="V1685" t="str">
        <x:f>IF(U1685&gt;=60,"Prioridade Alta",IF(U1685&gt;=35,"Prioridade Média","Prioridade Baixa"))</x:f>
        <x:v>Prioridade Baixa</x:v>
      </x:c>
      <x:c r="W1685" t="str">
        <x:v>Não</x:v>
      </x:c>
      <x:c r="X1685" t="str"/>
      <x:c r="Y1685" t="str">
        <x:v>Base expandida 2026-07-27</x:v>
      </x:c>
      <x:c r="Z1685" t="str">
        <x:v>(11) 4642-3023</x:v>
      </x:c>
      <x:c r="AA1685" t="str"/>
      <x:c r="AB1685" t="n">
        <x:v>45</x:v>
      </x:c>
      <x:c r="AC1685" t="str">
        <x:v>Prioridade Baixa</x:v>
      </x:c>
      <x:c r="AD1685" t="str">
        <x:v>Fonte Escolas.com.br: http://escolas.com.br/mama-dora-creche-em-35069188; site oficial/redes não coletados nesta fonte</x:v>
      </x:c>
      <x:c r="AE1685" t="n">
        <x:f>IF(LEN(H1685)&gt;0,1,0)</x:f>
        <x:v>1</x:v>
      </x:c>
      <x:c r="AF1685" t="n">
        <x:f>IF(LEN(M1685)&gt;0,1,0)</x:f>
        <x:v>0</x:v>
      </x:c>
      <x:c r="AG1685" t="n">
        <x:f>IF(AND(LEN(H1685)=0,LEN(K1685)=0,LEN(M1685)=0),1,0)</x:f>
        <x:v>0</x:v>
      </x:c>
    </x:row>
    <x:row r="1686">
      <x:c r="A1686" t="str">
        <x:v>AT-01685</x:v>
      </x:c>
      <x:c r="B1686" t="str">
        <x:v>Luiz Teixeira de Oliveira Creche Subvencionada</x:v>
      </x:c>
      <x:c r="C1686" t="str">
        <x:v>Escola</x:v>
      </x:c>
      <x:c r="D1686" t="str">
        <x:v>Escola Infantil</x:v>
      </x:c>
      <x:c r="E1686" t="str">
        <x:v>Itaquaquecetuba</x:v>
      </x:c>
      <x:c r="F1686" t="str">
        <x:v>Vila Virginia</x:v>
      </x:c>
      <x:c r="G1686" t="str">
        <x:v>Evangelho Quadrangular, 129, Vila Virginia, Itaquaquecetuba, SP</x:v>
      </x:c>
      <x:c r="H1686" t="str">
        <x:v>+55 (11) 4754-4581</x:v>
      </x:c>
      <x:c r="I1686" t="str"/>
      <x:c r="J1686" t="str"/>
      <x:c r="K1686" t="str"/>
      <x:c r="L1686" t="str"/>
      <x:c r="M1686" t="str"/>
      <x:c r="N1686" t="str"/>
      <x:c r="O1686" t="str"/>
      <x:c r="P1686" t="str"/>
      <x:c r="Q1686" t="str">
        <x:v>https://www.google.com/maps/search/?api=1&amp;query=Evangelho+Quadrangular%2C+129%2C+Vila+Virginia%2C+Itaquaquecetuba-SP</x:v>
      </x:c>
      <x:c r="R1686" t="str"/>
      <x:c r="S1686" t="str"/>
      <x:c r="T1686" t="str">
        <x:v>Não contatado</x:v>
      </x:c>
      <x:c r="U1686" s="27" t="n">
        <x:f>IF(LEN(H1686)&gt;0,25,0)+IF(L1686="Sim",25,0)+IF(LEN(M1686)&gt;0,15,0)+IF(LEN(J1686)&gt;0,10,0)+IF(LEN(N1686)&gt;0,5,0)+IF(LEN(O1686)&gt;0,5,0)+IF(LEN(P1686)&gt;0,5,0)+IF(AND(LEN(R1686)&gt;0,LEN(S1686)&gt;0),10,0)</x:f>
        <x:v>25</x:v>
      </x:c>
      <x:c r="V1686" t="str">
        <x:f>IF(U1686&gt;=60,"Prioridade Alta",IF(U1686&gt;=35,"Prioridade Média","Prioridade Baixa"))</x:f>
        <x:v>Prioridade Baixa</x:v>
      </x:c>
      <x:c r="W1686" t="str">
        <x:v>Não</x:v>
      </x:c>
      <x:c r="X1686" t="str"/>
      <x:c r="Y1686" t="str">
        <x:v>Base expandida 2026-07-27</x:v>
      </x:c>
      <x:c r="Z1686" t="str">
        <x:v>(11) 4754-4581</x:v>
      </x:c>
      <x:c r="AA1686" t="str"/>
      <x:c r="AB1686" t="n">
        <x:v>45</x:v>
      </x:c>
      <x:c r="AC1686" t="str">
        <x:v>Prioridade Baixa</x:v>
      </x:c>
      <x:c r="AD1686" t="str">
        <x:v>Fonte Escolas.com.br: http://escolas.com.br/luiz-teixeira-de-oliveira-creche-subvencionada-35006371; site oficial/redes não coletados nesta fonte</x:v>
      </x:c>
      <x:c r="AE1686" t="n">
        <x:f>IF(LEN(H1686)&gt;0,1,0)</x:f>
        <x:v>1</x:v>
      </x:c>
      <x:c r="AF1686" t="n">
        <x:f>IF(LEN(M1686)&gt;0,1,0)</x:f>
        <x:v>0</x:v>
      </x:c>
      <x:c r="AG1686" t="n">
        <x:f>IF(AND(LEN(H1686)=0,LEN(K1686)=0,LEN(M1686)=0),1,0)</x:f>
        <x:v>0</x:v>
      </x:c>
    </x:row>
    <x:row r="1687">
      <x:c r="A1687" t="str">
        <x:v>AT-01686</x:v>
      </x:c>
      <x:c r="B1687" t="str">
        <x:v>Maria Aderite de Araujo Creche Subvencionada</x:v>
      </x:c>
      <x:c r="C1687" t="str">
        <x:v>Escola</x:v>
      </x:c>
      <x:c r="D1687" t="str">
        <x:v>Escola Infantil</x:v>
      </x:c>
      <x:c r="E1687" t="str">
        <x:v>Itaquaquecetuba</x:v>
      </x:c>
      <x:c r="F1687" t="str">
        <x:v>Jardim Viana</x:v>
      </x:c>
      <x:c r="G1687" t="str">
        <x:v>Pedra, 160, Jardim Viana, Itaquaquecetuba, SP</x:v>
      </x:c>
      <x:c r="H1687" t="str">
        <x:v>+55 (11) 4753-8112</x:v>
      </x:c>
      <x:c r="I1687" t="str"/>
      <x:c r="J1687" t="str"/>
      <x:c r="K1687" t="str"/>
      <x:c r="L1687" t="str"/>
      <x:c r="M1687" t="str"/>
      <x:c r="N1687" t="str"/>
      <x:c r="O1687" t="str"/>
      <x:c r="P1687" t="str"/>
      <x:c r="Q1687" t="str">
        <x:v>https://www.google.com/maps/search/?api=1&amp;query=Pedra%2C+160%2C+Jardim+Viana%2C+Itaquaquecetuba-SP</x:v>
      </x:c>
      <x:c r="R1687" t="str"/>
      <x:c r="S1687" t="str"/>
      <x:c r="T1687" t="str">
        <x:v>Não contatado</x:v>
      </x:c>
      <x:c r="U1687" s="27" t="n">
        <x:f>IF(LEN(H1687)&gt;0,25,0)+IF(L1687="Sim",25,0)+IF(LEN(M1687)&gt;0,15,0)+IF(LEN(J1687)&gt;0,10,0)+IF(LEN(N1687)&gt;0,5,0)+IF(LEN(O1687)&gt;0,5,0)+IF(LEN(P1687)&gt;0,5,0)+IF(AND(LEN(R1687)&gt;0,LEN(S1687)&gt;0),10,0)</x:f>
        <x:v>25</x:v>
      </x:c>
      <x:c r="V1687" t="str">
        <x:f>IF(U1687&gt;=60,"Prioridade Alta",IF(U1687&gt;=35,"Prioridade Média","Prioridade Baixa"))</x:f>
        <x:v>Prioridade Baixa</x:v>
      </x:c>
      <x:c r="W1687" t="str">
        <x:v>Não</x:v>
      </x:c>
      <x:c r="X1687" t="str"/>
      <x:c r="Y1687" t="str">
        <x:v>Base expandida 2026-07-27</x:v>
      </x:c>
      <x:c r="Z1687" t="str">
        <x:v>(11) 4753-8112</x:v>
      </x:c>
      <x:c r="AA1687" t="str"/>
      <x:c r="AB1687" t="n">
        <x:v>45</x:v>
      </x:c>
      <x:c r="AC1687" t="str">
        <x:v>Prioridade Baixa</x:v>
      </x:c>
      <x:c r="AD1687" t="str">
        <x:v>Fonte Escolas.com.br: http://escolas.com.br/maria-aderite-de-araujo-creche-subvencionada-35007430; site oficial/redes não coletados nesta fonte</x:v>
      </x:c>
      <x:c r="AE1687" t="n">
        <x:f>IF(LEN(H1687)&gt;0,1,0)</x:f>
        <x:v>1</x:v>
      </x:c>
      <x:c r="AF1687" t="n">
        <x:f>IF(LEN(M1687)&gt;0,1,0)</x:f>
        <x:v>0</x:v>
      </x:c>
      <x:c r="AG1687" t="n">
        <x:f>IF(AND(LEN(H1687)=0,LEN(K1687)=0,LEN(M1687)=0),1,0)</x:f>
        <x:v>0</x:v>
      </x:c>
    </x:row>
    <x:row r="1688">
      <x:c r="A1688" t="str">
        <x:v>AT-01687</x:v>
      </x:c>
      <x:c r="B1688" t="str">
        <x:v>Manoel Francisco da Silva Creche Subvencionada</x:v>
      </x:c>
      <x:c r="C1688" t="str">
        <x:v>Escola</x:v>
      </x:c>
      <x:c r="D1688" t="str">
        <x:v>Escola Infantil</x:v>
      </x:c>
      <x:c r="E1688" t="str">
        <x:v>Itaquaquecetuba</x:v>
      </x:c>
      <x:c r="F1688" t="str">
        <x:v>Jardim Paineira</x:v>
      </x:c>
      <x:c r="G1688" t="str">
        <x:v>Serra da Mantiqueira, 361, Jardim Paineira, Itaquaquecetuba, SP</x:v>
      </x:c>
      <x:c r="H1688" t="str">
        <x:v>+55 (11) 4648-1155</x:v>
      </x:c>
      <x:c r="I1688" t="str"/>
      <x:c r="J1688" t="str"/>
      <x:c r="K1688" t="str"/>
      <x:c r="L1688" t="str"/>
      <x:c r="M1688" t="str"/>
      <x:c r="N1688" t="str"/>
      <x:c r="O1688" t="str"/>
      <x:c r="P1688" t="str"/>
      <x:c r="Q1688" t="str">
        <x:v>https://www.google.com/maps/search/?api=1&amp;query=Serra+da+Mantiqueira%2C+361%2C+Jardim+Paineira%2C+Itaquaquecetuba-SP</x:v>
      </x:c>
      <x:c r="R1688" t="str"/>
      <x:c r="S1688" t="str"/>
      <x:c r="T1688" t="str">
        <x:v>Não contatado</x:v>
      </x:c>
      <x:c r="U1688" s="27" t="n">
        <x:f>IF(LEN(H1688)&gt;0,25,0)+IF(L1688="Sim",25,0)+IF(LEN(M1688)&gt;0,15,0)+IF(LEN(J1688)&gt;0,10,0)+IF(LEN(N1688)&gt;0,5,0)+IF(LEN(O1688)&gt;0,5,0)+IF(LEN(P1688)&gt;0,5,0)+IF(AND(LEN(R1688)&gt;0,LEN(S1688)&gt;0),10,0)</x:f>
        <x:v>25</x:v>
      </x:c>
      <x:c r="V1688" t="str">
        <x:f>IF(U1688&gt;=60,"Prioridade Alta",IF(U1688&gt;=35,"Prioridade Média","Prioridade Baixa"))</x:f>
        <x:v>Prioridade Baixa</x:v>
      </x:c>
      <x:c r="W1688" t="str">
        <x:v>Não</x:v>
      </x:c>
      <x:c r="X1688" t="str"/>
      <x:c r="Y1688" t="str">
        <x:v>Base expandida 2026-07-27</x:v>
      </x:c>
      <x:c r="Z1688" t="str">
        <x:v>(11) 4648-1155</x:v>
      </x:c>
      <x:c r="AA1688" t="str"/>
      <x:c r="AB1688" t="n">
        <x:v>45</x:v>
      </x:c>
      <x:c r="AC1688" t="str">
        <x:v>Prioridade Baixa</x:v>
      </x:c>
      <x:c r="AD1688" t="str">
        <x:v>Fonte Escolas.com.br: http://escolas.com.br/manoel-francisco-da-silva-creche-subvencionada-35434139; site oficial/redes não coletados nesta fonte</x:v>
      </x:c>
      <x:c r="AE1688" t="n">
        <x:f>IF(LEN(H1688)&gt;0,1,0)</x:f>
        <x:v>1</x:v>
      </x:c>
      <x:c r="AF1688" t="n">
        <x:f>IF(LEN(M1688)&gt;0,1,0)</x:f>
        <x:v>0</x:v>
      </x:c>
      <x:c r="AG1688" t="n">
        <x:f>IF(AND(LEN(H1688)=0,LEN(K1688)=0,LEN(M1688)=0),1,0)</x:f>
        <x:v>0</x:v>
      </x:c>
    </x:row>
    <x:row r="1689">
      <x:c r="A1689" t="str">
        <x:v>AT-01688</x:v>
      </x:c>
      <x:c r="B1689" t="str">
        <x:v>Maria Crisostomo da Silva Creche Subvencionada</x:v>
      </x:c>
      <x:c r="C1689" t="str">
        <x:v>Escola</x:v>
      </x:c>
      <x:c r="D1689" t="str">
        <x:v>Escola Infantil</x:v>
      </x:c>
      <x:c r="E1689" t="str">
        <x:v>Itaquaquecetuba</x:v>
      </x:c>
      <x:c r="F1689" t="str">
        <x:v>Parque Residencial Marengo</x:v>
      </x:c>
      <x:c r="G1689" t="str">
        <x:v>Gregorio de Matos, 371, Parque Residencial Marengo, Itaquaquecetuba, SP</x:v>
      </x:c>
      <x:c r="H1689" t="str">
        <x:v>+55 (11) 4643-9872</x:v>
      </x:c>
      <x:c r="I1689" t="str"/>
      <x:c r="J1689" t="str"/>
      <x:c r="K1689" t="str"/>
      <x:c r="L1689" t="str"/>
      <x:c r="M1689" t="str"/>
      <x:c r="N1689" t="str"/>
      <x:c r="O1689" t="str"/>
      <x:c r="P1689" t="str"/>
      <x:c r="Q1689" t="str">
        <x:v>https://www.google.com/maps/search/?api=1&amp;query=Gregorio+de+Matos%2C+371%2C+Parque+Residencial+Marengo%2C+Itaquaquecetuba-SP</x:v>
      </x:c>
      <x:c r="R1689" t="str"/>
      <x:c r="S1689" t="str"/>
      <x:c r="T1689" t="str">
        <x:v>Não contatado</x:v>
      </x:c>
      <x:c r="U1689" s="27" t="n">
        <x:f>IF(LEN(H1689)&gt;0,25,0)+IF(L1689="Sim",25,0)+IF(LEN(M1689)&gt;0,15,0)+IF(LEN(J1689)&gt;0,10,0)+IF(LEN(N1689)&gt;0,5,0)+IF(LEN(O1689)&gt;0,5,0)+IF(LEN(P1689)&gt;0,5,0)+IF(AND(LEN(R1689)&gt;0,LEN(S1689)&gt;0),10,0)</x:f>
        <x:v>25</x:v>
      </x:c>
      <x:c r="V1689" t="str">
        <x:f>IF(U1689&gt;=60,"Prioridade Alta",IF(U1689&gt;=35,"Prioridade Média","Prioridade Baixa"))</x:f>
        <x:v>Prioridade Baixa</x:v>
      </x:c>
      <x:c r="W1689" t="str">
        <x:v>Não</x:v>
      </x:c>
      <x:c r="X1689" t="str"/>
      <x:c r="Y1689" t="str">
        <x:v>Base expandida 2026-07-27</x:v>
      </x:c>
      <x:c r="Z1689" t="str">
        <x:v>(11) 4643-9872</x:v>
      </x:c>
      <x:c r="AA1689" t="str"/>
      <x:c r="AB1689" t="n">
        <x:v>45</x:v>
      </x:c>
      <x:c r="AC1689" t="str">
        <x:v>Prioridade Baixa</x:v>
      </x:c>
      <x:c r="AD1689" t="str">
        <x:v>Fonte Escolas.com.br: http://escolas.com.br/maria-crisostomo-da-silva-creche-subvencionada-35479073; site oficial/redes não coletados nesta fonte</x:v>
      </x:c>
      <x:c r="AE1689" t="n">
        <x:f>IF(LEN(H1689)&gt;0,1,0)</x:f>
        <x:v>1</x:v>
      </x:c>
      <x:c r="AF1689" t="n">
        <x:f>IF(LEN(M1689)&gt;0,1,0)</x:f>
        <x:v>0</x:v>
      </x:c>
      <x:c r="AG1689" t="n">
        <x:f>IF(AND(LEN(H1689)=0,LEN(K1689)=0,LEN(M1689)=0),1,0)</x:f>
        <x:v>0</x:v>
      </x:c>
    </x:row>
    <x:row r="1690">
      <x:c r="A1690" t="str">
        <x:v>AT-01689</x:v>
      </x:c>
      <x:c r="B1690" t="str">
        <x:v>Mario Maria Duarte Pastor Creche Subvencionada</x:v>
      </x:c>
      <x:c r="C1690" t="str">
        <x:v>Escola</x:v>
      </x:c>
      <x:c r="D1690" t="str">
        <x:v>Escola Infantil</x:v>
      </x:c>
      <x:c r="E1690" t="str">
        <x:v>Itaquaquecetuba</x:v>
      </x:c>
      <x:c r="F1690" t="str">
        <x:v>Parque Piratininga</x:v>
      </x:c>
      <x:c r="G1690" t="str">
        <x:v>Carlos Drumond de Andrade, 330, Rua, Parque Piratininga, Itaquaquecetuba, SP</x:v>
      </x:c>
      <x:c r="H1690" t="str">
        <x:v>+55 (11) 4726-0047</x:v>
      </x:c>
      <x:c r="I1690" t="str"/>
      <x:c r="J1690" t="str"/>
      <x:c r="K1690" t="str"/>
      <x:c r="L1690" t="str"/>
      <x:c r="M1690" t="str"/>
      <x:c r="N1690" t="str"/>
      <x:c r="O1690" t="str"/>
      <x:c r="P1690" t="str"/>
      <x:c r="Q1690" t="str">
        <x:v>https://www.google.com/maps/search/?api=1&amp;query=Carlos+Drumond+de+Andrade%2C+330%2C+Rua%2C+Parque+Piratininga%2C+Itaquaquecetuba-SP</x:v>
      </x:c>
      <x:c r="R1690" t="str"/>
      <x:c r="S1690" t="str"/>
      <x:c r="T1690" t="str">
        <x:v>Não contatado</x:v>
      </x:c>
      <x:c r="U1690" s="27" t="n">
        <x:f>IF(LEN(H1690)&gt;0,25,0)+IF(L1690="Sim",25,0)+IF(LEN(M1690)&gt;0,15,0)+IF(LEN(J1690)&gt;0,10,0)+IF(LEN(N1690)&gt;0,5,0)+IF(LEN(O1690)&gt;0,5,0)+IF(LEN(P1690)&gt;0,5,0)+IF(AND(LEN(R1690)&gt;0,LEN(S1690)&gt;0),10,0)</x:f>
        <x:v>25</x:v>
      </x:c>
      <x:c r="V1690" t="str">
        <x:f>IF(U1690&gt;=60,"Prioridade Alta",IF(U1690&gt;=35,"Prioridade Média","Prioridade Baixa"))</x:f>
        <x:v>Prioridade Baixa</x:v>
      </x:c>
      <x:c r="W1690" t="str">
        <x:v>Não</x:v>
      </x:c>
      <x:c r="X1690" t="str"/>
      <x:c r="Y1690" t="str">
        <x:v>Base expandida 2026-07-27</x:v>
      </x:c>
      <x:c r="Z1690" t="str">
        <x:v>(11) 4726-0047</x:v>
      </x:c>
      <x:c r="AA1690" t="str"/>
      <x:c r="AB1690" t="n">
        <x:v>45</x:v>
      </x:c>
      <x:c r="AC1690" t="str">
        <x:v>Prioridade Baixa</x:v>
      </x:c>
      <x:c r="AD1690" t="str">
        <x:v>Fonte Escolas.com.br: http://escolas.com.br/mario-maria-duarte-pastor-creche-subvencionada-35336750; site oficial/redes não coletados nesta fonte</x:v>
      </x:c>
      <x:c r="AE1690" t="n">
        <x:f>IF(LEN(H1690)&gt;0,1,0)</x:f>
        <x:v>1</x:v>
      </x:c>
      <x:c r="AF1690" t="n">
        <x:f>IF(LEN(M1690)&gt;0,1,0)</x:f>
        <x:v>0</x:v>
      </x:c>
      <x:c r="AG1690" t="n">
        <x:f>IF(AND(LEN(H1690)=0,LEN(K1690)=0,LEN(M1690)=0),1,0)</x:f>
        <x:v>0</x:v>
      </x:c>
    </x:row>
    <x:row r="1691">
      <x:c r="A1691" t="str">
        <x:v>AT-01690</x:v>
      </x:c>
      <x:c r="B1691" t="str">
        <x:v>Maria Pires Parra Creche Em</x:v>
      </x:c>
      <x:c r="C1691" t="str">
        <x:v>Escola</x:v>
      </x:c>
      <x:c r="D1691" t="str">
        <x:v>Escola Infantil</x:v>
      </x:c>
      <x:c r="E1691" t="str">
        <x:v>Itaquaquecetuba</x:v>
      </x:c>
      <x:c r="F1691" t="str">
        <x:v>Quinta da Boa Vista Residencial</x:v>
      </x:c>
      <x:c r="G1691" t="str">
        <x:v>Grao Para, 100, Rua, Quinta da Boa Vista Residencial, Itaquaquecetuba, SP</x:v>
      </x:c>
      <x:c r="H1691" t="str">
        <x:v>+55 (11) 4644-2022</x:v>
      </x:c>
      <x:c r="I1691" t="str"/>
      <x:c r="J1691" t="str"/>
      <x:c r="K1691" t="str"/>
      <x:c r="L1691" t="str"/>
      <x:c r="M1691" t="str"/>
      <x:c r="N1691" t="str"/>
      <x:c r="O1691" t="str"/>
      <x:c r="P1691" t="str"/>
      <x:c r="Q1691" t="str">
        <x:v>https://www.google.com/maps/search/?api=1&amp;query=Grao+Para%2C+100%2C+Rua%2C+Quinta+da+Boa+Vista+Residencial%2C+Itaquaquecetuba-SP</x:v>
      </x:c>
      <x:c r="R1691" t="str"/>
      <x:c r="S1691" t="str"/>
      <x:c r="T1691" t="str">
        <x:v>Não contatado</x:v>
      </x:c>
      <x:c r="U1691" s="27" t="n">
        <x:f>IF(LEN(H1691)&gt;0,25,0)+IF(L1691="Sim",25,0)+IF(LEN(M1691)&gt;0,15,0)+IF(LEN(J1691)&gt;0,10,0)+IF(LEN(N1691)&gt;0,5,0)+IF(LEN(O1691)&gt;0,5,0)+IF(LEN(P1691)&gt;0,5,0)+IF(AND(LEN(R1691)&gt;0,LEN(S1691)&gt;0),10,0)</x:f>
        <x:v>25</x:v>
      </x:c>
      <x:c r="V1691" t="str">
        <x:f>IF(U1691&gt;=60,"Prioridade Alta",IF(U1691&gt;=35,"Prioridade Média","Prioridade Baixa"))</x:f>
        <x:v>Prioridade Baixa</x:v>
      </x:c>
      <x:c r="W1691" t="str">
        <x:v>Não</x:v>
      </x:c>
      <x:c r="X1691" t="str"/>
      <x:c r="Y1691" t="str">
        <x:v>Base expandida 2026-07-27</x:v>
      </x:c>
      <x:c r="Z1691" t="str">
        <x:v>(11) 4644-2022</x:v>
      </x:c>
      <x:c r="AA1691" t="str"/>
      <x:c r="AB1691" t="n">
        <x:v>45</x:v>
      </x:c>
      <x:c r="AC1691" t="str">
        <x:v>Prioridade Baixa</x:v>
      </x:c>
      <x:c r="AD1691" t="str">
        <x:v>Fonte Escolas.com.br: http://escolas.com.br/maria-pires-parra-creche-em-35271391; site oficial/redes não coletados nesta fonte</x:v>
      </x:c>
      <x:c r="AE1691" t="n">
        <x:f>IF(LEN(H1691)&gt;0,1,0)</x:f>
        <x:v>1</x:v>
      </x:c>
      <x:c r="AF1691" t="n">
        <x:f>IF(LEN(M1691)&gt;0,1,0)</x:f>
        <x:v>0</x:v>
      </x:c>
      <x:c r="AG1691" t="n">
        <x:f>IF(AND(LEN(H1691)=0,LEN(K1691)=0,LEN(M1691)=0),1,0)</x:f>
        <x:v>0</x:v>
      </x:c>
    </x:row>
    <x:row r="1692">
      <x:c r="A1692" t="str">
        <x:v>AT-01691</x:v>
      </x:c>
      <x:c r="B1692" t="str">
        <x:v>Monteiro Lobato Centro de Educação Infantil</x:v>
      </x:c>
      <x:c r="C1692" t="str">
        <x:v>Escola</x:v>
      </x:c>
      <x:c r="D1692" t="str">
        <x:v>Escola Infantil</x:v>
      </x:c>
      <x:c r="E1692" t="str">
        <x:v>Itaquaquecetuba</x:v>
      </x:c>
      <x:c r="F1692" t="str">
        <x:v>Tipoia</x:v>
      </x:c>
      <x:c r="G1692" t="str">
        <x:v>Augusto Jose de Oliveira, 90, Rua, Tipoia, Itaquaquecetuba, SP</x:v>
      </x:c>
      <x:c r="H1692" t="str">
        <x:v>+55 (11) 4642-0372</x:v>
      </x:c>
      <x:c r="I1692" t="str"/>
      <x:c r="J1692" t="str"/>
      <x:c r="K1692" t="str"/>
      <x:c r="L1692" t="str"/>
      <x:c r="M1692" t="str"/>
      <x:c r="N1692" t="str"/>
      <x:c r="O1692" t="str"/>
      <x:c r="P1692" t="str"/>
      <x:c r="Q1692" t="str">
        <x:v>https://www.google.com/maps/search/?api=1&amp;query=Augusto+Jose+de+Oliveira%2C+90%2C+Rua%2C+Tipoia%2C+Itaquaquecetuba-SP</x:v>
      </x:c>
      <x:c r="R1692" t="str"/>
      <x:c r="S1692" t="str"/>
      <x:c r="T1692" t="str">
        <x:v>Não contatado</x:v>
      </x:c>
      <x:c r="U1692" s="27" t="n">
        <x:f>IF(LEN(H1692)&gt;0,25,0)+IF(L1692="Sim",25,0)+IF(LEN(M1692)&gt;0,15,0)+IF(LEN(J1692)&gt;0,10,0)+IF(LEN(N1692)&gt;0,5,0)+IF(LEN(O1692)&gt;0,5,0)+IF(LEN(P1692)&gt;0,5,0)+IF(AND(LEN(R1692)&gt;0,LEN(S1692)&gt;0),10,0)</x:f>
        <x:v>25</x:v>
      </x:c>
      <x:c r="V1692" t="str">
        <x:f>IF(U1692&gt;=60,"Prioridade Alta",IF(U1692&gt;=35,"Prioridade Média","Prioridade Baixa"))</x:f>
        <x:v>Prioridade Baixa</x:v>
      </x:c>
      <x:c r="W1692" t="str">
        <x:v>Não</x:v>
      </x:c>
      <x:c r="X1692" t="str"/>
      <x:c r="Y1692" t="str">
        <x:v>Base expandida 2026-07-27</x:v>
      </x:c>
      <x:c r="Z1692" t="str">
        <x:v>(11) 4642-0372</x:v>
      </x:c>
      <x:c r="AA1692" t="str"/>
      <x:c r="AB1692" t="n">
        <x:v>45</x:v>
      </x:c>
      <x:c r="AC1692" t="str">
        <x:v>Prioridade Baixa</x:v>
      </x:c>
      <x:c r="AD1692" t="str">
        <x:v>Fonte Escolas.com.br: http://escolas.com.br/monteiro-lobato-centro-de-educacao-infantil-35235489; site oficial/redes não coletados nesta fonte</x:v>
      </x:c>
      <x:c r="AE1692" t="n">
        <x:f>IF(LEN(H1692)&gt;0,1,0)</x:f>
        <x:v>1</x:v>
      </x:c>
      <x:c r="AF1692" t="n">
        <x:f>IF(LEN(M1692)&gt;0,1,0)</x:f>
        <x:v>0</x:v>
      </x:c>
      <x:c r="AG1692" t="n">
        <x:f>IF(AND(LEN(H1692)=0,LEN(K1692)=0,LEN(M1692)=0),1,0)</x:f>
        <x:v>0</x:v>
      </x:c>
    </x:row>
    <x:row r="1693">
      <x:c r="A1693" t="str">
        <x:v>AT-01692</x:v>
      </x:c>
      <x:c r="B1693" t="str">
        <x:v>Nelson Ferreira Seixeiro Creche Comunitaria</x:v>
      </x:c>
      <x:c r="C1693" t="str">
        <x:v>Escola</x:v>
      </x:c>
      <x:c r="D1693" t="str">
        <x:v>Escola Infantil</x:v>
      </x:c>
      <x:c r="E1693" t="str">
        <x:v>Itaquaquecetuba</x:v>
      </x:c>
      <x:c r="F1693" t="str">
        <x:v>Jardim Nova Itaqua</x:v>
      </x:c>
      <x:c r="G1693" t="str">
        <x:v>Rio Jaguari, 160, Jardim Nova Itaqua, Itaquaquecetuba, SP</x:v>
      </x:c>
      <x:c r="H1693" t="str">
        <x:v>+55 (11) 4746-8124</x:v>
      </x:c>
      <x:c r="I1693" t="str"/>
      <x:c r="J1693" t="str"/>
      <x:c r="K1693" t="str"/>
      <x:c r="L1693" t="str"/>
      <x:c r="M1693" t="str"/>
      <x:c r="N1693" t="str"/>
      <x:c r="O1693" t="str"/>
      <x:c r="P1693" t="str"/>
      <x:c r="Q1693" t="str">
        <x:v>https://www.google.com/maps/search/?api=1&amp;query=Rio+Jaguari%2C+160%2C+Jardim+Nova+Itaqua%2C+Itaquaquecetuba-SP</x:v>
      </x:c>
      <x:c r="R1693" t="str"/>
      <x:c r="S1693" t="str"/>
      <x:c r="T1693" t="str">
        <x:v>Não contatado</x:v>
      </x:c>
      <x:c r="U1693" s="27" t="n">
        <x:f>IF(LEN(H1693)&gt;0,25,0)+IF(L1693="Sim",25,0)+IF(LEN(M1693)&gt;0,15,0)+IF(LEN(J1693)&gt;0,10,0)+IF(LEN(N1693)&gt;0,5,0)+IF(LEN(O1693)&gt;0,5,0)+IF(LEN(P1693)&gt;0,5,0)+IF(AND(LEN(R1693)&gt;0,LEN(S1693)&gt;0),10,0)</x:f>
        <x:v>25</x:v>
      </x:c>
      <x:c r="V1693" t="str">
        <x:f>IF(U1693&gt;=60,"Prioridade Alta",IF(U1693&gt;=35,"Prioridade Média","Prioridade Baixa"))</x:f>
        <x:v>Prioridade Baixa</x:v>
      </x:c>
      <x:c r="W1693" t="str">
        <x:v>Não</x:v>
      </x:c>
      <x:c r="X1693" t="str"/>
      <x:c r="Y1693" t="str">
        <x:v>Base expandida 2026-07-27</x:v>
      </x:c>
      <x:c r="Z1693" t="str">
        <x:v>(11) 4746-8124</x:v>
      </x:c>
      <x:c r="AA1693" t="str"/>
      <x:c r="AB1693" t="n">
        <x:v>45</x:v>
      </x:c>
      <x:c r="AC1693" t="str">
        <x:v>Prioridade Baixa</x:v>
      </x:c>
      <x:c r="AD1693" t="str">
        <x:v>Fonte Escolas.com.br: http://escolas.com.br/nelson-ferreira-seixeiro-creche-comunitaria-35431187; site oficial/redes não coletados nesta fonte</x:v>
      </x:c>
      <x:c r="AE1693" t="n">
        <x:f>IF(LEN(H1693)&gt;0,1,0)</x:f>
        <x:v>1</x:v>
      </x:c>
      <x:c r="AF1693" t="n">
        <x:f>IF(LEN(M1693)&gt;0,1,0)</x:f>
        <x:v>0</x:v>
      </x:c>
      <x:c r="AG1693" t="n">
        <x:f>IF(AND(LEN(H1693)=0,LEN(K1693)=0,LEN(M1693)=0),1,0)</x:f>
        <x:v>0</x:v>
      </x:c>
    </x:row>
    <x:row r="1694">
      <x:c r="A1694" t="str">
        <x:v>AT-01693</x:v>
      </x:c>
      <x:c r="B1694" t="str">
        <x:v>Miguel Pires Garcia Pastor Creche Subvencionada</x:v>
      </x:c>
      <x:c r="C1694" t="str">
        <x:v>Escola</x:v>
      </x:c>
      <x:c r="D1694" t="str">
        <x:v>Escola Infantil</x:v>
      </x:c>
      <x:c r="E1694" t="str">
        <x:v>Itaquaquecetuba</x:v>
      </x:c>
      <x:c r="F1694" t="str">
        <x:v>Parque Piratininga</x:v>
      </x:c>
      <x:c r="G1694" t="str">
        <x:v>Eca de Queiroz, 200, Rua, Parque Piratininga, Itaquaquecetuba, SP</x:v>
      </x:c>
      <x:c r="H1694" t="str">
        <x:v>+55 (11) 4648-0727</x:v>
      </x:c>
      <x:c r="I1694" t="str"/>
      <x:c r="J1694" t="str"/>
      <x:c r="K1694" t="str"/>
      <x:c r="L1694" t="str"/>
      <x:c r="M1694" t="str"/>
      <x:c r="N1694" t="str"/>
      <x:c r="O1694" t="str"/>
      <x:c r="P1694" t="str"/>
      <x:c r="Q1694" t="str">
        <x:v>https://www.google.com/maps/search/?api=1&amp;query=Eca+de+Queiroz%2C+200%2C+Rua%2C+Parque+Piratininga%2C+Itaquaquecetuba-SP</x:v>
      </x:c>
      <x:c r="R1694" t="str"/>
      <x:c r="S1694" t="str"/>
      <x:c r="T1694" t="str">
        <x:v>Não contatado</x:v>
      </x:c>
      <x:c r="U1694" s="27" t="n">
        <x:f>IF(LEN(H1694)&gt;0,25,0)+IF(L1694="Sim",25,0)+IF(LEN(M1694)&gt;0,15,0)+IF(LEN(J1694)&gt;0,10,0)+IF(LEN(N1694)&gt;0,5,0)+IF(LEN(O1694)&gt;0,5,0)+IF(LEN(P1694)&gt;0,5,0)+IF(AND(LEN(R1694)&gt;0,LEN(S1694)&gt;0),10,0)</x:f>
        <x:v>25</x:v>
      </x:c>
      <x:c r="V1694" t="str">
        <x:f>IF(U1694&gt;=60,"Prioridade Alta",IF(U1694&gt;=35,"Prioridade Média","Prioridade Baixa"))</x:f>
        <x:v>Prioridade Baixa</x:v>
      </x:c>
      <x:c r="W1694" t="str">
        <x:v>Não</x:v>
      </x:c>
      <x:c r="X1694" t="str"/>
      <x:c r="Y1694" t="str">
        <x:v>Base expandida 2026-07-27</x:v>
      </x:c>
      <x:c r="Z1694" t="str">
        <x:v>(11) 4648-0727</x:v>
      </x:c>
      <x:c r="AA1694" t="str"/>
      <x:c r="AB1694" t="n">
        <x:v>45</x:v>
      </x:c>
      <x:c r="AC1694" t="str">
        <x:v>Prioridade Baixa</x:v>
      </x:c>
      <x:c r="AD1694" t="str">
        <x:v>Fonte Escolas.com.br: http://escolas.com.br/miguel-pires-garcia-pastor-creche-subvencionada-35392881; site oficial/redes não coletados nesta fonte</x:v>
      </x:c>
      <x:c r="AE1694" t="n">
        <x:f>IF(LEN(H1694)&gt;0,1,0)</x:f>
        <x:v>1</x:v>
      </x:c>
      <x:c r="AF1694" t="n">
        <x:f>IF(LEN(M1694)&gt;0,1,0)</x:f>
        <x:v>0</x:v>
      </x:c>
      <x:c r="AG1694" t="n">
        <x:f>IF(AND(LEN(H1694)=0,LEN(K1694)=0,LEN(M1694)=0),1,0)</x:f>
        <x:v>0</x:v>
      </x:c>
    </x:row>
    <x:row r="1695">
      <x:c r="A1695" t="str">
        <x:v>AT-01694</x:v>
      </x:c>
      <x:c r="B1695" t="str">
        <x:v>Natalio Roberto Andreotti Creche Municipal</x:v>
      </x:c>
      <x:c r="C1695" t="str">
        <x:v>Escola</x:v>
      </x:c>
      <x:c r="D1695" t="str">
        <x:v>Escola Infantil</x:v>
      </x:c>
      <x:c r="E1695" t="str">
        <x:v>Itaquaquecetuba</x:v>
      </x:c>
      <x:c r="F1695" t="str">
        <x:v>Jardim Caiubi</x:v>
      </x:c>
      <x:c r="G1695" t="str">
        <x:v>Pedro de Toledo, 115, Avenida, Jardim Caiubi, Itaquaquecetuba, SP</x:v>
      </x:c>
      <x:c r="H1695" t="str">
        <x:v>+55 (11) 4643-3868</x:v>
      </x:c>
      <x:c r="I1695" t="str"/>
      <x:c r="J1695" t="str"/>
      <x:c r="K1695" t="str"/>
      <x:c r="L1695" t="str"/>
      <x:c r="M1695" t="str"/>
      <x:c r="N1695" t="str"/>
      <x:c r="O1695" t="str"/>
      <x:c r="P1695" t="str"/>
      <x:c r="Q1695" t="str">
        <x:v>https://www.google.com/maps/search/?api=1&amp;query=Pedro+de+Toledo%2C+115%2C+Avenida%2C+Jardim+Caiubi%2C+Itaquaquecetuba-SP</x:v>
      </x:c>
      <x:c r="R1695" t="str"/>
      <x:c r="S1695" t="str"/>
      <x:c r="T1695" t="str">
        <x:v>Não contatado</x:v>
      </x:c>
      <x:c r="U1695" s="27" t="n">
        <x:f>IF(LEN(H1695)&gt;0,25,0)+IF(L1695="Sim",25,0)+IF(LEN(M1695)&gt;0,15,0)+IF(LEN(J1695)&gt;0,10,0)+IF(LEN(N1695)&gt;0,5,0)+IF(LEN(O1695)&gt;0,5,0)+IF(LEN(P1695)&gt;0,5,0)+IF(AND(LEN(R1695)&gt;0,LEN(S1695)&gt;0),10,0)</x:f>
        <x:v>25</x:v>
      </x:c>
      <x:c r="V1695" t="str">
        <x:f>IF(U1695&gt;=60,"Prioridade Alta",IF(U1695&gt;=35,"Prioridade Média","Prioridade Baixa"))</x:f>
        <x:v>Prioridade Baixa</x:v>
      </x:c>
      <x:c r="W1695" t="str">
        <x:v>Não</x:v>
      </x:c>
      <x:c r="X1695" t="str"/>
      <x:c r="Y1695" t="str">
        <x:v>Base expandida 2026-07-27</x:v>
      </x:c>
      <x:c r="Z1695" t="str">
        <x:v>(11) 4643-3868</x:v>
      </x:c>
      <x:c r="AA1695" t="str"/>
      <x:c r="AB1695" t="n">
        <x:v>45</x:v>
      </x:c>
      <x:c r="AC1695" t="str">
        <x:v>Prioridade Baixa</x:v>
      </x:c>
      <x:c r="AD1695" t="str">
        <x:v>Fonte Escolas.com.br: http://escolas.com.br/natalio-roberto-andreotti-creche-municipal-35356530; site oficial/redes não coletados nesta fonte</x:v>
      </x:c>
      <x:c r="AE1695" t="n">
        <x:f>IF(LEN(H1695)&gt;0,1,0)</x:f>
        <x:v>1</x:v>
      </x:c>
      <x:c r="AF1695" t="n">
        <x:f>IF(LEN(M1695)&gt;0,1,0)</x:f>
        <x:v>0</x:v>
      </x:c>
      <x:c r="AG1695" t="n">
        <x:f>IF(AND(LEN(H1695)=0,LEN(K1695)=0,LEN(M1695)=0),1,0)</x:f>
        <x:v>0</x:v>
      </x:c>
    </x:row>
    <x:row r="1696">
      <x:c r="A1696" t="str">
        <x:v>AT-01695</x:v>
      </x:c>
      <x:c r="B1696" t="str">
        <x:v>Miguel Alves Pereira Creche Subvencionada</x:v>
      </x:c>
      <x:c r="C1696" t="str">
        <x:v>Escola</x:v>
      </x:c>
      <x:c r="D1696" t="str">
        <x:v>Escola Infantil</x:v>
      </x:c>
      <x:c r="E1696" t="str">
        <x:v>Itaquaquecetuba</x:v>
      </x:c>
      <x:c r="F1696" t="str">
        <x:v>Vila Monte Belo</x:v>
      </x:c>
      <x:c r="G1696" t="str">
        <x:v>Itaquaquecetuba, 655, Avenida, Vila Monte Belo, Itaquaquecetuba, SP</x:v>
      </x:c>
      <x:c r="H1696" t="str">
        <x:v>+55 (11) 4754-4982</x:v>
      </x:c>
      <x:c r="I1696" t="str"/>
      <x:c r="J1696" t="str"/>
      <x:c r="K1696" t="str"/>
      <x:c r="L1696" t="str"/>
      <x:c r="M1696" t="str"/>
      <x:c r="N1696" t="str"/>
      <x:c r="O1696" t="str"/>
      <x:c r="P1696" t="str"/>
      <x:c r="Q1696" t="str">
        <x:v>https://www.google.com/maps/search/?api=1&amp;query=Itaquaquecetuba%2C+655%2C+Avenida%2C+Vila+Monte+Belo%2C+Itaquaquecetuba-SP</x:v>
      </x:c>
      <x:c r="R1696" t="str"/>
      <x:c r="S1696" t="str"/>
      <x:c r="T1696" t="str">
        <x:v>Não contatado</x:v>
      </x:c>
      <x:c r="U1696" s="27" t="n">
        <x:f>IF(LEN(H1696)&gt;0,25,0)+IF(L1696="Sim",25,0)+IF(LEN(M1696)&gt;0,15,0)+IF(LEN(J1696)&gt;0,10,0)+IF(LEN(N1696)&gt;0,5,0)+IF(LEN(O1696)&gt;0,5,0)+IF(LEN(P1696)&gt;0,5,0)+IF(AND(LEN(R1696)&gt;0,LEN(S1696)&gt;0),10,0)</x:f>
        <x:v>25</x:v>
      </x:c>
      <x:c r="V1696" t="str">
        <x:f>IF(U1696&gt;=60,"Prioridade Alta",IF(U1696&gt;=35,"Prioridade Média","Prioridade Baixa"))</x:f>
        <x:v>Prioridade Baixa</x:v>
      </x:c>
      <x:c r="W1696" t="str">
        <x:v>Não</x:v>
      </x:c>
      <x:c r="X1696" t="str"/>
      <x:c r="Y1696" t="str">
        <x:v>Base expandida 2026-07-27</x:v>
      </x:c>
      <x:c r="Z1696" t="str">
        <x:v>(11) 4754-4982</x:v>
      </x:c>
      <x:c r="AA1696" t="str"/>
      <x:c r="AB1696" t="n">
        <x:v>45</x:v>
      </x:c>
      <x:c r="AC1696" t="str">
        <x:v>Prioridade Baixa</x:v>
      </x:c>
      <x:c r="AD1696" t="str">
        <x:v>Fonte Escolas.com.br: http://escolas.com.br/miguel-alves-pereira-creche-subvencionada-35474563; site oficial/redes não coletados nesta fonte</x:v>
      </x:c>
      <x:c r="AE1696" t="n">
        <x:f>IF(LEN(H1696)&gt;0,1,0)</x:f>
        <x:v>1</x:v>
      </x:c>
      <x:c r="AF1696" t="n">
        <x:f>IF(LEN(M1696)&gt;0,1,0)</x:f>
        <x:v>0</x:v>
      </x:c>
      <x:c r="AG1696" t="n">
        <x:f>IF(AND(LEN(H1696)=0,LEN(K1696)=0,LEN(M1696)=0),1,0)</x:f>
        <x:v>0</x:v>
      </x:c>
    </x:row>
    <x:row r="1697">
      <x:c r="A1697" t="str">
        <x:v>AT-01696</x:v>
      </x:c>
      <x:c r="B1697" t="str">
        <x:v>Nossa Senhora D Ajuda Creche Em</x:v>
      </x:c>
      <x:c r="C1697" t="str">
        <x:v>Escola</x:v>
      </x:c>
      <x:c r="D1697" t="str">
        <x:v>Escola Infantil</x:v>
      </x:c>
      <x:c r="E1697" t="str">
        <x:v>Itaquaquecetuba</x:v>
      </x:c>
      <x:c r="F1697" t="str">
        <x:v>Jardim dos Ipes</x:v>
      </x:c>
      <x:c r="G1697" t="str">
        <x:v>Acacia, 106, Rua, Jardim dos Ipes, Itaquaquecetuba, SP</x:v>
      </x:c>
      <x:c r="H1697" t="str">
        <x:v>+55 (11) 4645-1686</x:v>
      </x:c>
      <x:c r="I1697" t="str"/>
      <x:c r="J1697" t="str"/>
      <x:c r="K1697" t="str"/>
      <x:c r="L1697" t="str"/>
      <x:c r="M1697" t="str"/>
      <x:c r="N1697" t="str"/>
      <x:c r="O1697" t="str"/>
      <x:c r="P1697" t="str"/>
      <x:c r="Q1697" t="str">
        <x:v>https://www.google.com/maps/search/?api=1&amp;query=Acacia%2C+106%2C+Rua%2C+Jardim+dos+Ipes%2C+Itaquaquecetuba-SP</x:v>
      </x:c>
      <x:c r="R1697" t="str"/>
      <x:c r="S1697" t="str"/>
      <x:c r="T1697" t="str">
        <x:v>Não contatado</x:v>
      </x:c>
      <x:c r="U1697" s="27" t="n">
        <x:f>IF(LEN(H1697)&gt;0,25,0)+IF(L1697="Sim",25,0)+IF(LEN(M1697)&gt;0,15,0)+IF(LEN(J1697)&gt;0,10,0)+IF(LEN(N1697)&gt;0,5,0)+IF(LEN(O1697)&gt;0,5,0)+IF(LEN(P1697)&gt;0,5,0)+IF(AND(LEN(R1697)&gt;0,LEN(S1697)&gt;0),10,0)</x:f>
        <x:v>25</x:v>
      </x:c>
      <x:c r="V1697" t="str">
        <x:f>IF(U1697&gt;=60,"Prioridade Alta",IF(U1697&gt;=35,"Prioridade Média","Prioridade Baixa"))</x:f>
        <x:v>Prioridade Baixa</x:v>
      </x:c>
      <x:c r="W1697" t="str">
        <x:v>Não</x:v>
      </x:c>
      <x:c r="X1697" t="str"/>
      <x:c r="Y1697" t="str">
        <x:v>Base expandida 2026-07-27</x:v>
      </x:c>
      <x:c r="Z1697" t="str">
        <x:v>(11) 4645-1686</x:v>
      </x:c>
      <x:c r="AA1697" t="str"/>
      <x:c r="AB1697" t="n">
        <x:v>45</x:v>
      </x:c>
      <x:c r="AC1697" t="str">
        <x:v>Prioridade Baixa</x:v>
      </x:c>
      <x:c r="AD1697" t="str">
        <x:v>Fonte Escolas.com.br: http://escolas.com.br/nossa-senhora-d-ajuda-creche-em-35069197; site oficial/redes não coletados nesta fonte</x:v>
      </x:c>
      <x:c r="AE1697" t="n">
        <x:f>IF(LEN(H1697)&gt;0,1,0)</x:f>
        <x:v>1</x:v>
      </x:c>
      <x:c r="AF1697" t="n">
        <x:f>IF(LEN(M1697)&gt;0,1,0)</x:f>
        <x:v>0</x:v>
      </x:c>
      <x:c r="AG1697" t="n">
        <x:f>IF(AND(LEN(H1697)=0,LEN(K1697)=0,LEN(M1697)=0),1,0)</x:f>
        <x:v>0</x:v>
      </x:c>
    </x:row>
    <x:row r="1698">
      <x:c r="A1698" t="str">
        <x:v>AT-01697</x:v>
      </x:c>
      <x:c r="B1698" t="str">
        <x:v>Monteiro Lobato Centro Educacional</x:v>
      </x:c>
      <x:c r="C1698" t="str">
        <x:v>Escola</x:v>
      </x:c>
      <x:c r="D1698" t="str">
        <x:v>Centro Educacional</x:v>
      </x:c>
      <x:c r="E1698" t="str">
        <x:v>Itaquaquecetuba</x:v>
      </x:c>
      <x:c r="F1698" t="str">
        <x:v>Jardim Maragojipe</x:v>
      </x:c>
      <x:c r="G1698" t="str">
        <x:v>Tabajara, 50, Rua, Jardim Maragojipe, Itaquaquecetuba, SP</x:v>
      </x:c>
      <x:c r="H1698" t="str">
        <x:v>+55 (11) 4648-1396</x:v>
      </x:c>
      <x:c r="I1698" t="str"/>
      <x:c r="J1698" t="str"/>
      <x:c r="K1698" t="str"/>
      <x:c r="L1698" t="str"/>
      <x:c r="M1698" t="str"/>
      <x:c r="N1698" t="str"/>
      <x:c r="O1698" t="str"/>
      <x:c r="P1698" t="str"/>
      <x:c r="Q1698" t="str">
        <x:v>https://www.google.com/maps/search/?api=1&amp;query=Tabajara%2C+50%2C+Rua%2C+Jardim+Maragojipe%2C+Itaquaquecetuba-SP</x:v>
      </x:c>
      <x:c r="R1698" t="str"/>
      <x:c r="S1698" t="str"/>
      <x:c r="T1698" t="str">
        <x:v>Não contatado</x:v>
      </x:c>
      <x:c r="U1698" s="27" t="n">
        <x:f>IF(LEN(H1698)&gt;0,25,0)+IF(L1698="Sim",25,0)+IF(LEN(M1698)&gt;0,15,0)+IF(LEN(J1698)&gt;0,10,0)+IF(LEN(N1698)&gt;0,5,0)+IF(LEN(O1698)&gt;0,5,0)+IF(LEN(P1698)&gt;0,5,0)+IF(AND(LEN(R1698)&gt;0,LEN(S1698)&gt;0),10,0)</x:f>
        <x:v>25</x:v>
      </x:c>
      <x:c r="V1698" t="str">
        <x:f>IF(U1698&gt;=60,"Prioridade Alta",IF(U1698&gt;=35,"Prioridade Média","Prioridade Baixa"))</x:f>
        <x:v>Prioridade Baixa</x:v>
      </x:c>
      <x:c r="W1698" t="str">
        <x:v>Não</x:v>
      </x:c>
      <x:c r="X1698" t="str"/>
      <x:c r="Y1698" t="str">
        <x:v>Base expandida 2026-07-27</x:v>
      </x:c>
      <x:c r="Z1698" t="str">
        <x:v>(11) 4648-1396</x:v>
      </x:c>
      <x:c r="AA1698" t="str"/>
      <x:c r="AB1698" t="n">
        <x:v>45</x:v>
      </x:c>
      <x:c r="AC1698" t="str">
        <x:v>Prioridade Baixa</x:v>
      </x:c>
      <x:c r="AD1698" t="str">
        <x:v>Fonte Escolas.com.br: http://escolas.com.br/monteiro-lobato-centro-educacional-35503472; site oficial/redes não coletados nesta fonte</x:v>
      </x:c>
      <x:c r="AE1698" t="n">
        <x:f>IF(LEN(H1698)&gt;0,1,0)</x:f>
        <x:v>1</x:v>
      </x:c>
      <x:c r="AF1698" t="n">
        <x:f>IF(LEN(M1698)&gt;0,1,0)</x:f>
        <x:v>0</x:v>
      </x:c>
      <x:c r="AG1698" t="n">
        <x:f>IF(AND(LEN(H1698)=0,LEN(K1698)=0,LEN(M1698)=0),1,0)</x:f>
        <x:v>0</x:v>
      </x:c>
    </x:row>
    <x:row r="1699">
      <x:c r="A1699" t="str">
        <x:v>AT-01698</x:v>
      </x:c>
      <x:c r="B1699" t="str">
        <x:v>Paulo Alexandre Mosca Cintra Creche Municipal</x:v>
      </x:c>
      <x:c r="C1699" t="str">
        <x:v>Escola</x:v>
      </x:c>
      <x:c r="D1699" t="str">
        <x:v>Escola Infantil</x:v>
      </x:c>
      <x:c r="E1699" t="str">
        <x:v>Itaquaquecetuba</x:v>
      </x:c>
      <x:c r="F1699" t="str">
        <x:v>Morro Branco</x:v>
      </x:c>
      <x:c r="G1699" t="str">
        <x:v>Santa Catarina, 382, Rua, Morro Branco, Itaquaquecetuba, SP</x:v>
      </x:c>
      <x:c r="H1699" t="str">
        <x:v>+55 (11) 4642-3507</x:v>
      </x:c>
      <x:c r="I1699" t="str"/>
      <x:c r="J1699" t="str"/>
      <x:c r="K1699" t="str"/>
      <x:c r="L1699" t="str"/>
      <x:c r="M1699" t="str"/>
      <x:c r="N1699" t="str"/>
      <x:c r="O1699" t="str"/>
      <x:c r="P1699" t="str"/>
      <x:c r="Q1699" t="str">
        <x:v>https://www.google.com/maps/search/?api=1&amp;query=Santa+Catarina%2C+382%2C+Rua%2C+Morro+Branco%2C+Itaquaquecetuba-SP</x:v>
      </x:c>
      <x:c r="R1699" t="str"/>
      <x:c r="S1699" t="str"/>
      <x:c r="T1699" t="str">
        <x:v>Não contatado</x:v>
      </x:c>
      <x:c r="U1699" s="27" t="n">
        <x:f>IF(LEN(H1699)&gt;0,25,0)+IF(L1699="Sim",25,0)+IF(LEN(M1699)&gt;0,15,0)+IF(LEN(J1699)&gt;0,10,0)+IF(LEN(N1699)&gt;0,5,0)+IF(LEN(O1699)&gt;0,5,0)+IF(LEN(P1699)&gt;0,5,0)+IF(AND(LEN(R1699)&gt;0,LEN(S1699)&gt;0),10,0)</x:f>
        <x:v>25</x:v>
      </x:c>
      <x:c r="V1699" t="str">
        <x:f>IF(U1699&gt;=60,"Prioridade Alta",IF(U1699&gt;=35,"Prioridade Média","Prioridade Baixa"))</x:f>
        <x:v>Prioridade Baixa</x:v>
      </x:c>
      <x:c r="W1699" t="str">
        <x:v>Não</x:v>
      </x:c>
      <x:c r="X1699" t="str"/>
      <x:c r="Y1699" t="str">
        <x:v>Base expandida 2026-07-27</x:v>
      </x:c>
      <x:c r="Z1699" t="str">
        <x:v>(11) 4642-3507</x:v>
      </x:c>
      <x:c r="AA1699" t="str"/>
      <x:c r="AB1699" t="n">
        <x:v>45</x:v>
      </x:c>
      <x:c r="AC1699" t="str">
        <x:v>Prioridade Baixa</x:v>
      </x:c>
      <x:c r="AD1699" t="str">
        <x:v>Fonte Escolas.com.br: http://escolas.com.br/paulo-alexandre-mosca-cintra-creche-municipal-35203762; site oficial/redes não coletados nesta fonte</x:v>
      </x:c>
      <x:c r="AE1699" t="n">
        <x:f>IF(LEN(H1699)&gt;0,1,0)</x:f>
        <x:v>1</x:v>
      </x:c>
      <x:c r="AF1699" t="n">
        <x:f>IF(LEN(M1699)&gt;0,1,0)</x:f>
        <x:v>0</x:v>
      </x:c>
      <x:c r="AG1699" t="n">
        <x:f>IF(AND(LEN(H1699)=0,LEN(K1699)=0,LEN(M1699)=0),1,0)</x:f>
        <x:v>0</x:v>
      </x:c>
    </x:row>
    <x:row r="1700">
      <x:c r="A1700" t="str">
        <x:v>AT-01699</x:v>
      </x:c>
      <x:c r="B1700" t="str">
        <x:v>Paulo Barboza de Almeida Creche Subvencionada</x:v>
      </x:c>
      <x:c r="C1700" t="str">
        <x:v>Escola</x:v>
      </x:c>
      <x:c r="D1700" t="str">
        <x:v>Escola Infantil</x:v>
      </x:c>
      <x:c r="E1700" t="str">
        <x:v>Itaquaquecetuba</x:v>
      </x:c>
      <x:c r="F1700" t="str">
        <x:v>Jardim Amazonas</x:v>
      </x:c>
      <x:c r="G1700" t="str">
        <x:v>Araguaia, 48, Rua, Jardim Amazonas, Itaquaquecetuba, SP</x:v>
      </x:c>
      <x:c r="H1700" t="str">
        <x:v>+55 (11) 4610-4665</x:v>
      </x:c>
      <x:c r="I1700" t="str"/>
      <x:c r="J1700" t="str"/>
      <x:c r="K1700" t="str"/>
      <x:c r="L1700" t="str"/>
      <x:c r="M1700" t="str"/>
      <x:c r="N1700" t="str"/>
      <x:c r="O1700" t="str"/>
      <x:c r="P1700" t="str"/>
      <x:c r="Q1700" t="str">
        <x:v>https://www.google.com/maps/search/?api=1&amp;query=Araguaia%2C+48%2C+Rua%2C+Jardim+Amazonas%2C+Itaquaquecetuba-SP</x:v>
      </x:c>
      <x:c r="R1700" t="str"/>
      <x:c r="S1700" t="str"/>
      <x:c r="T1700" t="str">
        <x:v>Não contatado</x:v>
      </x:c>
      <x:c r="U1700" s="27" t="n">
        <x:f>IF(LEN(H1700)&gt;0,25,0)+IF(L1700="Sim",25,0)+IF(LEN(M1700)&gt;0,15,0)+IF(LEN(J1700)&gt;0,10,0)+IF(LEN(N1700)&gt;0,5,0)+IF(LEN(O1700)&gt;0,5,0)+IF(LEN(P1700)&gt;0,5,0)+IF(AND(LEN(R1700)&gt;0,LEN(S1700)&gt;0),10,0)</x:f>
        <x:v>25</x:v>
      </x:c>
      <x:c r="V1700" t="str">
        <x:f>IF(U1700&gt;=60,"Prioridade Alta",IF(U1700&gt;=35,"Prioridade Média","Prioridade Baixa"))</x:f>
        <x:v>Prioridade Baixa</x:v>
      </x:c>
      <x:c r="W1700" t="str">
        <x:v>Não</x:v>
      </x:c>
      <x:c r="X1700" t="str"/>
      <x:c r="Y1700" t="str">
        <x:v>Base expandida 2026-07-27</x:v>
      </x:c>
      <x:c r="Z1700" t="str">
        <x:v>(11) 4610-4665</x:v>
      </x:c>
      <x:c r="AA1700" t="str"/>
      <x:c r="AB1700" t="n">
        <x:v>45</x:v>
      </x:c>
      <x:c r="AC1700" t="str">
        <x:v>Prioridade Baixa</x:v>
      </x:c>
      <x:c r="AD1700" t="str">
        <x:v>Fonte Escolas.com.br: http://escolas.com.br/paulo-barboza-de-almeida-creche-subvencionada-35445587; site oficial/redes não coletados nesta fonte</x:v>
      </x:c>
      <x:c r="AE1700" t="n">
        <x:f>IF(LEN(H1700)&gt;0,1,0)</x:f>
        <x:v>1</x:v>
      </x:c>
      <x:c r="AF1700" t="n">
        <x:f>IF(LEN(M1700)&gt;0,1,0)</x:f>
        <x:v>0</x:v>
      </x:c>
      <x:c r="AG1700" t="n">
        <x:f>IF(AND(LEN(H1700)=0,LEN(K1700)=0,LEN(M1700)=0),1,0)</x:f>
        <x:v>0</x:v>
      </x:c>
    </x:row>
    <x:row r="1701">
      <x:c r="A1701" t="str">
        <x:v>AT-01700</x:v>
      </x:c>
      <x:c r="B1701" t="str">
        <x:v>Pastor Edesio Fernandes da Silva Creche Subvencionada</x:v>
      </x:c>
      <x:c r="C1701" t="str">
        <x:v>Escola</x:v>
      </x:c>
      <x:c r="D1701" t="str">
        <x:v>Escola Infantil</x:v>
      </x:c>
      <x:c r="E1701" t="str">
        <x:v>Itaquaquecetuba</x:v>
      </x:c>
      <x:c r="F1701" t="str">
        <x:v>Quinta da Boa Vista Residencial</x:v>
      </x:c>
      <x:c r="G1701" t="str">
        <x:v>Flor de Lis, 365, Quinta da Boa Vista Residencial, Itaquaquecetuba, SP</x:v>
      </x:c>
      <x:c r="H1701" t="str">
        <x:v>+55 (11) 4755-6739</x:v>
      </x:c>
      <x:c r="I1701" t="str"/>
      <x:c r="J1701" t="str"/>
      <x:c r="K1701" t="str"/>
      <x:c r="L1701" t="str"/>
      <x:c r="M1701" t="str"/>
      <x:c r="N1701" t="str"/>
      <x:c r="O1701" t="str"/>
      <x:c r="P1701" t="str"/>
      <x:c r="Q1701" t="str">
        <x:v>https://www.google.com/maps/search/?api=1&amp;query=Flor+de+Lis%2C+365%2C+Quinta+da+Boa+Vista+Residencial%2C+Itaquaquecetuba-SP</x:v>
      </x:c>
      <x:c r="R1701" t="str"/>
      <x:c r="S1701" t="str"/>
      <x:c r="T1701" t="str">
        <x:v>Não contatado</x:v>
      </x:c>
      <x:c r="U1701" s="27" t="n">
        <x:f>IF(LEN(H1701)&gt;0,25,0)+IF(L1701="Sim",25,0)+IF(LEN(M1701)&gt;0,15,0)+IF(LEN(J1701)&gt;0,10,0)+IF(LEN(N1701)&gt;0,5,0)+IF(LEN(O1701)&gt;0,5,0)+IF(LEN(P1701)&gt;0,5,0)+IF(AND(LEN(R1701)&gt;0,LEN(S1701)&gt;0),10,0)</x:f>
        <x:v>25</x:v>
      </x:c>
      <x:c r="V1701" t="str">
        <x:f>IF(U1701&gt;=60,"Prioridade Alta",IF(U1701&gt;=35,"Prioridade Média","Prioridade Baixa"))</x:f>
        <x:v>Prioridade Baixa</x:v>
      </x:c>
      <x:c r="W1701" t="str">
        <x:v>Não</x:v>
      </x:c>
      <x:c r="X1701" t="str"/>
      <x:c r="Y1701" t="str">
        <x:v>Base expandida 2026-07-27</x:v>
      </x:c>
      <x:c r="Z1701" t="str">
        <x:v>(11) 4755-6739</x:v>
      </x:c>
      <x:c r="AA1701" t="str"/>
      <x:c r="AB1701" t="n">
        <x:v>45</x:v>
      </x:c>
      <x:c r="AC1701" t="str">
        <x:v>Prioridade Baixa</x:v>
      </x:c>
      <x:c r="AD1701" t="str">
        <x:v>Fonte Escolas.com.br: http://escolas.com.br/pastor-edesio-fernandes-da-silva-creche-subvencionada-35008603; site oficial/redes não coletados nesta fonte</x:v>
      </x:c>
      <x:c r="AE1701" t="n">
        <x:f>IF(LEN(H1701)&gt;0,1,0)</x:f>
        <x:v>1</x:v>
      </x:c>
      <x:c r="AF1701" t="n">
        <x:f>IF(LEN(M1701)&gt;0,1,0)</x:f>
        <x:v>0</x:v>
      </x:c>
      <x:c r="AG1701" t="n">
        <x:f>IF(AND(LEN(H1701)=0,LEN(K1701)=0,LEN(M1701)=0),1,0)</x:f>
        <x:v>0</x:v>
      </x:c>
    </x:row>
    <x:row r="1702">
      <x:c r="A1702" t="str">
        <x:v>AT-01701</x:v>
      </x:c>
      <x:c r="B1702" t="str">
        <x:v>Pedro de Almeida Gomes Creche Subvencionada</x:v>
      </x:c>
      <x:c r="C1702" t="str">
        <x:v>Escola</x:v>
      </x:c>
      <x:c r="D1702" t="str">
        <x:v>Escola Infantil</x:v>
      </x:c>
      <x:c r="E1702" t="str">
        <x:v>Itaquaquecetuba</x:v>
      </x:c>
      <x:c r="F1702" t="str">
        <x:v>Parque Piratininga</x:v>
      </x:c>
      <x:c r="G1702" t="str">
        <x:v>Rubens Braga, 164, Parque Piratininga, Itaquaquecetuba, SP</x:v>
      </x:c>
      <x:c r="H1702" t="str">
        <x:v>+55 (11) 4649-9446</x:v>
      </x:c>
      <x:c r="I1702" t="str"/>
      <x:c r="J1702" t="str"/>
      <x:c r="K1702" t="str"/>
      <x:c r="L1702" t="str"/>
      <x:c r="M1702" t="str"/>
      <x:c r="N1702" t="str"/>
      <x:c r="O1702" t="str"/>
      <x:c r="P1702" t="str"/>
      <x:c r="Q1702" t="str">
        <x:v>https://www.google.com/maps/search/?api=1&amp;query=Rubens+Braga%2C+164%2C+Parque+Piratininga%2C+Itaquaquecetuba-SP</x:v>
      </x:c>
      <x:c r="R1702" t="str"/>
      <x:c r="S1702" t="str"/>
      <x:c r="T1702" t="str">
        <x:v>Não contatado</x:v>
      </x:c>
      <x:c r="U1702" s="27" t="n">
        <x:f>IF(LEN(H1702)&gt;0,25,0)+IF(L1702="Sim",25,0)+IF(LEN(M1702)&gt;0,15,0)+IF(LEN(J1702)&gt;0,10,0)+IF(LEN(N1702)&gt;0,5,0)+IF(LEN(O1702)&gt;0,5,0)+IF(LEN(P1702)&gt;0,5,0)+IF(AND(LEN(R1702)&gt;0,LEN(S1702)&gt;0),10,0)</x:f>
        <x:v>25</x:v>
      </x:c>
      <x:c r="V1702" t="str">
        <x:f>IF(U1702&gt;=60,"Prioridade Alta",IF(U1702&gt;=35,"Prioridade Média","Prioridade Baixa"))</x:f>
        <x:v>Prioridade Baixa</x:v>
      </x:c>
      <x:c r="W1702" t="str">
        <x:v>Não</x:v>
      </x:c>
      <x:c r="X1702" t="str"/>
      <x:c r="Y1702" t="str">
        <x:v>Base expandida 2026-07-27</x:v>
      </x:c>
      <x:c r="Z1702" t="str">
        <x:v>(11) 4649-9446</x:v>
      </x:c>
      <x:c r="AA1702" t="str"/>
      <x:c r="AB1702" t="n">
        <x:v>45</x:v>
      </x:c>
      <x:c r="AC1702" t="str">
        <x:v>Prioridade Baixa</x:v>
      </x:c>
      <x:c r="AD1702" t="str">
        <x:v>Fonte Escolas.com.br: http://escolas.com.br/pedro-de-almeida-gomes-creche-subvencionada-35004651; site oficial/redes não coletados nesta fonte</x:v>
      </x:c>
      <x:c r="AE1702" t="n">
        <x:f>IF(LEN(H1702)&gt;0,1,0)</x:f>
        <x:v>1</x:v>
      </x:c>
      <x:c r="AF1702" t="n">
        <x:f>IF(LEN(M1702)&gt;0,1,0)</x:f>
        <x:v>0</x:v>
      </x:c>
      <x:c r="AG1702" t="n">
        <x:f>IF(AND(LEN(H1702)=0,LEN(K1702)=0,LEN(M1702)=0),1,0)</x:f>
        <x:v>0</x:v>
      </x:c>
    </x:row>
    <x:row r="1703">
      <x:c r="A1703" t="str">
        <x:v>AT-01702</x:v>
      </x:c>
      <x:c r="B1703" t="str">
        <x:v>Professor Maria da Conceicao Sanches do Nascimento</x:v>
      </x:c>
      <x:c r="C1703" t="str">
        <x:v>Escola</x:v>
      </x:c>
      <x:c r="D1703" t="str">
        <x:v>Escola Infantil</x:v>
      </x:c>
      <x:c r="E1703" t="str">
        <x:v>Itaquaquecetuba</x:v>
      </x:c>
      <x:c r="F1703" t="str">
        <x:v>Jardim Santa Rita II</x:v>
      </x:c>
      <x:c r="G1703" t="str">
        <x:v>Dois, 33, Rua, Jardim Santa Rita II, Itaquaquecetuba, SP</x:v>
      </x:c>
      <x:c r="H1703" t="str">
        <x:v>+55 (11) 4645-4309</x:v>
      </x:c>
      <x:c r="I1703" t="str"/>
      <x:c r="J1703" t="str"/>
      <x:c r="K1703" t="str"/>
      <x:c r="L1703" t="str"/>
      <x:c r="M1703" t="str"/>
      <x:c r="N1703" t="str"/>
      <x:c r="O1703" t="str"/>
      <x:c r="P1703" t="str"/>
      <x:c r="Q1703" t="str">
        <x:v>https://www.google.com/maps/search/?api=1&amp;query=Dois%2C+33%2C+Rua%2C+Jardim+Santa+Rita+II%2C+Itaquaquecetuba-SP</x:v>
      </x:c>
      <x:c r="R1703" t="str"/>
      <x:c r="S1703" t="str"/>
      <x:c r="T1703" t="str">
        <x:v>Não contatado</x:v>
      </x:c>
      <x:c r="U1703" s="27" t="n">
        <x:f>IF(LEN(H1703)&gt;0,25,0)+IF(L1703="Sim",25,0)+IF(LEN(M1703)&gt;0,15,0)+IF(LEN(J1703)&gt;0,10,0)+IF(LEN(N1703)&gt;0,5,0)+IF(LEN(O1703)&gt;0,5,0)+IF(LEN(P1703)&gt;0,5,0)+IF(AND(LEN(R1703)&gt;0,LEN(S1703)&gt;0),10,0)</x:f>
        <x:v>25</x:v>
      </x:c>
      <x:c r="V1703" t="str">
        <x:f>IF(U1703&gt;=60,"Prioridade Alta",IF(U1703&gt;=35,"Prioridade Média","Prioridade Baixa"))</x:f>
        <x:v>Prioridade Baixa</x:v>
      </x:c>
      <x:c r="W1703" t="str">
        <x:v>Não</x:v>
      </x:c>
      <x:c r="X1703" t="str"/>
      <x:c r="Y1703" t="str">
        <x:v>Base expandida 2026-07-27</x:v>
      </x:c>
      <x:c r="Z1703" t="str">
        <x:v>(11) 4645-4309</x:v>
      </x:c>
      <x:c r="AA1703" t="str"/>
      <x:c r="AB1703" t="n">
        <x:v>45</x:v>
      </x:c>
      <x:c r="AC1703" t="str">
        <x:v>Prioridade Baixa</x:v>
      </x:c>
      <x:c r="AD1703" t="str">
        <x:v>Fonte Escolas.com.br: http://escolas.com.br/professor-maria-da-conceicao-sanches-do-nascimento-35497289; site oficial/redes não coletados nesta fonte</x:v>
      </x:c>
      <x:c r="AE1703" t="n">
        <x:f>IF(LEN(H1703)&gt;0,1,0)</x:f>
        <x:v>1</x:v>
      </x:c>
      <x:c r="AF1703" t="n">
        <x:f>IF(LEN(M1703)&gt;0,1,0)</x:f>
        <x:v>0</x:v>
      </x:c>
      <x:c r="AG1703" t="n">
        <x:f>IF(AND(LEN(H1703)=0,LEN(K1703)=0,LEN(M1703)=0),1,0)</x:f>
        <x:v>0</x:v>
      </x:c>
    </x:row>
    <x:row r="1704">
      <x:c r="A1704" t="str">
        <x:v>AT-01703</x:v>
      </x:c>
      <x:c r="B1704" t="str">
        <x:v>Rosalina Flora de Camargo Creche Em</x:v>
      </x:c>
      <x:c r="C1704" t="str">
        <x:v>Escola</x:v>
      </x:c>
      <x:c r="D1704" t="str">
        <x:v>Escola Infantil</x:v>
      </x:c>
      <x:c r="E1704" t="str">
        <x:v>Itaquaquecetuba</x:v>
      </x:c>
      <x:c r="F1704" t="str">
        <x:v>Jardim Nossa Senhora D Ajuda</x:v>
      </x:c>
      <x:c r="G1704" t="str">
        <x:v>Mairinque, 245, Rua, Jardim Nossa Senhora D Ajuda, Itaquaquecetuba, SP</x:v>
      </x:c>
      <x:c r="H1704" t="str">
        <x:v>+55 (11) 4646-0000</x:v>
      </x:c>
      <x:c r="I1704" t="str"/>
      <x:c r="J1704" t="str"/>
      <x:c r="K1704" t="str"/>
      <x:c r="L1704" t="str"/>
      <x:c r="M1704" t="str"/>
      <x:c r="N1704" t="str"/>
      <x:c r="O1704" t="str"/>
      <x:c r="P1704" t="str"/>
      <x:c r="Q1704" t="str">
        <x:v>https://www.google.com/maps/search/?api=1&amp;query=Mairinque%2C+245%2C+Rua%2C+Jardim+Nossa+Senhora+D+Ajuda%2C+Itaquaquecetuba-SP</x:v>
      </x:c>
      <x:c r="R1704" t="str"/>
      <x:c r="S1704" t="str"/>
      <x:c r="T1704" t="str">
        <x:v>Não contatado</x:v>
      </x:c>
      <x:c r="U1704" s="27" t="n">
        <x:f>IF(LEN(H1704)&gt;0,25,0)+IF(L1704="Sim",25,0)+IF(LEN(M1704)&gt;0,15,0)+IF(LEN(J1704)&gt;0,10,0)+IF(LEN(N1704)&gt;0,5,0)+IF(LEN(O1704)&gt;0,5,0)+IF(LEN(P1704)&gt;0,5,0)+IF(AND(LEN(R1704)&gt;0,LEN(S1704)&gt;0),10,0)</x:f>
        <x:v>25</x:v>
      </x:c>
      <x:c r="V1704" t="str">
        <x:f>IF(U1704&gt;=60,"Prioridade Alta",IF(U1704&gt;=35,"Prioridade Média","Prioridade Baixa"))</x:f>
        <x:v>Prioridade Baixa</x:v>
      </x:c>
      <x:c r="W1704" t="str">
        <x:v>Não</x:v>
      </x:c>
      <x:c r="X1704" t="str"/>
      <x:c r="Y1704" t="str">
        <x:v>Base expandida 2026-07-27</x:v>
      </x:c>
      <x:c r="Z1704" t="str">
        <x:v>(11) 4646-0000</x:v>
      </x:c>
      <x:c r="AA1704" t="str"/>
      <x:c r="AB1704" t="n">
        <x:v>45</x:v>
      </x:c>
      <x:c r="AC1704" t="str">
        <x:v>Prioridade Baixa</x:v>
      </x:c>
      <x:c r="AD1704" t="str">
        <x:v>Fonte Escolas.com.br: http://escolas.com.br/rosalina-flora-de-camargo-creche-em-35069206; site oficial/redes não coletados nesta fonte</x:v>
      </x:c>
      <x:c r="AE1704" t="n">
        <x:f>IF(LEN(H1704)&gt;0,1,0)</x:f>
        <x:v>1</x:v>
      </x:c>
      <x:c r="AF1704" t="n">
        <x:f>IF(LEN(M1704)&gt;0,1,0)</x:f>
        <x:v>0</x:v>
      </x:c>
      <x:c r="AG1704" t="n">
        <x:f>IF(AND(LEN(H1704)=0,LEN(K1704)=0,LEN(M1704)=0),1,0)</x:f>
        <x:v>0</x:v>
      </x:c>
    </x:row>
    <x:row r="1705">
      <x:c r="A1705" t="str">
        <x:v>AT-01704</x:v>
      </x:c>
      <x:c r="B1705" t="str">
        <x:v>Rosalia Neira Barreiro Creche Municipal</x:v>
      </x:c>
      <x:c r="C1705" t="str">
        <x:v>Escola</x:v>
      </x:c>
      <x:c r="D1705" t="str">
        <x:v>Escola Infantil</x:v>
      </x:c>
      <x:c r="E1705" t="str">
        <x:v>Itaquaquecetuba</x:v>
      </x:c>
      <x:c r="F1705" t="str">
        <x:v>Vila Ursulina</x:v>
      </x:c>
      <x:c r="G1705" t="str">
        <x:v>Maringa, 613, Rua, Vila Ursulina, Itaquaquecetuba, SP</x:v>
      </x:c>
      <x:c r="H1705" t="str">
        <x:v>+55 (11) 4754-2005</x:v>
      </x:c>
      <x:c r="I1705" t="str"/>
      <x:c r="J1705" t="str"/>
      <x:c r="K1705" t="str"/>
      <x:c r="L1705" t="str"/>
      <x:c r="M1705" t="str"/>
      <x:c r="N1705" t="str"/>
      <x:c r="O1705" t="str"/>
      <x:c r="P1705" t="str"/>
      <x:c r="Q1705" t="str">
        <x:v>https://www.google.com/maps/search/?api=1&amp;query=Maringa%2C+613%2C+Rua%2C+Vila+Ursulina%2C+Itaquaquecetuba-SP</x:v>
      </x:c>
      <x:c r="R1705" t="str"/>
      <x:c r="S1705" t="str"/>
      <x:c r="T1705" t="str">
        <x:v>Não contatado</x:v>
      </x:c>
      <x:c r="U1705" s="27" t="n">
        <x:f>IF(LEN(H1705)&gt;0,25,0)+IF(L1705="Sim",25,0)+IF(LEN(M1705)&gt;0,15,0)+IF(LEN(J1705)&gt;0,10,0)+IF(LEN(N1705)&gt;0,5,0)+IF(LEN(O1705)&gt;0,5,0)+IF(LEN(P1705)&gt;0,5,0)+IF(AND(LEN(R1705)&gt;0,LEN(S1705)&gt;0),10,0)</x:f>
        <x:v>25</x:v>
      </x:c>
      <x:c r="V1705" t="str">
        <x:f>IF(U1705&gt;=60,"Prioridade Alta",IF(U1705&gt;=35,"Prioridade Média","Prioridade Baixa"))</x:f>
        <x:v>Prioridade Baixa</x:v>
      </x:c>
      <x:c r="W1705" t="str">
        <x:v>Não</x:v>
      </x:c>
      <x:c r="X1705" t="str"/>
      <x:c r="Y1705" t="str">
        <x:v>Base expandida 2026-07-27</x:v>
      </x:c>
      <x:c r="Z1705" t="str">
        <x:v>(11) 4754-2005</x:v>
      </x:c>
      <x:c r="AA1705" t="str"/>
      <x:c r="AB1705" t="n">
        <x:v>45</x:v>
      </x:c>
      <x:c r="AC1705" t="str">
        <x:v>Prioridade Baixa</x:v>
      </x:c>
      <x:c r="AD1705" t="str">
        <x:v>Fonte Escolas.com.br: http://escolas.com.br/rosalia-neira-barreiro-creche-municipal-35447675; site oficial/redes não coletados nesta fonte</x:v>
      </x:c>
      <x:c r="AE1705" t="n">
        <x:f>IF(LEN(H1705)&gt;0,1,0)</x:f>
        <x:v>1</x:v>
      </x:c>
      <x:c r="AF1705" t="n">
        <x:f>IF(LEN(M1705)&gt;0,1,0)</x:f>
        <x:v>0</x:v>
      </x:c>
      <x:c r="AG1705" t="n">
        <x:f>IF(AND(LEN(H1705)=0,LEN(K1705)=0,LEN(M1705)=0),1,0)</x:f>
        <x:v>0</x:v>
      </x:c>
    </x:row>
    <x:row r="1706">
      <x:c r="A1706" t="str">
        <x:v>AT-01705</x:v>
      </x:c>
      <x:c r="B1706" t="str">
        <x:v>Santa Catarina Creche Em</x:v>
      </x:c>
      <x:c r="C1706" t="str">
        <x:v>Escola</x:v>
      </x:c>
      <x:c r="D1706" t="str">
        <x:v>Escola Infantil</x:v>
      </x:c>
      <x:c r="E1706" t="str">
        <x:v>Itaquaquecetuba</x:v>
      </x:c>
      <x:c r="F1706" t="str">
        <x:v>Morro Branco</x:v>
      </x:c>
      <x:c r="G1706" t="str">
        <x:v>Catarina Santa, 181, Rua, Morro Branco, Itaquaquecetuba, SP</x:v>
      </x:c>
      <x:c r="H1706" t="str">
        <x:v>+55 (11) 4642-2000</x:v>
      </x:c>
      <x:c r="I1706" t="str"/>
      <x:c r="J1706" t="str"/>
      <x:c r="K1706" t="str"/>
      <x:c r="L1706" t="str"/>
      <x:c r="M1706" t="str"/>
      <x:c r="N1706" t="str"/>
      <x:c r="O1706" t="str"/>
      <x:c r="P1706" t="str"/>
      <x:c r="Q1706" t="str">
        <x:v>https://www.google.com/maps/search/?api=1&amp;query=Catarina+Santa%2C+181%2C+Rua%2C+Morro+Branco%2C+Itaquaquecetuba-SP</x:v>
      </x:c>
      <x:c r="R1706" t="str"/>
      <x:c r="S1706" t="str"/>
      <x:c r="T1706" t="str">
        <x:v>Não contatado</x:v>
      </x:c>
      <x:c r="U1706" s="27" t="n">
        <x:f>IF(LEN(H1706)&gt;0,25,0)+IF(L1706="Sim",25,0)+IF(LEN(M1706)&gt;0,15,0)+IF(LEN(J1706)&gt;0,10,0)+IF(LEN(N1706)&gt;0,5,0)+IF(LEN(O1706)&gt;0,5,0)+IF(LEN(P1706)&gt;0,5,0)+IF(AND(LEN(R1706)&gt;0,LEN(S1706)&gt;0),10,0)</x:f>
        <x:v>25</x:v>
      </x:c>
      <x:c r="V1706" t="str">
        <x:f>IF(U1706&gt;=60,"Prioridade Alta",IF(U1706&gt;=35,"Prioridade Média","Prioridade Baixa"))</x:f>
        <x:v>Prioridade Baixa</x:v>
      </x:c>
      <x:c r="W1706" t="str">
        <x:v>Não</x:v>
      </x:c>
      <x:c r="X1706" t="str"/>
      <x:c r="Y1706" t="str">
        <x:v>Base expandida 2026-07-27</x:v>
      </x:c>
      <x:c r="Z1706" t="str">
        <x:v>(11) 4642-2000</x:v>
      </x:c>
      <x:c r="AA1706" t="str"/>
      <x:c r="AB1706" t="n">
        <x:v>45</x:v>
      </x:c>
      <x:c r="AC1706" t="str">
        <x:v>Prioridade Baixa</x:v>
      </x:c>
      <x:c r="AD1706" t="str">
        <x:v>Fonte Escolas.com.br: http://escolas.com.br/santa-catarina-creche-em-35069218; site oficial/redes não coletados nesta fonte</x:v>
      </x:c>
      <x:c r="AE1706" t="n">
        <x:f>IF(LEN(H1706)&gt;0,1,0)</x:f>
        <x:v>1</x:v>
      </x:c>
      <x:c r="AF1706" t="n">
        <x:f>IF(LEN(M1706)&gt;0,1,0)</x:f>
        <x:v>0</x:v>
      </x:c>
      <x:c r="AG1706" t="n">
        <x:f>IF(AND(LEN(H1706)=0,LEN(K1706)=0,LEN(M1706)=0),1,0)</x:f>
        <x:v>0</x:v>
      </x:c>
    </x:row>
    <x:row r="1707">
      <x:c r="A1707" t="str">
        <x:v>AT-01706</x:v>
      </x:c>
      <x:c r="B1707" t="str">
        <x:v>Aamae Miguel Badra Baixo Creche Comunitaria</x:v>
      </x:c>
      <x:c r="C1707" t="str">
        <x:v>Escola</x:v>
      </x:c>
      <x:c r="D1707" t="str">
        <x:v>Escola Infantil</x:v>
      </x:c>
      <x:c r="E1707" t="str">
        <x:v>Suzano</x:v>
      </x:c>
      <x:c r="F1707" t="str">
        <x:v>Cidade Miguel Badra (gleba 02)</x:v>
      </x:c>
      <x:c r="G1707" t="str">
        <x:v>Ulisses Isaias de Almeida, 163, Rua, Cidade Miguel Badra (gleba 02), Suzano, SP</x:v>
      </x:c>
      <x:c r="H1707" t="str">
        <x:v>+55 (11) 4752-6684</x:v>
      </x:c>
      <x:c r="I1707" t="str"/>
      <x:c r="J1707" t="str"/>
      <x:c r="K1707" t="str"/>
      <x:c r="L1707" t="str"/>
      <x:c r="M1707" t="str"/>
      <x:c r="N1707" t="str"/>
      <x:c r="O1707" t="str"/>
      <x:c r="P1707" t="str"/>
      <x:c r="Q1707" t="str">
        <x:v>https://www.google.com/maps/search/?api=1&amp;query=Ulisses+Isaias+de+Almeida%2C+163%2C+Rua%2C+Cidade+Miguel+Badra+%28gleba+02%29%2C+Suzano-SP</x:v>
      </x:c>
      <x:c r="R1707" t="str"/>
      <x:c r="S1707" t="str"/>
      <x:c r="T1707" t="str">
        <x:v>Não contatado</x:v>
      </x:c>
      <x:c r="U1707" s="27" t="n">
        <x:f>IF(LEN(H1707)&gt;0,25,0)+IF(L1707="Sim",25,0)+IF(LEN(M1707)&gt;0,15,0)+IF(LEN(J1707)&gt;0,10,0)+IF(LEN(N1707)&gt;0,5,0)+IF(LEN(O1707)&gt;0,5,0)+IF(LEN(P1707)&gt;0,5,0)+IF(AND(LEN(R1707)&gt;0,LEN(S1707)&gt;0),10,0)</x:f>
        <x:v>25</x:v>
      </x:c>
      <x:c r="V1707" t="str">
        <x:f>IF(U1707&gt;=60,"Prioridade Alta",IF(U1707&gt;=35,"Prioridade Média","Prioridade Baixa"))</x:f>
        <x:v>Prioridade Baixa</x:v>
      </x:c>
      <x:c r="W1707" t="str">
        <x:v>Não</x:v>
      </x:c>
      <x:c r="X1707" t="str"/>
      <x:c r="Y1707" t="str">
        <x:v>Base expandida 2026-07-27</x:v>
      </x:c>
      <x:c r="Z1707" t="str">
        <x:v>(11) 4752-6684</x:v>
      </x:c>
      <x:c r="AA1707" t="str"/>
      <x:c r="AB1707" t="n">
        <x:v>45</x:v>
      </x:c>
      <x:c r="AC1707" t="str">
        <x:v>Prioridade Baixa</x:v>
      </x:c>
      <x:c r="AD1707" t="str">
        <x:v>Fonte Escolas.com.br: http://escolas.com.br/aamae-miguel-badra-baixo-creche-comunitaria-35809639; site oficial/redes não coletados nesta fonte</x:v>
      </x:c>
      <x:c r="AE1707" t="n">
        <x:f>IF(LEN(H1707)&gt;0,1,0)</x:f>
        <x:v>1</x:v>
      </x:c>
      <x:c r="AF1707" t="n">
        <x:f>IF(LEN(M1707)&gt;0,1,0)</x:f>
        <x:v>0</x:v>
      </x:c>
      <x:c r="AG1707" t="n">
        <x:f>IF(AND(LEN(H1707)=0,LEN(K1707)=0,LEN(M1707)=0),1,0)</x:f>
        <x:v>0</x:v>
      </x:c>
    </x:row>
    <x:row r="1708">
      <x:c r="A1708" t="str">
        <x:v>AT-01707</x:v>
      </x:c>
      <x:c r="B1708" t="str">
        <x:v>Beta Centro Educacional</x:v>
      </x:c>
      <x:c r="C1708" t="str">
        <x:v>Escola</x:v>
      </x:c>
      <x:c r="D1708" t="str">
        <x:v>Centro Educacional</x:v>
      </x:c>
      <x:c r="E1708" t="str">
        <x:v>Suzano</x:v>
      </x:c>
      <x:c r="F1708" t="str">
        <x:v>Centro</x:v>
      </x:c>
      <x:c r="G1708" t="str">
        <x:v>Mirambava, 156, Rua, Centro, Suzano, SP</x:v>
      </x:c>
      <x:c r="H1708" t="str">
        <x:v>+55 (11) 4747-8833</x:v>
      </x:c>
      <x:c r="I1708" t="str"/>
      <x:c r="J1708" t="str"/>
      <x:c r="K1708" t="str"/>
      <x:c r="L1708" t="str"/>
      <x:c r="M1708" t="str"/>
      <x:c r="N1708" t="str"/>
      <x:c r="O1708" t="str"/>
      <x:c r="P1708" t="str"/>
      <x:c r="Q1708" t="str">
        <x:v>https://www.google.com/maps/search/?api=1&amp;query=Mirambava%2C+156%2C+Rua%2C+Centro%2C+Suzano-SP</x:v>
      </x:c>
      <x:c r="R1708" t="str"/>
      <x:c r="S1708" t="str"/>
      <x:c r="T1708" t="str">
        <x:v>Não contatado</x:v>
      </x:c>
      <x:c r="U1708" s="27" t="n">
        <x:f>IF(LEN(H1708)&gt;0,25,0)+IF(L1708="Sim",25,0)+IF(LEN(M1708)&gt;0,15,0)+IF(LEN(J1708)&gt;0,10,0)+IF(LEN(N1708)&gt;0,5,0)+IF(LEN(O1708)&gt;0,5,0)+IF(LEN(P1708)&gt;0,5,0)+IF(AND(LEN(R1708)&gt;0,LEN(S1708)&gt;0),10,0)</x:f>
        <x:v>25</x:v>
      </x:c>
      <x:c r="V1708" t="str">
        <x:f>IF(U1708&gt;=60,"Prioridade Alta",IF(U1708&gt;=35,"Prioridade Média","Prioridade Baixa"))</x:f>
        <x:v>Prioridade Baixa</x:v>
      </x:c>
      <x:c r="W1708" t="str">
        <x:v>Não</x:v>
      </x:c>
      <x:c r="X1708" t="str"/>
      <x:c r="Y1708" t="str">
        <x:v>Base expandida 2026-07-27</x:v>
      </x:c>
      <x:c r="Z1708" t="str">
        <x:v>(11) 4747-8833</x:v>
      </x:c>
      <x:c r="AA1708" t="str"/>
      <x:c r="AB1708" t="n">
        <x:v>45</x:v>
      </x:c>
      <x:c r="AC1708" t="str">
        <x:v>Prioridade Baixa</x:v>
      </x:c>
      <x:c r="AD1708" t="str">
        <x:v>Fonte Escolas.com.br: http://escolas.com.br/beta-centro-educacional-35257459; site oficial/redes não coletados nesta fonte</x:v>
      </x:c>
      <x:c r="AE1708" t="n">
        <x:f>IF(LEN(H1708)&gt;0,1,0)</x:f>
        <x:v>1</x:v>
      </x:c>
      <x:c r="AF1708" t="n">
        <x:f>IF(LEN(M1708)&gt;0,1,0)</x:f>
        <x:v>0</x:v>
      </x:c>
      <x:c r="AG1708" t="n">
        <x:f>IF(AND(LEN(H1708)=0,LEN(K1708)=0,LEN(M1708)=0),1,0)</x:f>
        <x:v>0</x:v>
      </x:c>
    </x:row>
    <x:row r="1709">
      <x:c r="A1709" t="str">
        <x:v>AT-01708</x:v>
      </x:c>
      <x:c r="B1709" t="str">
        <x:v>Chameguinho Nucleo de Educação Infantil</x:v>
      </x:c>
      <x:c r="C1709" t="str">
        <x:v>Escola</x:v>
      </x:c>
      <x:c r="D1709" t="str">
        <x:v>Escola Infantil</x:v>
      </x:c>
      <x:c r="E1709" t="str">
        <x:v>Suzano</x:v>
      </x:c>
      <x:c r="F1709" t="str">
        <x:v>Centro</x:v>
      </x:c>
      <x:c r="G1709" t="str">
        <x:v>Abdo Rachid, 41, Rua, Centro, Suzano, SP</x:v>
      </x:c>
      <x:c r="H1709" t="str">
        <x:v>+55 (11) 4741-2604</x:v>
      </x:c>
      <x:c r="I1709" t="str"/>
      <x:c r="J1709" t="str"/>
      <x:c r="K1709" t="str"/>
      <x:c r="L1709" t="str"/>
      <x:c r="M1709" t="str"/>
      <x:c r="N1709" t="str"/>
      <x:c r="O1709" t="str"/>
      <x:c r="P1709" t="str"/>
      <x:c r="Q1709" t="str">
        <x:v>https://www.google.com/maps/search/?api=1&amp;query=Abdo+Rachid%2C+41%2C+Rua%2C+Centro%2C+Suzano-SP</x:v>
      </x:c>
      <x:c r="R1709" t="str"/>
      <x:c r="S1709" t="str"/>
      <x:c r="T1709" t="str">
        <x:v>Não contatado</x:v>
      </x:c>
      <x:c r="U1709" s="27" t="n">
        <x:f>IF(LEN(H1709)&gt;0,25,0)+IF(L1709="Sim",25,0)+IF(LEN(M1709)&gt;0,15,0)+IF(LEN(J1709)&gt;0,10,0)+IF(LEN(N1709)&gt;0,5,0)+IF(LEN(O1709)&gt;0,5,0)+IF(LEN(P1709)&gt;0,5,0)+IF(AND(LEN(R1709)&gt;0,LEN(S1709)&gt;0),10,0)</x:f>
        <x:v>25</x:v>
      </x:c>
      <x:c r="V1709" t="str">
        <x:f>IF(U1709&gt;=60,"Prioridade Alta",IF(U1709&gt;=35,"Prioridade Média","Prioridade Baixa"))</x:f>
        <x:v>Prioridade Baixa</x:v>
      </x:c>
      <x:c r="W1709" t="str">
        <x:v>Não</x:v>
      </x:c>
      <x:c r="X1709" t="str"/>
      <x:c r="Y1709" t="str">
        <x:v>Base expandida 2026-07-27</x:v>
      </x:c>
      <x:c r="Z1709" t="str">
        <x:v>(11) 4741-2604</x:v>
      </x:c>
      <x:c r="AA1709" t="str"/>
      <x:c r="AB1709" t="n">
        <x:v>45</x:v>
      </x:c>
      <x:c r="AC1709" t="str">
        <x:v>Prioridade Baixa</x:v>
      </x:c>
      <x:c r="AD1709" t="str">
        <x:v>Fonte Escolas.com.br: http://escolas.com.br/chameguinho-nucleo-de-educacao-infantil-35348181; site oficial/redes não coletados nesta fonte</x:v>
      </x:c>
      <x:c r="AE1709" t="n">
        <x:f>IF(LEN(H1709)&gt;0,1,0)</x:f>
        <x:v>1</x:v>
      </x:c>
      <x:c r="AF1709" t="n">
        <x:f>IF(LEN(M1709)&gt;0,1,0)</x:f>
        <x:v>0</x:v>
      </x:c>
      <x:c r="AG1709" t="n">
        <x:f>IF(AND(LEN(H1709)=0,LEN(K1709)=0,LEN(M1709)=0),1,0)</x:f>
        <x:v>0</x:v>
      </x:c>
    </x:row>
    <x:row r="1710">
      <x:c r="A1710" t="str">
        <x:v>AT-01709</x:v>
      </x:c>
      <x:c r="B1710" t="str">
        <x:v>Cetes Centro Educacional Tecnico Suzanense</x:v>
      </x:c>
      <x:c r="C1710" t="str">
        <x:v>Escola</x:v>
      </x:c>
      <x:c r="D1710" t="str">
        <x:v>Curso Técnico</x:v>
      </x:c>
      <x:c r="E1710" t="str">
        <x:v>Suzano</x:v>
      </x:c>
      <x:c r="F1710" t="str">
        <x:v>Parque Suzano</x:v>
      </x:c>
      <x:c r="G1710" t="str">
        <x:v>Armando Salles de Oliveira, 384, Avenida, Parque Suzano, Suzano, SP</x:v>
      </x:c>
      <x:c r="H1710" t="str">
        <x:v>+55 (11) 4747-1500</x:v>
      </x:c>
      <x:c r="I1710" t="str"/>
      <x:c r="J1710" t="str"/>
      <x:c r="K1710" t="str"/>
      <x:c r="L1710" t="str"/>
      <x:c r="M1710" t="str"/>
      <x:c r="N1710" t="str"/>
      <x:c r="O1710" t="str"/>
      <x:c r="P1710" t="str"/>
      <x:c r="Q1710" t="str">
        <x:v>https://www.google.com/maps/search/?api=1&amp;query=Armando+Salles+de+Oliveira%2C+384%2C+Avenida%2C+Parque+Suzano%2C+Suzano-SP</x:v>
      </x:c>
      <x:c r="R1710" t="str"/>
      <x:c r="S1710" t="str"/>
      <x:c r="T1710" t="str">
        <x:v>Não contatado</x:v>
      </x:c>
      <x:c r="U1710" s="27" t="n">
        <x:f>IF(LEN(H1710)&gt;0,25,0)+IF(L1710="Sim",25,0)+IF(LEN(M1710)&gt;0,15,0)+IF(LEN(J1710)&gt;0,10,0)+IF(LEN(N1710)&gt;0,5,0)+IF(LEN(O1710)&gt;0,5,0)+IF(LEN(P1710)&gt;0,5,0)+IF(AND(LEN(R1710)&gt;0,LEN(S1710)&gt;0),10,0)</x:f>
        <x:v>25</x:v>
      </x:c>
      <x:c r="V1710" t="str">
        <x:f>IF(U1710&gt;=60,"Prioridade Alta",IF(U1710&gt;=35,"Prioridade Média","Prioridade Baixa"))</x:f>
        <x:v>Prioridade Baixa</x:v>
      </x:c>
      <x:c r="W1710" t="str">
        <x:v>Não</x:v>
      </x:c>
      <x:c r="X1710" t="str"/>
      <x:c r="Y1710" t="str">
        <x:v>Base expandida 2026-07-27</x:v>
      </x:c>
      <x:c r="Z1710" t="str">
        <x:v>(11) 4747-1500</x:v>
      </x:c>
      <x:c r="AA1710" t="str"/>
      <x:c r="AB1710" t="n">
        <x:v>45</x:v>
      </x:c>
      <x:c r="AC1710" t="str">
        <x:v>Prioridade Baixa</x:v>
      </x:c>
      <x:c r="AD1710" t="str">
        <x:v>Fonte Escolas.com.br: http://escolas.com.br/cetes-centro-educacional-tecnico-suzanense-35185061; site oficial/redes não coletados nesta fonte</x:v>
      </x:c>
      <x:c r="AE1710" t="n">
        <x:f>IF(LEN(H1710)&gt;0,1,0)</x:f>
        <x:v>1</x:v>
      </x:c>
      <x:c r="AF1710" t="n">
        <x:f>IF(LEN(M1710)&gt;0,1,0)</x:f>
        <x:v>0</x:v>
      </x:c>
      <x:c r="AG1710" t="n">
        <x:f>IF(AND(LEN(H1710)=0,LEN(K1710)=0,LEN(M1710)=0),1,0)</x:f>
        <x:v>0</x:v>
      </x:c>
    </x:row>
    <x:row r="1711">
      <x:c r="A1711" t="str">
        <x:v>AT-01710</x:v>
      </x:c>
      <x:c r="B1711" t="str">
        <x:v>Creche Comunitaria Aamae Boa Vista</x:v>
      </x:c>
      <x:c r="C1711" t="str">
        <x:v>Escola</x:v>
      </x:c>
      <x:c r="D1711" t="str">
        <x:v>Escola Infantil</x:v>
      </x:c>
      <x:c r="E1711" t="str">
        <x:v>Suzano</x:v>
      </x:c>
      <x:c r="F1711" t="str">
        <x:v>Cidade Boa Vista</x:v>
      </x:c>
      <x:c r="G1711" t="str">
        <x:v>Jayme Leme, 67, Cidade Boa Vista, Suzano, SP</x:v>
      </x:c>
      <x:c r="H1711" t="str">
        <x:v>+55 (11) 4749-4051</x:v>
      </x:c>
      <x:c r="I1711" t="str"/>
      <x:c r="J1711" t="str"/>
      <x:c r="K1711" t="str"/>
      <x:c r="L1711" t="str"/>
      <x:c r="M1711" t="str"/>
      <x:c r="N1711" t="str"/>
      <x:c r="O1711" t="str"/>
      <x:c r="P1711" t="str"/>
      <x:c r="Q1711" t="str">
        <x:v>https://www.google.com/maps/search/?api=1&amp;query=Jayme+Leme%2C+67%2C+Cidade+Boa+Vista%2C+Suzano-SP</x:v>
      </x:c>
      <x:c r="R1711" t="str"/>
      <x:c r="S1711" t="str"/>
      <x:c r="T1711" t="str">
        <x:v>Não contatado</x:v>
      </x:c>
      <x:c r="U1711" s="27" t="n">
        <x:f>IF(LEN(H1711)&gt;0,25,0)+IF(L1711="Sim",25,0)+IF(LEN(M1711)&gt;0,15,0)+IF(LEN(J1711)&gt;0,10,0)+IF(LEN(N1711)&gt;0,5,0)+IF(LEN(O1711)&gt;0,5,0)+IF(LEN(P1711)&gt;0,5,0)+IF(AND(LEN(R1711)&gt;0,LEN(S1711)&gt;0),10,0)</x:f>
        <x:v>25</x:v>
      </x:c>
      <x:c r="V1711" t="str">
        <x:f>IF(U1711&gt;=60,"Prioridade Alta",IF(U1711&gt;=35,"Prioridade Média","Prioridade Baixa"))</x:f>
        <x:v>Prioridade Baixa</x:v>
      </x:c>
      <x:c r="W1711" t="str">
        <x:v>Não</x:v>
      </x:c>
      <x:c r="X1711" t="str"/>
      <x:c r="Y1711" t="str">
        <x:v>Base expandida 2026-07-27</x:v>
      </x:c>
      <x:c r="Z1711" t="str">
        <x:v>(11) 4749-4051</x:v>
      </x:c>
      <x:c r="AA1711" t="str"/>
      <x:c r="AB1711" t="n">
        <x:v>45</x:v>
      </x:c>
      <x:c r="AC1711" t="str">
        <x:v>Prioridade Baixa</x:v>
      </x:c>
      <x:c r="AD1711" t="str">
        <x:v>Fonte Escolas.com.br: http://escolas.com.br/creche-comunitaria-aamae-boa-vista-35008706; site oficial/redes não coletados nesta fonte</x:v>
      </x:c>
      <x:c r="AE1711" t="n">
        <x:f>IF(LEN(H1711)&gt;0,1,0)</x:f>
        <x:v>1</x:v>
      </x:c>
      <x:c r="AF1711" t="n">
        <x:f>IF(LEN(M1711)&gt;0,1,0)</x:f>
        <x:v>0</x:v>
      </x:c>
      <x:c r="AG1711" t="n">
        <x:f>IF(AND(LEN(H1711)=0,LEN(K1711)=0,LEN(M1711)=0),1,0)</x:f>
        <x:v>0</x:v>
      </x:c>
    </x:row>
    <x:row r="1712">
      <x:c r="A1712" t="str">
        <x:v>AT-01711</x:v>
      </x:c>
      <x:c r="B1712" t="str">
        <x:v>Creche Comunitaria Jardim Suzano</x:v>
      </x:c>
      <x:c r="C1712" t="str">
        <x:v>Escola</x:v>
      </x:c>
      <x:c r="D1712" t="str">
        <x:v>Escola Infantil</x:v>
      </x:c>
      <x:c r="E1712" t="str">
        <x:v>Suzano</x:v>
      </x:c>
      <x:c r="F1712" t="str">
        <x:v>Jardim Suzano</x:v>
      </x:c>
      <x:c r="G1712" t="str">
        <x:v>Joao Augusto, 209, Jardim Suzano, Suzano, SP</x:v>
      </x:c>
      <x:c r="H1712" t="str">
        <x:v>+55 (11) 4743-7179</x:v>
      </x:c>
      <x:c r="I1712" t="str"/>
      <x:c r="J1712" t="str"/>
      <x:c r="K1712" t="str"/>
      <x:c r="L1712" t="str"/>
      <x:c r="M1712" t="str"/>
      <x:c r="N1712" t="str"/>
      <x:c r="O1712" t="str"/>
      <x:c r="P1712" t="str"/>
      <x:c r="Q1712" t="str">
        <x:v>https://www.google.com/maps/search/?api=1&amp;query=Joao+Augusto%2C+209%2C+Jardim+Suzano%2C+Suzano-SP</x:v>
      </x:c>
      <x:c r="R1712" t="str"/>
      <x:c r="S1712" t="str"/>
      <x:c r="T1712" t="str">
        <x:v>Não contatado</x:v>
      </x:c>
      <x:c r="U1712" s="27" t="n">
        <x:f>IF(LEN(H1712)&gt;0,25,0)+IF(L1712="Sim",25,0)+IF(LEN(M1712)&gt;0,15,0)+IF(LEN(J1712)&gt;0,10,0)+IF(LEN(N1712)&gt;0,5,0)+IF(LEN(O1712)&gt;0,5,0)+IF(LEN(P1712)&gt;0,5,0)+IF(AND(LEN(R1712)&gt;0,LEN(S1712)&gt;0),10,0)</x:f>
        <x:v>25</x:v>
      </x:c>
      <x:c r="V1712" t="str">
        <x:f>IF(U1712&gt;=60,"Prioridade Alta",IF(U1712&gt;=35,"Prioridade Média","Prioridade Baixa"))</x:f>
        <x:v>Prioridade Baixa</x:v>
      </x:c>
      <x:c r="W1712" t="str">
        <x:v>Não</x:v>
      </x:c>
      <x:c r="X1712" t="str"/>
      <x:c r="Y1712" t="str">
        <x:v>Base expandida 2026-07-27</x:v>
      </x:c>
      <x:c r="Z1712" t="str">
        <x:v>(11) 4743-7179</x:v>
      </x:c>
      <x:c r="AA1712" t="str"/>
      <x:c r="AB1712" t="n">
        <x:v>45</x:v>
      </x:c>
      <x:c r="AC1712" t="str">
        <x:v>Prioridade Baixa</x:v>
      </x:c>
      <x:c r="AD1712" t="str">
        <x:v>Fonte Escolas.com.br: http://escolas.com.br/creche-comunitaria-jardim-suzano-35004301; site oficial/redes não coletados nesta fonte</x:v>
      </x:c>
      <x:c r="AE1712" t="n">
        <x:f>IF(LEN(H1712)&gt;0,1,0)</x:f>
        <x:v>1</x:v>
      </x:c>
      <x:c r="AF1712" t="n">
        <x:f>IF(LEN(M1712)&gt;0,1,0)</x:f>
        <x:v>0</x:v>
      </x:c>
      <x:c r="AG1712" t="n">
        <x:f>IF(AND(LEN(H1712)=0,LEN(K1712)=0,LEN(M1712)=0),1,0)</x:f>
        <x:v>0</x:v>
      </x:c>
    </x:row>
    <x:row r="1713">
      <x:c r="A1713" t="str">
        <x:v>AT-01712</x:v>
      </x:c>
      <x:c r="B1713" t="str">
        <x:v>Creche Comunitaria Aamae Casa Branca</x:v>
      </x:c>
      <x:c r="C1713" t="str">
        <x:v>Escola</x:v>
      </x:c>
      <x:c r="D1713" t="str">
        <x:v>Escola Infantil</x:v>
      </x:c>
      <x:c r="E1713" t="str">
        <x:v>Suzano</x:v>
      </x:c>
      <x:c r="F1713" t="str">
        <x:v>Jardim Casa Branca</x:v>
      </x:c>
      <x:c r="G1713" t="str">
        <x:v>Tereza Haguihara Cardoso, 905, Jardim Casa Branca, Suzano, SP</x:v>
      </x:c>
      <x:c r="H1713" t="str">
        <x:v>+55 (11) 4746-8528</x:v>
      </x:c>
      <x:c r="I1713" t="str"/>
      <x:c r="J1713" t="str"/>
      <x:c r="K1713" t="str"/>
      <x:c r="L1713" t="str"/>
      <x:c r="M1713" t="str"/>
      <x:c r="N1713" t="str"/>
      <x:c r="O1713" t="str"/>
      <x:c r="P1713" t="str"/>
      <x:c r="Q1713" t="str">
        <x:v>https://www.google.com/maps/search/?api=1&amp;query=Tereza+Haguihara+Cardoso%2C+905%2C+Jardim+Casa+Branca%2C+Suzano-SP</x:v>
      </x:c>
      <x:c r="R1713" t="str"/>
      <x:c r="S1713" t="str"/>
      <x:c r="T1713" t="str">
        <x:v>Não contatado</x:v>
      </x:c>
      <x:c r="U1713" s="27" t="n">
        <x:f>IF(LEN(H1713)&gt;0,25,0)+IF(L1713="Sim",25,0)+IF(LEN(M1713)&gt;0,15,0)+IF(LEN(J1713)&gt;0,10,0)+IF(LEN(N1713)&gt;0,5,0)+IF(LEN(O1713)&gt;0,5,0)+IF(LEN(P1713)&gt;0,5,0)+IF(AND(LEN(R1713)&gt;0,LEN(S1713)&gt;0),10,0)</x:f>
        <x:v>25</x:v>
      </x:c>
      <x:c r="V1713" t="str">
        <x:f>IF(U1713&gt;=60,"Prioridade Alta",IF(U1713&gt;=35,"Prioridade Média","Prioridade Baixa"))</x:f>
        <x:v>Prioridade Baixa</x:v>
      </x:c>
      <x:c r="W1713" t="str">
        <x:v>Não</x:v>
      </x:c>
      <x:c r="X1713" t="str"/>
      <x:c r="Y1713" t="str">
        <x:v>Base expandida 2026-07-27</x:v>
      </x:c>
      <x:c r="Z1713" t="str">
        <x:v>(11) 4746-8528</x:v>
      </x:c>
      <x:c r="AA1713" t="str"/>
      <x:c r="AB1713" t="n">
        <x:v>45</x:v>
      </x:c>
      <x:c r="AC1713" t="str">
        <x:v>Prioridade Baixa</x:v>
      </x:c>
      <x:c r="AD1713" t="str">
        <x:v>Fonte Escolas.com.br: http://escolas.com.br/creche-comunitaria-aamae-casa-branca-35008704; site oficial/redes não coletados nesta fonte</x:v>
      </x:c>
      <x:c r="AE1713" t="n">
        <x:f>IF(LEN(H1713)&gt;0,1,0)</x:f>
        <x:v>1</x:v>
      </x:c>
      <x:c r="AF1713" t="n">
        <x:f>IF(LEN(M1713)&gt;0,1,0)</x:f>
        <x:v>0</x:v>
      </x:c>
      <x:c r="AG1713" t="n">
        <x:f>IF(AND(LEN(H1713)=0,LEN(K1713)=0,LEN(M1713)=0),1,0)</x:f>
        <x:v>0</x:v>
      </x:c>
    </x:row>
    <x:row r="1714">
      <x:c r="A1714" t="str">
        <x:v>AT-01713</x:v>
      </x:c>
      <x:c r="B1714" t="str">
        <x:v>Creche Comunitaria Aamae Vila Urupes</x:v>
      </x:c>
      <x:c r="C1714" t="str">
        <x:v>Escola</x:v>
      </x:c>
      <x:c r="D1714" t="str">
        <x:v>Escola Infantil</x:v>
      </x:c>
      <x:c r="E1714" t="str">
        <x:v>Suzano</x:v>
      </x:c>
      <x:c r="F1714" t="str">
        <x:v>Vila Urupes</x:v>
      </x:c>
      <x:c r="G1714" t="str">
        <x:v>Madame Pommery, 874, Vila Urupes, Suzano, SP</x:v>
      </x:c>
      <x:c r="H1714" t="str">
        <x:v>+55 (11) 4759-8894</x:v>
      </x:c>
      <x:c r="I1714" t="str"/>
      <x:c r="J1714" t="str"/>
      <x:c r="K1714" t="str"/>
      <x:c r="L1714" t="str"/>
      <x:c r="M1714" t="str"/>
      <x:c r="N1714" t="str"/>
      <x:c r="O1714" t="str"/>
      <x:c r="P1714" t="str"/>
      <x:c r="Q1714" t="str">
        <x:v>https://www.google.com/maps/search/?api=1&amp;query=Madame+Pommery%2C+874%2C+Vila+Urupes%2C+Suzano-SP</x:v>
      </x:c>
      <x:c r="R1714" t="str"/>
      <x:c r="S1714" t="str"/>
      <x:c r="T1714" t="str">
        <x:v>Não contatado</x:v>
      </x:c>
      <x:c r="U1714" s="27" t="n">
        <x:f>IF(LEN(H1714)&gt;0,25,0)+IF(L1714="Sim",25,0)+IF(LEN(M1714)&gt;0,15,0)+IF(LEN(J1714)&gt;0,10,0)+IF(LEN(N1714)&gt;0,5,0)+IF(LEN(O1714)&gt;0,5,0)+IF(LEN(P1714)&gt;0,5,0)+IF(AND(LEN(R1714)&gt;0,LEN(S1714)&gt;0),10,0)</x:f>
        <x:v>25</x:v>
      </x:c>
      <x:c r="V1714" t="str">
        <x:f>IF(U1714&gt;=60,"Prioridade Alta",IF(U1714&gt;=35,"Prioridade Média","Prioridade Baixa"))</x:f>
        <x:v>Prioridade Baixa</x:v>
      </x:c>
      <x:c r="W1714" t="str">
        <x:v>Não</x:v>
      </x:c>
      <x:c r="X1714" t="str"/>
      <x:c r="Y1714" t="str">
        <x:v>Base expandida 2026-07-27</x:v>
      </x:c>
      <x:c r="Z1714" t="str">
        <x:v>(11) 4759-8894</x:v>
      </x:c>
      <x:c r="AA1714" t="str"/>
      <x:c r="AB1714" t="n">
        <x:v>45</x:v>
      </x:c>
      <x:c r="AC1714" t="str">
        <x:v>Prioridade Baixa</x:v>
      </x:c>
      <x:c r="AD1714" t="str">
        <x:v>Fonte Escolas.com.br: http://escolas.com.br/creche-comunitaria-aamae-vila-urupes-35008705; site oficial/redes não coletados nesta fonte</x:v>
      </x:c>
      <x:c r="AE1714" t="n">
        <x:f>IF(LEN(H1714)&gt;0,1,0)</x:f>
        <x:v>1</x:v>
      </x:c>
      <x:c r="AF1714" t="n">
        <x:f>IF(LEN(M1714)&gt;0,1,0)</x:f>
        <x:v>0</x:v>
      </x:c>
      <x:c r="AG1714" t="n">
        <x:f>IF(AND(LEN(H1714)=0,LEN(K1714)=0,LEN(M1714)=0),1,0)</x:f>
        <x:v>0</x:v>
      </x:c>
    </x:row>
    <x:row r="1715">
      <x:c r="A1715" t="str">
        <x:v>AT-01714</x:v>
      </x:c>
      <x:c r="B1715" t="str">
        <x:v>Creche Comunitaria Jardim São José Nucleo I</x:v>
      </x:c>
      <x:c r="C1715" t="str">
        <x:v>Escola</x:v>
      </x:c>
      <x:c r="D1715" t="str">
        <x:v>Escola Infantil</x:v>
      </x:c>
      <x:c r="E1715" t="str">
        <x:v>Suzano</x:v>
      </x:c>
      <x:c r="F1715" t="str">
        <x:v>Jardim Sao Jose</x:v>
      </x:c>
      <x:c r="G1715" t="str">
        <x:v>Jamaica, 156, Jardim Sao Jose, Suzano, SP</x:v>
      </x:c>
      <x:c r="H1715" t="str">
        <x:v>+55 (11) 4749-1143</x:v>
      </x:c>
      <x:c r="I1715" t="str"/>
      <x:c r="J1715" t="str"/>
      <x:c r="K1715" t="str"/>
      <x:c r="L1715" t="str"/>
      <x:c r="M1715" t="str"/>
      <x:c r="N1715" t="str"/>
      <x:c r="O1715" t="str"/>
      <x:c r="P1715" t="str"/>
      <x:c r="Q1715" t="str">
        <x:v>https://www.google.com/maps/search/?api=1&amp;query=Jamaica%2C+156%2C+Jardim+Sao+Jose%2C+Suzano-SP</x:v>
      </x:c>
      <x:c r="R1715" t="str"/>
      <x:c r="S1715" t="str"/>
      <x:c r="T1715" t="str">
        <x:v>Não contatado</x:v>
      </x:c>
      <x:c r="U1715" s="27" t="n">
        <x:f>IF(LEN(H1715)&gt;0,25,0)+IF(L1715="Sim",25,0)+IF(LEN(M1715)&gt;0,15,0)+IF(LEN(J1715)&gt;0,10,0)+IF(LEN(N1715)&gt;0,5,0)+IF(LEN(O1715)&gt;0,5,0)+IF(LEN(P1715)&gt;0,5,0)+IF(AND(LEN(R1715)&gt;0,LEN(S1715)&gt;0),10,0)</x:f>
        <x:v>25</x:v>
      </x:c>
      <x:c r="V1715" t="str">
        <x:f>IF(U1715&gt;=60,"Prioridade Alta",IF(U1715&gt;=35,"Prioridade Média","Prioridade Baixa"))</x:f>
        <x:v>Prioridade Baixa</x:v>
      </x:c>
      <x:c r="W1715" t="str">
        <x:v>Não</x:v>
      </x:c>
      <x:c r="X1715" t="str"/>
      <x:c r="Y1715" t="str">
        <x:v>Base expandida 2026-07-27</x:v>
      </x:c>
      <x:c r="Z1715" t="str">
        <x:v>(11) 4749-1143</x:v>
      </x:c>
      <x:c r="AA1715" t="str"/>
      <x:c r="AB1715" t="n">
        <x:v>45</x:v>
      </x:c>
      <x:c r="AC1715" t="str">
        <x:v>Prioridade Baixa</x:v>
      </x:c>
      <x:c r="AD1715" t="str">
        <x:v>Fonte Escolas.com.br: http://escolas.com.br/creche-comunitaria-jardim-sao-jose-nucleo-i-35004300; site oficial/redes não coletados nesta fonte</x:v>
      </x:c>
      <x:c r="AE1715" t="n">
        <x:f>IF(LEN(H1715)&gt;0,1,0)</x:f>
        <x:v>1</x:v>
      </x:c>
      <x:c r="AF1715" t="n">
        <x:f>IF(LEN(M1715)&gt;0,1,0)</x:f>
        <x:v>0</x:v>
      </x:c>
      <x:c r="AG1715" t="n">
        <x:f>IF(AND(LEN(H1715)=0,LEN(K1715)=0,LEN(M1715)=0),1,0)</x:f>
        <x:v>0</x:v>
      </x:c>
    </x:row>
    <x:row r="1716">
      <x:c r="A1716" t="str">
        <x:v>AT-01715</x:v>
      </x:c>
      <x:c r="B1716" t="str">
        <x:v>Creche Comunitaria Aamae Miguel Badra</x:v>
      </x:c>
      <x:c r="C1716" t="str">
        <x:v>Escola</x:v>
      </x:c>
      <x:c r="D1716" t="str">
        <x:v>Escola Infantil</x:v>
      </x:c>
      <x:c r="E1716" t="str">
        <x:v>Suzano</x:v>
      </x:c>
      <x:c r="F1716" t="str">
        <x:v>Cidade Miguel Badra</x:v>
      </x:c>
      <x:c r="G1716" t="str">
        <x:v>Miguel Badra, 751, Cidade Miguel Badra, Suzano, SP</x:v>
      </x:c>
      <x:c r="H1716" t="str">
        <x:v>+55 (11) 4752-3888</x:v>
      </x:c>
      <x:c r="I1716" t="str"/>
      <x:c r="J1716" t="str"/>
      <x:c r="K1716" t="str"/>
      <x:c r="L1716" t="str"/>
      <x:c r="M1716" t="str"/>
      <x:c r="N1716" t="str"/>
      <x:c r="O1716" t="str"/>
      <x:c r="P1716" t="str"/>
      <x:c r="Q1716" t="str">
        <x:v>https://www.google.com/maps/search/?api=1&amp;query=Miguel+Badra%2C+751%2C+Cidade+Miguel+Badra%2C+Suzano-SP</x:v>
      </x:c>
      <x:c r="R1716" t="str"/>
      <x:c r="S1716" t="str"/>
      <x:c r="T1716" t="str">
        <x:v>Não contatado</x:v>
      </x:c>
      <x:c r="U1716" s="27" t="n">
        <x:f>IF(LEN(H1716)&gt;0,25,0)+IF(L1716="Sim",25,0)+IF(LEN(M1716)&gt;0,15,0)+IF(LEN(J1716)&gt;0,10,0)+IF(LEN(N1716)&gt;0,5,0)+IF(LEN(O1716)&gt;0,5,0)+IF(LEN(P1716)&gt;0,5,0)+IF(AND(LEN(R1716)&gt;0,LEN(S1716)&gt;0),10,0)</x:f>
        <x:v>25</x:v>
      </x:c>
      <x:c r="V1716" t="str">
        <x:f>IF(U1716&gt;=60,"Prioridade Alta",IF(U1716&gt;=35,"Prioridade Média","Prioridade Baixa"))</x:f>
        <x:v>Prioridade Baixa</x:v>
      </x:c>
      <x:c r="W1716" t="str">
        <x:v>Não</x:v>
      </x:c>
      <x:c r="X1716" t="str"/>
      <x:c r="Y1716" t="str">
        <x:v>Base expandida 2026-07-27</x:v>
      </x:c>
      <x:c r="Z1716" t="str">
        <x:v>(11) 4752-3888</x:v>
      </x:c>
      <x:c r="AA1716" t="str"/>
      <x:c r="AB1716" t="n">
        <x:v>45</x:v>
      </x:c>
      <x:c r="AC1716" t="str">
        <x:v>Prioridade Baixa</x:v>
      </x:c>
      <x:c r="AD1716" t="str">
        <x:v>Fonte Escolas.com.br: http://escolas.com.br/creche-comunitaria-aamae-miguel-badra-35006615; site oficial/redes não coletados nesta fonte</x:v>
      </x:c>
      <x:c r="AE1716" t="n">
        <x:f>IF(LEN(H1716)&gt;0,1,0)</x:f>
        <x:v>1</x:v>
      </x:c>
      <x:c r="AF1716" t="n">
        <x:f>IF(LEN(M1716)&gt;0,1,0)</x:f>
        <x:v>0</x:v>
      </x:c>
      <x:c r="AG1716" t="n">
        <x:f>IF(AND(LEN(H1716)=0,LEN(K1716)=0,LEN(M1716)=0),1,0)</x:f>
        <x:v>0</x:v>
      </x:c>
    </x:row>
    <x:row r="1717">
      <x:c r="A1717" t="str">
        <x:v>AT-01716</x:v>
      </x:c>
      <x:c r="B1717" t="str">
        <x:v>Creche Comunitaria Kolping Miguel Badra Alto III</x:v>
      </x:c>
      <x:c r="C1717" t="str">
        <x:v>Escola</x:v>
      </x:c>
      <x:c r="D1717" t="str">
        <x:v>Escola Infantil</x:v>
      </x:c>
      <x:c r="E1717" t="str">
        <x:v>Suzano</x:v>
      </x:c>
      <x:c r="F1717" t="str">
        <x:v>Cidade Miguel Badra</x:v>
      </x:c>
      <x:c r="G1717" t="str">
        <x:v>Igreja Evangelica Unificados Por Cristo, 561, Cidade Miguel Badra, Suzano, SP</x:v>
      </x:c>
      <x:c r="H1717" t="str">
        <x:v>+55 (11) 4752-6112</x:v>
      </x:c>
      <x:c r="I1717" t="str"/>
      <x:c r="J1717" t="str"/>
      <x:c r="K1717" t="str"/>
      <x:c r="L1717" t="str"/>
      <x:c r="M1717" t="str"/>
      <x:c r="N1717" t="str"/>
      <x:c r="O1717" t="str"/>
      <x:c r="P1717" t="str"/>
      <x:c r="Q1717" t="str">
        <x:v>https://www.google.com/maps/search/?api=1&amp;query=Igreja+Evangelica+Unificados+Por+Cristo%2C+561%2C+Cidade+Miguel+Badra%2C+Suzano-SP</x:v>
      </x:c>
      <x:c r="R1717" t="str"/>
      <x:c r="S1717" t="str"/>
      <x:c r="T1717" t="str">
        <x:v>Não contatado</x:v>
      </x:c>
      <x:c r="U1717" s="27" t="n">
        <x:f>IF(LEN(H1717)&gt;0,25,0)+IF(L1717="Sim",25,0)+IF(LEN(M1717)&gt;0,15,0)+IF(LEN(J1717)&gt;0,10,0)+IF(LEN(N1717)&gt;0,5,0)+IF(LEN(O1717)&gt;0,5,0)+IF(LEN(P1717)&gt;0,5,0)+IF(AND(LEN(R1717)&gt;0,LEN(S1717)&gt;0),10,0)</x:f>
        <x:v>25</x:v>
      </x:c>
      <x:c r="V1717" t="str">
        <x:f>IF(U1717&gt;=60,"Prioridade Alta",IF(U1717&gt;=35,"Prioridade Média","Prioridade Baixa"))</x:f>
        <x:v>Prioridade Baixa</x:v>
      </x:c>
      <x:c r="W1717" t="str">
        <x:v>Não</x:v>
      </x:c>
      <x:c r="X1717" t="str"/>
      <x:c r="Y1717" t="str">
        <x:v>Base expandida 2026-07-27</x:v>
      </x:c>
      <x:c r="Z1717" t="str">
        <x:v>(11) 4752-6112</x:v>
      </x:c>
      <x:c r="AA1717" t="str"/>
      <x:c r="AB1717" t="n">
        <x:v>45</x:v>
      </x:c>
      <x:c r="AC1717" t="str">
        <x:v>Prioridade Baixa</x:v>
      </x:c>
      <x:c r="AD1717" t="str">
        <x:v>Fonte Escolas.com.br: http://escolas.com.br/creche-comunitaria-kolping-miguel-badra-alto-iii-35009708; site oficial/redes não coletados nesta fonte</x:v>
      </x:c>
      <x:c r="AE1717" t="n">
        <x:f>IF(LEN(H1717)&gt;0,1,0)</x:f>
        <x:v>1</x:v>
      </x:c>
      <x:c r="AF1717" t="n">
        <x:f>IF(LEN(M1717)&gt;0,1,0)</x:f>
        <x:v>0</x:v>
      </x:c>
      <x:c r="AG1717" t="n">
        <x:f>IF(AND(LEN(H1717)=0,LEN(K1717)=0,LEN(M1717)=0),1,0)</x:f>
        <x:v>0</x:v>
      </x:c>
    </x:row>
    <x:row r="1718">
      <x:c r="A1718" t="str">
        <x:v>AT-01717</x:v>
      </x:c>
      <x:c r="B1718" t="str">
        <x:v>Creche Comunitaria Kolping Miguel Badra Baixo Nucle IV</x:v>
      </x:c>
      <x:c r="C1718" t="str">
        <x:v>Escola</x:v>
      </x:c>
      <x:c r="D1718" t="str">
        <x:v>Escola Infantil</x:v>
      </x:c>
      <x:c r="E1718" t="str">
        <x:v>Suzano</x:v>
      </x:c>
      <x:c r="F1718" t="str">
        <x:v>Cidade Miguel Badra</x:v>
      </x:c>
      <x:c r="G1718" t="str">
        <x:v>Jose Ferreira Neves, 241, Cidade Miguel Badra, Suzano, SP</x:v>
      </x:c>
      <x:c r="H1718" t="str">
        <x:v>+55 (11) 4752-1009</x:v>
      </x:c>
      <x:c r="I1718" t="str"/>
      <x:c r="J1718" t="str"/>
      <x:c r="K1718" t="str"/>
      <x:c r="L1718" t="str"/>
      <x:c r="M1718" t="str"/>
      <x:c r="N1718" t="str"/>
      <x:c r="O1718" t="str"/>
      <x:c r="P1718" t="str"/>
      <x:c r="Q1718" t="str">
        <x:v>https://www.google.com/maps/search/?api=1&amp;query=Jose+Ferreira+Neves%2C+241%2C+Cidade+Miguel+Badra%2C+Suzano-SP</x:v>
      </x:c>
      <x:c r="R1718" t="str"/>
      <x:c r="S1718" t="str"/>
      <x:c r="T1718" t="str">
        <x:v>Não contatado</x:v>
      </x:c>
      <x:c r="U1718" s="27" t="n">
        <x:f>IF(LEN(H1718)&gt;0,25,0)+IF(L1718="Sim",25,0)+IF(LEN(M1718)&gt;0,15,0)+IF(LEN(J1718)&gt;0,10,0)+IF(LEN(N1718)&gt;0,5,0)+IF(LEN(O1718)&gt;0,5,0)+IF(LEN(P1718)&gt;0,5,0)+IF(AND(LEN(R1718)&gt;0,LEN(S1718)&gt;0),10,0)</x:f>
        <x:v>25</x:v>
      </x:c>
      <x:c r="V1718" t="str">
        <x:f>IF(U1718&gt;=60,"Prioridade Alta",IF(U1718&gt;=35,"Prioridade Média","Prioridade Baixa"))</x:f>
        <x:v>Prioridade Baixa</x:v>
      </x:c>
      <x:c r="W1718" t="str">
        <x:v>Não</x:v>
      </x:c>
      <x:c r="X1718" t="str"/>
      <x:c r="Y1718" t="str">
        <x:v>Base expandida 2026-07-27</x:v>
      </x:c>
      <x:c r="Z1718" t="str">
        <x:v>(11) 4752-1009</x:v>
      </x:c>
      <x:c r="AA1718" t="str"/>
      <x:c r="AB1718" t="n">
        <x:v>45</x:v>
      </x:c>
      <x:c r="AC1718" t="str">
        <x:v>Prioridade Baixa</x:v>
      </x:c>
      <x:c r="AD1718" t="str">
        <x:v>Fonte Escolas.com.br: http://escolas.com.br/creche-comunitaria-kolping-miguel-badra-baixo-nucle-iv-35009707; site oficial/redes não coletados nesta fonte</x:v>
      </x:c>
      <x:c r="AE1718" t="n">
        <x:f>IF(LEN(H1718)&gt;0,1,0)</x:f>
        <x:v>1</x:v>
      </x:c>
      <x:c r="AF1718" t="n">
        <x:f>IF(LEN(M1718)&gt;0,1,0)</x:f>
        <x:v>0</x:v>
      </x:c>
      <x:c r="AG1718" t="n">
        <x:f>IF(AND(LEN(H1718)=0,LEN(K1718)=0,LEN(M1718)=0),1,0)</x:f>
        <x:v>0</x:v>
      </x:c>
    </x:row>
    <x:row r="1719">
      <x:c r="A1719" t="str">
        <x:v>AT-01718</x:v>
      </x:c>
      <x:c r="B1719" t="str">
        <x:v>Creche Comunitaria Nicole Jeandot</x:v>
      </x:c>
      <x:c r="C1719" t="str">
        <x:v>Escola</x:v>
      </x:c>
      <x:c r="D1719" t="str">
        <x:v>Escola Infantil</x:v>
      </x:c>
      <x:c r="E1719" t="str">
        <x:v>Suzano</x:v>
      </x:c>
      <x:c r="F1719" t="str">
        <x:v>Jardim Belem</x:v>
      </x:c>
      <x:c r="G1719" t="str">
        <x:v>Monteiro Lobato, 261, Rua, Jardim Belem, Suzano, SP</x:v>
      </x:c>
      <x:c r="H1719" t="str">
        <x:v>+55 (11) 4744-5761</x:v>
      </x:c>
      <x:c r="I1719" t="str"/>
      <x:c r="J1719" t="str"/>
      <x:c r="K1719" t="str"/>
      <x:c r="L1719" t="str"/>
      <x:c r="M1719" t="str"/>
      <x:c r="N1719" t="str"/>
      <x:c r="O1719" t="str"/>
      <x:c r="P1719" t="str"/>
      <x:c r="Q1719" t="str">
        <x:v>https://www.google.com/maps/search/?api=1&amp;query=Monteiro+Lobato%2C+261%2C+Rua%2C+Jardim+Belem%2C+Suzano-SP</x:v>
      </x:c>
      <x:c r="R1719" t="str"/>
      <x:c r="S1719" t="str"/>
      <x:c r="T1719" t="str">
        <x:v>Não contatado</x:v>
      </x:c>
      <x:c r="U1719" s="27" t="n">
        <x:f>IF(LEN(H1719)&gt;0,25,0)+IF(L1719="Sim",25,0)+IF(LEN(M1719)&gt;0,15,0)+IF(LEN(J1719)&gt;0,10,0)+IF(LEN(N1719)&gt;0,5,0)+IF(LEN(O1719)&gt;0,5,0)+IF(LEN(P1719)&gt;0,5,0)+IF(AND(LEN(R1719)&gt;0,LEN(S1719)&gt;0),10,0)</x:f>
        <x:v>25</x:v>
      </x:c>
      <x:c r="V1719" t="str">
        <x:f>IF(U1719&gt;=60,"Prioridade Alta",IF(U1719&gt;=35,"Prioridade Média","Prioridade Baixa"))</x:f>
        <x:v>Prioridade Baixa</x:v>
      </x:c>
      <x:c r="W1719" t="str">
        <x:v>Não</x:v>
      </x:c>
      <x:c r="X1719" t="str"/>
      <x:c r="Y1719" t="str">
        <x:v>Base expandida 2026-07-27</x:v>
      </x:c>
      <x:c r="Z1719" t="str">
        <x:v>(11) 4744-5761</x:v>
      </x:c>
      <x:c r="AA1719" t="str"/>
      <x:c r="AB1719" t="n">
        <x:v>45</x:v>
      </x:c>
      <x:c r="AC1719" t="str">
        <x:v>Prioridade Baixa</x:v>
      </x:c>
      <x:c r="AD1719" t="str">
        <x:v>Fonte Escolas.com.br: http://escolas.com.br/creche-comunitaria-nicole-jeandot-35188906; site oficial/redes não coletados nesta fonte</x:v>
      </x:c>
      <x:c r="AE1719" t="n">
        <x:f>IF(LEN(H1719)&gt;0,1,0)</x:f>
        <x:v>1</x:v>
      </x:c>
      <x:c r="AF1719" t="n">
        <x:f>IF(LEN(M1719)&gt;0,1,0)</x:f>
        <x:v>0</x:v>
      </x:c>
      <x:c r="AG1719" t="n">
        <x:f>IF(AND(LEN(H1719)=0,LEN(K1719)=0,LEN(M1719)=0),1,0)</x:f>
        <x:v>0</x:v>
      </x:c>
    </x:row>
    <x:row r="1720">
      <x:c r="A1720" t="str">
        <x:v>AT-01719</x:v>
      </x:c>
      <x:c r="B1720" t="str">
        <x:v>Creche Comunitaria Rainha da Paz</x:v>
      </x:c>
      <x:c r="C1720" t="str">
        <x:v>Escola</x:v>
      </x:c>
      <x:c r="D1720" t="str">
        <x:v>Escola Infantil</x:v>
      </x:c>
      <x:c r="E1720" t="str">
        <x:v>Suzano</x:v>
      </x:c>
      <x:c r="F1720" t="str">
        <x:v>Jardim Europa</x:v>
      </x:c>
      <x:c r="G1720" t="str">
        <x:v>Takashi Kobata, 735, Jardim Europa, Suzano, SP</x:v>
      </x:c>
      <x:c r="H1720" t="str">
        <x:v>+55 (11) 4731-6796</x:v>
      </x:c>
      <x:c r="I1720" t="str"/>
      <x:c r="J1720" t="str"/>
      <x:c r="K1720" t="str"/>
      <x:c r="L1720" t="str"/>
      <x:c r="M1720" t="str"/>
      <x:c r="N1720" t="str"/>
      <x:c r="O1720" t="str"/>
      <x:c r="P1720" t="str"/>
      <x:c r="Q1720" t="str">
        <x:v>https://www.google.com/maps/search/?api=1&amp;query=Takashi+Kobata%2C+735%2C+Jardim+Europa%2C+Suzano-SP</x:v>
      </x:c>
      <x:c r="R1720" t="str"/>
      <x:c r="S1720" t="str"/>
      <x:c r="T1720" t="str">
        <x:v>Não contatado</x:v>
      </x:c>
      <x:c r="U1720" s="27" t="n">
        <x:f>IF(LEN(H1720)&gt;0,25,0)+IF(L1720="Sim",25,0)+IF(LEN(M1720)&gt;0,15,0)+IF(LEN(J1720)&gt;0,10,0)+IF(LEN(N1720)&gt;0,5,0)+IF(LEN(O1720)&gt;0,5,0)+IF(LEN(P1720)&gt;0,5,0)+IF(AND(LEN(R1720)&gt;0,LEN(S1720)&gt;0),10,0)</x:f>
        <x:v>25</x:v>
      </x:c>
      <x:c r="V1720" t="str">
        <x:f>IF(U1720&gt;=60,"Prioridade Alta",IF(U1720&gt;=35,"Prioridade Média","Prioridade Baixa"))</x:f>
        <x:v>Prioridade Baixa</x:v>
      </x:c>
      <x:c r="W1720" t="str">
        <x:v>Não</x:v>
      </x:c>
      <x:c r="X1720" t="str"/>
      <x:c r="Y1720" t="str">
        <x:v>Base expandida 2026-07-27</x:v>
      </x:c>
      <x:c r="Z1720" t="str">
        <x:v>(11) 4731-6796</x:v>
      </x:c>
      <x:c r="AA1720" t="str"/>
      <x:c r="AB1720" t="n">
        <x:v>45</x:v>
      </x:c>
      <x:c r="AC1720" t="str">
        <x:v>Prioridade Baixa</x:v>
      </x:c>
      <x:c r="AD1720" t="str">
        <x:v>Fonte Escolas.com.br: http://escolas.com.br/creche-comunitaria-rainha-da-paz-35006613; site oficial/redes não coletados nesta fonte</x:v>
      </x:c>
      <x:c r="AE1720" t="n">
        <x:f>IF(LEN(H1720)&gt;0,1,0)</x:f>
        <x:v>1</x:v>
      </x:c>
      <x:c r="AF1720" t="n">
        <x:f>IF(LEN(M1720)&gt;0,1,0)</x:f>
        <x:v>0</x:v>
      </x:c>
      <x:c r="AG1720" t="n">
        <x:f>IF(AND(LEN(H1720)=0,LEN(K1720)=0,LEN(M1720)=0),1,0)</x:f>
        <x:v>0</x:v>
      </x:c>
    </x:row>
    <x:row r="1721">
      <x:c r="A1721" t="str">
        <x:v>AT-01720</x:v>
      </x:c>
      <x:c r="B1721" t="str">
        <x:v>Creche Comunitaria São José Caritas</x:v>
      </x:c>
      <x:c r="C1721" t="str">
        <x:v>Escola</x:v>
      </x:c>
      <x:c r="D1721" t="str">
        <x:v>Escola Infantil</x:v>
      </x:c>
      <x:c r="E1721" t="str">
        <x:v>Suzano</x:v>
      </x:c>
      <x:c r="F1721" t="str">
        <x:v>Jardim Chacara Mea</x:v>
      </x:c>
      <x:c r="G1721" t="str">
        <x:v>Jose Ramada da Silva, 490, Rua, Jardim Chacara Mea, Suzano, SP</x:v>
      </x:c>
      <x:c r="H1721" t="str">
        <x:v>+55 (11) 4749-0253</x:v>
      </x:c>
      <x:c r="I1721" t="str"/>
      <x:c r="J1721" t="str"/>
      <x:c r="K1721" t="str"/>
      <x:c r="L1721" t="str"/>
      <x:c r="M1721" t="str"/>
      <x:c r="N1721" t="str"/>
      <x:c r="O1721" t="str"/>
      <x:c r="P1721" t="str"/>
      <x:c r="Q1721" t="str">
        <x:v>https://www.google.com/maps/search/?api=1&amp;query=Jose+Ramada+da+Silva%2C+490%2C+Rua%2C+Jardim+Chacara+Mea%2C+Suzano-SP</x:v>
      </x:c>
      <x:c r="R1721" t="str"/>
      <x:c r="S1721" t="str"/>
      <x:c r="T1721" t="str">
        <x:v>Não contatado</x:v>
      </x:c>
      <x:c r="U1721" s="27" t="n">
        <x:f>IF(LEN(H1721)&gt;0,25,0)+IF(L1721="Sim",25,0)+IF(LEN(M1721)&gt;0,15,0)+IF(LEN(J1721)&gt;0,10,0)+IF(LEN(N1721)&gt;0,5,0)+IF(LEN(O1721)&gt;0,5,0)+IF(LEN(P1721)&gt;0,5,0)+IF(AND(LEN(R1721)&gt;0,LEN(S1721)&gt;0),10,0)</x:f>
        <x:v>25</x:v>
      </x:c>
      <x:c r="V1721" t="str">
        <x:f>IF(U1721&gt;=60,"Prioridade Alta",IF(U1721&gt;=35,"Prioridade Média","Prioridade Baixa"))</x:f>
        <x:v>Prioridade Baixa</x:v>
      </x:c>
      <x:c r="W1721" t="str">
        <x:v>Não</x:v>
      </x:c>
      <x:c r="X1721" t="str"/>
      <x:c r="Y1721" t="str">
        <x:v>Base expandida 2026-07-27</x:v>
      </x:c>
      <x:c r="Z1721" t="str">
        <x:v>(11) 4749-0253</x:v>
      </x:c>
      <x:c r="AA1721" t="str"/>
      <x:c r="AB1721" t="n">
        <x:v>45</x:v>
      </x:c>
      <x:c r="AC1721" t="str">
        <x:v>Prioridade Baixa</x:v>
      </x:c>
      <x:c r="AD1721" t="str">
        <x:v>Fonte Escolas.com.br: http://escolas.com.br/creche-comunitaria-sao-jose-caritas-35568302; site oficial/redes não coletados nesta fonte</x:v>
      </x:c>
      <x:c r="AE1721" t="n">
        <x:f>IF(LEN(H1721)&gt;0,1,0)</x:f>
        <x:v>1</x:v>
      </x:c>
      <x:c r="AF1721" t="n">
        <x:f>IF(LEN(M1721)&gt;0,1,0)</x:f>
        <x:v>0</x:v>
      </x:c>
      <x:c r="AG1721" t="n">
        <x:f>IF(AND(LEN(H1721)=0,LEN(K1721)=0,LEN(M1721)=0),1,0)</x:f>
        <x:v>0</x:v>
      </x:c>
    </x:row>
    <x:row r="1722">
      <x:c r="A1722" t="str">
        <x:v>AT-01721</x:v>
      </x:c>
      <x:c r="B1722" t="str">
        <x:v>Creche Comunitaria Centro</x:v>
      </x:c>
      <x:c r="C1722" t="str">
        <x:v>Escola</x:v>
      </x:c>
      <x:c r="D1722" t="str">
        <x:v>Escola Infantil</x:v>
      </x:c>
      <x:c r="E1722" t="str">
        <x:v>Suzano</x:v>
      </x:c>
      <x:c r="F1722" t="str">
        <x:v>Centro</x:v>
      </x:c>
      <x:c r="G1722" t="str">
        <x:v>Campos Sales, 151, Centro, Suzano, SP</x:v>
      </x:c>
      <x:c r="H1722" t="str">
        <x:v>+55 (11) 4742-4590</x:v>
      </x:c>
      <x:c r="I1722" t="str"/>
      <x:c r="J1722" t="str"/>
      <x:c r="K1722" t="str"/>
      <x:c r="L1722" t="str"/>
      <x:c r="M1722" t="str"/>
      <x:c r="N1722" t="str"/>
      <x:c r="O1722" t="str"/>
      <x:c r="P1722" t="str"/>
      <x:c r="Q1722" t="str">
        <x:v>https://www.google.com/maps/search/?api=1&amp;query=Campos+Sales%2C+151%2C+Centro%2C+Suzano-SP</x:v>
      </x:c>
      <x:c r="R1722" t="str"/>
      <x:c r="S1722" t="str"/>
      <x:c r="T1722" t="str">
        <x:v>Não contatado</x:v>
      </x:c>
      <x:c r="U1722" s="27" t="n">
        <x:f>IF(LEN(H1722)&gt;0,25,0)+IF(L1722="Sim",25,0)+IF(LEN(M1722)&gt;0,15,0)+IF(LEN(J1722)&gt;0,10,0)+IF(LEN(N1722)&gt;0,5,0)+IF(LEN(O1722)&gt;0,5,0)+IF(LEN(P1722)&gt;0,5,0)+IF(AND(LEN(R1722)&gt;0,LEN(S1722)&gt;0),10,0)</x:f>
        <x:v>25</x:v>
      </x:c>
      <x:c r="V1722" t="str">
        <x:f>IF(U1722&gt;=60,"Prioridade Alta",IF(U1722&gt;=35,"Prioridade Média","Prioridade Baixa"))</x:f>
        <x:v>Prioridade Baixa</x:v>
      </x:c>
      <x:c r="W1722" t="str">
        <x:v>Não</x:v>
      </x:c>
      <x:c r="X1722" t="str"/>
      <x:c r="Y1722" t="str">
        <x:v>Base expandida 2026-07-27</x:v>
      </x:c>
      <x:c r="Z1722" t="str">
        <x:v>(11) 4742-4590</x:v>
      </x:c>
      <x:c r="AA1722" t="str"/>
      <x:c r="AB1722" t="n">
        <x:v>45</x:v>
      </x:c>
      <x:c r="AC1722" t="str">
        <x:v>Prioridade Baixa</x:v>
      </x:c>
      <x:c r="AD1722" t="str">
        <x:v>Fonte Escolas.com.br: http://escolas.com.br/creche-comunitaria-centro-35004308; site oficial/redes não coletados nesta fonte</x:v>
      </x:c>
      <x:c r="AE1722" t="n">
        <x:f>IF(LEN(H1722)&gt;0,1,0)</x:f>
        <x:v>1</x:v>
      </x:c>
      <x:c r="AF1722" t="n">
        <x:f>IF(LEN(M1722)&gt;0,1,0)</x:f>
        <x:v>0</x:v>
      </x:c>
      <x:c r="AG1722" t="n">
        <x:f>IF(AND(LEN(H1722)=0,LEN(K1722)=0,LEN(M1722)=0),1,0)</x:f>
        <x:v>0</x:v>
      </x:c>
    </x:row>
    <x:row r="1723">
      <x:c r="A1723" t="str">
        <x:v>AT-01722</x:v>
      </x:c>
      <x:c r="B1723" t="str">
        <x:v>Creche Comunitaria Sesc Nucleo II</x:v>
      </x:c>
      <x:c r="C1723" t="str">
        <x:v>Escola</x:v>
      </x:c>
      <x:c r="D1723" t="str">
        <x:v>Escola Infantil</x:v>
      </x:c>
      <x:c r="E1723" t="str">
        <x:v>Suzano</x:v>
      </x:c>
      <x:c r="F1723" t="str">
        <x:v>Sesc</x:v>
      </x:c>
      <x:c r="G1723" t="str">
        <x:v>Avenida Presidente Kennedy, 709, Sesc, Suzano, SP</x:v>
      </x:c>
      <x:c r="H1723" t="str">
        <x:v>+55 (11) 4749-2151</x:v>
      </x:c>
      <x:c r="I1723" t="str"/>
      <x:c r="J1723" t="str"/>
      <x:c r="K1723" t="str"/>
      <x:c r="L1723" t="str"/>
      <x:c r="M1723" t="str"/>
      <x:c r="N1723" t="str"/>
      <x:c r="O1723" t="str"/>
      <x:c r="P1723" t="str"/>
      <x:c r="Q1723" t="str">
        <x:v>https://www.google.com/maps/search/?api=1&amp;query=Avenida+Presidente+Kennedy%2C+709%2C+Sesc%2C+Suzano-SP</x:v>
      </x:c>
      <x:c r="R1723" t="str"/>
      <x:c r="S1723" t="str"/>
      <x:c r="T1723" t="str">
        <x:v>Não contatado</x:v>
      </x:c>
      <x:c r="U1723" s="27" t="n">
        <x:f>IF(LEN(H1723)&gt;0,25,0)+IF(L1723="Sim",25,0)+IF(LEN(M1723)&gt;0,15,0)+IF(LEN(J1723)&gt;0,10,0)+IF(LEN(N1723)&gt;0,5,0)+IF(LEN(O1723)&gt;0,5,0)+IF(LEN(P1723)&gt;0,5,0)+IF(AND(LEN(R1723)&gt;0,LEN(S1723)&gt;0),10,0)</x:f>
        <x:v>25</x:v>
      </x:c>
      <x:c r="V1723" t="str">
        <x:f>IF(U1723&gt;=60,"Prioridade Alta",IF(U1723&gt;=35,"Prioridade Média","Prioridade Baixa"))</x:f>
        <x:v>Prioridade Baixa</x:v>
      </x:c>
      <x:c r="W1723" t="str">
        <x:v>Não</x:v>
      </x:c>
      <x:c r="X1723" t="str"/>
      <x:c r="Y1723" t="str">
        <x:v>Base expandida 2026-07-27</x:v>
      </x:c>
      <x:c r="Z1723" t="str">
        <x:v>(11) 4749-2151</x:v>
      </x:c>
      <x:c r="AA1723" t="str"/>
      <x:c r="AB1723" t="n">
        <x:v>45</x:v>
      </x:c>
      <x:c r="AC1723" t="str">
        <x:v>Prioridade Baixa</x:v>
      </x:c>
      <x:c r="AD1723" t="str">
        <x:v>Fonte Escolas.com.br: http://escolas.com.br/creche-comunitaria-sesc-nucleo-ii-35004299; site oficial/redes não coletados nesta fonte</x:v>
      </x:c>
      <x:c r="AE1723" t="n">
        <x:f>IF(LEN(H1723)&gt;0,1,0)</x:f>
        <x:v>1</x:v>
      </x:c>
      <x:c r="AF1723" t="n">
        <x:f>IF(LEN(M1723)&gt;0,1,0)</x:f>
        <x:v>0</x:v>
      </x:c>
      <x:c r="AG1723" t="n">
        <x:f>IF(AND(LEN(H1723)=0,LEN(K1723)=0,LEN(M1723)=0),1,0)</x:f>
        <x:v>0</x:v>
      </x:c>
    </x:row>
    <x:row r="1724">
      <x:c r="A1724" t="str">
        <x:v>AT-01723</x:v>
      </x:c>
      <x:c r="B1724" t="str">
        <x:v>Creche Comunitaria Rincao das Lendas</x:v>
      </x:c>
      <x:c r="C1724" t="str">
        <x:v>Escola</x:v>
      </x:c>
      <x:c r="D1724" t="str">
        <x:v>Escola Infantil</x:v>
      </x:c>
      <x:c r="E1724" t="str">
        <x:v>Suzano</x:v>
      </x:c>
      <x:c r="F1724" t="str">
        <x:v>Rincao das Lendas</x:v>
      </x:c>
      <x:c r="G1724" t="str">
        <x:v>Pardais, 330, Rincao das Lendas, Suzano, SP</x:v>
      </x:c>
      <x:c r="H1724" t="str">
        <x:v>+55 (11) 5050-9023</x:v>
      </x:c>
      <x:c r="I1724" t="str"/>
      <x:c r="J1724" t="str"/>
      <x:c r="K1724" t="str"/>
      <x:c r="L1724" t="str"/>
      <x:c r="M1724" t="str"/>
      <x:c r="N1724" t="str"/>
      <x:c r="O1724" t="str"/>
      <x:c r="P1724" t="str"/>
      <x:c r="Q1724" t="str">
        <x:v>https://www.google.com/maps/search/?api=1&amp;query=Pardais%2C+330%2C+Rincao+das+Lendas%2C+Suzano-SP</x:v>
      </x:c>
      <x:c r="R1724" t="str"/>
      <x:c r="S1724" t="str"/>
      <x:c r="T1724" t="str">
        <x:v>Não contatado</x:v>
      </x:c>
      <x:c r="U1724" s="27" t="n">
        <x:f>IF(LEN(H1724)&gt;0,25,0)+IF(L1724="Sim",25,0)+IF(LEN(M1724)&gt;0,15,0)+IF(LEN(J1724)&gt;0,10,0)+IF(LEN(N1724)&gt;0,5,0)+IF(LEN(O1724)&gt;0,5,0)+IF(LEN(P1724)&gt;0,5,0)+IF(AND(LEN(R1724)&gt;0,LEN(S1724)&gt;0),10,0)</x:f>
        <x:v>25</x:v>
      </x:c>
      <x:c r="V1724" t="str">
        <x:f>IF(U1724&gt;=60,"Prioridade Alta",IF(U1724&gt;=35,"Prioridade Média","Prioridade Baixa"))</x:f>
        <x:v>Prioridade Baixa</x:v>
      </x:c>
      <x:c r="W1724" t="str">
        <x:v>Não</x:v>
      </x:c>
      <x:c r="X1724" t="str"/>
      <x:c r="Y1724" t="str">
        <x:v>Base expandida 2026-07-27</x:v>
      </x:c>
      <x:c r="Z1724" t="str">
        <x:v>(11) 5050-9023</x:v>
      </x:c>
      <x:c r="AA1724" t="str"/>
      <x:c r="AB1724" t="n">
        <x:v>45</x:v>
      </x:c>
      <x:c r="AC1724" t="str">
        <x:v>Prioridade Baixa</x:v>
      </x:c>
      <x:c r="AD1724" t="str">
        <x:v>Fonte Escolas.com.br: http://escolas.com.br/creche-comunitaria-rincao-das-lendas-35809640; site oficial/redes não coletados nesta fonte</x:v>
      </x:c>
      <x:c r="AE1724" t="n">
        <x:f>IF(LEN(H1724)&gt;0,1,0)</x:f>
        <x:v>1</x:v>
      </x:c>
      <x:c r="AF1724" t="n">
        <x:f>IF(LEN(M1724)&gt;0,1,0)</x:f>
        <x:v>0</x:v>
      </x:c>
      <x:c r="AG1724" t="n">
        <x:f>IF(AND(LEN(H1724)=0,LEN(K1724)=0,LEN(M1724)=0),1,0)</x:f>
        <x:v>0</x:v>
      </x:c>
    </x:row>
    <x:row r="1725">
      <x:c r="A1725" t="str">
        <x:v>AT-01724</x:v>
      </x:c>
      <x:c r="B1725" t="str">
        <x:v>Creche Comunitaria Vila Amorim</x:v>
      </x:c>
      <x:c r="C1725" t="str">
        <x:v>Escola</x:v>
      </x:c>
      <x:c r="D1725" t="str">
        <x:v>Escola Infantil</x:v>
      </x:c>
      <x:c r="E1725" t="str">
        <x:v>Suzano</x:v>
      </x:c>
      <x:c r="F1725" t="str">
        <x:v>Vila Urupes</x:v>
      </x:c>
      <x:c r="G1725" t="str">
        <x:v>Gato Cinzento, 244, Vila Urupes, Suzano, SP</x:v>
      </x:c>
      <x:c r="H1725" t="str">
        <x:v>+55 (11) 2891-3777</x:v>
      </x:c>
      <x:c r="I1725" t="str"/>
      <x:c r="J1725" t="str"/>
      <x:c r="K1725" t="str"/>
      <x:c r="L1725" t="str"/>
      <x:c r="M1725" t="str"/>
      <x:c r="N1725" t="str"/>
      <x:c r="O1725" t="str"/>
      <x:c r="P1725" t="str"/>
      <x:c r="Q1725" t="str">
        <x:v>https://www.google.com/maps/search/?api=1&amp;query=Gato+Cinzento%2C+244%2C+Vila+Urupes%2C+Suzano-SP</x:v>
      </x:c>
      <x:c r="R1725" t="str"/>
      <x:c r="S1725" t="str"/>
      <x:c r="T1725" t="str">
        <x:v>Não contatado</x:v>
      </x:c>
      <x:c r="U1725" s="27" t="n">
        <x:f>IF(LEN(H1725)&gt;0,25,0)+IF(L1725="Sim",25,0)+IF(LEN(M1725)&gt;0,15,0)+IF(LEN(J1725)&gt;0,10,0)+IF(LEN(N1725)&gt;0,5,0)+IF(LEN(O1725)&gt;0,5,0)+IF(LEN(P1725)&gt;0,5,0)+IF(AND(LEN(R1725)&gt;0,LEN(S1725)&gt;0),10,0)</x:f>
        <x:v>25</x:v>
      </x:c>
      <x:c r="V1725" t="str">
        <x:f>IF(U1725&gt;=60,"Prioridade Alta",IF(U1725&gt;=35,"Prioridade Média","Prioridade Baixa"))</x:f>
        <x:v>Prioridade Baixa</x:v>
      </x:c>
      <x:c r="W1725" t="str">
        <x:v>Não</x:v>
      </x:c>
      <x:c r="X1725" t="str"/>
      <x:c r="Y1725" t="str">
        <x:v>Base expandida 2026-07-27</x:v>
      </x:c>
      <x:c r="Z1725" t="str">
        <x:v>(11) 2891-3777</x:v>
      </x:c>
      <x:c r="AA1725" t="str"/>
      <x:c r="AB1725" t="n">
        <x:v>45</x:v>
      </x:c>
      <x:c r="AC1725" t="str">
        <x:v>Prioridade Baixa</x:v>
      </x:c>
      <x:c r="AD1725" t="str">
        <x:v>Fonte Escolas.com.br: http://escolas.com.br/creche-comunitaria-vila-amorim-35009784; site oficial/redes não coletados nesta fonte</x:v>
      </x:c>
      <x:c r="AE1725" t="n">
        <x:f>IF(LEN(H1725)&gt;0,1,0)</x:f>
        <x:v>1</x:v>
      </x:c>
      <x:c r="AF1725" t="n">
        <x:f>IF(LEN(M1725)&gt;0,1,0)</x:f>
        <x:v>0</x:v>
      </x:c>
      <x:c r="AG1725" t="n">
        <x:f>IF(AND(LEN(H1725)=0,LEN(K1725)=0,LEN(M1725)=0),1,0)</x:f>
        <x:v>0</x:v>
      </x:c>
    </x:row>
    <x:row r="1726">
      <x:c r="A1726" t="str">
        <x:v>AT-01725</x:v>
      </x:c>
      <x:c r="B1726" t="str">
        <x:v>Creche Heleno José dos Santos</x:v>
      </x:c>
      <x:c r="C1726" t="str">
        <x:v>Escola</x:v>
      </x:c>
      <x:c r="D1726" t="str">
        <x:v>Escola Infantil</x:v>
      </x:c>
      <x:c r="E1726" t="str">
        <x:v>Suzano</x:v>
      </x:c>
      <x:c r="F1726" t="str">
        <x:v>Cidade Miguel Badra</x:v>
      </x:c>
      <x:c r="G1726" t="str">
        <x:v>Mario Bochetti, 160, Cidade Miguel Badra, Suzano, SP</x:v>
      </x:c>
      <x:c r="H1726" t="str">
        <x:v>+55 (11) 4749-3836</x:v>
      </x:c>
      <x:c r="I1726" t="str"/>
      <x:c r="J1726" t="str"/>
      <x:c r="K1726" t="str"/>
      <x:c r="L1726" t="str"/>
      <x:c r="M1726" t="str"/>
      <x:c r="N1726" t="str"/>
      <x:c r="O1726" t="str"/>
      <x:c r="P1726" t="str"/>
      <x:c r="Q1726" t="str">
        <x:v>https://www.google.com/maps/search/?api=1&amp;query=Mario+Bochetti%2C+160%2C+Cidade+Miguel+Badra%2C+Suzano-SP</x:v>
      </x:c>
      <x:c r="R1726" t="str"/>
      <x:c r="S1726" t="str"/>
      <x:c r="T1726" t="str">
        <x:v>Não contatado</x:v>
      </x:c>
      <x:c r="U1726" s="27" t="n">
        <x:f>IF(LEN(H1726)&gt;0,25,0)+IF(L1726="Sim",25,0)+IF(LEN(M1726)&gt;0,15,0)+IF(LEN(J1726)&gt;0,10,0)+IF(LEN(N1726)&gt;0,5,0)+IF(LEN(O1726)&gt;0,5,0)+IF(LEN(P1726)&gt;0,5,0)+IF(AND(LEN(R1726)&gt;0,LEN(S1726)&gt;0),10,0)</x:f>
        <x:v>25</x:v>
      </x:c>
      <x:c r="V1726" t="str">
        <x:f>IF(U1726&gt;=60,"Prioridade Alta",IF(U1726&gt;=35,"Prioridade Média","Prioridade Baixa"))</x:f>
        <x:v>Prioridade Baixa</x:v>
      </x:c>
      <x:c r="W1726" t="str">
        <x:v>Não</x:v>
      </x:c>
      <x:c r="X1726" t="str"/>
      <x:c r="Y1726" t="str">
        <x:v>Base expandida 2026-07-27</x:v>
      </x:c>
      <x:c r="Z1726" t="str">
        <x:v>(11) 4749-3836</x:v>
      </x:c>
      <x:c r="AA1726" t="str"/>
      <x:c r="AB1726" t="n">
        <x:v>45</x:v>
      </x:c>
      <x:c r="AC1726" t="str">
        <x:v>Prioridade Baixa</x:v>
      </x:c>
      <x:c r="AD1726" t="str">
        <x:v>Fonte Escolas.com.br: http://escolas.com.br/creche-heleno-jose-dos-santos-35004985; site oficial/redes não coletados nesta fonte</x:v>
      </x:c>
      <x:c r="AE1726" t="n">
        <x:f>IF(LEN(H1726)&gt;0,1,0)</x:f>
        <x:v>1</x:v>
      </x:c>
      <x:c r="AF1726" t="n">
        <x:f>IF(LEN(M1726)&gt;0,1,0)</x:f>
        <x:v>0</x:v>
      </x:c>
      <x:c r="AG1726" t="n">
        <x:f>IF(AND(LEN(H1726)=0,LEN(K1726)=0,LEN(M1726)=0),1,0)</x:f>
        <x:v>0</x:v>
      </x:c>
    </x:row>
    <x:row r="1727">
      <x:c r="A1727" t="str">
        <x:v>AT-01726</x:v>
      </x:c>
      <x:c r="B1727" t="str">
        <x:v>Creche Comunitaria São Francisco</x:v>
      </x:c>
      <x:c r="C1727" t="str">
        <x:v>Escola</x:v>
      </x:c>
      <x:c r="D1727" t="str">
        <x:v>Escola Infantil</x:v>
      </x:c>
      <x:c r="E1727" t="str">
        <x:v>Suzano</x:v>
      </x:c>
      <x:c r="F1727" t="str">
        <x:v>Jardim Varan</x:v>
      </x:c>
      <x:c r="G1727" t="str">
        <x:v>Paulo Sampaio, 365, Jardim Varan, Suzano, SP</x:v>
      </x:c>
      <x:c r="H1727" t="str">
        <x:v>+55 (11) 4731-6557</x:v>
      </x:c>
      <x:c r="I1727" t="str"/>
      <x:c r="J1727" t="str"/>
      <x:c r="K1727" t="str"/>
      <x:c r="L1727" t="str"/>
      <x:c r="M1727" t="str"/>
      <x:c r="N1727" t="str"/>
      <x:c r="O1727" t="str"/>
      <x:c r="P1727" t="str"/>
      <x:c r="Q1727" t="str">
        <x:v>https://www.google.com/maps/search/?api=1&amp;query=Paulo+Sampaio%2C+365%2C+Jardim+Varan%2C+Suzano-SP</x:v>
      </x:c>
      <x:c r="R1727" t="str"/>
      <x:c r="S1727" t="str"/>
      <x:c r="T1727" t="str">
        <x:v>Não contatado</x:v>
      </x:c>
      <x:c r="U1727" s="27" t="n">
        <x:f>IF(LEN(H1727)&gt;0,25,0)+IF(L1727="Sim",25,0)+IF(LEN(M1727)&gt;0,15,0)+IF(LEN(J1727)&gt;0,10,0)+IF(LEN(N1727)&gt;0,5,0)+IF(LEN(O1727)&gt;0,5,0)+IF(LEN(P1727)&gt;0,5,0)+IF(AND(LEN(R1727)&gt;0,LEN(S1727)&gt;0),10,0)</x:f>
        <x:v>25</x:v>
      </x:c>
      <x:c r="V1727" t="str">
        <x:f>IF(U1727&gt;=60,"Prioridade Alta",IF(U1727&gt;=35,"Prioridade Média","Prioridade Baixa"))</x:f>
        <x:v>Prioridade Baixa</x:v>
      </x:c>
      <x:c r="W1727" t="str">
        <x:v>Não</x:v>
      </x:c>
      <x:c r="X1727" t="str"/>
      <x:c r="Y1727" t="str">
        <x:v>Base expandida 2026-07-27</x:v>
      </x:c>
      <x:c r="Z1727" t="str">
        <x:v>(11) 4731-6557</x:v>
      </x:c>
      <x:c r="AA1727" t="str"/>
      <x:c r="AB1727" t="n">
        <x:v>45</x:v>
      </x:c>
      <x:c r="AC1727" t="str">
        <x:v>Prioridade Baixa</x:v>
      </x:c>
      <x:c r="AD1727" t="str">
        <x:v>Fonte Escolas.com.br: http://escolas.com.br/creche-comunitaria-sao-francisco-35008703; site oficial/redes não coletados nesta fonte</x:v>
      </x:c>
      <x:c r="AE1727" t="n">
        <x:f>IF(LEN(H1727)&gt;0,1,0)</x:f>
        <x:v>1</x:v>
      </x:c>
      <x:c r="AF1727" t="n">
        <x:f>IF(LEN(M1727)&gt;0,1,0)</x:f>
        <x:v>0</x:v>
      </x:c>
      <x:c r="AG1727" t="n">
        <x:f>IF(AND(LEN(H1727)=0,LEN(K1727)=0,LEN(M1727)=0),1,0)</x:f>
        <x:v>0</x:v>
      </x:c>
    </x:row>
    <x:row r="1728">
      <x:c r="A1728" t="str">
        <x:v>AT-01727</x:v>
      </x:c>
      <x:c r="B1728" t="str">
        <x:v>Creche Comunitaria Vila Urupes</x:v>
      </x:c>
      <x:c r="C1728" t="str">
        <x:v>Escola</x:v>
      </x:c>
      <x:c r="D1728" t="str">
        <x:v>Escola Infantil</x:v>
      </x:c>
      <x:c r="E1728" t="str">
        <x:v>Suzano</x:v>
      </x:c>
      <x:c r="F1728" t="str">
        <x:v>Vila Urupes</x:v>
      </x:c>
      <x:c r="G1728" t="str">
        <x:v>Tokuzo Terazaki, 98, Vila Urupes, Suzano, SP</x:v>
      </x:c>
      <x:c r="H1728" t="str">
        <x:v>+55 (11) 4742-3698</x:v>
      </x:c>
      <x:c r="I1728" t="str"/>
      <x:c r="J1728" t="str"/>
      <x:c r="K1728" t="str"/>
      <x:c r="L1728" t="str"/>
      <x:c r="M1728" t="str"/>
      <x:c r="N1728" t="str"/>
      <x:c r="O1728" t="str"/>
      <x:c r="P1728" t="str"/>
      <x:c r="Q1728" t="str">
        <x:v>https://www.google.com/maps/search/?api=1&amp;query=Tokuzo+Terazaki%2C+98%2C+Vila+Urupes%2C+Suzano-SP</x:v>
      </x:c>
      <x:c r="R1728" t="str"/>
      <x:c r="S1728" t="str"/>
      <x:c r="T1728" t="str">
        <x:v>Não contatado</x:v>
      </x:c>
      <x:c r="U1728" s="27" t="n">
        <x:f>IF(LEN(H1728)&gt;0,25,0)+IF(L1728="Sim",25,0)+IF(LEN(M1728)&gt;0,15,0)+IF(LEN(J1728)&gt;0,10,0)+IF(LEN(N1728)&gt;0,5,0)+IF(LEN(O1728)&gt;0,5,0)+IF(LEN(P1728)&gt;0,5,0)+IF(AND(LEN(R1728)&gt;0,LEN(S1728)&gt;0),10,0)</x:f>
        <x:v>25</x:v>
      </x:c>
      <x:c r="V1728" t="str">
        <x:f>IF(U1728&gt;=60,"Prioridade Alta",IF(U1728&gt;=35,"Prioridade Média","Prioridade Baixa"))</x:f>
        <x:v>Prioridade Baixa</x:v>
      </x:c>
      <x:c r="W1728" t="str">
        <x:v>Não</x:v>
      </x:c>
      <x:c r="X1728" t="str"/>
      <x:c r="Y1728" t="str">
        <x:v>Base expandida 2026-07-27</x:v>
      </x:c>
      <x:c r="Z1728" t="str">
        <x:v>(11) 4742-3698</x:v>
      </x:c>
      <x:c r="AA1728" t="str"/>
      <x:c r="AB1728" t="n">
        <x:v>45</x:v>
      </x:c>
      <x:c r="AC1728" t="str">
        <x:v>Prioridade Baixa</x:v>
      </x:c>
      <x:c r="AD1728" t="str">
        <x:v>Fonte Escolas.com.br: http://escolas.com.br/creche-comunitaria-vila-urupes-35004307; site oficial/redes não coletados nesta fonte</x:v>
      </x:c>
      <x:c r="AE1728" t="n">
        <x:f>IF(LEN(H1728)&gt;0,1,0)</x:f>
        <x:v>1</x:v>
      </x:c>
      <x:c r="AF1728" t="n">
        <x:f>IF(LEN(M1728)&gt;0,1,0)</x:f>
        <x:v>0</x:v>
      </x:c>
      <x:c r="AG1728" t="n">
        <x:f>IF(AND(LEN(H1728)=0,LEN(K1728)=0,LEN(M1728)=0),1,0)</x:f>
        <x:v>0</x:v>
      </x:c>
    </x:row>
    <x:row r="1729">
      <x:c r="A1729" t="str">
        <x:v>AT-01728</x:v>
      </x:c>
      <x:c r="B1729" t="str">
        <x:v>Escola de Educação Infantil Carvalho</x:v>
      </x:c>
      <x:c r="C1729" t="str">
        <x:v>Escola</x:v>
      </x:c>
      <x:c r="D1729" t="str">
        <x:v>Escola Infantil</x:v>
      </x:c>
      <x:c r="E1729" t="str">
        <x:v>Suzano</x:v>
      </x:c>
      <x:c r="F1729" t="str">
        <x:v>Vila Urupes</x:v>
      </x:c>
      <x:c r="G1729" t="str">
        <x:v>Ipes, 415, Rua, Vila Urupes, Suzano, SP</x:v>
      </x:c>
      <x:c r="H1729" t="str">
        <x:v>+55 (11) 4759-8437</x:v>
      </x:c>
      <x:c r="I1729" t="str"/>
      <x:c r="J1729" t="str"/>
      <x:c r="K1729" t="str"/>
      <x:c r="L1729" t="str"/>
      <x:c r="M1729" t="str"/>
      <x:c r="N1729" t="str"/>
      <x:c r="O1729" t="str"/>
      <x:c r="P1729" t="str"/>
      <x:c r="Q1729" t="str">
        <x:v>https://www.google.com/maps/search/?api=1&amp;query=Ipes%2C+415%2C+Rua%2C+Vila+Urupes%2C+Suzano-SP</x:v>
      </x:c>
      <x:c r="R1729" t="str"/>
      <x:c r="S1729" t="str"/>
      <x:c r="T1729" t="str">
        <x:v>Não contatado</x:v>
      </x:c>
      <x:c r="U1729" s="27" t="n">
        <x:f>IF(LEN(H1729)&gt;0,25,0)+IF(L1729="Sim",25,0)+IF(LEN(M1729)&gt;0,15,0)+IF(LEN(J1729)&gt;0,10,0)+IF(LEN(N1729)&gt;0,5,0)+IF(LEN(O1729)&gt;0,5,0)+IF(LEN(P1729)&gt;0,5,0)+IF(AND(LEN(R1729)&gt;0,LEN(S1729)&gt;0),10,0)</x:f>
        <x:v>25</x:v>
      </x:c>
      <x:c r="V1729" t="str">
        <x:f>IF(U1729&gt;=60,"Prioridade Alta",IF(U1729&gt;=35,"Prioridade Média","Prioridade Baixa"))</x:f>
        <x:v>Prioridade Baixa</x:v>
      </x:c>
      <x:c r="W1729" t="str">
        <x:v>Não</x:v>
      </x:c>
      <x:c r="X1729" t="str"/>
      <x:c r="Y1729" t="str">
        <x:v>Base expandida 2026-07-27</x:v>
      </x:c>
      <x:c r="Z1729" t="str">
        <x:v>(11) 4759-8437</x:v>
      </x:c>
      <x:c r="AA1729" t="str"/>
      <x:c r="AB1729" t="n">
        <x:v>45</x:v>
      </x:c>
      <x:c r="AC1729" t="str">
        <x:v>Prioridade Baixa</x:v>
      </x:c>
      <x:c r="AD1729" t="str">
        <x:v>Fonte Escolas.com.br: http://escolas.com.br/escola-de-educacao-infantil-carvalho-35008870; site oficial/redes não coletados nesta fonte</x:v>
      </x:c>
      <x:c r="AE1729" t="n">
        <x:f>IF(LEN(H1729)&gt;0,1,0)</x:f>
        <x:v>1</x:v>
      </x:c>
      <x:c r="AF1729" t="n">
        <x:f>IF(LEN(M1729)&gt;0,1,0)</x:f>
        <x:v>0</x:v>
      </x:c>
      <x:c r="AG1729" t="n">
        <x:f>IF(AND(LEN(H1729)=0,LEN(K1729)=0,LEN(M1729)=0),1,0)</x:f>
        <x:v>0</x:v>
      </x:c>
    </x:row>
    <x:row r="1730">
      <x:c r="A1730" t="str">
        <x:v>AT-01729</x:v>
      </x:c>
      <x:c r="B1730" t="str">
        <x:v>Escola de Educação Infantil Pequenos Passos</x:v>
      </x:c>
      <x:c r="C1730" t="str">
        <x:v>Escola</x:v>
      </x:c>
      <x:c r="D1730" t="str">
        <x:v>Escola Infantil</x:v>
      </x:c>
      <x:c r="E1730" t="str">
        <x:v>Suzano</x:v>
      </x:c>
      <x:c r="F1730" t="str">
        <x:v>Jardim Santa Helena</x:v>
      </x:c>
      <x:c r="G1730" t="str">
        <x:v>Almirante Gago Coutinho, 86, Jardim Santa Helena, Suzano, SP</x:v>
      </x:c>
      <x:c r="H1730" t="str">
        <x:v>+55 (11) 2771-1765</x:v>
      </x:c>
      <x:c r="I1730" t="str"/>
      <x:c r="J1730" t="str"/>
      <x:c r="K1730" t="str"/>
      <x:c r="L1730" t="str"/>
      <x:c r="M1730" t="str"/>
      <x:c r="N1730" t="str"/>
      <x:c r="O1730" t="str"/>
      <x:c r="P1730" t="str"/>
      <x:c r="Q1730" t="str">
        <x:v>https://www.google.com/maps/search/?api=1&amp;query=Almirante+Gago+Coutinho%2C+86%2C+Jardim+Santa+Helena%2C+Suzano-SP</x:v>
      </x:c>
      <x:c r="R1730" t="str"/>
      <x:c r="S1730" t="str"/>
      <x:c r="T1730" t="str">
        <x:v>Não contatado</x:v>
      </x:c>
      <x:c r="U1730" s="27" t="n">
        <x:f>IF(LEN(H1730)&gt;0,25,0)+IF(L1730="Sim",25,0)+IF(LEN(M1730)&gt;0,15,0)+IF(LEN(J1730)&gt;0,10,0)+IF(LEN(N1730)&gt;0,5,0)+IF(LEN(O1730)&gt;0,5,0)+IF(LEN(P1730)&gt;0,5,0)+IF(AND(LEN(R1730)&gt;0,LEN(S1730)&gt;0),10,0)</x:f>
        <x:v>25</x:v>
      </x:c>
      <x:c r="V1730" t="str">
        <x:f>IF(U1730&gt;=60,"Prioridade Alta",IF(U1730&gt;=35,"Prioridade Média","Prioridade Baixa"))</x:f>
        <x:v>Prioridade Baixa</x:v>
      </x:c>
      <x:c r="W1730" t="str">
        <x:v>Não</x:v>
      </x:c>
      <x:c r="X1730" t="str"/>
      <x:c r="Y1730" t="str">
        <x:v>Base expandida 2026-07-27</x:v>
      </x:c>
      <x:c r="Z1730" t="str">
        <x:v>(11) 2771-1765</x:v>
      </x:c>
      <x:c r="AA1730" t="str"/>
      <x:c r="AB1730" t="n">
        <x:v>45</x:v>
      </x:c>
      <x:c r="AC1730" t="str">
        <x:v>Prioridade Baixa</x:v>
      </x:c>
      <x:c r="AD1730" t="str">
        <x:v>Fonte Escolas.com.br: http://escolas.com.br/escola-de-educacao-infantil-pequenos-passos-35004004; site oficial/redes não coletados nesta fonte</x:v>
      </x:c>
      <x:c r="AE1730" t="n">
        <x:f>IF(LEN(H1730)&gt;0,1,0)</x:f>
        <x:v>1</x:v>
      </x:c>
      <x:c r="AF1730" t="n">
        <x:f>IF(LEN(M1730)&gt;0,1,0)</x:f>
        <x:v>0</x:v>
      </x:c>
      <x:c r="AG1730" t="n">
        <x:f>IF(AND(LEN(H1730)=0,LEN(K1730)=0,LEN(M1730)=0),1,0)</x:f>
        <x:v>0</x:v>
      </x:c>
    </x:row>
    <x:row r="1731">
      <x:c r="A1731" t="str">
        <x:v>AT-01730</x:v>
      </x:c>
      <x:c r="B1731" t="str">
        <x:v>Evolucao Educativa Educação Infantil</x:v>
      </x:c>
      <x:c r="C1731" t="str">
        <x:v>Escola</x:v>
      </x:c>
      <x:c r="D1731" t="str">
        <x:v>Escola Infantil</x:v>
      </x:c>
      <x:c r="E1731" t="str">
        <x:v>Suzano</x:v>
      </x:c>
      <x:c r="F1731" t="str">
        <x:v>Jardim Santa Helena</x:v>
      </x:c>
      <x:c r="G1731" t="str">
        <x:v>Marechal Rondon, 202, Jardim Santa Helena, Suzano, SP</x:v>
      </x:c>
      <x:c r="H1731" t="str">
        <x:v>+55 (11) 4759-4803</x:v>
      </x:c>
      <x:c r="I1731" t="str"/>
      <x:c r="J1731" t="str"/>
      <x:c r="K1731" t="str"/>
      <x:c r="L1731" t="str"/>
      <x:c r="M1731" t="str"/>
      <x:c r="N1731" t="str"/>
      <x:c r="O1731" t="str"/>
      <x:c r="P1731" t="str"/>
      <x:c r="Q1731" t="str">
        <x:v>https://www.google.com/maps/search/?api=1&amp;query=Marechal+Rondon%2C+202%2C+Jardim+Santa+Helena%2C+Suzano-SP</x:v>
      </x:c>
      <x:c r="R1731" t="str"/>
      <x:c r="S1731" t="str"/>
      <x:c r="T1731" t="str">
        <x:v>Não contatado</x:v>
      </x:c>
      <x:c r="U1731" s="27" t="n">
        <x:f>IF(LEN(H1731)&gt;0,25,0)+IF(L1731="Sim",25,0)+IF(LEN(M1731)&gt;0,15,0)+IF(LEN(J1731)&gt;0,10,0)+IF(LEN(N1731)&gt;0,5,0)+IF(LEN(O1731)&gt;0,5,0)+IF(LEN(P1731)&gt;0,5,0)+IF(AND(LEN(R1731)&gt;0,LEN(S1731)&gt;0),10,0)</x:f>
        <x:v>25</x:v>
      </x:c>
      <x:c r="V1731" t="str">
        <x:f>IF(U1731&gt;=60,"Prioridade Alta",IF(U1731&gt;=35,"Prioridade Média","Prioridade Baixa"))</x:f>
        <x:v>Prioridade Baixa</x:v>
      </x:c>
      <x:c r="W1731" t="str">
        <x:v>Não</x:v>
      </x:c>
      <x:c r="X1731" t="str"/>
      <x:c r="Y1731" t="str">
        <x:v>Base expandida 2026-07-27</x:v>
      </x:c>
      <x:c r="Z1731" t="str">
        <x:v>(11) 4759-4803</x:v>
      </x:c>
      <x:c r="AA1731" t="str"/>
      <x:c r="AB1731" t="n">
        <x:v>45</x:v>
      </x:c>
      <x:c r="AC1731" t="str">
        <x:v>Prioridade Baixa</x:v>
      </x:c>
      <x:c r="AD1731" t="str">
        <x:v>Fonte Escolas.com.br: http://escolas.com.br/evolucao-educativa-educacao-infantil-35007345; site oficial/redes não coletados nesta fonte</x:v>
      </x:c>
      <x:c r="AE1731" t="n">
        <x:f>IF(LEN(H1731)&gt;0,1,0)</x:f>
        <x:v>1</x:v>
      </x:c>
      <x:c r="AF1731" t="n">
        <x:f>IF(LEN(M1731)&gt;0,1,0)</x:f>
        <x:v>0</x:v>
      </x:c>
      <x:c r="AG1731" t="n">
        <x:f>IF(AND(LEN(H1731)=0,LEN(K1731)=0,LEN(M1731)=0),1,0)</x:f>
        <x:v>0</x:v>
      </x:c>
    </x:row>
    <x:row r="1732">
      <x:c r="A1732" t="str">
        <x:v>AT-01731</x:v>
      </x:c>
      <x:c r="B1732" t="str">
        <x:v>Jardim Imperador Creche Comunitaria</x:v>
      </x:c>
      <x:c r="C1732" t="str">
        <x:v>Escola</x:v>
      </x:c>
      <x:c r="D1732" t="str">
        <x:v>Escola Infantil</x:v>
      </x:c>
      <x:c r="E1732" t="str">
        <x:v>Suzano</x:v>
      </x:c>
      <x:c r="F1732" t="str">
        <x:v>Jardim Imperador</x:v>
      </x:c>
      <x:c r="G1732" t="str">
        <x:v>Roberto Bianchi, 67, Rua, Jardim Imperador, Suzano, SP</x:v>
      </x:c>
      <x:c r="H1732" t="str">
        <x:v>+55 (11) 4742-2755</x:v>
      </x:c>
      <x:c r="I1732" t="str"/>
      <x:c r="J1732" t="str"/>
      <x:c r="K1732" t="str"/>
      <x:c r="L1732" t="str"/>
      <x:c r="M1732" t="str"/>
      <x:c r="N1732" t="str"/>
      <x:c r="O1732" t="str"/>
      <x:c r="P1732" t="str"/>
      <x:c r="Q1732" t="str">
        <x:v>https://www.google.com/maps/search/?api=1&amp;query=Roberto+Bianchi%2C+67%2C+Rua%2C+Jardim+Imperador%2C+Suzano-SP</x:v>
      </x:c>
      <x:c r="R1732" t="str"/>
      <x:c r="S1732" t="str"/>
      <x:c r="T1732" t="str">
        <x:v>Não contatado</x:v>
      </x:c>
      <x:c r="U1732" s="27" t="n">
        <x:f>IF(LEN(H1732)&gt;0,25,0)+IF(L1732="Sim",25,0)+IF(LEN(M1732)&gt;0,15,0)+IF(LEN(J1732)&gt;0,10,0)+IF(LEN(N1732)&gt;0,5,0)+IF(LEN(O1732)&gt;0,5,0)+IF(LEN(P1732)&gt;0,5,0)+IF(AND(LEN(R1732)&gt;0,LEN(S1732)&gt;0),10,0)</x:f>
        <x:v>25</x:v>
      </x:c>
      <x:c r="V1732" t="str">
        <x:f>IF(U1732&gt;=60,"Prioridade Alta",IF(U1732&gt;=35,"Prioridade Média","Prioridade Baixa"))</x:f>
        <x:v>Prioridade Baixa</x:v>
      </x:c>
      <x:c r="W1732" t="str">
        <x:v>Não</x:v>
      </x:c>
      <x:c r="X1732" t="str"/>
      <x:c r="Y1732" t="str">
        <x:v>Base expandida 2026-07-27</x:v>
      </x:c>
      <x:c r="Z1732" t="str">
        <x:v>(11) 4742-2755</x:v>
      </x:c>
      <x:c r="AA1732" t="str"/>
      <x:c r="AB1732" t="n">
        <x:v>45</x:v>
      </x:c>
      <x:c r="AC1732" t="str">
        <x:v>Prioridade Baixa</x:v>
      </x:c>
      <x:c r="AD1732" t="str">
        <x:v>Fonte Escolas.com.br: http://escolas.com.br/jardim-imperador-creche-comunitaria-35113608; site oficial/redes não coletados nesta fonte</x:v>
      </x:c>
      <x:c r="AE1732" t="n">
        <x:f>IF(LEN(H1732)&gt;0,1,0)</x:f>
        <x:v>1</x:v>
      </x:c>
      <x:c r="AF1732" t="n">
        <x:f>IF(LEN(M1732)&gt;0,1,0)</x:f>
        <x:v>0</x:v>
      </x:c>
      <x:c r="AG1732" t="n">
        <x:f>IF(AND(LEN(H1732)=0,LEN(K1732)=0,LEN(M1732)=0),1,0)</x:f>
        <x:v>0</x:v>
      </x:c>
    </x:row>
    <x:row r="1733">
      <x:c r="A1733" t="str">
        <x:v>AT-01732</x:v>
      </x:c>
      <x:c r="B1733" t="str">
        <x:v>Jardim Brasil Creche Comunitaria do Bairro</x:v>
      </x:c>
      <x:c r="C1733" t="str">
        <x:v>Escola</x:v>
      </x:c>
      <x:c r="D1733" t="str">
        <x:v>Escola Infantil</x:v>
      </x:c>
      <x:c r="E1733" t="str">
        <x:v>Suzano</x:v>
      </x:c>
      <x:c r="F1733" t="str">
        <x:v>Jardim Brasil</x:v>
      </x:c>
      <x:c r="G1733" t="str">
        <x:v>Ephigenia Maria Rodrigues Arena, 72, Jardim Brasil, Suzano, SP</x:v>
      </x:c>
      <x:c r="H1733" t="str">
        <x:v>+55 (11) 5197-2841</x:v>
      </x:c>
      <x:c r="I1733" t="str"/>
      <x:c r="J1733" t="str"/>
      <x:c r="K1733" t="str"/>
      <x:c r="L1733" t="str"/>
      <x:c r="M1733" t="str"/>
      <x:c r="N1733" t="str"/>
      <x:c r="O1733" t="str"/>
      <x:c r="P1733" t="str"/>
      <x:c r="Q1733" t="str">
        <x:v>https://www.google.com/maps/search/?api=1&amp;query=Ephigenia+Maria+Rodrigues+Arena%2C+72%2C+Jardim+Brasil%2C+Suzano-SP</x:v>
      </x:c>
      <x:c r="R1733" t="str"/>
      <x:c r="S1733" t="str"/>
      <x:c r="T1733" t="str">
        <x:v>Não contatado</x:v>
      </x:c>
      <x:c r="U1733" s="27" t="n">
        <x:f>IF(LEN(H1733)&gt;0,25,0)+IF(L1733="Sim",25,0)+IF(LEN(M1733)&gt;0,15,0)+IF(LEN(J1733)&gt;0,10,0)+IF(LEN(N1733)&gt;0,5,0)+IF(LEN(O1733)&gt;0,5,0)+IF(LEN(P1733)&gt;0,5,0)+IF(AND(LEN(R1733)&gt;0,LEN(S1733)&gt;0),10,0)</x:f>
        <x:v>25</x:v>
      </x:c>
      <x:c r="V1733" t="str">
        <x:f>IF(U1733&gt;=60,"Prioridade Alta",IF(U1733&gt;=35,"Prioridade Média","Prioridade Baixa"))</x:f>
        <x:v>Prioridade Baixa</x:v>
      </x:c>
      <x:c r="W1733" t="str">
        <x:v>Não</x:v>
      </x:c>
      <x:c r="X1733" t="str"/>
      <x:c r="Y1733" t="str">
        <x:v>Base expandida 2026-07-27</x:v>
      </x:c>
      <x:c r="Z1733" t="str">
        <x:v>(11) 5197-2841</x:v>
      </x:c>
      <x:c r="AA1733" t="str"/>
      <x:c r="AB1733" t="n">
        <x:v>45</x:v>
      </x:c>
      <x:c r="AC1733" t="str">
        <x:v>Prioridade Baixa</x:v>
      </x:c>
      <x:c r="AD1733" t="str">
        <x:v>Fonte Escolas.com.br: http://escolas.com.br/jardim-brasil-creche-comunitaria-do-bairro-35568314; site oficial/redes não coletados nesta fonte</x:v>
      </x:c>
      <x:c r="AE1733" t="n">
        <x:f>IF(LEN(H1733)&gt;0,1,0)</x:f>
        <x:v>1</x:v>
      </x:c>
      <x:c r="AF1733" t="n">
        <x:f>IF(LEN(M1733)&gt;0,1,0)</x:f>
        <x:v>0</x:v>
      </x:c>
      <x:c r="AG1733" t="n">
        <x:f>IF(AND(LEN(H1733)=0,LEN(K1733)=0,LEN(M1733)=0),1,0)</x:f>
        <x:v>0</x:v>
      </x:c>
    </x:row>
    <x:row r="1734">
      <x:c r="A1734" t="str">
        <x:v>AT-01733</x:v>
      </x:c>
      <x:c r="B1734" t="str">
        <x:v>Jardim Revista Creche Comunitaria</x:v>
      </x:c>
      <x:c r="C1734" t="str">
        <x:v>Escola</x:v>
      </x:c>
      <x:c r="D1734" t="str">
        <x:v>Escola Infantil</x:v>
      </x:c>
      <x:c r="E1734" t="str">
        <x:v>Suzano</x:v>
      </x:c>
      <x:c r="F1734" t="str">
        <x:v>Jardim Revista</x:v>
      </x:c>
      <x:c r="G1734" t="str">
        <x:v>Cumbica, 630, Rua, Jardim Revista, Suzano, SP</x:v>
      </x:c>
      <x:c r="H1734" t="str">
        <x:v>+55 (11) 4749-6331</x:v>
      </x:c>
      <x:c r="I1734" t="str"/>
      <x:c r="J1734" t="str"/>
      <x:c r="K1734" t="str"/>
      <x:c r="L1734" t="str"/>
      <x:c r="M1734" t="str"/>
      <x:c r="N1734" t="str"/>
      <x:c r="O1734" t="str"/>
      <x:c r="P1734" t="str"/>
      <x:c r="Q1734" t="str">
        <x:v>https://www.google.com/maps/search/?api=1&amp;query=Cumbica%2C+630%2C+Rua%2C+Jardim+Revista%2C+Suzano-SP</x:v>
      </x:c>
      <x:c r="R1734" t="str"/>
      <x:c r="S1734" t="str"/>
      <x:c r="T1734" t="str">
        <x:v>Não contatado</x:v>
      </x:c>
      <x:c r="U1734" s="27" t="n">
        <x:f>IF(LEN(H1734)&gt;0,25,0)+IF(L1734="Sim",25,0)+IF(LEN(M1734)&gt;0,15,0)+IF(LEN(J1734)&gt;0,10,0)+IF(LEN(N1734)&gt;0,5,0)+IF(LEN(O1734)&gt;0,5,0)+IF(LEN(P1734)&gt;0,5,0)+IF(AND(LEN(R1734)&gt;0,LEN(S1734)&gt;0),10,0)</x:f>
        <x:v>25</x:v>
      </x:c>
      <x:c r="V1734" t="str">
        <x:f>IF(U1734&gt;=60,"Prioridade Alta",IF(U1734&gt;=35,"Prioridade Média","Prioridade Baixa"))</x:f>
        <x:v>Prioridade Baixa</x:v>
      </x:c>
      <x:c r="W1734" t="str">
        <x:v>Não</x:v>
      </x:c>
      <x:c r="X1734" t="str"/>
      <x:c r="Y1734" t="str">
        <x:v>Base expandida 2026-07-27</x:v>
      </x:c>
      <x:c r="Z1734" t="str">
        <x:v>(11) 4749-6331</x:v>
      </x:c>
      <x:c r="AA1734" t="str"/>
      <x:c r="AB1734" t="n">
        <x:v>45</x:v>
      </x:c>
      <x:c r="AC1734" t="str">
        <x:v>Prioridade Baixa</x:v>
      </x:c>
      <x:c r="AD1734" t="str">
        <x:v>Fonte Escolas.com.br: http://escolas.com.br/jardim-revista-creche-comunitaria-35568296; site oficial/redes não coletados nesta fonte</x:v>
      </x:c>
      <x:c r="AE1734" t="n">
        <x:f>IF(LEN(H1734)&gt;0,1,0)</x:f>
        <x:v>1</x:v>
      </x:c>
      <x:c r="AF1734" t="n">
        <x:f>IF(LEN(M1734)&gt;0,1,0)</x:f>
        <x:v>0</x:v>
      </x:c>
      <x:c r="AG1734" t="n">
        <x:f>IF(AND(LEN(H1734)=0,LEN(K1734)=0,LEN(M1734)=0),1,0)</x:f>
        <x:v>0</x:v>
      </x:c>
    </x:row>
    <x:row r="1735">
      <x:c r="A1735" t="str">
        <x:v>AT-01734</x:v>
      </x:c>
      <x:c r="B1735" t="str">
        <x:v>Lopes Centro de Estudos de Saude</x:v>
      </x:c>
      <x:c r="C1735" t="str">
        <x:v>Escola</x:v>
      </x:c>
      <x:c r="D1735" t="str">
        <x:v>Escola</x:v>
      </x:c>
      <x:c r="E1735" t="str">
        <x:v>Suzano</x:v>
      </x:c>
      <x:c r="F1735" t="str">
        <x:v>Sitio Sao Jose</x:v>
      </x:c>
      <x:c r="G1735" t="str">
        <x:v>Felix Romanos, 153, Rua, Sitio Sao Jose, Suzano, SP</x:v>
      </x:c>
      <x:c r="H1735" t="str">
        <x:v>+55 (11) 4748-3349</x:v>
      </x:c>
      <x:c r="I1735" t="str"/>
      <x:c r="J1735" t="str"/>
      <x:c r="K1735" t="str"/>
      <x:c r="L1735" t="str"/>
      <x:c r="M1735" t="str"/>
      <x:c r="N1735" t="str"/>
      <x:c r="O1735" t="str"/>
      <x:c r="P1735" t="str"/>
      <x:c r="Q1735" t="str">
        <x:v>https://www.google.com/maps/search/?api=1&amp;query=Felix+Romanos%2C+153%2C+Rua%2C+Sitio+Sao+Jose%2C+Suzano-SP</x:v>
      </x:c>
      <x:c r="R1735" t="str"/>
      <x:c r="S1735" t="str"/>
      <x:c r="T1735" t="str">
        <x:v>Não contatado</x:v>
      </x:c>
      <x:c r="U1735" s="27" t="n">
        <x:f>IF(LEN(H1735)&gt;0,25,0)+IF(L1735="Sim",25,0)+IF(LEN(M1735)&gt;0,15,0)+IF(LEN(J1735)&gt;0,10,0)+IF(LEN(N1735)&gt;0,5,0)+IF(LEN(O1735)&gt;0,5,0)+IF(LEN(P1735)&gt;0,5,0)+IF(AND(LEN(R1735)&gt;0,LEN(S1735)&gt;0),10,0)</x:f>
        <x:v>25</x:v>
      </x:c>
      <x:c r="V1735" t="str">
        <x:f>IF(U1735&gt;=60,"Prioridade Alta",IF(U1735&gt;=35,"Prioridade Média","Prioridade Baixa"))</x:f>
        <x:v>Prioridade Baixa</x:v>
      </x:c>
      <x:c r="W1735" t="str">
        <x:v>Não</x:v>
      </x:c>
      <x:c r="X1735" t="str"/>
      <x:c r="Y1735" t="str">
        <x:v>Base expandida 2026-07-27</x:v>
      </x:c>
      <x:c r="Z1735" t="str">
        <x:v>(11) 4748-3349</x:v>
      </x:c>
      <x:c r="AA1735" t="str"/>
      <x:c r="AB1735" t="n">
        <x:v>45</x:v>
      </x:c>
      <x:c r="AC1735" t="str">
        <x:v>Prioridade Baixa</x:v>
      </x:c>
      <x:c r="AD1735" t="str">
        <x:v>Fonte Escolas.com.br: http://escolas.com.br/lopes-centro-de-estudos-de-saude-35262717; site oficial/redes não coletados nesta fonte</x:v>
      </x:c>
      <x:c r="AE1735" t="n">
        <x:f>IF(LEN(H1735)&gt;0,1,0)</x:f>
        <x:v>1</x:v>
      </x:c>
      <x:c r="AF1735" t="n">
        <x:f>IF(LEN(M1735)&gt;0,1,0)</x:f>
        <x:v>0</x:v>
      </x:c>
      <x:c r="AG1735" t="n">
        <x:f>IF(AND(LEN(H1735)=0,LEN(K1735)=0,LEN(M1735)=0),1,0)</x:f>
        <x:v>0</x:v>
      </x:c>
    </x:row>
    <x:row r="1736">
      <x:c r="A1736" t="str">
        <x:v>AT-01735</x:v>
      </x:c>
      <x:c r="B1736" t="str">
        <x:v>Miguel Badra Alto Creche Comunitaria</x:v>
      </x:c>
      <x:c r="C1736" t="str">
        <x:v>Escola</x:v>
      </x:c>
      <x:c r="D1736" t="str">
        <x:v>Escola Infantil</x:v>
      </x:c>
      <x:c r="E1736" t="str">
        <x:v>Suzano</x:v>
      </x:c>
      <x:c r="F1736" t="str">
        <x:v>Cidade Miguel Badra</x:v>
      </x:c>
      <x:c r="G1736" t="str">
        <x:v>Sebastiao Pinto de Aguiar, 161, Cidade Miguel Badra, Suzano, SP</x:v>
      </x:c>
      <x:c r="H1736" t="str">
        <x:v>+55 (11) 4749-6595</x:v>
      </x:c>
      <x:c r="I1736" t="str"/>
      <x:c r="J1736" t="str"/>
      <x:c r="K1736" t="str"/>
      <x:c r="L1736" t="str"/>
      <x:c r="M1736" t="str"/>
      <x:c r="N1736" t="str"/>
      <x:c r="O1736" t="str"/>
      <x:c r="P1736" t="str"/>
      <x:c r="Q1736" t="str">
        <x:v>https://www.google.com/maps/search/?api=1&amp;query=Sebastiao+Pinto+de+Aguiar%2C+161%2C+Cidade+Miguel+Badra%2C+Suzano-SP</x:v>
      </x:c>
      <x:c r="R1736" t="str"/>
      <x:c r="S1736" t="str"/>
      <x:c r="T1736" t="str">
        <x:v>Não contatado</x:v>
      </x:c>
      <x:c r="U1736" s="27" t="n">
        <x:f>IF(LEN(H1736)&gt;0,25,0)+IF(L1736="Sim",25,0)+IF(LEN(M1736)&gt;0,15,0)+IF(LEN(J1736)&gt;0,10,0)+IF(LEN(N1736)&gt;0,5,0)+IF(LEN(O1736)&gt;0,5,0)+IF(LEN(P1736)&gt;0,5,0)+IF(AND(LEN(R1736)&gt;0,LEN(S1736)&gt;0),10,0)</x:f>
        <x:v>25</x:v>
      </x:c>
      <x:c r="V1736" t="str">
        <x:f>IF(U1736&gt;=60,"Prioridade Alta",IF(U1736&gt;=35,"Prioridade Média","Prioridade Baixa"))</x:f>
        <x:v>Prioridade Baixa</x:v>
      </x:c>
      <x:c r="W1736" t="str">
        <x:v>Não</x:v>
      </x:c>
      <x:c r="X1736" t="str"/>
      <x:c r="Y1736" t="str">
        <x:v>Base expandida 2026-07-27</x:v>
      </x:c>
      <x:c r="Z1736" t="str">
        <x:v>(11) 4749-6595</x:v>
      </x:c>
      <x:c r="AA1736" t="str"/>
      <x:c r="AB1736" t="n">
        <x:v>45</x:v>
      </x:c>
      <x:c r="AC1736" t="str">
        <x:v>Prioridade Baixa</x:v>
      </x:c>
      <x:c r="AD1736" t="str">
        <x:v>Fonte Escolas.com.br: http://escolas.com.br/miguel-badra-alto-creche-comunitaria-35148556; site oficial/redes não coletados nesta fonte</x:v>
      </x:c>
      <x:c r="AE1736" t="n">
        <x:f>IF(LEN(H1736)&gt;0,1,0)</x:f>
        <x:v>1</x:v>
      </x:c>
      <x:c r="AF1736" t="n">
        <x:f>IF(LEN(M1736)&gt;0,1,0)</x:f>
        <x:v>0</x:v>
      </x:c>
      <x:c r="AG1736" t="n">
        <x:f>IF(AND(LEN(H1736)=0,LEN(K1736)=0,LEN(M1736)=0),1,0)</x:f>
        <x:v>0</x:v>
      </x:c>
    </x:row>
    <x:row r="1737">
      <x:c r="A1737" t="str">
        <x:v>AT-01736</x:v>
      </x:c>
      <x:c r="B1737" t="str">
        <x:v>Nipo Brasileira de Suzano Centro Educacional</x:v>
      </x:c>
      <x:c r="C1737" t="str">
        <x:v>Escola</x:v>
      </x:c>
      <x:c r="D1737" t="str">
        <x:v>Centro Educacional</x:v>
      </x:c>
      <x:c r="E1737" t="str">
        <x:v>Suzano</x:v>
      </x:c>
      <x:c r="F1737" t="str">
        <x:v>Chacaras Reunidas Guaio</x:v>
      </x:c>
      <x:c r="G1737" t="str">
        <x:v>Dibe Tannus, 535, Rua, Chacaras Reunidas Guaio, Suzano, SP</x:v>
      </x:c>
      <x:c r="H1737" t="str">
        <x:v>+55 (11) 4743-2657</x:v>
      </x:c>
      <x:c r="I1737" t="str"/>
      <x:c r="J1737" t="str"/>
      <x:c r="K1737" t="str"/>
      <x:c r="L1737" t="str"/>
      <x:c r="M1737" t="str"/>
      <x:c r="N1737" t="str"/>
      <x:c r="O1737" t="str"/>
      <x:c r="P1737" t="str"/>
      <x:c r="Q1737" t="str">
        <x:v>https://www.google.com/maps/search/?api=1&amp;query=Dibe+Tannus%2C+535%2C+Rua%2C+Chacaras+Reunidas+Guaio%2C+Suzano-SP</x:v>
      </x:c>
      <x:c r="R1737" t="str"/>
      <x:c r="S1737" t="str"/>
      <x:c r="T1737" t="str">
        <x:v>Não contatado</x:v>
      </x:c>
      <x:c r="U1737" s="27" t="n">
        <x:f>IF(LEN(H1737)&gt;0,25,0)+IF(L1737="Sim",25,0)+IF(LEN(M1737)&gt;0,15,0)+IF(LEN(J1737)&gt;0,10,0)+IF(LEN(N1737)&gt;0,5,0)+IF(LEN(O1737)&gt;0,5,0)+IF(LEN(P1737)&gt;0,5,0)+IF(AND(LEN(R1737)&gt;0,LEN(S1737)&gt;0),10,0)</x:f>
        <x:v>25</x:v>
      </x:c>
      <x:c r="V1737" t="str">
        <x:f>IF(U1737&gt;=60,"Prioridade Alta",IF(U1737&gt;=35,"Prioridade Média","Prioridade Baixa"))</x:f>
        <x:v>Prioridade Baixa</x:v>
      </x:c>
      <x:c r="W1737" t="str">
        <x:v>Não</x:v>
      </x:c>
      <x:c r="X1737" t="str"/>
      <x:c r="Y1737" t="str">
        <x:v>Base expandida 2026-07-27</x:v>
      </x:c>
      <x:c r="Z1737" t="str">
        <x:v>(11) 4743-2657</x:v>
      </x:c>
      <x:c r="AA1737" t="str"/>
      <x:c r="AB1737" t="n">
        <x:v>45</x:v>
      </x:c>
      <x:c r="AC1737" t="str">
        <x:v>Prioridade Baixa</x:v>
      </x:c>
      <x:c r="AD1737" t="str">
        <x:v>Fonte Escolas.com.br: http://escolas.com.br/nipo-brasileira-de-suzano-centro-educacional-35286461; site oficial/redes não coletados nesta fonte</x:v>
      </x:c>
      <x:c r="AE1737" t="n">
        <x:f>IF(LEN(H1737)&gt;0,1,0)</x:f>
        <x:v>1</x:v>
      </x:c>
      <x:c r="AF1737" t="n">
        <x:f>IF(LEN(M1737)&gt;0,1,0)</x:f>
        <x:v>0</x:v>
      </x:c>
      <x:c r="AG1737" t="n">
        <x:f>IF(AND(LEN(H1737)=0,LEN(K1737)=0,LEN(M1737)=0),1,0)</x:f>
        <x:v>0</x:v>
      </x:c>
    </x:row>
    <x:row r="1738">
      <x:c r="A1738" t="str">
        <x:v>AT-01737</x:v>
      </x:c>
      <x:c r="B1738" t="str">
        <x:v>Nova Geracao Escola de Educação Infantil</x:v>
      </x:c>
      <x:c r="C1738" t="str">
        <x:v>Escola</x:v>
      </x:c>
      <x:c r="D1738" t="str">
        <x:v>Escola Infantil</x:v>
      </x:c>
      <x:c r="E1738" t="str">
        <x:v>Suzano</x:v>
      </x:c>
      <x:c r="F1738" t="str">
        <x:v>Jardim Sao Luis</x:v>
      </x:c>
      <x:c r="G1738" t="str">
        <x:v>Luiz Sao, 111, Rua, Jardim Sao Luis, Suzano, SP</x:v>
      </x:c>
      <x:c r="H1738" t="str">
        <x:v>+55 (11) 4256-1613</x:v>
      </x:c>
      <x:c r="I1738" t="str"/>
      <x:c r="J1738" t="str"/>
      <x:c r="K1738" t="str"/>
      <x:c r="L1738" t="str"/>
      <x:c r="M1738" t="str"/>
      <x:c r="N1738" t="str"/>
      <x:c r="O1738" t="str"/>
      <x:c r="P1738" t="str"/>
      <x:c r="Q1738" t="str">
        <x:v>https://www.google.com/maps/search/?api=1&amp;query=Luiz+Sao%2C+111%2C+Rua%2C+Jardim+Sao+Luis%2C+Suzano-SP</x:v>
      </x:c>
      <x:c r="R1738" t="str"/>
      <x:c r="S1738" t="str"/>
      <x:c r="T1738" t="str">
        <x:v>Não contatado</x:v>
      </x:c>
      <x:c r="U1738" s="27" t="n">
        <x:f>IF(LEN(H1738)&gt;0,25,0)+IF(L1738="Sim",25,0)+IF(LEN(M1738)&gt;0,15,0)+IF(LEN(J1738)&gt;0,10,0)+IF(LEN(N1738)&gt;0,5,0)+IF(LEN(O1738)&gt;0,5,0)+IF(LEN(P1738)&gt;0,5,0)+IF(AND(LEN(R1738)&gt;0,LEN(S1738)&gt;0),10,0)</x:f>
        <x:v>25</x:v>
      </x:c>
      <x:c r="V1738" t="str">
        <x:f>IF(U1738&gt;=60,"Prioridade Alta",IF(U1738&gt;=35,"Prioridade Média","Prioridade Baixa"))</x:f>
        <x:v>Prioridade Baixa</x:v>
      </x:c>
      <x:c r="W1738" t="str">
        <x:v>Não</x:v>
      </x:c>
      <x:c r="X1738" t="str"/>
      <x:c r="Y1738" t="str">
        <x:v>Base expandida 2026-07-27</x:v>
      </x:c>
      <x:c r="Z1738" t="str">
        <x:v>(11) 4256-1613</x:v>
      </x:c>
      <x:c r="AA1738" t="str"/>
      <x:c r="AB1738" t="n">
        <x:v>45</x:v>
      </x:c>
      <x:c r="AC1738" t="str">
        <x:v>Prioridade Baixa</x:v>
      </x:c>
      <x:c r="AD1738" t="str">
        <x:v>Fonte Escolas.com.br: http://escolas.com.br/nova-geracao-escola-de-educacao-infantil-35560674; site oficial/redes não coletados nesta fonte</x:v>
      </x:c>
      <x:c r="AE1738" t="n">
        <x:f>IF(LEN(H1738)&gt;0,1,0)</x:f>
        <x:v>1</x:v>
      </x:c>
      <x:c r="AF1738" t="n">
        <x:f>IF(LEN(M1738)&gt;0,1,0)</x:f>
        <x:v>0</x:v>
      </x:c>
      <x:c r="AG1738" t="n">
        <x:f>IF(AND(LEN(H1738)=0,LEN(K1738)=0,LEN(M1738)=0),1,0)</x:f>
        <x:v>0</x:v>
      </x:c>
    </x:row>
    <x:row r="1739">
      <x:c r="A1739" t="str">
        <x:v>AT-01738</x:v>
      </x:c>
      <x:c r="B1739" t="str">
        <x:v>Parque Maria Helena Creche Comunitaria</x:v>
      </x:c>
      <x:c r="C1739" t="str">
        <x:v>Escola</x:v>
      </x:c>
      <x:c r="D1739" t="str">
        <x:v>Escola Infantil</x:v>
      </x:c>
      <x:c r="E1739" t="str">
        <x:v>Suzano</x:v>
      </x:c>
      <x:c r="F1739" t="str">
        <x:v>Parque Maria Helena</x:v>
      </x:c>
      <x:c r="G1739" t="str">
        <x:v>Thimoteo Umbriaco, 303, Parque Maria Helena, Suzano, SP</x:v>
      </x:c>
      <x:c r="H1739" t="str">
        <x:v>+55 (11) 4744-5454</x:v>
      </x:c>
      <x:c r="I1739" t="str"/>
      <x:c r="J1739" t="str"/>
      <x:c r="K1739" t="str"/>
      <x:c r="L1739" t="str"/>
      <x:c r="M1739" t="str"/>
      <x:c r="N1739" t="str"/>
      <x:c r="O1739" t="str"/>
      <x:c r="P1739" t="str"/>
      <x:c r="Q1739" t="str">
        <x:v>https://www.google.com/maps/search/?api=1&amp;query=Thimoteo+Umbriaco%2C+303%2C+Parque+Maria+Helena%2C+Suzano-SP</x:v>
      </x:c>
      <x:c r="R1739" t="str"/>
      <x:c r="S1739" t="str"/>
      <x:c r="T1739" t="str">
        <x:v>Não contatado</x:v>
      </x:c>
      <x:c r="U1739" s="27" t="n">
        <x:f>IF(LEN(H1739)&gt;0,25,0)+IF(L1739="Sim",25,0)+IF(LEN(M1739)&gt;0,15,0)+IF(LEN(J1739)&gt;0,10,0)+IF(LEN(N1739)&gt;0,5,0)+IF(LEN(O1739)&gt;0,5,0)+IF(LEN(P1739)&gt;0,5,0)+IF(AND(LEN(R1739)&gt;0,LEN(S1739)&gt;0),10,0)</x:f>
        <x:v>25</x:v>
      </x:c>
      <x:c r="V1739" t="str">
        <x:f>IF(U1739&gt;=60,"Prioridade Alta",IF(U1739&gt;=35,"Prioridade Média","Prioridade Baixa"))</x:f>
        <x:v>Prioridade Baixa</x:v>
      </x:c>
      <x:c r="W1739" t="str">
        <x:v>Não</x:v>
      </x:c>
      <x:c r="X1739" t="str"/>
      <x:c r="Y1739" t="str">
        <x:v>Base expandida 2026-07-27</x:v>
      </x:c>
      <x:c r="Z1739" t="str">
        <x:v>(11) 4744-5454</x:v>
      </x:c>
      <x:c r="AA1739" t="str"/>
      <x:c r="AB1739" t="n">
        <x:v>45</x:v>
      </x:c>
      <x:c r="AC1739" t="str">
        <x:v>Prioridade Baixa</x:v>
      </x:c>
      <x:c r="AD1739" t="str">
        <x:v>Fonte Escolas.com.br: http://escolas.com.br/parque-maria-helena-creche-comunitaria-35009316; site oficial/redes não coletados nesta fonte</x:v>
      </x:c>
      <x:c r="AE1739" t="n">
        <x:f>IF(LEN(H1739)&gt;0,1,0)</x:f>
        <x:v>1</x:v>
      </x:c>
      <x:c r="AF1739" t="n">
        <x:f>IF(LEN(M1739)&gt;0,1,0)</x:f>
        <x:v>0</x:v>
      </x:c>
      <x:c r="AG1739" t="n">
        <x:f>IF(AND(LEN(H1739)=0,LEN(K1739)=0,LEN(M1739)=0),1,0)</x:f>
        <x:v>0</x:v>
      </x:c>
    </x:row>
    <x:row r="1740">
      <x:c r="A1740" t="str">
        <x:v>AT-01739</x:v>
      </x:c>
      <x:c r="B1740" t="str">
        <x:v>Parque Buenos Ayres Creche Comunitaria</x:v>
      </x:c>
      <x:c r="C1740" t="str">
        <x:v>Escola</x:v>
      </x:c>
      <x:c r="D1740" t="str">
        <x:v>Escola Infantil</x:v>
      </x:c>
      <x:c r="E1740" t="str">
        <x:v>Suzano</x:v>
      </x:c>
      <x:c r="F1740" t="str">
        <x:v>Parque Buenos Aires</x:v>
      </x:c>
      <x:c r="G1740" t="str">
        <x:v>Dom Jorge Marcos Oliveira, 526, Parque Buenos Aires, Suzano, SP</x:v>
      </x:c>
      <x:c r="H1740" t="str">
        <x:v>+55 (11) 4743-9039</x:v>
      </x:c>
      <x:c r="I1740" t="str"/>
      <x:c r="J1740" t="str"/>
      <x:c r="K1740" t="str"/>
      <x:c r="L1740" t="str"/>
      <x:c r="M1740" t="str"/>
      <x:c r="N1740" t="str"/>
      <x:c r="O1740" t="str"/>
      <x:c r="P1740" t="str"/>
      <x:c r="Q1740" t="str">
        <x:v>https://www.google.com/maps/search/?api=1&amp;query=Dom+Jorge+Marcos+Oliveira%2C+526%2C+Parque+Buenos+Aires%2C+Suzano-SP</x:v>
      </x:c>
      <x:c r="R1740" t="str"/>
      <x:c r="S1740" t="str"/>
      <x:c r="T1740" t="str">
        <x:v>Não contatado</x:v>
      </x:c>
      <x:c r="U1740" s="27" t="n">
        <x:f>IF(LEN(H1740)&gt;0,25,0)+IF(L1740="Sim",25,0)+IF(LEN(M1740)&gt;0,15,0)+IF(LEN(J1740)&gt;0,10,0)+IF(LEN(N1740)&gt;0,5,0)+IF(LEN(O1740)&gt;0,5,0)+IF(LEN(P1740)&gt;0,5,0)+IF(AND(LEN(R1740)&gt;0,LEN(S1740)&gt;0),10,0)</x:f>
        <x:v>25</x:v>
      </x:c>
      <x:c r="V1740" t="str">
        <x:f>IF(U1740&gt;=60,"Prioridade Alta",IF(U1740&gt;=35,"Prioridade Média","Prioridade Baixa"))</x:f>
        <x:v>Prioridade Baixa</x:v>
      </x:c>
      <x:c r="W1740" t="str">
        <x:v>Não</x:v>
      </x:c>
      <x:c r="X1740" t="str"/>
      <x:c r="Y1740" t="str">
        <x:v>Base expandida 2026-07-27</x:v>
      </x:c>
      <x:c r="Z1740" t="str">
        <x:v>(11) 4743-9039</x:v>
      </x:c>
      <x:c r="AA1740" t="str"/>
      <x:c r="AB1740" t="n">
        <x:v>45</x:v>
      </x:c>
      <x:c r="AC1740" t="str">
        <x:v>Prioridade Baixa</x:v>
      </x:c>
      <x:c r="AD1740" t="str">
        <x:v>Fonte Escolas.com.br: http://escolas.com.br/parque-buenos-ayres-creche-comunitaria-35113797; site oficial/redes não coletados nesta fonte</x:v>
      </x:c>
      <x:c r="AE1740" t="n">
        <x:f>IF(LEN(H1740)&gt;0,1,0)</x:f>
        <x:v>1</x:v>
      </x:c>
      <x:c r="AF1740" t="n">
        <x:f>IF(LEN(M1740)&gt;0,1,0)</x:f>
        <x:v>0</x:v>
      </x:c>
      <x:c r="AG1740" t="n">
        <x:f>IF(AND(LEN(H1740)=0,LEN(K1740)=0,LEN(M1740)=0),1,0)</x:f>
        <x:v>0</x:v>
      </x:c>
    </x:row>
    <x:row r="1741">
      <x:c r="A1741" t="str">
        <x:v>AT-01740</x:v>
      </x:c>
      <x:c r="B1741" t="str">
        <x:v>Parque Palmeiras Creche Comunitaria</x:v>
      </x:c>
      <x:c r="C1741" t="str">
        <x:v>Escola</x:v>
      </x:c>
      <x:c r="D1741" t="str">
        <x:v>Escola Infantil</x:v>
      </x:c>
      <x:c r="E1741" t="str">
        <x:v>Suzano</x:v>
      </x:c>
      <x:c r="F1741" t="str">
        <x:v>Jardim Sao Paulo</x:v>
      </x:c>
      <x:c r="G1741" t="str">
        <x:v>Paulo Sao, 90, Rua, Jardim Sao Paulo, Suzano, SP</x:v>
      </x:c>
      <x:c r="H1741" t="str">
        <x:v>+55 (11) 4744-9174</x:v>
      </x:c>
      <x:c r="I1741" t="str"/>
      <x:c r="J1741" t="str"/>
      <x:c r="K1741" t="str"/>
      <x:c r="L1741" t="str"/>
      <x:c r="M1741" t="str"/>
      <x:c r="N1741" t="str"/>
      <x:c r="O1741" t="str"/>
      <x:c r="P1741" t="str"/>
      <x:c r="Q1741" t="str">
        <x:v>https://www.google.com/maps/search/?api=1&amp;query=Paulo+Sao%2C+90%2C+Rua%2C+Jardim+Sao+Paulo%2C+Suzano-SP</x:v>
      </x:c>
      <x:c r="R1741" t="str"/>
      <x:c r="S1741" t="str"/>
      <x:c r="T1741" t="str">
        <x:v>Não contatado</x:v>
      </x:c>
      <x:c r="U1741" s="27" t="n">
        <x:f>IF(LEN(H1741)&gt;0,25,0)+IF(L1741="Sim",25,0)+IF(LEN(M1741)&gt;0,15,0)+IF(LEN(J1741)&gt;0,10,0)+IF(LEN(N1741)&gt;0,5,0)+IF(LEN(O1741)&gt;0,5,0)+IF(LEN(P1741)&gt;0,5,0)+IF(AND(LEN(R1741)&gt;0,LEN(S1741)&gt;0),10,0)</x:f>
        <x:v>25</x:v>
      </x:c>
      <x:c r="V1741" t="str">
        <x:f>IF(U1741&gt;=60,"Prioridade Alta",IF(U1741&gt;=35,"Prioridade Média","Prioridade Baixa"))</x:f>
        <x:v>Prioridade Baixa</x:v>
      </x:c>
      <x:c r="W1741" t="str">
        <x:v>Não</x:v>
      </x:c>
      <x:c r="X1741" t="str"/>
      <x:c r="Y1741" t="str">
        <x:v>Base expandida 2026-07-27</x:v>
      </x:c>
      <x:c r="Z1741" t="str">
        <x:v>(11) 4744-9174</x:v>
      </x:c>
      <x:c r="AA1741" t="str"/>
      <x:c r="AB1741" t="n">
        <x:v>45</x:v>
      </x:c>
      <x:c r="AC1741" t="str">
        <x:v>Prioridade Baixa</x:v>
      </x:c>
      <x:c r="AD1741" t="str">
        <x:v>Fonte Escolas.com.br: http://escolas.com.br/parque-palmeiras-creche-comunitaria-35809627; site oficial/redes não coletados nesta fonte</x:v>
      </x:c>
      <x:c r="AE1741" t="n">
        <x:f>IF(LEN(H1741)&gt;0,1,0)</x:f>
        <x:v>1</x:v>
      </x:c>
      <x:c r="AF1741" t="n">
        <x:f>IF(LEN(M1741)&gt;0,1,0)</x:f>
        <x:v>0</x:v>
      </x:c>
      <x:c r="AG1741" t="n">
        <x:f>IF(AND(LEN(H1741)=0,LEN(K1741)=0,LEN(M1741)=0),1,0)</x:f>
        <x:v>0</x:v>
      </x:c>
    </x:row>
    <x:row r="1742">
      <x:c r="A1742" t="str">
        <x:v>AT-01741</x:v>
      </x:c>
      <x:c r="B1742" t="str">
        <x:v>Recreio das Palmas Creche Comunitaria</x:v>
      </x:c>
      <x:c r="C1742" t="str">
        <x:v>Escola</x:v>
      </x:c>
      <x:c r="D1742" t="str">
        <x:v>Escola Infantil</x:v>
      </x:c>
      <x:c r="E1742" t="str">
        <x:v>Suzano</x:v>
      </x:c>
      <x:c r="F1742" t="str">
        <x:v>Jardim Amazonas</x:v>
      </x:c>
      <x:c r="G1742" t="str">
        <x:v>Antonio Binotti, 260, Casa, Jardim Amazonas, Suzano, SP</x:v>
      </x:c>
      <x:c r="H1742" t="str">
        <x:v>+55 (11) 5050-4451</x:v>
      </x:c>
      <x:c r="I1742" t="str"/>
      <x:c r="J1742" t="str"/>
      <x:c r="K1742" t="str"/>
      <x:c r="L1742" t="str"/>
      <x:c r="M1742" t="str"/>
      <x:c r="N1742" t="str"/>
      <x:c r="O1742" t="str"/>
      <x:c r="P1742" t="str"/>
      <x:c r="Q1742" t="str">
        <x:v>https://www.google.com/maps/search/?api=1&amp;query=Antonio+Binotti%2C+260%2C+Casa%2C+Jardim+Amazonas%2C+Suzano-SP</x:v>
      </x:c>
      <x:c r="R1742" t="str"/>
      <x:c r="S1742" t="str"/>
      <x:c r="T1742" t="str">
        <x:v>Não contatado</x:v>
      </x:c>
      <x:c r="U1742" s="27" t="n">
        <x:f>IF(LEN(H1742)&gt;0,25,0)+IF(L1742="Sim",25,0)+IF(LEN(M1742)&gt;0,15,0)+IF(LEN(J1742)&gt;0,10,0)+IF(LEN(N1742)&gt;0,5,0)+IF(LEN(O1742)&gt;0,5,0)+IF(LEN(P1742)&gt;0,5,0)+IF(AND(LEN(R1742)&gt;0,LEN(S1742)&gt;0),10,0)</x:f>
        <x:v>25</x:v>
      </x:c>
      <x:c r="V1742" t="str">
        <x:f>IF(U1742&gt;=60,"Prioridade Alta",IF(U1742&gt;=35,"Prioridade Média","Prioridade Baixa"))</x:f>
        <x:v>Prioridade Baixa</x:v>
      </x:c>
      <x:c r="W1742" t="str">
        <x:v>Não</x:v>
      </x:c>
      <x:c r="X1742" t="str"/>
      <x:c r="Y1742" t="str">
        <x:v>Base expandida 2026-07-27</x:v>
      </x:c>
      <x:c r="Z1742" t="str">
        <x:v>(11) 5050-4451</x:v>
      </x:c>
      <x:c r="AA1742" t="str"/>
      <x:c r="AB1742" t="n">
        <x:v>45</x:v>
      </x:c>
      <x:c r="AC1742" t="str">
        <x:v>Prioridade Baixa</x:v>
      </x:c>
      <x:c r="AD1742" t="str">
        <x:v>Fonte Escolas.com.br: http://escolas.com.br/recreio-das-palmas-creche-comunitaria-35407872; site oficial/redes não coletados nesta fonte</x:v>
      </x:c>
      <x:c r="AE1742" t="n">
        <x:f>IF(LEN(H1742)&gt;0,1,0)</x:f>
        <x:v>1</x:v>
      </x:c>
      <x:c r="AF1742" t="n">
        <x:f>IF(LEN(M1742)&gt;0,1,0)</x:f>
        <x:v>0</x:v>
      </x:c>
      <x:c r="AG1742" t="n">
        <x:f>IF(AND(LEN(H1742)=0,LEN(K1742)=0,LEN(M1742)=0),1,0)</x:f>
        <x:v>0</x:v>
      </x:c>
    </x:row>
    <x:row r="1743">
      <x:c r="A1743" t="str">
        <x:v>AT-01742</x:v>
      </x:c>
      <x:c r="B1743" t="str">
        <x:v>Avelina Dalila Leopoldina Almeida Dona Creche Municipal</x:v>
      </x:c>
      <x:c r="C1743" t="str">
        <x:v>Escola</x:v>
      </x:c>
      <x:c r="D1743" t="str">
        <x:v>Escola Infantil</x:v>
      </x:c>
      <x:c r="E1743" t="str">
        <x:v>Arujá</x:v>
      </x:c>
      <x:c r="F1743" t="str">
        <x:v>Jardim Real</x:v>
      </x:c>
      <x:c r="G1743" t="str">
        <x:v>Sao Paulo, 615, Jardim Real, Arujá, SP</x:v>
      </x:c>
      <x:c r="H1743" t="str">
        <x:v>+55 (11) 4655-2877</x:v>
      </x:c>
      <x:c r="I1743" t="str"/>
      <x:c r="J1743" t="str"/>
      <x:c r="K1743" t="str"/>
      <x:c r="L1743" t="str"/>
      <x:c r="M1743" t="str"/>
      <x:c r="N1743" t="str"/>
      <x:c r="O1743" t="str"/>
      <x:c r="P1743" t="str"/>
      <x:c r="Q1743" t="str">
        <x:v>https://www.google.com/maps/search/?api=1&amp;query=Sao+Paulo%2C+615%2C+Jardim+Real%2C+Aruj%C3%A1-SP</x:v>
      </x:c>
      <x:c r="R1743" t="str"/>
      <x:c r="S1743" t="str"/>
      <x:c r="T1743" t="str">
        <x:v>Não contatado</x:v>
      </x:c>
      <x:c r="U1743" s="27" t="n">
        <x:f>IF(LEN(H1743)&gt;0,25,0)+IF(L1743="Sim",25,0)+IF(LEN(M1743)&gt;0,15,0)+IF(LEN(J1743)&gt;0,10,0)+IF(LEN(N1743)&gt;0,5,0)+IF(LEN(O1743)&gt;0,5,0)+IF(LEN(P1743)&gt;0,5,0)+IF(AND(LEN(R1743)&gt;0,LEN(S1743)&gt;0),10,0)</x:f>
        <x:v>25</x:v>
      </x:c>
      <x:c r="V1743" t="str">
        <x:f>IF(U1743&gt;=60,"Prioridade Alta",IF(U1743&gt;=35,"Prioridade Média","Prioridade Baixa"))</x:f>
        <x:v>Prioridade Baixa</x:v>
      </x:c>
      <x:c r="W1743" t="str">
        <x:v>Não</x:v>
      </x:c>
      <x:c r="X1743" t="str"/>
      <x:c r="Y1743" t="str">
        <x:v>Base expandida 2026-07-27</x:v>
      </x:c>
      <x:c r="Z1743" t="str">
        <x:v>(11) 4655-2877</x:v>
      </x:c>
      <x:c r="AA1743" t="str"/>
      <x:c r="AB1743" t="n">
        <x:v>45</x:v>
      </x:c>
      <x:c r="AC1743" t="str">
        <x:v>Prioridade Baixa</x:v>
      </x:c>
      <x:c r="AD1743" t="str">
        <x:v>Fonte Escolas.com.br: http://escolas.com.br/avelina-dalila-leopoldina-almeida-dona-creche-municipal-35281414; site oficial/redes não coletados nesta fonte</x:v>
      </x:c>
      <x:c r="AE1743" t="n">
        <x:f>IF(LEN(H1743)&gt;0,1,0)</x:f>
        <x:v>1</x:v>
      </x:c>
      <x:c r="AF1743" t="n">
        <x:f>IF(LEN(M1743)&gt;0,1,0)</x:f>
        <x:v>0</x:v>
      </x:c>
      <x:c r="AG1743" t="n">
        <x:f>IF(AND(LEN(H1743)=0,LEN(K1743)=0,LEN(M1743)=0),1,0)</x:f>
        <x:v>0</x:v>
      </x:c>
    </x:row>
    <x:row r="1744">
      <x:c r="A1744" t="str">
        <x:v>AT-01743</x:v>
      </x:c>
      <x:c r="B1744" t="str">
        <x:v>Acalanto Creche Associação Fraterna de Aruja</x:v>
      </x:c>
      <x:c r="C1744" t="str">
        <x:v>Escola</x:v>
      </x:c>
      <x:c r="D1744" t="str">
        <x:v>Escola Infantil</x:v>
      </x:c>
      <x:c r="E1744" t="str">
        <x:v>Arujá</x:v>
      </x:c>
      <x:c r="F1744" t="str">
        <x:v>Aruja Centro Residencial</x:v>
      </x:c>
      <x:c r="G1744" t="str">
        <x:v>Arnaldo Candela, 121, Aruja Centro Residencial, Arujá, SP</x:v>
      </x:c>
      <x:c r="H1744" t="str">
        <x:v>+55 (11) 4653-1652</x:v>
      </x:c>
      <x:c r="I1744" t="str"/>
      <x:c r="J1744" t="str"/>
      <x:c r="K1744" t="str"/>
      <x:c r="L1744" t="str"/>
      <x:c r="M1744" t="str"/>
      <x:c r="N1744" t="str"/>
      <x:c r="O1744" t="str"/>
      <x:c r="P1744" t="str"/>
      <x:c r="Q1744" t="str">
        <x:v>https://www.google.com/maps/search/?api=1&amp;query=Arnaldo+Candela%2C+121%2C+Aruja+Centro+Residencial%2C+Aruj%C3%A1-SP</x:v>
      </x:c>
      <x:c r="R1744" t="str"/>
      <x:c r="S1744" t="str"/>
      <x:c r="T1744" t="str">
        <x:v>Não contatado</x:v>
      </x:c>
      <x:c r="U1744" s="27" t="n">
        <x:f>IF(LEN(H1744)&gt;0,25,0)+IF(L1744="Sim",25,0)+IF(LEN(M1744)&gt;0,15,0)+IF(LEN(J1744)&gt;0,10,0)+IF(LEN(N1744)&gt;0,5,0)+IF(LEN(O1744)&gt;0,5,0)+IF(LEN(P1744)&gt;0,5,0)+IF(AND(LEN(R1744)&gt;0,LEN(S1744)&gt;0),10,0)</x:f>
        <x:v>25</x:v>
      </x:c>
      <x:c r="V1744" t="str">
        <x:f>IF(U1744&gt;=60,"Prioridade Alta",IF(U1744&gt;=35,"Prioridade Média","Prioridade Baixa"))</x:f>
        <x:v>Prioridade Baixa</x:v>
      </x:c>
      <x:c r="W1744" t="str">
        <x:v>Não</x:v>
      </x:c>
      <x:c r="X1744" t="str"/>
      <x:c r="Y1744" t="str">
        <x:v>Base expandida 2026-07-27</x:v>
      </x:c>
      <x:c r="Z1744" t="str">
        <x:v>(11) 4653-1652</x:v>
      </x:c>
      <x:c r="AA1744" t="str"/>
      <x:c r="AB1744" t="n">
        <x:v>45</x:v>
      </x:c>
      <x:c r="AC1744" t="str">
        <x:v>Prioridade Baixa</x:v>
      </x:c>
      <x:c r="AD1744" t="str">
        <x:v>Fonte Escolas.com.br: http://escolas.com.br/acalanto-creche-associacao-fraterna-de-aruja-35167538; site oficial/redes não coletados nesta fonte</x:v>
      </x:c>
      <x:c r="AE1744" t="n">
        <x:f>IF(LEN(H1744)&gt;0,1,0)</x:f>
        <x:v>1</x:v>
      </x:c>
      <x:c r="AF1744" t="n">
        <x:f>IF(LEN(M1744)&gt;0,1,0)</x:f>
        <x:v>0</x:v>
      </x:c>
      <x:c r="AG1744" t="n">
        <x:f>IF(AND(LEN(H1744)=0,LEN(K1744)=0,LEN(M1744)=0),1,0)</x:f>
        <x:v>0</x:v>
      </x:c>
    </x:row>
    <x:row r="1745">
      <x:c r="A1745" t="str">
        <x:v>AT-01744</x:v>
      </x:c>
      <x:c r="B1745" t="str">
        <x:v>Centro de Educação Infantil Ceci Diniz Nasser</x:v>
      </x:c>
      <x:c r="C1745" t="str">
        <x:v>Escola</x:v>
      </x:c>
      <x:c r="D1745" t="str">
        <x:v>Escola Infantil</x:v>
      </x:c>
      <x:c r="E1745" t="str">
        <x:v>Arujá</x:v>
      </x:c>
      <x:c r="F1745" t="str">
        <x:v>Jardim Rincao</x:v>
      </x:c>
      <x:c r="G1745" t="str">
        <x:v>Havana, 53, Jardim Rincao, Arujá, SP</x:v>
      </x:c>
      <x:c r="H1745" t="str">
        <x:v>+55 (11) 4655-0452</x:v>
      </x:c>
      <x:c r="I1745" t="str"/>
      <x:c r="J1745" t="str"/>
      <x:c r="K1745" t="str"/>
      <x:c r="L1745" t="str"/>
      <x:c r="M1745" t="str"/>
      <x:c r="N1745" t="str"/>
      <x:c r="O1745" t="str"/>
      <x:c r="P1745" t="str"/>
      <x:c r="Q1745" t="str">
        <x:v>https://www.google.com/maps/search/?api=1&amp;query=Havana%2C+53%2C+Jardim+Rincao%2C+Aruj%C3%A1-SP</x:v>
      </x:c>
      <x:c r="R1745" t="str"/>
      <x:c r="S1745" t="str"/>
      <x:c r="T1745" t="str">
        <x:v>Não contatado</x:v>
      </x:c>
      <x:c r="U1745" s="27" t="n">
        <x:f>IF(LEN(H1745)&gt;0,25,0)+IF(L1745="Sim",25,0)+IF(LEN(M1745)&gt;0,15,0)+IF(LEN(J1745)&gt;0,10,0)+IF(LEN(N1745)&gt;0,5,0)+IF(LEN(O1745)&gt;0,5,0)+IF(LEN(P1745)&gt;0,5,0)+IF(AND(LEN(R1745)&gt;0,LEN(S1745)&gt;0),10,0)</x:f>
        <x:v>25</x:v>
      </x:c>
      <x:c r="V1745" t="str">
        <x:f>IF(U1745&gt;=60,"Prioridade Alta",IF(U1745&gt;=35,"Prioridade Média","Prioridade Baixa"))</x:f>
        <x:v>Prioridade Baixa</x:v>
      </x:c>
      <x:c r="W1745" t="str">
        <x:v>Não</x:v>
      </x:c>
      <x:c r="X1745" t="str"/>
      <x:c r="Y1745" t="str">
        <x:v>Base expandida 2026-07-27</x:v>
      </x:c>
      <x:c r="Z1745" t="str">
        <x:v>(11) 4655-0452</x:v>
      </x:c>
      <x:c r="AA1745" t="str"/>
      <x:c r="AB1745" t="n">
        <x:v>45</x:v>
      </x:c>
      <x:c r="AC1745" t="str">
        <x:v>Prioridade Baixa</x:v>
      </x:c>
      <x:c r="AD1745" t="str">
        <x:v>Fonte Escolas.com.br: http://escolas.com.br/centro-de-educacao-infantil-ceci-diniz-nasser-35448000; site oficial/redes não coletados nesta fonte</x:v>
      </x:c>
      <x:c r="AE1745" t="n">
        <x:f>IF(LEN(H1745)&gt;0,1,0)</x:f>
        <x:v>1</x:v>
      </x:c>
      <x:c r="AF1745" t="n">
        <x:f>IF(LEN(M1745)&gt;0,1,0)</x:f>
        <x:v>0</x:v>
      </x:c>
      <x:c r="AG1745" t="n">
        <x:f>IF(AND(LEN(H1745)=0,LEN(K1745)=0,LEN(M1745)=0),1,0)</x:f>
        <x:v>0</x:v>
      </x:c>
    </x:row>
    <x:row r="1746">
      <x:c r="A1746" t="str">
        <x:v>AT-01745</x:v>
      </x:c>
      <x:c r="B1746" t="str">
        <x:v>Centro Educacional Infantil Conveniado Unidade Center Ville</x:v>
      </x:c>
      <x:c r="C1746" t="str">
        <x:v>Escola</x:v>
      </x:c>
      <x:c r="D1746" t="str">
        <x:v>Centro Educacional</x:v>
      </x:c>
      <x:c r="E1746" t="str">
        <x:v>Arujá</x:v>
      </x:c>
      <x:c r="F1746" t="str">
        <x:v>Aruja Centro Residencial</x:v>
      </x:c>
      <x:c r="G1746" t="str">
        <x:v>Fausto Morais R. Fonseca, 40, Aruja Centro Residencial, Arujá, SP</x:v>
      </x:c>
      <x:c r="H1746" t="str">
        <x:v>+55 (11) 4610-8548</x:v>
      </x:c>
      <x:c r="I1746" t="str"/>
      <x:c r="J1746" t="str"/>
      <x:c r="K1746" t="str"/>
      <x:c r="L1746" t="str"/>
      <x:c r="M1746" t="str"/>
      <x:c r="N1746" t="str"/>
      <x:c r="O1746" t="str"/>
      <x:c r="P1746" t="str"/>
      <x:c r="Q1746" t="str">
        <x:v>https://www.google.com/maps/search/?api=1&amp;query=Fausto+Morais+R.+Fonseca%2C+40%2C+Aruja+Centro+Residencial%2C+Aruj%C3%A1-SP</x:v>
      </x:c>
      <x:c r="R1746" t="str"/>
      <x:c r="S1746" t="str"/>
      <x:c r="T1746" t="str">
        <x:v>Não contatado</x:v>
      </x:c>
      <x:c r="U1746" s="27" t="n">
        <x:f>IF(LEN(H1746)&gt;0,25,0)+IF(L1746="Sim",25,0)+IF(LEN(M1746)&gt;0,15,0)+IF(LEN(J1746)&gt;0,10,0)+IF(LEN(N1746)&gt;0,5,0)+IF(LEN(O1746)&gt;0,5,0)+IF(LEN(P1746)&gt;0,5,0)+IF(AND(LEN(R1746)&gt;0,LEN(S1746)&gt;0),10,0)</x:f>
        <x:v>25</x:v>
      </x:c>
      <x:c r="V1746" t="str">
        <x:f>IF(U1746&gt;=60,"Prioridade Alta",IF(U1746&gt;=35,"Prioridade Média","Prioridade Baixa"))</x:f>
        <x:v>Prioridade Baixa</x:v>
      </x:c>
      <x:c r="W1746" t="str">
        <x:v>Não</x:v>
      </x:c>
      <x:c r="X1746" t="str"/>
      <x:c r="Y1746" t="str">
        <x:v>Base expandida 2026-07-27</x:v>
      </x:c>
      <x:c r="Z1746" t="str">
        <x:v>(11) 4610-8548</x:v>
      </x:c>
      <x:c r="AA1746" t="str"/>
      <x:c r="AB1746" t="n">
        <x:v>45</x:v>
      </x:c>
      <x:c r="AC1746" t="str">
        <x:v>Prioridade Baixa</x:v>
      </x:c>
      <x:c r="AD1746" t="str">
        <x:v>Fonte Escolas.com.br: http://escolas.com.br/centro-educacional-infantil-conveniado-unidade-center-ville-35009429; site oficial/redes não coletados nesta fonte</x:v>
      </x:c>
      <x:c r="AE1746" t="n">
        <x:f>IF(LEN(H1746)&gt;0,1,0)</x:f>
        <x:v>1</x:v>
      </x:c>
      <x:c r="AF1746" t="n">
        <x:f>IF(LEN(M1746)&gt;0,1,0)</x:f>
        <x:v>0</x:v>
      </x:c>
      <x:c r="AG1746" t="n">
        <x:f>IF(AND(LEN(H1746)=0,LEN(K1746)=0,LEN(M1746)=0),1,0)</x:f>
        <x:v>0</x:v>
      </x:c>
    </x:row>
    <x:row r="1747">
      <x:c r="A1747" t="str">
        <x:v>AT-01746</x:v>
      </x:c>
      <x:c r="B1747" t="str">
        <x:v>Centro Municipal de Educação Infantil Fatec</x:v>
      </x:c>
      <x:c r="C1747" t="str">
        <x:v>Escola</x:v>
      </x:c>
      <x:c r="D1747" t="str">
        <x:v>Escola Infantil</x:v>
      </x:c>
      <x:c r="E1747" t="str">
        <x:v>Arujá</x:v>
      </x:c>
      <x:c r="F1747" t="str">
        <x:v>Fontes</x:v>
      </x:c>
      <x:c r="G1747" t="str">
        <x:v>Dos Fontes, 1435, Fontes, Arujá, SP</x:v>
      </x:c>
      <x:c r="H1747" t="str">
        <x:v>+55 (11) 4653-6825</x:v>
      </x:c>
      <x:c r="I1747" t="str"/>
      <x:c r="J1747" t="str"/>
      <x:c r="K1747" t="str"/>
      <x:c r="L1747" t="str"/>
      <x:c r="M1747" t="str"/>
      <x:c r="N1747" t="str"/>
      <x:c r="O1747" t="str"/>
      <x:c r="P1747" t="str"/>
      <x:c r="Q1747" t="str">
        <x:v>https://www.google.com/maps/search/?api=1&amp;query=Dos+Fontes%2C+1435%2C+Fontes%2C+Aruj%C3%A1-SP</x:v>
      </x:c>
      <x:c r="R1747" t="str"/>
      <x:c r="S1747" t="str"/>
      <x:c r="T1747" t="str">
        <x:v>Não contatado</x:v>
      </x:c>
      <x:c r="U1747" s="27" t="n">
        <x:f>IF(LEN(H1747)&gt;0,25,0)+IF(L1747="Sim",25,0)+IF(LEN(M1747)&gt;0,15,0)+IF(LEN(J1747)&gt;0,10,0)+IF(LEN(N1747)&gt;0,5,0)+IF(LEN(O1747)&gt;0,5,0)+IF(LEN(P1747)&gt;0,5,0)+IF(AND(LEN(R1747)&gt;0,LEN(S1747)&gt;0),10,0)</x:f>
        <x:v>25</x:v>
      </x:c>
      <x:c r="V1747" t="str">
        <x:f>IF(U1747&gt;=60,"Prioridade Alta",IF(U1747&gt;=35,"Prioridade Média","Prioridade Baixa"))</x:f>
        <x:v>Prioridade Baixa</x:v>
      </x:c>
      <x:c r="W1747" t="str">
        <x:v>Não</x:v>
      </x:c>
      <x:c r="X1747" t="str"/>
      <x:c r="Y1747" t="str">
        <x:v>Base expandida 2026-07-27</x:v>
      </x:c>
      <x:c r="Z1747" t="str">
        <x:v>(11) 4653-6825</x:v>
      </x:c>
      <x:c r="AA1747" t="str"/>
      <x:c r="AB1747" t="n">
        <x:v>45</x:v>
      </x:c>
      <x:c r="AC1747" t="str">
        <x:v>Prioridade Baixa</x:v>
      </x:c>
      <x:c r="AD1747" t="str">
        <x:v>Fonte Escolas.com.br: http://escolas.com.br/centro-municipal-de-educacao-infantil-fatec-35457619; site oficial/redes não coletados nesta fonte</x:v>
      </x:c>
      <x:c r="AE1747" t="n">
        <x:f>IF(LEN(H1747)&gt;0,1,0)</x:f>
        <x:v>1</x:v>
      </x:c>
      <x:c r="AF1747" t="n">
        <x:f>IF(LEN(M1747)&gt;0,1,0)</x:f>
        <x:v>0</x:v>
      </x:c>
      <x:c r="AG1747" t="n">
        <x:f>IF(AND(LEN(H1747)=0,LEN(K1747)=0,LEN(M1747)=0),1,0)</x:f>
        <x:v>0</x:v>
      </x:c>
    </x:row>
    <x:row r="1748">
      <x:c r="A1748" t="str">
        <x:v>AT-01747</x:v>
      </x:c>
      <x:c r="B1748" t="str">
        <x:v>Centro Educacional Infantil Conveniado Unidade Centro</x:v>
      </x:c>
      <x:c r="C1748" t="str">
        <x:v>Escola</x:v>
      </x:c>
      <x:c r="D1748" t="str">
        <x:v>Centro Educacional</x:v>
      </x:c>
      <x:c r="E1748" t="str">
        <x:v>Arujá</x:v>
      </x:c>
      <x:c r="F1748" t="str">
        <x:v>Vila Flora Regina</x:v>
      </x:c>
      <x:c r="G1748" t="str">
        <x:v>Antonio Afonso de Lima, 259, Vila Flora Regina, Arujá, SP</x:v>
      </x:c>
      <x:c r="H1748" t="str">
        <x:v>+55 (11) 4651-8846</x:v>
      </x:c>
      <x:c r="I1748" t="str"/>
      <x:c r="J1748" t="str"/>
      <x:c r="K1748" t="str"/>
      <x:c r="L1748" t="str"/>
      <x:c r="M1748" t="str"/>
      <x:c r="N1748" t="str"/>
      <x:c r="O1748" t="str"/>
      <x:c r="P1748" t="str"/>
      <x:c r="Q1748" t="str">
        <x:v>https://www.google.com/maps/search/?api=1&amp;query=Antonio+Afonso+de+Lima%2C+259%2C+Vila+Flora+Regina%2C+Aruj%C3%A1-SP</x:v>
      </x:c>
      <x:c r="R1748" t="str"/>
      <x:c r="S1748" t="str"/>
      <x:c r="T1748" t="str">
        <x:v>Não contatado</x:v>
      </x:c>
      <x:c r="U1748" s="27" t="n">
        <x:f>IF(LEN(H1748)&gt;0,25,0)+IF(L1748="Sim",25,0)+IF(LEN(M1748)&gt;0,15,0)+IF(LEN(J1748)&gt;0,10,0)+IF(LEN(N1748)&gt;0,5,0)+IF(LEN(O1748)&gt;0,5,0)+IF(LEN(P1748)&gt;0,5,0)+IF(AND(LEN(R1748)&gt;0,LEN(S1748)&gt;0),10,0)</x:f>
        <x:v>25</x:v>
      </x:c>
      <x:c r="V1748" t="str">
        <x:f>IF(U1748&gt;=60,"Prioridade Alta",IF(U1748&gt;=35,"Prioridade Média","Prioridade Baixa"))</x:f>
        <x:v>Prioridade Baixa</x:v>
      </x:c>
      <x:c r="W1748" t="str">
        <x:v>Não</x:v>
      </x:c>
      <x:c r="X1748" t="str"/>
      <x:c r="Y1748" t="str">
        <x:v>Base expandida 2026-07-27</x:v>
      </x:c>
      <x:c r="Z1748" t="str">
        <x:v>(11) 4651-8846</x:v>
      </x:c>
      <x:c r="AA1748" t="str"/>
      <x:c r="AB1748" t="n">
        <x:v>45</x:v>
      </x:c>
      <x:c r="AC1748" t="str">
        <x:v>Prioridade Baixa</x:v>
      </x:c>
      <x:c r="AD1748" t="str">
        <x:v>Fonte Escolas.com.br: http://escolas.com.br/centro-educacional-infantil-conveniado-unidade-centro-35009540; site oficial/redes não coletados nesta fonte</x:v>
      </x:c>
      <x:c r="AE1748" t="n">
        <x:f>IF(LEN(H1748)&gt;0,1,0)</x:f>
        <x:v>1</x:v>
      </x:c>
      <x:c r="AF1748" t="n">
        <x:f>IF(LEN(M1748)&gt;0,1,0)</x:f>
        <x:v>0</x:v>
      </x:c>
      <x:c r="AG1748" t="n">
        <x:f>IF(AND(LEN(H1748)=0,LEN(K1748)=0,LEN(M1748)=0),1,0)</x:f>
        <x:v>0</x:v>
      </x:c>
    </x:row>
    <x:row r="1749">
      <x:c r="A1749" t="str">
        <x:v>AT-01748</x:v>
      </x:c>
      <x:c r="B1749" t="str">
        <x:v>Emeia Professora Amanda Miranda Barros</x:v>
      </x:c>
      <x:c r="C1749" t="str">
        <x:v>Escola</x:v>
      </x:c>
      <x:c r="D1749" t="str">
        <x:v>Escola Infantil</x:v>
      </x:c>
      <x:c r="E1749" t="str">
        <x:v>Arujá</x:v>
      </x:c>
      <x:c r="F1749" t="str">
        <x:v>Jardim Emilia</x:v>
      </x:c>
      <x:c r="G1749" t="str">
        <x:v>Dutra, 360, Jardim Emilia, Arujá, SP</x:v>
      </x:c>
      <x:c r="H1749" t="str">
        <x:v>+55 (11) 4652-5450</x:v>
      </x:c>
      <x:c r="I1749" t="str"/>
      <x:c r="J1749" t="str"/>
      <x:c r="K1749" t="str"/>
      <x:c r="L1749" t="str"/>
      <x:c r="M1749" t="str"/>
      <x:c r="N1749" t="str"/>
      <x:c r="O1749" t="str"/>
      <x:c r="P1749" t="str"/>
      <x:c r="Q1749" t="str">
        <x:v>https://www.google.com/maps/search/?api=1&amp;query=Dutra%2C+360%2C+Jardim+Emilia%2C+Aruj%C3%A1-SP</x:v>
      </x:c>
      <x:c r="R1749" t="str"/>
      <x:c r="S1749" t="str"/>
      <x:c r="T1749" t="str">
        <x:v>Não contatado</x:v>
      </x:c>
      <x:c r="U1749" s="27" t="n">
        <x:f>IF(LEN(H1749)&gt;0,25,0)+IF(L1749="Sim",25,0)+IF(LEN(M1749)&gt;0,15,0)+IF(LEN(J1749)&gt;0,10,0)+IF(LEN(N1749)&gt;0,5,0)+IF(LEN(O1749)&gt;0,5,0)+IF(LEN(P1749)&gt;0,5,0)+IF(AND(LEN(R1749)&gt;0,LEN(S1749)&gt;0),10,0)</x:f>
        <x:v>25</x:v>
      </x:c>
      <x:c r="V1749" t="str">
        <x:f>IF(U1749&gt;=60,"Prioridade Alta",IF(U1749&gt;=35,"Prioridade Média","Prioridade Baixa"))</x:f>
        <x:v>Prioridade Baixa</x:v>
      </x:c>
      <x:c r="W1749" t="str">
        <x:v>Não</x:v>
      </x:c>
      <x:c r="X1749" t="str"/>
      <x:c r="Y1749" t="str">
        <x:v>Base expandida 2026-07-27</x:v>
      </x:c>
      <x:c r="Z1749" t="str">
        <x:v>(11) 4652-5450</x:v>
      </x:c>
      <x:c r="AA1749" t="str"/>
      <x:c r="AB1749" t="n">
        <x:v>45</x:v>
      </x:c>
      <x:c r="AC1749" t="str">
        <x:v>Prioridade Baixa</x:v>
      </x:c>
      <x:c r="AD1749" t="str">
        <x:v>Fonte Escolas.com.br: http://escolas.com.br/emeia-professora-amanda-miranda-barros-35270234; site oficial/redes não coletados nesta fonte</x:v>
      </x:c>
      <x:c r="AE1749" t="n">
        <x:f>IF(LEN(H1749)&gt;0,1,0)</x:f>
        <x:v>1</x:v>
      </x:c>
      <x:c r="AF1749" t="n">
        <x:f>IF(LEN(M1749)&gt;0,1,0)</x:f>
        <x:v>0</x:v>
      </x:c>
      <x:c r="AG1749" t="n">
        <x:f>IF(AND(LEN(H1749)=0,LEN(K1749)=0,LEN(M1749)=0),1,0)</x:f>
        <x:v>0</x:v>
      </x:c>
    </x:row>
    <x:row r="1750">
      <x:c r="A1750" t="str">
        <x:v>AT-01749</x:v>
      </x:c>
      <x:c r="B1750" t="str">
        <x:v>Emeia Professora Cibele Motta de Araujo Silva</x:v>
      </x:c>
      <x:c r="C1750" t="str">
        <x:v>Escola</x:v>
      </x:c>
      <x:c r="D1750" t="str">
        <x:v>Escola Infantil</x:v>
      </x:c>
      <x:c r="E1750" t="str">
        <x:v>Arujá</x:v>
      </x:c>
      <x:c r="F1750" t="str">
        <x:v>Jordanopolis</x:v>
      </x:c>
      <x:c r="G1750" t="str">
        <x:v>Nossa Senhora Aparecida, 255, Jordanopolis, Arujá, SP</x:v>
      </x:c>
      <x:c r="H1750" t="str">
        <x:v>+55 (11) 4653-2777</x:v>
      </x:c>
      <x:c r="I1750" t="str"/>
      <x:c r="J1750" t="str"/>
      <x:c r="K1750" t="str"/>
      <x:c r="L1750" t="str"/>
      <x:c r="M1750" t="str"/>
      <x:c r="N1750" t="str"/>
      <x:c r="O1750" t="str"/>
      <x:c r="P1750" t="str"/>
      <x:c r="Q1750" t="str">
        <x:v>https://www.google.com/maps/search/?api=1&amp;query=Nossa+Senhora+Aparecida%2C+255%2C+Jordanopolis%2C+Aruj%C3%A1-SP</x:v>
      </x:c>
      <x:c r="R1750" t="str"/>
      <x:c r="S1750" t="str"/>
      <x:c r="T1750" t="str">
        <x:v>Não contatado</x:v>
      </x:c>
      <x:c r="U1750" s="27" t="n">
        <x:f>IF(LEN(H1750)&gt;0,25,0)+IF(L1750="Sim",25,0)+IF(LEN(M1750)&gt;0,15,0)+IF(LEN(J1750)&gt;0,10,0)+IF(LEN(N1750)&gt;0,5,0)+IF(LEN(O1750)&gt;0,5,0)+IF(LEN(P1750)&gt;0,5,0)+IF(AND(LEN(R1750)&gt;0,LEN(S1750)&gt;0),10,0)</x:f>
        <x:v>25</x:v>
      </x:c>
      <x:c r="V1750" t="str">
        <x:f>IF(U1750&gt;=60,"Prioridade Alta",IF(U1750&gt;=35,"Prioridade Média","Prioridade Baixa"))</x:f>
        <x:v>Prioridade Baixa</x:v>
      </x:c>
      <x:c r="W1750" t="str">
        <x:v>Não</x:v>
      </x:c>
      <x:c r="X1750" t="str"/>
      <x:c r="Y1750" t="str">
        <x:v>Base expandida 2026-07-27</x:v>
      </x:c>
      <x:c r="Z1750" t="str">
        <x:v>(11) 4653-2777</x:v>
      </x:c>
      <x:c r="AA1750" t="str"/>
      <x:c r="AB1750" t="n">
        <x:v>45</x:v>
      </x:c>
      <x:c r="AC1750" t="str">
        <x:v>Prioridade Baixa</x:v>
      </x:c>
      <x:c r="AD1750" t="str">
        <x:v>Fonte Escolas.com.br: http://escolas.com.br/emeia-professora-cibele-motta-de-araujo-silva-35066928; site oficial/redes não coletados nesta fonte</x:v>
      </x:c>
      <x:c r="AE1750" t="n">
        <x:f>IF(LEN(H1750)&gt;0,1,0)</x:f>
        <x:v>1</x:v>
      </x:c>
      <x:c r="AF1750" t="n">
        <x:f>IF(LEN(M1750)&gt;0,1,0)</x:f>
        <x:v>0</x:v>
      </x:c>
      <x:c r="AG1750" t="n">
        <x:f>IF(AND(LEN(H1750)=0,LEN(K1750)=0,LEN(M1750)=0),1,0)</x:f>
        <x:v>0</x:v>
      </x:c>
    </x:row>
    <x:row r="1751">
      <x:c r="A1751" t="str">
        <x:v>AT-01750</x:v>
      </x:c>
      <x:c r="B1751" t="str">
        <x:v>Emeia Professora Rosana Sanches de Godoi</x:v>
      </x:c>
      <x:c r="C1751" t="str">
        <x:v>Escola</x:v>
      </x:c>
      <x:c r="D1751" t="str">
        <x:v>Escola Infantil</x:v>
      </x:c>
      <x:c r="E1751" t="str">
        <x:v>Arujá</x:v>
      </x:c>
      <x:c r="F1751" t="str">
        <x:v>Parque Rodrigo Barreto</x:v>
      </x:c>
      <x:c r="G1751" t="str">
        <x:v>Deolinda Rosa dos Santos, 115, Parque Rodrigo Barreto, Arujá, SP</x:v>
      </x:c>
      <x:c r="H1751" t="str">
        <x:v>+55 (11) 4653-1612</x:v>
      </x:c>
      <x:c r="I1751" t="str"/>
      <x:c r="J1751" t="str"/>
      <x:c r="K1751" t="str"/>
      <x:c r="L1751" t="str"/>
      <x:c r="M1751" t="str"/>
      <x:c r="N1751" t="str"/>
      <x:c r="O1751" t="str"/>
      <x:c r="P1751" t="str"/>
      <x:c r="Q1751" t="str">
        <x:v>https://www.google.com/maps/search/?api=1&amp;query=Deolinda+Rosa+dos+Santos%2C+115%2C+Parque+Rodrigo+Barreto%2C+Aruj%C3%A1-SP</x:v>
      </x:c>
      <x:c r="R1751" t="str"/>
      <x:c r="S1751" t="str"/>
      <x:c r="T1751" t="str">
        <x:v>Não contatado</x:v>
      </x:c>
      <x:c r="U1751" s="27" t="n">
        <x:f>IF(LEN(H1751)&gt;0,25,0)+IF(L1751="Sim",25,0)+IF(LEN(M1751)&gt;0,15,0)+IF(LEN(J1751)&gt;0,10,0)+IF(LEN(N1751)&gt;0,5,0)+IF(LEN(O1751)&gt;0,5,0)+IF(LEN(P1751)&gt;0,5,0)+IF(AND(LEN(R1751)&gt;0,LEN(S1751)&gt;0),10,0)</x:f>
        <x:v>25</x:v>
      </x:c>
      <x:c r="V1751" t="str">
        <x:f>IF(U1751&gt;=60,"Prioridade Alta",IF(U1751&gt;=35,"Prioridade Média","Prioridade Baixa"))</x:f>
        <x:v>Prioridade Baixa</x:v>
      </x:c>
      <x:c r="W1751" t="str">
        <x:v>Não</x:v>
      </x:c>
      <x:c r="X1751" t="str"/>
      <x:c r="Y1751" t="str">
        <x:v>Base expandida 2026-07-27</x:v>
      </x:c>
      <x:c r="Z1751" t="str">
        <x:v>(11) 4653-1612</x:v>
      </x:c>
      <x:c r="AA1751" t="str"/>
      <x:c r="AB1751" t="n">
        <x:v>45</x:v>
      </x:c>
      <x:c r="AC1751" t="str">
        <x:v>Prioridade Baixa</x:v>
      </x:c>
      <x:c r="AD1751" t="str">
        <x:v>Fonte Escolas.com.br: http://escolas.com.br/emeia-professora-rosana-sanches-de-godoi-35075292; site oficial/redes não coletados nesta fonte</x:v>
      </x:c>
      <x:c r="AE1751" t="n">
        <x:f>IF(LEN(H1751)&gt;0,1,0)</x:f>
        <x:v>1</x:v>
      </x:c>
      <x:c r="AF1751" t="n">
        <x:f>IF(LEN(M1751)&gt;0,1,0)</x:f>
        <x:v>0</x:v>
      </x:c>
      <x:c r="AG1751" t="n">
        <x:f>IF(AND(LEN(H1751)=0,LEN(K1751)=0,LEN(M1751)=0),1,0)</x:f>
        <x:v>0</x:v>
      </x:c>
    </x:row>
    <x:row r="1752">
      <x:c r="A1752" t="str">
        <x:v>AT-01751</x:v>
      </x:c>
      <x:c r="B1752" t="str">
        <x:v>Emeia Vereadora Jupira Maria do Carmo Figueiredo</x:v>
      </x:c>
      <x:c r="C1752" t="str">
        <x:v>Escola</x:v>
      </x:c>
      <x:c r="D1752" t="str">
        <x:v>Escola Infantil</x:v>
      </x:c>
      <x:c r="E1752" t="str">
        <x:v>Arujá</x:v>
      </x:c>
      <x:c r="F1752" t="str">
        <x:v>Barbosas</x:v>
      </x:c>
      <x:c r="G1752" t="str">
        <x:v>Amazonas, 290, Barbosas, Arujá, SP</x:v>
      </x:c>
      <x:c r="H1752" t="str">
        <x:v>+55 (11) 4652-1007</x:v>
      </x:c>
      <x:c r="I1752" t="str"/>
      <x:c r="J1752" t="str"/>
      <x:c r="K1752" t="str"/>
      <x:c r="L1752" t="str"/>
      <x:c r="M1752" t="str"/>
      <x:c r="N1752" t="str"/>
      <x:c r="O1752" t="str"/>
      <x:c r="P1752" t="str"/>
      <x:c r="Q1752" t="str">
        <x:v>https://www.google.com/maps/search/?api=1&amp;query=Amazonas%2C+290%2C+Barbosas%2C+Aruj%C3%A1-SP</x:v>
      </x:c>
      <x:c r="R1752" t="str"/>
      <x:c r="S1752" t="str"/>
      <x:c r="T1752" t="str">
        <x:v>Não contatado</x:v>
      </x:c>
      <x:c r="U1752" s="27" t="n">
        <x:f>IF(LEN(H1752)&gt;0,25,0)+IF(L1752="Sim",25,0)+IF(LEN(M1752)&gt;0,15,0)+IF(LEN(J1752)&gt;0,10,0)+IF(LEN(N1752)&gt;0,5,0)+IF(LEN(O1752)&gt;0,5,0)+IF(LEN(P1752)&gt;0,5,0)+IF(AND(LEN(R1752)&gt;0,LEN(S1752)&gt;0),10,0)</x:f>
        <x:v>25</x:v>
      </x:c>
      <x:c r="V1752" t="str">
        <x:f>IF(U1752&gt;=60,"Prioridade Alta",IF(U1752&gt;=35,"Prioridade Média","Prioridade Baixa"))</x:f>
        <x:v>Prioridade Baixa</x:v>
      </x:c>
      <x:c r="W1752" t="str">
        <x:v>Não</x:v>
      </x:c>
      <x:c r="X1752" t="str"/>
      <x:c r="Y1752" t="str">
        <x:v>Base expandida 2026-07-27</x:v>
      </x:c>
      <x:c r="Z1752" t="str">
        <x:v>(11) 4652-1007</x:v>
      </x:c>
      <x:c r="AA1752" t="str"/>
      <x:c r="AB1752" t="n">
        <x:v>45</x:v>
      </x:c>
      <x:c r="AC1752" t="str">
        <x:v>Prioridade Baixa</x:v>
      </x:c>
      <x:c r="AD1752" t="str">
        <x:v>Fonte Escolas.com.br: http://escolas.com.br/emeia-vereadora-jupira-maria-do-carmo-figueiredo-35050210; site oficial/redes não coletados nesta fonte</x:v>
      </x:c>
      <x:c r="AE1752" t="n">
        <x:f>IF(LEN(H1752)&gt;0,1,0)</x:f>
        <x:v>1</x:v>
      </x:c>
      <x:c r="AF1752" t="n">
        <x:f>IF(LEN(M1752)&gt;0,1,0)</x:f>
        <x:v>0</x:v>
      </x:c>
      <x:c r="AG1752" t="n">
        <x:f>IF(AND(LEN(H1752)=0,LEN(K1752)=0,LEN(M1752)=0),1,0)</x:f>
        <x:v>0</x:v>
      </x:c>
    </x:row>
    <x:row r="1753">
      <x:c r="A1753" t="str">
        <x:v>AT-01752</x:v>
      </x:c>
      <x:c r="B1753" t="str">
        <x:v>Eunice de Moraes Cajueiro Centro Municipal Educ Infantil</x:v>
      </x:c>
      <x:c r="C1753" t="str">
        <x:v>Escola</x:v>
      </x:c>
      <x:c r="D1753" t="str">
        <x:v>Escola</x:v>
      </x:c>
      <x:c r="E1753" t="str">
        <x:v>Arujá</x:v>
      </x:c>
      <x:c r="F1753" t="str">
        <x:v>Aruja Centro Residencial</x:v>
      </x:c>
      <x:c r="G1753" t="str">
        <x:v>Joao Godoy, 220, Aruja Centro Residencial, Arujá, SP</x:v>
      </x:c>
      <x:c r="H1753" t="str">
        <x:v>+55 (11) 4655-8074</x:v>
      </x:c>
      <x:c r="I1753" t="str"/>
      <x:c r="J1753" t="str"/>
      <x:c r="K1753" t="str"/>
      <x:c r="L1753" t="str"/>
      <x:c r="M1753" t="str"/>
      <x:c r="N1753" t="str"/>
      <x:c r="O1753" t="str"/>
      <x:c r="P1753" t="str"/>
      <x:c r="Q1753" t="str">
        <x:v>https://www.google.com/maps/search/?api=1&amp;query=Joao+Godoy%2C+220%2C+Aruja+Centro+Residencial%2C+Aruj%C3%A1-SP</x:v>
      </x:c>
      <x:c r="R1753" t="str"/>
      <x:c r="S1753" t="str"/>
      <x:c r="T1753" t="str">
        <x:v>Não contatado</x:v>
      </x:c>
      <x:c r="U1753" s="27" t="n">
        <x:f>IF(LEN(H1753)&gt;0,25,0)+IF(L1753="Sim",25,0)+IF(LEN(M1753)&gt;0,15,0)+IF(LEN(J1753)&gt;0,10,0)+IF(LEN(N1753)&gt;0,5,0)+IF(LEN(O1753)&gt;0,5,0)+IF(LEN(P1753)&gt;0,5,0)+IF(AND(LEN(R1753)&gt;0,LEN(S1753)&gt;0),10,0)</x:f>
        <x:v>25</x:v>
      </x:c>
      <x:c r="V1753" t="str">
        <x:f>IF(U1753&gt;=60,"Prioridade Alta",IF(U1753&gt;=35,"Prioridade Média","Prioridade Baixa"))</x:f>
        <x:v>Prioridade Baixa</x:v>
      </x:c>
      <x:c r="W1753" t="str">
        <x:v>Não</x:v>
      </x:c>
      <x:c r="X1753" t="str"/>
      <x:c r="Y1753" t="str">
        <x:v>Base expandida 2026-07-27</x:v>
      </x:c>
      <x:c r="Z1753" t="str">
        <x:v>(11) 4655-8074</x:v>
      </x:c>
      <x:c r="AA1753" t="str"/>
      <x:c r="AB1753" t="n">
        <x:v>45</x:v>
      </x:c>
      <x:c r="AC1753" t="str">
        <x:v>Prioridade Baixa</x:v>
      </x:c>
      <x:c r="AD1753" t="str">
        <x:v>Fonte Escolas.com.br: http://escolas.com.br/eunice-de-moraes-cajueiro-centro-municipal-educ-infantil-35075279; site oficial/redes não coletados nesta fonte</x:v>
      </x:c>
      <x:c r="AE1753" t="n">
        <x:f>IF(LEN(H1753)&gt;0,1,0)</x:f>
        <x:v>1</x:v>
      </x:c>
      <x:c r="AF1753" t="n">
        <x:f>IF(LEN(M1753)&gt;0,1,0)</x:f>
        <x:v>0</x:v>
      </x:c>
      <x:c r="AG1753" t="n">
        <x:f>IF(AND(LEN(H1753)=0,LEN(K1753)=0,LEN(M1753)=0),1,0)</x:f>
        <x:v>0</x:v>
      </x:c>
    </x:row>
    <x:row r="1754">
      <x:c r="A1754" t="str">
        <x:v>AT-01753</x:v>
      </x:c>
      <x:c r="B1754" t="str">
        <x:v>Emeia Professor Celso Barroso</x:v>
      </x:c>
      <x:c r="C1754" t="str">
        <x:v>Escola</x:v>
      </x:c>
      <x:c r="D1754" t="str">
        <x:v>Escola Infantil</x:v>
      </x:c>
      <x:c r="E1754" t="str">
        <x:v>Arujá</x:v>
      </x:c>
      <x:c r="F1754" t="str">
        <x:v>Mirante do Aruja</x:v>
      </x:c>
      <x:c r="G1754" t="str">
        <x:v>Serra do Pacatuba, 80, Mirante do Aruja, Arujá, SP</x:v>
      </x:c>
      <x:c r="H1754" t="str">
        <x:v>+55 (11) 4652-1008</x:v>
      </x:c>
      <x:c r="I1754" t="str"/>
      <x:c r="J1754" t="str"/>
      <x:c r="K1754" t="str"/>
      <x:c r="L1754" t="str"/>
      <x:c r="M1754" t="str"/>
      <x:c r="N1754" t="str"/>
      <x:c r="O1754" t="str"/>
      <x:c r="P1754" t="str"/>
      <x:c r="Q1754" t="str">
        <x:v>https://www.google.com/maps/search/?api=1&amp;query=Serra+do+Pacatuba%2C+80%2C+Mirante+do+Aruja%2C+Aruj%C3%A1-SP</x:v>
      </x:c>
      <x:c r="R1754" t="str"/>
      <x:c r="S1754" t="str"/>
      <x:c r="T1754" t="str">
        <x:v>Não contatado</x:v>
      </x:c>
      <x:c r="U1754" s="27" t="n">
        <x:f>IF(LEN(H1754)&gt;0,25,0)+IF(L1754="Sim",25,0)+IF(LEN(M1754)&gt;0,15,0)+IF(LEN(J1754)&gt;0,10,0)+IF(LEN(N1754)&gt;0,5,0)+IF(LEN(O1754)&gt;0,5,0)+IF(LEN(P1754)&gt;0,5,0)+IF(AND(LEN(R1754)&gt;0,LEN(S1754)&gt;0),10,0)</x:f>
        <x:v>25</x:v>
      </x:c>
      <x:c r="V1754" t="str">
        <x:f>IF(U1754&gt;=60,"Prioridade Alta",IF(U1754&gt;=35,"Prioridade Média","Prioridade Baixa"))</x:f>
        <x:v>Prioridade Baixa</x:v>
      </x:c>
      <x:c r="W1754" t="str">
        <x:v>Não</x:v>
      </x:c>
      <x:c r="X1754" t="str"/>
      <x:c r="Y1754" t="str">
        <x:v>Base expandida 2026-07-27</x:v>
      </x:c>
      <x:c r="Z1754" t="str">
        <x:v>(11) 4652-1008</x:v>
      </x:c>
      <x:c r="AA1754" t="str"/>
      <x:c r="AB1754" t="n">
        <x:v>45</x:v>
      </x:c>
      <x:c r="AC1754" t="str">
        <x:v>Prioridade Baixa</x:v>
      </x:c>
      <x:c r="AD1754" t="str">
        <x:v>Fonte Escolas.com.br: http://escolas.com.br/emeia-professor-celso-barroso-35225538; site oficial/redes não coletados nesta fonte</x:v>
      </x:c>
      <x:c r="AE1754" t="n">
        <x:f>IF(LEN(H1754)&gt;0,1,0)</x:f>
        <x:v>1</x:v>
      </x:c>
      <x:c r="AF1754" t="n">
        <x:f>IF(LEN(M1754)&gt;0,1,0)</x:f>
        <x:v>0</x:v>
      </x:c>
      <x:c r="AG1754" t="n">
        <x:f>IF(AND(LEN(H1754)=0,LEN(K1754)=0,LEN(M1754)=0),1,0)</x:f>
        <x:v>0</x:v>
      </x:c>
    </x:row>
    <x:row r="1755">
      <x:c r="A1755" t="str">
        <x:v>AT-01754</x:v>
      </x:c>
      <x:c r="B1755" t="str">
        <x:v>Ipe Centro Educacional</x:v>
      </x:c>
      <x:c r="C1755" t="str">
        <x:v>Escola</x:v>
      </x:c>
      <x:c r="D1755" t="str">
        <x:v>Centro Educacional</x:v>
      </x:c>
      <x:c r="E1755" t="str">
        <x:v>Arujá</x:v>
      </x:c>
      <x:c r="F1755" t="str">
        <x:v>Vila Pedroso</x:v>
      </x:c>
      <x:c r="G1755" t="str">
        <x:v>Jurandir Sanches Maiolino, 70, Vila Pedroso, Arujá, SP</x:v>
      </x:c>
      <x:c r="H1755" t="str">
        <x:v>+55 (11) 4654-3515</x:v>
      </x:c>
      <x:c r="I1755" t="str"/>
      <x:c r="J1755" t="str"/>
      <x:c r="K1755" t="str"/>
      <x:c r="L1755" t="str"/>
      <x:c r="M1755" t="str"/>
      <x:c r="N1755" t="str"/>
      <x:c r="O1755" t="str"/>
      <x:c r="P1755" t="str"/>
      <x:c r="Q1755" t="str">
        <x:v>https://www.google.com/maps/search/?api=1&amp;query=Jurandir+Sanches+Maiolino%2C+70%2C+Vila+Pedroso%2C+Aruj%C3%A1-SP</x:v>
      </x:c>
      <x:c r="R1755" t="str"/>
      <x:c r="S1755" t="str"/>
      <x:c r="T1755" t="str">
        <x:v>Não contatado</x:v>
      </x:c>
      <x:c r="U1755" s="27" t="n">
        <x:f>IF(LEN(H1755)&gt;0,25,0)+IF(L1755="Sim",25,0)+IF(LEN(M1755)&gt;0,15,0)+IF(LEN(J1755)&gt;0,10,0)+IF(LEN(N1755)&gt;0,5,0)+IF(LEN(O1755)&gt;0,5,0)+IF(LEN(P1755)&gt;0,5,0)+IF(AND(LEN(R1755)&gt;0,LEN(S1755)&gt;0),10,0)</x:f>
        <x:v>25</x:v>
      </x:c>
      <x:c r="V1755" t="str">
        <x:f>IF(U1755&gt;=60,"Prioridade Alta",IF(U1755&gt;=35,"Prioridade Média","Prioridade Baixa"))</x:f>
        <x:v>Prioridade Baixa</x:v>
      </x:c>
      <x:c r="W1755" t="str">
        <x:v>Não</x:v>
      </x:c>
      <x:c r="X1755" t="str"/>
      <x:c r="Y1755" t="str">
        <x:v>Base expandida 2026-07-27</x:v>
      </x:c>
      <x:c r="Z1755" t="str">
        <x:v>(11) 4654-3515</x:v>
      </x:c>
      <x:c r="AA1755" t="str"/>
      <x:c r="AB1755" t="n">
        <x:v>45</x:v>
      </x:c>
      <x:c r="AC1755" t="str">
        <x:v>Prioridade Baixa</x:v>
      </x:c>
      <x:c r="AD1755" t="str">
        <x:v>Fonte Escolas.com.br: http://escolas.com.br/ipe-centro-educacional-35007795; site oficial/redes não coletados nesta fonte</x:v>
      </x:c>
      <x:c r="AE1755" t="n">
        <x:f>IF(LEN(H1755)&gt;0,1,0)</x:f>
        <x:v>1</x:v>
      </x:c>
      <x:c r="AF1755" t="n">
        <x:f>IF(LEN(M1755)&gt;0,1,0)</x:f>
        <x:v>0</x:v>
      </x:c>
      <x:c r="AG1755" t="n">
        <x:f>IF(AND(LEN(H1755)=0,LEN(K1755)=0,LEN(M1755)=0),1,0)</x:f>
        <x:v>0</x:v>
      </x:c>
    </x:row>
    <x:row r="1756">
      <x:c r="A1756" t="str">
        <x:v>AT-01755</x:v>
      </x:c>
      <x:c r="B1756" t="str">
        <x:v>Little Star Escola de Educação Infantil e Fundamental</x:v>
      </x:c>
      <x:c r="C1756" t="str">
        <x:v>Escola</x:v>
      </x:c>
      <x:c r="D1756" t="str">
        <x:v>Escola Infantil</x:v>
      </x:c>
      <x:c r="E1756" t="str">
        <x:v>Arujá</x:v>
      </x:c>
      <x:c r="F1756" t="str">
        <x:v>Mirante do Aruja</x:v>
      </x:c>
      <x:c r="G1756" t="str">
        <x:v>Serra do Jaire, 130, Rua, Mirante do Aruja, Arujá, SP</x:v>
      </x:c>
      <x:c r="H1756" t="str">
        <x:v>+55 (11) 4653-4918</x:v>
      </x:c>
      <x:c r="I1756" t="str"/>
      <x:c r="J1756" t="str"/>
      <x:c r="K1756" t="str"/>
      <x:c r="L1756" t="str"/>
      <x:c r="M1756" t="str"/>
      <x:c r="N1756" t="str"/>
      <x:c r="O1756" t="str"/>
      <x:c r="P1756" t="str"/>
      <x:c r="Q1756" t="str">
        <x:v>https://www.google.com/maps/search/?api=1&amp;query=Serra+do+Jaire%2C+130%2C+Rua%2C+Mirante+do+Aruja%2C+Aruj%C3%A1-SP</x:v>
      </x:c>
      <x:c r="R1756" t="str"/>
      <x:c r="S1756" t="str"/>
      <x:c r="T1756" t="str">
        <x:v>Não contatado</x:v>
      </x:c>
      <x:c r="U1756" s="27" t="n">
        <x:f>IF(LEN(H1756)&gt;0,25,0)+IF(L1756="Sim",25,0)+IF(LEN(M1756)&gt;0,15,0)+IF(LEN(J1756)&gt;0,10,0)+IF(LEN(N1756)&gt;0,5,0)+IF(LEN(O1756)&gt;0,5,0)+IF(LEN(P1756)&gt;0,5,0)+IF(AND(LEN(R1756)&gt;0,LEN(S1756)&gt;0),10,0)</x:f>
        <x:v>25</x:v>
      </x:c>
      <x:c r="V1756" t="str">
        <x:f>IF(U1756&gt;=60,"Prioridade Alta",IF(U1756&gt;=35,"Prioridade Média","Prioridade Baixa"))</x:f>
        <x:v>Prioridade Baixa</x:v>
      </x:c>
      <x:c r="W1756" t="str">
        <x:v>Não</x:v>
      </x:c>
      <x:c r="X1756" t="str"/>
      <x:c r="Y1756" t="str">
        <x:v>Base expandida 2026-07-27</x:v>
      </x:c>
      <x:c r="Z1756" t="str">
        <x:v>(11) 4653-4918</x:v>
      </x:c>
      <x:c r="AA1756" t="str"/>
      <x:c r="AB1756" t="n">
        <x:v>45</x:v>
      </x:c>
      <x:c r="AC1756" t="str">
        <x:v>Prioridade Baixa</x:v>
      </x:c>
      <x:c r="AD1756" t="str">
        <x:v>Fonte Escolas.com.br: http://escolas.com.br/little-star-escola-de-educacao-infantil-e-fundamental-35368350; site oficial/redes não coletados nesta fonte</x:v>
      </x:c>
      <x:c r="AE1756" t="n">
        <x:f>IF(LEN(H1756)&gt;0,1,0)</x:f>
        <x:v>1</x:v>
      </x:c>
      <x:c r="AF1756" t="n">
        <x:f>IF(LEN(M1756)&gt;0,1,0)</x:f>
        <x:v>0</x:v>
      </x:c>
      <x:c r="AG1756" t="n">
        <x:f>IF(AND(LEN(H1756)=0,LEN(K1756)=0,LEN(M1756)=0),1,0)</x:f>
        <x:v>0</x:v>
      </x:c>
    </x:row>
    <x:row r="1757">
      <x:c r="A1757" t="str">
        <x:v>AT-01756</x:v>
      </x:c>
      <x:c r="B1757" t="str">
        <x:v>Joel da Costa Escola Municipal de Educação Infantil</x:v>
      </x:c>
      <x:c r="C1757" t="str">
        <x:v>Escola</x:v>
      </x:c>
      <x:c r="D1757" t="str">
        <x:v>Escola Infantil</x:v>
      </x:c>
      <x:c r="E1757" t="str">
        <x:v>Arujá</x:v>
      </x:c>
      <x:c r="F1757" t="str">
        <x:v>Arujamerica</x:v>
      </x:c>
      <x:c r="G1757" t="str">
        <x:v>Licinio Rodrigues Paiva, 14, Arujamerica, Arujá, SP</x:v>
      </x:c>
      <x:c r="H1757" t="str">
        <x:v>+55 (11) 4653-2800</x:v>
      </x:c>
      <x:c r="I1757" t="str"/>
      <x:c r="J1757" t="str"/>
      <x:c r="K1757" t="str"/>
      <x:c r="L1757" t="str"/>
      <x:c r="M1757" t="str"/>
      <x:c r="N1757" t="str"/>
      <x:c r="O1757" t="str"/>
      <x:c r="P1757" t="str"/>
      <x:c r="Q1757" t="str">
        <x:v>https://www.google.com/maps/search/?api=1&amp;query=Licinio+Rodrigues+Paiva%2C+14%2C+Arujamerica%2C+Aruj%C3%A1-SP</x:v>
      </x:c>
      <x:c r="R1757" t="str"/>
      <x:c r="S1757" t="str"/>
      <x:c r="T1757" t="str">
        <x:v>Não contatado</x:v>
      </x:c>
      <x:c r="U1757" s="27" t="n">
        <x:f>IF(LEN(H1757)&gt;0,25,0)+IF(L1757="Sim",25,0)+IF(LEN(M1757)&gt;0,15,0)+IF(LEN(J1757)&gt;0,10,0)+IF(LEN(N1757)&gt;0,5,0)+IF(LEN(O1757)&gt;0,5,0)+IF(LEN(P1757)&gt;0,5,0)+IF(AND(LEN(R1757)&gt;0,LEN(S1757)&gt;0),10,0)</x:f>
        <x:v>25</x:v>
      </x:c>
      <x:c r="V1757" t="str">
        <x:f>IF(U1757&gt;=60,"Prioridade Alta",IF(U1757&gt;=35,"Prioridade Média","Prioridade Baixa"))</x:f>
        <x:v>Prioridade Baixa</x:v>
      </x:c>
      <x:c r="W1757" t="str">
        <x:v>Não</x:v>
      </x:c>
      <x:c r="X1757" t="str"/>
      <x:c r="Y1757" t="str">
        <x:v>Base expandida 2026-07-27</x:v>
      </x:c>
      <x:c r="Z1757" t="str">
        <x:v>(11) 4653-2800</x:v>
      </x:c>
      <x:c r="AA1757" t="str"/>
      <x:c r="AB1757" t="n">
        <x:v>45</x:v>
      </x:c>
      <x:c r="AC1757" t="str">
        <x:v>Prioridade Baixa</x:v>
      </x:c>
      <x:c r="AD1757" t="str">
        <x:v>Fonte Escolas.com.br: http://escolas.com.br/joel-da-costa-escola-municipal-de-educacao-infantil-35075280; site oficial/redes não coletados nesta fonte</x:v>
      </x:c>
      <x:c r="AE1757" t="n">
        <x:f>IF(LEN(H1757)&gt;0,1,0)</x:f>
        <x:v>1</x:v>
      </x:c>
      <x:c r="AF1757" t="n">
        <x:f>IF(LEN(M1757)&gt;0,1,0)</x:f>
        <x:v>0</x:v>
      </x:c>
      <x:c r="AG1757" t="n">
        <x:f>IF(AND(LEN(H1757)=0,LEN(K1757)=0,LEN(M1757)=0),1,0)</x:f>
        <x:v>0</x:v>
      </x:c>
    </x:row>
    <x:row r="1758">
      <x:c r="A1758" t="str">
        <x:v>AT-01757</x:v>
      </x:c>
      <x:c r="B1758" t="str">
        <x:v>Marcia Poli Centro Municipal de Educação Infantil</x:v>
      </x:c>
      <x:c r="C1758" t="str">
        <x:v>Escola</x:v>
      </x:c>
      <x:c r="D1758" t="str">
        <x:v>Escola Infantil</x:v>
      </x:c>
      <x:c r="E1758" t="str">
        <x:v>Arujá</x:v>
      </x:c>
      <x:c r="F1758" t="str">
        <x:v>Mirante do Aruja</x:v>
      </x:c>
      <x:c r="G1758" t="str">
        <x:v>Serra do Baturite, 100, Mirante do Aruja, Arujá, SP</x:v>
      </x:c>
      <x:c r="H1758" t="str">
        <x:v>+55 (11) 4653-2700</x:v>
      </x:c>
      <x:c r="I1758" t="str"/>
      <x:c r="J1758" t="str"/>
      <x:c r="K1758" t="str"/>
      <x:c r="L1758" t="str"/>
      <x:c r="M1758" t="str"/>
      <x:c r="N1758" t="str"/>
      <x:c r="O1758" t="str"/>
      <x:c r="P1758" t="str"/>
      <x:c r="Q1758" t="str">
        <x:v>https://www.google.com/maps/search/?api=1&amp;query=Serra+do+Baturite%2C+100%2C+Mirante+do+Aruja%2C+Aruj%C3%A1-SP</x:v>
      </x:c>
      <x:c r="R1758" t="str"/>
      <x:c r="S1758" t="str"/>
      <x:c r="T1758" t="str">
        <x:v>Não contatado</x:v>
      </x:c>
      <x:c r="U1758" s="27" t="n">
        <x:f>IF(LEN(H1758)&gt;0,25,0)+IF(L1758="Sim",25,0)+IF(LEN(M1758)&gt;0,15,0)+IF(LEN(J1758)&gt;0,10,0)+IF(LEN(N1758)&gt;0,5,0)+IF(LEN(O1758)&gt;0,5,0)+IF(LEN(P1758)&gt;0,5,0)+IF(AND(LEN(R1758)&gt;0,LEN(S1758)&gt;0),10,0)</x:f>
        <x:v>25</x:v>
      </x:c>
      <x:c r="V1758" t="str">
        <x:f>IF(U1758&gt;=60,"Prioridade Alta",IF(U1758&gt;=35,"Prioridade Média","Prioridade Baixa"))</x:f>
        <x:v>Prioridade Baixa</x:v>
      </x:c>
      <x:c r="W1758" t="str">
        <x:v>Não</x:v>
      </x:c>
      <x:c r="X1758" t="str"/>
      <x:c r="Y1758" t="str">
        <x:v>Base expandida 2026-07-27</x:v>
      </x:c>
      <x:c r="Z1758" t="str">
        <x:v>(11) 4653-2700</x:v>
      </x:c>
      <x:c r="AA1758" t="str"/>
      <x:c r="AB1758" t="n">
        <x:v>45</x:v>
      </x:c>
      <x:c r="AC1758" t="str">
        <x:v>Prioridade Baixa</x:v>
      </x:c>
      <x:c r="AD1758" t="str">
        <x:v>Fonte Escolas.com.br: http://escolas.com.br/marcia-poli-centro-municipal-de-educacao-infantil-35233031; site oficial/redes não coletados nesta fonte</x:v>
      </x:c>
      <x:c r="AE1758" t="n">
        <x:f>IF(LEN(H1758)&gt;0,1,0)</x:f>
        <x:v>1</x:v>
      </x:c>
      <x:c r="AF1758" t="n">
        <x:f>IF(LEN(M1758)&gt;0,1,0)</x:f>
        <x:v>0</x:v>
      </x:c>
      <x:c r="AG1758" t="n">
        <x:f>IF(AND(LEN(H1758)=0,LEN(K1758)=0,LEN(M1758)=0),1,0)</x:f>
        <x:v>0</x:v>
      </x:c>
    </x:row>
    <x:row r="1759">
      <x:c r="A1759" t="str">
        <x:v>AT-01758</x:v>
      </x:c>
      <x:c r="B1759" t="str">
        <x:v>Maria Benedita Garcia Dona Creche Municipal</x:v>
      </x:c>
      <x:c r="C1759" t="str">
        <x:v>Escola</x:v>
      </x:c>
      <x:c r="D1759" t="str">
        <x:v>Escola Infantil</x:v>
      </x:c>
      <x:c r="E1759" t="str">
        <x:v>Arujá</x:v>
      </x:c>
      <x:c r="F1759" t="str">
        <x:v>Parque Rodrigo Barreto</x:v>
      </x:c>
      <x:c r="G1759" t="str">
        <x:v>Luiz Gonzaga Colangelo Nobrega, 41, Parque Rodrigo Barreto, Arujá, SP</x:v>
      </x:c>
      <x:c r="H1759" t="str">
        <x:v>+55 (11) 4653-3462</x:v>
      </x:c>
      <x:c r="I1759" t="str"/>
      <x:c r="J1759" t="str"/>
      <x:c r="K1759" t="str"/>
      <x:c r="L1759" t="str"/>
      <x:c r="M1759" t="str"/>
      <x:c r="N1759" t="str"/>
      <x:c r="O1759" t="str"/>
      <x:c r="P1759" t="str"/>
      <x:c r="Q1759" t="str">
        <x:v>https://www.google.com/maps/search/?api=1&amp;query=Luiz+Gonzaga+Colangelo+Nobrega%2C+41%2C+Parque+Rodrigo+Barreto%2C+Aruj%C3%A1-SP</x:v>
      </x:c>
      <x:c r="R1759" t="str"/>
      <x:c r="S1759" t="str"/>
      <x:c r="T1759" t="str">
        <x:v>Não contatado</x:v>
      </x:c>
      <x:c r="U1759" s="27" t="n">
        <x:f>IF(LEN(H1759)&gt;0,25,0)+IF(L1759="Sim",25,0)+IF(LEN(M1759)&gt;0,15,0)+IF(LEN(J1759)&gt;0,10,0)+IF(LEN(N1759)&gt;0,5,0)+IF(LEN(O1759)&gt;0,5,0)+IF(LEN(P1759)&gt;0,5,0)+IF(AND(LEN(R1759)&gt;0,LEN(S1759)&gt;0),10,0)</x:f>
        <x:v>25</x:v>
      </x:c>
      <x:c r="V1759" t="str">
        <x:f>IF(U1759&gt;=60,"Prioridade Alta",IF(U1759&gt;=35,"Prioridade Média","Prioridade Baixa"))</x:f>
        <x:v>Prioridade Baixa</x:v>
      </x:c>
      <x:c r="W1759" t="str">
        <x:v>Não</x:v>
      </x:c>
      <x:c r="X1759" t="str"/>
      <x:c r="Y1759" t="str">
        <x:v>Base expandida 2026-07-27</x:v>
      </x:c>
      <x:c r="Z1759" t="str">
        <x:v>(11) 4653-3462</x:v>
      </x:c>
      <x:c r="AA1759" t="str"/>
      <x:c r="AB1759" t="n">
        <x:v>45</x:v>
      </x:c>
      <x:c r="AC1759" t="str">
        <x:v>Prioridade Baixa</x:v>
      </x:c>
      <x:c r="AD1759" t="str">
        <x:v>Fonte Escolas.com.br: http://escolas.com.br/maria-benedita-garcia-dona-creche-municipal-35122877; site oficial/redes não coletados nesta fonte</x:v>
      </x:c>
      <x:c r="AE1759" t="n">
        <x:f>IF(LEN(H1759)&gt;0,1,0)</x:f>
        <x:v>1</x:v>
      </x:c>
      <x:c r="AF1759" t="n">
        <x:f>IF(LEN(M1759)&gt;0,1,0)</x:f>
        <x:v>0</x:v>
      </x:c>
      <x:c r="AG1759" t="n">
        <x:f>IF(AND(LEN(H1759)=0,LEN(K1759)=0,LEN(M1759)=0),1,0)</x:f>
        <x:v>0</x:v>
      </x:c>
    </x:row>
    <x:row r="1760">
      <x:c r="A1760" t="str">
        <x:v>AT-01759</x:v>
      </x:c>
      <x:c r="B1760" t="str">
        <x:v>Pedra Maria do Rosario Dona Centro Municipal de Educ Infantil</x:v>
      </x:c>
      <x:c r="C1760" t="str">
        <x:v>Escola</x:v>
      </x:c>
      <x:c r="D1760" t="str">
        <x:v>Escola</x:v>
      </x:c>
      <x:c r="E1760" t="str">
        <x:v>Arujá</x:v>
      </x:c>
      <x:c r="F1760" t="str">
        <x:v>Arujamerica</x:v>
      </x:c>
      <x:c r="G1760" t="str">
        <x:v>Inocencio Jose Rodrigues, 135, Arujamerica, Arujá, SP</x:v>
      </x:c>
      <x:c r="H1760" t="str">
        <x:v>+55 (11) 4651-1718</x:v>
      </x:c>
      <x:c r="I1760" t="str"/>
      <x:c r="J1760" t="str"/>
      <x:c r="K1760" t="str"/>
      <x:c r="L1760" t="str"/>
      <x:c r="M1760" t="str"/>
      <x:c r="N1760" t="str"/>
      <x:c r="O1760" t="str"/>
      <x:c r="P1760" t="str"/>
      <x:c r="Q1760" t="str">
        <x:v>https://www.google.com/maps/search/?api=1&amp;query=Inocencio+Jose+Rodrigues%2C+135%2C+Arujamerica%2C+Aruj%C3%A1-SP</x:v>
      </x:c>
      <x:c r="R1760" t="str"/>
      <x:c r="S1760" t="str"/>
      <x:c r="T1760" t="str">
        <x:v>Não contatado</x:v>
      </x:c>
      <x:c r="U1760" s="27" t="n">
        <x:f>IF(LEN(H1760)&gt;0,25,0)+IF(L1760="Sim",25,0)+IF(LEN(M1760)&gt;0,15,0)+IF(LEN(J1760)&gt;0,10,0)+IF(LEN(N1760)&gt;0,5,0)+IF(LEN(O1760)&gt;0,5,0)+IF(LEN(P1760)&gt;0,5,0)+IF(AND(LEN(R1760)&gt;0,LEN(S1760)&gt;0),10,0)</x:f>
        <x:v>25</x:v>
      </x:c>
      <x:c r="V1760" t="str">
        <x:f>IF(U1760&gt;=60,"Prioridade Alta",IF(U1760&gt;=35,"Prioridade Média","Prioridade Baixa"))</x:f>
        <x:v>Prioridade Baixa</x:v>
      </x:c>
      <x:c r="W1760" t="str">
        <x:v>Não</x:v>
      </x:c>
      <x:c r="X1760" t="str"/>
      <x:c r="Y1760" t="str">
        <x:v>Base expandida 2026-07-27</x:v>
      </x:c>
      <x:c r="Z1760" t="str">
        <x:v>(11) 4651-1718</x:v>
      </x:c>
      <x:c r="AA1760" t="str"/>
      <x:c r="AB1760" t="n">
        <x:v>45</x:v>
      </x:c>
      <x:c r="AC1760" t="str">
        <x:v>Prioridade Baixa</x:v>
      </x:c>
      <x:c r="AD1760" t="str">
        <x:v>Fonte Escolas.com.br: http://escolas.com.br/pedra-maria-do-rosario-dona-centro-municipal-de-educ-infantil-35480782; site oficial/redes não coletados nesta fonte</x:v>
      </x:c>
      <x:c r="AE1760" t="n">
        <x:f>IF(LEN(H1760)&gt;0,1,0)</x:f>
        <x:v>1</x:v>
      </x:c>
      <x:c r="AF1760" t="n">
        <x:f>IF(LEN(M1760)&gt;0,1,0)</x:f>
        <x:v>0</x:v>
      </x:c>
      <x:c r="AG1760" t="n">
        <x:f>IF(AND(LEN(H1760)=0,LEN(K1760)=0,LEN(M1760)=0),1,0)</x:f>
        <x:v>0</x:v>
      </x:c>
    </x:row>
    <x:row r="1761">
      <x:c r="A1761" t="str">
        <x:v>AT-01760</x:v>
      </x:c>
      <x:c r="B1761" t="str">
        <x:v>Seiji Shiguematsu Centro Municipal de Educação Infantil</x:v>
      </x:c>
      <x:c r="C1761" t="str">
        <x:v>Escola</x:v>
      </x:c>
      <x:c r="D1761" t="str">
        <x:v>Escola Infantil</x:v>
      </x:c>
      <x:c r="E1761" t="str">
        <x:v>Arujá</x:v>
      </x:c>
      <x:c r="F1761" t="str">
        <x:v>Sitio dos Fernandes</x:v>
      </x:c>
      <x:c r="G1761" t="str">
        <x:v>Hirayoshi Amano, 456, Sitio dos Fernandes, Arujá, SP</x:v>
      </x:c>
      <x:c r="H1761" t="str">
        <x:v>+55 (11) 4654-1600</x:v>
      </x:c>
      <x:c r="I1761" t="str"/>
      <x:c r="J1761" t="str"/>
      <x:c r="K1761" t="str"/>
      <x:c r="L1761" t="str"/>
      <x:c r="M1761" t="str"/>
      <x:c r="N1761" t="str"/>
      <x:c r="O1761" t="str"/>
      <x:c r="P1761" t="str"/>
      <x:c r="Q1761" t="str">
        <x:v>https://www.google.com/maps/search/?api=1&amp;query=Hirayoshi+Amano%2C+456%2C+Sitio+dos+Fernandes%2C+Aruj%C3%A1-SP</x:v>
      </x:c>
      <x:c r="R1761" t="str"/>
      <x:c r="S1761" t="str"/>
      <x:c r="T1761" t="str">
        <x:v>Não contatado</x:v>
      </x:c>
      <x:c r="U1761" s="27" t="n">
        <x:f>IF(LEN(H1761)&gt;0,25,0)+IF(L1761="Sim",25,0)+IF(LEN(M1761)&gt;0,15,0)+IF(LEN(J1761)&gt;0,10,0)+IF(LEN(N1761)&gt;0,5,0)+IF(LEN(O1761)&gt;0,5,0)+IF(LEN(P1761)&gt;0,5,0)+IF(AND(LEN(R1761)&gt;0,LEN(S1761)&gt;0),10,0)</x:f>
        <x:v>25</x:v>
      </x:c>
      <x:c r="V1761" t="str">
        <x:f>IF(U1761&gt;=60,"Prioridade Alta",IF(U1761&gt;=35,"Prioridade Média","Prioridade Baixa"))</x:f>
        <x:v>Prioridade Baixa</x:v>
      </x:c>
      <x:c r="W1761" t="str">
        <x:v>Não</x:v>
      </x:c>
      <x:c r="X1761" t="str"/>
      <x:c r="Y1761" t="str">
        <x:v>Base expandida 2026-07-27</x:v>
      </x:c>
      <x:c r="Z1761" t="str">
        <x:v>(11) 4654-1600</x:v>
      </x:c>
      <x:c r="AA1761" t="str"/>
      <x:c r="AB1761" t="n">
        <x:v>45</x:v>
      </x:c>
      <x:c r="AC1761" t="str">
        <x:v>Prioridade Baixa</x:v>
      </x:c>
      <x:c r="AD1761" t="str">
        <x:v>Fonte Escolas.com.br: http://escolas.com.br/seiji-shiguematsu-centro-municipal-de-educacao-infantil-35286023; site oficial/redes não coletados nesta fonte</x:v>
      </x:c>
      <x:c r="AE1761" t="n">
        <x:f>IF(LEN(H1761)&gt;0,1,0)</x:f>
        <x:v>1</x:v>
      </x:c>
      <x:c r="AF1761" t="n">
        <x:f>IF(LEN(M1761)&gt;0,1,0)</x:f>
        <x:v>0</x:v>
      </x:c>
      <x:c r="AG1761" t="n">
        <x:f>IF(AND(LEN(H1761)=0,LEN(K1761)=0,LEN(M1761)=0),1,0)</x:f>
        <x:v>0</x:v>
      </x:c>
    </x:row>
    <x:row r="1762">
      <x:c r="A1762" t="str">
        <x:v>AT-01761</x:v>
      </x:c>
      <x:c r="B1762" t="str">
        <x:v>Angiocentro Sociedade Civil Limitida Moji Das Cruzes</x:v>
      </x:c>
      <x:c r="C1762" t="str">
        <x:v>Saúde</x:v>
      </x:c>
      <x:c r="D1762" t="str">
        <x:v>Clínica</x:v>
      </x:c>
      <x:c r="E1762" t="str">
        <x:v>Mogi das Cruzes</x:v>
      </x:c>
      <x:c r="F1762" t="str">
        <x:v>Alto Do Ipiranga</x:v>
      </x:c>
      <x:c r="G1762" t="str">
        <x:v>Angiocentro Sociedade Empresaria Limitada, 493, Alto Do Ipiranga, Mogi Das Cruzes, Sp</x:v>
      </x:c>
      <x:c r="H1762" t="str"/>
      <x:c r="I1762" t="str"/>
      <x:c r="J1762" t="str"/>
      <x:c r="K1762" t="str"/>
      <x:c r="L1762" t="str"/>
      <x:c r="M1762" t="str"/>
      <x:c r="N1762" t="str"/>
      <x:c r="O1762" t="str"/>
      <x:c r="P1762" t="str"/>
      <x:c r="Q1762" t="str">
        <x:v>https://www.google.com/maps/search/?api=1&amp;query=Angiocentro+Sociedade+Civil+Limitida+Moji+Das+Cruzes+ANGIOCENTRO+SOCIEDADE+EMPRESARIA+LIMITADA%2C+493%2C+ALTO+DO+IPIRANGA%2C+MOGI+DAS+CRUZES%2C+SP+Mogi+das+Cruzes+SP</x:v>
      </x:c>
      <x:c r="R1762" t="str"/>
      <x:c r="S1762" t="str"/>
      <x:c r="T1762" t="str">
        <x:v>Não contatado</x:v>
      </x:c>
      <x:c r="U1762" s="27" t="n">
        <x:f>IF(LEN(H1762)&gt;0,25,0)+IF(L1762="Sim",25,0)+IF(LEN(M1762)&gt;0,15,0)+IF(LEN(J1762)&gt;0,10,0)+IF(LEN(N1762)&gt;0,5,0)+IF(LEN(O1762)&gt;0,5,0)+IF(LEN(P1762)&gt;0,5,0)+IF(AND(LEN(R1762)&gt;0,LEN(S1762)&gt;0),10,0)</x:f>
        <x:v>0</x:v>
      </x:c>
      <x:c r="V1762" t="str">
        <x:f>IF(U1762&gt;=60,"Prioridade Alta",IF(U1762&gt;=35,"Prioridade Média","Prioridade Baixa"))</x:f>
        <x:v>Prioridade Baixa</x:v>
      </x:c>
      <x:c r="W1762" t="str">
        <x:v>Sim</x:v>
      </x:c>
      <x:c r="X1762" t="str">
        <x:v>Possível CNPJ no telefone: 66652108000177; Sem telefone, e-mail ou site</x:v>
      </x:c>
      <x:c r="Y1762" t="str">
        <x:v>Base expandida 2026-07-27</x:v>
      </x:c>
      <x:c r="Z1762" t="str">
        <x:v>66652108000177</x:v>
      </x:c>
      <x:c r="AA1762" t="str"/>
      <x:c r="AB1762" t="n">
        <x:v>45</x:v>
      </x:c>
      <x:c r="AC1762" t="str">
        <x:v>Prioridade Baixa</x:v>
      </x:c>
      <x:c r="AD1762" t="str">
        <x:v>Fonte CNES/DATASUS: https://cnes2.datasus.gov.br/Mod_Basico.asp?VCo_Unidade=3530602784726; CNES 2784726; CNPJ 66652108000177; site oficial/redes não coletados nesta fonte</x:v>
      </x:c>
      <x:c r="AE1762" t="n">
        <x:f>IF(LEN(H1762)&gt;0,1,0)</x:f>
        <x:v>0</x:v>
      </x:c>
      <x:c r="AF1762" t="n">
        <x:f>IF(LEN(M1762)&gt;0,1,0)</x:f>
        <x:v>0</x:v>
      </x:c>
      <x:c r="AG1762" t="n">
        <x:f>IF(AND(LEN(H1762)=0,LEN(K1762)=0,LEN(M1762)=0),1,0)</x:f>
        <x:v>1</x:v>
      </x:c>
    </x:row>
    <x:row r="1763">
      <x:c r="A1763" t="str">
        <x:v>AT-01762</x:v>
      </x:c>
      <x:c r="B1763" t="str">
        <x:v>Caps Infantil</x:v>
      </x:c>
      <x:c r="C1763" t="str">
        <x:v>Saúde</x:v>
      </x:c>
      <x:c r="D1763" t="str">
        <x:v>Clínica</x:v>
      </x:c>
      <x:c r="E1763" t="str">
        <x:v>Mogi das Cruzes</x:v>
      </x:c>
      <x:c r="F1763" t="str">
        <x:v>Rodeio</x:v>
      </x:c>
      <x:c r="G1763" t="str">
        <x:v>Caps Infantil, S/N, Rodeio, Mogi Das Cruzes, Sp</x:v>
      </x:c>
      <x:c r="H1763" t="str"/>
      <x:c r="I1763" t="str"/>
      <x:c r="J1763" t="str"/>
      <x:c r="K1763" t="str"/>
      <x:c r="L1763" t="str"/>
      <x:c r="M1763" t="str"/>
      <x:c r="N1763" t="str"/>
      <x:c r="O1763" t="str"/>
      <x:c r="P1763" t="str"/>
      <x:c r="Q1763" t="str">
        <x:v>https://www.google.com/maps/search/?api=1&amp;query=Caps+Infantil+CAPS+INFANTIL%2C+S%2FN%2C+RODEIO%2C+MOGI+DAS+CRUZES%2C+SP+Mogi+das+Cruzes+SP</x:v>
      </x:c>
      <x:c r="R1763" t="str"/>
      <x:c r="S1763" t="str"/>
      <x:c r="T1763" t="str">
        <x:v>Não contatado</x:v>
      </x:c>
      <x:c r="U1763" s="27" t="n">
        <x:f>IF(LEN(H1763)&gt;0,25,0)+IF(L1763="Sim",25,0)+IF(LEN(M1763)&gt;0,15,0)+IF(LEN(J1763)&gt;0,10,0)+IF(LEN(N1763)&gt;0,5,0)+IF(LEN(O1763)&gt;0,5,0)+IF(LEN(P1763)&gt;0,5,0)+IF(AND(LEN(R1763)&gt;0,LEN(S1763)&gt;0),10,0)</x:f>
        <x:v>0</x:v>
      </x:c>
      <x:c r="V1763" t="str">
        <x:f>IF(U1763&gt;=60,"Prioridade Alta",IF(U1763&gt;=35,"Prioridade Média","Prioridade Baixa"))</x:f>
        <x:v>Prioridade Baixa</x:v>
      </x:c>
      <x:c r="W1763" t="str">
        <x:v>Sim</x:v>
      </x:c>
      <x:c r="X1763" t="str">
        <x:v>Possível CNPJ no telefone: 46523270000188; Sem telefone, e-mail ou site</x:v>
      </x:c>
      <x:c r="Y1763" t="str">
        <x:v>Base expandida 2026-07-27</x:v>
      </x:c>
      <x:c r="Z1763" t="str">
        <x:v>46523270000188</x:v>
      </x:c>
      <x:c r="AA1763" t="str"/>
      <x:c r="AB1763" t="n">
        <x:v>45</x:v>
      </x:c>
      <x:c r="AC1763" t="str">
        <x:v>Prioridade Baixa</x:v>
      </x:c>
      <x:c r="AD1763" t="str">
        <x:v>Fonte CNES/DATASUS: https://cnes2.datasus.gov.br/Mod_Basico.asp?VCo_Unidade=3530604699483; CNES 4699483; CNPJ -; site oficial/redes não coletados nesta fonte</x:v>
      </x:c>
      <x:c r="AE1763" t="n">
        <x:f>IF(LEN(H1763)&gt;0,1,0)</x:f>
        <x:v>0</x:v>
      </x:c>
      <x:c r="AF1763" t="n">
        <x:f>IF(LEN(M1763)&gt;0,1,0)</x:f>
        <x:v>0</x:v>
      </x:c>
      <x:c r="AG1763" t="n">
        <x:f>IF(AND(LEN(H1763)=0,LEN(K1763)=0,LEN(M1763)=0),1,0)</x:f>
        <x:v>1</x:v>
      </x:c>
    </x:row>
    <x:row r="1764">
      <x:c r="A1764" t="str">
        <x:v>AT-01763</x:v>
      </x:c>
      <x:c r="B1764" t="str">
        <x:v>Ceco Centro Clinico Odontologico Ltda Me</x:v>
      </x:c>
      <x:c r="C1764" t="str">
        <x:v>Saúde</x:v>
      </x:c>
      <x:c r="D1764" t="str">
        <x:v>Clínica</x:v>
      </x:c>
      <x:c r="E1764" t="str">
        <x:v>Mogi das Cruzes</x:v>
      </x:c>
      <x:c r="F1764" t="str">
        <x:v>Centro</x:v>
      </x:c>
      <x:c r="G1764" t="str">
        <x:v>Ceco Centro Clinico Odontologico Ltda Me, 509, Centro, Mogi Das Cruzes, Sp</x:v>
      </x:c>
      <x:c r="H1764" t="str">
        <x:v>+55 (11) 4799-5086</x:v>
      </x:c>
      <x:c r="I1764" t="str"/>
      <x:c r="J1764" t="str"/>
      <x:c r="K1764" t="str"/>
      <x:c r="L1764" t="str"/>
      <x:c r="M1764" t="str"/>
      <x:c r="N1764" t="str"/>
      <x:c r="O1764" t="str"/>
      <x:c r="P1764" t="str"/>
      <x:c r="Q1764" t="str">
        <x:v>https://www.google.com/maps/search/?api=1&amp;query=Ceco+Centro+Clinico+Odontologico+Ltda+Me+CECO+CENTRO+CLINICO+ODONTOLOGICO+LTDA+ME%2C+509%2C+CENTRO%2C+MOGI+DAS+CRUZES%2C+SP+Mogi+das+Cruzes+SP</x:v>
      </x:c>
      <x:c r="R1764" t="str"/>
      <x:c r="S1764" t="str"/>
      <x:c r="T1764" t="str">
        <x:v>Não contatado</x:v>
      </x:c>
      <x:c r="U1764" s="27" t="n">
        <x:f>IF(LEN(H1764)&gt;0,25,0)+IF(L1764="Sim",25,0)+IF(LEN(M1764)&gt;0,15,0)+IF(LEN(J1764)&gt;0,10,0)+IF(LEN(N1764)&gt;0,5,0)+IF(LEN(O1764)&gt;0,5,0)+IF(LEN(P1764)&gt;0,5,0)+IF(AND(LEN(R1764)&gt;0,LEN(S1764)&gt;0),10,0)</x:f>
        <x:v>25</x:v>
      </x:c>
      <x:c r="V1764" t="str">
        <x:f>IF(U1764&gt;=60,"Prioridade Alta",IF(U1764&gt;=35,"Prioridade Média","Prioridade Baixa"))</x:f>
        <x:v>Prioridade Baixa</x:v>
      </x:c>
      <x:c r="W1764" t="str">
        <x:v>Não</x:v>
      </x:c>
      <x:c r="X1764" t="str"/>
      <x:c r="Y1764" t="str">
        <x:v>Base expandida 2026-07-27</x:v>
      </x:c>
      <x:c r="Z1764" t="str">
        <x:v>47995086</x:v>
      </x:c>
      <x:c r="AA1764" t="str"/>
      <x:c r="AB1764" t="n">
        <x:v>45</x:v>
      </x:c>
      <x:c r="AC1764" t="str">
        <x:v>Prioridade Baixa</x:v>
      </x:c>
      <x:c r="AD1764" t="str">
        <x:v>Fonte CNES/DATASUS: https://cnes2.datasus.gov.br/Mod_Basico.asp?VCo_Unidade=3530607152248; CNES 7152248; CNPJ 13860848000132; site oficial/redes não coletados nesta fonte</x:v>
      </x:c>
      <x:c r="AE1764" t="n">
        <x:f>IF(LEN(H1764)&gt;0,1,0)</x:f>
        <x:v>1</x:v>
      </x:c>
      <x:c r="AF1764" t="n">
        <x:f>IF(LEN(M1764)&gt;0,1,0)</x:f>
        <x:v>0</x:v>
      </x:c>
      <x:c r="AG1764" t="n">
        <x:f>IF(AND(LEN(H1764)=0,LEN(K1764)=0,LEN(M1764)=0),1,0)</x:f>
        <x:v>0</x:v>
      </x:c>
    </x:row>
    <x:row r="1765">
      <x:c r="A1765" t="str">
        <x:v>AT-01764</x:v>
      </x:c>
      <x:c r="B1765" t="str">
        <x:v>Cdc Centro De Diagnostico Clinico</x:v>
      </x:c>
      <x:c r="C1765" t="str">
        <x:v>Saúde</x:v>
      </x:c>
      <x:c r="D1765" t="str">
        <x:v>Clínica</x:v>
      </x:c>
      <x:c r="E1765" t="str">
        <x:v>Mogi das Cruzes</x:v>
      </x:c>
      <x:c r="F1765" t="str">
        <x:v>Centro</x:v>
      </x:c>
      <x:c r="G1765" t="str">
        <x:v>Cdc Centro De Diagnostico Clinico Ltda, 638, Centro, Mogi Das Cruzes, Sp</x:v>
      </x:c>
      <x:c r="H1765" t="str"/>
      <x:c r="I1765" t="str"/>
      <x:c r="J1765" t="str"/>
      <x:c r="K1765" t="str"/>
      <x:c r="L1765" t="str"/>
      <x:c r="M1765" t="str"/>
      <x:c r="N1765" t="str"/>
      <x:c r="O1765" t="str"/>
      <x:c r="P1765" t="str"/>
      <x:c r="Q1765" t="str">
        <x:v>https://www.google.com/maps/search/?api=1&amp;query=Cdc+Centro+De+Diagnostico+Clinico+CDC+CENTRO+DE+DIAGNOSTICO+CLINICO+LTDA%2C+638%2C+CENTRO%2C+MOGI+DAS+CRUZES%2C+SP+Mogi+das+Cruzes+SP</x:v>
      </x:c>
      <x:c r="R1765" t="str"/>
      <x:c r="S1765" t="str"/>
      <x:c r="T1765" t="str">
        <x:v>Não contatado</x:v>
      </x:c>
      <x:c r="U1765" s="27" t="n">
        <x:f>IF(LEN(H1765)&gt;0,25,0)+IF(L1765="Sim",25,0)+IF(LEN(M1765)&gt;0,15,0)+IF(LEN(J1765)&gt;0,10,0)+IF(LEN(N1765)&gt;0,5,0)+IF(LEN(O1765)&gt;0,5,0)+IF(LEN(P1765)&gt;0,5,0)+IF(AND(LEN(R1765)&gt;0,LEN(S1765)&gt;0),10,0)</x:f>
        <x:v>0</x:v>
      </x:c>
      <x:c r="V1765" t="str">
        <x:f>IF(U1765&gt;=60,"Prioridade Alta",IF(U1765&gt;=35,"Prioridade Média","Prioridade Baixa"))</x:f>
        <x:v>Prioridade Baixa</x:v>
      </x:c>
      <x:c r="W1765" t="str">
        <x:v>Sim</x:v>
      </x:c>
      <x:c r="X1765" t="str">
        <x:v>Possível CNPJ no telefone: 58475419000180; Sem telefone, e-mail ou site</x:v>
      </x:c>
      <x:c r="Y1765" t="str">
        <x:v>Base expandida 2026-07-27</x:v>
      </x:c>
      <x:c r="Z1765" t="str">
        <x:v>58475419000180</x:v>
      </x:c>
      <x:c r="AA1765" t="str"/>
      <x:c r="AB1765" t="n">
        <x:v>45</x:v>
      </x:c>
      <x:c r="AC1765" t="str">
        <x:v>Prioridade Baixa</x:v>
      </x:c>
      <x:c r="AD1765" t="str">
        <x:v>Fonte CNES/DATASUS: https://cnes2.datasus.gov.br/Mod_Basico.asp?VCo_Unidade=3530602784793; CNES 2784793; CNPJ 58475419000180; site oficial/redes não coletados nesta fonte</x:v>
      </x:c>
      <x:c r="AE1765" t="n">
        <x:f>IF(LEN(H1765)&gt;0,1,0)</x:f>
        <x:v>0</x:v>
      </x:c>
      <x:c r="AF1765" t="n">
        <x:f>IF(LEN(M1765)&gt;0,1,0)</x:f>
        <x:v>0</x:v>
      </x:c>
      <x:c r="AG1765" t="n">
        <x:f>IF(AND(LEN(H1765)=0,LEN(K1765)=0,LEN(M1765)=0),1,0)</x:f>
        <x:v>1</x:v>
      </x:c>
    </x:row>
    <x:row r="1766">
      <x:c r="A1766" t="str">
        <x:v>AT-01765</x:v>
      </x:c>
      <x:c r="B1766" t="str">
        <x:v>Centro De Estudos De Oft Prof Jose Carlos Gouvea Pacheco</x:v>
      </x:c>
      <x:c r="C1766" t="str">
        <x:v>Saúde</x:v>
      </x:c>
      <x:c r="D1766" t="str">
        <x:v>Clínica</x:v>
      </x:c>
      <x:c r="E1766" t="str">
        <x:v>Mogi das Cruzes</x:v>
      </x:c>
      <x:c r="F1766" t="str">
        <x:v>Centro</x:v>
      </x:c>
      <x:c r="G1766" t="str">
        <x:v>Centro De Estudos De Oft Prof Jose Carlos Gouvea Pacheco, 1148, Centro, Mogi Das Cruzes, Sp</x:v>
      </x:c>
      <x:c r="H1766" t="str">
        <x:v>+55 (11) 4799-7571</x:v>
      </x:c>
      <x:c r="I1766" t="str"/>
      <x:c r="J1766" t="str"/>
      <x:c r="K1766" t="str"/>
      <x:c r="L1766" t="str"/>
      <x:c r="M1766" t="str"/>
      <x:c r="N1766" t="str"/>
      <x:c r="O1766" t="str"/>
      <x:c r="P1766" t="str"/>
      <x:c r="Q1766" t="str">
        <x:v>https://www.google.com/maps/search/?api=1&amp;query=Centro+De+Estudos+De+Oft+Prof+Jose+Carlos+Gouvea+Pacheco+CENTRO+DE+ESTUDOS+DE+OFT+PROF+JOSE+CARLOS+GOUVEA+PACHECO%2C+1148%2C+CENTRO%2C+MOGI+DAS+CRUZES%2C+SP+Mogi+das+Cruzes+SP</x:v>
      </x:c>
      <x:c r="R1766" t="str"/>
      <x:c r="S1766" t="str"/>
      <x:c r="T1766" t="str">
        <x:v>Não contatado</x:v>
      </x:c>
      <x:c r="U1766" s="27" t="n">
        <x:f>IF(LEN(H1766)&gt;0,25,0)+IF(L1766="Sim",25,0)+IF(LEN(M1766)&gt;0,15,0)+IF(LEN(J1766)&gt;0,10,0)+IF(LEN(N1766)&gt;0,5,0)+IF(LEN(O1766)&gt;0,5,0)+IF(LEN(P1766)&gt;0,5,0)+IF(AND(LEN(R1766)&gt;0,LEN(S1766)&gt;0),10,0)</x:f>
        <x:v>25</x:v>
      </x:c>
      <x:c r="V1766" t="str">
        <x:f>IF(U1766&gt;=60,"Prioridade Alta",IF(U1766&gt;=35,"Prioridade Média","Prioridade Baixa"))</x:f>
        <x:v>Prioridade Baixa</x:v>
      </x:c>
      <x:c r="W1766" t="str">
        <x:v>Não</x:v>
      </x:c>
      <x:c r="X1766" t="str"/>
      <x:c r="Y1766" t="str">
        <x:v>Base expandida 2026-07-27</x:v>
      </x:c>
      <x:c r="Z1766" t="str">
        <x:v>(11) 4799-7571</x:v>
      </x:c>
      <x:c r="AA1766" t="str"/>
      <x:c r="AB1766" t="n">
        <x:v>45</x:v>
      </x:c>
      <x:c r="AC1766" t="str">
        <x:v>Prioridade Baixa</x:v>
      </x:c>
      <x:c r="AD1766" t="str">
        <x:v>Fonte CNES/DATASUS: https://cnes2.datasus.gov.br/Mod_Basico.asp?VCo_Unidade=3530603010988; CNES 3010988; CNPJ 59642108000120; site oficial/redes não coletados nesta fonte</x:v>
      </x:c>
      <x:c r="AE1766" t="n">
        <x:f>IF(LEN(H1766)&gt;0,1,0)</x:f>
        <x:v>1</x:v>
      </x:c>
      <x:c r="AF1766" t="n">
        <x:f>IF(LEN(M1766)&gt;0,1,0)</x:f>
        <x:v>0</x:v>
      </x:c>
      <x:c r="AG1766" t="n">
        <x:f>IF(AND(LEN(H1766)=0,LEN(K1766)=0,LEN(M1766)=0),1,0)</x:f>
        <x:v>0</x:v>
      </x:c>
    </x:row>
    <x:row r="1767">
      <x:c r="A1767" t="str">
        <x:v>AT-01766</x:v>
      </x:c>
      <x:c r="B1767" t="str">
        <x:v>Centro Oftalmologico De Mogi Das Cruzes S C Ltda</x:v>
      </x:c>
      <x:c r="C1767" t="str">
        <x:v>Saúde</x:v>
      </x:c>
      <x:c r="D1767" t="str">
        <x:v>Clínica</x:v>
      </x:c>
      <x:c r="E1767" t="str">
        <x:v>Mogi das Cruzes</x:v>
      </x:c>
      <x:c r="F1767" t="str">
        <x:v>Centro</x:v>
      </x:c>
      <x:c r="G1767" t="str">
        <x:v>Centro Oftalmologico De Mogi Das Cruzes Ltda, 750, Centro, Mogi Das Cruzes, Sp</x:v>
      </x:c>
      <x:c r="H1767" t="str"/>
      <x:c r="I1767" t="str"/>
      <x:c r="J1767" t="str"/>
      <x:c r="K1767" t="str"/>
      <x:c r="L1767" t="str"/>
      <x:c r="M1767" t="str"/>
      <x:c r="N1767" t="str"/>
      <x:c r="O1767" t="str"/>
      <x:c r="P1767" t="str"/>
      <x:c r="Q1767" t="str">
        <x:v>https://www.google.com/maps/search/?api=1&amp;query=Centro+Oftalmologico+De+Mogi+Das+Cruzes+S+C+Ltda+CENTRO+OFTALMOLOGICO+DE+MOGI+DAS+CRUZES+LTDA%2C+750%2C+CENTRO%2C+MOGI+DAS+CRUZES%2C+SP+Mogi+das+Cruzes+SP</x:v>
      </x:c>
      <x:c r="R1767" t="str"/>
      <x:c r="S1767" t="str"/>
      <x:c r="T1767" t="str">
        <x:v>Não contatado</x:v>
      </x:c>
      <x:c r="U1767" s="27" t="n">
        <x:f>IF(LEN(H1767)&gt;0,25,0)+IF(L1767="Sim",25,0)+IF(LEN(M1767)&gt;0,15,0)+IF(LEN(J1767)&gt;0,10,0)+IF(LEN(N1767)&gt;0,5,0)+IF(LEN(O1767)&gt;0,5,0)+IF(LEN(P1767)&gt;0,5,0)+IF(AND(LEN(R1767)&gt;0,LEN(S1767)&gt;0),10,0)</x:f>
        <x:v>0</x:v>
      </x:c>
      <x:c r="V1767" t="str">
        <x:f>IF(U1767&gt;=60,"Prioridade Alta",IF(U1767&gt;=35,"Prioridade Média","Prioridade Baixa"))</x:f>
        <x:v>Prioridade Baixa</x:v>
      </x:c>
      <x:c r="W1767" t="str">
        <x:v>Sim</x:v>
      </x:c>
      <x:c r="X1767" t="str">
        <x:v>Possível CNPJ no telefone: 03135061000154; Sem telefone, e-mail ou site</x:v>
      </x:c>
      <x:c r="Y1767" t="str">
        <x:v>Base expandida 2026-07-27</x:v>
      </x:c>
      <x:c r="Z1767" t="str">
        <x:v>03135061000154</x:v>
      </x:c>
      <x:c r="AA1767" t="str"/>
      <x:c r="AB1767" t="n">
        <x:v>45</x:v>
      </x:c>
      <x:c r="AC1767" t="str">
        <x:v>Prioridade Baixa</x:v>
      </x:c>
      <x:c r="AD1767" t="str">
        <x:v>Fonte CNES/DATASUS: https://cnes2.datasus.gov.br/Mod_Basico.asp?VCo_Unidade=3530603180751; CNES 3180751; CNPJ 03135061000154; site oficial/redes não coletados nesta fonte</x:v>
      </x:c>
      <x:c r="AE1767" t="n">
        <x:f>IF(LEN(H1767)&gt;0,1,0)</x:f>
        <x:v>0</x:v>
      </x:c>
      <x:c r="AF1767" t="n">
        <x:f>IF(LEN(M1767)&gt;0,1,0)</x:f>
        <x:v>0</x:v>
      </x:c>
      <x:c r="AG1767" t="n">
        <x:f>IF(AND(LEN(H1767)=0,LEN(K1767)=0,LEN(M1767)=0),1,0)</x:f>
        <x:v>1</x:v>
      </x:c>
    </x:row>
    <x:row r="1768">
      <x:c r="A1768" t="str">
        <x:v>AT-01767</x:v>
      </x:c>
      <x:c r="B1768" t="str">
        <x:v>Centro Odontologico Brasdonto S S Ltda</x:v>
      </x:c>
      <x:c r="C1768" t="str">
        <x:v>Saúde</x:v>
      </x:c>
      <x:c r="D1768" t="str">
        <x:v>Clínica</x:v>
      </x:c>
      <x:c r="E1768" t="str">
        <x:v>Mogi das Cruzes</x:v>
      </x:c>
      <x:c r="F1768" t="str">
        <x:v>Bras Cubas</x:v>
      </x:c>
      <x:c r="G1768" t="str">
        <x:v>Centro Odontologico Brasdonto S S Ltda, 263, Bras Cubas, Mogi Das Cruzes, Sp</x:v>
      </x:c>
      <x:c r="H1768" t="str">
        <x:v>+55 (11) 4729-8520</x:v>
      </x:c>
      <x:c r="I1768" t="str"/>
      <x:c r="J1768" t="str"/>
      <x:c r="K1768" t="str"/>
      <x:c r="L1768" t="str"/>
      <x:c r="M1768" t="str"/>
      <x:c r="N1768" t="str"/>
      <x:c r="O1768" t="str"/>
      <x:c r="P1768" t="str"/>
      <x:c r="Q1768" t="str">
        <x:v>https://www.google.com/maps/search/?api=1&amp;query=Centro+Odontologico+Brasdonto+S+S+Ltda+CENTRO+ODONTOLOGICO+BRASDONTO+S+S+LTDA%2C+263%2C+BRAS+CUBAS%2C+MOGI+DAS+CRUZES%2C+SP+Mogi+das+Cruzes+SP</x:v>
      </x:c>
      <x:c r="R1768" t="str"/>
      <x:c r="S1768" t="str"/>
      <x:c r="T1768" t="str">
        <x:v>Não contatado</x:v>
      </x:c>
      <x:c r="U1768" s="27" t="n">
        <x:f>IF(LEN(H1768)&gt;0,25,0)+IF(L1768="Sim",25,0)+IF(LEN(M1768)&gt;0,15,0)+IF(LEN(J1768)&gt;0,10,0)+IF(LEN(N1768)&gt;0,5,0)+IF(LEN(O1768)&gt;0,5,0)+IF(LEN(P1768)&gt;0,5,0)+IF(AND(LEN(R1768)&gt;0,LEN(S1768)&gt;0),10,0)</x:f>
        <x:v>25</x:v>
      </x:c>
      <x:c r="V1768" t="str">
        <x:f>IF(U1768&gt;=60,"Prioridade Alta",IF(U1768&gt;=35,"Prioridade Média","Prioridade Baixa"))</x:f>
        <x:v>Prioridade Baixa</x:v>
      </x:c>
      <x:c r="W1768" t="str">
        <x:v>Não</x:v>
      </x:c>
      <x:c r="X1768" t="str"/>
      <x:c r="Y1768" t="str">
        <x:v>Base expandida 2026-07-27</x:v>
      </x:c>
      <x:c r="Z1768" t="str">
        <x:v>47298520</x:v>
      </x:c>
      <x:c r="AA1768" t="str"/>
      <x:c r="AB1768" t="n">
        <x:v>45</x:v>
      </x:c>
      <x:c r="AC1768" t="str">
        <x:v>Prioridade Baixa</x:v>
      </x:c>
      <x:c r="AD1768" t="str">
        <x:v>Fonte CNES/DATASUS: https://cnes2.datasus.gov.br/Mod_Basico.asp?VCo_Unidade=3530606303811; CNES 6303811; CNPJ 06273599000113; site oficial/redes não coletados nesta fonte</x:v>
      </x:c>
      <x:c r="AE1768" t="n">
        <x:f>IF(LEN(H1768)&gt;0,1,0)</x:f>
        <x:v>1</x:v>
      </x:c>
      <x:c r="AF1768" t="n">
        <x:f>IF(LEN(M1768)&gt;0,1,0)</x:f>
        <x:v>0</x:v>
      </x:c>
      <x:c r="AG1768" t="n">
        <x:f>IF(AND(LEN(H1768)=0,LEN(K1768)=0,LEN(M1768)=0),1,0)</x:f>
        <x:v>0</x:v>
      </x:c>
    </x:row>
    <x:row r="1769">
      <x:c r="A1769" t="str">
        <x:v>AT-01768</x:v>
      </x:c>
      <x:c r="B1769" t="str">
        <x:v>Climesp Clinica Medica Especializada Ltda</x:v>
      </x:c>
      <x:c r="C1769" t="str">
        <x:v>Saúde</x:v>
      </x:c>
      <x:c r="D1769" t="str">
        <x:v>Clínica</x:v>
      </x:c>
      <x:c r="E1769" t="str">
        <x:v>Mogi das Cruzes</x:v>
      </x:c>
      <x:c r="F1769" t="str">
        <x:v>Alto Do Ipiranga</x:v>
      </x:c>
      <x:c r="G1769" t="str">
        <x:v>Climesp Clinica Medica Especializada Ltda, 1267, Alto Do Ipiranga, Mogi Das Cruzes, Sp</x:v>
      </x:c>
      <x:c r="H1769" t="str">
        <x:v>+55 (11) 4727-2204</x:v>
      </x:c>
      <x:c r="I1769" t="str"/>
      <x:c r="J1769" t="str"/>
      <x:c r="K1769" t="str"/>
      <x:c r="L1769" t="str"/>
      <x:c r="M1769" t="str"/>
      <x:c r="N1769" t="str"/>
      <x:c r="O1769" t="str"/>
      <x:c r="P1769" t="str"/>
      <x:c r="Q1769" t="str">
        <x:v>https://www.google.com/maps/search/?api=1&amp;query=Climesp+Clinica+Medica+Especializada+Ltda+CLIMESP+CLINICA+MEDICA+ESPECIALIZADA+LTDA%2C+1267%2C+ALTO+DO+IPIRANGA%2C+MOGI+DAS+CRUZES%2C+SP+Mogi+das+Cruzes+SP</x:v>
      </x:c>
      <x:c r="R1769" t="str"/>
      <x:c r="S1769" t="str"/>
      <x:c r="T1769" t="str">
        <x:v>Não contatado</x:v>
      </x:c>
      <x:c r="U1769" s="27" t="n">
        <x:f>IF(LEN(H1769)&gt;0,25,0)+IF(L1769="Sim",25,0)+IF(LEN(M1769)&gt;0,15,0)+IF(LEN(J1769)&gt;0,10,0)+IF(LEN(N1769)&gt;0,5,0)+IF(LEN(O1769)&gt;0,5,0)+IF(LEN(P1769)&gt;0,5,0)+IF(AND(LEN(R1769)&gt;0,LEN(S1769)&gt;0),10,0)</x:f>
        <x:v>25</x:v>
      </x:c>
      <x:c r="V1769" t="str">
        <x:f>IF(U1769&gt;=60,"Prioridade Alta",IF(U1769&gt;=35,"Prioridade Média","Prioridade Baixa"))</x:f>
        <x:v>Prioridade Baixa</x:v>
      </x:c>
      <x:c r="W1769" t="str">
        <x:v>Não</x:v>
      </x:c>
      <x:c r="X1769" t="str"/>
      <x:c r="Y1769" t="str">
        <x:v>Base expandida 2026-07-27</x:v>
      </x:c>
      <x:c r="Z1769" t="str">
        <x:v>(11) 4727-2204</x:v>
      </x:c>
      <x:c r="AA1769" t="str"/>
      <x:c r="AB1769" t="n">
        <x:v>45</x:v>
      </x:c>
      <x:c r="AC1769" t="str">
        <x:v>Prioridade Baixa</x:v>
      </x:c>
      <x:c r="AD1769" t="str">
        <x:v>Fonte CNES/DATASUS: https://cnes2.datasus.gov.br/Mod_Basico.asp?VCo_Unidade=3530605675669; CNES 5675669; CNPJ 07230193000116; site oficial/redes não coletados nesta fonte</x:v>
      </x:c>
      <x:c r="AE1769" t="n">
        <x:f>IF(LEN(H1769)&gt;0,1,0)</x:f>
        <x:v>1</x:v>
      </x:c>
      <x:c r="AF1769" t="n">
        <x:f>IF(LEN(M1769)&gt;0,1,0)</x:f>
        <x:v>0</x:v>
      </x:c>
      <x:c r="AG1769" t="n">
        <x:f>IF(AND(LEN(H1769)=0,LEN(K1769)=0,LEN(M1769)=0),1,0)</x:f>
        <x:v>0</x:v>
      </x:c>
    </x:row>
    <x:row r="1770">
      <x:c r="A1770" t="str">
        <x:v>AT-01769</x:v>
      </x:c>
      <x:c r="B1770" t="str">
        <x:v>Clinica Cardiologica Chacon Ltda</x:v>
      </x:c>
      <x:c r="C1770" t="str">
        <x:v>Saúde</x:v>
      </x:c>
      <x:c r="D1770" t="str">
        <x:v>Clínica</x:v>
      </x:c>
      <x:c r="E1770" t="str">
        <x:v>Mogi das Cruzes</x:v>
      </x:c>
      <x:c r="F1770" t="str">
        <x:v>Centro</x:v>
      </x:c>
      <x:c r="G1770" t="str">
        <x:v>Clinica Cardiologica Chacon Ltda, 240, Centro, Mogi Das Cruzes, Sp</x:v>
      </x:c>
      <x:c r="H1770" t="str">
        <x:v>+55 (11) 4727-7353</x:v>
      </x:c>
      <x:c r="I1770" t="str"/>
      <x:c r="J1770" t="str"/>
      <x:c r="K1770" t="str"/>
      <x:c r="L1770" t="str"/>
      <x:c r="M1770" t="str"/>
      <x:c r="N1770" t="str"/>
      <x:c r="O1770" t="str"/>
      <x:c r="P1770" t="str"/>
      <x:c r="Q1770" t="str">
        <x:v>https://www.google.com/maps/search/?api=1&amp;query=Clinica+Cardiologica+Chacon+Ltda+CLINICA+CARDIOLOGICA+CHACON+LTDA%2C+240%2C+CENTRO%2C+MOGI+DAS+CRUZES%2C+SP+Mogi+das+Cruzes+SP</x:v>
      </x:c>
      <x:c r="R1770" t="str"/>
      <x:c r="S1770" t="str"/>
      <x:c r="T1770" t="str">
        <x:v>Não contatado</x:v>
      </x:c>
      <x:c r="U1770" s="27" t="n">
        <x:f>IF(LEN(H1770)&gt;0,25,0)+IF(L1770="Sim",25,0)+IF(LEN(M1770)&gt;0,15,0)+IF(LEN(J1770)&gt;0,10,0)+IF(LEN(N1770)&gt;0,5,0)+IF(LEN(O1770)&gt;0,5,0)+IF(LEN(P1770)&gt;0,5,0)+IF(AND(LEN(R1770)&gt;0,LEN(S1770)&gt;0),10,0)</x:f>
        <x:v>25</x:v>
      </x:c>
      <x:c r="V1770" t="str">
        <x:f>IF(U1770&gt;=60,"Prioridade Alta",IF(U1770&gt;=35,"Prioridade Média","Prioridade Baixa"))</x:f>
        <x:v>Prioridade Baixa</x:v>
      </x:c>
      <x:c r="W1770" t="str">
        <x:v>Não</x:v>
      </x:c>
      <x:c r="X1770" t="str"/>
      <x:c r="Y1770" t="str">
        <x:v>Base expandida 2026-07-27</x:v>
      </x:c>
      <x:c r="Z1770" t="str">
        <x:v>47277353</x:v>
      </x:c>
      <x:c r="AA1770" t="str"/>
      <x:c r="AB1770" t="n">
        <x:v>45</x:v>
      </x:c>
      <x:c r="AC1770" t="str">
        <x:v>Prioridade Baixa</x:v>
      </x:c>
      <x:c r="AD1770" t="str">
        <x:v>Fonte CNES/DATASUS: https://cnes2.datasus.gov.br/Mod_Basico.asp?VCo_Unidade=3530606134262; CNES 6134262; CNPJ 09184846000101; site oficial/redes não coletados nesta fonte</x:v>
      </x:c>
      <x:c r="AE1770" t="n">
        <x:f>IF(LEN(H1770)&gt;0,1,0)</x:f>
        <x:v>1</x:v>
      </x:c>
      <x:c r="AF1770" t="n">
        <x:f>IF(LEN(M1770)&gt;0,1,0)</x:f>
        <x:v>0</x:v>
      </x:c>
      <x:c r="AG1770" t="n">
        <x:f>IF(AND(LEN(H1770)=0,LEN(K1770)=0,LEN(M1770)=0),1,0)</x:f>
        <x:v>0</x:v>
      </x:c>
    </x:row>
    <x:row r="1771">
      <x:c r="A1771" t="str">
        <x:v>AT-01770</x:v>
      </x:c>
      <x:c r="B1771" t="str">
        <x:v>Clinica Crianca S S Ltda</x:v>
      </x:c>
      <x:c r="C1771" t="str">
        <x:v>Saúde</x:v>
      </x:c>
      <x:c r="D1771" t="str">
        <x:v>Clínica</x:v>
      </x:c>
      <x:c r="E1771" t="str">
        <x:v>Mogi das Cruzes</x:v>
      </x:c>
      <x:c r="F1771" t="str">
        <x:v>Centro</x:v>
      </x:c>
      <x:c r="G1771" t="str">
        <x:v>Clinica Crianca S S Ltda, 1277, Centro, Mogi Das Cruzes, Sp</x:v>
      </x:c>
      <x:c r="H1771" t="str">
        <x:v>+55 (11) 4727-7523</x:v>
      </x:c>
      <x:c r="I1771" t="str"/>
      <x:c r="J1771" t="str"/>
      <x:c r="K1771" t="str"/>
      <x:c r="L1771" t="str"/>
      <x:c r="M1771" t="str"/>
      <x:c r="N1771" t="str"/>
      <x:c r="O1771" t="str"/>
      <x:c r="P1771" t="str"/>
      <x:c r="Q1771" t="str">
        <x:v>https://www.google.com/maps/search/?api=1&amp;query=Clinica+Crianca+S+S+Ltda+CLINICA+CRIANCA+S+S+LTDA%2C+1277%2C+CENTRO%2C+MOGI+DAS+CRUZES%2C+SP+Mogi+das+Cruzes+SP</x:v>
      </x:c>
      <x:c r="R1771" t="str"/>
      <x:c r="S1771" t="str"/>
      <x:c r="T1771" t="str">
        <x:v>Não contatado</x:v>
      </x:c>
      <x:c r="U1771" s="27" t="n">
        <x:f>IF(LEN(H1771)&gt;0,25,0)+IF(L1771="Sim",25,0)+IF(LEN(M1771)&gt;0,15,0)+IF(LEN(J1771)&gt;0,10,0)+IF(LEN(N1771)&gt;0,5,0)+IF(LEN(O1771)&gt;0,5,0)+IF(LEN(P1771)&gt;0,5,0)+IF(AND(LEN(R1771)&gt;0,LEN(S1771)&gt;0),10,0)</x:f>
        <x:v>25</x:v>
      </x:c>
      <x:c r="V1771" t="str">
        <x:f>IF(U1771&gt;=60,"Prioridade Alta",IF(U1771&gt;=35,"Prioridade Média","Prioridade Baixa"))</x:f>
        <x:v>Prioridade Baixa</x:v>
      </x:c>
      <x:c r="W1771" t="str">
        <x:v>Não</x:v>
      </x:c>
      <x:c r="X1771" t="str"/>
      <x:c r="Y1771" t="str">
        <x:v>Base expandida 2026-07-27</x:v>
      </x:c>
      <x:c r="Z1771" t="str">
        <x:v>(11) 4727-7523</x:v>
      </x:c>
      <x:c r="AA1771" t="str"/>
      <x:c r="AB1771" t="n">
        <x:v>45</x:v>
      </x:c>
      <x:c r="AC1771" t="str">
        <x:v>Prioridade Baixa</x:v>
      </x:c>
      <x:c r="AD1771" t="str">
        <x:v>Fonte CNES/DATASUS: https://cnes2.datasus.gov.br/Mod_Basico.asp?VCo_Unidade=3530603224813; CNES 3224813; CNPJ 03179481000132; site oficial/redes não coletados nesta fonte</x:v>
      </x:c>
      <x:c r="AE1771" t="n">
        <x:f>IF(LEN(H1771)&gt;0,1,0)</x:f>
        <x:v>1</x:v>
      </x:c>
      <x:c r="AF1771" t="n">
        <x:f>IF(LEN(M1771)&gt;0,1,0)</x:f>
        <x:v>0</x:v>
      </x:c>
      <x:c r="AG1771" t="n">
        <x:f>IF(AND(LEN(H1771)=0,LEN(K1771)=0,LEN(M1771)=0),1,0)</x:f>
        <x:v>0</x:v>
      </x:c>
    </x:row>
    <x:row r="1772">
      <x:c r="A1772" t="str">
        <x:v>AT-01771</x:v>
      </x:c>
      <x:c r="B1772" t="str">
        <x:v>Clinica De Tratamento Do Coracao Ltda</x:v>
      </x:c>
      <x:c r="C1772" t="str">
        <x:v>Saúde</x:v>
      </x:c>
      <x:c r="D1772" t="str">
        <x:v>Clínica</x:v>
      </x:c>
      <x:c r="E1772" t="str">
        <x:v>Mogi das Cruzes</x:v>
      </x:c>
      <x:c r="F1772" t="str">
        <x:v>Centro</x:v>
      </x:c>
      <x:c r="G1772" t="str">
        <x:v>Clinica De Tratamento Do Coracao Ltda, 64, Centro, Mogi Das Cruzes, Sp</x:v>
      </x:c>
      <x:c r="H1772" t="str">
        <x:v>+55 (11) 1147-3515</x:v>
      </x:c>
      <x:c r="I1772" t="str"/>
      <x:c r="J1772" t="str"/>
      <x:c r="K1772" t="str"/>
      <x:c r="L1772" t="str"/>
      <x:c r="M1772" t="str"/>
      <x:c r="N1772" t="str"/>
      <x:c r="O1772" t="str"/>
      <x:c r="P1772" t="str"/>
      <x:c r="Q1772" t="str">
        <x:v>https://www.google.com/maps/search/?api=1&amp;query=Clinica+De+Tratamento+Do+Coracao+Ltda+CLINICA+DE+TRATAMENTO+DO+CORACAO+LTDA%2C+64%2C+CENTRO%2C+MOGI+DAS+CRUZES%2C+SP+Mogi+das+Cruzes+SP</x:v>
      </x:c>
      <x:c r="R1772" t="str"/>
      <x:c r="S1772" t="str"/>
      <x:c r="T1772" t="str">
        <x:v>Não contatado</x:v>
      </x:c>
      <x:c r="U1772" s="27" t="n">
        <x:f>IF(LEN(H1772)&gt;0,25,0)+IF(L1772="Sim",25,0)+IF(LEN(M1772)&gt;0,15,0)+IF(LEN(J1772)&gt;0,10,0)+IF(LEN(N1772)&gt;0,5,0)+IF(LEN(O1772)&gt;0,5,0)+IF(LEN(P1772)&gt;0,5,0)+IF(AND(LEN(R1772)&gt;0,LEN(S1772)&gt;0),10,0)</x:f>
        <x:v>25</x:v>
      </x:c>
      <x:c r="V1772" t="str">
        <x:f>IF(U1772&gt;=60,"Prioridade Alta",IF(U1772&gt;=35,"Prioridade Média","Prioridade Baixa"))</x:f>
        <x:v>Prioridade Baixa</x:v>
      </x:c>
      <x:c r="W1772" t="str">
        <x:v>Não</x:v>
      </x:c>
      <x:c r="X1772" t="str"/>
      <x:c r="Y1772" t="str">
        <x:v>Base expandida 2026-07-27</x:v>
      </x:c>
      <x:c r="Z1772" t="str">
        <x:v>11473515</x:v>
      </x:c>
      <x:c r="AA1772" t="str"/>
      <x:c r="AB1772" t="n">
        <x:v>45</x:v>
      </x:c>
      <x:c r="AC1772" t="str">
        <x:v>Prioridade Baixa</x:v>
      </x:c>
      <x:c r="AD1772" t="str">
        <x:v>Fonte CNES/DATASUS: https://cnes2.datasus.gov.br/Mod_Basico.asp?VCo_Unidade=3530605260523; CNES 5260523; CNPJ 66652686000103; site oficial/redes não coletados nesta fonte</x:v>
      </x:c>
      <x:c r="AE1772" t="n">
        <x:f>IF(LEN(H1772)&gt;0,1,0)</x:f>
        <x:v>1</x:v>
      </x:c>
      <x:c r="AF1772" t="n">
        <x:f>IF(LEN(M1772)&gt;0,1,0)</x:f>
        <x:v>0</x:v>
      </x:c>
      <x:c r="AG1772" t="n">
        <x:f>IF(AND(LEN(H1772)=0,LEN(K1772)=0,LEN(M1772)=0),1,0)</x:f>
        <x:v>0</x:v>
      </x:c>
    </x:row>
    <x:row r="1773">
      <x:c r="A1773" t="str">
        <x:v>AT-01772</x:v>
      </x:c>
      <x:c r="B1773" t="str">
        <x:v>Clinica Rudgennari S C Ltda</x:v>
      </x:c>
      <x:c r="C1773" t="str">
        <x:v>Saúde</x:v>
      </x:c>
      <x:c r="D1773" t="str">
        <x:v>Clínica</x:v>
      </x:c>
      <x:c r="E1773" t="str">
        <x:v>Mogi das Cruzes</x:v>
      </x:c>
      <x:c r="F1773" t="str">
        <x:v>Centro</x:v>
      </x:c>
      <x:c r="G1773" t="str">
        <x:v>Clinica Rudgennari S C Ltda, 655, Centro, Mogi Das Cruzes, Sp</x:v>
      </x:c>
      <x:c r="H1773" t="str">
        <x:v>+55 (11) 4799-0531</x:v>
      </x:c>
      <x:c r="I1773" t="str"/>
      <x:c r="J1773" t="str"/>
      <x:c r="K1773" t="str"/>
      <x:c r="L1773" t="str"/>
      <x:c r="M1773" t="str"/>
      <x:c r="N1773" t="str"/>
      <x:c r="O1773" t="str"/>
      <x:c r="P1773" t="str"/>
      <x:c r="Q1773" t="str">
        <x:v>https://www.google.com/maps/search/?api=1&amp;query=Clinica+Rudgennari+S+C+Ltda+CLINICA+RUDGENNARI+S+C+LTDA%2C+655%2C+CENTRO%2C+MOGI+DAS+CRUZES%2C+SP+Mogi+das+Cruzes+SP</x:v>
      </x:c>
      <x:c r="R1773" t="str"/>
      <x:c r="S1773" t="str"/>
      <x:c r="T1773" t="str">
        <x:v>Não contatado</x:v>
      </x:c>
      <x:c r="U1773" s="27" t="n">
        <x:f>IF(LEN(H1773)&gt;0,25,0)+IF(L1773="Sim",25,0)+IF(LEN(M1773)&gt;0,15,0)+IF(LEN(J1773)&gt;0,10,0)+IF(LEN(N1773)&gt;0,5,0)+IF(LEN(O1773)&gt;0,5,0)+IF(LEN(P1773)&gt;0,5,0)+IF(AND(LEN(R1773)&gt;0,LEN(S1773)&gt;0),10,0)</x:f>
        <x:v>25</x:v>
      </x:c>
      <x:c r="V1773" t="str">
        <x:f>IF(U1773&gt;=60,"Prioridade Alta",IF(U1773&gt;=35,"Prioridade Média","Prioridade Baixa"))</x:f>
        <x:v>Prioridade Baixa</x:v>
      </x:c>
      <x:c r="W1773" t="str">
        <x:v>Não</x:v>
      </x:c>
      <x:c r="X1773" t="str"/>
      <x:c r="Y1773" t="str">
        <x:v>Base expandida 2026-07-27</x:v>
      </x:c>
      <x:c r="Z1773" t="str">
        <x:v>(11) 4799-0531</x:v>
      </x:c>
      <x:c r="AA1773" t="str"/>
      <x:c r="AB1773" t="n">
        <x:v>45</x:v>
      </x:c>
      <x:c r="AC1773" t="str">
        <x:v>Prioridade Baixa</x:v>
      </x:c>
      <x:c r="AD1773" t="str">
        <x:v>Fonte CNES/DATASUS: https://cnes2.datasus.gov.br/Mod_Basico.asp?VCo_Unidade=3530605041791; CNES 5041791; CNPJ 54783634000197; site oficial/redes não coletados nesta fonte</x:v>
      </x:c>
      <x:c r="AE1773" t="n">
        <x:f>IF(LEN(H1773)&gt;0,1,0)</x:f>
        <x:v>1</x:v>
      </x:c>
      <x:c r="AF1773" t="n">
        <x:f>IF(LEN(M1773)&gt;0,1,0)</x:f>
        <x:v>0</x:v>
      </x:c>
      <x:c r="AG1773" t="n">
        <x:f>IF(AND(LEN(H1773)=0,LEN(K1773)=0,LEN(M1773)=0),1,0)</x:f>
        <x:v>0</x:v>
      </x:c>
    </x:row>
    <x:row r="1774">
      <x:c r="A1774" t="str">
        <x:v>AT-01773</x:v>
      </x:c>
      <x:c r="B1774" t="str">
        <x:v>Clinica Sao Paulo Mogi Das Cruzes</x:v>
      </x:c>
      <x:c r="C1774" t="str">
        <x:v>Saúde</x:v>
      </x:c>
      <x:c r="D1774" t="str">
        <x:v>Clínica</x:v>
      </x:c>
      <x:c r="E1774" t="str">
        <x:v>Mogi das Cruzes</x:v>
      </x:c>
      <x:c r="F1774" t="str">
        <x:v>Socorro</x:v>
      </x:c>
      <x:c r="G1774" t="str">
        <x:v>Doctor Sistema De Servicos Medicos Ltda, 154, Socorro, Mogi Das Cruzes, Sp</x:v>
      </x:c>
      <x:c r="H1774" t="str"/>
      <x:c r="I1774" t="str"/>
      <x:c r="J1774" t="str"/>
      <x:c r="K1774" t="str"/>
      <x:c r="L1774" t="str"/>
      <x:c r="M1774" t="str"/>
      <x:c r="N1774" t="str"/>
      <x:c r="O1774" t="str"/>
      <x:c r="P1774" t="str"/>
      <x:c r="Q1774" t="str">
        <x:v>https://www.google.com/maps/search/?api=1&amp;query=Clinica+Sao+Paulo+Mogi+Das+Cruzes+DOCTOR+SISTEMA+DE+SERVICOS+MEDICOS+LTDA%2C+154%2C+SOCORRO%2C+MOGI+DAS+CRUZES%2C+SP+Mogi+das+Cruzes+SP</x:v>
      </x:c>
      <x:c r="R1774" t="str"/>
      <x:c r="S1774" t="str"/>
      <x:c r="T1774" t="str">
        <x:v>Não contatado</x:v>
      </x:c>
      <x:c r="U1774" s="27" t="n">
        <x:f>IF(LEN(H1774)&gt;0,25,0)+IF(L1774="Sim",25,0)+IF(LEN(M1774)&gt;0,15,0)+IF(LEN(J1774)&gt;0,10,0)+IF(LEN(N1774)&gt;0,5,0)+IF(LEN(O1774)&gt;0,5,0)+IF(LEN(P1774)&gt;0,5,0)+IF(AND(LEN(R1774)&gt;0,LEN(S1774)&gt;0),10,0)</x:f>
        <x:v>0</x:v>
      </x:c>
      <x:c r="V1774" t="str">
        <x:f>IF(U1774&gt;=60,"Prioridade Alta",IF(U1774&gt;=35,"Prioridade Média","Prioridade Baixa"))</x:f>
        <x:v>Prioridade Baixa</x:v>
      </x:c>
      <x:c r="W1774" t="str">
        <x:v>Sim</x:v>
      </x:c>
      <x:c r="X1774" t="str">
        <x:v>Possível CNPJ no telefone: 54786405000126; Sem telefone, e-mail ou site</x:v>
      </x:c>
      <x:c r="Y1774" t="str">
        <x:v>Base expandida 2026-07-27</x:v>
      </x:c>
      <x:c r="Z1774" t="str">
        <x:v>54786405000126</x:v>
      </x:c>
      <x:c r="AA1774" t="str"/>
      <x:c r="AB1774" t="n">
        <x:v>45</x:v>
      </x:c>
      <x:c r="AC1774" t="str">
        <x:v>Prioridade Baixa</x:v>
      </x:c>
      <x:c r="AD1774" t="str">
        <x:v>Fonte CNES/DATASUS: https://cnes2.datasus.gov.br/Mod_Basico.asp?VCo_Unidade=3530603977528; CNES 3977528; CNPJ 54786405000126; site oficial/redes não coletados nesta fonte</x:v>
      </x:c>
      <x:c r="AE1774" t="n">
        <x:f>IF(LEN(H1774)&gt;0,1,0)</x:f>
        <x:v>0</x:v>
      </x:c>
      <x:c r="AF1774" t="n">
        <x:f>IF(LEN(M1774)&gt;0,1,0)</x:f>
        <x:v>0</x:v>
      </x:c>
      <x:c r="AG1774" t="n">
        <x:f>IF(AND(LEN(H1774)=0,LEN(K1774)=0,LEN(M1774)=0),1,0)</x:f>
        <x:v>1</x:v>
      </x:c>
    </x:row>
    <x:row r="1775">
      <x:c r="A1775" t="str">
        <x:v>AT-01774</x:v>
      </x:c>
      <x:c r="B1775" t="str">
        <x:v>Dermagi Clin Mogi Das Cruzes</x:v>
      </x:c>
      <x:c r="C1775" t="str">
        <x:v>Saúde</x:v>
      </x:c>
      <x:c r="D1775" t="str">
        <x:v>Clínica</x:v>
      </x:c>
      <x:c r="E1775" t="str">
        <x:v>Mogi das Cruzes</x:v>
      </x:c>
      <x:c r="F1775" t="str">
        <x:v>Jardim Betania</x:v>
      </x:c>
      <x:c r="G1775" t="str">
        <x:v>Dermagi Clin Sc Ltda, 716, Jardim Betania, Mogi Das Cruzes, Sp</x:v>
      </x:c>
      <x:c r="H1775" t="str">
        <x:v>+55 (11) 4721-1809</x:v>
      </x:c>
      <x:c r="I1775" t="str"/>
      <x:c r="J1775" t="str"/>
      <x:c r="K1775" t="str"/>
      <x:c r="L1775" t="str"/>
      <x:c r="M1775" t="str"/>
      <x:c r="N1775" t="str"/>
      <x:c r="O1775" t="str"/>
      <x:c r="P1775" t="str"/>
      <x:c r="Q1775" t="str">
        <x:v>https://www.google.com/maps/search/?api=1&amp;query=Dermagi+Clin+Mogi+Das+Cruzes+DERMAGI+CLIN+SC+LTDA%2C+716%2C+JARDIM+BETANIA%2C+MOGI+DAS+CRUZES%2C+SP+Mogi+das+Cruzes+SP</x:v>
      </x:c>
      <x:c r="R1775" t="str"/>
      <x:c r="S1775" t="str"/>
      <x:c r="T1775" t="str">
        <x:v>Não contatado</x:v>
      </x:c>
      <x:c r="U1775" s="27" t="n">
        <x:f>IF(LEN(H1775)&gt;0,25,0)+IF(L1775="Sim",25,0)+IF(LEN(M1775)&gt;0,15,0)+IF(LEN(J1775)&gt;0,10,0)+IF(LEN(N1775)&gt;0,5,0)+IF(LEN(O1775)&gt;0,5,0)+IF(LEN(P1775)&gt;0,5,0)+IF(AND(LEN(R1775)&gt;0,LEN(S1775)&gt;0),10,0)</x:f>
        <x:v>25</x:v>
      </x:c>
      <x:c r="V1775" t="str">
        <x:f>IF(U1775&gt;=60,"Prioridade Alta",IF(U1775&gt;=35,"Prioridade Média","Prioridade Baixa"))</x:f>
        <x:v>Prioridade Baixa</x:v>
      </x:c>
      <x:c r="W1775" t="str">
        <x:v>Não</x:v>
      </x:c>
      <x:c r="X1775" t="str"/>
      <x:c r="Y1775" t="str">
        <x:v>Base expandida 2026-07-27</x:v>
      </x:c>
      <x:c r="Z1775" t="str">
        <x:v>(11) 4721-1809</x:v>
      </x:c>
      <x:c r="AA1775" t="str"/>
      <x:c r="AB1775" t="n">
        <x:v>45</x:v>
      </x:c>
      <x:c r="AC1775" t="str">
        <x:v>Prioridade Baixa</x:v>
      </x:c>
      <x:c r="AD1775" t="str">
        <x:v>Fonte CNES/DATASUS: https://cnes2.datasus.gov.br/Mod_Basico.asp?VCo_Unidade=3530603493504; CNES 3493504; CNPJ 05352040000116; site oficial/redes não coletados nesta fonte</x:v>
      </x:c>
      <x:c r="AE1775" t="n">
        <x:f>IF(LEN(H1775)&gt;0,1,0)</x:f>
        <x:v>1</x:v>
      </x:c>
      <x:c r="AF1775" t="n">
        <x:f>IF(LEN(M1775)&gt;0,1,0)</x:f>
        <x:v>0</x:v>
      </x:c>
      <x:c r="AG1775" t="n">
        <x:f>IF(AND(LEN(H1775)=0,LEN(K1775)=0,LEN(M1775)=0),1,0)</x:f>
        <x:v>0</x:v>
      </x:c>
    </x:row>
    <x:row r="1776">
      <x:c r="A1776" t="str">
        <x:v>AT-01775</x:v>
      </x:c>
      <x:c r="B1776" t="str">
        <x:v>Equipe Itinerante De Vacinacao Dve</x:v>
      </x:c>
      <x:c r="C1776" t="str">
        <x:v>Saúde</x:v>
      </x:c>
      <x:c r="D1776" t="str">
        <x:v>Clínica</x:v>
      </x:c>
      <x:c r="E1776" t="str">
        <x:v>Mogi das Cruzes</x:v>
      </x:c>
      <x:c r="F1776" t="str">
        <x:v>Centro</x:v>
      </x:c>
      <x:c r="G1776" t="str">
        <x:v>Municipio De Mogi Das Cruzes, 435, Centro, Mogi Das Cruzes, Sp</x:v>
      </x:c>
      <x:c r="H1776" t="str">
        <x:v>+55 (11) 4798-6768</x:v>
      </x:c>
      <x:c r="I1776" t="str"/>
      <x:c r="J1776" t="str"/>
      <x:c r="K1776" t="str"/>
      <x:c r="L1776" t="str"/>
      <x:c r="M1776" t="str"/>
      <x:c r="N1776" t="str"/>
      <x:c r="O1776" t="str"/>
      <x:c r="P1776" t="str"/>
      <x:c r="Q1776" t="str">
        <x:v>https://www.google.com/maps/search/?api=1&amp;query=Equipe+Itinerante+De+Vacinacao+Dve+MUNICIPIO+DE+MOGI+DAS+CRUZES%2C+435%2C+CENTRO%2C+MOGI+DAS+CRUZES%2C+SP+Mogi+das+Cruzes+SP</x:v>
      </x:c>
      <x:c r="R1776" t="str"/>
      <x:c r="S1776" t="str"/>
      <x:c r="T1776" t="str">
        <x:v>Não contatado</x:v>
      </x:c>
      <x:c r="U1776" s="27" t="n">
        <x:f>IF(LEN(H1776)&gt;0,25,0)+IF(L1776="Sim",25,0)+IF(LEN(M1776)&gt;0,15,0)+IF(LEN(J1776)&gt;0,10,0)+IF(LEN(N1776)&gt;0,5,0)+IF(LEN(O1776)&gt;0,5,0)+IF(LEN(P1776)&gt;0,5,0)+IF(AND(LEN(R1776)&gt;0,LEN(S1776)&gt;0),10,0)</x:f>
        <x:v>25</x:v>
      </x:c>
      <x:c r="V1776" t="str">
        <x:f>IF(U1776&gt;=60,"Prioridade Alta",IF(U1776&gt;=35,"Prioridade Média","Prioridade Baixa"))</x:f>
        <x:v>Prioridade Baixa</x:v>
      </x:c>
      <x:c r="W1776" t="str">
        <x:v>Não</x:v>
      </x:c>
      <x:c r="X1776" t="str"/>
      <x:c r="Y1776" t="str">
        <x:v>Base expandida 2026-07-27</x:v>
      </x:c>
      <x:c r="Z1776" t="str">
        <x:v>(11) 4798-6768</x:v>
      </x:c>
      <x:c r="AA1776" t="str"/>
      <x:c r="AB1776" t="n">
        <x:v>45</x:v>
      </x:c>
      <x:c r="AC1776" t="str">
        <x:v>Prioridade Baixa</x:v>
      </x:c>
      <x:c r="AD1776" t="str">
        <x:v>Fonte CNES/DATASUS: https://cnes2.datasus.gov.br/Mod_Basico.asp?VCo_Unidade=3530604698894; CNES 4698894; CNPJ -; site oficial/redes não coletados nesta fonte</x:v>
      </x:c>
      <x:c r="AE1776" t="n">
        <x:f>IF(LEN(H1776)&gt;0,1,0)</x:f>
        <x:v>1</x:v>
      </x:c>
      <x:c r="AF1776" t="n">
        <x:f>IF(LEN(M1776)&gt;0,1,0)</x:f>
        <x:v>0</x:v>
      </x:c>
      <x:c r="AG1776" t="n">
        <x:f>IF(AND(LEN(H1776)=0,LEN(K1776)=0,LEN(M1776)=0),1,0)</x:f>
        <x:v>0</x:v>
      </x:c>
    </x:row>
    <x:row r="1777">
      <x:c r="A1777" t="str">
        <x:v>AT-01776</x:v>
      </x:c>
      <x:c r="B1777" t="str">
        <x:v>Escola Clinica Tea</x:v>
      </x:c>
      <x:c r="C1777" t="str">
        <x:v>Saúde</x:v>
      </x:c>
      <x:c r="D1777" t="str">
        <x:v>Clínica</x:v>
      </x:c>
      <x:c r="E1777" t="str">
        <x:v>Mogi das Cruzes</x:v>
      </x:c>
      <x:c r="F1777" t="str">
        <x:v>Jardim Rodeio</x:v>
      </x:c>
      <x:c r="G1777" t="str">
        <x:v>Municipio De Mogi Das Cruzes, 283, Jardim Rodeio, Mogi Das Cruzes, Sp</x:v>
      </x:c>
      <x:c r="H1777" t="str"/>
      <x:c r="I1777" t="str"/>
      <x:c r="J1777" t="str"/>
      <x:c r="K1777" t="str"/>
      <x:c r="L1777" t="str"/>
      <x:c r="M1777" t="str"/>
      <x:c r="N1777" t="str"/>
      <x:c r="O1777" t="str"/>
      <x:c r="P1777" t="str"/>
      <x:c r="Q1777" t="str">
        <x:v>https://www.google.com/maps/search/?api=1&amp;query=Escola+Clinica+Tea+MUNICIPIO+DE+MOGI+DAS+CRUZES%2C+283%2C+JARDIM+RODEIO%2C+MOGI+DAS+CRUZES%2C+SP+Mogi+das+Cruzes+SP</x:v>
      </x:c>
      <x:c r="R1777" t="str"/>
      <x:c r="S1777" t="str"/>
      <x:c r="T1777" t="str">
        <x:v>Não contatado</x:v>
      </x:c>
      <x:c r="U1777" s="27" t="n">
        <x:f>IF(LEN(H1777)&gt;0,25,0)+IF(L1777="Sim",25,0)+IF(LEN(M1777)&gt;0,15,0)+IF(LEN(J1777)&gt;0,10,0)+IF(LEN(N1777)&gt;0,5,0)+IF(LEN(O1777)&gt;0,5,0)+IF(LEN(P1777)&gt;0,5,0)+IF(AND(LEN(R1777)&gt;0,LEN(S1777)&gt;0),10,0)</x:f>
        <x:v>0</x:v>
      </x:c>
      <x:c r="V1777" t="str">
        <x:f>IF(U1777&gt;=60,"Prioridade Alta",IF(U1777&gt;=35,"Prioridade Média","Prioridade Baixa"))</x:f>
        <x:v>Prioridade Baixa</x:v>
      </x:c>
      <x:c r="W1777" t="str">
        <x:v>Sim</x:v>
      </x:c>
      <x:c r="X1777" t="str">
        <x:v>Possível CNPJ no telefone: 46523270000188; Sem telefone, e-mail ou site</x:v>
      </x:c>
      <x:c r="Y1777" t="str">
        <x:v>Base expandida 2026-07-27</x:v>
      </x:c>
      <x:c r="Z1777" t="str">
        <x:v>46523270000188</x:v>
      </x:c>
      <x:c r="AA1777" t="str"/>
      <x:c r="AB1777" t="n">
        <x:v>45</x:v>
      </x:c>
      <x:c r="AC1777" t="str">
        <x:v>Prioridade Baixa</x:v>
      </x:c>
      <x:c r="AD1777" t="str">
        <x:v>Fonte CNES/DATASUS: https://cnes2.datasus.gov.br/Mod_Basico.asp?VCo_Unidade=3530604785266; CNES 4785266; CNPJ -; site oficial/redes não coletados nesta fonte</x:v>
      </x:c>
      <x:c r="AE1777" t="n">
        <x:f>IF(LEN(H1777)&gt;0,1,0)</x:f>
        <x:v>0</x:v>
      </x:c>
      <x:c r="AF1777" t="n">
        <x:f>IF(LEN(M1777)&gt;0,1,0)</x:f>
        <x:v>0</x:v>
      </x:c>
      <x:c r="AG1777" t="n">
        <x:f>IF(AND(LEN(H1777)=0,LEN(K1777)=0,LEN(M1777)=0),1,0)</x:f>
        <x:v>1</x:v>
      </x:c>
    </x:row>
    <x:row r="1778">
      <x:c r="A1778" t="str">
        <x:v>AT-01777</x:v>
      </x:c>
      <x:c r="B1778" t="str">
        <x:v>Fisiotech Mogi Das Cruzes</x:v>
      </x:c>
      <x:c r="C1778" t="str">
        <x:v>Saúde</x:v>
      </x:c>
      <x:c r="D1778" t="str">
        <x:v>Clínica</x:v>
      </x:c>
      <x:c r="E1778" t="str">
        <x:v>Mogi das Cruzes</x:v>
      </x:c>
      <x:c r="F1778" t="str">
        <x:v>Carmo</x:v>
      </x:c>
      <x:c r="G1778" t="str">
        <x:v>Fisiotech Alta Tecnologia Em Reabilitacao Ltda, 1020, Carmo, Mogi Das Cruzes, Sp</x:v>
      </x:c>
      <x:c r="H1778" t="str"/>
      <x:c r="I1778" t="str"/>
      <x:c r="J1778" t="str"/>
      <x:c r="K1778" t="str"/>
      <x:c r="L1778" t="str"/>
      <x:c r="M1778" t="str"/>
      <x:c r="N1778" t="str"/>
      <x:c r="O1778" t="str"/>
      <x:c r="P1778" t="str"/>
      <x:c r="Q1778" t="str">
        <x:v>https://www.google.com/maps/search/?api=1&amp;query=Fisiotech+Mogi+Das+Cruzes+FISIOTECH+ALTA+TECNOLOGIA+EM+REABILITACAO+LTDA%2C+1020%2C+CARMO%2C+MOGI+DAS+CRUZES%2C+SP+Mogi+das+Cruzes+SP</x:v>
      </x:c>
      <x:c r="R1778" t="str"/>
      <x:c r="S1778" t="str"/>
      <x:c r="T1778" t="str">
        <x:v>Não contatado</x:v>
      </x:c>
      <x:c r="U1778" s="27" t="n">
        <x:f>IF(LEN(H1778)&gt;0,25,0)+IF(L1778="Sim",25,0)+IF(LEN(M1778)&gt;0,15,0)+IF(LEN(J1778)&gt;0,10,0)+IF(LEN(N1778)&gt;0,5,0)+IF(LEN(O1778)&gt;0,5,0)+IF(LEN(P1778)&gt;0,5,0)+IF(AND(LEN(R1778)&gt;0,LEN(S1778)&gt;0),10,0)</x:f>
        <x:v>0</x:v>
      </x:c>
      <x:c r="V1778" t="str">
        <x:f>IF(U1778&gt;=60,"Prioridade Alta",IF(U1778&gt;=35,"Prioridade Média","Prioridade Baixa"))</x:f>
        <x:v>Prioridade Baixa</x:v>
      </x:c>
      <x:c r="W1778" t="str">
        <x:v>Sim</x:v>
      </x:c>
      <x:c r="X1778" t="str">
        <x:v>Possível CNPJ no telefone: 02647740000140; Sem telefone, e-mail ou site</x:v>
      </x:c>
      <x:c r="Y1778" t="str">
        <x:v>Base expandida 2026-07-27</x:v>
      </x:c>
      <x:c r="Z1778" t="str">
        <x:v>02647740000140</x:v>
      </x:c>
      <x:c r="AA1778" t="str"/>
      <x:c r="AB1778" t="n">
        <x:v>45</x:v>
      </x:c>
      <x:c r="AC1778" t="str">
        <x:v>Prioridade Baixa</x:v>
      </x:c>
      <x:c r="AD1778" t="str">
        <x:v>Fonte CNES/DATASUS: https://cnes2.datasus.gov.br/Mod_Basico.asp?VCo_Unidade=3530605240492; CNES 5240492; CNPJ 02647740000140; site oficial/redes não coletados nesta fonte</x:v>
      </x:c>
      <x:c r="AE1778" t="n">
        <x:f>IF(LEN(H1778)&gt;0,1,0)</x:f>
        <x:v>0</x:v>
      </x:c>
      <x:c r="AF1778" t="n">
        <x:f>IF(LEN(M1778)&gt;0,1,0)</x:f>
        <x:v>0</x:v>
      </x:c>
      <x:c r="AG1778" t="n">
        <x:f>IF(AND(LEN(H1778)=0,LEN(K1778)=0,LEN(M1778)=0),1,0)</x:f>
        <x:v>1</x:v>
      </x:c>
    </x:row>
    <x:row r="1779">
      <x:c r="A1779" t="str">
        <x:v>AT-01778</x:v>
      </x:c>
      <x:c r="B1779" t="str">
        <x:v>Fisiovita Fisioterapia Mogi Das Cruzes</x:v>
      </x:c>
      <x:c r="C1779" t="str">
        <x:v>Saúde</x:v>
      </x:c>
      <x:c r="D1779" t="str">
        <x:v>Clínica</x:v>
      </x:c>
      <x:c r="E1779" t="str">
        <x:v>Mogi das Cruzes</x:v>
      </x:c>
      <x:c r="F1779" t="str">
        <x:v>Socorro</x:v>
      </x:c>
      <x:c r="G1779" t="str">
        <x:v>Fisiovita Clinica De Fisioterapia S S Ltda, 623, Socorro, Mogi Das Cruzes, Sp</x:v>
      </x:c>
      <x:c r="H1779" t="str"/>
      <x:c r="I1779" t="str"/>
      <x:c r="J1779" t="str"/>
      <x:c r="K1779" t="str"/>
      <x:c r="L1779" t="str"/>
      <x:c r="M1779" t="str"/>
      <x:c r="N1779" t="str"/>
      <x:c r="O1779" t="str"/>
      <x:c r="P1779" t="str"/>
      <x:c r="Q1779" t="str">
        <x:v>https://www.google.com/maps/search/?api=1&amp;query=Fisiovita+Fisioterapia+Mogi+Das+Cruzes+FISIOVITA+CLINICA+DE+FISIOTERAPIA+S+S+LTDA%2C+623%2C+SOCORRO%2C+MOGI+DAS+CRUZES%2C+SP+Mogi+das+Cruzes+SP</x:v>
      </x:c>
      <x:c r="R1779" t="str"/>
      <x:c r="S1779" t="str"/>
      <x:c r="T1779" t="str">
        <x:v>Não contatado</x:v>
      </x:c>
      <x:c r="U1779" s="27" t="n">
        <x:f>IF(LEN(H1779)&gt;0,25,0)+IF(L1779="Sim",25,0)+IF(LEN(M1779)&gt;0,15,0)+IF(LEN(J1779)&gt;0,10,0)+IF(LEN(N1779)&gt;0,5,0)+IF(LEN(O1779)&gt;0,5,0)+IF(LEN(P1779)&gt;0,5,0)+IF(AND(LEN(R1779)&gt;0,LEN(S1779)&gt;0),10,0)</x:f>
        <x:v>0</x:v>
      </x:c>
      <x:c r="V1779" t="str">
        <x:f>IF(U1779&gt;=60,"Prioridade Alta",IF(U1779&gt;=35,"Prioridade Média","Prioridade Baixa"))</x:f>
        <x:v>Prioridade Baixa</x:v>
      </x:c>
      <x:c r="W1779" t="str">
        <x:v>Sim</x:v>
      </x:c>
      <x:c r="X1779" t="str">
        <x:v>Possível CNPJ no telefone: 04444088000191; Sem telefone, e-mail ou site</x:v>
      </x:c>
      <x:c r="Y1779" t="str">
        <x:v>Base expandida 2026-07-27</x:v>
      </x:c>
      <x:c r="Z1779" t="str">
        <x:v>04444088000191</x:v>
      </x:c>
      <x:c r="AA1779" t="str"/>
      <x:c r="AB1779" t="n">
        <x:v>45</x:v>
      </x:c>
      <x:c r="AC1779" t="str">
        <x:v>Prioridade Baixa</x:v>
      </x:c>
      <x:c r="AD1779" t="str">
        <x:v>Fonte CNES/DATASUS: https://cnes2.datasus.gov.br/Mod_Basico.asp?VCo_Unidade=3530605172438; CNES 5172438; CNPJ 04444088000191; site oficial/redes não coletados nesta fonte</x:v>
      </x:c>
      <x:c r="AE1779" t="n">
        <x:f>IF(LEN(H1779)&gt;0,1,0)</x:f>
        <x:v>0</x:v>
      </x:c>
      <x:c r="AF1779" t="n">
        <x:f>IF(LEN(M1779)&gt;0,1,0)</x:f>
        <x:v>0</x:v>
      </x:c>
      <x:c r="AG1779" t="n">
        <x:f>IF(AND(LEN(H1779)=0,LEN(K1779)=0,LEN(M1779)=0),1,0)</x:f>
        <x:v>1</x:v>
      </x:c>
    </x:row>
    <x:row r="1780">
      <x:c r="A1780" t="str">
        <x:v>AT-01779</x:v>
      </x:c>
      <x:c r="B1780" t="str">
        <x:v>Instituto De Radiologia Dr Jose Mteixeira Alto Do Ipirang</x:v>
      </x:c>
      <x:c r="C1780" t="str">
        <x:v>Saúde</x:v>
      </x:c>
      <x:c r="D1780" t="str">
        <x:v>Clínica</x:v>
      </x:c>
      <x:c r="E1780" t="str">
        <x:v>Mogi das Cruzes</x:v>
      </x:c>
      <x:c r="F1780" t="str">
        <x:v>Alto Do Ipiranga</x:v>
      </x:c>
      <x:c r="G1780" t="str">
        <x:v>Instituto De Radiologia Dr Jose Machado Teixeira Sc Ltda, 71, Alto Do Ipiranga, Mogi Das Cruzes, Sp</x:v>
      </x:c>
      <x:c r="H1780" t="str">
        <x:v>+55 (11) 4723-4000</x:v>
      </x:c>
      <x:c r="I1780" t="str"/>
      <x:c r="J1780" t="str"/>
      <x:c r="K1780" t="str"/>
      <x:c r="L1780" t="str"/>
      <x:c r="M1780" t="str"/>
      <x:c r="N1780" t="str"/>
      <x:c r="O1780" t="str"/>
      <x:c r="P1780" t="str"/>
      <x:c r="Q1780" t="str">
        <x:v>https://www.google.com/maps/search/?api=1&amp;query=Instituto+De+Radiologia+Dr+Jose+Mteixeira+Alto+Do+Ipirang+INSTITUTO+DE+RADIOLOGIA+DR+JOSE+MACHADO+TEIXEIRA+SC+LTDA%2C+71%2C+ALTO+DO+IPIRANGA%2C+MOGI+DAS+CRUZES%2C+SP+Mogi+das+Cruzes+SP</x:v>
      </x:c>
      <x:c r="R1780" t="str"/>
      <x:c r="S1780" t="str"/>
      <x:c r="T1780" t="str">
        <x:v>Não contatado</x:v>
      </x:c>
      <x:c r="U1780" s="27" t="n">
        <x:f>IF(LEN(H1780)&gt;0,25,0)+IF(L1780="Sim",25,0)+IF(LEN(M1780)&gt;0,15,0)+IF(LEN(J1780)&gt;0,10,0)+IF(LEN(N1780)&gt;0,5,0)+IF(LEN(O1780)&gt;0,5,0)+IF(LEN(P1780)&gt;0,5,0)+IF(AND(LEN(R1780)&gt;0,LEN(S1780)&gt;0),10,0)</x:f>
        <x:v>25</x:v>
      </x:c>
      <x:c r="V1780" t="str">
        <x:f>IF(U1780&gt;=60,"Prioridade Alta",IF(U1780&gt;=35,"Prioridade Média","Prioridade Baixa"))</x:f>
        <x:v>Prioridade Baixa</x:v>
      </x:c>
      <x:c r="W1780" t="str">
        <x:v>Não</x:v>
      </x:c>
      <x:c r="X1780" t="str"/>
      <x:c r="Y1780" t="str">
        <x:v>Base expandida 2026-07-27</x:v>
      </x:c>
      <x:c r="Z1780" t="str">
        <x:v>(11) 4723-4000</x:v>
      </x:c>
      <x:c r="AA1780" t="str"/>
      <x:c r="AB1780" t="n">
        <x:v>45</x:v>
      </x:c>
      <x:c r="AC1780" t="str">
        <x:v>Prioridade Baixa</x:v>
      </x:c>
      <x:c r="AD1780" t="str">
        <x:v>Fonte CNES/DATASUS: https://cnes2.datasus.gov.br/Mod_Basico.asp?VCo_Unidade=3530602718375; CNES 2718375; CNPJ -; site oficial/redes não coletados nesta fonte</x:v>
      </x:c>
      <x:c r="AE1780" t="n">
        <x:f>IF(LEN(H1780)&gt;0,1,0)</x:f>
        <x:v>1</x:v>
      </x:c>
      <x:c r="AF1780" t="n">
        <x:f>IF(LEN(M1780)&gt;0,1,0)</x:f>
        <x:v>0</x:v>
      </x:c>
      <x:c r="AG1780" t="n">
        <x:f>IF(AND(LEN(H1780)=0,LEN(K1780)=0,LEN(M1780)=0),1,0)</x:f>
        <x:v>0</x:v>
      </x:c>
    </x:row>
    <x:row r="1781">
      <x:c r="A1781" t="str">
        <x:v>AT-01780</x:v>
      </x:c>
      <x:c r="B1781" t="str">
        <x:v>Lab Eissei Sta Casa Moji Das Cruzes</x:v>
      </x:c>
      <x:c r="C1781" t="str">
        <x:v>Saúde</x:v>
      </x:c>
      <x:c r="D1781" t="str">
        <x:v>Clínica</x:v>
      </x:c>
      <x:c r="E1781" t="str">
        <x:v>Mogi das Cruzes</x:v>
      </x:c>
      <x:c r="F1781" t="str">
        <x:v>Centro</x:v>
      </x:c>
      <x:c r="G1781" t="str">
        <x:v>Laboratorio Medico De Patologia Clinica Eissei Sc Ltda, 1148, Centro, Mogi Das Cruzes, Sp</x:v>
      </x:c>
      <x:c r="H1781" t="str">
        <x:v>+55 (11) 4799-3222</x:v>
      </x:c>
      <x:c r="I1781" t="str"/>
      <x:c r="J1781" t="str"/>
      <x:c r="K1781" t="str"/>
      <x:c r="L1781" t="str"/>
      <x:c r="M1781" t="str"/>
      <x:c r="N1781" t="str"/>
      <x:c r="O1781" t="str"/>
      <x:c r="P1781" t="str"/>
      <x:c r="Q1781" t="str">
        <x:v>https://www.google.com/maps/search/?api=1&amp;query=Lab+Eissei+Sta+Casa+Moji+Das+Cruzes+LABORATORIO+MEDICO+DE+PATOLOGIA+CLINICA+EISSEI+SC+LTDA%2C+1148%2C+CENTRO%2C+MOGI+DAS+CRUZES%2C+SP+Mogi+das+Cruzes+SP</x:v>
      </x:c>
      <x:c r="R1781" t="str"/>
      <x:c r="S1781" t="str"/>
      <x:c r="T1781" t="str">
        <x:v>Não contatado</x:v>
      </x:c>
      <x:c r="U1781" s="27" t="n">
        <x:f>IF(LEN(H1781)&gt;0,25,0)+IF(L1781="Sim",25,0)+IF(LEN(M1781)&gt;0,15,0)+IF(LEN(J1781)&gt;0,10,0)+IF(LEN(N1781)&gt;0,5,0)+IF(LEN(O1781)&gt;0,5,0)+IF(LEN(P1781)&gt;0,5,0)+IF(AND(LEN(R1781)&gt;0,LEN(S1781)&gt;0),10,0)</x:f>
        <x:v>25</x:v>
      </x:c>
      <x:c r="V1781" t="str">
        <x:f>IF(U1781&gt;=60,"Prioridade Alta",IF(U1781&gt;=35,"Prioridade Média","Prioridade Baixa"))</x:f>
        <x:v>Prioridade Baixa</x:v>
      </x:c>
      <x:c r="W1781" t="str">
        <x:v>Não</x:v>
      </x:c>
      <x:c r="X1781" t="str"/>
      <x:c r="Y1781" t="str">
        <x:v>Base expandida 2026-07-27</x:v>
      </x:c>
      <x:c r="Z1781" t="str">
        <x:v>(11) 4799-3222</x:v>
      </x:c>
      <x:c r="AA1781" t="str"/>
      <x:c r="AB1781" t="n">
        <x:v>45</x:v>
      </x:c>
      <x:c r="AC1781" t="str">
        <x:v>Prioridade Baixa</x:v>
      </x:c>
      <x:c r="AD1781" t="str">
        <x:v>Fonte CNES/DATASUS: https://cnes2.datasus.gov.br/Mod_Basico.asp?VCo_Unidade=3530602784912; CNES 2784912; CNPJ 51362358000448; site oficial/redes não coletados nesta fonte</x:v>
      </x:c>
      <x:c r="AE1781" t="n">
        <x:f>IF(LEN(H1781)&gt;0,1,0)</x:f>
        <x:v>1</x:v>
      </x:c>
      <x:c r="AF1781" t="n">
        <x:f>IF(LEN(M1781)&gt;0,1,0)</x:f>
        <x:v>0</x:v>
      </x:c>
      <x:c r="AG1781" t="n">
        <x:f>IF(AND(LEN(H1781)=0,LEN(K1781)=0,LEN(M1781)=0),1,0)</x:f>
        <x:v>0</x:v>
      </x:c>
    </x:row>
    <x:row r="1782">
      <x:c r="A1782" t="str">
        <x:v>AT-01781</x:v>
      </x:c>
      <x:c r="B1782" t="str">
        <x:v>Laboratorio De Analises Clinicas Dr Pedro Bonelli Filial</x:v>
      </x:c>
      <x:c r="C1782" t="str">
        <x:v>Saúde</x:v>
      </x:c>
      <x:c r="D1782" t="str">
        <x:v>Clínica</x:v>
      </x:c>
      <x:c r="E1782" t="str">
        <x:v>Mogi das Cruzes</x:v>
      </x:c>
      <x:c r="F1782" t="str">
        <x:v>Centro</x:v>
      </x:c>
      <x:c r="G1782" t="str">
        <x:v>Laboratorio De Analises Clinicas Dr Pedro Bonelli Sa, 71, Centro, Mogi Das Cruzes, Sp</x:v>
      </x:c>
      <x:c r="H1782" t="str"/>
      <x:c r="I1782" t="str"/>
      <x:c r="J1782" t="str"/>
      <x:c r="K1782" t="str"/>
      <x:c r="L1782" t="str"/>
      <x:c r="M1782" t="str"/>
      <x:c r="N1782" t="str"/>
      <x:c r="O1782" t="str"/>
      <x:c r="P1782" t="str"/>
      <x:c r="Q1782" t="str">
        <x:v>https://www.google.com/maps/search/?api=1&amp;query=Laboratorio+De+Analises+Clinicas+Dr+Pedro+Bonelli+Filial+LABORATORIO+DE+ANALISES+CLINICAS+DR+PEDRO+BONELLI+SA%2C+71%2C+CENTRO%2C+MOGI+DAS+CRUZES%2C+SP+Mogi+das+Cruzes+SP</x:v>
      </x:c>
      <x:c r="R1782" t="str"/>
      <x:c r="S1782" t="str"/>
      <x:c r="T1782" t="str">
        <x:v>Não contatado</x:v>
      </x:c>
      <x:c r="U1782" s="27" t="n">
        <x:f>IF(LEN(H1782)&gt;0,25,0)+IF(L1782="Sim",25,0)+IF(LEN(M1782)&gt;0,15,0)+IF(LEN(J1782)&gt;0,10,0)+IF(LEN(N1782)&gt;0,5,0)+IF(LEN(O1782)&gt;0,5,0)+IF(LEN(P1782)&gt;0,5,0)+IF(AND(LEN(R1782)&gt;0,LEN(S1782)&gt;0),10,0)</x:f>
        <x:v>0</x:v>
      </x:c>
      <x:c r="V1782" t="str">
        <x:f>IF(U1782&gt;=60,"Prioridade Alta",IF(U1782&gt;=35,"Prioridade Média","Prioridade Baixa"))</x:f>
        <x:v>Prioridade Baixa</x:v>
      </x:c>
      <x:c r="W1782" t="str">
        <x:v>Sim</x:v>
      </x:c>
      <x:c r="X1782" t="str">
        <x:v>Possível CNPJ no telefone: 47355417000130; Sem telefone, e-mail ou site</x:v>
      </x:c>
      <x:c r="Y1782" t="str">
        <x:v>Base expandida 2026-07-27</x:v>
      </x:c>
      <x:c r="Z1782" t="str">
        <x:v>47355417000130</x:v>
      </x:c>
      <x:c r="AA1782" t="str"/>
      <x:c r="AB1782" t="n">
        <x:v>45</x:v>
      </x:c>
      <x:c r="AC1782" t="str">
        <x:v>Prioridade Baixa</x:v>
      </x:c>
      <x:c r="AD1782" t="str">
        <x:v>Fonte CNES/DATASUS: https://cnes2.datasus.gov.br/Mod_Basico.asp?VCo_Unidade=3530602784947; CNES 2784947; CNPJ -; site oficial/redes não coletados nesta fonte</x:v>
      </x:c>
      <x:c r="AE1782" t="n">
        <x:f>IF(LEN(H1782)&gt;0,1,0)</x:f>
        <x:v>0</x:v>
      </x:c>
      <x:c r="AF1782" t="n">
        <x:f>IF(LEN(M1782)&gt;0,1,0)</x:f>
        <x:v>0</x:v>
      </x:c>
      <x:c r="AG1782" t="n">
        <x:f>IF(AND(LEN(H1782)=0,LEN(K1782)=0,LEN(M1782)=0),1,0)</x:f>
        <x:v>1</x:v>
      </x:c>
    </x:row>
    <x:row r="1783">
      <x:c r="A1783" t="str">
        <x:v>AT-01782</x:v>
      </x:c>
      <x:c r="B1783" t="str">
        <x:v>Laboratorio De Analises Clinicas Dr Pedro Bonelli Mcruzes</x:v>
      </x:c>
      <x:c r="C1783" t="str">
        <x:v>Saúde</x:v>
      </x:c>
      <x:c r="D1783" t="str">
        <x:v>Clínica</x:v>
      </x:c>
      <x:c r="E1783" t="str">
        <x:v>Mogi das Cruzes</x:v>
      </x:c>
      <x:c r="F1783" t="str">
        <x:v>Centro</x:v>
      </x:c>
      <x:c r="G1783" t="str">
        <x:v>Laboratorio De Analises Clinicas Dr Pedro Bonelli S A, 365, Centro, Mogi Das Cruzes, Sp</x:v>
      </x:c>
      <x:c r="H1783" t="str"/>
      <x:c r="I1783" t="str"/>
      <x:c r="J1783" t="str"/>
      <x:c r="K1783" t="str"/>
      <x:c r="L1783" t="str"/>
      <x:c r="M1783" t="str"/>
      <x:c r="N1783" t="str"/>
      <x:c r="O1783" t="str"/>
      <x:c r="P1783" t="str"/>
      <x:c r="Q1783" t="str">
        <x:v>https://www.google.com/maps/search/?api=1&amp;query=Laboratorio+De+Analises+Clinicas+Dr+Pedro+Bonelli+Mcruzes+LABORATORIO+DE+ANALISES+CLINICAS+DR+PEDRO+BONELLI+S+A%2C+365%2C+CENTRO%2C+MOGI+DAS+CRUZES%2C+SP+Mogi+das+Cruzes+SP</x:v>
      </x:c>
      <x:c r="R1783" t="str"/>
      <x:c r="S1783" t="str"/>
      <x:c r="T1783" t="str">
        <x:v>Não contatado</x:v>
      </x:c>
      <x:c r="U1783" s="27" t="n">
        <x:f>IF(LEN(H1783)&gt;0,25,0)+IF(L1783="Sim",25,0)+IF(LEN(M1783)&gt;0,15,0)+IF(LEN(J1783)&gt;0,10,0)+IF(LEN(N1783)&gt;0,5,0)+IF(LEN(O1783)&gt;0,5,0)+IF(LEN(P1783)&gt;0,5,0)+IF(AND(LEN(R1783)&gt;0,LEN(S1783)&gt;0),10,0)</x:f>
        <x:v>0</x:v>
      </x:c>
      <x:c r="V1783" t="str">
        <x:f>IF(U1783&gt;=60,"Prioridade Alta",IF(U1783&gt;=35,"Prioridade Média","Prioridade Baixa"))</x:f>
        <x:v>Prioridade Baixa</x:v>
      </x:c>
      <x:c r="W1783" t="str">
        <x:v>Sim</x:v>
      </x:c>
      <x:c r="X1783" t="str">
        <x:v>Possível CNPJ no telefone: 47355417000130; Sem telefone, e-mail ou site</x:v>
      </x:c>
      <x:c r="Y1783" t="str">
        <x:v>Base expandida 2026-07-27</x:v>
      </x:c>
      <x:c r="Z1783" t="str">
        <x:v>47355417000130</x:v>
      </x:c>
      <x:c r="AA1783" t="str"/>
      <x:c r="AB1783" t="n">
        <x:v>45</x:v>
      </x:c>
      <x:c r="AC1783" t="str">
        <x:v>Prioridade Baixa</x:v>
      </x:c>
      <x:c r="AD1783" t="str">
        <x:v>Fonte CNES/DATASUS: https://cnes2.datasus.gov.br/Mod_Basico.asp?VCo_Unidade=3530602059991; CNES 2059991; CNPJ 47355417000130; site oficial/redes não coletados nesta fonte</x:v>
      </x:c>
      <x:c r="AE1783" t="n">
        <x:f>IF(LEN(H1783)&gt;0,1,0)</x:f>
        <x:v>0</x:v>
      </x:c>
      <x:c r="AF1783" t="n">
        <x:f>IF(LEN(M1783)&gt;0,1,0)</x:f>
        <x:v>0</x:v>
      </x:c>
      <x:c r="AG1783" t="n">
        <x:f>IF(AND(LEN(H1783)=0,LEN(K1783)=0,LEN(M1783)=0),1,0)</x:f>
        <x:v>1</x:v>
      </x:c>
    </x:row>
    <x:row r="1784">
      <x:c r="A1784" t="str">
        <x:v>AT-01783</x:v>
      </x:c>
      <x:c r="B1784" t="str">
        <x:v>Laboratorio E Analises Clinicas Santa Lucia</x:v>
      </x:c>
      <x:c r="C1784" t="str">
        <x:v>Saúde</x:v>
      </x:c>
      <x:c r="D1784" t="str">
        <x:v>Clínica</x:v>
      </x:c>
      <x:c r="E1784" t="str">
        <x:v>Mogi das Cruzes</x:v>
      </x:c>
      <x:c r="F1784" t="str">
        <x:v>Centro</x:v>
      </x:c>
      <x:c r="G1784" t="str">
        <x:v>Laboratorio De Analises Clinicas Santa Lucia Sc Ltda, 8, Centro, Mogi Das Cruzes, Sp</x:v>
      </x:c>
      <x:c r="H1784" t="str">
        <x:v>+55 (11) 4724-9901</x:v>
      </x:c>
      <x:c r="I1784" t="str"/>
      <x:c r="J1784" t="str"/>
      <x:c r="K1784" t="str"/>
      <x:c r="L1784" t="str"/>
      <x:c r="M1784" t="str"/>
      <x:c r="N1784" t="str"/>
      <x:c r="O1784" t="str"/>
      <x:c r="P1784" t="str"/>
      <x:c r="Q1784" t="str">
        <x:v>https://www.google.com/maps/search/?api=1&amp;query=Laboratorio+E+Analises+Clinicas+Santa+Lucia+LABORATORIO+DE+ANALISES+CLINICAS+SANTA+LUCIA+SC+LTDA%2C+8%2C+CENTRO%2C+MOGI+DAS+CRUZES%2C+SP+Mogi+das+Cruzes+SP</x:v>
      </x:c>
      <x:c r="R1784" t="str"/>
      <x:c r="S1784" t="str"/>
      <x:c r="T1784" t="str">
        <x:v>Não contatado</x:v>
      </x:c>
      <x:c r="U1784" s="27" t="n">
        <x:f>IF(LEN(H1784)&gt;0,25,0)+IF(L1784="Sim",25,0)+IF(LEN(M1784)&gt;0,15,0)+IF(LEN(J1784)&gt;0,10,0)+IF(LEN(N1784)&gt;0,5,0)+IF(LEN(O1784)&gt;0,5,0)+IF(LEN(P1784)&gt;0,5,0)+IF(AND(LEN(R1784)&gt;0,LEN(S1784)&gt;0),10,0)</x:f>
        <x:v>25</x:v>
      </x:c>
      <x:c r="V1784" t="str">
        <x:f>IF(U1784&gt;=60,"Prioridade Alta",IF(U1784&gt;=35,"Prioridade Média","Prioridade Baixa"))</x:f>
        <x:v>Prioridade Baixa</x:v>
      </x:c>
      <x:c r="W1784" t="str">
        <x:v>Não</x:v>
      </x:c>
      <x:c r="X1784" t="str"/>
      <x:c r="Y1784" t="str">
        <x:v>Base expandida 2026-07-27</x:v>
      </x:c>
      <x:c r="Z1784" t="str">
        <x:v>(11) 4724-9901</x:v>
      </x:c>
      <x:c r="AA1784" t="str"/>
      <x:c r="AB1784" t="n">
        <x:v>45</x:v>
      </x:c>
      <x:c r="AC1784" t="str">
        <x:v>Prioridade Baixa</x:v>
      </x:c>
      <x:c r="AD1784" t="str">
        <x:v>Fonte CNES/DATASUS: https://cnes2.datasus.gov.br/Mod_Basico.asp?VCo_Unidade=3530602785005; CNES 2785005; CNPJ 44300572000161; site oficial/redes não coletados nesta fonte</x:v>
      </x:c>
      <x:c r="AE1784" t="n">
        <x:f>IF(LEN(H1784)&gt;0,1,0)</x:f>
        <x:v>1</x:v>
      </x:c>
      <x:c r="AF1784" t="n">
        <x:f>IF(LEN(M1784)&gt;0,1,0)</x:f>
        <x:v>0</x:v>
      </x:c>
      <x:c r="AG1784" t="n">
        <x:f>IF(AND(LEN(H1784)=0,LEN(K1784)=0,LEN(M1784)=0),1,0)</x:f>
        <x:v>0</x:v>
      </x:c>
    </x:row>
    <x:row r="1785">
      <x:c r="A1785" t="str">
        <x:v>AT-01784</x:v>
      </x:c>
      <x:c r="B1785" t="str">
        <x:v>Medical Care Clinic Assistencia Medica Ltda</x:v>
      </x:c>
      <x:c r="C1785" t="str">
        <x:v>Saúde</x:v>
      </x:c>
      <x:c r="D1785" t="str">
        <x:v>Clínica</x:v>
      </x:c>
      <x:c r="E1785" t="str">
        <x:v>Mogi das Cruzes</x:v>
      </x:c>
      <x:c r="F1785" t="str">
        <x:v>Centro</x:v>
      </x:c>
      <x:c r="G1785" t="str">
        <x:v>Medical Care Medicina Do Transito Ltda, 200, Centro, Mogi Das Cruzes, Sp</x:v>
      </x:c>
      <x:c r="H1785" t="str">
        <x:v>+55 (01) 14724-8312</x:v>
      </x:c>
      <x:c r="I1785" t="str"/>
      <x:c r="J1785" t="str"/>
      <x:c r="K1785" t="str"/>
      <x:c r="L1785" t="str"/>
      <x:c r="M1785" t="str"/>
      <x:c r="N1785" t="str"/>
      <x:c r="O1785" t="str"/>
      <x:c r="P1785" t="str"/>
      <x:c r="Q1785" t="str">
        <x:v>https://www.google.com/maps/search/?api=1&amp;query=Medical+Care+Clinic+Assistencia+Medica+Ltda+MEDICAL+CARE+MEDICINA+DO+TRANSITO+LTDA%2C+200%2C+CENTRO%2C+MOGI+DAS+CRUZES%2C+SP+Mogi+das+Cruzes+SP</x:v>
      </x:c>
      <x:c r="R1785" t="str"/>
      <x:c r="S1785" t="str"/>
      <x:c r="T1785" t="str">
        <x:v>Não contatado</x:v>
      </x:c>
      <x:c r="U1785" s="27" t="n">
        <x:f>IF(LEN(H1785)&gt;0,25,0)+IF(L1785="Sim",25,0)+IF(LEN(M1785)&gt;0,15,0)+IF(LEN(J1785)&gt;0,10,0)+IF(LEN(N1785)&gt;0,5,0)+IF(LEN(O1785)&gt;0,5,0)+IF(LEN(P1785)&gt;0,5,0)+IF(AND(LEN(R1785)&gt;0,LEN(S1785)&gt;0),10,0)</x:f>
        <x:v>25</x:v>
      </x:c>
      <x:c r="V1785" t="str">
        <x:f>IF(U1785&gt;=60,"Prioridade Alta",IF(U1785&gt;=35,"Prioridade Média","Prioridade Baixa"))</x:f>
        <x:v>Prioridade Baixa</x:v>
      </x:c>
      <x:c r="W1785" t="str">
        <x:v>Não</x:v>
      </x:c>
      <x:c r="X1785" t="str"/>
      <x:c r="Y1785" t="str">
        <x:v>Base expandida 2026-07-27</x:v>
      </x:c>
      <x:c r="Z1785" t="str">
        <x:v>(01) 14724-8312</x:v>
      </x:c>
      <x:c r="AA1785" t="str"/>
      <x:c r="AB1785" t="n">
        <x:v>45</x:v>
      </x:c>
      <x:c r="AC1785" t="str">
        <x:v>Prioridade Baixa</x:v>
      </x:c>
      <x:c r="AD1785" t="str">
        <x:v>Fonte CNES/DATASUS: https://cnes2.datasus.gov.br/Mod_Basico.asp?VCo_Unidade=3530606134327; CNES 6134327; CNPJ 05482276000177; site oficial/redes não coletados nesta fonte</x:v>
      </x:c>
      <x:c r="AE1785" t="n">
        <x:f>IF(LEN(H1785)&gt;0,1,0)</x:f>
        <x:v>1</x:v>
      </x:c>
      <x:c r="AF1785" t="n">
        <x:f>IF(LEN(M1785)&gt;0,1,0)</x:f>
        <x:v>0</x:v>
      </x:c>
      <x:c r="AG1785" t="n">
        <x:f>IF(AND(LEN(H1785)=0,LEN(K1785)=0,LEN(M1785)=0),1,0)</x:f>
        <x:v>0</x:v>
      </x:c>
    </x:row>
    <x:row r="1786">
      <x:c r="A1786" t="str">
        <x:v>AT-01785</x:v>
      </x:c>
      <x:c r="B1786" t="str">
        <x:v>Mogimagem Unidade Jardim Santista</x:v>
      </x:c>
      <x:c r="C1786" t="str">
        <x:v>Saúde</x:v>
      </x:c>
      <x:c r="D1786" t="str">
        <x:v>Clínica</x:v>
      </x:c>
      <x:c r="E1786" t="str">
        <x:v>Mogi das Cruzes</x:v>
      </x:c>
      <x:c r="F1786" t="str">
        <x:v>Jad Santista</x:v>
      </x:c>
      <x:c r="G1786" t="str">
        <x:v>Instituto De Radiologia Dr Jose Machado Teixeira Ltda, 1100, Jad Santista, Mogi Das Cruzes, Sp</x:v>
      </x:c>
      <x:c r="H1786" t="str">
        <x:v>+55 (11) 4723-4300</x:v>
      </x:c>
      <x:c r="I1786" t="str"/>
      <x:c r="J1786" t="str"/>
      <x:c r="K1786" t="str"/>
      <x:c r="L1786" t="str"/>
      <x:c r="M1786" t="str"/>
      <x:c r="N1786" t="str"/>
      <x:c r="O1786" t="str"/>
      <x:c r="P1786" t="str"/>
      <x:c r="Q1786" t="str">
        <x:v>https://www.google.com/maps/search/?api=1&amp;query=Mogimagem+Unidade+Jardim+Santista+INSTITUTO+DE+RADIOLOGIA+DR+JOSE+MACHADO+TEIXEIRA+LTDA%2C+1100%2C+JAD+SANTISTA%2C+MOGI+DAS+CRUZES%2C+SP+Mogi+das+Cruzes+SP</x:v>
      </x:c>
      <x:c r="R1786" t="str"/>
      <x:c r="S1786" t="str"/>
      <x:c r="T1786" t="str">
        <x:v>Não contatado</x:v>
      </x:c>
      <x:c r="U1786" s="27" t="n">
        <x:f>IF(LEN(H1786)&gt;0,25,0)+IF(L1786="Sim",25,0)+IF(LEN(M1786)&gt;0,15,0)+IF(LEN(J1786)&gt;0,10,0)+IF(LEN(N1786)&gt;0,5,0)+IF(LEN(O1786)&gt;0,5,0)+IF(LEN(P1786)&gt;0,5,0)+IF(AND(LEN(R1786)&gt;0,LEN(S1786)&gt;0),10,0)</x:f>
        <x:v>25</x:v>
      </x:c>
      <x:c r="V1786" t="str">
        <x:f>IF(U1786&gt;=60,"Prioridade Alta",IF(U1786&gt;=35,"Prioridade Média","Prioridade Baixa"))</x:f>
        <x:v>Prioridade Baixa</x:v>
      </x:c>
      <x:c r="W1786" t="str">
        <x:v>Não</x:v>
      </x:c>
      <x:c r="X1786" t="str"/>
      <x:c r="Y1786" t="str">
        <x:v>Base expandida 2026-07-27</x:v>
      </x:c>
      <x:c r="Z1786" t="str">
        <x:v>(11) 4723-4300</x:v>
      </x:c>
      <x:c r="AA1786" t="str"/>
      <x:c r="AB1786" t="n">
        <x:v>45</x:v>
      </x:c>
      <x:c r="AC1786" t="str">
        <x:v>Prioridade Baixa</x:v>
      </x:c>
      <x:c r="AD1786" t="str">
        <x:v>Fonte CNES/DATASUS: https://cnes2.datasus.gov.br/Mod_Basico.asp?VCo_Unidade=3530602773309; CNES 2773309; CNPJ 44295624000159; site oficial/redes não coletados nesta fonte</x:v>
      </x:c>
      <x:c r="AE1786" t="n">
        <x:f>IF(LEN(H1786)&gt;0,1,0)</x:f>
        <x:v>1</x:v>
      </x:c>
      <x:c r="AF1786" t="n">
        <x:f>IF(LEN(M1786)&gt;0,1,0)</x:f>
        <x:v>0</x:v>
      </x:c>
      <x:c r="AG1786" t="n">
        <x:f>IF(AND(LEN(H1786)=0,LEN(K1786)=0,LEN(M1786)=0),1,0)</x:f>
        <x:v>0</x:v>
      </x:c>
    </x:row>
    <x:row r="1787">
      <x:c r="A1787" t="str">
        <x:v>AT-01786</x:v>
      </x:c>
      <x:c r="B1787" t="str">
        <x:v>Musa Clinica Mulher Saude S C Ltda</x:v>
      </x:c>
      <x:c r="C1787" t="str">
        <x:v>Saúde</x:v>
      </x:c>
      <x:c r="D1787" t="str">
        <x:v>Clínica</x:v>
      </x:c>
      <x:c r="E1787" t="str">
        <x:v>Mogi das Cruzes</x:v>
      </x:c>
      <x:c r="F1787" t="str">
        <x:v>Jardim Santista</x:v>
      </x:c>
      <x:c r="G1787" t="str">
        <x:v>Musa Clinica Mulher Saude Ltda, 80, Jardim Santista, Mogi Das Cruzes, Sp</x:v>
      </x:c>
      <x:c r="H1787" t="str"/>
      <x:c r="I1787" t="str"/>
      <x:c r="J1787" t="str"/>
      <x:c r="K1787" t="str"/>
      <x:c r="L1787" t="str"/>
      <x:c r="M1787" t="str"/>
      <x:c r="N1787" t="str"/>
      <x:c r="O1787" t="str"/>
      <x:c r="P1787" t="str"/>
      <x:c r="Q1787" t="str">
        <x:v>https://www.google.com/maps/search/?api=1&amp;query=Musa+Clinica+Mulher+Saude+S+C+Ltda+MUSA+CLINICA+MULHER+SAUDE+LTDA%2C+80%2C+JARDIM+SANTISTA%2C+MOGI+DAS+CRUZES%2C+SP+Mogi+das+Cruzes+SP</x:v>
      </x:c>
      <x:c r="R1787" t="str"/>
      <x:c r="S1787" t="str"/>
      <x:c r="T1787" t="str">
        <x:v>Não contatado</x:v>
      </x:c>
      <x:c r="U1787" s="27" t="n">
        <x:f>IF(LEN(H1787)&gt;0,25,0)+IF(L1787="Sim",25,0)+IF(LEN(M1787)&gt;0,15,0)+IF(LEN(J1787)&gt;0,10,0)+IF(LEN(N1787)&gt;0,5,0)+IF(LEN(O1787)&gt;0,5,0)+IF(LEN(P1787)&gt;0,5,0)+IF(AND(LEN(R1787)&gt;0,LEN(S1787)&gt;0),10,0)</x:f>
        <x:v>0</x:v>
      </x:c>
      <x:c r="V1787" t="str">
        <x:f>IF(U1787&gt;=60,"Prioridade Alta",IF(U1787&gt;=35,"Prioridade Média","Prioridade Baixa"))</x:f>
        <x:v>Prioridade Baixa</x:v>
      </x:c>
      <x:c r="W1787" t="str">
        <x:v>Sim</x:v>
      </x:c>
      <x:c r="X1787" t="str">
        <x:v>Possível CNPJ no telefone: 02789128000101; Sem telefone, e-mail ou site</x:v>
      </x:c>
      <x:c r="Y1787" t="str">
        <x:v>Base expandida 2026-07-27</x:v>
      </x:c>
      <x:c r="Z1787" t="str">
        <x:v>02789128000101</x:v>
      </x:c>
      <x:c r="AA1787" t="str"/>
      <x:c r="AB1787" t="n">
        <x:v>45</x:v>
      </x:c>
      <x:c r="AC1787" t="str">
        <x:v>Prioridade Baixa</x:v>
      </x:c>
      <x:c r="AD1787" t="str">
        <x:v>Fonte CNES/DATASUS: https://cnes2.datasus.gov.br/Mod_Basico.asp?VCo_Unidade=3530603195872; CNES 3195872; CNPJ 02789128000101; site oficial/redes não coletados nesta fonte</x:v>
      </x:c>
      <x:c r="AE1787" t="n">
        <x:f>IF(LEN(H1787)&gt;0,1,0)</x:f>
        <x:v>0</x:v>
      </x:c>
      <x:c r="AF1787" t="n">
        <x:f>IF(LEN(M1787)&gt;0,1,0)</x:f>
        <x:v>0</x:v>
      </x:c>
      <x:c r="AG1787" t="n">
        <x:f>IF(AND(LEN(H1787)=0,LEN(K1787)=0,LEN(M1787)=0),1,0)</x:f>
        <x:v>1</x:v>
      </x:c>
    </x:row>
    <x:row r="1788">
      <x:c r="A1788" t="str">
        <x:v>AT-01787</x:v>
      </x:c>
      <x:c r="B1788" t="str">
        <x:v>Odontoclin Clinica Odontologica Takita</x:v>
      </x:c>
      <x:c r="C1788" t="str">
        <x:v>Saúde</x:v>
      </x:c>
      <x:c r="D1788" t="str">
        <x:v>Clínica</x:v>
      </x:c>
      <x:c r="E1788" t="str">
        <x:v>Mogi das Cruzes</x:v>
      </x:c>
      <x:c r="F1788" t="str">
        <x:v>Braz Cubas</x:v>
      </x:c>
      <x:c r="G1788" t="str">
        <x:v>Takita Odontologia Ltda, 86, Braz Cubas, Mogi Das Cruzes, Sp</x:v>
      </x:c>
      <x:c r="H1788" t="str">
        <x:v>+55 (11) 4799-2048</x:v>
      </x:c>
      <x:c r="I1788" t="str"/>
      <x:c r="J1788" t="str"/>
      <x:c r="K1788" t="str"/>
      <x:c r="L1788" t="str"/>
      <x:c r="M1788" t="str"/>
      <x:c r="N1788" t="str"/>
      <x:c r="O1788" t="str"/>
      <x:c r="P1788" t="str"/>
      <x:c r="Q1788" t="str">
        <x:v>https://www.google.com/maps/search/?api=1&amp;query=Odontoclin+Clinica+Odontologica+Takita+TAKITA+ODONTOLOGIA+LTDA%2C+86%2C+BRAZ+CUBAS%2C+MOGI+DAS+CRUZES%2C+SP+Mogi+das+Cruzes+SP</x:v>
      </x:c>
      <x:c r="R1788" t="str"/>
      <x:c r="S1788" t="str"/>
      <x:c r="T1788" t="str">
        <x:v>Não contatado</x:v>
      </x:c>
      <x:c r="U1788" s="27" t="n">
        <x:f>IF(LEN(H1788)&gt;0,25,0)+IF(L1788="Sim",25,0)+IF(LEN(M1788)&gt;0,15,0)+IF(LEN(J1788)&gt;0,10,0)+IF(LEN(N1788)&gt;0,5,0)+IF(LEN(O1788)&gt;0,5,0)+IF(LEN(P1788)&gt;0,5,0)+IF(AND(LEN(R1788)&gt;0,LEN(S1788)&gt;0),10,0)</x:f>
        <x:v>25</x:v>
      </x:c>
      <x:c r="V1788" t="str">
        <x:f>IF(U1788&gt;=60,"Prioridade Alta",IF(U1788&gt;=35,"Prioridade Média","Prioridade Baixa"))</x:f>
        <x:v>Prioridade Baixa</x:v>
      </x:c>
      <x:c r="W1788" t="str">
        <x:v>Não</x:v>
      </x:c>
      <x:c r="X1788" t="str"/>
      <x:c r="Y1788" t="str">
        <x:v>Base expandida 2026-07-27</x:v>
      </x:c>
      <x:c r="Z1788" t="str">
        <x:v>(11) 4799-2048</x:v>
      </x:c>
      <x:c r="AA1788" t="str"/>
      <x:c r="AB1788" t="n">
        <x:v>45</x:v>
      </x:c>
      <x:c r="AC1788" t="str">
        <x:v>Prioridade Baixa</x:v>
      </x:c>
      <x:c r="AD1788" t="str">
        <x:v>Fonte CNES/DATASUS: https://cnes2.datasus.gov.br/Mod_Basico.asp?VCo_Unidade=3530607982429; CNES 7982429; CNPJ 20896654000152; site oficial/redes não coletados nesta fonte</x:v>
      </x:c>
      <x:c r="AE1788" t="n">
        <x:f>IF(LEN(H1788)&gt;0,1,0)</x:f>
        <x:v>1</x:v>
      </x:c>
      <x:c r="AF1788" t="n">
        <x:f>IF(LEN(M1788)&gt;0,1,0)</x:f>
        <x:v>0</x:v>
      </x:c>
      <x:c r="AG1788" t="n">
        <x:f>IF(AND(LEN(H1788)=0,LEN(K1788)=0,LEN(M1788)=0),1,0)</x:f>
        <x:v>0</x:v>
      </x:c>
    </x:row>
    <x:row r="1789">
      <x:c r="A1789" t="str">
        <x:v>AT-01788</x:v>
      </x:c>
      <x:c r="B1789" t="str">
        <x:v>Omec Clinica De Fisioterapia</x:v>
      </x:c>
      <x:c r="C1789" t="str">
        <x:v>Saúde</x:v>
      </x:c>
      <x:c r="D1789" t="str">
        <x:v>Clínica</x:v>
      </x:c>
      <x:c r="E1789" t="str">
        <x:v>Mogi das Cruzes</x:v>
      </x:c>
      <x:c r="F1789" t="str">
        <x:v>Mogilar</x:v>
      </x:c>
      <x:c r="G1789" t="str">
        <x:v>Organizacao Mogiana De Educacao E Cultura Sc Ltda, 600, Mogilar, Mogi Das Cruzes, Sp</x:v>
      </x:c>
      <x:c r="H1789" t="str">
        <x:v>+55 (11) 4790-1955</x:v>
      </x:c>
      <x:c r="I1789" t="str"/>
      <x:c r="J1789" t="str"/>
      <x:c r="K1789" t="str"/>
      <x:c r="L1789" t="str"/>
      <x:c r="M1789" t="str"/>
      <x:c r="N1789" t="str"/>
      <x:c r="O1789" t="str"/>
      <x:c r="P1789" t="str"/>
      <x:c r="Q1789" t="str">
        <x:v>https://www.google.com/maps/search/?api=1&amp;query=Omec+Clinica+De+Fisioterapia+ORGANIZACAO+MOGIANA+DE+EDUCACAO+E+CULTURA+SC+LTDA%2C+600%2C+MOGILAR%2C+MOGI+DAS+CRUZES%2C+SP+Mogi+das+Cruzes+SP</x:v>
      </x:c>
      <x:c r="R1789" t="str"/>
      <x:c r="S1789" t="str"/>
      <x:c r="T1789" t="str">
        <x:v>Não contatado</x:v>
      </x:c>
      <x:c r="U1789" s="27" t="n">
        <x:f>IF(LEN(H1789)&gt;0,25,0)+IF(L1789="Sim",25,0)+IF(LEN(M1789)&gt;0,15,0)+IF(LEN(J1789)&gt;0,10,0)+IF(LEN(N1789)&gt;0,5,0)+IF(LEN(O1789)&gt;0,5,0)+IF(LEN(P1789)&gt;0,5,0)+IF(AND(LEN(R1789)&gt;0,LEN(S1789)&gt;0),10,0)</x:f>
        <x:v>25</x:v>
      </x:c>
      <x:c r="V1789" t="str">
        <x:f>IF(U1789&gt;=60,"Prioridade Alta",IF(U1789&gt;=35,"Prioridade Média","Prioridade Baixa"))</x:f>
        <x:v>Prioridade Baixa</x:v>
      </x:c>
      <x:c r="W1789" t="str">
        <x:v>Não</x:v>
      </x:c>
      <x:c r="X1789" t="str"/>
      <x:c r="Y1789" t="str">
        <x:v>Base expandida 2026-07-27</x:v>
      </x:c>
      <x:c r="Z1789" t="str">
        <x:v>(11) 4790-1955</x:v>
      </x:c>
      <x:c r="AA1789" t="str"/>
      <x:c r="AB1789" t="n">
        <x:v>45</x:v>
      </x:c>
      <x:c r="AC1789" t="str">
        <x:v>Prioridade Baixa</x:v>
      </x:c>
      <x:c r="AD1789" t="str">
        <x:v>Fonte CNES/DATASUS: https://cnes2.datasus.gov.br/Mod_Basico.asp?VCo_Unidade=3530603001733; CNES 3001733; CNPJ -; site oficial/redes não coletados nesta fonte</x:v>
      </x:c>
      <x:c r="AE1789" t="n">
        <x:f>IF(LEN(H1789)&gt;0,1,0)</x:f>
        <x:v>1</x:v>
      </x:c>
      <x:c r="AF1789" t="n">
        <x:f>IF(LEN(M1789)&gt;0,1,0)</x:f>
        <x:v>0</x:v>
      </x:c>
      <x:c r="AG1789" t="n">
        <x:f>IF(AND(LEN(H1789)=0,LEN(K1789)=0,LEN(M1789)=0),1,0)</x:f>
        <x:v>0</x:v>
      </x:c>
    </x:row>
    <x:row r="1790">
      <x:c r="A1790" t="str">
        <x:v>AT-01789</x:v>
      </x:c>
      <x:c r="B1790" t="str">
        <x:v>Omec Clinica De Fonoaudiologia</x:v>
      </x:c>
      <x:c r="C1790" t="str">
        <x:v>Saúde</x:v>
      </x:c>
      <x:c r="D1790" t="str">
        <x:v>Clínica</x:v>
      </x:c>
      <x:c r="E1790" t="str">
        <x:v>Mogi das Cruzes</x:v>
      </x:c>
      <x:c r="F1790" t="str">
        <x:v>Vila Partenio</x:v>
      </x:c>
      <x:c r="G1790" t="str">
        <x:v>Organizacao Mogiana De Educacao E Cultura Sc Ltda, 200, Vila Partenio, Mogi Das Cruzes, Sp</x:v>
      </x:c>
      <x:c r="H1790" t="str">
        <x:v>+55 (11) 4798-7320</x:v>
      </x:c>
      <x:c r="I1790" t="str"/>
      <x:c r="J1790" t="str"/>
      <x:c r="K1790" t="str"/>
      <x:c r="L1790" t="str"/>
      <x:c r="M1790" t="str"/>
      <x:c r="N1790" t="str"/>
      <x:c r="O1790" t="str"/>
      <x:c r="P1790" t="str"/>
      <x:c r="Q1790" t="str">
        <x:v>https://www.google.com/maps/search/?api=1&amp;query=Omec+Clinica+De+Fonoaudiologia+ORGANIZACAO+MOGIANA+DE+EDUCACAO+E+CULTURA+SC+LTDA%2C+200%2C+VILA+PARTENIO%2C+MOGI+DAS+CRUZES%2C+SP+Mogi+das+Cruzes+SP</x:v>
      </x:c>
      <x:c r="R1790" t="str"/>
      <x:c r="S1790" t="str"/>
      <x:c r="T1790" t="str">
        <x:v>Não contatado</x:v>
      </x:c>
      <x:c r="U1790" s="27" t="n">
        <x:f>IF(LEN(H1790)&gt;0,25,0)+IF(L1790="Sim",25,0)+IF(LEN(M1790)&gt;0,15,0)+IF(LEN(J1790)&gt;0,10,0)+IF(LEN(N1790)&gt;0,5,0)+IF(LEN(O1790)&gt;0,5,0)+IF(LEN(P1790)&gt;0,5,0)+IF(AND(LEN(R1790)&gt;0,LEN(S1790)&gt;0),10,0)</x:f>
        <x:v>25</x:v>
      </x:c>
      <x:c r="V1790" t="str">
        <x:f>IF(U1790&gt;=60,"Prioridade Alta",IF(U1790&gt;=35,"Prioridade Média","Prioridade Baixa"))</x:f>
        <x:v>Prioridade Baixa</x:v>
      </x:c>
      <x:c r="W1790" t="str">
        <x:v>Não</x:v>
      </x:c>
      <x:c r="X1790" t="str"/>
      <x:c r="Y1790" t="str">
        <x:v>Base expandida 2026-07-27</x:v>
      </x:c>
      <x:c r="Z1790" t="str">
        <x:v>(11) 4798-7320</x:v>
      </x:c>
      <x:c r="AA1790" t="str"/>
      <x:c r="AB1790" t="n">
        <x:v>45</x:v>
      </x:c>
      <x:c r="AC1790" t="str">
        <x:v>Prioridade Baixa</x:v>
      </x:c>
      <x:c r="AD1790" t="str">
        <x:v>Fonte CNES/DATASUS: https://cnes2.datasus.gov.br/Mod_Basico.asp?VCo_Unidade=3530603001792; CNES 3001792; CNPJ -; site oficial/redes não coletados nesta fonte</x:v>
      </x:c>
      <x:c r="AE1790" t="n">
        <x:f>IF(LEN(H1790)&gt;0,1,0)</x:f>
        <x:v>1</x:v>
      </x:c>
      <x:c r="AF1790" t="n">
        <x:f>IF(LEN(M1790)&gt;0,1,0)</x:f>
        <x:v>0</x:v>
      </x:c>
      <x:c r="AG1790" t="n">
        <x:f>IF(AND(LEN(H1790)=0,LEN(K1790)=0,LEN(M1790)=0),1,0)</x:f>
        <x:v>0</x:v>
      </x:c>
    </x:row>
    <x:row r="1791">
      <x:c r="A1791" t="str">
        <x:v>AT-01790</x:v>
      </x:c>
      <x:c r="B1791" t="str">
        <x:v>Omec Clinica De Psicologia</x:v>
      </x:c>
      <x:c r="C1791" t="str">
        <x:v>Saúde</x:v>
      </x:c>
      <x:c r="D1791" t="str">
        <x:v>Clínica</x:v>
      </x:c>
      <x:c r="E1791" t="str">
        <x:v>Mogi das Cruzes</x:v>
      </x:c>
      <x:c r="F1791" t="str">
        <x:v>Vila Partenio</x:v>
      </x:c>
      <x:c r="G1791" t="str">
        <x:v>Organizacao Mogiana De Educacao E Cultura Sc Ltda, 200, Vila Partenio, Mogi Das Cruzes, Sp</x:v>
      </x:c>
      <x:c r="H1791" t="str">
        <x:v>+55 (11) 4798-7320</x:v>
      </x:c>
      <x:c r="I1791" t="str"/>
      <x:c r="J1791" t="str"/>
      <x:c r="K1791" t="str"/>
      <x:c r="L1791" t="str"/>
      <x:c r="M1791" t="str"/>
      <x:c r="N1791" t="str"/>
      <x:c r="O1791" t="str"/>
      <x:c r="P1791" t="str"/>
      <x:c r="Q1791" t="str">
        <x:v>https://www.google.com/maps/search/?api=1&amp;query=Omec+Clinica+De+Psicologia+ORGANIZACAO+MOGIANA+DE+EDUCACAO+E+CULTURA+SC+LTDA%2C+200%2C+VILA+PARTENIO%2C+MOGI+DAS+CRUZES%2C+SP+Mogi+das+Cruzes+SP</x:v>
      </x:c>
      <x:c r="R1791" t="str"/>
      <x:c r="S1791" t="str"/>
      <x:c r="T1791" t="str">
        <x:v>Não contatado</x:v>
      </x:c>
      <x:c r="U1791" s="27" t="n">
        <x:f>IF(LEN(H1791)&gt;0,25,0)+IF(L1791="Sim",25,0)+IF(LEN(M1791)&gt;0,15,0)+IF(LEN(J1791)&gt;0,10,0)+IF(LEN(N1791)&gt;0,5,0)+IF(LEN(O1791)&gt;0,5,0)+IF(LEN(P1791)&gt;0,5,0)+IF(AND(LEN(R1791)&gt;0,LEN(S1791)&gt;0),10,0)</x:f>
        <x:v>25</x:v>
      </x:c>
      <x:c r="V1791" t="str">
        <x:f>IF(U1791&gt;=60,"Prioridade Alta",IF(U1791&gt;=35,"Prioridade Média","Prioridade Baixa"))</x:f>
        <x:v>Prioridade Baixa</x:v>
      </x:c>
      <x:c r="W1791" t="str">
        <x:v>Não</x:v>
      </x:c>
      <x:c r="X1791" t="str"/>
      <x:c r="Y1791" t="str">
        <x:v>Base expandida 2026-07-27</x:v>
      </x:c>
      <x:c r="Z1791" t="str">
        <x:v>(11) 4798-7320</x:v>
      </x:c>
      <x:c r="AA1791" t="str"/>
      <x:c r="AB1791" t="n">
        <x:v>45</x:v>
      </x:c>
      <x:c r="AC1791" t="str">
        <x:v>Prioridade Baixa</x:v>
      </x:c>
      <x:c r="AD1791" t="str">
        <x:v>Fonte CNES/DATASUS: https://cnes2.datasus.gov.br/Mod_Basico.asp?VCo_Unidade=3530603001741; CNES 3001741; CNPJ -; site oficial/redes não coletados nesta fonte</x:v>
      </x:c>
      <x:c r="AE1791" t="n">
        <x:f>IF(LEN(H1791)&gt;0,1,0)</x:f>
        <x:v>1</x:v>
      </x:c>
      <x:c r="AF1791" t="n">
        <x:f>IF(LEN(M1791)&gt;0,1,0)</x:f>
        <x:v>0</x:v>
      </x:c>
      <x:c r="AG1791" t="n">
        <x:f>IF(AND(LEN(H1791)=0,LEN(K1791)=0,LEN(M1791)=0),1,0)</x:f>
        <x:v>0</x:v>
      </x:c>
    </x:row>
    <x:row r="1792">
      <x:c r="A1792" t="str">
        <x:v>AT-01791</x:v>
      </x:c>
      <x:c r="B1792" t="str">
        <x:v>Omec Clinica Odontologica</x:v>
      </x:c>
      <x:c r="C1792" t="str">
        <x:v>Saúde</x:v>
      </x:c>
      <x:c r="D1792" t="str">
        <x:v>Clínica</x:v>
      </x:c>
      <x:c r="E1792" t="str">
        <x:v>Mogi das Cruzes</x:v>
      </x:c>
      <x:c r="F1792" t="str">
        <x:v>Vila Partenio</x:v>
      </x:c>
      <x:c r="G1792" t="str">
        <x:v>Organizacao Mogiana De Educacao E Cultura, 200, Vila Partenio, Mogi Das Cruzes, Sp</x:v>
      </x:c>
      <x:c r="H1792" t="str">
        <x:v>+55 (11) 4798-3222</x:v>
      </x:c>
      <x:c r="I1792" t="str"/>
      <x:c r="J1792" t="str"/>
      <x:c r="K1792" t="str"/>
      <x:c r="L1792" t="str"/>
      <x:c r="M1792" t="str"/>
      <x:c r="N1792" t="str"/>
      <x:c r="O1792" t="str"/>
      <x:c r="P1792" t="str"/>
      <x:c r="Q1792" t="str">
        <x:v>https://www.google.com/maps/search/?api=1&amp;query=Omec+Clinica+Odontologica+ORGANIZACAO+MOGIANA+DE+EDUCACAO+E+CULTURA%2C+200%2C+VILA+PARTENIO%2C+MOGI+DAS+CRUZES%2C+SP+Mogi+das+Cruzes+SP</x:v>
      </x:c>
      <x:c r="R1792" t="str"/>
      <x:c r="S1792" t="str"/>
      <x:c r="T1792" t="str">
        <x:v>Não contatado</x:v>
      </x:c>
      <x:c r="U1792" s="27" t="n">
        <x:f>IF(LEN(H1792)&gt;0,25,0)+IF(L1792="Sim",25,0)+IF(LEN(M1792)&gt;0,15,0)+IF(LEN(J1792)&gt;0,10,0)+IF(LEN(N1792)&gt;0,5,0)+IF(LEN(O1792)&gt;0,5,0)+IF(LEN(P1792)&gt;0,5,0)+IF(AND(LEN(R1792)&gt;0,LEN(S1792)&gt;0),10,0)</x:f>
        <x:v>25</x:v>
      </x:c>
      <x:c r="V1792" t="str">
        <x:f>IF(U1792&gt;=60,"Prioridade Alta",IF(U1792&gt;=35,"Prioridade Média","Prioridade Baixa"))</x:f>
        <x:v>Prioridade Baixa</x:v>
      </x:c>
      <x:c r="W1792" t="str">
        <x:v>Não</x:v>
      </x:c>
      <x:c r="X1792" t="str"/>
      <x:c r="Y1792" t="str">
        <x:v>Base expandida 2026-07-27</x:v>
      </x:c>
      <x:c r="Z1792" t="str">
        <x:v>(11) 4798-3222</x:v>
      </x:c>
      <x:c r="AA1792" t="str"/>
      <x:c r="AB1792" t="n">
        <x:v>45</x:v>
      </x:c>
      <x:c r="AC1792" t="str">
        <x:v>Prioridade Baixa</x:v>
      </x:c>
      <x:c r="AD1792" t="str">
        <x:v>Fonte CNES/DATASUS: https://cnes2.datasus.gov.br/Mod_Basico.asp?VCo_Unidade=3530603001768; CNES 3001768; CNPJ -; site oficial/redes não coletados nesta fonte</x:v>
      </x:c>
      <x:c r="AE1792" t="n">
        <x:f>IF(LEN(H1792)&gt;0,1,0)</x:f>
        <x:v>1</x:v>
      </x:c>
      <x:c r="AF1792" t="n">
        <x:f>IF(LEN(M1792)&gt;0,1,0)</x:f>
        <x:v>0</x:v>
      </x:c>
      <x:c r="AG1792" t="n">
        <x:f>IF(AND(LEN(H1792)=0,LEN(K1792)=0,LEN(M1792)=0),1,0)</x:f>
        <x:v>0</x:v>
      </x:c>
    </x:row>
    <x:row r="1793">
      <x:c r="A1793" t="str">
        <x:v>AT-01792</x:v>
      </x:c>
      <x:c r="B1793" t="str">
        <x:v>Omec Laboratoria De Anatomia Patologica E Citologia</x:v>
      </x:c>
      <x:c r="C1793" t="str">
        <x:v>Saúde</x:v>
      </x:c>
      <x:c r="D1793" t="str">
        <x:v>Clínica</x:v>
      </x:c>
      <x:c r="E1793" t="str">
        <x:v>Mogi das Cruzes</x:v>
      </x:c>
      <x:c r="F1793" t="str">
        <x:v>Vila Paternio</x:v>
      </x:c>
      <x:c r="G1793" t="str">
        <x:v>Organizacao Mogiana De Educacao E Cultura Sc Ltda, 200, Vila Paternio, Mogi Das Cruzes, Sp</x:v>
      </x:c>
      <x:c r="H1793" t="str">
        <x:v>+55 (11) 4798-7000</x:v>
      </x:c>
      <x:c r="I1793" t="str"/>
      <x:c r="J1793" t="str"/>
      <x:c r="K1793" t="str"/>
      <x:c r="L1793" t="str"/>
      <x:c r="M1793" t="str"/>
      <x:c r="N1793" t="str"/>
      <x:c r="O1793" t="str"/>
      <x:c r="P1793" t="str"/>
      <x:c r="Q1793" t="str">
        <x:v>https://www.google.com/maps/search/?api=1&amp;query=Omec+Laboratoria+De+Anatomia+Patologica+E+Citologia+ORGANIZACAO+MOGIANA+DE+EDUCACAO+E+CULTURA+SC+LTDA%2C+200%2C+VILA+PATERNIO%2C+MOGI+DAS+CRUZES%2C+SP+Mogi+das+Cruzes+SP</x:v>
      </x:c>
      <x:c r="R1793" t="str"/>
      <x:c r="S1793" t="str"/>
      <x:c r="T1793" t="str">
        <x:v>Não contatado</x:v>
      </x:c>
      <x:c r="U1793" s="27" t="n">
        <x:f>IF(LEN(H1793)&gt;0,25,0)+IF(L1793="Sim",25,0)+IF(LEN(M1793)&gt;0,15,0)+IF(LEN(J1793)&gt;0,10,0)+IF(LEN(N1793)&gt;0,5,0)+IF(LEN(O1793)&gt;0,5,0)+IF(LEN(P1793)&gt;0,5,0)+IF(AND(LEN(R1793)&gt;0,LEN(S1793)&gt;0),10,0)</x:f>
        <x:v>25</x:v>
      </x:c>
      <x:c r="V1793" t="str">
        <x:f>IF(U1793&gt;=60,"Prioridade Alta",IF(U1793&gt;=35,"Prioridade Média","Prioridade Baixa"))</x:f>
        <x:v>Prioridade Baixa</x:v>
      </x:c>
      <x:c r="W1793" t="str">
        <x:v>Não</x:v>
      </x:c>
      <x:c r="X1793" t="str"/>
      <x:c r="Y1793" t="str">
        <x:v>Base expandida 2026-07-27</x:v>
      </x:c>
      <x:c r="Z1793" t="str">
        <x:v>(11) 4798-7000</x:v>
      </x:c>
      <x:c r="AA1793" t="str"/>
      <x:c r="AB1793" t="n">
        <x:v>45</x:v>
      </x:c>
      <x:c r="AC1793" t="str">
        <x:v>Prioridade Baixa</x:v>
      </x:c>
      <x:c r="AD1793" t="str">
        <x:v>Fonte CNES/DATASUS: https://cnes2.datasus.gov.br/Mod_Basico.asp?VCo_Unidade=3530603001725; CNES 3001725; CNPJ -; site oficial/redes não coletados nesta fonte</x:v>
      </x:c>
      <x:c r="AE1793" t="n">
        <x:f>IF(LEN(H1793)&gt;0,1,0)</x:f>
        <x:v>1</x:v>
      </x:c>
      <x:c r="AF1793" t="n">
        <x:f>IF(LEN(M1793)&gt;0,1,0)</x:f>
        <x:v>0</x:v>
      </x:c>
      <x:c r="AG1793" t="n">
        <x:f>IF(AND(LEN(H1793)=0,LEN(K1793)=0,LEN(M1793)=0),1,0)</x:f>
        <x:v>0</x:v>
      </x:c>
    </x:row>
    <x:row r="1794">
      <x:c r="A1794" t="str">
        <x:v>AT-01793</x:v>
      </x:c>
      <x:c r="B1794" t="str">
        <x:v>Omec Laboratorio De Patologia Clinica</x:v>
      </x:c>
      <x:c r="C1794" t="str">
        <x:v>Saúde</x:v>
      </x:c>
      <x:c r="D1794" t="str">
        <x:v>Clínica</x:v>
      </x:c>
      <x:c r="E1794" t="str">
        <x:v>Mogi das Cruzes</x:v>
      </x:c>
      <x:c r="F1794" t="str">
        <x:v>Vila Paternio</x:v>
      </x:c>
      <x:c r="G1794" t="str">
        <x:v>Organizacao Mogiana De Educacao E Cultura Sc Ltda, 200, Vila Paternio, Mogi Das Cruzes, Sp</x:v>
      </x:c>
      <x:c r="H1794" t="str">
        <x:v>+55 (11) 4798-7000</x:v>
      </x:c>
      <x:c r="I1794" t="str"/>
      <x:c r="J1794" t="str"/>
      <x:c r="K1794" t="str"/>
      <x:c r="L1794" t="str"/>
      <x:c r="M1794" t="str"/>
      <x:c r="N1794" t="str"/>
      <x:c r="O1794" t="str"/>
      <x:c r="P1794" t="str"/>
      <x:c r="Q1794" t="str">
        <x:v>https://www.google.com/maps/search/?api=1&amp;query=Omec+Laboratorio+De+Patologia+Clinica+ORGANIZACAO+MOGIANA+DE+EDUCACAO+E+CULTURA+SC+LTDA%2C+200%2C+VILA+PATERNIO%2C+MOGI+DAS+CRUZES%2C+SP+Mogi+das+Cruzes+SP</x:v>
      </x:c>
      <x:c r="R1794" t="str"/>
      <x:c r="S1794" t="str"/>
      <x:c r="T1794" t="str">
        <x:v>Não contatado</x:v>
      </x:c>
      <x:c r="U1794" s="27" t="n">
        <x:f>IF(LEN(H1794)&gt;0,25,0)+IF(L1794="Sim",25,0)+IF(LEN(M1794)&gt;0,15,0)+IF(LEN(J1794)&gt;0,10,0)+IF(LEN(N1794)&gt;0,5,0)+IF(LEN(O1794)&gt;0,5,0)+IF(LEN(P1794)&gt;0,5,0)+IF(AND(LEN(R1794)&gt;0,LEN(S1794)&gt;0),10,0)</x:f>
        <x:v>25</x:v>
      </x:c>
      <x:c r="V1794" t="str">
        <x:f>IF(U1794&gt;=60,"Prioridade Alta",IF(U1794&gt;=35,"Prioridade Média","Prioridade Baixa"))</x:f>
        <x:v>Prioridade Baixa</x:v>
      </x:c>
      <x:c r="W1794" t="str">
        <x:v>Não</x:v>
      </x:c>
      <x:c r="X1794" t="str"/>
      <x:c r="Y1794" t="str">
        <x:v>Base expandida 2026-07-27</x:v>
      </x:c>
      <x:c r="Z1794" t="str">
        <x:v>(11) 4798-7000</x:v>
      </x:c>
      <x:c r="AA1794" t="str"/>
      <x:c r="AB1794" t="n">
        <x:v>45</x:v>
      </x:c>
      <x:c r="AC1794" t="str">
        <x:v>Prioridade Baixa</x:v>
      </x:c>
      <x:c r="AD1794" t="str">
        <x:v>Fonte CNES/DATASUS: https://cnes2.datasus.gov.br/Mod_Basico.asp?VCo_Unidade=3530603001776; CNES 3001776; CNPJ -; site oficial/redes não coletados nesta fonte</x:v>
      </x:c>
      <x:c r="AE1794" t="n">
        <x:f>IF(LEN(H1794)&gt;0,1,0)</x:f>
        <x:v>1</x:v>
      </x:c>
      <x:c r="AF1794" t="n">
        <x:f>IF(LEN(M1794)&gt;0,1,0)</x:f>
        <x:v>0</x:v>
      </x:c>
      <x:c r="AG1794" t="n">
        <x:f>IF(AND(LEN(H1794)=0,LEN(K1794)=0,LEN(M1794)=0),1,0)</x:f>
        <x:v>0</x:v>
      </x:c>
    </x:row>
    <x:row r="1795">
      <x:c r="A1795" t="str">
        <x:v>AT-01794</x:v>
      </x:c>
      <x:c r="B1795" t="str">
        <x:v>Policlinica Faep</x:v>
      </x:c>
      <x:c r="C1795" t="str">
        <x:v>Saúde</x:v>
      </x:c>
      <x:c r="D1795" t="str">
        <x:v>Clínica</x:v>
      </x:c>
      <x:c r="E1795" t="str">
        <x:v>Mogi das Cruzes</x:v>
      </x:c>
      <x:c r="F1795" t="str">
        <x:v>Centro</x:v>
      </x:c>
      <x:c r="G1795" t="str">
        <x:v>Fundacao De Amparo Ao Ensino E Pesquisa, 170, Centro, Mogi Das Cruzes, Sp</x:v>
      </x:c>
      <x:c r="H1795" t="str">
        <x:v>+55 (11) 4799-5383</x:v>
      </x:c>
      <x:c r="I1795" t="str"/>
      <x:c r="J1795" t="str"/>
      <x:c r="K1795" t="str"/>
      <x:c r="L1795" t="str"/>
      <x:c r="M1795" t="str"/>
      <x:c r="N1795" t="str"/>
      <x:c r="O1795" t="str"/>
      <x:c r="P1795" t="str"/>
      <x:c r="Q1795" t="str">
        <x:v>https://www.google.com/maps/search/?api=1&amp;query=Policlinica+Faep+FUNDACAO+DE+AMPARO+AO+ENSINO+E+PESQUISA%2C+170%2C+CENTRO%2C+MOGI+DAS+CRUZES%2C+SP+Mogi+das+Cruzes+SP</x:v>
      </x:c>
      <x:c r="R1795" t="str"/>
      <x:c r="S1795" t="str"/>
      <x:c r="T1795" t="str">
        <x:v>Não contatado</x:v>
      </x:c>
      <x:c r="U1795" s="27" t="n">
        <x:f>IF(LEN(H1795)&gt;0,25,0)+IF(L1795="Sim",25,0)+IF(LEN(M1795)&gt;0,15,0)+IF(LEN(J1795)&gt;0,10,0)+IF(LEN(N1795)&gt;0,5,0)+IF(LEN(O1795)&gt;0,5,0)+IF(LEN(P1795)&gt;0,5,0)+IF(AND(LEN(R1795)&gt;0,LEN(S1795)&gt;0),10,0)</x:f>
        <x:v>25</x:v>
      </x:c>
      <x:c r="V1795" t="str">
        <x:f>IF(U1795&gt;=60,"Prioridade Alta",IF(U1795&gt;=35,"Prioridade Média","Prioridade Baixa"))</x:f>
        <x:v>Prioridade Baixa</x:v>
      </x:c>
      <x:c r="W1795" t="str">
        <x:v>Não</x:v>
      </x:c>
      <x:c r="X1795" t="str"/>
      <x:c r="Y1795" t="str">
        <x:v>Base expandida 2026-07-27</x:v>
      </x:c>
      <x:c r="Z1795" t="str">
        <x:v>(11) 4799-5383</x:v>
      </x:c>
      <x:c r="AA1795" t="str"/>
      <x:c r="AB1795" t="n">
        <x:v>45</x:v>
      </x:c>
      <x:c r="AC1795" t="str">
        <x:v>Prioridade Baixa</x:v>
      </x:c>
      <x:c r="AD1795" t="str">
        <x:v>Fonte CNES/DATASUS: https://cnes2.datasus.gov.br/Mod_Basico.asp?VCo_Unidade=3530603271307; CNES 3271307; CNPJ 46004883000290; site oficial/redes não coletados nesta fonte</x:v>
      </x:c>
      <x:c r="AE1795" t="n">
        <x:f>IF(LEN(H1795)&gt;0,1,0)</x:f>
        <x:v>1</x:v>
      </x:c>
      <x:c r="AF1795" t="n">
        <x:f>IF(LEN(M1795)&gt;0,1,0)</x:f>
        <x:v>0</x:v>
      </x:c>
      <x:c r="AG1795" t="n">
        <x:f>IF(AND(LEN(H1795)=0,LEN(K1795)=0,LEN(M1795)=0),1,0)</x:f>
        <x:v>0</x:v>
      </x:c>
    </x:row>
    <x:row r="1796">
      <x:c r="A1796" t="str">
        <x:v>AT-01795</x:v>
      </x:c>
      <x:c r="B1796" t="str">
        <x:v>Imed Mogi Instituto De Medicina Especializada</x:v>
      </x:c>
      <x:c r="C1796" t="str">
        <x:v>Saúde</x:v>
      </x:c>
      <x:c r="D1796" t="str">
        <x:v>Clínica</x:v>
      </x:c>
      <x:c r="E1796" t="str">
        <x:v>Mogi das Cruzes</x:v>
      </x:c>
      <x:c r="F1796" t="str">
        <x:v>Centro</x:v>
      </x:c>
      <x:c r="G1796" t="str">
        <x:v>Imed Mogi Instituto De Medicina Especializada Ltda, 190, Centro, Mogi Das Cruzes, Sp</x:v>
      </x:c>
      <x:c r="H1796" t="str">
        <x:v>+55 (11) 4794-0688</x:v>
      </x:c>
      <x:c r="I1796" t="str"/>
      <x:c r="J1796" t="str"/>
      <x:c r="K1796" t="str"/>
      <x:c r="L1796" t="str"/>
      <x:c r="M1796" t="str"/>
      <x:c r="N1796" t="str"/>
      <x:c r="O1796" t="str"/>
      <x:c r="P1796" t="str"/>
      <x:c r="Q1796" t="str">
        <x:v>https://www.google.com/maps/search/?api=1&amp;query=Imed+Mogi+Instituto+De+Medicina+Especializada+IMED+MOGI+INSTITUTO+DE+MEDICINA+ESPECIALIZADA+LTDA%2C+190%2C+CENTRO%2C+MOGI+DAS+CRUZES%2C+SP+Mogi+das+Cruzes+SP</x:v>
      </x:c>
      <x:c r="R1796" t="str"/>
      <x:c r="S1796" t="str"/>
      <x:c r="T1796" t="str">
        <x:v>Não contatado</x:v>
      </x:c>
      <x:c r="U1796" s="27" t="n">
        <x:f>IF(LEN(H1796)&gt;0,25,0)+IF(L1796="Sim",25,0)+IF(LEN(M1796)&gt;0,15,0)+IF(LEN(J1796)&gt;0,10,0)+IF(LEN(N1796)&gt;0,5,0)+IF(LEN(O1796)&gt;0,5,0)+IF(LEN(P1796)&gt;0,5,0)+IF(AND(LEN(R1796)&gt;0,LEN(S1796)&gt;0),10,0)</x:f>
        <x:v>25</x:v>
      </x:c>
      <x:c r="V1796" t="str">
        <x:f>IF(U1796&gt;=60,"Prioridade Alta",IF(U1796&gt;=35,"Prioridade Média","Prioridade Baixa"))</x:f>
        <x:v>Prioridade Baixa</x:v>
      </x:c>
      <x:c r="W1796" t="str">
        <x:v>Não</x:v>
      </x:c>
      <x:c r="X1796" t="str"/>
      <x:c r="Y1796" t="str">
        <x:v>Base expandida 2026-07-27</x:v>
      </x:c>
      <x:c r="Z1796" t="str">
        <x:v>(11) 4794-0688</x:v>
      </x:c>
      <x:c r="AA1796" t="str"/>
      <x:c r="AB1796" t="n">
        <x:v>45</x:v>
      </x:c>
      <x:c r="AC1796" t="str">
        <x:v>Prioridade Baixa</x:v>
      </x:c>
      <x:c r="AD1796" t="str">
        <x:v>Fonte CNES/DATASUS: https://cnes2.datasus.gov.br/Mod_Basico.asp?VCo_Unidade=3530606093086; CNES 6093086; CNPJ 02903799000151; site oficial/redes não coletados nesta fonte</x:v>
      </x:c>
      <x:c r="AE1796" t="n">
        <x:f>IF(LEN(H1796)&gt;0,1,0)</x:f>
        <x:v>1</x:v>
      </x:c>
      <x:c r="AF1796" t="n">
        <x:f>IF(LEN(M1796)&gt;0,1,0)</x:f>
        <x:v>0</x:v>
      </x:c>
      <x:c r="AG1796" t="n">
        <x:f>IF(AND(LEN(H1796)=0,LEN(K1796)=0,LEN(M1796)=0),1,0)</x:f>
        <x:v>0</x:v>
      </x:c>
    </x:row>
    <x:row r="1797">
      <x:c r="A1797" t="str">
        <x:v>AT-01796</x:v>
      </x:c>
      <x:c r="B1797" t="str">
        <x:v>Tmc Instituto De Imunizacao Em Saude Ltda Me</x:v>
      </x:c>
      <x:c r="C1797" t="str">
        <x:v>Saúde</x:v>
      </x:c>
      <x:c r="D1797" t="str">
        <x:v>Clínica</x:v>
      </x:c>
      <x:c r="E1797" t="str">
        <x:v>Mogi das Cruzes</x:v>
      </x:c>
      <x:c r="F1797" t="str">
        <x:v>Vila Mogilar</x:v>
      </x:c>
      <x:c r="G1797" t="str">
        <x:v>Tmc Instituto De Imunizacao Em Saude Ltda, 269, Vila Mogilar, Mogi Das Cruzes, Sp</x:v>
      </x:c>
      <x:c r="H1797" t="str">
        <x:v>+55 (11) 4790-3111</x:v>
      </x:c>
      <x:c r="I1797" t="str"/>
      <x:c r="J1797" t="str"/>
      <x:c r="K1797" t="str"/>
      <x:c r="L1797" t="str"/>
      <x:c r="M1797" t="str"/>
      <x:c r="N1797" t="str"/>
      <x:c r="O1797" t="str"/>
      <x:c r="P1797" t="str"/>
      <x:c r="Q1797" t="str">
        <x:v>https://www.google.com/maps/search/?api=1&amp;query=Tmc+Instituto+De+Imunizacao+Em+Saude+Ltda+Me+TMC+INSTITUTO+DE+IMUNIZACAO+EM+SAUDE+LTDA%2C+269%2C+VILA+MOGILAR%2C+MOGI+DAS+CRUZES%2C+SP+Mogi+das+Cruzes+SP</x:v>
      </x:c>
      <x:c r="R1797" t="str"/>
      <x:c r="S1797" t="str"/>
      <x:c r="T1797" t="str">
        <x:v>Não contatado</x:v>
      </x:c>
      <x:c r="U1797" s="27" t="n">
        <x:f>IF(LEN(H1797)&gt;0,25,0)+IF(L1797="Sim",25,0)+IF(LEN(M1797)&gt;0,15,0)+IF(LEN(J1797)&gt;0,10,0)+IF(LEN(N1797)&gt;0,5,0)+IF(LEN(O1797)&gt;0,5,0)+IF(LEN(P1797)&gt;0,5,0)+IF(AND(LEN(R1797)&gt;0,LEN(S1797)&gt;0),10,0)</x:f>
        <x:v>25</x:v>
      </x:c>
      <x:c r="V1797" t="str">
        <x:f>IF(U1797&gt;=60,"Prioridade Alta",IF(U1797&gt;=35,"Prioridade Média","Prioridade Baixa"))</x:f>
        <x:v>Prioridade Baixa</x:v>
      </x:c>
      <x:c r="W1797" t="str">
        <x:v>Não</x:v>
      </x:c>
      <x:c r="X1797" t="str"/>
      <x:c r="Y1797" t="str">
        <x:v>Base expandida 2026-07-27</x:v>
      </x:c>
      <x:c r="Z1797" t="str">
        <x:v>(11) 4790-3111</x:v>
      </x:c>
      <x:c r="AA1797" t="str"/>
      <x:c r="AB1797" t="n">
        <x:v>45</x:v>
      </x:c>
      <x:c r="AC1797" t="str">
        <x:v>Prioridade Baixa</x:v>
      </x:c>
      <x:c r="AD1797" t="str">
        <x:v>Fonte CNES/DATASUS: https://cnes2.datasus.gov.br/Mod_Basico.asp?VCo_Unidade=3530609086684; CNES 9086684; CNPJ 24869060000103; site oficial/redes não coletados nesta fonte</x:v>
      </x:c>
      <x:c r="AE1797" t="n">
        <x:f>IF(LEN(H1797)&gt;0,1,0)</x:f>
        <x:v>1</x:v>
      </x:c>
      <x:c r="AF1797" t="n">
        <x:f>IF(LEN(M1797)&gt;0,1,0)</x:f>
        <x:v>0</x:v>
      </x:c>
      <x:c r="AG1797" t="n">
        <x:f>IF(AND(LEN(H1797)=0,LEN(K1797)=0,LEN(M1797)=0),1,0)</x:f>
        <x:v>0</x:v>
      </x:c>
    </x:row>
    <x:row r="1798">
      <x:c r="A1798" t="str">
        <x:v>AT-01797</x:v>
      </x:c>
      <x:c r="B1798" t="str">
        <x:v>Unidade Mogiana De Diagnostico Por Imagem Ltda</x:v>
      </x:c>
      <x:c r="C1798" t="str">
        <x:v>Saúde</x:v>
      </x:c>
      <x:c r="D1798" t="str">
        <x:v>Clínica</x:v>
      </x:c>
      <x:c r="E1798" t="str">
        <x:v>Mogi das Cruzes</x:v>
      </x:c>
      <x:c r="F1798" t="str">
        <x:v>Parque Monte Libano</x:v>
      </x:c>
      <x:c r="G1798" t="str">
        <x:v>Unidade Mogiana De Diagnostico Por Imagem Ltda, 152, Parque Monte Libano, Mogi Das Cruzes, Sp</x:v>
      </x:c>
      <x:c r="H1798" t="str">
        <x:v>+55 (11) 4798-9999</x:v>
      </x:c>
      <x:c r="I1798" t="str"/>
      <x:c r="J1798" t="str"/>
      <x:c r="K1798" t="str"/>
      <x:c r="L1798" t="str"/>
      <x:c r="M1798" t="str"/>
      <x:c r="N1798" t="str"/>
      <x:c r="O1798" t="str"/>
      <x:c r="P1798" t="str"/>
      <x:c r="Q1798" t="str">
        <x:v>https://www.google.com/maps/search/?api=1&amp;query=Unidade+Mogiana+De+Diagnostico+Por+Imagem+Ltda+UNIDADE+MOGIANA+DE+DIAGNOSTICO+POR+IMAGEM+LTDA%2C+152%2C+PARQUE+MONTE+LIBANO%2C+MOGI+DAS+CRUZES%2C+SP+Mogi+das+Cruzes+SP</x:v>
      </x:c>
      <x:c r="R1798" t="str"/>
      <x:c r="S1798" t="str"/>
      <x:c r="T1798" t="str">
        <x:v>Não contatado</x:v>
      </x:c>
      <x:c r="U1798" s="27" t="n">
        <x:f>IF(LEN(H1798)&gt;0,25,0)+IF(L1798="Sim",25,0)+IF(LEN(M1798)&gt;0,15,0)+IF(LEN(J1798)&gt;0,10,0)+IF(LEN(N1798)&gt;0,5,0)+IF(LEN(O1798)&gt;0,5,0)+IF(LEN(P1798)&gt;0,5,0)+IF(AND(LEN(R1798)&gt;0,LEN(S1798)&gt;0),10,0)</x:f>
        <x:v>25</x:v>
      </x:c>
      <x:c r="V1798" t="str">
        <x:f>IF(U1798&gt;=60,"Prioridade Alta",IF(U1798&gt;=35,"Prioridade Média","Prioridade Baixa"))</x:f>
        <x:v>Prioridade Baixa</x:v>
      </x:c>
      <x:c r="W1798" t="str">
        <x:v>Não</x:v>
      </x:c>
      <x:c r="X1798" t="str"/>
      <x:c r="Y1798" t="str">
        <x:v>Base expandida 2026-07-27</x:v>
      </x:c>
      <x:c r="Z1798" t="str">
        <x:v>(11) 4798-9999</x:v>
      </x:c>
      <x:c r="AA1798" t="str"/>
      <x:c r="AB1798" t="n">
        <x:v>45</x:v>
      </x:c>
      <x:c r="AC1798" t="str">
        <x:v>Prioridade Baixa</x:v>
      </x:c>
      <x:c r="AD1798" t="str">
        <x:v>Fonte CNES/DATASUS: https://cnes2.datasus.gov.br/Mod_Basico.asp?VCo_Unidade=3530602785153; CNES 2785153; CNPJ 58476052000119; site oficial/redes não coletados nesta fonte</x:v>
      </x:c>
      <x:c r="AE1798" t="n">
        <x:f>IF(LEN(H1798)&gt;0,1,0)</x:f>
        <x:v>1</x:v>
      </x:c>
      <x:c r="AF1798" t="n">
        <x:f>IF(LEN(M1798)&gt;0,1,0)</x:f>
        <x:v>0</x:v>
      </x:c>
      <x:c r="AG1798" t="n">
        <x:f>IF(AND(LEN(H1798)=0,LEN(K1798)=0,LEN(M1798)=0),1,0)</x:f>
        <x:v>0</x:v>
      </x:c>
    </x:row>
    <x:row r="1799">
      <x:c r="A1799" t="str">
        <x:v>AT-01798</x:v>
      </x:c>
      <x:c r="B1799" t="str">
        <x:v>Unidade Mogiana De Diagnostico Por Imagem Ss Ltda</x:v>
      </x:c>
      <x:c r="C1799" t="str">
        <x:v>Saúde</x:v>
      </x:c>
      <x:c r="D1799" t="str">
        <x:v>Clínica</x:v>
      </x:c>
      <x:c r="E1799" t="str">
        <x:v>Mogi das Cruzes</x:v>
      </x:c>
      <x:c r="F1799" t="str">
        <x:v>Monte Libano</x:v>
      </x:c>
      <x:c r="G1799" t="str">
        <x:v>Unidade Mogiana De Diagnostico Por Imagem Ss Ltda, 152, Monte Libano, Mogi Das Cruzes, Sp</x:v>
      </x:c>
      <x:c r="H1799" t="str">
        <x:v>+55 (11) 4798-9992</x:v>
      </x:c>
      <x:c r="I1799" t="str"/>
      <x:c r="J1799" t="str"/>
      <x:c r="K1799" t="str"/>
      <x:c r="L1799" t="str"/>
      <x:c r="M1799" t="str"/>
      <x:c r="N1799" t="str"/>
      <x:c r="O1799" t="str"/>
      <x:c r="P1799" t="str"/>
      <x:c r="Q1799" t="str">
        <x:v>https://www.google.com/maps/search/?api=1&amp;query=Unidade+Mogiana+De+Diagnostico+Por+Imagem+Ss+Ltda+UNIDADE+MOGIANA+DE+DIAGNOSTICO+POR+IMAGEM+SS+LTDA%2C+152%2C+MONTE+LIBANO%2C+MOGI+DAS+CRUZES%2C+SP+Mogi+das+Cruzes+SP</x:v>
      </x:c>
      <x:c r="R1799" t="str"/>
      <x:c r="S1799" t="str"/>
      <x:c r="T1799" t="str">
        <x:v>Não contatado</x:v>
      </x:c>
      <x:c r="U1799" s="27" t="n">
        <x:f>IF(LEN(H1799)&gt;0,25,0)+IF(L1799="Sim",25,0)+IF(LEN(M1799)&gt;0,15,0)+IF(LEN(J1799)&gt;0,10,0)+IF(LEN(N1799)&gt;0,5,0)+IF(LEN(O1799)&gt;0,5,0)+IF(LEN(P1799)&gt;0,5,0)+IF(AND(LEN(R1799)&gt;0,LEN(S1799)&gt;0),10,0)</x:f>
        <x:v>25</x:v>
      </x:c>
      <x:c r="V1799" t="str">
        <x:f>IF(U1799&gt;=60,"Prioridade Alta",IF(U1799&gt;=35,"Prioridade Média","Prioridade Baixa"))</x:f>
        <x:v>Prioridade Baixa</x:v>
      </x:c>
      <x:c r="W1799" t="str">
        <x:v>Não</x:v>
      </x:c>
      <x:c r="X1799" t="str"/>
      <x:c r="Y1799" t="str">
        <x:v>Base expandida 2026-07-27</x:v>
      </x:c>
      <x:c r="Z1799" t="str">
        <x:v>47989992</x:v>
      </x:c>
      <x:c r="AA1799" t="str"/>
      <x:c r="AB1799" t="n">
        <x:v>45</x:v>
      </x:c>
      <x:c r="AC1799" t="str">
        <x:v>Prioridade Baixa</x:v>
      </x:c>
      <x:c r="AD1799" t="str">
        <x:v>Fonte CNES/DATASUS: https://cnes2.datasus.gov.br/Mod_Basico.asp?VCo_Unidade=3530606214711; CNES 6214711; CNPJ 58476052000208; site oficial/redes não coletados nesta fonte</x:v>
      </x:c>
      <x:c r="AE1799" t="n">
        <x:f>IF(LEN(H1799)&gt;0,1,0)</x:f>
        <x:v>1</x:v>
      </x:c>
      <x:c r="AF1799" t="n">
        <x:f>IF(LEN(M1799)&gt;0,1,0)</x:f>
        <x:v>0</x:v>
      </x:c>
      <x:c r="AG1799" t="n">
        <x:f>IF(AND(LEN(H1799)=0,LEN(K1799)=0,LEN(M1799)=0),1,0)</x:f>
        <x:v>0</x:v>
      </x:c>
    </x:row>
    <x:row r="1800">
      <x:c r="A1800" t="str">
        <x:v>AT-01799</x:v>
      </x:c>
      <x:c r="B1800" t="str">
        <x:v>Usf Conjunto Toyama</x:v>
      </x:c>
      <x:c r="C1800" t="str">
        <x:v>Saúde</x:v>
      </x:c>
      <x:c r="D1800" t="str">
        <x:v>Clínica</x:v>
      </x:c>
      <x:c r="E1800" t="str">
        <x:v>Mogi das Cruzes</x:v>
      </x:c>
      <x:c r="F1800" t="str">
        <x:v>Conjunto Toyama</x:v>
      </x:c>
      <x:c r="G1800" t="str">
        <x:v>Prefeitura Municipal De Mogi Das Cruzes, S/N, Conjunto Toyama, Mogi Das Cruzes, Sp</x:v>
      </x:c>
      <x:c r="H1800" t="str">
        <x:v>+55 (11) 4796-1182</x:v>
      </x:c>
      <x:c r="I1800" t="str"/>
      <x:c r="J1800" t="str"/>
      <x:c r="K1800" t="str"/>
      <x:c r="L1800" t="str"/>
      <x:c r="M1800" t="str"/>
      <x:c r="N1800" t="str"/>
      <x:c r="O1800" t="str"/>
      <x:c r="P1800" t="str"/>
      <x:c r="Q1800" t="str">
        <x:v>https://www.google.com/maps/search/?api=1&amp;query=Usf+Conjunto+Toyama+PREFEITURA+MUNICIPAL+DE+MOGI+DAS+CRUZES%2C+S%2FN%2C+CONJUNTO+TOYAMA%2C+MOGI+DAS+CRUZES%2C+SP+Mogi+das+Cruzes+SP</x:v>
      </x:c>
      <x:c r="R1800" t="str"/>
      <x:c r="S1800" t="str"/>
      <x:c r="T1800" t="str">
        <x:v>Não contatado</x:v>
      </x:c>
      <x:c r="U1800" s="27" t="n">
        <x:f>IF(LEN(H1800)&gt;0,25,0)+IF(L1800="Sim",25,0)+IF(LEN(M1800)&gt;0,15,0)+IF(LEN(J1800)&gt;0,10,0)+IF(LEN(N1800)&gt;0,5,0)+IF(LEN(O1800)&gt;0,5,0)+IF(LEN(P1800)&gt;0,5,0)+IF(AND(LEN(R1800)&gt;0,LEN(S1800)&gt;0),10,0)</x:f>
        <x:v>25</x:v>
      </x:c>
      <x:c r="V1800" t="str">
        <x:f>IF(U1800&gt;=60,"Prioridade Alta",IF(U1800&gt;=35,"Prioridade Média","Prioridade Baixa"))</x:f>
        <x:v>Prioridade Baixa</x:v>
      </x:c>
      <x:c r="W1800" t="str">
        <x:v>Não</x:v>
      </x:c>
      <x:c r="X1800" t="str"/>
      <x:c r="Y1800" t="str">
        <x:v>Base expandida 2026-07-27</x:v>
      </x:c>
      <x:c r="Z1800" t="str">
        <x:v>47961182</x:v>
      </x:c>
      <x:c r="AA1800" t="str"/>
      <x:c r="AB1800" t="n">
        <x:v>45</x:v>
      </x:c>
      <x:c r="AC1800" t="str">
        <x:v>Prioridade Baixa</x:v>
      </x:c>
      <x:c r="AD1800" t="str">
        <x:v>Fonte CNES/DATASUS: https://cnes2.datasus.gov.br/Mod_Basico.asp?VCo_Unidade=3530607020767; CNES 7020767; CNPJ -; site oficial/redes não coletados nesta fonte</x:v>
      </x:c>
      <x:c r="AE1800" t="n">
        <x:f>IF(LEN(H1800)&gt;0,1,0)</x:f>
        <x:v>1</x:v>
      </x:c>
      <x:c r="AF1800" t="n">
        <x:f>IF(LEN(M1800)&gt;0,1,0)</x:f>
        <x:v>0</x:v>
      </x:c>
      <x:c r="AG1800" t="n">
        <x:f>IF(AND(LEN(H1800)=0,LEN(K1800)=0,LEN(M1800)=0),1,0)</x:f>
        <x:v>0</x:v>
      </x:c>
    </x:row>
    <x:row r="1801">
      <x:c r="A1801" t="str">
        <x:v>AT-01800</x:v>
      </x:c>
      <x:c r="B1801" t="str">
        <x:v>Usf Nova Jundiapeba</x:v>
      </x:c>
      <x:c r="C1801" t="str">
        <x:v>Saúde</x:v>
      </x:c>
      <x:c r="D1801" t="str">
        <x:v>Clínica</x:v>
      </x:c>
      <x:c r="E1801" t="str">
        <x:v>Mogi das Cruzes</x:v>
      </x:c>
      <x:c r="F1801" t="str">
        <x:v>Vila Nova Jundiapeba</x:v>
      </x:c>
      <x:c r="G1801" t="str">
        <x:v>Prefeitura Municipal De Mogi Das Cruzes, 601, Vila Nova Jundiapeba, Mogi Das Cruzes, Sp</x:v>
      </x:c>
      <x:c r="H1801" t="str">
        <x:v>+55 (11) 4729-4008</x:v>
      </x:c>
      <x:c r="I1801" t="str"/>
      <x:c r="J1801" t="str"/>
      <x:c r="K1801" t="str"/>
      <x:c r="L1801" t="str"/>
      <x:c r="M1801" t="str"/>
      <x:c r="N1801" t="str"/>
      <x:c r="O1801" t="str"/>
      <x:c r="P1801" t="str"/>
      <x:c r="Q1801" t="str">
        <x:v>https://www.google.com/maps/search/?api=1&amp;query=Usf+Nova+Jundiapeba+PREFEITURA+MUNICIPAL+DE+MOGI+DAS+CRUZES%2C+601%2C+VILA+NOVA+JUNDIAPEBA%2C+MOGI+DAS+CRUZES%2C+SP+Mogi+das+Cruzes+SP</x:v>
      </x:c>
      <x:c r="R1801" t="str"/>
      <x:c r="S1801" t="str"/>
      <x:c r="T1801" t="str">
        <x:v>Não contatado</x:v>
      </x:c>
      <x:c r="U1801" s="27" t="n">
        <x:f>IF(LEN(H1801)&gt;0,25,0)+IF(L1801="Sim",25,0)+IF(LEN(M1801)&gt;0,15,0)+IF(LEN(J1801)&gt;0,10,0)+IF(LEN(N1801)&gt;0,5,0)+IF(LEN(O1801)&gt;0,5,0)+IF(LEN(P1801)&gt;0,5,0)+IF(AND(LEN(R1801)&gt;0,LEN(S1801)&gt;0),10,0)</x:f>
        <x:v>25</x:v>
      </x:c>
      <x:c r="V1801" t="str">
        <x:f>IF(U1801&gt;=60,"Prioridade Alta",IF(U1801&gt;=35,"Prioridade Média","Prioridade Baixa"))</x:f>
        <x:v>Prioridade Baixa</x:v>
      </x:c>
      <x:c r="W1801" t="str">
        <x:v>Não</x:v>
      </x:c>
      <x:c r="X1801" t="str"/>
      <x:c r="Y1801" t="str">
        <x:v>Base expandida 2026-07-27</x:v>
      </x:c>
      <x:c r="Z1801" t="str">
        <x:v>47294008</x:v>
      </x:c>
      <x:c r="AA1801" t="str"/>
      <x:c r="AB1801" t="n">
        <x:v>45</x:v>
      </x:c>
      <x:c r="AC1801" t="str">
        <x:v>Prioridade Baixa</x:v>
      </x:c>
      <x:c r="AD1801" t="str">
        <x:v>Fonte CNES/DATASUS: https://cnes2.datasus.gov.br/Mod_Basico.asp?VCo_Unidade=3530602773767; CNES 2773767; CNPJ -; site oficial/redes não coletados nesta fonte</x:v>
      </x:c>
      <x:c r="AE1801" t="n">
        <x:f>IF(LEN(H1801)&gt;0,1,0)</x:f>
        <x:v>1</x:v>
      </x:c>
      <x:c r="AF1801" t="n">
        <x:f>IF(LEN(M1801)&gt;0,1,0)</x:f>
        <x:v>0</x:v>
      </x:c>
      <x:c r="AG1801" t="n">
        <x:f>IF(AND(LEN(H1801)=0,LEN(K1801)=0,LEN(M1801)=0),1,0)</x:f>
        <x:v>0</x:v>
      </x:c>
    </x:row>
    <x:row r="1802">
      <x:c r="A1802" t="str">
        <x:v>AT-01801</x:v>
      </x:c>
      <x:c r="B1802" t="str">
        <x:v>Usf Novo Horizonte</x:v>
      </x:c>
      <x:c r="C1802" t="str">
        <x:v>Saúde</x:v>
      </x:c>
      <x:c r="D1802" t="str">
        <x:v>Clínica</x:v>
      </x:c>
      <x:c r="E1802" t="str">
        <x:v>Mogi das Cruzes</x:v>
      </x:c>
      <x:c r="F1802" t="str">
        <x:v>Novo Horizonte</x:v>
      </x:c>
      <x:c r="G1802" t="str">
        <x:v>Prefeitura Municipal De Mogi Das Cruzes, 250, Novo Horizonte, Mogi Das Cruzes, Sp</x:v>
      </x:c>
      <x:c r="H1802" t="str">
        <x:v>+55 (11) 4755-2762</x:v>
      </x:c>
      <x:c r="I1802" t="str"/>
      <x:c r="J1802" t="str"/>
      <x:c r="K1802" t="str"/>
      <x:c r="L1802" t="str"/>
      <x:c r="M1802" t="str"/>
      <x:c r="N1802" t="str"/>
      <x:c r="O1802" t="str"/>
      <x:c r="P1802" t="str"/>
      <x:c r="Q1802" t="str">
        <x:v>https://www.google.com/maps/search/?api=1&amp;query=Usf+Novo+Horizonte+PREFEITURA+MUNICIPAL+DE+MOGI+DAS+CRUZES%2C+250%2C+NOVO+HORIZONTE%2C+MOGI+DAS+CRUZES%2C+SP+Mogi+das+Cruzes+SP</x:v>
      </x:c>
      <x:c r="R1802" t="str"/>
      <x:c r="S1802" t="str"/>
      <x:c r="T1802" t="str">
        <x:v>Não contatado</x:v>
      </x:c>
      <x:c r="U1802" s="27" t="n">
        <x:f>IF(LEN(H1802)&gt;0,25,0)+IF(L1802="Sim",25,0)+IF(LEN(M1802)&gt;0,15,0)+IF(LEN(J1802)&gt;0,10,0)+IF(LEN(N1802)&gt;0,5,0)+IF(LEN(O1802)&gt;0,5,0)+IF(LEN(P1802)&gt;0,5,0)+IF(AND(LEN(R1802)&gt;0,LEN(S1802)&gt;0),10,0)</x:f>
        <x:v>25</x:v>
      </x:c>
      <x:c r="V1802" t="str">
        <x:f>IF(U1802&gt;=60,"Prioridade Alta",IF(U1802&gt;=35,"Prioridade Média","Prioridade Baixa"))</x:f>
        <x:v>Prioridade Baixa</x:v>
      </x:c>
      <x:c r="W1802" t="str">
        <x:v>Não</x:v>
      </x:c>
      <x:c r="X1802" t="str"/>
      <x:c r="Y1802" t="str">
        <x:v>Base expandida 2026-07-27</x:v>
      </x:c>
      <x:c r="Z1802" t="str">
        <x:v>47552762</x:v>
      </x:c>
      <x:c r="AA1802" t="str"/>
      <x:c r="AB1802" t="n">
        <x:v>45</x:v>
      </x:c>
      <x:c r="AC1802" t="str">
        <x:v>Prioridade Baixa</x:v>
      </x:c>
      <x:c r="AD1802" t="str">
        <x:v>Fonte CNES/DATASUS: https://cnes2.datasus.gov.br/Mod_Basico.asp?VCo_Unidade=3530607020759; CNES 7020759; CNPJ -; site oficial/redes não coletados nesta fonte</x:v>
      </x:c>
      <x:c r="AE1802" t="n">
        <x:f>IF(LEN(H1802)&gt;0,1,0)</x:f>
        <x:v>1</x:v>
      </x:c>
      <x:c r="AF1802" t="n">
        <x:f>IF(LEN(M1802)&gt;0,1,0)</x:f>
        <x:v>0</x:v>
      </x:c>
      <x:c r="AG1802" t="n">
        <x:f>IF(AND(LEN(H1802)=0,LEN(K1802)=0,LEN(M1802)=0),1,0)</x:f>
        <x:v>0</x:v>
      </x:c>
    </x:row>
    <x:row r="1803">
      <x:c r="A1803" t="str">
        <x:v>AT-01802</x:v>
      </x:c>
      <x:c r="B1803" t="str">
        <x:v>Usf Quatinga</x:v>
      </x:c>
      <x:c r="C1803" t="str">
        <x:v>Saúde</x:v>
      </x:c>
      <x:c r="D1803" t="str">
        <x:v>Clínica</x:v>
      </x:c>
      <x:c r="E1803" t="str">
        <x:v>Mogi das Cruzes</x:v>
      </x:c>
      <x:c r="F1803" t="str">
        <x:v>Quatinga</x:v>
      </x:c>
      <x:c r="G1803" t="str">
        <x:v>Prefeitura Municipal De Mogi Das Cruzes, 353, Quatinga, Mogi Das Cruzes, Sp</x:v>
      </x:c>
      <x:c r="H1803" t="str">
        <x:v>+55 (11) 4722-1081</x:v>
      </x:c>
      <x:c r="I1803" t="str"/>
      <x:c r="J1803" t="str"/>
      <x:c r="K1803" t="str"/>
      <x:c r="L1803" t="str"/>
      <x:c r="M1803" t="str"/>
      <x:c r="N1803" t="str"/>
      <x:c r="O1803" t="str"/>
      <x:c r="P1803" t="str"/>
      <x:c r="Q1803" t="str">
        <x:v>https://www.google.com/maps/search/?api=1&amp;query=Usf+Quatinga+PREFEITURA+MUNICIPAL+DE+MOGI+DAS+CRUZES%2C+353%2C+QUATINGA%2C+MOGI+DAS+CRUZES%2C+SP+Mogi+das+Cruzes+SP</x:v>
      </x:c>
      <x:c r="R1803" t="str"/>
      <x:c r="S1803" t="str"/>
      <x:c r="T1803" t="str">
        <x:v>Não contatado</x:v>
      </x:c>
      <x:c r="U1803" s="27" t="n">
        <x:f>IF(LEN(H1803)&gt;0,25,0)+IF(L1803="Sim",25,0)+IF(LEN(M1803)&gt;0,15,0)+IF(LEN(J1803)&gt;0,10,0)+IF(LEN(N1803)&gt;0,5,0)+IF(LEN(O1803)&gt;0,5,0)+IF(LEN(P1803)&gt;0,5,0)+IF(AND(LEN(R1803)&gt;0,LEN(S1803)&gt;0),10,0)</x:f>
        <x:v>25</x:v>
      </x:c>
      <x:c r="V1803" t="str">
        <x:f>IF(U1803&gt;=60,"Prioridade Alta",IF(U1803&gt;=35,"Prioridade Média","Prioridade Baixa"))</x:f>
        <x:v>Prioridade Baixa</x:v>
      </x:c>
      <x:c r="W1803" t="str">
        <x:v>Não</x:v>
      </x:c>
      <x:c r="X1803" t="str"/>
      <x:c r="Y1803" t="str">
        <x:v>Base expandida 2026-07-27</x:v>
      </x:c>
      <x:c r="Z1803" t="str">
        <x:v>47221081</x:v>
      </x:c>
      <x:c r="AA1803" t="str"/>
      <x:c r="AB1803" t="n">
        <x:v>45</x:v>
      </x:c>
      <x:c r="AC1803" t="str">
        <x:v>Prioridade Baixa</x:v>
      </x:c>
      <x:c r="AD1803" t="str">
        <x:v>Fonte CNES/DATASUS: https://cnes2.datasus.gov.br/Mod_Basico.asp?VCo_Unidade=3530602773643; CNES 2773643; CNPJ -; site oficial/redes não coletados nesta fonte</x:v>
      </x:c>
      <x:c r="AE1803" t="n">
        <x:f>IF(LEN(H1803)&gt;0,1,0)</x:f>
        <x:v>1</x:v>
      </x:c>
      <x:c r="AF1803" t="n">
        <x:f>IF(LEN(M1803)&gt;0,1,0)</x:f>
        <x:v>0</x:v>
      </x:c>
      <x:c r="AG1803" t="n">
        <x:f>IF(AND(LEN(H1803)=0,LEN(K1803)=0,LEN(M1803)=0),1,0)</x:f>
        <x:v>0</x:v>
      </x:c>
    </x:row>
    <x:row r="1804">
      <x:c r="A1804" t="str">
        <x:v>AT-01803</x:v>
      </x:c>
      <x:c r="B1804" t="str">
        <x:v>Usf Vila Nova Uniao</x:v>
      </x:c>
      <x:c r="C1804" t="str">
        <x:v>Saúde</x:v>
      </x:c>
      <x:c r="D1804" t="str">
        <x:v>Clínica</x:v>
      </x:c>
      <x:c r="E1804" t="str">
        <x:v>Mogi das Cruzes</x:v>
      </x:c>
      <x:c r="F1804" t="str">
        <x:v>Vila Oliveira</x:v>
      </x:c>
      <x:c r="G1804" t="str">
        <x:v>Municipio De Mogi Das Cruzes, 2650, Vila Oliveira, Mogi Das Cruzes, Sp</x:v>
      </x:c>
      <x:c r="H1804" t="str">
        <x:v>+55 (11) 4798-5146</x:v>
      </x:c>
      <x:c r="I1804" t="str"/>
      <x:c r="J1804" t="str"/>
      <x:c r="K1804" t="str"/>
      <x:c r="L1804" t="str"/>
      <x:c r="M1804" t="str"/>
      <x:c r="N1804" t="str"/>
      <x:c r="O1804" t="str"/>
      <x:c r="P1804" t="str"/>
      <x:c r="Q1804" t="str">
        <x:v>https://www.google.com/maps/search/?api=1&amp;query=Usf+Vila+Nova+Uniao+MUNICIPIO+DE+MOGI+DAS+CRUZES%2C+2650%2C+VILA+OLIVEIRA%2C+MOGI+DAS+CRUZES%2C+SP+Mogi+das+Cruzes+SP</x:v>
      </x:c>
      <x:c r="R1804" t="str"/>
      <x:c r="S1804" t="str"/>
      <x:c r="T1804" t="str">
        <x:v>Não contatado</x:v>
      </x:c>
      <x:c r="U1804" s="27" t="n">
        <x:f>IF(LEN(H1804)&gt;0,25,0)+IF(L1804="Sim",25,0)+IF(LEN(M1804)&gt;0,15,0)+IF(LEN(J1804)&gt;0,10,0)+IF(LEN(N1804)&gt;0,5,0)+IF(LEN(O1804)&gt;0,5,0)+IF(LEN(P1804)&gt;0,5,0)+IF(AND(LEN(R1804)&gt;0,LEN(S1804)&gt;0),10,0)</x:f>
        <x:v>25</x:v>
      </x:c>
      <x:c r="V1804" t="str">
        <x:f>IF(U1804&gt;=60,"Prioridade Alta",IF(U1804&gt;=35,"Prioridade Média","Prioridade Baixa"))</x:f>
        <x:v>Prioridade Baixa</x:v>
      </x:c>
      <x:c r="W1804" t="str">
        <x:v>Não</x:v>
      </x:c>
      <x:c r="X1804" t="str"/>
      <x:c r="Y1804" t="str">
        <x:v>Base expandida 2026-07-27</x:v>
      </x:c>
      <x:c r="Z1804" t="str">
        <x:v>47985146</x:v>
      </x:c>
      <x:c r="AA1804" t="str"/>
      <x:c r="AB1804" t="n">
        <x:v>45</x:v>
      </x:c>
      <x:c r="AC1804" t="str">
        <x:v>Prioridade Baixa</x:v>
      </x:c>
      <x:c r="AD1804" t="str">
        <x:v>Fonte CNES/DATASUS: https://cnes2.datasus.gov.br/Mod_Basico.asp?VCo_Unidade=3530602861844; CNES 2861844; CNPJ -; site oficial/redes não coletados nesta fonte</x:v>
      </x:c>
      <x:c r="AE1804" t="n">
        <x:f>IF(LEN(H1804)&gt;0,1,0)</x:f>
        <x:v>1</x:v>
      </x:c>
      <x:c r="AF1804" t="n">
        <x:f>IF(LEN(M1804)&gt;0,1,0)</x:f>
        <x:v>0</x:v>
      </x:c>
      <x:c r="AG1804" t="n">
        <x:f>IF(AND(LEN(H1804)=0,LEN(K1804)=0,LEN(M1804)=0),1,0)</x:f>
        <x:v>0</x:v>
      </x:c>
    </x:row>
    <x:row r="1805">
      <x:c r="A1805" t="str">
        <x:v>AT-01804</x:v>
      </x:c>
      <x:c r="B1805" t="str">
        <x:v>Alta Exata Diagnosticos</x:v>
      </x:c>
      <x:c r="C1805" t="str">
        <x:v>Saúde</x:v>
      </x:c>
      <x:c r="D1805" t="str">
        <x:v>Clínica</x:v>
      </x:c>
      <x:c r="E1805" t="str">
        <x:v>Guarulhos</x:v>
      </x:c>
      <x:c r="F1805" t="str">
        <x:v>Centro</x:v>
      </x:c>
      <x:c r="G1805" t="str">
        <x:v>Alta Saude Exata Servicos Medicos Ltda, 2120, Centro, Guarulhos, Sp</x:v>
      </x:c>
      <x:c r="H1805" t="str"/>
      <x:c r="I1805" t="str"/>
      <x:c r="J1805" t="str"/>
      <x:c r="K1805" t="str"/>
      <x:c r="L1805" t="str"/>
      <x:c r="M1805" t="str"/>
      <x:c r="N1805" t="str"/>
      <x:c r="O1805" t="str"/>
      <x:c r="P1805" t="str"/>
      <x:c r="Q1805" t="str">
        <x:v>https://www.google.com/maps/search/?api=1&amp;query=Alta+Exata+Diagnosticos+ALTA+SAUDE+EXATA+SERVICOS+MEDICOS+LTDA%2C+2120%2C+CENTRO%2C+GUARULHOS%2C+SP+Guarulhos+SP</x:v>
      </x:c>
      <x:c r="R1805" t="str"/>
      <x:c r="S1805" t="str"/>
      <x:c r="T1805" t="str">
        <x:v>Não contatado</x:v>
      </x:c>
      <x:c r="U1805" s="27" t="n">
        <x:f>IF(LEN(H1805)&gt;0,25,0)+IF(L1805="Sim",25,0)+IF(LEN(M1805)&gt;0,15,0)+IF(LEN(J1805)&gt;0,10,0)+IF(LEN(N1805)&gt;0,5,0)+IF(LEN(O1805)&gt;0,5,0)+IF(LEN(P1805)&gt;0,5,0)+IF(AND(LEN(R1805)&gt;0,LEN(S1805)&gt;0),10,0)</x:f>
        <x:v>0</x:v>
      </x:c>
      <x:c r="V1805" t="str">
        <x:f>IF(U1805&gt;=60,"Prioridade Alta",IF(U1805&gt;=35,"Prioridade Média","Prioridade Baixa"))</x:f>
        <x:v>Prioridade Baixa</x:v>
      </x:c>
      <x:c r="W1805" t="str">
        <x:v>Sim</x:v>
      </x:c>
      <x:c r="X1805" t="str">
        <x:v>Possível CNPJ no telefone: 54271798000135; Sem telefone, e-mail ou site</x:v>
      </x:c>
      <x:c r="Y1805" t="str">
        <x:v>Base expandida 2026-07-27</x:v>
      </x:c>
      <x:c r="Z1805" t="str">
        <x:v>54271798000135</x:v>
      </x:c>
      <x:c r="AA1805" t="str"/>
      <x:c r="AB1805" t="n">
        <x:v>45</x:v>
      </x:c>
      <x:c r="AC1805" t="str">
        <x:v>Prioridade Baixa</x:v>
      </x:c>
      <x:c r="AD1805" t="str">
        <x:v>Fonte CNES/DATASUS: https://cnes2.datasus.gov.br/Mod_Basico.asp?VCo_Unidade=3518808107785; CNES 8107785; CNPJ 54271798000135; site oficial/redes não coletados nesta fonte</x:v>
      </x:c>
      <x:c r="AE1805" t="n">
        <x:f>IF(LEN(H1805)&gt;0,1,0)</x:f>
        <x:v>0</x:v>
      </x:c>
      <x:c r="AF1805" t="n">
        <x:f>IF(LEN(M1805)&gt;0,1,0)</x:f>
        <x:v>0</x:v>
      </x:c>
      <x:c r="AG1805" t="n">
        <x:f>IF(AND(LEN(H1805)=0,LEN(K1805)=0,LEN(M1805)=0),1,0)</x:f>
        <x:v>1</x:v>
      </x:c>
    </x:row>
    <x:row r="1806">
      <x:c r="A1806" t="str">
        <x:v>AT-01805</x:v>
      </x:c>
      <x:c r="B1806" t="str">
        <x:v>Avanti Gestao Ocupacional</x:v>
      </x:c>
      <x:c r="C1806" t="str">
        <x:v>Saúde</x:v>
      </x:c>
      <x:c r="D1806" t="str">
        <x:v>Pronto Atendimento / UPA</x:v>
      </x:c>
      <x:c r="E1806" t="str">
        <x:v>Guarulhos</x:v>
      </x:c>
      <x:c r="F1806" t="str">
        <x:v>Centro</x:v>
      </x:c>
      <x:c r="G1806" t="str">
        <x:v>Avanti Engenharia De Seguranca E Saude Ocupacional Ltda, 159, Centro, Guarulhos, Sp</x:v>
      </x:c>
      <x:c r="H1806" t="str"/>
      <x:c r="I1806" t="str"/>
      <x:c r="J1806" t="str"/>
      <x:c r="K1806" t="str"/>
      <x:c r="L1806" t="str"/>
      <x:c r="M1806" t="str"/>
      <x:c r="N1806" t="str"/>
      <x:c r="O1806" t="str"/>
      <x:c r="P1806" t="str"/>
      <x:c r="Q1806" t="str">
        <x:v>https://www.google.com/maps/search/?api=1&amp;query=Avanti+Gestao+Ocupacional+AVANTI+ENGENHARIA+DE+SEGURANCA+E+SAUDE+OCUPACIONAL+LTDA%2C+159%2C+CENTRO%2C+GUARULHOS%2C+SP+Guarulhos+SP</x:v>
      </x:c>
      <x:c r="R1806" t="str"/>
      <x:c r="S1806" t="str"/>
      <x:c r="T1806" t="str">
        <x:v>Não contatado</x:v>
      </x:c>
      <x:c r="U1806" s="27" t="n">
        <x:f>IF(LEN(H1806)&gt;0,25,0)+IF(L1806="Sim",25,0)+IF(LEN(M1806)&gt;0,15,0)+IF(LEN(J1806)&gt;0,10,0)+IF(LEN(N1806)&gt;0,5,0)+IF(LEN(O1806)&gt;0,5,0)+IF(LEN(P1806)&gt;0,5,0)+IF(AND(LEN(R1806)&gt;0,LEN(S1806)&gt;0),10,0)</x:f>
        <x:v>0</x:v>
      </x:c>
      <x:c r="V1806" t="str">
        <x:f>IF(U1806&gt;=60,"Prioridade Alta",IF(U1806&gt;=35,"Prioridade Média","Prioridade Baixa"))</x:f>
        <x:v>Prioridade Baixa</x:v>
      </x:c>
      <x:c r="W1806" t="str">
        <x:v>Sim</x:v>
      </x:c>
      <x:c r="X1806" t="str">
        <x:v>Possível CNPJ no telefone: 07318719000386; Sem telefone, e-mail ou site</x:v>
      </x:c>
      <x:c r="Y1806" t="str">
        <x:v>Base expandida 2026-07-27</x:v>
      </x:c>
      <x:c r="Z1806" t="str">
        <x:v>07318719000386</x:v>
      </x:c>
      <x:c r="AA1806" t="str"/>
      <x:c r="AB1806" t="n">
        <x:v>45</x:v>
      </x:c>
      <x:c r="AC1806" t="str">
        <x:v>Prioridade Baixa</x:v>
      </x:c>
      <x:c r="AD1806" t="str">
        <x:v>Fonte CNES/DATASUS: https://cnes2.datasus.gov.br/Mod_Basico.asp?VCo_Unidade=3518808117616; CNES 8117616; CNPJ 07318719000386; site oficial/redes não coletados nesta fonte</x:v>
      </x:c>
      <x:c r="AE1806" t="n">
        <x:f>IF(LEN(H1806)&gt;0,1,0)</x:f>
        <x:v>0</x:v>
      </x:c>
      <x:c r="AF1806" t="n">
        <x:f>IF(LEN(M1806)&gt;0,1,0)</x:f>
        <x:v>0</x:v>
      </x:c>
      <x:c r="AG1806" t="n">
        <x:f>IF(AND(LEN(H1806)=0,LEN(K1806)=0,LEN(M1806)=0),1,0)</x:f>
        <x:v>1</x:v>
      </x:c>
    </x:row>
    <x:row r="1807">
      <x:c r="A1807" t="str">
        <x:v>AT-01806</x:v>
      </x:c>
      <x:c r="B1807" t="str">
        <x:v>Bg Fisioterapia</x:v>
      </x:c>
      <x:c r="C1807" t="str">
        <x:v>Saúde</x:v>
      </x:c>
      <x:c r="D1807" t="str">
        <x:v>Clínica</x:v>
      </x:c>
      <x:c r="E1807" t="str">
        <x:v>Guarulhos</x:v>
      </x:c>
      <x:c r="F1807" t="str">
        <x:v>Gopouva</x:v>
      </x:c>
      <x:c r="G1807" t="str">
        <x:v>Bg Fisioterapia Ltda, 291, Gopouva, Guarulhos, Sp</x:v>
      </x:c>
      <x:c r="H1807" t="str"/>
      <x:c r="I1807" t="str"/>
      <x:c r="J1807" t="str"/>
      <x:c r="K1807" t="str"/>
      <x:c r="L1807" t="str"/>
      <x:c r="M1807" t="str"/>
      <x:c r="N1807" t="str"/>
      <x:c r="O1807" t="str"/>
      <x:c r="P1807" t="str"/>
      <x:c r="Q1807" t="str">
        <x:v>https://www.google.com/maps/search/?api=1&amp;query=Bg+Fisioterapia+BG+FISIOTERAPIA+LTDA%2C+291%2C+GOPOUVA%2C+GUARULHOS%2C+SP+Guarulhos+SP</x:v>
      </x:c>
      <x:c r="R1807" t="str"/>
      <x:c r="S1807" t="str"/>
      <x:c r="T1807" t="str">
        <x:v>Não contatado</x:v>
      </x:c>
      <x:c r="U1807" s="27" t="n">
        <x:f>IF(LEN(H1807)&gt;0,25,0)+IF(L1807="Sim",25,0)+IF(LEN(M1807)&gt;0,15,0)+IF(LEN(J1807)&gt;0,10,0)+IF(LEN(N1807)&gt;0,5,0)+IF(LEN(O1807)&gt;0,5,0)+IF(LEN(P1807)&gt;0,5,0)+IF(AND(LEN(R1807)&gt;0,LEN(S1807)&gt;0),10,0)</x:f>
        <x:v>0</x:v>
      </x:c>
      <x:c r="V1807" t="str">
        <x:f>IF(U1807&gt;=60,"Prioridade Alta",IF(U1807&gt;=35,"Prioridade Média","Prioridade Baixa"))</x:f>
        <x:v>Prioridade Baixa</x:v>
      </x:c>
      <x:c r="W1807" t="str">
        <x:v>Sim</x:v>
      </x:c>
      <x:c r="X1807" t="str">
        <x:v>Possível CNPJ no telefone: 55272518000176; Sem telefone, e-mail ou site</x:v>
      </x:c>
      <x:c r="Y1807" t="str">
        <x:v>Base expandida 2026-07-27</x:v>
      </x:c>
      <x:c r="Z1807" t="str">
        <x:v>55272518000176</x:v>
      </x:c>
      <x:c r="AA1807" t="str"/>
      <x:c r="AB1807" t="n">
        <x:v>45</x:v>
      </x:c>
      <x:c r="AC1807" t="str">
        <x:v>Prioridade Baixa</x:v>
      </x:c>
      <x:c r="AD1807" t="str">
        <x:v>Fonte CNES/DATASUS: https://cnes2.datasus.gov.br/Mod_Basico.asp?VCo_Unidade=3518804804554; CNES 4804554; CNPJ 55272518000176; site oficial/redes não coletados nesta fonte</x:v>
      </x:c>
      <x:c r="AE1807" t="n">
        <x:f>IF(LEN(H1807)&gt;0,1,0)</x:f>
        <x:v>0</x:v>
      </x:c>
      <x:c r="AF1807" t="n">
        <x:f>IF(LEN(M1807)&gt;0,1,0)</x:f>
        <x:v>0</x:v>
      </x:c>
      <x:c r="AG1807" t="n">
        <x:f>IF(AND(LEN(H1807)=0,LEN(K1807)=0,LEN(M1807)=0),1,0)</x:f>
        <x:v>1</x:v>
      </x:c>
    </x:row>
    <x:row r="1808">
      <x:c r="A1808" t="str">
        <x:v>AT-01807</x:v>
      </x:c>
      <x:c r="B1808" t="str">
        <x:v>Call Centro De Analises Laboratoriais</x:v>
      </x:c>
      <x:c r="C1808" t="str">
        <x:v>Saúde</x:v>
      </x:c>
      <x:c r="D1808" t="str">
        <x:v>Clínica</x:v>
      </x:c>
      <x:c r="E1808" t="str">
        <x:v>Guarulhos</x:v>
      </x:c>
      <x:c r="F1808" t="str">
        <x:v>Jad Sao Paulo</x:v>
      </x:c>
      <x:c r="G1808" t="str">
        <x:v>Call Centro De Analises Laboratoriais Sc Ltda, 255, Jad Sao Paulo, Guarulhos, Sp</x:v>
      </x:c>
      <x:c r="H1808" t="str">
        <x:v>+55 (11) 6409-4261</x:v>
      </x:c>
      <x:c r="I1808" t="str"/>
      <x:c r="J1808" t="str"/>
      <x:c r="K1808" t="str"/>
      <x:c r="L1808" t="str"/>
      <x:c r="M1808" t="str"/>
      <x:c r="N1808" t="str"/>
      <x:c r="O1808" t="str"/>
      <x:c r="P1808" t="str"/>
      <x:c r="Q1808" t="str">
        <x:v>https://www.google.com/maps/search/?api=1&amp;query=Call+Centro+De+Analises+Laboratoriais+CALL+CENTRO+DE+ANALISES+LABORATORIAIS+SC+LTDA%2C+255%2C+JAD+SAO+PAULO%2C+GUARULHOS%2C+SP+Guarulhos+SP</x:v>
      </x:c>
      <x:c r="R1808" t="str"/>
      <x:c r="S1808" t="str"/>
      <x:c r="T1808" t="str">
        <x:v>Não contatado</x:v>
      </x:c>
      <x:c r="U1808" s="27" t="n">
        <x:f>IF(LEN(H1808)&gt;0,25,0)+IF(L1808="Sim",25,0)+IF(LEN(M1808)&gt;0,15,0)+IF(LEN(J1808)&gt;0,10,0)+IF(LEN(N1808)&gt;0,5,0)+IF(LEN(O1808)&gt;0,5,0)+IF(LEN(P1808)&gt;0,5,0)+IF(AND(LEN(R1808)&gt;0,LEN(S1808)&gt;0),10,0)</x:f>
        <x:v>25</x:v>
      </x:c>
      <x:c r="V1808" t="str">
        <x:f>IF(U1808&gt;=60,"Prioridade Alta",IF(U1808&gt;=35,"Prioridade Média","Prioridade Baixa"))</x:f>
        <x:v>Prioridade Baixa</x:v>
      </x:c>
      <x:c r="W1808" t="str">
        <x:v>Não</x:v>
      </x:c>
      <x:c r="X1808" t="str"/>
      <x:c r="Y1808" t="str">
        <x:v>Base expandida 2026-07-27</x:v>
      </x:c>
      <x:c r="Z1808" t="str">
        <x:v>(11) 6409-4261</x:v>
      </x:c>
      <x:c r="AA1808" t="str"/>
      <x:c r="AB1808" t="n">
        <x:v>45</x:v>
      </x:c>
      <x:c r="AC1808" t="str">
        <x:v>Prioridade Baixa</x:v>
      </x:c>
      <x:c r="AD1808" t="str">
        <x:v>Fonte CNES/DATASUS: https://cnes2.datasus.gov.br/Mod_Basico.asp?VCo_Unidade=3518802718057; CNES 2718057; CNPJ 02624651000188; site oficial/redes não coletados nesta fonte</x:v>
      </x:c>
      <x:c r="AE1808" t="n">
        <x:f>IF(LEN(H1808)&gt;0,1,0)</x:f>
        <x:v>1</x:v>
      </x:c>
      <x:c r="AF1808" t="n">
        <x:f>IF(LEN(M1808)&gt;0,1,0)</x:f>
        <x:v>0</x:v>
      </x:c>
      <x:c r="AG1808" t="n">
        <x:f>IF(AND(LEN(H1808)=0,LEN(K1808)=0,LEN(M1808)=0),1,0)</x:f>
        <x:v>0</x:v>
      </x:c>
    </x:row>
    <x:row r="1809">
      <x:c r="A1809" t="str">
        <x:v>AT-01808</x:v>
      </x:c>
      <x:c r="B1809" t="str">
        <x:v>Carreta De Saude Da Mulher</x:v>
      </x:c>
      <x:c r="C1809" t="str">
        <x:v>Saúde</x:v>
      </x:c>
      <x:c r="D1809" t="str">
        <x:v>Clínica</x:v>
      </x:c>
      <x:c r="E1809" t="str">
        <x:v>Guarulhos</x:v>
      </x:c>
      <x:c r="F1809" t="str">
        <x:v>Pimentas</x:v>
      </x:c>
      <x:c r="G1809" t="str">
        <x:v>Municipio De Guarulhos, 5308, Pimentas, Guarulhos, Sp</x:v>
      </x:c>
      <x:c r="H1809" t="str"/>
      <x:c r="I1809" t="str"/>
      <x:c r="J1809" t="str"/>
      <x:c r="K1809" t="str"/>
      <x:c r="L1809" t="str"/>
      <x:c r="M1809" t="str"/>
      <x:c r="N1809" t="str"/>
      <x:c r="O1809" t="str"/>
      <x:c r="P1809" t="str"/>
      <x:c r="Q1809" t="str">
        <x:v>https://www.google.com/maps/search/?api=1&amp;query=Carreta+De+Saude+Da+Mulher+MUNICIPIO+DE+GUARULHOS%2C+5308%2C+PIMENTAS%2C+GUARULHOS%2C+SP+Guarulhos+SP</x:v>
      </x:c>
      <x:c r="R1809" t="str"/>
      <x:c r="S1809" t="str"/>
      <x:c r="T1809" t="str">
        <x:v>Não contatado</x:v>
      </x:c>
      <x:c r="U1809" s="27" t="n">
        <x:f>IF(LEN(H1809)&gt;0,25,0)+IF(L1809="Sim",25,0)+IF(LEN(M1809)&gt;0,15,0)+IF(LEN(J1809)&gt;0,10,0)+IF(LEN(N1809)&gt;0,5,0)+IF(LEN(O1809)&gt;0,5,0)+IF(LEN(P1809)&gt;0,5,0)+IF(AND(LEN(R1809)&gt;0,LEN(S1809)&gt;0),10,0)</x:f>
        <x:v>0</x:v>
      </x:c>
      <x:c r="V1809" t="str">
        <x:f>IF(U1809&gt;=60,"Prioridade Alta",IF(U1809&gt;=35,"Prioridade Média","Prioridade Baixa"))</x:f>
        <x:v>Prioridade Baixa</x:v>
      </x:c>
      <x:c r="W1809" t="str">
        <x:v>Sim</x:v>
      </x:c>
      <x:c r="X1809" t="str">
        <x:v>Possível CNPJ no telefone: 46319000000150; Sem telefone, e-mail ou site</x:v>
      </x:c>
      <x:c r="Y1809" t="str">
        <x:v>Base expandida 2026-07-27</x:v>
      </x:c>
      <x:c r="Z1809" t="str">
        <x:v>46319000000150</x:v>
      </x:c>
      <x:c r="AA1809" t="str"/>
      <x:c r="AB1809" t="n">
        <x:v>45</x:v>
      </x:c>
      <x:c r="AC1809" t="str">
        <x:v>Prioridade Baixa</x:v>
      </x:c>
      <x:c r="AD1809" t="str">
        <x:v>Fonte CNES/DATASUS: https://cnes2.datasus.gov.br/Mod_Basico.asp?VCo_Unidade=3518804860470; CNES 4860470; CNPJ -; site oficial/redes não coletados nesta fonte</x:v>
      </x:c>
      <x:c r="AE1809" t="n">
        <x:f>IF(LEN(H1809)&gt;0,1,0)</x:f>
        <x:v>0</x:v>
      </x:c>
      <x:c r="AF1809" t="n">
        <x:f>IF(LEN(M1809)&gt;0,1,0)</x:f>
        <x:v>0</x:v>
      </x:c>
      <x:c r="AG1809" t="n">
        <x:f>IF(AND(LEN(H1809)=0,LEN(K1809)=0,LEN(M1809)=0),1,0)</x:f>
        <x:v>1</x:v>
      </x:c>
    </x:row>
    <x:row r="1810">
      <x:c r="A1810" t="str">
        <x:v>AT-01809</x:v>
      </x:c>
      <x:c r="B1810" t="str">
        <x:v>Centro De Diagnostico Unimed Guarulhos</x:v>
      </x:c>
      <x:c r="C1810" t="str">
        <x:v>Saúde</x:v>
      </x:c>
      <x:c r="D1810" t="str">
        <x:v>Clínica</x:v>
      </x:c>
      <x:c r="E1810" t="str">
        <x:v>Guarulhos</x:v>
      </x:c>
      <x:c r="F1810" t="str">
        <x:v>Vila Sao Jorge</x:v>
      </x:c>
      <x:c r="G1810" t="str">
        <x:v>Unimed De Guarulhos Cooperativa De Trabalho Medico, 624, Vila Sao Jorge, Guarulhos, Sp</x:v>
      </x:c>
      <x:c r="H1810" t="str">
        <x:v>+55 (11) 2463-8048</x:v>
      </x:c>
      <x:c r="I1810" t="str"/>
      <x:c r="J1810" t="str"/>
      <x:c r="K1810" t="str"/>
      <x:c r="L1810" t="str"/>
      <x:c r="M1810" t="str"/>
      <x:c r="N1810" t="str"/>
      <x:c r="O1810" t="str"/>
      <x:c r="P1810" t="str"/>
      <x:c r="Q1810" t="str">
        <x:v>https://www.google.com/maps/search/?api=1&amp;query=Centro+De+Diagnostico+Unimed+Guarulhos+UNIMED+DE+GUARULHOS+COOPERATIVA+DE+TRABALHO+MEDICO%2C+624%2C+VILA+SAO+JORGE%2C+GUARULHOS%2C+SP+Guarulhos+SP</x:v>
      </x:c>
      <x:c r="R1810" t="str"/>
      <x:c r="S1810" t="str"/>
      <x:c r="T1810" t="str">
        <x:v>Não contatado</x:v>
      </x:c>
      <x:c r="U1810" s="27" t="n">
        <x:f>IF(LEN(H1810)&gt;0,25,0)+IF(L1810="Sim",25,0)+IF(LEN(M1810)&gt;0,15,0)+IF(LEN(J1810)&gt;0,10,0)+IF(LEN(N1810)&gt;0,5,0)+IF(LEN(O1810)&gt;0,5,0)+IF(LEN(P1810)&gt;0,5,0)+IF(AND(LEN(R1810)&gt;0,LEN(S1810)&gt;0),10,0)</x:f>
        <x:v>25</x:v>
      </x:c>
      <x:c r="V1810" t="str">
        <x:f>IF(U1810&gt;=60,"Prioridade Alta",IF(U1810&gt;=35,"Prioridade Média","Prioridade Baixa"))</x:f>
        <x:v>Prioridade Baixa</x:v>
      </x:c>
      <x:c r="W1810" t="str">
        <x:v>Não</x:v>
      </x:c>
      <x:c r="X1810" t="str"/>
      <x:c r="Y1810" t="str">
        <x:v>Base expandida 2026-07-27</x:v>
      </x:c>
      <x:c r="Z1810" t="str">
        <x:v>(11) 2463-8048</x:v>
      </x:c>
      <x:c r="AA1810" t="str"/>
      <x:c r="AB1810" t="n">
        <x:v>45</x:v>
      </x:c>
      <x:c r="AC1810" t="str">
        <x:v>Prioridade Baixa</x:v>
      </x:c>
      <x:c r="AD1810" t="str">
        <x:v>Fonte CNES/DATASUS: https://cnes2.datasus.gov.br/Mod_Basico.asp?VCo_Unidade=3518806625630; CNES 6625630; CNPJ 74466137000504; site oficial/redes não coletados nesta fonte</x:v>
      </x:c>
      <x:c r="AE1810" t="n">
        <x:f>IF(LEN(H1810)&gt;0,1,0)</x:f>
        <x:v>1</x:v>
      </x:c>
      <x:c r="AF1810" t="n">
        <x:f>IF(LEN(M1810)&gt;0,1,0)</x:f>
        <x:v>0</x:v>
      </x:c>
      <x:c r="AG1810" t="n">
        <x:f>IF(AND(LEN(H1810)=0,LEN(K1810)=0,LEN(M1810)=0),1,0)</x:f>
        <x:v>0</x:v>
      </x:c>
    </x:row>
    <x:row r="1811">
      <x:c r="A1811" t="str">
        <x:v>AT-01810</x:v>
      </x:c>
      <x:c r="B1811" t="str">
        <x:v>Centro Medico Guarulhos</x:v>
      </x:c>
      <x:c r="C1811" t="str">
        <x:v>Saúde</x:v>
      </x:c>
      <x:c r="D1811" t="str">
        <x:v>Clínica</x:v>
      </x:c>
      <x:c r="E1811" t="str">
        <x:v>Guarulhos</x:v>
      </x:c>
      <x:c r="F1811" t="str">
        <x:v>Jardim Zaira</x:v>
      </x:c>
      <x:c r="G1811" t="str">
        <x:v>Medial Saude Sa, 65, Jardim Zaira, Guarulhos, Sp</x:v>
      </x:c>
      <x:c r="H1811" t="str">
        <x:v>+55 (11) 2409-7540</x:v>
      </x:c>
      <x:c r="I1811" t="str"/>
      <x:c r="J1811" t="str"/>
      <x:c r="K1811" t="str"/>
      <x:c r="L1811" t="str"/>
      <x:c r="M1811" t="str"/>
      <x:c r="N1811" t="str"/>
      <x:c r="O1811" t="str"/>
      <x:c r="P1811" t="str"/>
      <x:c r="Q1811" t="str">
        <x:v>https://www.google.com/maps/search/?api=1&amp;query=Centro+Medico+Guarulhos+MEDIAL+SAUDE+SA%2C+65%2C+JARDIM+ZAIRA%2C+GUARULHOS%2C+SP+Guarulhos+SP</x:v>
      </x:c>
      <x:c r="R1811" t="str"/>
      <x:c r="S1811" t="str"/>
      <x:c r="T1811" t="str">
        <x:v>Não contatado</x:v>
      </x:c>
      <x:c r="U1811" s="27" t="n">
        <x:f>IF(LEN(H1811)&gt;0,25,0)+IF(L1811="Sim",25,0)+IF(LEN(M1811)&gt;0,15,0)+IF(LEN(J1811)&gt;0,10,0)+IF(LEN(N1811)&gt;0,5,0)+IF(LEN(O1811)&gt;0,5,0)+IF(LEN(P1811)&gt;0,5,0)+IF(AND(LEN(R1811)&gt;0,LEN(S1811)&gt;0),10,0)</x:f>
        <x:v>25</x:v>
      </x:c>
      <x:c r="V1811" t="str">
        <x:f>IF(U1811&gt;=60,"Prioridade Alta",IF(U1811&gt;=35,"Prioridade Média","Prioridade Baixa"))</x:f>
        <x:v>Prioridade Baixa</x:v>
      </x:c>
      <x:c r="W1811" t="str">
        <x:v>Não</x:v>
      </x:c>
      <x:c r="X1811" t="str"/>
      <x:c r="Y1811" t="str">
        <x:v>Base expandida 2026-07-27</x:v>
      </x:c>
      <x:c r="Z1811" t="str">
        <x:v>(11) 2409-7540</x:v>
      </x:c>
      <x:c r="AA1811" t="str"/>
      <x:c r="AB1811" t="n">
        <x:v>45</x:v>
      </x:c>
      <x:c r="AC1811" t="str">
        <x:v>Prioridade Baixa</x:v>
      </x:c>
      <x:c r="AD1811" t="str">
        <x:v>Fonte CNES/DATASUS: https://cnes2.datasus.gov.br/Mod_Basico.asp?VCo_Unidade=3518806266347; CNES 6266347; CNPJ 43358647007709; site oficial/redes não coletados nesta fonte</x:v>
      </x:c>
      <x:c r="AE1811" t="n">
        <x:f>IF(LEN(H1811)&gt;0,1,0)</x:f>
        <x:v>1</x:v>
      </x:c>
      <x:c r="AF1811" t="n">
        <x:f>IF(LEN(M1811)&gt;0,1,0)</x:f>
        <x:v>0</x:v>
      </x:c>
      <x:c r="AG1811" t="n">
        <x:f>IF(AND(LEN(H1811)=0,LEN(K1811)=0,LEN(M1811)=0),1,0)</x:f>
        <x:v>0</x:v>
      </x:c>
    </x:row>
    <x:row r="1812">
      <x:c r="A1812" t="str">
        <x:v>AT-01811</x:v>
      </x:c>
      <x:c r="B1812" t="str">
        <x:v>Clinica Medica E Odontologica Joao Batista</x:v>
      </x:c>
      <x:c r="C1812" t="str">
        <x:v>Saúde</x:v>
      </x:c>
      <x:c r="D1812" t="str">
        <x:v>Clínica</x:v>
      </x:c>
      <x:c r="E1812" t="str">
        <x:v>Guarulhos</x:v>
      </x:c>
      <x:c r="F1812" t="str">
        <x:v>Vila Sao Jorge</x:v>
      </x:c>
      <x:c r="G1812" t="str">
        <x:v>Clinica Medica E Odontologica Katsumi Doi S S Ltda, 290, Vila Sao Jorge, Guarulhos, Sp</x:v>
      </x:c>
      <x:c r="H1812" t="str">
        <x:v>+55 (11) 6408-4686</x:v>
      </x:c>
      <x:c r="I1812" t="str"/>
      <x:c r="J1812" t="str"/>
      <x:c r="K1812" t="str"/>
      <x:c r="L1812" t="str"/>
      <x:c r="M1812" t="str"/>
      <x:c r="N1812" t="str"/>
      <x:c r="O1812" t="str"/>
      <x:c r="P1812" t="str"/>
      <x:c r="Q1812" t="str">
        <x:v>https://www.google.com/maps/search/?api=1&amp;query=Clinica+Medica+E+Odontologica+Joao+Batista+CLINICA+MEDICA+E+ODONTOLOGICA+KATSUMI+DOI+S+S+LTDA%2C+290%2C+VILA+SAO+JORGE%2C+GUARULHOS%2C+SP+Guarulhos+SP</x:v>
      </x:c>
      <x:c r="R1812" t="str"/>
      <x:c r="S1812" t="str"/>
      <x:c r="T1812" t="str">
        <x:v>Não contatado</x:v>
      </x:c>
      <x:c r="U1812" s="27" t="n">
        <x:f>IF(LEN(H1812)&gt;0,25,0)+IF(L1812="Sim",25,0)+IF(LEN(M1812)&gt;0,15,0)+IF(LEN(J1812)&gt;0,10,0)+IF(LEN(N1812)&gt;0,5,0)+IF(LEN(O1812)&gt;0,5,0)+IF(LEN(P1812)&gt;0,5,0)+IF(AND(LEN(R1812)&gt;0,LEN(S1812)&gt;0),10,0)</x:f>
        <x:v>25</x:v>
      </x:c>
      <x:c r="V1812" t="str">
        <x:f>IF(U1812&gt;=60,"Prioridade Alta",IF(U1812&gt;=35,"Prioridade Média","Prioridade Baixa"))</x:f>
        <x:v>Prioridade Baixa</x:v>
      </x:c>
      <x:c r="W1812" t="str">
        <x:v>Não</x:v>
      </x:c>
      <x:c r="X1812" t="str"/>
      <x:c r="Y1812" t="str">
        <x:v>Base expandida 2026-07-27</x:v>
      </x:c>
      <x:c r="Z1812" t="str">
        <x:v>(11) 6408-4686</x:v>
      </x:c>
      <x:c r="AA1812" t="str"/>
      <x:c r="AB1812" t="n">
        <x:v>45</x:v>
      </x:c>
      <x:c r="AC1812" t="str">
        <x:v>Prioridade Baixa</x:v>
      </x:c>
      <x:c r="AD1812" t="str">
        <x:v>Fonte CNES/DATASUS: https://cnes2.datasus.gov.br/Mod_Basico.asp?VCo_Unidade=3518803761851; CNES 3761851; CNPJ 06911969000109; site oficial/redes não coletados nesta fonte</x:v>
      </x:c>
      <x:c r="AE1812" t="n">
        <x:f>IF(LEN(H1812)&gt;0,1,0)</x:f>
        <x:v>1</x:v>
      </x:c>
      <x:c r="AF1812" t="n">
        <x:f>IF(LEN(M1812)&gt;0,1,0)</x:f>
        <x:v>0</x:v>
      </x:c>
      <x:c r="AG1812" t="n">
        <x:f>IF(AND(LEN(H1812)=0,LEN(K1812)=0,LEN(M1812)=0),1,0)</x:f>
        <x:v>0</x:v>
      </x:c>
    </x:row>
    <x:row r="1813">
      <x:c r="A1813" t="str">
        <x:v>AT-01812</x:v>
      </x:c>
      <x:c r="B1813" t="str">
        <x:v>Centro Oftalmologico Aratani Kotinda</x:v>
      </x:c>
      <x:c r="C1813" t="str">
        <x:v>Saúde</x:v>
      </x:c>
      <x:c r="D1813" t="str">
        <x:v>Clínica</x:v>
      </x:c>
      <x:c r="E1813" t="str">
        <x:v>Guarulhos</x:v>
      </x:c>
      <x:c r="F1813" t="str">
        <x:v>Centro</x:v>
      </x:c>
      <x:c r="G1813" t="str">
        <x:v>Centro Oftalmologico Aratani Kotinda Ltda, 130, Centro, Guarulhos, Sp</x:v>
      </x:c>
      <x:c r="H1813" t="str">
        <x:v>+55 (11) 6440-0934</x:v>
      </x:c>
      <x:c r="I1813" t="str"/>
      <x:c r="J1813" t="str"/>
      <x:c r="K1813" t="str"/>
      <x:c r="L1813" t="str"/>
      <x:c r="M1813" t="str"/>
      <x:c r="N1813" t="str"/>
      <x:c r="O1813" t="str"/>
      <x:c r="P1813" t="str"/>
      <x:c r="Q1813" t="str">
        <x:v>https://www.google.com/maps/search/?api=1&amp;query=Centro+Oftalmologico+Aratani+Kotinda+CENTRO+OFTALMOLOGICO+ARATANI+KOTINDA+LTDA%2C+130%2C+CENTRO%2C+GUARULHOS%2C+SP+Guarulhos+SP</x:v>
      </x:c>
      <x:c r="R1813" t="str"/>
      <x:c r="S1813" t="str"/>
      <x:c r="T1813" t="str">
        <x:v>Não contatado</x:v>
      </x:c>
      <x:c r="U1813" s="27" t="n">
        <x:f>IF(LEN(H1813)&gt;0,25,0)+IF(L1813="Sim",25,0)+IF(LEN(M1813)&gt;0,15,0)+IF(LEN(J1813)&gt;0,10,0)+IF(LEN(N1813)&gt;0,5,0)+IF(LEN(O1813)&gt;0,5,0)+IF(LEN(P1813)&gt;0,5,0)+IF(AND(LEN(R1813)&gt;0,LEN(S1813)&gt;0),10,0)</x:f>
        <x:v>25</x:v>
      </x:c>
      <x:c r="V1813" t="str">
        <x:f>IF(U1813&gt;=60,"Prioridade Alta",IF(U1813&gt;=35,"Prioridade Média","Prioridade Baixa"))</x:f>
        <x:v>Prioridade Baixa</x:v>
      </x:c>
      <x:c r="W1813" t="str">
        <x:v>Não</x:v>
      </x:c>
      <x:c r="X1813" t="str"/>
      <x:c r="Y1813" t="str">
        <x:v>Base expandida 2026-07-27</x:v>
      </x:c>
      <x:c r="Z1813" t="str">
        <x:v>(11) 6440-0934</x:v>
      </x:c>
      <x:c r="AA1813" t="str"/>
      <x:c r="AB1813" t="n">
        <x:v>45</x:v>
      </x:c>
      <x:c r="AC1813" t="str">
        <x:v>Prioridade Baixa</x:v>
      </x:c>
      <x:c r="AD1813" t="str">
        <x:v>Fonte CNES/DATASUS: https://cnes2.datasus.gov.br/Mod_Basico.asp?VCo_Unidade=3518803837742; CNES 3837742; CNPJ 07720245000132; site oficial/redes não coletados nesta fonte</x:v>
      </x:c>
      <x:c r="AE1813" t="n">
        <x:f>IF(LEN(H1813)&gt;0,1,0)</x:f>
        <x:v>1</x:v>
      </x:c>
      <x:c r="AF1813" t="n">
        <x:f>IF(LEN(M1813)&gt;0,1,0)</x:f>
        <x:v>0</x:v>
      </x:c>
      <x:c r="AG1813" t="n">
        <x:f>IF(AND(LEN(H1813)=0,LEN(K1813)=0,LEN(M1813)=0),1,0)</x:f>
        <x:v>0</x:v>
      </x:c>
    </x:row>
    <x:row r="1814">
      <x:c r="A1814" t="str">
        <x:v>AT-01813</x:v>
      </x:c>
      <x:c r="B1814" t="str">
        <x:v>Clinica Truguilho Calegari</x:v>
      </x:c>
      <x:c r="C1814" t="str">
        <x:v>Saúde</x:v>
      </x:c>
      <x:c r="D1814" t="str">
        <x:v>Clínica</x:v>
      </x:c>
      <x:c r="E1814" t="str">
        <x:v>Guarulhos</x:v>
      </x:c>
      <x:c r="F1814" t="str">
        <x:v>Jd Presidente Dutra</x:v>
      </x:c>
      <x:c r="G1814" t="str">
        <x:v>Clinica Truguilho Calegari Ltda, 463, Jd Presidente Dutra, Guarulhos, Sp</x:v>
      </x:c>
      <x:c r="H1814" t="str">
        <x:v>+55 (11) 6431-0828</x:v>
      </x:c>
      <x:c r="I1814" t="str"/>
      <x:c r="J1814" t="str"/>
      <x:c r="K1814" t="str"/>
      <x:c r="L1814" t="str"/>
      <x:c r="M1814" t="str"/>
      <x:c r="N1814" t="str"/>
      <x:c r="O1814" t="str"/>
      <x:c r="P1814" t="str"/>
      <x:c r="Q1814" t="str">
        <x:v>https://www.google.com/maps/search/?api=1&amp;query=Clinica+Truguilho+Calegari+CLINICA+TRUGUILHO+CALEGARI+LTDA%2C+463%2C+JD+PRESIDENTE+DUTRA%2C+GUARULHOS%2C+SP+Guarulhos+SP</x:v>
      </x:c>
      <x:c r="R1814" t="str"/>
      <x:c r="S1814" t="str"/>
      <x:c r="T1814" t="str">
        <x:v>Não contatado</x:v>
      </x:c>
      <x:c r="U1814" s="27" t="n">
        <x:f>IF(LEN(H1814)&gt;0,25,0)+IF(L1814="Sim",25,0)+IF(LEN(M1814)&gt;0,15,0)+IF(LEN(J1814)&gt;0,10,0)+IF(LEN(N1814)&gt;0,5,0)+IF(LEN(O1814)&gt;0,5,0)+IF(LEN(P1814)&gt;0,5,0)+IF(AND(LEN(R1814)&gt;0,LEN(S1814)&gt;0),10,0)</x:f>
        <x:v>25</x:v>
      </x:c>
      <x:c r="V1814" t="str">
        <x:f>IF(U1814&gt;=60,"Prioridade Alta",IF(U1814&gt;=35,"Prioridade Média","Prioridade Baixa"))</x:f>
        <x:v>Prioridade Baixa</x:v>
      </x:c>
      <x:c r="W1814" t="str">
        <x:v>Não</x:v>
      </x:c>
      <x:c r="X1814" t="str"/>
      <x:c r="Y1814" t="str">
        <x:v>Base expandida 2026-07-27</x:v>
      </x:c>
      <x:c r="Z1814" t="str">
        <x:v>(11) 6431-0828</x:v>
      </x:c>
      <x:c r="AA1814" t="str"/>
      <x:c r="AB1814" t="n">
        <x:v>45</x:v>
      </x:c>
      <x:c r="AC1814" t="str">
        <x:v>Prioridade Baixa</x:v>
      </x:c>
      <x:c r="AD1814" t="str">
        <x:v>Fonte CNES/DATASUS: https://cnes2.datasus.gov.br/Mod_Basico.asp?VCo_Unidade=3518803889777; CNES 3889777; CNPJ 03769905000119; site oficial/redes não coletados nesta fonte</x:v>
      </x:c>
      <x:c r="AE1814" t="n">
        <x:f>IF(LEN(H1814)&gt;0,1,0)</x:f>
        <x:v>1</x:v>
      </x:c>
      <x:c r="AF1814" t="n">
        <x:f>IF(LEN(M1814)&gt;0,1,0)</x:f>
        <x:v>0</x:v>
      </x:c>
      <x:c r="AG1814" t="n">
        <x:f>IF(AND(LEN(H1814)=0,LEN(K1814)=0,LEN(M1814)=0),1,0)</x:f>
        <x:v>0</x:v>
      </x:c>
    </x:row>
    <x:row r="1815">
      <x:c r="A1815" t="str">
        <x:v>AT-01814</x:v>
      </x:c>
      <x:c r="B1815" t="str">
        <x:v>Clinimed</x:v>
      </x:c>
      <x:c r="C1815" t="str">
        <x:v>Saúde</x:v>
      </x:c>
      <x:c r="D1815" t="str">
        <x:v>Clínica</x:v>
      </x:c>
      <x:c r="E1815" t="str">
        <x:v>Guarulhos</x:v>
      </x:c>
      <x:c r="F1815" t="str">
        <x:v>Vila Moreira</x:v>
      </x:c>
      <x:c r="G1815" t="str">
        <x:v>Clinica Medica Especializada Ltda, 123, Vila Moreira, Guarulhos, Sp</x:v>
      </x:c>
      <x:c r="H1815" t="str">
        <x:v>+55 (11) 6441-3224</x:v>
      </x:c>
      <x:c r="I1815" t="str"/>
      <x:c r="J1815" t="str"/>
      <x:c r="K1815" t="str"/>
      <x:c r="L1815" t="str"/>
      <x:c r="M1815" t="str"/>
      <x:c r="N1815" t="str"/>
      <x:c r="O1815" t="str"/>
      <x:c r="P1815" t="str"/>
      <x:c r="Q1815" t="str">
        <x:v>https://www.google.com/maps/search/?api=1&amp;query=Clinimed+CLINICA+MEDICA+ESPECIALIZADA+LTDA%2C+123%2C+VILA+MOREIRA%2C+GUARULHOS%2C+SP+Guarulhos+SP</x:v>
      </x:c>
      <x:c r="R1815" t="str"/>
      <x:c r="S1815" t="str"/>
      <x:c r="T1815" t="str">
        <x:v>Não contatado</x:v>
      </x:c>
      <x:c r="U1815" s="27" t="n">
        <x:f>IF(LEN(H1815)&gt;0,25,0)+IF(L1815="Sim",25,0)+IF(LEN(M1815)&gt;0,15,0)+IF(LEN(J1815)&gt;0,10,0)+IF(LEN(N1815)&gt;0,5,0)+IF(LEN(O1815)&gt;0,5,0)+IF(LEN(P1815)&gt;0,5,0)+IF(AND(LEN(R1815)&gt;0,LEN(S1815)&gt;0),10,0)</x:f>
        <x:v>25</x:v>
      </x:c>
      <x:c r="V1815" t="str">
        <x:f>IF(U1815&gt;=60,"Prioridade Alta",IF(U1815&gt;=35,"Prioridade Média","Prioridade Baixa"))</x:f>
        <x:v>Prioridade Baixa</x:v>
      </x:c>
      <x:c r="W1815" t="str">
        <x:v>Não</x:v>
      </x:c>
      <x:c r="X1815" t="str"/>
      <x:c r="Y1815" t="str">
        <x:v>Base expandida 2026-07-27</x:v>
      </x:c>
      <x:c r="Z1815" t="str">
        <x:v>(11) 6441-3224</x:v>
      </x:c>
      <x:c r="AA1815" t="str"/>
      <x:c r="AB1815" t="n">
        <x:v>45</x:v>
      </x:c>
      <x:c r="AC1815" t="str">
        <x:v>Prioridade Baixa</x:v>
      </x:c>
      <x:c r="AD1815" t="str">
        <x:v>Fonte CNES/DATASUS: https://cnes2.datasus.gov.br/Mod_Basico.asp?VCo_Unidade=3518803338479; CNES 3338479; CNPJ 05919294000173; site oficial/redes não coletados nesta fonte</x:v>
      </x:c>
      <x:c r="AE1815" t="n">
        <x:f>IF(LEN(H1815)&gt;0,1,0)</x:f>
        <x:v>1</x:v>
      </x:c>
      <x:c r="AF1815" t="n">
        <x:f>IF(LEN(M1815)&gt;0,1,0)</x:f>
        <x:v>0</x:v>
      </x:c>
      <x:c r="AG1815" t="n">
        <x:f>IF(AND(LEN(H1815)=0,LEN(K1815)=0,LEN(M1815)=0),1,0)</x:f>
        <x:v>0</x:v>
      </x:c>
    </x:row>
    <x:row r="1816">
      <x:c r="A1816" t="str">
        <x:v>AT-01815</x:v>
      </x:c>
      <x:c r="B1816" t="str">
        <x:v>Dr Consulta Centro Medico</x:v>
      </x:c>
      <x:c r="C1816" t="str">
        <x:v>Saúde</x:v>
      </x:c>
      <x:c r="D1816" t="str">
        <x:v>Clínica</x:v>
      </x:c>
      <x:c r="E1816" t="str">
        <x:v>Guarulhos</x:v>
      </x:c>
      <x:c r="F1816" t="str">
        <x:v>Jardim Maria Helena</x:v>
      </x:c>
      <x:c r="G1816" t="str">
        <x:v>Dr Consulta Centro Medico Ltda, 542, Jardim Maria Helena, Guarulhos, Sp</x:v>
      </x:c>
      <x:c r="H1816" t="str"/>
      <x:c r="I1816" t="str"/>
      <x:c r="J1816" t="str"/>
      <x:c r="K1816" t="str">
        <x:v>regulatorio@drconsulta.com</x:v>
      </x:c>
      <x:c r="L1816" t="str">
        <x:v>Sim</x:v>
      </x:c>
      <x:c r="M1816" t="str"/>
      <x:c r="N1816" t="str"/>
      <x:c r="O1816" t="str"/>
      <x:c r="P1816" t="str"/>
      <x:c r="Q1816" t="str">
        <x:v>https://www.google.com/maps/search/?api=1&amp;query=Dr+Consulta+Centro+Medico+DR+CONSULTA+CENTRO+MEDICO+LTDA%2C+542%2C+JARDIM+MARIA+HELENA%2C+GUARULHOS%2C+SP+Guarulhos+SP</x:v>
      </x:c>
      <x:c r="R1816" t="str"/>
      <x:c r="S1816" t="str"/>
      <x:c r="T1816" t="str">
        <x:v>Não contatado</x:v>
      </x:c>
      <x:c r="U1816" s="27" t="n">
        <x:f>IF(LEN(H1816)&gt;0,25,0)+IF(L1816="Sim",25,0)+IF(LEN(M1816)&gt;0,15,0)+IF(LEN(J1816)&gt;0,10,0)+IF(LEN(N1816)&gt;0,5,0)+IF(LEN(O1816)&gt;0,5,0)+IF(LEN(P1816)&gt;0,5,0)+IF(AND(LEN(R1816)&gt;0,LEN(S1816)&gt;0),10,0)</x:f>
        <x:v>25</x:v>
      </x:c>
      <x:c r="V1816" t="str">
        <x:f>IF(U1816&gt;=60,"Prioridade Alta",IF(U1816&gt;=35,"Prioridade Média","Prioridade Baixa"))</x:f>
        <x:v>Prioridade Baixa</x:v>
      </x:c>
      <x:c r="W1816" t="str">
        <x:v>Sim</x:v>
      </x:c>
      <x:c r="X1816" t="str">
        <x:v>Possível CNPJ no telefone: 14245016004409</x:v>
      </x:c>
      <x:c r="Y1816" t="str">
        <x:v>Base expandida 2026-07-27</x:v>
      </x:c>
      <x:c r="Z1816" t="str">
        <x:v>14245016004409</x:v>
      </x:c>
      <x:c r="AA1816" t="str">
        <x:v>regulatorio@drconsulta.com</x:v>
      </x:c>
      <x:c r="AB1816" t="n">
        <x:v>45</x:v>
      </x:c>
      <x:c r="AC1816" t="str">
        <x:v>Prioridade Baixa</x:v>
      </x:c>
      <x:c r="AD1816" t="str">
        <x:v>Fonte CNES/DATASUS: https://cnes2.datasus.gov.br/Mod_Basico.asp?VCo_Unidade=3518809825568; CNES 9825568; CNPJ 14245016004409; site oficial/redes não coletados nesta fonte; Fonte CNES/DATASUS: https://cnes2.datasus.gov.br/Mod_Basico.asp?VCo_Unidade=3518809699104; CNES 9699104; CNPJ 14245016005138; site oficial/redes não coletados nesta fonte</x:v>
      </x:c>
      <x:c r="AE1816" t="n">
        <x:f>IF(LEN(H1816)&gt;0,1,0)</x:f>
        <x:v>0</x:v>
      </x:c>
      <x:c r="AF1816" t="n">
        <x:f>IF(LEN(M1816)&gt;0,1,0)</x:f>
        <x:v>0</x:v>
      </x:c>
      <x:c r="AG1816" t="n">
        <x:f>IF(AND(LEN(H1816)=0,LEN(K1816)=0,LEN(M1816)=0),1,0)</x:f>
        <x:v>0</x:v>
      </x:c>
    </x:row>
    <x:row r="1817">
      <x:c r="A1817" t="str">
        <x:v>AT-01816</x:v>
      </x:c>
      <x:c r="B1817" t="str">
        <x:v>Fantucci Odontologia</x:v>
      </x:c>
      <x:c r="C1817" t="str">
        <x:v>Saúde</x:v>
      </x:c>
      <x:c r="D1817" t="str">
        <x:v>Clínica</x:v>
      </x:c>
      <x:c r="E1817" t="str">
        <x:v>Guarulhos</x:v>
      </x:c>
      <x:c r="F1817" t="str">
        <x:v>Jardim Aida</x:v>
      </x:c>
      <x:c r="G1817" t="str">
        <x:v>Fantucci Odontologia E Bem Estar Ltda, 581, Jardim Aida, Guarulhos, Sp</x:v>
      </x:c>
      <x:c r="H1817" t="str"/>
      <x:c r="I1817" t="str"/>
      <x:c r="J1817" t="str"/>
      <x:c r="K1817" t="str"/>
      <x:c r="L1817" t="str"/>
      <x:c r="M1817" t="str"/>
      <x:c r="N1817" t="str"/>
      <x:c r="O1817" t="str"/>
      <x:c r="P1817" t="str"/>
      <x:c r="Q1817" t="str">
        <x:v>https://www.google.com/maps/search/?api=1&amp;query=Fantucci+Odontologia+FANTUCCI+ODONTOLOGIA+E+BEM+ESTAR+LTDA%2C+581%2C+JARDIM+AIDA%2C+GUARULHOS%2C+SP+Guarulhos+SP</x:v>
      </x:c>
      <x:c r="R1817" t="str"/>
      <x:c r="S1817" t="str"/>
      <x:c r="T1817" t="str">
        <x:v>Não contatado</x:v>
      </x:c>
      <x:c r="U1817" s="27" t="n">
        <x:f>IF(LEN(H1817)&gt;0,25,0)+IF(L1817="Sim",25,0)+IF(LEN(M1817)&gt;0,15,0)+IF(LEN(J1817)&gt;0,10,0)+IF(LEN(N1817)&gt;0,5,0)+IF(LEN(O1817)&gt;0,5,0)+IF(LEN(P1817)&gt;0,5,0)+IF(AND(LEN(R1817)&gt;0,LEN(S1817)&gt;0),10,0)</x:f>
        <x:v>0</x:v>
      </x:c>
      <x:c r="V1817" t="str">
        <x:f>IF(U1817&gt;=60,"Prioridade Alta",IF(U1817&gt;=35,"Prioridade Média","Prioridade Baixa"))</x:f>
        <x:v>Prioridade Baixa</x:v>
      </x:c>
      <x:c r="W1817" t="str">
        <x:v>Sim</x:v>
      </x:c>
      <x:c r="X1817" t="str">
        <x:v>Possível CNPJ no telefone: 57144579000183; Sem telefone, e-mail ou site</x:v>
      </x:c>
      <x:c r="Y1817" t="str">
        <x:v>Base expandida 2026-07-27</x:v>
      </x:c>
      <x:c r="Z1817" t="str">
        <x:v>57144579000183</x:v>
      </x:c>
      <x:c r="AA1817" t="str"/>
      <x:c r="AB1817" t="n">
        <x:v>45</x:v>
      </x:c>
      <x:c r="AC1817" t="str">
        <x:v>Prioridade Baixa</x:v>
      </x:c>
      <x:c r="AD1817" t="str">
        <x:v>Fonte CNES/DATASUS: https://cnes2.datasus.gov.br/Mod_Basico.asp?VCo_Unidade=3518804988825; CNES 4988825; CNPJ 57144579000183; site oficial/redes não coletados nesta fonte</x:v>
      </x:c>
      <x:c r="AE1817" t="n">
        <x:f>IF(LEN(H1817)&gt;0,1,0)</x:f>
        <x:v>0</x:v>
      </x:c>
      <x:c r="AF1817" t="n">
        <x:f>IF(LEN(M1817)&gt;0,1,0)</x:f>
        <x:v>0</x:v>
      </x:c>
      <x:c r="AG1817" t="n">
        <x:f>IF(AND(LEN(H1817)=0,LEN(K1817)=0,LEN(M1817)=0),1,0)</x:f>
        <x:v>1</x:v>
      </x:c>
    </x:row>
    <x:row r="1818">
      <x:c r="A1818" t="str">
        <x:v>AT-01817</x:v>
      </x:c>
      <x:c r="B1818" t="str">
        <x:v>Fisioprevence Fisioterapia</x:v>
      </x:c>
      <x:c r="C1818" t="str">
        <x:v>Saúde</x:v>
      </x:c>
      <x:c r="D1818" t="str">
        <x:v>Clínica</x:v>
      </x:c>
      <x:c r="E1818" t="str">
        <x:v>Guarulhos</x:v>
      </x:c>
      <x:c r="F1818" t="str">
        <x:v>Jd Zaira</x:v>
      </x:c>
      <x:c r="G1818" t="str">
        <x:v>Fisioprevence Fisioterapia Ltda, 65, Jd Zaira, Guarulhos, Sp</x:v>
      </x:c>
      <x:c r="H1818" t="str">
        <x:v>+55 (11) 6463-3160</x:v>
      </x:c>
      <x:c r="I1818" t="str"/>
      <x:c r="J1818" t="str"/>
      <x:c r="K1818" t="str"/>
      <x:c r="L1818" t="str"/>
      <x:c r="M1818" t="str"/>
      <x:c r="N1818" t="str"/>
      <x:c r="O1818" t="str"/>
      <x:c r="P1818" t="str"/>
      <x:c r="Q1818" t="str">
        <x:v>https://www.google.com/maps/search/?api=1&amp;query=Fisioprevence+Fisioterapia+FISIOPREVENCE+FISIOTERAPIA+LTDA%2C+65%2C+JD+ZAIRA%2C+GUARULHOS%2C+SP+Guarulhos+SP</x:v>
      </x:c>
      <x:c r="R1818" t="str"/>
      <x:c r="S1818" t="str"/>
      <x:c r="T1818" t="str">
        <x:v>Não contatado</x:v>
      </x:c>
      <x:c r="U1818" s="27" t="n">
        <x:f>IF(LEN(H1818)&gt;0,25,0)+IF(L1818="Sim",25,0)+IF(LEN(M1818)&gt;0,15,0)+IF(LEN(J1818)&gt;0,10,0)+IF(LEN(N1818)&gt;0,5,0)+IF(LEN(O1818)&gt;0,5,0)+IF(LEN(P1818)&gt;0,5,0)+IF(AND(LEN(R1818)&gt;0,LEN(S1818)&gt;0),10,0)</x:f>
        <x:v>25</x:v>
      </x:c>
      <x:c r="V1818" t="str">
        <x:f>IF(U1818&gt;=60,"Prioridade Alta",IF(U1818&gt;=35,"Prioridade Média","Prioridade Baixa"))</x:f>
        <x:v>Prioridade Baixa</x:v>
      </x:c>
      <x:c r="W1818" t="str">
        <x:v>Não</x:v>
      </x:c>
      <x:c r="X1818" t="str"/>
      <x:c r="Y1818" t="str">
        <x:v>Base expandida 2026-07-27</x:v>
      </x:c>
      <x:c r="Z1818" t="str">
        <x:v>(11) 6463-3160</x:v>
      </x:c>
      <x:c r="AA1818" t="str"/>
      <x:c r="AB1818" t="n">
        <x:v>45</x:v>
      </x:c>
      <x:c r="AC1818" t="str">
        <x:v>Prioridade Baixa</x:v>
      </x:c>
      <x:c r="AD1818" t="str">
        <x:v>Fonte CNES/DATASUS: https://cnes2.datasus.gov.br/Mod_Basico.asp?VCo_Unidade=3518803360679; CNES 3360679; CNPJ 69124048000108; site oficial/redes não coletados nesta fonte</x:v>
      </x:c>
      <x:c r="AE1818" t="n">
        <x:f>IF(LEN(H1818)&gt;0,1,0)</x:f>
        <x:v>1</x:v>
      </x:c>
      <x:c r="AF1818" t="n">
        <x:f>IF(LEN(M1818)&gt;0,1,0)</x:f>
        <x:v>0</x:v>
      </x:c>
      <x:c r="AG1818" t="n">
        <x:f>IF(AND(LEN(H1818)=0,LEN(K1818)=0,LEN(M1818)=0),1,0)</x:f>
        <x:v>0</x:v>
      </x:c>
    </x:row>
    <x:row r="1819">
      <x:c r="A1819" t="str">
        <x:v>AT-01818</x:v>
      </x:c>
      <x:c r="B1819" t="str">
        <x:v>Fisioquality</x:v>
      </x:c>
      <x:c r="C1819" t="str">
        <x:v>Saúde</x:v>
      </x:c>
      <x:c r="D1819" t="str">
        <x:v>Clínica</x:v>
      </x:c>
      <x:c r="E1819" t="str">
        <x:v>Guarulhos</x:v>
      </x:c>
      <x:c r="F1819" t="str">
        <x:v>Vila Progresso</x:v>
      </x:c>
      <x:c r="G1819" t="str">
        <x:v>Fisioquality Ltda Epp, 80, Vila Progresso, Guarulhos, Sp</x:v>
      </x:c>
      <x:c r="H1819" t="str">
        <x:v>+55 (11) 6440-7828</x:v>
      </x:c>
      <x:c r="I1819" t="str"/>
      <x:c r="J1819" t="str"/>
      <x:c r="K1819" t="str"/>
      <x:c r="L1819" t="str"/>
      <x:c r="M1819" t="str"/>
      <x:c r="N1819" t="str"/>
      <x:c r="O1819" t="str"/>
      <x:c r="P1819" t="str"/>
      <x:c r="Q1819" t="str">
        <x:v>https://www.google.com/maps/search/?api=1&amp;query=Fisioquality+FISIOQUALITY+LTDA+EPP%2C+80%2C+VILA+PROGRESSO%2C+GUARULHOS%2C+SP+Guarulhos+SP</x:v>
      </x:c>
      <x:c r="R1819" t="str"/>
      <x:c r="S1819" t="str"/>
      <x:c r="T1819" t="str">
        <x:v>Não contatado</x:v>
      </x:c>
      <x:c r="U1819" s="27" t="n">
        <x:f>IF(LEN(H1819)&gt;0,25,0)+IF(L1819="Sim",25,0)+IF(LEN(M1819)&gt;0,15,0)+IF(LEN(J1819)&gt;0,10,0)+IF(LEN(N1819)&gt;0,5,0)+IF(LEN(O1819)&gt;0,5,0)+IF(LEN(P1819)&gt;0,5,0)+IF(AND(LEN(R1819)&gt;0,LEN(S1819)&gt;0),10,0)</x:f>
        <x:v>25</x:v>
      </x:c>
      <x:c r="V1819" t="str">
        <x:f>IF(U1819&gt;=60,"Prioridade Alta",IF(U1819&gt;=35,"Prioridade Média","Prioridade Baixa"))</x:f>
        <x:v>Prioridade Baixa</x:v>
      </x:c>
      <x:c r="W1819" t="str">
        <x:v>Não</x:v>
      </x:c>
      <x:c r="X1819" t="str"/>
      <x:c r="Y1819" t="str">
        <x:v>Base expandida 2026-07-27</x:v>
      </x:c>
      <x:c r="Z1819" t="str">
        <x:v>(11) 6440-7828</x:v>
      </x:c>
      <x:c r="AA1819" t="str"/>
      <x:c r="AB1819" t="n">
        <x:v>45</x:v>
      </x:c>
      <x:c r="AC1819" t="str">
        <x:v>Prioridade Baixa</x:v>
      </x:c>
      <x:c r="AD1819" t="str">
        <x:v>Fonte CNES/DATASUS: https://cnes2.datasus.gov.br/Mod_Basico.asp?VCo_Unidade=3518805267285; CNES 5267285; CNPJ 04726591000130; site oficial/redes não coletados nesta fonte</x:v>
      </x:c>
      <x:c r="AE1819" t="n">
        <x:f>IF(LEN(H1819)&gt;0,1,0)</x:f>
        <x:v>1</x:v>
      </x:c>
      <x:c r="AF1819" t="n">
        <x:f>IF(LEN(M1819)&gt;0,1,0)</x:f>
        <x:v>0</x:v>
      </x:c>
      <x:c r="AG1819" t="n">
        <x:f>IF(AND(LEN(H1819)=0,LEN(K1819)=0,LEN(M1819)=0),1,0)</x:f>
        <x:v>0</x:v>
      </x:c>
    </x:row>
    <x:row r="1820">
      <x:c r="A1820" t="str">
        <x:v>AT-01819</x:v>
      </x:c>
      <x:c r="B1820" t="str">
        <x:v>Irmaos Nishi Clinica Medica</x:v>
      </x:c>
      <x:c r="C1820" t="str">
        <x:v>Saúde</x:v>
      </x:c>
      <x:c r="D1820" t="str">
        <x:v>Clínica</x:v>
      </x:c>
      <x:c r="E1820" t="str">
        <x:v>Guarulhos</x:v>
      </x:c>
      <x:c r="F1820" t="str">
        <x:v>Centro</x:v>
      </x:c>
      <x:c r="G1820" t="str">
        <x:v>Irmaos Nishi Clinica Medica Sc Ltda, 63, Centro, Guarulhos, Sp</x:v>
      </x:c>
      <x:c r="H1820" t="str">
        <x:v>+55 (11) 6408-4203</x:v>
      </x:c>
      <x:c r="I1820" t="str"/>
      <x:c r="J1820" t="str"/>
      <x:c r="K1820" t="str"/>
      <x:c r="L1820" t="str"/>
      <x:c r="M1820" t="str"/>
      <x:c r="N1820" t="str"/>
      <x:c r="O1820" t="str"/>
      <x:c r="P1820" t="str"/>
      <x:c r="Q1820" t="str">
        <x:v>https://www.google.com/maps/search/?api=1&amp;query=Irmaos+Nishi+Clinica+Medica+IRMAOS+NISHI+CLINICA+MEDICA+SC+LTDA%2C+63%2C+CENTRO%2C+GUARULHOS%2C+SP+Guarulhos+SP</x:v>
      </x:c>
      <x:c r="R1820" t="str"/>
      <x:c r="S1820" t="str"/>
      <x:c r="T1820" t="str">
        <x:v>Não contatado</x:v>
      </x:c>
      <x:c r="U1820" s="27" t="n">
        <x:f>IF(LEN(H1820)&gt;0,25,0)+IF(L1820="Sim",25,0)+IF(LEN(M1820)&gt;0,15,0)+IF(LEN(J1820)&gt;0,10,0)+IF(LEN(N1820)&gt;0,5,0)+IF(LEN(O1820)&gt;0,5,0)+IF(LEN(P1820)&gt;0,5,0)+IF(AND(LEN(R1820)&gt;0,LEN(S1820)&gt;0),10,0)</x:f>
        <x:v>25</x:v>
      </x:c>
      <x:c r="V1820" t="str">
        <x:f>IF(U1820&gt;=60,"Prioridade Alta",IF(U1820&gt;=35,"Prioridade Média","Prioridade Baixa"))</x:f>
        <x:v>Prioridade Baixa</x:v>
      </x:c>
      <x:c r="W1820" t="str">
        <x:v>Não</x:v>
      </x:c>
      <x:c r="X1820" t="str"/>
      <x:c r="Y1820" t="str">
        <x:v>Base expandida 2026-07-27</x:v>
      </x:c>
      <x:c r="Z1820" t="str">
        <x:v>(11) 6408-4203</x:v>
      </x:c>
      <x:c r="AA1820" t="str"/>
      <x:c r="AB1820" t="n">
        <x:v>45</x:v>
      </x:c>
      <x:c r="AC1820" t="str">
        <x:v>Prioridade Baixa</x:v>
      </x:c>
      <x:c r="AD1820" t="str">
        <x:v>Fonte CNES/DATASUS: https://cnes2.datasus.gov.br/Mod_Basico.asp?VCo_Unidade=3518803476596; CNES 3476596; CNPJ 03955142000109; site oficial/redes não coletados nesta fonte</x:v>
      </x:c>
      <x:c r="AE1820" t="n">
        <x:f>IF(LEN(H1820)&gt;0,1,0)</x:f>
        <x:v>1</x:v>
      </x:c>
      <x:c r="AF1820" t="n">
        <x:f>IF(LEN(M1820)&gt;0,1,0)</x:f>
        <x:v>0</x:v>
      </x:c>
      <x:c r="AG1820" t="n">
        <x:f>IF(AND(LEN(H1820)=0,LEN(K1820)=0,LEN(M1820)=0),1,0)</x:f>
        <x:v>0</x:v>
      </x:c>
    </x:row>
    <x:row r="1821">
      <x:c r="A1821" t="str">
        <x:v>AT-01820</x:v>
      </x:c>
      <x:c r="B1821" t="str">
        <x:v>Labi Exames Guarulhos</x:v>
      </x:c>
      <x:c r="C1821" t="str">
        <x:v>Saúde</x:v>
      </x:c>
      <x:c r="D1821" t="str">
        <x:v>Clínica</x:v>
      </x:c>
      <x:c r="E1821" t="str">
        <x:v>Guarulhos</x:v>
      </x:c>
      <x:c r="F1821" t="str">
        <x:v>Centro</x:v>
      </x:c>
      <x:c r="G1821" t="str">
        <x:v>Labi Exames S A, 95, Centro, Guarulhos, Sp</x:v>
      </x:c>
      <x:c r="H1821" t="str">
        <x:v>+55 (11) 3853-4009</x:v>
      </x:c>
      <x:c r="I1821" t="str"/>
      <x:c r="J1821" t="str"/>
      <x:c r="K1821" t="str"/>
      <x:c r="L1821" t="str"/>
      <x:c r="M1821" t="str"/>
      <x:c r="N1821" t="str"/>
      <x:c r="O1821" t="str"/>
      <x:c r="P1821" t="str"/>
      <x:c r="Q1821" t="str">
        <x:v>https://www.google.com/maps/search/?api=1&amp;query=Labi+Exames+Guarulhos+LABI+EXAMES+S+A%2C+95%2C+CENTRO%2C+GUARULHOS%2C+SP+Guarulhos+SP</x:v>
      </x:c>
      <x:c r="R1821" t="str"/>
      <x:c r="S1821" t="str"/>
      <x:c r="T1821" t="str">
        <x:v>Não contatado</x:v>
      </x:c>
      <x:c r="U1821" s="27" t="n">
        <x:f>IF(LEN(H1821)&gt;0,25,0)+IF(L1821="Sim",25,0)+IF(LEN(M1821)&gt;0,15,0)+IF(LEN(J1821)&gt;0,10,0)+IF(LEN(N1821)&gt;0,5,0)+IF(LEN(O1821)&gt;0,5,0)+IF(LEN(P1821)&gt;0,5,0)+IF(AND(LEN(R1821)&gt;0,LEN(S1821)&gt;0),10,0)</x:f>
        <x:v>25</x:v>
      </x:c>
      <x:c r="V1821" t="str">
        <x:f>IF(U1821&gt;=60,"Prioridade Alta",IF(U1821&gt;=35,"Prioridade Média","Prioridade Baixa"))</x:f>
        <x:v>Prioridade Baixa</x:v>
      </x:c>
      <x:c r="W1821" t="str">
        <x:v>Não</x:v>
      </x:c>
      <x:c r="X1821" t="str"/>
      <x:c r="Y1821" t="str">
        <x:v>Base expandida 2026-07-27</x:v>
      </x:c>
      <x:c r="Z1821" t="str">
        <x:v>(11) 3853-4009</x:v>
      </x:c>
      <x:c r="AA1821" t="str"/>
      <x:c r="AB1821" t="n">
        <x:v>45</x:v>
      </x:c>
      <x:c r="AC1821" t="str">
        <x:v>Prioridade Baixa</x:v>
      </x:c>
      <x:c r="AD1821" t="str">
        <x:v>Fonte CNES/DATASUS: https://cnes2.datasus.gov.br/Mod_Basico.asp?VCo_Unidade=3518804460405; CNES 4460405; CNPJ 27579749001163; site oficial/redes não coletados nesta fonte</x:v>
      </x:c>
      <x:c r="AE1821" t="n">
        <x:f>IF(LEN(H1821)&gt;0,1,0)</x:f>
        <x:v>1</x:v>
      </x:c>
      <x:c r="AF1821" t="n">
        <x:f>IF(LEN(M1821)&gt;0,1,0)</x:f>
        <x:v>0</x:v>
      </x:c>
      <x:c r="AG1821" t="n">
        <x:f>IF(AND(LEN(H1821)=0,LEN(K1821)=0,LEN(M1821)=0),1,0)</x:f>
        <x:v>0</x:v>
      </x:c>
    </x:row>
    <x:row r="1822">
      <x:c r="A1822" t="str">
        <x:v>AT-01821</x:v>
      </x:c>
      <x:c r="B1822" t="str">
        <x:v>Laboral Medicina Ocupacional</x:v>
      </x:c>
      <x:c r="C1822" t="str">
        <x:v>Saúde</x:v>
      </x:c>
      <x:c r="D1822" t="str">
        <x:v>Pronto Atendimento / UPA</x:v>
      </x:c>
      <x:c r="E1822" t="str">
        <x:v>Guarulhos</x:v>
      </x:c>
      <x:c r="F1822" t="str">
        <x:v>Centro</x:v>
      </x:c>
      <x:c r="G1822" t="str">
        <x:v>Laboral Assessoria Consultoria E Serv Med Saude Ocup, 31, Centro, Guarulhos, Sp</x:v>
      </x:c>
      <x:c r="H1822" t="str">
        <x:v>+55 (11) 6408-0936</x:v>
      </x:c>
      <x:c r="I1822" t="str"/>
      <x:c r="J1822" t="str"/>
      <x:c r="K1822" t="str"/>
      <x:c r="L1822" t="str"/>
      <x:c r="M1822" t="str"/>
      <x:c r="N1822" t="str"/>
      <x:c r="O1822" t="str"/>
      <x:c r="P1822" t="str"/>
      <x:c r="Q1822" t="str">
        <x:v>https://www.google.com/maps/search/?api=1&amp;query=Laboral+Medicina+Ocupacional+LABORAL+ASSESSORIA+CONSULTORIA+E+SERV+MED+SAUDE+OCUP%2C+31%2C+CENTRO%2C+GUARULHOS%2C+SP+Guarulhos+SP</x:v>
      </x:c>
      <x:c r="R1822" t="str"/>
      <x:c r="S1822" t="str"/>
      <x:c r="T1822" t="str">
        <x:v>Não contatado</x:v>
      </x:c>
      <x:c r="U1822" s="27" t="n">
        <x:f>IF(LEN(H1822)&gt;0,25,0)+IF(L1822="Sim",25,0)+IF(LEN(M1822)&gt;0,15,0)+IF(LEN(J1822)&gt;0,10,0)+IF(LEN(N1822)&gt;0,5,0)+IF(LEN(O1822)&gt;0,5,0)+IF(LEN(P1822)&gt;0,5,0)+IF(AND(LEN(R1822)&gt;0,LEN(S1822)&gt;0),10,0)</x:f>
        <x:v>25</x:v>
      </x:c>
      <x:c r="V1822" t="str">
        <x:f>IF(U1822&gt;=60,"Prioridade Alta",IF(U1822&gt;=35,"Prioridade Média","Prioridade Baixa"))</x:f>
        <x:v>Prioridade Baixa</x:v>
      </x:c>
      <x:c r="W1822" t="str">
        <x:v>Não</x:v>
      </x:c>
      <x:c r="X1822" t="str"/>
      <x:c r="Y1822" t="str">
        <x:v>Base expandida 2026-07-27</x:v>
      </x:c>
      <x:c r="Z1822" t="str">
        <x:v>64080936</x:v>
      </x:c>
      <x:c r="AA1822" t="str"/>
      <x:c r="AB1822" t="n">
        <x:v>45</x:v>
      </x:c>
      <x:c r="AC1822" t="str">
        <x:v>Prioridade Baixa</x:v>
      </x:c>
      <x:c r="AD1822" t="str">
        <x:v>Fonte CNES/DATASUS: https://cnes2.datasus.gov.br/Mod_Basico.asp?VCo_Unidade=3518803949257; CNES 3949257; CNPJ 03544788000195; site oficial/redes não coletados nesta fonte</x:v>
      </x:c>
      <x:c r="AE1822" t="n">
        <x:f>IF(LEN(H1822)&gt;0,1,0)</x:f>
        <x:v>1</x:v>
      </x:c>
      <x:c r="AF1822" t="n">
        <x:f>IF(LEN(M1822)&gt;0,1,0)</x:f>
        <x:v>0</x:v>
      </x:c>
      <x:c r="AG1822" t="n">
        <x:f>IF(AND(LEN(H1822)=0,LEN(K1822)=0,LEN(M1822)=0),1,0)</x:f>
        <x:v>0</x:v>
      </x:c>
    </x:row>
    <x:row r="1823">
      <x:c r="A1823" t="str">
        <x:v>AT-01822</x:v>
      </x:c>
      <x:c r="B1823" t="str">
        <x:v>Laboratorio Central De Analises Clinicas</x:v>
      </x:c>
      <x:c r="C1823" t="str">
        <x:v>Saúde</x:v>
      </x:c>
      <x:c r="D1823" t="str">
        <x:v>Clínica</x:v>
      </x:c>
      <x:c r="E1823" t="str">
        <x:v>Guarulhos</x:v>
      </x:c>
      <x:c r="F1823" t="str">
        <x:v>Pq Renato Maia</x:v>
      </x:c>
      <x:c r="G1823" t="str">
        <x:v>Prefeitura Municipal De Guarulhos, 1337, Pq Renato Maia, Guarulhos, Sp</x:v>
      </x:c>
      <x:c r="H1823" t="str">
        <x:v>+55 (11) 6190-7052</x:v>
      </x:c>
      <x:c r="I1823" t="str"/>
      <x:c r="J1823" t="str"/>
      <x:c r="K1823" t="str"/>
      <x:c r="L1823" t="str"/>
      <x:c r="M1823" t="str"/>
      <x:c r="N1823" t="str"/>
      <x:c r="O1823" t="str"/>
      <x:c r="P1823" t="str"/>
      <x:c r="Q1823" t="str">
        <x:v>https://www.google.com/maps/search/?api=1&amp;query=Laboratorio+Central+De+Analises+Clinicas+PREFEITURA+MUNICIPAL+DE+GUARULHOS%2C+1337%2C+PQ+RENATO+MAIA%2C+GUARULHOS%2C+SP+Guarulhos+SP</x:v>
      </x:c>
      <x:c r="R1823" t="str"/>
      <x:c r="S1823" t="str"/>
      <x:c r="T1823" t="str">
        <x:v>Não contatado</x:v>
      </x:c>
      <x:c r="U1823" s="27" t="n">
        <x:f>IF(LEN(H1823)&gt;0,25,0)+IF(L1823="Sim",25,0)+IF(LEN(M1823)&gt;0,15,0)+IF(LEN(J1823)&gt;0,10,0)+IF(LEN(N1823)&gt;0,5,0)+IF(LEN(O1823)&gt;0,5,0)+IF(LEN(P1823)&gt;0,5,0)+IF(AND(LEN(R1823)&gt;0,LEN(S1823)&gt;0),10,0)</x:f>
        <x:v>25</x:v>
      </x:c>
      <x:c r="V1823" t="str">
        <x:f>IF(U1823&gt;=60,"Prioridade Alta",IF(U1823&gt;=35,"Prioridade Média","Prioridade Baixa"))</x:f>
        <x:v>Prioridade Baixa</x:v>
      </x:c>
      <x:c r="W1823" t="str">
        <x:v>Não</x:v>
      </x:c>
      <x:c r="X1823" t="str"/>
      <x:c r="Y1823" t="str">
        <x:v>Base expandida 2026-07-27</x:v>
      </x:c>
      <x:c r="Z1823" t="str">
        <x:v>(11) 6190-7052</x:v>
      </x:c>
      <x:c r="AA1823" t="str"/>
      <x:c r="AB1823" t="n">
        <x:v>45</x:v>
      </x:c>
      <x:c r="AC1823" t="str">
        <x:v>Prioridade Baixa</x:v>
      </x:c>
      <x:c r="AD1823" t="str">
        <x:v>Fonte CNES/DATASUS: https://cnes2.datasus.gov.br/Mod_Basico.asp?VCo_Unidade=3518803252876; CNES 3252876; CNPJ -; site oficial/redes não coletados nesta fonte</x:v>
      </x:c>
      <x:c r="AE1823" t="n">
        <x:f>IF(LEN(H1823)&gt;0,1,0)</x:f>
        <x:v>1</x:v>
      </x:c>
      <x:c r="AF1823" t="n">
        <x:f>IF(LEN(M1823)&gt;0,1,0)</x:f>
        <x:v>0</x:v>
      </x:c>
      <x:c r="AG1823" t="n">
        <x:f>IF(AND(LEN(H1823)=0,LEN(K1823)=0,LEN(M1823)=0),1,0)</x:f>
        <x:v>0</x:v>
      </x:c>
    </x:row>
    <x:row r="1824">
      <x:c r="A1824" t="str">
        <x:v>AT-01823</x:v>
      </x:c>
      <x:c r="B1824" t="str">
        <x:v>Laboratorio Shimizu</x:v>
      </x:c>
      <x:c r="C1824" t="str">
        <x:v>Saúde</x:v>
      </x:c>
      <x:c r="D1824" t="str">
        <x:v>Clínica</x:v>
      </x:c>
      <x:c r="E1824" t="str">
        <x:v>Guarulhos</x:v>
      </x:c>
      <x:c r="F1824" t="str">
        <x:v>Centro</x:v>
      </x:c>
      <x:c r="G1824" t="str">
        <x:v>Laboratorio Shimizu De Analises Clinicas Ltda, 2120, Centro, Guarulhos, Sp</x:v>
      </x:c>
      <x:c r="H1824" t="str"/>
      <x:c r="I1824" t="str"/>
      <x:c r="J1824" t="str"/>
      <x:c r="K1824" t="str"/>
      <x:c r="L1824" t="str"/>
      <x:c r="M1824" t="str"/>
      <x:c r="N1824" t="str"/>
      <x:c r="O1824" t="str"/>
      <x:c r="P1824" t="str"/>
      <x:c r="Q1824" t="str">
        <x:v>https://www.google.com/maps/search/?api=1&amp;query=Laboratorio+Shimizu+LABORATORIO+SHIMIZU+DE+ANALISES+CLINICAS+LTDA%2C+2120%2C+CENTRO%2C+GUARULHOS%2C+SP+Guarulhos+SP</x:v>
      </x:c>
      <x:c r="R1824" t="str"/>
      <x:c r="S1824" t="str"/>
      <x:c r="T1824" t="str">
        <x:v>Não contatado</x:v>
      </x:c>
      <x:c r="U1824" s="27" t="n">
        <x:f>IF(LEN(H1824)&gt;0,25,0)+IF(L1824="Sim",25,0)+IF(LEN(M1824)&gt;0,15,0)+IF(LEN(J1824)&gt;0,10,0)+IF(LEN(N1824)&gt;0,5,0)+IF(LEN(O1824)&gt;0,5,0)+IF(LEN(P1824)&gt;0,5,0)+IF(AND(LEN(R1824)&gt;0,LEN(S1824)&gt;0),10,0)</x:f>
        <x:v>0</x:v>
      </x:c>
      <x:c r="V1824" t="str">
        <x:f>IF(U1824&gt;=60,"Prioridade Alta",IF(U1824&gt;=35,"Prioridade Média","Prioridade Baixa"))</x:f>
        <x:v>Prioridade Baixa</x:v>
      </x:c>
      <x:c r="W1824" t="str">
        <x:v>Sim</x:v>
      </x:c>
      <x:c r="X1824" t="str">
        <x:v>Possível CNPJ no telefone: 48064074000118; Sem telefone, e-mail ou site</x:v>
      </x:c>
      <x:c r="Y1824" t="str">
        <x:v>Base expandida 2026-07-27</x:v>
      </x:c>
      <x:c r="Z1824" t="str">
        <x:v>48064074000118</x:v>
      </x:c>
      <x:c r="AA1824" t="str"/>
      <x:c r="AB1824" t="n">
        <x:v>45</x:v>
      </x:c>
      <x:c r="AC1824" t="str">
        <x:v>Prioridade Baixa</x:v>
      </x:c>
      <x:c r="AD1824" t="str">
        <x:v>Fonte CNES/DATASUS: https://cnes2.datasus.gov.br/Mod_Basico.asp?VCo_Unidade=3518804058038; CNES 4058038; CNPJ 48064074000118; site oficial/redes não coletados nesta fonte</x:v>
      </x:c>
      <x:c r="AE1824" t="n">
        <x:f>IF(LEN(H1824)&gt;0,1,0)</x:f>
        <x:v>0</x:v>
      </x:c>
      <x:c r="AF1824" t="n">
        <x:f>IF(LEN(M1824)&gt;0,1,0)</x:f>
        <x:v>0</x:v>
      </x:c>
      <x:c r="AG1824" t="n">
        <x:f>IF(AND(LEN(H1824)=0,LEN(K1824)=0,LEN(M1824)=0),1,0)</x:f>
        <x:v>1</x:v>
      </x:c>
    </x:row>
    <x:row r="1825">
      <x:c r="A1825" t="str">
        <x:v>AT-01824</x:v>
      </x:c>
      <x:c r="B1825" t="str">
        <x:v>Labsim Guarulhos</x:v>
      </x:c>
      <x:c r="C1825" t="str">
        <x:v>Saúde</x:v>
      </x:c>
      <x:c r="D1825" t="str">
        <x:v>Clínica</x:v>
      </x:c>
      <x:c r="E1825" t="str">
        <x:v>Guarulhos</x:v>
      </x:c>
      <x:c r="F1825" t="str">
        <x:v>Centro</x:v>
      </x:c>
      <x:c r="G1825" t="str">
        <x:v>Diagnosticos Da America S A, 47, Centro, Guarulhos, Sp</x:v>
      </x:c>
      <x:c r="H1825" t="str"/>
      <x:c r="I1825" t="str"/>
      <x:c r="J1825" t="str"/>
      <x:c r="K1825" t="str"/>
      <x:c r="L1825" t="str"/>
      <x:c r="M1825" t="str"/>
      <x:c r="N1825" t="str"/>
      <x:c r="O1825" t="str"/>
      <x:c r="P1825" t="str"/>
      <x:c r="Q1825" t="str">
        <x:v>https://www.google.com/maps/search/?api=1&amp;query=Labsim+Guarulhos+DIAGNOSTICOS+DA+AMERICA+S+A%2C+47%2C+CENTRO%2C+GUARULHOS%2C+SP+Guarulhos+SP</x:v>
      </x:c>
      <x:c r="R1825" t="str"/>
      <x:c r="S1825" t="str"/>
      <x:c r="T1825" t="str">
        <x:v>Não contatado</x:v>
      </x:c>
      <x:c r="U1825" s="27" t="n">
        <x:f>IF(LEN(H1825)&gt;0,25,0)+IF(L1825="Sim",25,0)+IF(LEN(M1825)&gt;0,15,0)+IF(LEN(J1825)&gt;0,10,0)+IF(LEN(N1825)&gt;0,5,0)+IF(LEN(O1825)&gt;0,5,0)+IF(LEN(P1825)&gt;0,5,0)+IF(AND(LEN(R1825)&gt;0,LEN(S1825)&gt;0),10,0)</x:f>
        <x:v>0</x:v>
      </x:c>
      <x:c r="V1825" t="str">
        <x:f>IF(U1825&gt;=60,"Prioridade Alta",IF(U1825&gt;=35,"Prioridade Média","Prioridade Baixa"))</x:f>
        <x:v>Prioridade Baixa</x:v>
      </x:c>
      <x:c r="W1825" t="str">
        <x:v>Sim</x:v>
      </x:c>
      <x:c r="X1825" t="str">
        <x:v>Possível CNPJ no telefone: 61486650082805; Sem telefone, e-mail ou site</x:v>
      </x:c>
      <x:c r="Y1825" t="str">
        <x:v>Base expandida 2026-07-27</x:v>
      </x:c>
      <x:c r="Z1825" t="str">
        <x:v>61486650082805</x:v>
      </x:c>
      <x:c r="AA1825" t="str"/>
      <x:c r="AB1825" t="n">
        <x:v>45</x:v>
      </x:c>
      <x:c r="AC1825" t="str">
        <x:v>Prioridade Baixa</x:v>
      </x:c>
      <x:c r="AD1825" t="str">
        <x:v>Fonte CNES/DATASUS: https://cnes2.datasus.gov.br/Mod_Basico.asp?VCo_Unidade=3518809499970; CNES 9499970; CNPJ 61486650082805; site oficial/redes não coletados nesta fonte</x:v>
      </x:c>
      <x:c r="AE1825" t="n">
        <x:f>IF(LEN(H1825)&gt;0,1,0)</x:f>
        <x:v>0</x:v>
      </x:c>
      <x:c r="AF1825" t="n">
        <x:f>IF(LEN(M1825)&gt;0,1,0)</x:f>
        <x:v>0</x:v>
      </x:c>
      <x:c r="AG1825" t="n">
        <x:f>IF(AND(LEN(H1825)=0,LEN(K1825)=0,LEN(M1825)=0),1,0)</x:f>
        <x:v>1</x:v>
      </x:c>
    </x:row>
    <x:row r="1826">
      <x:c r="A1826" t="str">
        <x:v>AT-01825</x:v>
      </x:c>
      <x:c r="B1826" t="str">
        <x:v>Lavoisier Medicina Diagnostica Guarulhos Ii</x:v>
      </x:c>
      <x:c r="C1826" t="str">
        <x:v>Saúde</x:v>
      </x:c>
      <x:c r="D1826" t="str">
        <x:v>Clínica</x:v>
      </x:c>
      <x:c r="E1826" t="str">
        <x:v>Guarulhos</x:v>
      </x:c>
      <x:c r="F1826" t="str">
        <x:v>Jd Maia</x:v>
      </x:c>
      <x:c r="G1826" t="str">
        <x:v>Diagnosticos Da America Sa, 1224, Jd Maia, Guarulhos, Sp</x:v>
      </x:c>
      <x:c r="H1826" t="str">
        <x:v>+55 (11) 2442-7375</x:v>
      </x:c>
      <x:c r="I1826" t="str"/>
      <x:c r="J1826" t="str"/>
      <x:c r="K1826" t="str"/>
      <x:c r="L1826" t="str"/>
      <x:c r="M1826" t="str"/>
      <x:c r="N1826" t="str"/>
      <x:c r="O1826" t="str"/>
      <x:c r="P1826" t="str"/>
      <x:c r="Q1826" t="str">
        <x:v>https://www.google.com/maps/search/?api=1&amp;query=Lavoisier+Medicina+Diagnostica+Guarulhos+Ii+DIAGNOSTICOS+DA+AMERICA+SA%2C+1224%2C+JD+MAIA%2C+GUARULHOS%2C+SP+Guarulhos+SP</x:v>
      </x:c>
      <x:c r="R1826" t="str"/>
      <x:c r="S1826" t="str"/>
      <x:c r="T1826" t="str">
        <x:v>Não contatado</x:v>
      </x:c>
      <x:c r="U1826" s="27" t="n">
        <x:f>IF(LEN(H1826)&gt;0,25,0)+IF(L1826="Sim",25,0)+IF(LEN(M1826)&gt;0,15,0)+IF(LEN(J1826)&gt;0,10,0)+IF(LEN(N1826)&gt;0,5,0)+IF(LEN(O1826)&gt;0,5,0)+IF(LEN(P1826)&gt;0,5,0)+IF(AND(LEN(R1826)&gt;0,LEN(S1826)&gt;0),10,0)</x:f>
        <x:v>25</x:v>
      </x:c>
      <x:c r="V1826" t="str">
        <x:f>IF(U1826&gt;=60,"Prioridade Alta",IF(U1826&gt;=35,"Prioridade Média","Prioridade Baixa"))</x:f>
        <x:v>Prioridade Baixa</x:v>
      </x:c>
      <x:c r="W1826" t="str">
        <x:v>Não</x:v>
      </x:c>
      <x:c r="X1826" t="str"/>
      <x:c r="Y1826" t="str">
        <x:v>Base expandida 2026-07-27</x:v>
      </x:c>
      <x:c r="Z1826" t="str">
        <x:v>(11) 2442-7375</x:v>
      </x:c>
      <x:c r="AA1826" t="str"/>
      <x:c r="AB1826" t="n">
        <x:v>45</x:v>
      </x:c>
      <x:c r="AC1826" t="str">
        <x:v>Prioridade Baixa</x:v>
      </x:c>
      <x:c r="AD1826" t="str">
        <x:v>Fonte CNES/DATASUS: https://cnes2.datasus.gov.br/Mod_Basico.asp?VCo_Unidade=3518803382532; CNES 3382532; CNPJ 61486650012947; site oficial/redes não coletados nesta fonte</x:v>
      </x:c>
      <x:c r="AE1826" t="n">
        <x:f>IF(LEN(H1826)&gt;0,1,0)</x:f>
        <x:v>1</x:v>
      </x:c>
      <x:c r="AF1826" t="n">
        <x:f>IF(LEN(M1826)&gt;0,1,0)</x:f>
        <x:v>0</x:v>
      </x:c>
      <x:c r="AG1826" t="n">
        <x:f>IF(AND(LEN(H1826)=0,LEN(K1826)=0,LEN(M1826)=0),1,0)</x:f>
        <x:v>0</x:v>
      </x:c>
    </x:row>
    <x:row r="1827">
      <x:c r="A1827" t="str">
        <x:v>AT-01826</x:v>
      </x:c>
      <x:c r="B1827" t="str">
        <x:v>Levy E Bravo Clinica Odontologica</x:v>
      </x:c>
      <x:c r="C1827" t="str">
        <x:v>Saúde</x:v>
      </x:c>
      <x:c r="D1827" t="str">
        <x:v>Clínica</x:v>
      </x:c>
      <x:c r="E1827" t="str">
        <x:v>Guarulhos</x:v>
      </x:c>
      <x:c r="F1827" t="str">
        <x:v>Cocaia</x:v>
      </x:c>
      <x:c r="G1827" t="str">
        <x:v>Levy E Bravo Clinica Odontologica Ltda, 427, Cocaia, Guarulhos, Sp</x:v>
      </x:c>
      <x:c r="H1827" t="str">
        <x:v>+55 (11) 2726-5897</x:v>
      </x:c>
      <x:c r="I1827" t="str"/>
      <x:c r="J1827" t="str"/>
      <x:c r="K1827" t="str"/>
      <x:c r="L1827" t="str"/>
      <x:c r="M1827" t="str"/>
      <x:c r="N1827" t="str"/>
      <x:c r="O1827" t="str"/>
      <x:c r="P1827" t="str"/>
      <x:c r="Q1827" t="str">
        <x:v>https://www.google.com/maps/search/?api=1&amp;query=Levy+E+Bravo+Clinica+Odontologica+LEVY+E+BRAVO+CLINICA+ODONTOLOGICA+LTDA%2C+427%2C+COCAIA%2C+GUARULHOS%2C+SP+Guarulhos+SP</x:v>
      </x:c>
      <x:c r="R1827" t="str"/>
      <x:c r="S1827" t="str"/>
      <x:c r="T1827" t="str">
        <x:v>Não contatado</x:v>
      </x:c>
      <x:c r="U1827" s="27" t="n">
        <x:f>IF(LEN(H1827)&gt;0,25,0)+IF(L1827="Sim",25,0)+IF(LEN(M1827)&gt;0,15,0)+IF(LEN(J1827)&gt;0,10,0)+IF(LEN(N1827)&gt;0,5,0)+IF(LEN(O1827)&gt;0,5,0)+IF(LEN(P1827)&gt;0,5,0)+IF(AND(LEN(R1827)&gt;0,LEN(S1827)&gt;0),10,0)</x:f>
        <x:v>25</x:v>
      </x:c>
      <x:c r="V1827" t="str">
        <x:f>IF(U1827&gt;=60,"Prioridade Alta",IF(U1827&gt;=35,"Prioridade Média","Prioridade Baixa"))</x:f>
        <x:v>Prioridade Baixa</x:v>
      </x:c>
      <x:c r="W1827" t="str">
        <x:v>Não</x:v>
      </x:c>
      <x:c r="X1827" t="str"/>
      <x:c r="Y1827" t="str">
        <x:v>Base expandida 2026-07-27</x:v>
      </x:c>
      <x:c r="Z1827" t="str">
        <x:v>(11) 2726-5897</x:v>
      </x:c>
      <x:c r="AA1827" t="str"/>
      <x:c r="AB1827" t="n">
        <x:v>45</x:v>
      </x:c>
      <x:c r="AC1827" t="str">
        <x:v>Prioridade Baixa</x:v>
      </x:c>
      <x:c r="AD1827" t="str">
        <x:v>Fonte CNES/DATASUS: https://cnes2.datasus.gov.br/Mod_Basico.asp?VCo_Unidade=3518804476700; CNES 4476700; CNPJ 15100296000190; site oficial/redes não coletados nesta fonte</x:v>
      </x:c>
      <x:c r="AE1827" t="n">
        <x:f>IF(LEN(H1827)&gt;0,1,0)</x:f>
        <x:v>1</x:v>
      </x:c>
      <x:c r="AF1827" t="n">
        <x:f>IF(LEN(M1827)&gt;0,1,0)</x:f>
        <x:v>0</x:v>
      </x:c>
      <x:c r="AG1827" t="n">
        <x:f>IF(AND(LEN(H1827)=0,LEN(K1827)=0,LEN(M1827)=0),1,0)</x:f>
        <x:v>0</x:v>
      </x:c>
    </x:row>
    <x:row r="1828">
      <x:c r="A1828" t="str">
        <x:v>AT-01827</x:v>
      </x:c>
      <x:c r="B1828" t="str">
        <x:v>Clinica Medica Nakamura</x:v>
      </x:c>
      <x:c r="C1828" t="str">
        <x:v>Saúde</x:v>
      </x:c>
      <x:c r="D1828" t="str">
        <x:v>Clínica</x:v>
      </x:c>
      <x:c r="E1828" t="str">
        <x:v>Guarulhos</x:v>
      </x:c>
      <x:c r="F1828" t="str">
        <x:v>Cumbica</x:v>
      </x:c>
      <x:c r="G1828" t="str">
        <x:v>Clinica Medica Nakamura S C Ltda, 425, Cumbica, Guarulhos, Sp</x:v>
      </x:c>
      <x:c r="H1828" t="str">
        <x:v>+55 (11) 6412-8632</x:v>
      </x:c>
      <x:c r="I1828" t="str"/>
      <x:c r="J1828" t="str"/>
      <x:c r="K1828" t="str"/>
      <x:c r="L1828" t="str"/>
      <x:c r="M1828" t="str"/>
      <x:c r="N1828" t="str"/>
      <x:c r="O1828" t="str"/>
      <x:c r="P1828" t="str"/>
      <x:c r="Q1828" t="str">
        <x:v>https://www.google.com/maps/search/?api=1&amp;query=Clinica+Medica+Nakamura+CLINICA+MEDICA+NAKAMURA+S+C+LTDA%2C+425%2C+CUMBICA%2C+GUARULHOS%2C+SP+Guarulhos+SP</x:v>
      </x:c>
      <x:c r="R1828" t="str"/>
      <x:c r="S1828" t="str"/>
      <x:c r="T1828" t="str">
        <x:v>Não contatado</x:v>
      </x:c>
      <x:c r="U1828" s="27" t="n">
        <x:f>IF(LEN(H1828)&gt;0,25,0)+IF(L1828="Sim",25,0)+IF(LEN(M1828)&gt;0,15,0)+IF(LEN(J1828)&gt;0,10,0)+IF(LEN(N1828)&gt;0,5,0)+IF(LEN(O1828)&gt;0,5,0)+IF(LEN(P1828)&gt;0,5,0)+IF(AND(LEN(R1828)&gt;0,LEN(S1828)&gt;0),10,0)</x:f>
        <x:v>25</x:v>
      </x:c>
      <x:c r="V1828" t="str">
        <x:f>IF(U1828&gt;=60,"Prioridade Alta",IF(U1828&gt;=35,"Prioridade Média","Prioridade Baixa"))</x:f>
        <x:v>Prioridade Baixa</x:v>
      </x:c>
      <x:c r="W1828" t="str">
        <x:v>Não</x:v>
      </x:c>
      <x:c r="X1828" t="str"/>
      <x:c r="Y1828" t="str">
        <x:v>Base expandida 2026-07-27</x:v>
      </x:c>
      <x:c r="Z1828" t="str">
        <x:v>(11) 6412-8632</x:v>
      </x:c>
      <x:c r="AA1828" t="str"/>
      <x:c r="AB1828" t="n">
        <x:v>45</x:v>
      </x:c>
      <x:c r="AC1828" t="str">
        <x:v>Prioridade Baixa</x:v>
      </x:c>
      <x:c r="AD1828" t="str">
        <x:v>Fonte CNES/DATASUS: https://cnes2.datasus.gov.br/Mod_Basico.asp?VCo_Unidade=3518803949168; CNES 3949168; CNPJ 59649137000114; site oficial/redes não coletados nesta fonte</x:v>
      </x:c>
      <x:c r="AE1828" t="n">
        <x:f>IF(LEN(H1828)&gt;0,1,0)</x:f>
        <x:v>1</x:v>
      </x:c>
      <x:c r="AF1828" t="n">
        <x:f>IF(LEN(M1828)&gt;0,1,0)</x:f>
        <x:v>0</x:v>
      </x:c>
      <x:c r="AG1828" t="n">
        <x:f>IF(AND(LEN(H1828)=0,LEN(K1828)=0,LEN(M1828)=0),1,0)</x:f>
        <x:v>0</x:v>
      </x:c>
    </x:row>
    <x:row r="1829">
      <x:c r="A1829" t="str">
        <x:v>AT-01828</x:v>
      </x:c>
      <x:c r="B1829" t="str">
        <x:v>Nayara De Souza Sacco Clinica Odontologica</x:v>
      </x:c>
      <x:c r="C1829" t="str">
        <x:v>Saúde</x:v>
      </x:c>
      <x:c r="D1829" t="str">
        <x:v>Clínica</x:v>
      </x:c>
      <x:c r="E1829" t="str">
        <x:v>Guarulhos</x:v>
      </x:c>
      <x:c r="F1829" t="str">
        <x:v>Cocaia</x:v>
      </x:c>
      <x:c r="G1829" t="str">
        <x:v>Nayara De Souza Sacco Clinica Odontologica, 660, Cocaia, Guarulhos, Sp</x:v>
      </x:c>
      <x:c r="H1829" t="str">
        <x:v>+55 (11) 2382-4919</x:v>
      </x:c>
      <x:c r="I1829" t="str"/>
      <x:c r="J1829" t="str"/>
      <x:c r="K1829" t="str"/>
      <x:c r="L1829" t="str"/>
      <x:c r="M1829" t="str"/>
      <x:c r="N1829" t="str"/>
      <x:c r="O1829" t="str"/>
      <x:c r="P1829" t="str"/>
      <x:c r="Q1829" t="str">
        <x:v>https://www.google.com/maps/search/?api=1&amp;query=Nayara+De+Souza+Sacco+Clinica+Odontologica+NAYARA+DE+SOUZA+SACCO+CLINICA+ODONTOLOGICA%2C+660%2C+COCAIA%2C+GUARULHOS%2C+SP+Guarulhos+SP</x:v>
      </x:c>
      <x:c r="R1829" t="str"/>
      <x:c r="S1829" t="str"/>
      <x:c r="T1829" t="str">
        <x:v>Não contatado</x:v>
      </x:c>
      <x:c r="U1829" s="27" t="n">
        <x:f>IF(LEN(H1829)&gt;0,25,0)+IF(L1829="Sim",25,0)+IF(LEN(M1829)&gt;0,15,0)+IF(LEN(J1829)&gt;0,10,0)+IF(LEN(N1829)&gt;0,5,0)+IF(LEN(O1829)&gt;0,5,0)+IF(LEN(P1829)&gt;0,5,0)+IF(AND(LEN(R1829)&gt;0,LEN(S1829)&gt;0),10,0)</x:f>
        <x:v>25</x:v>
      </x:c>
      <x:c r="V1829" t="str">
        <x:f>IF(U1829&gt;=60,"Prioridade Alta",IF(U1829&gt;=35,"Prioridade Média","Prioridade Baixa"))</x:f>
        <x:v>Prioridade Baixa</x:v>
      </x:c>
      <x:c r="W1829" t="str">
        <x:v>Não</x:v>
      </x:c>
      <x:c r="X1829" t="str"/>
      <x:c r="Y1829" t="str">
        <x:v>Base expandida 2026-07-27</x:v>
      </x:c>
      <x:c r="Z1829" t="str">
        <x:v>(11) 2382-4919</x:v>
      </x:c>
      <x:c r="AA1829" t="str"/>
      <x:c r="AB1829" t="n">
        <x:v>45</x:v>
      </x:c>
      <x:c r="AC1829" t="str">
        <x:v>Prioridade Baixa</x:v>
      </x:c>
      <x:c r="AD1829" t="str">
        <x:v>Fonte CNES/DATASUS: https://cnes2.datasus.gov.br/Mod_Basico.asp?VCo_Unidade=3518804461053; CNES 4461053; CNPJ 50779357000198; site oficial/redes não coletados nesta fonte</x:v>
      </x:c>
      <x:c r="AE1829" t="n">
        <x:f>IF(LEN(H1829)&gt;0,1,0)</x:f>
        <x:v>1</x:v>
      </x:c>
      <x:c r="AF1829" t="n">
        <x:f>IF(LEN(M1829)&gt;0,1,0)</x:f>
        <x:v>0</x:v>
      </x:c>
      <x:c r="AG1829" t="n">
        <x:f>IF(AND(LEN(H1829)=0,LEN(K1829)=0,LEN(M1829)=0),1,0)</x:f>
        <x:v>0</x:v>
      </x:c>
    </x:row>
    <x:row r="1830">
      <x:c r="A1830" t="str">
        <x:v>AT-01829</x:v>
      </x:c>
      <x:c r="B1830" t="str">
        <x:v>Nucleo Rosa De Psicologia</x:v>
      </x:c>
      <x:c r="C1830" t="str">
        <x:v>Saúde</x:v>
      </x:c>
      <x:c r="D1830" t="str">
        <x:v>Clínica</x:v>
      </x:c>
      <x:c r="E1830" t="str">
        <x:v>Guarulhos</x:v>
      </x:c>
      <x:c r="F1830" t="str">
        <x:v>Parque Mikail</x:v>
      </x:c>
      <x:c r="G1830" t="str">
        <x:v>Rosa Irene Gomes Nucleo De Psicologia Ltda, 47, Parque Mikail, Guarulhos, Sp</x:v>
      </x:c>
      <x:c r="H1830" t="str"/>
      <x:c r="I1830" t="str"/>
      <x:c r="J1830" t="str"/>
      <x:c r="K1830" t="str"/>
      <x:c r="L1830" t="str"/>
      <x:c r="M1830" t="str"/>
      <x:c r="N1830" t="str"/>
      <x:c r="O1830" t="str"/>
      <x:c r="P1830" t="str"/>
      <x:c r="Q1830" t="str">
        <x:v>https://www.google.com/maps/search/?api=1&amp;query=Nucleo+Rosa+De+Psicologia+ROSA+IRENE+GOMES+NUCLEO+DE+PSICOLOGIA+LTDA%2C+47%2C+PARQUE+MIKAIL%2C+GUARULHOS%2C+SP+Guarulhos+SP</x:v>
      </x:c>
      <x:c r="R1830" t="str"/>
      <x:c r="S1830" t="str"/>
      <x:c r="T1830" t="str">
        <x:v>Não contatado</x:v>
      </x:c>
      <x:c r="U1830" s="27" t="n">
        <x:f>IF(LEN(H1830)&gt;0,25,0)+IF(L1830="Sim",25,0)+IF(LEN(M1830)&gt;0,15,0)+IF(LEN(J1830)&gt;0,10,0)+IF(LEN(N1830)&gt;0,5,0)+IF(LEN(O1830)&gt;0,5,0)+IF(LEN(P1830)&gt;0,5,0)+IF(AND(LEN(R1830)&gt;0,LEN(S1830)&gt;0),10,0)</x:f>
        <x:v>0</x:v>
      </x:c>
      <x:c r="V1830" t="str">
        <x:f>IF(U1830&gt;=60,"Prioridade Alta",IF(U1830&gt;=35,"Prioridade Média","Prioridade Baixa"))</x:f>
        <x:v>Prioridade Baixa</x:v>
      </x:c>
      <x:c r="W1830" t="str">
        <x:v>Sim</x:v>
      </x:c>
      <x:c r="X1830" t="str">
        <x:v>Possível CNPJ no telefone: 60190361000170; Sem telefone, e-mail ou site</x:v>
      </x:c>
      <x:c r="Y1830" t="str">
        <x:v>Base expandida 2026-07-27</x:v>
      </x:c>
      <x:c r="Z1830" t="str">
        <x:v>60190361000170</x:v>
      </x:c>
      <x:c r="AA1830" t="str"/>
      <x:c r="AB1830" t="n">
        <x:v>45</x:v>
      </x:c>
      <x:c r="AC1830" t="str">
        <x:v>Prioridade Baixa</x:v>
      </x:c>
      <x:c r="AD1830" t="str">
        <x:v>Fonte CNES/DATASUS: https://cnes2.datasus.gov.br/Mod_Basico.asp?VCo_Unidade=3518805902266; CNES 5902266; CNPJ 60190361000170; site oficial/redes não coletados nesta fonte</x:v>
      </x:c>
      <x:c r="AE1830" t="n">
        <x:f>IF(LEN(H1830)&gt;0,1,0)</x:f>
        <x:v>0</x:v>
      </x:c>
      <x:c r="AF1830" t="n">
        <x:f>IF(LEN(M1830)&gt;0,1,0)</x:f>
        <x:v>0</x:v>
      </x:c>
      <x:c r="AG1830" t="n">
        <x:f>IF(AND(LEN(H1830)=0,LEN(K1830)=0,LEN(M1830)=0),1,0)</x:f>
        <x:v>1</x:v>
      </x:c>
    </x:row>
    <x:row r="1831">
      <x:c r="A1831" t="str">
        <x:v>AT-01830</x:v>
      </x:c>
      <x:c r="B1831" t="str">
        <x:v>Odonto Clean</x:v>
      </x:c>
      <x:c r="C1831" t="str">
        <x:v>Saúde</x:v>
      </x:c>
      <x:c r="D1831" t="str">
        <x:v>Clínica</x:v>
      </x:c>
      <x:c r="E1831" t="str">
        <x:v>Guarulhos</x:v>
      </x:c>
      <x:c r="F1831" t="str">
        <x:v>Jardim Santa Vicenci</x:v>
      </x:c>
      <x:c r="G1831" t="str">
        <x:v>Jnfm Liazi Servicos Odontologicos Ltda, 353, Jardim Santa Vicenci, Guarulhos, Sp</x:v>
      </x:c>
      <x:c r="H1831" t="str"/>
      <x:c r="I1831" t="str"/>
      <x:c r="J1831" t="str"/>
      <x:c r="K1831" t="str"/>
      <x:c r="L1831" t="str"/>
      <x:c r="M1831" t="str"/>
      <x:c r="N1831" t="str"/>
      <x:c r="O1831" t="str"/>
      <x:c r="P1831" t="str"/>
      <x:c r="Q1831" t="str">
        <x:v>https://www.google.com/maps/search/?api=1&amp;query=Odonto+Clean+JNFM+LIAZI+SERVICOS+ODONTOLOGICOS+LTDA%2C+353%2C+JARDIM+SANTA+VICENCI%2C+GUARULHOS%2C+SP+Guarulhos+SP</x:v>
      </x:c>
      <x:c r="R1831" t="str"/>
      <x:c r="S1831" t="str"/>
      <x:c r="T1831" t="str">
        <x:v>Não contatado</x:v>
      </x:c>
      <x:c r="U1831" s="27" t="n">
        <x:f>IF(LEN(H1831)&gt;0,25,0)+IF(L1831="Sim",25,0)+IF(LEN(M1831)&gt;0,15,0)+IF(LEN(J1831)&gt;0,10,0)+IF(LEN(N1831)&gt;0,5,0)+IF(LEN(O1831)&gt;0,5,0)+IF(LEN(P1831)&gt;0,5,0)+IF(AND(LEN(R1831)&gt;0,LEN(S1831)&gt;0),10,0)</x:f>
        <x:v>0</x:v>
      </x:c>
      <x:c r="V1831" t="str">
        <x:f>IF(U1831&gt;=60,"Prioridade Alta",IF(U1831&gt;=35,"Prioridade Média","Prioridade Baixa"))</x:f>
        <x:v>Prioridade Baixa</x:v>
      </x:c>
      <x:c r="W1831" t="str">
        <x:v>Sim</x:v>
      </x:c>
      <x:c r="X1831" t="str">
        <x:v>Possível CNPJ no telefone: 27465919000107; Sem telefone, e-mail ou site</x:v>
      </x:c>
      <x:c r="Y1831" t="str">
        <x:v>Base expandida 2026-07-27</x:v>
      </x:c>
      <x:c r="Z1831" t="str">
        <x:v>27465919000107</x:v>
      </x:c>
      <x:c r="AA1831" t="str"/>
      <x:c r="AB1831" t="n">
        <x:v>45</x:v>
      </x:c>
      <x:c r="AC1831" t="str">
        <x:v>Prioridade Baixa</x:v>
      </x:c>
      <x:c r="AD1831" t="str">
        <x:v>Fonte CNES/DATASUS: https://cnes2.datasus.gov.br/Mod_Basico.asp?VCo_Unidade=3518809709045; CNES 9709045; CNPJ 27465919000107; site oficial/redes não coletados nesta fonte</x:v>
      </x:c>
      <x:c r="AE1831" t="n">
        <x:f>IF(LEN(H1831)&gt;0,1,0)</x:f>
        <x:v>0</x:v>
      </x:c>
      <x:c r="AF1831" t="n">
        <x:f>IF(LEN(M1831)&gt;0,1,0)</x:f>
        <x:v>0</x:v>
      </x:c>
      <x:c r="AG1831" t="n">
        <x:f>IF(AND(LEN(H1831)=0,LEN(K1831)=0,LEN(M1831)=0),1,0)</x:f>
        <x:v>1</x:v>
      </x:c>
    </x:row>
    <x:row r="1832">
      <x:c r="A1832" t="str">
        <x:v>AT-01831</x:v>
      </x:c>
      <x:c r="B1832" t="str">
        <x:v>Odontologia Galatti</x:v>
      </x:c>
      <x:c r="C1832" t="str">
        <x:v>Saúde</x:v>
      </x:c>
      <x:c r="D1832" t="str">
        <x:v>Clínica</x:v>
      </x:c>
      <x:c r="E1832" t="str">
        <x:v>Guarulhos</x:v>
      </x:c>
      <x:c r="F1832" t="str">
        <x:v>Jardim Santa Mena</x:v>
      </x:c>
      <x:c r="G1832" t="str">
        <x:v>Odontologia Galatti Braga Ltda, 128, Jardim Santa Mena, Guarulhos, Sp</x:v>
      </x:c>
      <x:c r="H1832" t="str">
        <x:v>+55 (11) 2408-7441</x:v>
      </x:c>
      <x:c r="I1832" t="str"/>
      <x:c r="J1832" t="str"/>
      <x:c r="K1832" t="str"/>
      <x:c r="L1832" t="str"/>
      <x:c r="M1832" t="str"/>
      <x:c r="N1832" t="str"/>
      <x:c r="O1832" t="str"/>
      <x:c r="P1832" t="str"/>
      <x:c r="Q1832" t="str">
        <x:v>https://www.google.com/maps/search/?api=1&amp;query=Odontologia+Galatti+ODONTOLOGIA+GALATTI+BRAGA+LTDA%2C+128%2C+JARDIM+SANTA+MENA%2C+GUARULHOS%2C+SP+Guarulhos+SP</x:v>
      </x:c>
      <x:c r="R1832" t="str"/>
      <x:c r="S1832" t="str"/>
      <x:c r="T1832" t="str">
        <x:v>Não contatado</x:v>
      </x:c>
      <x:c r="U1832" s="27" t="n">
        <x:f>IF(LEN(H1832)&gt;0,25,0)+IF(L1832="Sim",25,0)+IF(LEN(M1832)&gt;0,15,0)+IF(LEN(J1832)&gt;0,10,0)+IF(LEN(N1832)&gt;0,5,0)+IF(LEN(O1832)&gt;0,5,0)+IF(LEN(P1832)&gt;0,5,0)+IF(AND(LEN(R1832)&gt;0,LEN(S1832)&gt;0),10,0)</x:f>
        <x:v>25</x:v>
      </x:c>
      <x:c r="V1832" t="str">
        <x:f>IF(U1832&gt;=60,"Prioridade Alta",IF(U1832&gt;=35,"Prioridade Média","Prioridade Baixa"))</x:f>
        <x:v>Prioridade Baixa</x:v>
      </x:c>
      <x:c r="W1832" t="str">
        <x:v>Não</x:v>
      </x:c>
      <x:c r="X1832" t="str"/>
      <x:c r="Y1832" t="str">
        <x:v>Base expandida 2026-07-27</x:v>
      </x:c>
      <x:c r="Z1832" t="str">
        <x:v>(11) 2408-7441</x:v>
      </x:c>
      <x:c r="AA1832" t="str"/>
      <x:c r="AB1832" t="n">
        <x:v>45</x:v>
      </x:c>
      <x:c r="AC1832" t="str">
        <x:v>Prioridade Baixa</x:v>
      </x:c>
      <x:c r="AD1832" t="str">
        <x:v>Fonte CNES/DATASUS: https://cnes2.datasus.gov.br/Mod_Basico.asp?VCo_Unidade=3518804369467; CNES 4369467; CNPJ 43487482000169; site oficial/redes não coletados nesta fonte</x:v>
      </x:c>
      <x:c r="AE1832" t="n">
        <x:f>IF(LEN(H1832)&gt;0,1,0)</x:f>
        <x:v>1</x:v>
      </x:c>
      <x:c r="AF1832" t="n">
        <x:f>IF(LEN(M1832)&gt;0,1,0)</x:f>
        <x:v>0</x:v>
      </x:c>
      <x:c r="AG1832" t="n">
        <x:f>IF(AND(LEN(H1832)=0,LEN(K1832)=0,LEN(M1832)=0),1,0)</x:f>
        <x:v>0</x:v>
      </x:c>
    </x:row>
    <x:row r="1833">
      <x:c r="A1833" t="str">
        <x:v>AT-01832</x:v>
      </x:c>
      <x:c r="B1833" t="str">
        <x:v>Perfil Servicos Medicos</x:v>
      </x:c>
      <x:c r="C1833" t="str">
        <x:v>Saúde</x:v>
      </x:c>
      <x:c r="D1833" t="str">
        <x:v>Clínica</x:v>
      </x:c>
      <x:c r="E1833" t="str">
        <x:v>Guarulhos</x:v>
      </x:c>
      <x:c r="F1833" t="str">
        <x:v>Jd Zaira</x:v>
      </x:c>
      <x:c r="G1833" t="str">
        <x:v>Perfil Servicos Medicos Ss Ltda, 159, Jd Zaira, Guarulhos, Sp</x:v>
      </x:c>
      <x:c r="H1833" t="str">
        <x:v>+55 (11) 6440-3501</x:v>
      </x:c>
      <x:c r="I1833" t="str"/>
      <x:c r="J1833" t="str"/>
      <x:c r="K1833" t="str"/>
      <x:c r="L1833" t="str"/>
      <x:c r="M1833" t="str"/>
      <x:c r="N1833" t="str"/>
      <x:c r="O1833" t="str"/>
      <x:c r="P1833" t="str"/>
      <x:c r="Q1833" t="str">
        <x:v>https://www.google.com/maps/search/?api=1&amp;query=Perfil+Servicos+Medicos+PERFIL+SERVICOS+MEDICOS+SS+LTDA%2C+159%2C+JD+ZAIRA%2C+GUARULHOS%2C+SP+Guarulhos+SP</x:v>
      </x:c>
      <x:c r="R1833" t="str"/>
      <x:c r="S1833" t="str"/>
      <x:c r="T1833" t="str">
        <x:v>Não contatado</x:v>
      </x:c>
      <x:c r="U1833" s="27" t="n">
        <x:f>IF(LEN(H1833)&gt;0,25,0)+IF(L1833="Sim",25,0)+IF(LEN(M1833)&gt;0,15,0)+IF(LEN(J1833)&gt;0,10,0)+IF(LEN(N1833)&gt;0,5,0)+IF(LEN(O1833)&gt;0,5,0)+IF(LEN(P1833)&gt;0,5,0)+IF(AND(LEN(R1833)&gt;0,LEN(S1833)&gt;0),10,0)</x:f>
        <x:v>25</x:v>
      </x:c>
      <x:c r="V1833" t="str">
        <x:f>IF(U1833&gt;=60,"Prioridade Alta",IF(U1833&gt;=35,"Prioridade Média","Prioridade Baixa"))</x:f>
        <x:v>Prioridade Baixa</x:v>
      </x:c>
      <x:c r="W1833" t="str">
        <x:v>Não</x:v>
      </x:c>
      <x:c r="X1833" t="str"/>
      <x:c r="Y1833" t="str">
        <x:v>Base expandida 2026-07-27</x:v>
      </x:c>
      <x:c r="Z1833" t="str">
        <x:v>(11) 6440-3501</x:v>
      </x:c>
      <x:c r="AA1833" t="str"/>
      <x:c r="AB1833" t="n">
        <x:v>45</x:v>
      </x:c>
      <x:c r="AC1833" t="str">
        <x:v>Prioridade Baixa</x:v>
      </x:c>
      <x:c r="AD1833" t="str">
        <x:v>Fonte CNES/DATASUS: https://cnes2.datasus.gov.br/Mod_Basico.asp?VCo_Unidade=3518803452654; CNES 3452654; CNPJ 66652926000250; site oficial/redes não coletados nesta fonte</x:v>
      </x:c>
      <x:c r="AE1833" t="n">
        <x:f>IF(LEN(H1833)&gt;0,1,0)</x:f>
        <x:v>1</x:v>
      </x:c>
      <x:c r="AF1833" t="n">
        <x:f>IF(LEN(M1833)&gt;0,1,0)</x:f>
        <x:v>0</x:v>
      </x:c>
      <x:c r="AG1833" t="n">
        <x:f>IF(AND(LEN(H1833)=0,LEN(K1833)=0,LEN(M1833)=0),1,0)</x:f>
        <x:v>0</x:v>
      </x:c>
    </x:row>
    <x:row r="1834">
      <x:c r="A1834" t="str">
        <x:v>AT-01833</x:v>
      </x:c>
      <x:c r="B1834" t="str">
        <x:v>Pglab</x:v>
      </x:c>
      <x:c r="C1834" t="str">
        <x:v>Saúde</x:v>
      </x:c>
      <x:c r="D1834" t="str">
        <x:v>Clínica</x:v>
      </x:c>
      <x:c r="E1834" t="str">
        <x:v>Guarulhos</x:v>
      </x:c>
      <x:c r="F1834" t="str">
        <x:v>Centro</x:v>
      </x:c>
      <x:c r="G1834" t="str">
        <x:v>Pglab Medicina Laboratorial, 95, Centro, Guarulhos, Sp</x:v>
      </x:c>
      <x:c r="H1834" t="str">
        <x:v>+55 (11) 6440-4950</x:v>
      </x:c>
      <x:c r="I1834" t="str"/>
      <x:c r="J1834" t="str"/>
      <x:c r="K1834" t="str"/>
      <x:c r="L1834" t="str"/>
      <x:c r="M1834" t="str"/>
      <x:c r="N1834" t="str"/>
      <x:c r="O1834" t="str"/>
      <x:c r="P1834" t="str"/>
      <x:c r="Q1834" t="str">
        <x:v>https://www.google.com/maps/search/?api=1&amp;query=Pglab+PGLAB+MEDICINA+LABORATORIAL%2C+95%2C+CENTRO%2C+GUARULHOS%2C+SP+Guarulhos+SP</x:v>
      </x:c>
      <x:c r="R1834" t="str"/>
      <x:c r="S1834" t="str"/>
      <x:c r="T1834" t="str">
        <x:v>Não contatado</x:v>
      </x:c>
      <x:c r="U1834" s="27" t="n">
        <x:f>IF(LEN(H1834)&gt;0,25,0)+IF(L1834="Sim",25,0)+IF(LEN(M1834)&gt;0,15,0)+IF(LEN(J1834)&gt;0,10,0)+IF(LEN(N1834)&gt;0,5,0)+IF(LEN(O1834)&gt;0,5,0)+IF(LEN(P1834)&gt;0,5,0)+IF(AND(LEN(R1834)&gt;0,LEN(S1834)&gt;0),10,0)</x:f>
        <x:v>25</x:v>
      </x:c>
      <x:c r="V1834" t="str">
        <x:f>IF(U1834&gt;=60,"Prioridade Alta",IF(U1834&gt;=35,"Prioridade Média","Prioridade Baixa"))</x:f>
        <x:v>Prioridade Baixa</x:v>
      </x:c>
      <x:c r="W1834" t="str">
        <x:v>Não</x:v>
      </x:c>
      <x:c r="X1834" t="str"/>
      <x:c r="Y1834" t="str">
        <x:v>Base expandida 2026-07-27</x:v>
      </x:c>
      <x:c r="Z1834" t="str">
        <x:v>(11) 6440-4950</x:v>
      </x:c>
      <x:c r="AA1834" t="str"/>
      <x:c r="AB1834" t="n">
        <x:v>45</x:v>
      </x:c>
      <x:c r="AC1834" t="str">
        <x:v>Prioridade Baixa</x:v>
      </x:c>
      <x:c r="AD1834" t="str">
        <x:v>Fonte CNES/DATASUS: https://cnes2.datasus.gov.br/Mod_Basico.asp?VCo_Unidade=3518805413036; CNES 5413036; CNPJ 03679522000150; site oficial/redes não coletados nesta fonte</x:v>
      </x:c>
      <x:c r="AE1834" t="n">
        <x:f>IF(LEN(H1834)&gt;0,1,0)</x:f>
        <x:v>1</x:v>
      </x:c>
      <x:c r="AF1834" t="n">
        <x:f>IF(LEN(M1834)&gt;0,1,0)</x:f>
        <x:v>0</x:v>
      </x:c>
      <x:c r="AG1834" t="n">
        <x:f>IF(AND(LEN(H1834)=0,LEN(K1834)=0,LEN(M1834)=0),1,0)</x:f>
        <x:v>0</x:v>
      </x:c>
    </x:row>
    <x:row r="1835">
      <x:c r="A1835" t="str">
        <x:v>AT-01834</x:v>
      </x:c>
      <x:c r="B1835" t="str">
        <x:v>Psicoach Monteiro Lima</x:v>
      </x:c>
      <x:c r="C1835" t="str">
        <x:v>Saúde</x:v>
      </x:c>
      <x:c r="D1835" t="str">
        <x:v>Clínica</x:v>
      </x:c>
      <x:c r="E1835" t="str">
        <x:v>Guarulhos</x:v>
      </x:c>
      <x:c r="F1835" t="str">
        <x:v>Jardim Pinhal</x:v>
      </x:c>
      <x:c r="G1835" t="str">
        <x:v>Rosangela Monteiro De Lima, 75, Jardim Pinhal, Guarulhos, Sp</x:v>
      </x:c>
      <x:c r="H1835" t="str"/>
      <x:c r="I1835" t="str"/>
      <x:c r="J1835" t="str"/>
      <x:c r="K1835" t="str"/>
      <x:c r="L1835" t="str"/>
      <x:c r="M1835" t="str"/>
      <x:c r="N1835" t="str"/>
      <x:c r="O1835" t="str"/>
      <x:c r="P1835" t="str"/>
      <x:c r="Q1835" t="str">
        <x:v>https://www.google.com/maps/search/?api=1&amp;query=Psicoach+Monteiro+Lima+ROSANGELA+MONTEIRO+DE+LIMA%2C+75%2C+JARDIM+PINHAL%2C+GUARULHOS%2C+SP+Guarulhos+SP</x:v>
      </x:c>
      <x:c r="R1835" t="str"/>
      <x:c r="S1835" t="str"/>
      <x:c r="T1835" t="str">
        <x:v>Não contatado</x:v>
      </x:c>
      <x:c r="U1835" s="27" t="n">
        <x:f>IF(LEN(H1835)&gt;0,25,0)+IF(L1835="Sim",25,0)+IF(LEN(M1835)&gt;0,15,0)+IF(LEN(J1835)&gt;0,10,0)+IF(LEN(N1835)&gt;0,5,0)+IF(LEN(O1835)&gt;0,5,0)+IF(LEN(P1835)&gt;0,5,0)+IF(AND(LEN(R1835)&gt;0,LEN(S1835)&gt;0),10,0)</x:f>
        <x:v>0</x:v>
      </x:c>
      <x:c r="V1835" t="str">
        <x:f>IF(U1835&gt;=60,"Prioridade Alta",IF(U1835&gt;=35,"Prioridade Média","Prioridade Baixa"))</x:f>
        <x:v>Prioridade Baixa</x:v>
      </x:c>
      <x:c r="W1835" t="str">
        <x:v>Sim</x:v>
      </x:c>
      <x:c r="X1835" t="str">
        <x:v>Possível CNPJ no telefone: 31462814000171; Sem telefone, e-mail ou site</x:v>
      </x:c>
      <x:c r="Y1835" t="str">
        <x:v>Base expandida 2026-07-27</x:v>
      </x:c>
      <x:c r="Z1835" t="str">
        <x:v>31462814000171</x:v>
      </x:c>
      <x:c r="AA1835" t="str"/>
      <x:c r="AB1835" t="n">
        <x:v>45</x:v>
      </x:c>
      <x:c r="AC1835" t="str">
        <x:v>Prioridade Baixa</x:v>
      </x:c>
      <x:c r="AD1835" t="str">
        <x:v>Fonte CNES/DATASUS: https://cnes2.datasus.gov.br/Mod_Basico.asp?VCo_Unidade=3518808052050; CNES 8052050; CNPJ 31462814000171; site oficial/redes não coletados nesta fonte</x:v>
      </x:c>
      <x:c r="AE1835" t="n">
        <x:f>IF(LEN(H1835)&gt;0,1,0)</x:f>
        <x:v>0</x:v>
      </x:c>
      <x:c r="AF1835" t="n">
        <x:f>IF(LEN(M1835)&gt;0,1,0)</x:f>
        <x:v>0</x:v>
      </x:c>
      <x:c r="AG1835" t="n">
        <x:f>IF(AND(LEN(H1835)=0,LEN(K1835)=0,LEN(M1835)=0),1,0)</x:f>
        <x:v>1</x:v>
      </x:c>
    </x:row>
    <x:row r="1836">
      <x:c r="A1836" t="str">
        <x:v>AT-01835</x:v>
      </x:c>
      <x:c r="B1836" t="str">
        <x:v>Fisio City</x:v>
      </x:c>
      <x:c r="C1836" t="str">
        <x:v>Saúde</x:v>
      </x:c>
      <x:c r="D1836" t="str">
        <x:v>Clínica</x:v>
      </x:c>
      <x:c r="E1836" t="str">
        <x:v>Guarulhos</x:v>
      </x:c>
      <x:c r="F1836" t="str">
        <x:v>Jd Gumercindo</x:v>
      </x:c>
      <x:c r="G1836" t="str">
        <x:v>Fisio City Ss Ltda, 110, Jd Gumercindo, Guarulhos, Sp</x:v>
      </x:c>
      <x:c r="H1836" t="str">
        <x:v>+55 (11) 2440-7056</x:v>
      </x:c>
      <x:c r="I1836" t="str"/>
      <x:c r="J1836" t="str"/>
      <x:c r="K1836" t="str"/>
      <x:c r="L1836" t="str"/>
      <x:c r="M1836" t="str"/>
      <x:c r="N1836" t="str"/>
      <x:c r="O1836" t="str"/>
      <x:c r="P1836" t="str"/>
      <x:c r="Q1836" t="str">
        <x:v>https://www.google.com/maps/search/?api=1&amp;query=Fisio+City+FISIO+CITY+SS+LTDA%2C+110%2C+JD+GUMERCINDO%2C+GUARULHOS%2C+SP+Guarulhos+SP</x:v>
      </x:c>
      <x:c r="R1836" t="str"/>
      <x:c r="S1836" t="str"/>
      <x:c r="T1836" t="str">
        <x:v>Não contatado</x:v>
      </x:c>
      <x:c r="U1836" s="27" t="n">
        <x:f>IF(LEN(H1836)&gt;0,25,0)+IF(L1836="Sim",25,0)+IF(LEN(M1836)&gt;0,15,0)+IF(LEN(J1836)&gt;0,10,0)+IF(LEN(N1836)&gt;0,5,0)+IF(LEN(O1836)&gt;0,5,0)+IF(LEN(P1836)&gt;0,5,0)+IF(AND(LEN(R1836)&gt;0,LEN(S1836)&gt;0),10,0)</x:f>
        <x:v>25</x:v>
      </x:c>
      <x:c r="V1836" t="str">
        <x:f>IF(U1836&gt;=60,"Prioridade Alta",IF(U1836&gt;=35,"Prioridade Média","Prioridade Baixa"))</x:f>
        <x:v>Prioridade Baixa</x:v>
      </x:c>
      <x:c r="W1836" t="str">
        <x:v>Não</x:v>
      </x:c>
      <x:c r="X1836" t="str"/>
      <x:c r="Y1836" t="str">
        <x:v>Base expandida 2026-07-27</x:v>
      </x:c>
      <x:c r="Z1836" t="str">
        <x:v>(11) 2440-7056</x:v>
      </x:c>
      <x:c r="AA1836" t="str"/>
      <x:c r="AB1836" t="n">
        <x:v>45</x:v>
      </x:c>
      <x:c r="AC1836" t="str">
        <x:v>Prioridade Baixa</x:v>
      </x:c>
      <x:c r="AD1836" t="str">
        <x:v>Fonte CNES/DATASUS: https://cnes2.datasus.gov.br/Mod_Basico.asp?VCo_Unidade=3518806243932; CNES 6243932; CNPJ 01238145000198; site oficial/redes não coletados nesta fonte</x:v>
      </x:c>
      <x:c r="AE1836" t="n">
        <x:f>IF(LEN(H1836)&gt;0,1,0)</x:f>
        <x:v>1</x:v>
      </x:c>
      <x:c r="AF1836" t="n">
        <x:f>IF(LEN(M1836)&gt;0,1,0)</x:f>
        <x:v>0</x:v>
      </x:c>
      <x:c r="AG1836" t="n">
        <x:f>IF(AND(LEN(H1836)=0,LEN(K1836)=0,LEN(M1836)=0),1,0)</x:f>
        <x:v>0</x:v>
      </x:c>
    </x:row>
    <x:row r="1837">
      <x:c r="A1837" t="str">
        <x:v>AT-01836</x:v>
      </x:c>
      <x:c r="B1837" t="str">
        <x:v>Sensus Assistencia Medica</x:v>
      </x:c>
      <x:c r="C1837" t="str">
        <x:v>Saúde</x:v>
      </x:c>
      <x:c r="D1837" t="str">
        <x:v>Clínica</x:v>
      </x:c>
      <x:c r="E1837" t="str">
        <x:v>Guarulhos</x:v>
      </x:c>
      <x:c r="F1837" t="str">
        <x:v>Bom Clima</x:v>
      </x:c>
      <x:c r="G1837" t="str">
        <x:v>Sensus Assistencia Medica Especializada S C Ltda, 623, Bom Clima, Guarulhos, Sp</x:v>
      </x:c>
      <x:c r="H1837" t="str">
        <x:v>+55 (11) 6440-4324</x:v>
      </x:c>
      <x:c r="I1837" t="str"/>
      <x:c r="J1837" t="str"/>
      <x:c r="K1837" t="str"/>
      <x:c r="L1837" t="str"/>
      <x:c r="M1837" t="str"/>
      <x:c r="N1837" t="str"/>
      <x:c r="O1837" t="str"/>
      <x:c r="P1837" t="str"/>
      <x:c r="Q1837" t="str">
        <x:v>https://www.google.com/maps/search/?api=1&amp;query=Sensus+Assistencia+Medica+SENSUS+ASSISTENCIA+MEDICA+ESPECIALIZADA+S+C+LTDA%2C+623%2C+BOM+CLIMA%2C+GUARULHOS%2C+SP+Guarulhos+SP</x:v>
      </x:c>
      <x:c r="R1837" t="str"/>
      <x:c r="S1837" t="str"/>
      <x:c r="T1837" t="str">
        <x:v>Não contatado</x:v>
      </x:c>
      <x:c r="U1837" s="27" t="n">
        <x:f>IF(LEN(H1837)&gt;0,25,0)+IF(L1837="Sim",25,0)+IF(LEN(M1837)&gt;0,15,0)+IF(LEN(J1837)&gt;0,10,0)+IF(LEN(N1837)&gt;0,5,0)+IF(LEN(O1837)&gt;0,5,0)+IF(LEN(P1837)&gt;0,5,0)+IF(AND(LEN(R1837)&gt;0,LEN(S1837)&gt;0),10,0)</x:f>
        <x:v>25</x:v>
      </x:c>
      <x:c r="V1837" t="str">
        <x:f>IF(U1837&gt;=60,"Prioridade Alta",IF(U1837&gt;=35,"Prioridade Média","Prioridade Baixa"))</x:f>
        <x:v>Prioridade Baixa</x:v>
      </x:c>
      <x:c r="W1837" t="str">
        <x:v>Não</x:v>
      </x:c>
      <x:c r="X1837" t="str"/>
      <x:c r="Y1837" t="str">
        <x:v>Base expandida 2026-07-27</x:v>
      </x:c>
      <x:c r="Z1837" t="str">
        <x:v>(11) 6440-4324</x:v>
      </x:c>
      <x:c r="AA1837" t="str"/>
      <x:c r="AB1837" t="n">
        <x:v>45</x:v>
      </x:c>
      <x:c r="AC1837" t="str">
        <x:v>Prioridade Baixa</x:v>
      </x:c>
      <x:c r="AD1837" t="str">
        <x:v>Fonte CNES/DATASUS: https://cnes2.datasus.gov.br/Mod_Basico.asp?VCo_Unidade=3518803761916; CNES 3761916; CNPJ 00282492000155; site oficial/redes não coletados nesta fonte</x:v>
      </x:c>
      <x:c r="AE1837" t="n">
        <x:f>IF(LEN(H1837)&gt;0,1,0)</x:f>
        <x:v>1</x:v>
      </x:c>
      <x:c r="AF1837" t="n">
        <x:f>IF(LEN(M1837)&gt;0,1,0)</x:f>
        <x:v>0</x:v>
      </x:c>
      <x:c r="AG1837" t="n">
        <x:f>IF(AND(LEN(H1837)=0,LEN(K1837)=0,LEN(M1837)=0),1,0)</x:f>
        <x:v>0</x:v>
      </x:c>
    </x:row>
    <x:row r="1838">
      <x:c r="A1838" t="str">
        <x:v>AT-01837</x:v>
      </x:c>
      <x:c r="B1838" t="str">
        <x:v>Stabilita Fisioterapia Esportiva Eireli</x:v>
      </x:c>
      <x:c r="C1838" t="str">
        <x:v>Saúde</x:v>
      </x:c>
      <x:c r="D1838" t="str">
        <x:v>Clínica</x:v>
      </x:c>
      <x:c r="E1838" t="str">
        <x:v>Guarulhos</x:v>
      </x:c>
      <x:c r="F1838" t="str">
        <x:v>Jardim Santa Francis</x:v>
      </x:c>
      <x:c r="G1838" t="str">
        <x:v>Stabilita Fisioterapia Esportiva Eireli, 338, Jardim Santa Francis, Guarulhos, Sp</x:v>
      </x:c>
      <x:c r="H1838" t="str"/>
      <x:c r="I1838" t="str"/>
      <x:c r="J1838" t="str"/>
      <x:c r="K1838" t="str"/>
      <x:c r="L1838" t="str"/>
      <x:c r="M1838" t="str"/>
      <x:c r="N1838" t="str"/>
      <x:c r="O1838" t="str"/>
      <x:c r="P1838" t="str"/>
      <x:c r="Q1838" t="str">
        <x:v>https://www.google.com/maps/search/?api=1&amp;query=Stabilita+Fisioterapia+Esportiva+Eireli+STABILITA+FISIOTERAPIA+ESPORTIVA+EIRELI%2C+338%2C+JARDIM+SANTA+FRANCIS%2C+GUARULHOS%2C+SP+Guarulhos+SP</x:v>
      </x:c>
      <x:c r="R1838" t="str"/>
      <x:c r="S1838" t="str"/>
      <x:c r="T1838" t="str">
        <x:v>Não contatado</x:v>
      </x:c>
      <x:c r="U1838" s="27" t="n">
        <x:f>IF(LEN(H1838)&gt;0,25,0)+IF(L1838="Sim",25,0)+IF(LEN(M1838)&gt;0,15,0)+IF(LEN(J1838)&gt;0,10,0)+IF(LEN(N1838)&gt;0,5,0)+IF(LEN(O1838)&gt;0,5,0)+IF(LEN(P1838)&gt;0,5,0)+IF(AND(LEN(R1838)&gt;0,LEN(S1838)&gt;0),10,0)</x:f>
        <x:v>0</x:v>
      </x:c>
      <x:c r="V1838" t="str">
        <x:f>IF(U1838&gt;=60,"Prioridade Alta",IF(U1838&gt;=35,"Prioridade Média","Prioridade Baixa"))</x:f>
        <x:v>Prioridade Baixa</x:v>
      </x:c>
      <x:c r="W1838" t="str">
        <x:v>Sim</x:v>
      </x:c>
      <x:c r="X1838" t="str">
        <x:v>Possível CNPJ no telefone: 22913871000139; Sem telefone, e-mail ou site</x:v>
      </x:c>
      <x:c r="Y1838" t="str">
        <x:v>Base expandida 2026-07-27</x:v>
      </x:c>
      <x:c r="Z1838" t="str">
        <x:v>22913871000139</x:v>
      </x:c>
      <x:c r="AA1838" t="str"/>
      <x:c r="AB1838" t="n">
        <x:v>45</x:v>
      </x:c>
      <x:c r="AC1838" t="str">
        <x:v>Prioridade Baixa</x:v>
      </x:c>
      <x:c r="AD1838" t="str">
        <x:v>Fonte CNES/DATASUS: https://cnes2.datasus.gov.br/Mod_Basico.asp?VCo_Unidade=3518804170997; CNES 4170997; CNPJ 22913871000139; site oficial/redes não coletados nesta fonte</x:v>
      </x:c>
      <x:c r="AE1838" t="n">
        <x:f>IF(LEN(H1838)&gt;0,1,0)</x:f>
        <x:v>0</x:v>
      </x:c>
      <x:c r="AF1838" t="n">
        <x:f>IF(LEN(M1838)&gt;0,1,0)</x:f>
        <x:v>0</x:v>
      </x:c>
      <x:c r="AG1838" t="n">
        <x:f>IF(AND(LEN(H1838)=0,LEN(K1838)=0,LEN(M1838)=0),1,0)</x:f>
        <x:v>1</x:v>
      </x:c>
    </x:row>
    <x:row r="1839">
      <x:c r="A1839" t="str">
        <x:v>AT-01838</x:v>
      </x:c>
      <x:c r="B1839" t="str">
        <x:v>Takaki Odontologia</x:v>
      </x:c>
      <x:c r="C1839" t="str">
        <x:v>Saúde</x:v>
      </x:c>
      <x:c r="D1839" t="str">
        <x:v>Clínica</x:v>
      </x:c>
      <x:c r="E1839" t="str">
        <x:v>Guarulhos</x:v>
      </x:c>
      <x:c r="F1839" t="str">
        <x:v>Centro</x:v>
      </x:c>
      <x:c r="G1839" t="str">
        <x:v>Takaki Odontologia Ltda, 445, Centro, Guarulhos, Sp</x:v>
      </x:c>
      <x:c r="H1839" t="str"/>
      <x:c r="I1839" t="str"/>
      <x:c r="J1839" t="str"/>
      <x:c r="K1839" t="str"/>
      <x:c r="L1839" t="str"/>
      <x:c r="M1839" t="str"/>
      <x:c r="N1839" t="str"/>
      <x:c r="O1839" t="str"/>
      <x:c r="P1839" t="str"/>
      <x:c r="Q1839" t="str">
        <x:v>https://www.google.com/maps/search/?api=1&amp;query=Takaki+Odontologia+TAKAKI+ODONTOLOGIA+LTDA%2C+445%2C+CENTRO%2C+GUARULHOS%2C+SP+Guarulhos+SP</x:v>
      </x:c>
      <x:c r="R1839" t="str"/>
      <x:c r="S1839" t="str"/>
      <x:c r="T1839" t="str">
        <x:v>Não contatado</x:v>
      </x:c>
      <x:c r="U1839" s="27" t="n">
        <x:f>IF(LEN(H1839)&gt;0,25,0)+IF(L1839="Sim",25,0)+IF(LEN(M1839)&gt;0,15,0)+IF(LEN(J1839)&gt;0,10,0)+IF(LEN(N1839)&gt;0,5,0)+IF(LEN(O1839)&gt;0,5,0)+IF(LEN(P1839)&gt;0,5,0)+IF(AND(LEN(R1839)&gt;0,LEN(S1839)&gt;0),10,0)</x:f>
        <x:v>0</x:v>
      </x:c>
      <x:c r="V1839" t="str">
        <x:f>IF(U1839&gt;=60,"Prioridade Alta",IF(U1839&gt;=35,"Prioridade Média","Prioridade Baixa"))</x:f>
        <x:v>Prioridade Baixa</x:v>
      </x:c>
      <x:c r="W1839" t="str">
        <x:v>Sim</x:v>
      </x:c>
      <x:c r="X1839" t="str">
        <x:v>Possível CNPJ no telefone: 45315564000151; Sem telefone, e-mail ou site</x:v>
      </x:c>
      <x:c r="Y1839" t="str">
        <x:v>Base expandida 2026-07-27</x:v>
      </x:c>
      <x:c r="Z1839" t="str">
        <x:v>45315564000151</x:v>
      </x:c>
      <x:c r="AA1839" t="str"/>
      <x:c r="AB1839" t="n">
        <x:v>45</x:v>
      </x:c>
      <x:c r="AC1839" t="str">
        <x:v>Prioridade Baixa</x:v>
      </x:c>
      <x:c r="AD1839" t="str">
        <x:v>Fonte CNES/DATASUS: https://cnes2.datasus.gov.br/Mod_Basico.asp?VCo_Unidade=3518804168968; CNES 4168968; CNPJ 45315564000151; site oficial/redes não coletados nesta fonte</x:v>
      </x:c>
      <x:c r="AE1839" t="n">
        <x:f>IF(LEN(H1839)&gt;0,1,0)</x:f>
        <x:v>0</x:v>
      </x:c>
      <x:c r="AF1839" t="n">
        <x:f>IF(LEN(M1839)&gt;0,1,0)</x:f>
        <x:v>0</x:v>
      </x:c>
      <x:c r="AG1839" t="n">
        <x:f>IF(AND(LEN(H1839)=0,LEN(K1839)=0,LEN(M1839)=0),1,0)</x:f>
        <x:v>1</x:v>
      </x:c>
    </x:row>
    <x:row r="1840">
      <x:c r="A1840" t="str">
        <x:v>AT-01839</x:v>
      </x:c>
      <x:c r="B1840" t="str">
        <x:v>Unidade De Atendimento A Dengue Uad Cumbica</x:v>
      </x:c>
      <x:c r="C1840" t="str">
        <x:v>Saúde</x:v>
      </x:c>
      <x:c r="D1840" t="str">
        <x:v>Clínica</x:v>
      </x:c>
      <x:c r="E1840" t="str">
        <x:v>Guarulhos</x:v>
      </x:c>
      <x:c r="F1840" t="str">
        <x:v>Cidade Industrial Sa</x:v>
      </x:c>
      <x:c r="G1840" t="str">
        <x:v>Municipio De Guarulhos, 533, Cidade Industrial Sa, Guarulhos, Sp</x:v>
      </x:c>
      <x:c r="H1840" t="str"/>
      <x:c r="I1840" t="str"/>
      <x:c r="J1840" t="str"/>
      <x:c r="K1840" t="str"/>
      <x:c r="L1840" t="str"/>
      <x:c r="M1840" t="str"/>
      <x:c r="N1840" t="str"/>
      <x:c r="O1840" t="str"/>
      <x:c r="P1840" t="str"/>
      <x:c r="Q1840" t="str">
        <x:v>https://www.google.com/maps/search/?api=1&amp;query=Unidade+De+Atendimento+A+Dengue+Uad+Cumbica+MUNICIPIO+DE+GUARULHOS%2C+533%2C+CIDADE+INDUSTRIAL+SA%2C+GUARULHOS%2C+SP+Guarulhos+SP</x:v>
      </x:c>
      <x:c r="R1840" t="str"/>
      <x:c r="S1840" t="str"/>
      <x:c r="T1840" t="str">
        <x:v>Não contatado</x:v>
      </x:c>
      <x:c r="U1840" s="27" t="n">
        <x:f>IF(LEN(H1840)&gt;0,25,0)+IF(L1840="Sim",25,0)+IF(LEN(M1840)&gt;0,15,0)+IF(LEN(J1840)&gt;0,10,0)+IF(LEN(N1840)&gt;0,5,0)+IF(LEN(O1840)&gt;0,5,0)+IF(LEN(P1840)&gt;0,5,0)+IF(AND(LEN(R1840)&gt;0,LEN(S1840)&gt;0),10,0)</x:f>
        <x:v>0</x:v>
      </x:c>
      <x:c r="V1840" t="str">
        <x:f>IF(U1840&gt;=60,"Prioridade Alta",IF(U1840&gt;=35,"Prioridade Média","Prioridade Baixa"))</x:f>
        <x:v>Prioridade Baixa</x:v>
      </x:c>
      <x:c r="W1840" t="str">
        <x:v>Sim</x:v>
      </x:c>
      <x:c r="X1840" t="str">
        <x:v>Possível CNPJ no telefone: 46319000000150; Sem telefone, e-mail ou site</x:v>
      </x:c>
      <x:c r="Y1840" t="str">
        <x:v>Base expandida 2026-07-27</x:v>
      </x:c>
      <x:c r="Z1840" t="str">
        <x:v>46319000000150</x:v>
      </x:c>
      <x:c r="AA1840" t="str"/>
      <x:c r="AB1840" t="n">
        <x:v>45</x:v>
      </x:c>
      <x:c r="AC1840" t="str">
        <x:v>Prioridade Baixa</x:v>
      </x:c>
      <x:c r="AD1840" t="str">
        <x:v>Fonte CNES/DATASUS: https://cnes2.datasus.gov.br/Mod_Basico.asp?VCo_Unidade=3518802816121; CNES 2816121; CNPJ -; site oficial/redes não coletados nesta fonte</x:v>
      </x:c>
      <x:c r="AE1840" t="n">
        <x:f>IF(LEN(H1840)&gt;0,1,0)</x:f>
        <x:v>0</x:v>
      </x:c>
      <x:c r="AF1840" t="n">
        <x:f>IF(LEN(M1840)&gt;0,1,0)</x:f>
        <x:v>0</x:v>
      </x:c>
      <x:c r="AG1840" t="n">
        <x:f>IF(AND(LEN(H1840)=0,LEN(K1840)=0,LEN(M1840)=0),1,0)</x:f>
        <x:v>1</x:v>
      </x:c>
    </x:row>
    <x:row r="1841">
      <x:c r="A1841" t="str">
        <x:v>AT-01840</x:v>
      </x:c>
      <x:c r="B1841" t="str">
        <x:v>Unidade De Atendimento A Dengue Uad Paraventi</x:v>
      </x:c>
      <x:c r="C1841" t="str">
        <x:v>Saúde</x:v>
      </x:c>
      <x:c r="D1841" t="str">
        <x:v>Clínica</x:v>
      </x:c>
      <x:c r="E1841" t="str">
        <x:v>Guarulhos</x:v>
      </x:c>
      <x:c r="F1841" t="str">
        <x:v>Jd Paraventi</x:v>
      </x:c>
      <x:c r="G1841" t="str">
        <x:v>Municipio De Guarulhos, 202, Jd Paraventi, Guarulhos, Sp</x:v>
      </x:c>
      <x:c r="H1841" t="str"/>
      <x:c r="I1841" t="str"/>
      <x:c r="J1841" t="str"/>
      <x:c r="K1841" t="str"/>
      <x:c r="L1841" t="str"/>
      <x:c r="M1841" t="str"/>
      <x:c r="N1841" t="str"/>
      <x:c r="O1841" t="str"/>
      <x:c r="P1841" t="str"/>
      <x:c r="Q1841" t="str">
        <x:v>https://www.google.com/maps/search/?api=1&amp;query=Unidade+De+Atendimento+A+Dengue+Uad+Paraventi+MUNICIPIO+DE+GUARULHOS%2C+202%2C+JD+PARAVENTI%2C+GUARULHOS%2C+SP+Guarulhos+SP</x:v>
      </x:c>
      <x:c r="R1841" t="str"/>
      <x:c r="S1841" t="str"/>
      <x:c r="T1841" t="str">
        <x:v>Não contatado</x:v>
      </x:c>
      <x:c r="U1841" s="27" t="n">
        <x:f>IF(LEN(H1841)&gt;0,25,0)+IF(L1841="Sim",25,0)+IF(LEN(M1841)&gt;0,15,0)+IF(LEN(J1841)&gt;0,10,0)+IF(LEN(N1841)&gt;0,5,0)+IF(LEN(O1841)&gt;0,5,0)+IF(LEN(P1841)&gt;0,5,0)+IF(AND(LEN(R1841)&gt;0,LEN(S1841)&gt;0),10,0)</x:f>
        <x:v>0</x:v>
      </x:c>
      <x:c r="V1841" t="str">
        <x:f>IF(U1841&gt;=60,"Prioridade Alta",IF(U1841&gt;=35,"Prioridade Média","Prioridade Baixa"))</x:f>
        <x:v>Prioridade Baixa</x:v>
      </x:c>
      <x:c r="W1841" t="str">
        <x:v>Sim</x:v>
      </x:c>
      <x:c r="X1841" t="str">
        <x:v>Possível CNPJ no telefone: 46319000000150; Sem telefone, e-mail ou site</x:v>
      </x:c>
      <x:c r="Y1841" t="str">
        <x:v>Base expandida 2026-07-27</x:v>
      </x:c>
      <x:c r="Z1841" t="str">
        <x:v>46319000000150</x:v>
      </x:c>
      <x:c r="AA1841" t="str"/>
      <x:c r="AB1841" t="n">
        <x:v>45</x:v>
      </x:c>
      <x:c r="AC1841" t="str">
        <x:v>Prioridade Baixa</x:v>
      </x:c>
      <x:c r="AD1841" t="str">
        <x:v>Fonte CNES/DATASUS: https://cnes2.datasus.gov.br/Mod_Basico.asp?VCo_Unidade=3518802816091; CNES 2816091; CNPJ -; site oficial/redes não coletados nesta fonte</x:v>
      </x:c>
      <x:c r="AE1841" t="n">
        <x:f>IF(LEN(H1841)&gt;0,1,0)</x:f>
        <x:v>0</x:v>
      </x:c>
      <x:c r="AF1841" t="n">
        <x:f>IF(LEN(M1841)&gt;0,1,0)</x:f>
        <x:v>0</x:v>
      </x:c>
      <x:c r="AG1841" t="n">
        <x:f>IF(AND(LEN(H1841)=0,LEN(K1841)=0,LEN(M1841)=0),1,0)</x:f>
        <x:v>1</x:v>
      </x:c>
    </x:row>
    <x:row r="1842">
      <x:c r="A1842" t="str">
        <x:v>AT-01841</x:v>
      </x:c>
      <x:c r="B1842" t="str">
        <x:v>Unidade De Atendimento A Dengue Uad Paulista</x:v>
      </x:c>
      <x:c r="C1842" t="str">
        <x:v>Saúde</x:v>
      </x:c>
      <x:c r="D1842" t="str">
        <x:v>Clínica</x:v>
      </x:c>
      <x:c r="E1842" t="str">
        <x:v>Guarulhos</x:v>
      </x:c>
      <x:c r="F1842" t="str">
        <x:v>Jd Paulista</x:v>
      </x:c>
      <x:c r="G1842" t="str">
        <x:v>Municipio De Guarulhos, 97, Jd Paulista, Guarulhos, Sp</x:v>
      </x:c>
      <x:c r="H1842" t="str"/>
      <x:c r="I1842" t="str"/>
      <x:c r="J1842" t="str"/>
      <x:c r="K1842" t="str"/>
      <x:c r="L1842" t="str"/>
      <x:c r="M1842" t="str"/>
      <x:c r="N1842" t="str"/>
      <x:c r="O1842" t="str"/>
      <x:c r="P1842" t="str"/>
      <x:c r="Q1842" t="str">
        <x:v>https://www.google.com/maps/search/?api=1&amp;query=Unidade+De+Atendimento+A+Dengue+Uad+Paulista+MUNICIPIO+DE+GUARULHOS%2C+97%2C+JD+PAULISTA%2C+GUARULHOS%2C+SP+Guarulhos+SP</x:v>
      </x:c>
      <x:c r="R1842" t="str"/>
      <x:c r="S1842" t="str"/>
      <x:c r="T1842" t="str">
        <x:v>Não contatado</x:v>
      </x:c>
      <x:c r="U1842" s="27" t="n">
        <x:f>IF(LEN(H1842)&gt;0,25,0)+IF(L1842="Sim",25,0)+IF(LEN(M1842)&gt;0,15,0)+IF(LEN(J1842)&gt;0,10,0)+IF(LEN(N1842)&gt;0,5,0)+IF(LEN(O1842)&gt;0,5,0)+IF(LEN(P1842)&gt;0,5,0)+IF(AND(LEN(R1842)&gt;0,LEN(S1842)&gt;0),10,0)</x:f>
        <x:v>0</x:v>
      </x:c>
      <x:c r="V1842" t="str">
        <x:f>IF(U1842&gt;=60,"Prioridade Alta",IF(U1842&gt;=35,"Prioridade Média","Prioridade Baixa"))</x:f>
        <x:v>Prioridade Baixa</x:v>
      </x:c>
      <x:c r="W1842" t="str">
        <x:v>Sim</x:v>
      </x:c>
      <x:c r="X1842" t="str">
        <x:v>Possível CNPJ no telefone: 46319000000150; Sem telefone, e-mail ou site</x:v>
      </x:c>
      <x:c r="Y1842" t="str">
        <x:v>Base expandida 2026-07-27</x:v>
      </x:c>
      <x:c r="Z1842" t="str">
        <x:v>46319000000150</x:v>
      </x:c>
      <x:c r="AA1842" t="str"/>
      <x:c r="AB1842" t="n">
        <x:v>45</x:v>
      </x:c>
      <x:c r="AC1842" t="str">
        <x:v>Prioridade Baixa</x:v>
      </x:c>
      <x:c r="AD1842" t="str">
        <x:v>Fonte CNES/DATASUS: https://cnes2.datasus.gov.br/Mod_Basico.asp?VCo_Unidade=3518802816105; CNES 2816105; CNPJ -; site oficial/redes não coletados nesta fonte</x:v>
      </x:c>
      <x:c r="AE1842" t="n">
        <x:f>IF(LEN(H1842)&gt;0,1,0)</x:f>
        <x:v>0</x:v>
      </x:c>
      <x:c r="AF1842" t="n">
        <x:f>IF(LEN(M1842)&gt;0,1,0)</x:f>
        <x:v>0</x:v>
      </x:c>
      <x:c r="AG1842" t="n">
        <x:f>IF(AND(LEN(H1842)=0,LEN(K1842)=0,LEN(M1842)=0),1,0)</x:f>
        <x:v>1</x:v>
      </x:c>
    </x:row>
    <x:row r="1843">
      <x:c r="A1843" t="str">
        <x:v>AT-01842</x:v>
      </x:c>
      <x:c r="B1843" t="str">
        <x:v>Unidade De Atendimento A Dengue Uad Sao Joao</x:v>
      </x:c>
      <x:c r="C1843" t="str">
        <x:v>Saúde</x:v>
      </x:c>
      <x:c r="D1843" t="str">
        <x:v>Clínica</x:v>
      </x:c>
      <x:c r="E1843" t="str">
        <x:v>Guarulhos</x:v>
      </x:c>
      <x:c r="F1843" t="str">
        <x:v>Sao Joao</x:v>
      </x:c>
      <x:c r="G1843" t="str">
        <x:v>Municipio De Guarulhos, 4130, Sao Joao, Guarulhos, Sp</x:v>
      </x:c>
      <x:c r="H1843" t="str"/>
      <x:c r="I1843" t="str"/>
      <x:c r="J1843" t="str"/>
      <x:c r="K1843" t="str"/>
      <x:c r="L1843" t="str"/>
      <x:c r="M1843" t="str"/>
      <x:c r="N1843" t="str"/>
      <x:c r="O1843" t="str"/>
      <x:c r="P1843" t="str"/>
      <x:c r="Q1843" t="str">
        <x:v>https://www.google.com/maps/search/?api=1&amp;query=Unidade+De+Atendimento+A+Dengue+Uad+Sao+Joao+MUNICIPIO+DE+GUARULHOS%2C+4130%2C+SAO+JOAO%2C+GUARULHOS%2C+SP+Guarulhos+SP</x:v>
      </x:c>
      <x:c r="R1843" t="str"/>
      <x:c r="S1843" t="str"/>
      <x:c r="T1843" t="str">
        <x:v>Não contatado</x:v>
      </x:c>
      <x:c r="U1843" s="27" t="n">
        <x:f>IF(LEN(H1843)&gt;0,25,0)+IF(L1843="Sim",25,0)+IF(LEN(M1843)&gt;0,15,0)+IF(LEN(J1843)&gt;0,10,0)+IF(LEN(N1843)&gt;0,5,0)+IF(LEN(O1843)&gt;0,5,0)+IF(LEN(P1843)&gt;0,5,0)+IF(AND(LEN(R1843)&gt;0,LEN(S1843)&gt;0),10,0)</x:f>
        <x:v>0</x:v>
      </x:c>
      <x:c r="V1843" t="str">
        <x:f>IF(U1843&gt;=60,"Prioridade Alta",IF(U1843&gt;=35,"Prioridade Média","Prioridade Baixa"))</x:f>
        <x:v>Prioridade Baixa</x:v>
      </x:c>
      <x:c r="W1843" t="str">
        <x:v>Sim</x:v>
      </x:c>
      <x:c r="X1843" t="str">
        <x:v>Possível CNPJ no telefone: 46319000000150; Sem telefone, e-mail ou site</x:v>
      </x:c>
      <x:c r="Y1843" t="str">
        <x:v>Base expandida 2026-07-27</x:v>
      </x:c>
      <x:c r="Z1843" t="str">
        <x:v>46319000000150</x:v>
      </x:c>
      <x:c r="AA1843" t="str"/>
      <x:c r="AB1843" t="n">
        <x:v>45</x:v>
      </x:c>
      <x:c r="AC1843" t="str">
        <x:v>Prioridade Baixa</x:v>
      </x:c>
      <x:c r="AD1843" t="str">
        <x:v>Fonte CNES/DATASUS: https://cnes2.datasus.gov.br/Mod_Basico.asp?VCo_Unidade=3518802816113; CNES 2816113; CNPJ -; site oficial/redes não coletados nesta fonte</x:v>
      </x:c>
      <x:c r="AE1843" t="n">
        <x:f>IF(LEN(H1843)&gt;0,1,0)</x:f>
        <x:v>0</x:v>
      </x:c>
      <x:c r="AF1843" t="n">
        <x:f>IF(LEN(M1843)&gt;0,1,0)</x:f>
        <x:v>0</x:v>
      </x:c>
      <x:c r="AG1843" t="n">
        <x:f>IF(AND(LEN(H1843)=0,LEN(K1843)=0,LEN(M1843)=0),1,0)</x:f>
        <x:v>1</x:v>
      </x:c>
    </x:row>
    <x:row r="1844">
      <x:c r="A1844" t="str">
        <x:v>AT-01843</x:v>
      </x:c>
      <x:c r="B1844" t="str">
        <x:v>Unitomo Unidade De Tomografia</x:v>
      </x:c>
      <x:c r="C1844" t="str">
        <x:v>Saúde</x:v>
      </x:c>
      <x:c r="D1844" t="str">
        <x:v>Clínica</x:v>
      </x:c>
      <x:c r="E1844" t="str">
        <x:v>Guarulhos</x:v>
      </x:c>
      <x:c r="F1844" t="str">
        <x:v>Centro</x:v>
      </x:c>
      <x:c r="G1844" t="str">
        <x:v>Unitomo Unidade De Tomografia Sc Ltda, 64, Centro, Guarulhos, Sp</x:v>
      </x:c>
      <x:c r="H1844" t="str">
        <x:v>+55 (11) 6408-3566</x:v>
      </x:c>
      <x:c r="I1844" t="str"/>
      <x:c r="J1844" t="str"/>
      <x:c r="K1844" t="str"/>
      <x:c r="L1844" t="str"/>
      <x:c r="M1844" t="str"/>
      <x:c r="N1844" t="str"/>
      <x:c r="O1844" t="str"/>
      <x:c r="P1844" t="str"/>
      <x:c r="Q1844" t="str">
        <x:v>https://www.google.com/maps/search/?api=1&amp;query=Unitomo+Unidade+De+Tomografia+UNITOMO+UNIDADE+DE+TOMOGRAFIA+SC+LTDA%2C+64%2C+CENTRO%2C+GUARULHOS%2C+SP+Guarulhos+SP</x:v>
      </x:c>
      <x:c r="R1844" t="str"/>
      <x:c r="S1844" t="str"/>
      <x:c r="T1844" t="str">
        <x:v>Não contatado</x:v>
      </x:c>
      <x:c r="U1844" s="27" t="n">
        <x:f>IF(LEN(H1844)&gt;0,25,0)+IF(L1844="Sim",25,0)+IF(LEN(M1844)&gt;0,15,0)+IF(LEN(J1844)&gt;0,10,0)+IF(LEN(N1844)&gt;0,5,0)+IF(LEN(O1844)&gt;0,5,0)+IF(LEN(P1844)&gt;0,5,0)+IF(AND(LEN(R1844)&gt;0,LEN(S1844)&gt;0),10,0)</x:f>
        <x:v>25</x:v>
      </x:c>
      <x:c r="V1844" t="str">
        <x:f>IF(U1844&gt;=60,"Prioridade Alta",IF(U1844&gt;=35,"Prioridade Média","Prioridade Baixa"))</x:f>
        <x:v>Prioridade Baixa</x:v>
      </x:c>
      <x:c r="W1844" t="str">
        <x:v>Não</x:v>
      </x:c>
      <x:c r="X1844" t="str"/>
      <x:c r="Y1844" t="str">
        <x:v>Base expandida 2026-07-27</x:v>
      </x:c>
      <x:c r="Z1844" t="str">
        <x:v>(11) 6408-3566</x:v>
      </x:c>
      <x:c r="AA1844" t="str"/>
      <x:c r="AB1844" t="n">
        <x:v>45</x:v>
      </x:c>
      <x:c r="AC1844" t="str">
        <x:v>Prioridade Baixa</x:v>
      </x:c>
      <x:c r="AD1844" t="str">
        <x:v>Fonte CNES/DATASUS: https://cnes2.datasus.gov.br/Mod_Basico.asp?VCo_Unidade=3518802718936; CNES 2718936; CNPJ 96478763000111; site oficial/redes não coletados nesta fonte</x:v>
      </x:c>
      <x:c r="AE1844" t="n">
        <x:f>IF(LEN(H1844)&gt;0,1,0)</x:f>
        <x:v>1</x:v>
      </x:c>
      <x:c r="AF1844" t="n">
        <x:f>IF(LEN(M1844)&gt;0,1,0)</x:f>
        <x:v>0</x:v>
      </x:c>
      <x:c r="AG1844" t="n">
        <x:f>IF(AND(LEN(H1844)=0,LEN(K1844)=0,LEN(M1844)=0),1,0)</x:f>
        <x:v>0</x:v>
      </x:c>
    </x:row>
    <x:row r="1845">
      <x:c r="A1845" t="str">
        <x:v>AT-01844</x:v>
      </x:c>
      <x:c r="B1845" t="str">
        <x:v>Caps Ii</x:v>
      </x:c>
      <x:c r="C1845" t="str">
        <x:v>Saúde</x:v>
      </x:c>
      <x:c r="D1845" t="str">
        <x:v>Clínica</x:v>
      </x:c>
      <x:c r="E1845" t="str">
        <x:v>Itaquaquecetuba</x:v>
      </x:c>
      <x:c r="F1845" t="str">
        <x:v>Estacao</x:v>
      </x:c>
      <x:c r="G1845" t="str">
        <x:v>Instituto Nacional De Pesquisa E Gestao Em Saude, 169, Estacao, Itaquaquecetuba, Sp</x:v>
      </x:c>
      <x:c r="H1845" t="str"/>
      <x:c r="I1845" t="str"/>
      <x:c r="J1845" t="str"/>
      <x:c r="K1845" t="str"/>
      <x:c r="L1845" t="str"/>
      <x:c r="M1845" t="str"/>
      <x:c r="N1845" t="str"/>
      <x:c r="O1845" t="str"/>
      <x:c r="P1845" t="str"/>
      <x:c r="Q1845" t="str">
        <x:v>https://www.google.com/maps/search/?api=1&amp;query=Caps+Ii+INSTITUTO+NACIONAL+DE+PESQUISA+E+GESTAO+EM+SAUDE%2C+169%2C+ESTACAO%2C+ITAQUAQUECETUBA%2C+SP+Itaquaquecetuba+SP</x:v>
      </x:c>
      <x:c r="R1845" t="str"/>
      <x:c r="S1845" t="str"/>
      <x:c r="T1845" t="str">
        <x:v>Não contatado</x:v>
      </x:c>
      <x:c r="U1845" s="27" t="n">
        <x:f>IF(LEN(H1845)&gt;0,25,0)+IF(L1845="Sim",25,0)+IF(LEN(M1845)&gt;0,15,0)+IF(LEN(J1845)&gt;0,10,0)+IF(LEN(N1845)&gt;0,5,0)+IF(LEN(O1845)&gt;0,5,0)+IF(LEN(P1845)&gt;0,5,0)+IF(AND(LEN(R1845)&gt;0,LEN(S1845)&gt;0),10,0)</x:f>
        <x:v>0</x:v>
      </x:c>
      <x:c r="V1845" t="str">
        <x:f>IF(U1845&gt;=60,"Prioridade Alta",IF(U1845&gt;=35,"Prioridade Média","Prioridade Baixa"))</x:f>
        <x:v>Prioridade Baixa</x:v>
      </x:c>
      <x:c r="W1845" t="str">
        <x:v>Sim</x:v>
      </x:c>
      <x:c r="X1845" t="str">
        <x:v>Possível CNPJ no telefone: 46316600000164; Sem telefone, e-mail ou site</x:v>
      </x:c>
      <x:c r="Y1845" t="str">
        <x:v>Base expandida 2026-07-27</x:v>
      </x:c>
      <x:c r="Z1845" t="str">
        <x:v>46316600000164</x:v>
      </x:c>
      <x:c r="AA1845" t="str"/>
      <x:c r="AB1845" t="n">
        <x:v>45</x:v>
      </x:c>
      <x:c r="AC1845" t="str">
        <x:v>Prioridade Baixa</x:v>
      </x:c>
      <x:c r="AD1845" t="str">
        <x:v>Fonte CNES/DATASUS: https://cnes2.datasus.gov.br/Mod_Basico.asp?VCo_Unidade=3523103325172; CNES 3325172; CNPJ -; site oficial/redes não coletados nesta fonte</x:v>
      </x:c>
      <x:c r="AE1845" t="n">
        <x:f>IF(LEN(H1845)&gt;0,1,0)</x:f>
        <x:v>0</x:v>
      </x:c>
      <x:c r="AF1845" t="n">
        <x:f>IF(LEN(M1845)&gt;0,1,0)</x:f>
        <x:v>0</x:v>
      </x:c>
      <x:c r="AG1845" t="n">
        <x:f>IF(AND(LEN(H1845)=0,LEN(K1845)=0,LEN(M1845)=0),1,0)</x:f>
        <x:v>1</x:v>
      </x:c>
    </x:row>
    <x:row r="1846">
      <x:c r="A1846" t="str">
        <x:v>AT-01845</x:v>
      </x:c>
      <x:c r="B1846" t="str">
        <x:v>Caps Ij</x:v>
      </x:c>
      <x:c r="C1846" t="str">
        <x:v>Saúde</x:v>
      </x:c>
      <x:c r="D1846" t="str">
        <x:v>Clínica</x:v>
      </x:c>
      <x:c r="E1846" t="str">
        <x:v>Itaquaquecetuba</x:v>
      </x:c>
      <x:c r="F1846" t="str">
        <x:v>Vila Zeferina</x:v>
      </x:c>
      <x:c r="G1846" t="str">
        <x:v>Instituto Nacional De Pesquisa E Gestao Em Saude, 450, Vila Zeferina, Itaquaquecetuba, Sp</x:v>
      </x:c>
      <x:c r="H1846" t="str"/>
      <x:c r="I1846" t="str"/>
      <x:c r="J1846" t="str"/>
      <x:c r="K1846" t="str"/>
      <x:c r="L1846" t="str"/>
      <x:c r="M1846" t="str"/>
      <x:c r="N1846" t="str"/>
      <x:c r="O1846" t="str"/>
      <x:c r="P1846" t="str"/>
      <x:c r="Q1846" t="str">
        <x:v>https://www.google.com/maps/search/?api=1&amp;query=Caps+Ij+INSTITUTO+NACIONAL+DE+PESQUISA+E+GESTAO+EM+SAUDE%2C+450%2C+VILA+ZEFERINA%2C+ITAQUAQUECETUBA%2C+SP+Itaquaquecetuba+SP</x:v>
      </x:c>
      <x:c r="R1846" t="str"/>
      <x:c r="S1846" t="str"/>
      <x:c r="T1846" t="str">
        <x:v>Não contatado</x:v>
      </x:c>
      <x:c r="U1846" s="27" t="n">
        <x:f>IF(LEN(H1846)&gt;0,25,0)+IF(L1846="Sim",25,0)+IF(LEN(M1846)&gt;0,15,0)+IF(LEN(J1846)&gt;0,10,0)+IF(LEN(N1846)&gt;0,5,0)+IF(LEN(O1846)&gt;0,5,0)+IF(LEN(P1846)&gt;0,5,0)+IF(AND(LEN(R1846)&gt;0,LEN(S1846)&gt;0),10,0)</x:f>
        <x:v>0</x:v>
      </x:c>
      <x:c r="V1846" t="str">
        <x:f>IF(U1846&gt;=60,"Prioridade Alta",IF(U1846&gt;=35,"Prioridade Média","Prioridade Baixa"))</x:f>
        <x:v>Prioridade Baixa</x:v>
      </x:c>
      <x:c r="W1846" t="str">
        <x:v>Sim</x:v>
      </x:c>
      <x:c r="X1846" t="str">
        <x:v>Possível CNPJ no telefone: 46316600000164; Sem telefone, e-mail ou site</x:v>
      </x:c>
      <x:c r="Y1846" t="str">
        <x:v>Base expandida 2026-07-27</x:v>
      </x:c>
      <x:c r="Z1846" t="str">
        <x:v>46316600000164</x:v>
      </x:c>
      <x:c r="AA1846" t="str"/>
      <x:c r="AB1846" t="n">
        <x:v>45</x:v>
      </x:c>
      <x:c r="AC1846" t="str">
        <x:v>Prioridade Baixa</x:v>
      </x:c>
      <x:c r="AD1846" t="str">
        <x:v>Fonte CNES/DATASUS: https://cnes2.datasus.gov.br/Mod_Basico.asp?VCo_Unidade=3523104258681; CNES 4258681; CNPJ -; site oficial/redes não coletados nesta fonte</x:v>
      </x:c>
      <x:c r="AE1846" t="n">
        <x:f>IF(LEN(H1846)&gt;0,1,0)</x:f>
        <x:v>0</x:v>
      </x:c>
      <x:c r="AF1846" t="n">
        <x:f>IF(LEN(M1846)&gt;0,1,0)</x:f>
        <x:v>0</x:v>
      </x:c>
      <x:c r="AG1846" t="n">
        <x:f>IF(AND(LEN(H1846)=0,LEN(K1846)=0,LEN(M1846)=0),1,0)</x:f>
        <x:v>1</x:v>
      </x:c>
    </x:row>
    <x:row r="1847">
      <x:c r="A1847" t="str">
        <x:v>AT-01846</x:v>
      </x:c>
      <x:c r="B1847" t="str">
        <x:v>Centro De Saude 24 Horas</x:v>
      </x:c>
      <x:c r="C1847" t="str">
        <x:v>Saúde</x:v>
      </x:c>
      <x:c r="D1847" t="str">
        <x:v>Clínica</x:v>
      </x:c>
      <x:c r="E1847" t="str">
        <x:v>Itaquaquecetuba</x:v>
      </x:c>
      <x:c r="F1847" t="str">
        <x:v>Vila Zesuina</x:v>
      </x:c>
      <x:c r="G1847" t="str">
        <x:v>Municipio De Itaquaquecetuba, S/N, Vila Zesuina, Itaquaquecetuba, Sp</x:v>
      </x:c>
      <x:c r="H1847" t="str">
        <x:v>+55 (11) 4647-6490</x:v>
      </x:c>
      <x:c r="I1847" t="str"/>
      <x:c r="J1847" t="str"/>
      <x:c r="K1847" t="str"/>
      <x:c r="L1847" t="str"/>
      <x:c r="M1847" t="str"/>
      <x:c r="N1847" t="str"/>
      <x:c r="O1847" t="str"/>
      <x:c r="P1847" t="str"/>
      <x:c r="Q1847" t="str">
        <x:v>https://www.google.com/maps/search/?api=1&amp;query=Centro+De+Saude+24+Horas+MUNICIPIO+DE+ITAQUAQUECETUBA%2C+S%2FN%2C+VILA+ZESUINA%2C+ITAQUAQUECETUBA%2C+SP+Itaquaquecetuba+SP</x:v>
      </x:c>
      <x:c r="R1847" t="str"/>
      <x:c r="S1847" t="str"/>
      <x:c r="T1847" t="str">
        <x:v>Não contatado</x:v>
      </x:c>
      <x:c r="U1847" s="27" t="n">
        <x:f>IF(LEN(H1847)&gt;0,25,0)+IF(L1847="Sim",25,0)+IF(LEN(M1847)&gt;0,15,0)+IF(LEN(J1847)&gt;0,10,0)+IF(LEN(N1847)&gt;0,5,0)+IF(LEN(O1847)&gt;0,5,0)+IF(LEN(P1847)&gt;0,5,0)+IF(AND(LEN(R1847)&gt;0,LEN(S1847)&gt;0),10,0)</x:f>
        <x:v>25</x:v>
      </x:c>
      <x:c r="V1847" t="str">
        <x:f>IF(U1847&gt;=60,"Prioridade Alta",IF(U1847&gt;=35,"Prioridade Média","Prioridade Baixa"))</x:f>
        <x:v>Prioridade Baixa</x:v>
      </x:c>
      <x:c r="W1847" t="str">
        <x:v>Não</x:v>
      </x:c>
      <x:c r="X1847" t="str"/>
      <x:c r="Y1847" t="str">
        <x:v>Base expandida 2026-07-27</x:v>
      </x:c>
      <x:c r="Z1847" t="str">
        <x:v>(11) 4647-6490</x:v>
      </x:c>
      <x:c r="AA1847" t="str"/>
      <x:c r="AB1847" t="n">
        <x:v>45</x:v>
      </x:c>
      <x:c r="AC1847" t="str">
        <x:v>Prioridade Baixa</x:v>
      </x:c>
      <x:c r="AD1847" t="str">
        <x:v>Fonte CNES/DATASUS: https://cnes2.datasus.gov.br/Mod_Basico.asp?VCo_Unidade=3523107806116; CNES 7806116; CNPJ -; site oficial/redes não coletados nesta fonte</x:v>
      </x:c>
      <x:c r="AE1847" t="n">
        <x:f>IF(LEN(H1847)&gt;0,1,0)</x:f>
        <x:v>1</x:v>
      </x:c>
      <x:c r="AF1847" t="n">
        <x:f>IF(LEN(M1847)&gt;0,1,0)</x:f>
        <x:v>0</x:v>
      </x:c>
      <x:c r="AG1847" t="n">
        <x:f>IF(AND(LEN(H1847)=0,LEN(K1847)=0,LEN(M1847)=0),1,0)</x:f>
        <x:v>0</x:v>
      </x:c>
    </x:row>
    <x:row r="1848">
      <x:c r="A1848" t="str">
        <x:v>AT-01847</x:v>
      </x:c>
      <x:c r="B1848" t="str">
        <x:v>Centro Medico E Diagnostico Itaqua</x:v>
      </x:c>
      <x:c r="C1848" t="str">
        <x:v>Saúde</x:v>
      </x:c>
      <x:c r="D1848" t="str">
        <x:v>Clínica</x:v>
      </x:c>
      <x:c r="E1848" t="str">
        <x:v>Itaquaquecetuba</x:v>
      </x:c>
      <x:c r="F1848" t="str">
        <x:v>Vila Virginia</x:v>
      </x:c>
      <x:c r="G1848" t="str">
        <x:v>Centro Medico E Diagnostico Itaqua S C Ltda Me, 230, Vila Virginia, Itaquaquecetuba, Sp</x:v>
      </x:c>
      <x:c r="H1848" t="str">
        <x:v>+55 (11) 4640-4005</x:v>
      </x:c>
      <x:c r="I1848" t="str"/>
      <x:c r="J1848" t="str"/>
      <x:c r="K1848" t="str"/>
      <x:c r="L1848" t="str"/>
      <x:c r="M1848" t="str"/>
      <x:c r="N1848" t="str"/>
      <x:c r="O1848" t="str"/>
      <x:c r="P1848" t="str"/>
      <x:c r="Q1848" t="str">
        <x:v>https://www.google.com/maps/search/?api=1&amp;query=Centro+Medico+E+Diagnostico+Itaqua+CENTRO+MEDICO+E+DIAGNOSTICO+ITAQUA+S+C+LTDA+ME%2C+230%2C+VILA+VIRGINIA%2C+ITAQUAQUECETUBA%2C+SP+Itaquaquecetuba+SP</x:v>
      </x:c>
      <x:c r="R1848" t="str"/>
      <x:c r="S1848" t="str"/>
      <x:c r="T1848" t="str">
        <x:v>Não contatado</x:v>
      </x:c>
      <x:c r="U1848" s="27" t="n">
        <x:f>IF(LEN(H1848)&gt;0,25,0)+IF(L1848="Sim",25,0)+IF(LEN(M1848)&gt;0,15,0)+IF(LEN(J1848)&gt;0,10,0)+IF(LEN(N1848)&gt;0,5,0)+IF(LEN(O1848)&gt;0,5,0)+IF(LEN(P1848)&gt;0,5,0)+IF(AND(LEN(R1848)&gt;0,LEN(S1848)&gt;0),10,0)</x:f>
        <x:v>25</x:v>
      </x:c>
      <x:c r="V1848" t="str">
        <x:f>IF(U1848&gt;=60,"Prioridade Alta",IF(U1848&gt;=35,"Prioridade Média","Prioridade Baixa"))</x:f>
        <x:v>Prioridade Baixa</x:v>
      </x:c>
      <x:c r="W1848" t="str">
        <x:v>Não</x:v>
      </x:c>
      <x:c r="X1848" t="str"/>
      <x:c r="Y1848" t="str">
        <x:v>Base expandida 2026-07-27</x:v>
      </x:c>
      <x:c r="Z1848" t="str">
        <x:v>(11) 4640-4005</x:v>
      </x:c>
      <x:c r="AA1848" t="str"/>
      <x:c r="AB1848" t="n">
        <x:v>45</x:v>
      </x:c>
      <x:c r="AC1848" t="str">
        <x:v>Prioridade Baixa</x:v>
      </x:c>
      <x:c r="AD1848" t="str">
        <x:v>Fonte CNES/DATASUS: https://cnes2.datasus.gov.br/Mod_Basico.asp?VCo_Unidade=3523106051774; CNES 6051774; CNPJ 02853578000116; site oficial/redes não coletados nesta fonte</x:v>
      </x:c>
      <x:c r="AE1848" t="n">
        <x:f>IF(LEN(H1848)&gt;0,1,0)</x:f>
        <x:v>1</x:v>
      </x:c>
      <x:c r="AF1848" t="n">
        <x:f>IF(LEN(M1848)&gt;0,1,0)</x:f>
        <x:v>0</x:v>
      </x:c>
      <x:c r="AG1848" t="n">
        <x:f>IF(AND(LEN(H1848)=0,LEN(K1848)=0,LEN(M1848)=0),1,0)</x:f>
        <x:v>0</x:v>
      </x:c>
    </x:row>
    <x:row r="1849">
      <x:c r="A1849" t="str">
        <x:v>AT-01848</x:v>
      </x:c>
      <x:c r="B1849" t="str">
        <x:v>Clinica Divino Doutor</x:v>
      </x:c>
      <x:c r="C1849" t="str">
        <x:v>Saúde</x:v>
      </x:c>
      <x:c r="D1849" t="str">
        <x:v>Clínica</x:v>
      </x:c>
      <x:c r="E1849" t="str">
        <x:v>Itaquaquecetuba</x:v>
      </x:c>
      <x:c r="F1849" t="str">
        <x:v>Centro</x:v>
      </x:c>
      <x:c r="G1849" t="str">
        <x:v>Clinica Sao Vito Ltda, 178, Centro, Itaquaquecetuba, Sp</x:v>
      </x:c>
      <x:c r="H1849" t="str">
        <x:v>+55 (11) 2450-2000</x:v>
      </x:c>
      <x:c r="I1849" t="str"/>
      <x:c r="J1849" t="str"/>
      <x:c r="K1849" t="str"/>
      <x:c r="L1849" t="str"/>
      <x:c r="M1849" t="str"/>
      <x:c r="N1849" t="str"/>
      <x:c r="O1849" t="str"/>
      <x:c r="P1849" t="str"/>
      <x:c r="Q1849" t="str">
        <x:v>https://www.google.com/maps/search/?api=1&amp;query=Clinica+Divino+Doutor+CLINICA+SAO+VITO+LTDA%2C+178%2C+CENTRO%2C+ITAQUAQUECETUBA%2C+SP+Itaquaquecetuba+SP</x:v>
      </x:c>
      <x:c r="R1849" t="str"/>
      <x:c r="S1849" t="str"/>
      <x:c r="T1849" t="str">
        <x:v>Não contatado</x:v>
      </x:c>
      <x:c r="U1849" s="27" t="n">
        <x:f>IF(LEN(H1849)&gt;0,25,0)+IF(L1849="Sim",25,0)+IF(LEN(M1849)&gt;0,15,0)+IF(LEN(J1849)&gt;0,10,0)+IF(LEN(N1849)&gt;0,5,0)+IF(LEN(O1849)&gt;0,5,0)+IF(LEN(P1849)&gt;0,5,0)+IF(AND(LEN(R1849)&gt;0,LEN(S1849)&gt;0),10,0)</x:f>
        <x:v>25</x:v>
      </x:c>
      <x:c r="V1849" t="str">
        <x:f>IF(U1849&gt;=60,"Prioridade Alta",IF(U1849&gt;=35,"Prioridade Média","Prioridade Baixa"))</x:f>
        <x:v>Prioridade Baixa</x:v>
      </x:c>
      <x:c r="W1849" t="str">
        <x:v>Não</x:v>
      </x:c>
      <x:c r="X1849" t="str"/>
      <x:c r="Y1849" t="str">
        <x:v>Base expandida 2026-07-27</x:v>
      </x:c>
      <x:c r="Z1849" t="str">
        <x:v>(11) 2450-2000</x:v>
      </x:c>
      <x:c r="AA1849" t="str"/>
      <x:c r="AB1849" t="n">
        <x:v>45</x:v>
      </x:c>
      <x:c r="AC1849" t="str">
        <x:v>Prioridade Baixa</x:v>
      </x:c>
      <x:c r="AD1849" t="str">
        <x:v>Fonte CNES/DATASUS: https://cnes2.datasus.gov.br/Mod_Basico.asp?VCo_Unidade=3523100056286; CNES 0056286; CNPJ 19320052000254; site oficial/redes não coletados nesta fonte</x:v>
      </x:c>
      <x:c r="AE1849" t="n">
        <x:f>IF(LEN(H1849)&gt;0,1,0)</x:f>
        <x:v>1</x:v>
      </x:c>
      <x:c r="AF1849" t="n">
        <x:f>IF(LEN(M1849)&gt;0,1,0)</x:f>
        <x:v>0</x:v>
      </x:c>
      <x:c r="AG1849" t="n">
        <x:f>IF(AND(LEN(H1849)=0,LEN(K1849)=0,LEN(M1849)=0),1,0)</x:f>
        <x:v>0</x:v>
      </x:c>
    </x:row>
    <x:row r="1850">
      <x:c r="A1850" t="str">
        <x:v>AT-01849</x:v>
      </x:c>
      <x:c r="B1850" t="str">
        <x:v>Clinica Pro Saude Brasil Ltda</x:v>
      </x:c>
      <x:c r="C1850" t="str">
        <x:v>Saúde</x:v>
      </x:c>
      <x:c r="D1850" t="str">
        <x:v>Clínica</x:v>
      </x:c>
      <x:c r="E1850" t="str">
        <x:v>Itaquaquecetuba</x:v>
      </x:c>
      <x:c r="F1850" t="str">
        <x:v>Vila Zeferina</x:v>
      </x:c>
      <x:c r="G1850" t="str">
        <x:v>Clinica Pro Saude Brasil Ltda, 475, Vila Zeferina, Itaquaquecetuba, Sp</x:v>
      </x:c>
      <x:c r="H1850" t="str"/>
      <x:c r="I1850" t="str"/>
      <x:c r="J1850" t="str"/>
      <x:c r="K1850" t="str"/>
      <x:c r="L1850" t="str"/>
      <x:c r="M1850" t="str"/>
      <x:c r="N1850" t="str"/>
      <x:c r="O1850" t="str"/>
      <x:c r="P1850" t="str"/>
      <x:c r="Q1850" t="str">
        <x:v>https://www.google.com/maps/search/?api=1&amp;query=Clinica+Pro+Saude+Brasil+Ltda+CLINICA+PRO+SAUDE+BRASIL+LTDA%2C+475%2C+VILA+ZEFERINA%2C+ITAQUAQUECETUBA%2C+SP+Itaquaquecetuba+SP</x:v>
      </x:c>
      <x:c r="R1850" t="str"/>
      <x:c r="S1850" t="str"/>
      <x:c r="T1850" t="str">
        <x:v>Não contatado</x:v>
      </x:c>
      <x:c r="U1850" s="27" t="n">
        <x:f>IF(LEN(H1850)&gt;0,25,0)+IF(L1850="Sim",25,0)+IF(LEN(M1850)&gt;0,15,0)+IF(LEN(J1850)&gt;0,10,0)+IF(LEN(N1850)&gt;0,5,0)+IF(LEN(O1850)&gt;0,5,0)+IF(LEN(P1850)&gt;0,5,0)+IF(AND(LEN(R1850)&gt;0,LEN(S1850)&gt;0),10,0)</x:f>
        <x:v>0</x:v>
      </x:c>
      <x:c r="V1850" t="str">
        <x:f>IF(U1850&gt;=60,"Prioridade Alta",IF(U1850&gt;=35,"Prioridade Média","Prioridade Baixa"))</x:f>
        <x:v>Prioridade Baixa</x:v>
      </x:c>
      <x:c r="W1850" t="str">
        <x:v>Sim</x:v>
      </x:c>
      <x:c r="X1850" t="str">
        <x:v>Possível CNPJ no telefone: 18505500000140; Sem telefone, e-mail ou site</x:v>
      </x:c>
      <x:c r="Y1850" t="str">
        <x:v>Base expandida 2026-07-27</x:v>
      </x:c>
      <x:c r="Z1850" t="str">
        <x:v>18505500000140</x:v>
      </x:c>
      <x:c r="AA1850" t="str"/>
      <x:c r="AB1850" t="n">
        <x:v>45</x:v>
      </x:c>
      <x:c r="AC1850" t="str">
        <x:v>Prioridade Baixa</x:v>
      </x:c>
      <x:c r="AD1850" t="str">
        <x:v>Fonte CNES/DATASUS: https://cnes2.datasus.gov.br/Mod_Basico.asp?VCo_Unidade=3523109875581; CNES 9875581; CNPJ 18505500000140; site oficial/redes não coletados nesta fonte</x:v>
      </x:c>
      <x:c r="AE1850" t="n">
        <x:f>IF(LEN(H1850)&gt;0,1,0)</x:f>
        <x:v>0</x:v>
      </x:c>
      <x:c r="AF1850" t="n">
        <x:f>IF(LEN(M1850)&gt;0,1,0)</x:f>
        <x:v>0</x:v>
      </x:c>
      <x:c r="AG1850" t="n">
        <x:f>IF(AND(LEN(H1850)=0,LEN(K1850)=0,LEN(M1850)=0),1,0)</x:f>
        <x:v>1</x:v>
      </x:c>
    </x:row>
    <x:row r="1851">
      <x:c r="A1851" t="str">
        <x:v>AT-01850</x:v>
      </x:c>
      <x:c r="B1851" t="str">
        <x:v>Laboratorio Biomega Central De Atendimento</x:v>
      </x:c>
      <x:c r="C1851" t="str">
        <x:v>Saúde</x:v>
      </x:c>
      <x:c r="D1851" t="str">
        <x:v>Clínica</x:v>
      </x:c>
      <x:c r="E1851" t="str">
        <x:v>Itaquaquecetuba</x:v>
      </x:c>
      <x:c r="F1851" t="str">
        <x:v>Centro</x:v>
      </x:c>
      <x:c r="G1851" t="str">
        <x:v>Biomega Medicina Diagnostica Ltda, 91, Centro, Itaquaquecetuba, Sp</x:v>
      </x:c>
      <x:c r="H1851" t="str"/>
      <x:c r="I1851" t="str"/>
      <x:c r="J1851" t="str"/>
      <x:c r="K1851" t="str"/>
      <x:c r="L1851" t="str"/>
      <x:c r="M1851" t="str"/>
      <x:c r="N1851" t="str"/>
      <x:c r="O1851" t="str"/>
      <x:c r="P1851" t="str"/>
      <x:c r="Q1851" t="str">
        <x:v>https://www.google.com/maps/search/?api=1&amp;query=Laboratorio+Biomega+Central+De+Atendimento+BIOMEGA+MEDICINA+DIAGNOSTICA+LTDA%2C+91%2C+CENTRO%2C+ITAQUAQUECETUBA%2C+SP+Itaquaquecetuba+SP</x:v>
      </x:c>
      <x:c r="R1851" t="str"/>
      <x:c r="S1851" t="str"/>
      <x:c r="T1851" t="str">
        <x:v>Não contatado</x:v>
      </x:c>
      <x:c r="U1851" s="27" t="n">
        <x:f>IF(LEN(H1851)&gt;0,25,0)+IF(L1851="Sim",25,0)+IF(LEN(M1851)&gt;0,15,0)+IF(LEN(J1851)&gt;0,10,0)+IF(LEN(N1851)&gt;0,5,0)+IF(LEN(O1851)&gt;0,5,0)+IF(LEN(P1851)&gt;0,5,0)+IF(AND(LEN(R1851)&gt;0,LEN(S1851)&gt;0),10,0)</x:f>
        <x:v>0</x:v>
      </x:c>
      <x:c r="V1851" t="str">
        <x:f>IF(U1851&gt;=60,"Prioridade Alta",IF(U1851&gt;=35,"Prioridade Média","Prioridade Baixa"))</x:f>
        <x:v>Prioridade Baixa</x:v>
      </x:c>
      <x:c r="W1851" t="str">
        <x:v>Sim</x:v>
      </x:c>
      <x:c r="X1851" t="str">
        <x:v>Possível CNPJ no telefone: 28966389005455; Sem telefone, e-mail ou site</x:v>
      </x:c>
      <x:c r="Y1851" t="str">
        <x:v>Base expandida 2026-07-27</x:v>
      </x:c>
      <x:c r="Z1851" t="str">
        <x:v>28966389005455</x:v>
      </x:c>
      <x:c r="AA1851" t="str"/>
      <x:c r="AB1851" t="n">
        <x:v>45</x:v>
      </x:c>
      <x:c r="AC1851" t="str">
        <x:v>Prioridade Baixa</x:v>
      </x:c>
      <x:c r="AD1851" t="str">
        <x:v>Fonte CNES/DATASUS: https://cnes2.datasus.gov.br/Mod_Basico.asp?VCo_Unidade=3523103169529; CNES 3169529; CNPJ 28966389005455; site oficial/redes não coletados nesta fonte</x:v>
      </x:c>
      <x:c r="AE1851" t="n">
        <x:f>IF(LEN(H1851)&gt;0,1,0)</x:f>
        <x:v>0</x:v>
      </x:c>
      <x:c r="AF1851" t="n">
        <x:f>IF(LEN(M1851)&gt;0,1,0)</x:f>
        <x:v>0</x:v>
      </x:c>
      <x:c r="AG1851" t="n">
        <x:f>IF(AND(LEN(H1851)=0,LEN(K1851)=0,LEN(M1851)=0),1,0)</x:f>
        <x:v>1</x:v>
      </x:c>
    </x:row>
    <x:row r="1852">
      <x:c r="A1852" t="str">
        <x:v>AT-01851</x:v>
      </x:c>
      <x:c r="B1852" t="str">
        <x:v>Seisa Unidade Itaquaquecetuba</x:v>
      </x:c>
      <x:c r="C1852" t="str">
        <x:v>Saúde</x:v>
      </x:c>
      <x:c r="D1852" t="str">
        <x:v>Clínica</x:v>
      </x:c>
      <x:c r="E1852" t="str">
        <x:v>Itaquaquecetuba</x:v>
      </x:c>
      <x:c r="F1852" t="str">
        <x:v>Vila Zeferina</x:v>
      </x:c>
      <x:c r="G1852" t="str">
        <x:v>Seisa Servicos Integrados De Saude Ltda, 450, Vila Zeferina, Itaquaquecetuba, Sp</x:v>
      </x:c>
      <x:c r="H1852" t="str"/>
      <x:c r="I1852" t="str"/>
      <x:c r="J1852" t="str"/>
      <x:c r="K1852" t="str"/>
      <x:c r="L1852" t="str"/>
      <x:c r="M1852" t="str"/>
      <x:c r="N1852" t="str"/>
      <x:c r="O1852" t="str"/>
      <x:c r="P1852" t="str"/>
      <x:c r="Q1852" t="str">
        <x:v>https://www.google.com/maps/search/?api=1&amp;query=Seisa+Unidade+Itaquaquecetuba+SEISA+SERVICOS+INTEGRADOS+DE+SAUDE+LTDA%2C+450%2C+VILA+ZEFERINA%2C+ITAQUAQUECETUBA%2C+SP+Itaquaquecetuba+SP</x:v>
      </x:c>
      <x:c r="R1852" t="str"/>
      <x:c r="S1852" t="str"/>
      <x:c r="T1852" t="str">
        <x:v>Não contatado</x:v>
      </x:c>
      <x:c r="U1852" s="27" t="n">
        <x:f>IF(LEN(H1852)&gt;0,25,0)+IF(L1852="Sim",25,0)+IF(LEN(M1852)&gt;0,15,0)+IF(LEN(J1852)&gt;0,10,0)+IF(LEN(N1852)&gt;0,5,0)+IF(LEN(O1852)&gt;0,5,0)+IF(LEN(P1852)&gt;0,5,0)+IF(AND(LEN(R1852)&gt;0,LEN(S1852)&gt;0),10,0)</x:f>
        <x:v>0</x:v>
      </x:c>
      <x:c r="V1852" t="str">
        <x:f>IF(U1852&gt;=60,"Prioridade Alta",IF(U1852&gt;=35,"Prioridade Média","Prioridade Baixa"))</x:f>
        <x:v>Prioridade Baixa</x:v>
      </x:c>
      <x:c r="W1852" t="str">
        <x:v>Sim</x:v>
      </x:c>
      <x:c r="X1852" t="str">
        <x:v>Possível CNPJ no telefone: 44269579002705; Sem telefone, e-mail ou site</x:v>
      </x:c>
      <x:c r="Y1852" t="str">
        <x:v>Base expandida 2026-07-27</x:v>
      </x:c>
      <x:c r="Z1852" t="str">
        <x:v>44269579002705</x:v>
      </x:c>
      <x:c r="AA1852" t="str"/>
      <x:c r="AB1852" t="n">
        <x:v>45</x:v>
      </x:c>
      <x:c r="AC1852" t="str">
        <x:v>Prioridade Baixa</x:v>
      </x:c>
      <x:c r="AD1852" t="str">
        <x:v>Fonte CNES/DATASUS: https://cnes2.datasus.gov.br/Mod_Basico.asp?VCo_Unidade=3523109277609; CNES 9277609; CNPJ 44269579002705; site oficial/redes não coletados nesta fonte</x:v>
      </x:c>
      <x:c r="AE1852" t="n">
        <x:f>IF(LEN(H1852)&gt;0,1,0)</x:f>
        <x:v>0</x:v>
      </x:c>
      <x:c r="AF1852" t="n">
        <x:f>IF(LEN(M1852)&gt;0,1,0)</x:f>
        <x:v>0</x:v>
      </x:c>
      <x:c r="AG1852" t="n">
        <x:f>IF(AND(LEN(H1852)=0,LEN(K1852)=0,LEN(M1852)=0),1,0)</x:f>
        <x:v>1</x:v>
      </x:c>
    </x:row>
    <x:row r="1853">
      <x:c r="A1853" t="str">
        <x:v>AT-01852</x:v>
      </x:c>
      <x:c r="B1853" t="str">
        <x:v>Slx Diagnosticos</x:v>
      </x:c>
      <x:c r="C1853" t="str">
        <x:v>Saúde</x:v>
      </x:c>
      <x:c r="D1853" t="str">
        <x:v>Clínica</x:v>
      </x:c>
      <x:c r="E1853" t="str">
        <x:v>Itaquaquecetuba</x:v>
      </x:c>
      <x:c r="F1853" t="str">
        <x:v>Centro</x:v>
      </x:c>
      <x:c r="G1853" t="str">
        <x:v>Apple X Diagnosticos Por Imagem Ltda, 27, Centro, Itaquaquecetuba, Sp</x:v>
      </x:c>
      <x:c r="H1853" t="str"/>
      <x:c r="I1853" t="str"/>
      <x:c r="J1853" t="str"/>
      <x:c r="K1853" t="str"/>
      <x:c r="L1853" t="str"/>
      <x:c r="M1853" t="str"/>
      <x:c r="N1853" t="str"/>
      <x:c r="O1853" t="str"/>
      <x:c r="P1853" t="str"/>
      <x:c r="Q1853" t="str">
        <x:v>https://www.google.com/maps/search/?api=1&amp;query=Slx+Diagnosticos+APPLE+X+DIAGNOSTICOS+POR+IMAGEM+LTDA%2C+27%2C+CENTRO%2C+ITAQUAQUECETUBA%2C+SP+Itaquaquecetuba+SP</x:v>
      </x:c>
      <x:c r="R1853" t="str"/>
      <x:c r="S1853" t="str"/>
      <x:c r="T1853" t="str">
        <x:v>Não contatado</x:v>
      </x:c>
      <x:c r="U1853" s="27" t="n">
        <x:f>IF(LEN(H1853)&gt;0,25,0)+IF(L1853="Sim",25,0)+IF(LEN(M1853)&gt;0,15,0)+IF(LEN(J1853)&gt;0,10,0)+IF(LEN(N1853)&gt;0,5,0)+IF(LEN(O1853)&gt;0,5,0)+IF(LEN(P1853)&gt;0,5,0)+IF(AND(LEN(R1853)&gt;0,LEN(S1853)&gt;0),10,0)</x:f>
        <x:v>0</x:v>
      </x:c>
      <x:c r="V1853" t="str">
        <x:f>IF(U1853&gt;=60,"Prioridade Alta",IF(U1853&gt;=35,"Prioridade Média","Prioridade Baixa"))</x:f>
        <x:v>Prioridade Baixa</x:v>
      </x:c>
      <x:c r="W1853" t="str">
        <x:v>Sim</x:v>
      </x:c>
      <x:c r="X1853" t="str">
        <x:v>Possível CNPJ no telefone: 10496965000170; Sem telefone, e-mail ou site</x:v>
      </x:c>
      <x:c r="Y1853" t="str">
        <x:v>Base expandida 2026-07-27</x:v>
      </x:c>
      <x:c r="Z1853" t="str">
        <x:v>10496965000170</x:v>
      </x:c>
      <x:c r="AA1853" t="str"/>
      <x:c r="AB1853" t="n">
        <x:v>45</x:v>
      </x:c>
      <x:c r="AC1853" t="str">
        <x:v>Prioridade Baixa</x:v>
      </x:c>
      <x:c r="AD1853" t="str">
        <x:v>Fonte CNES/DATASUS: https://cnes2.datasus.gov.br/Mod_Basico.asp?VCo_Unidade=3523106773427; CNES 6773427; CNPJ 10496965000170; site oficial/redes não coletados nesta fonte</x:v>
      </x:c>
      <x:c r="AE1853" t="n">
        <x:f>IF(LEN(H1853)&gt;0,1,0)</x:f>
        <x:v>0</x:v>
      </x:c>
      <x:c r="AF1853" t="n">
        <x:f>IF(LEN(M1853)&gt;0,1,0)</x:f>
        <x:v>0</x:v>
      </x:c>
      <x:c r="AG1853" t="n">
        <x:f>IF(AND(LEN(H1853)=0,LEN(K1853)=0,LEN(M1853)=0),1,0)</x:f>
        <x:v>1</x:v>
      </x:c>
    </x:row>
    <x:row r="1854">
      <x:c r="A1854" t="str">
        <x:v>AT-01853</x:v>
      </x:c>
      <x:c r="B1854" t="str">
        <x:v>Ubs Jardim Fortuna</x:v>
      </x:c>
      <x:c r="C1854" t="str">
        <x:v>Saúde</x:v>
      </x:c>
      <x:c r="D1854" t="str">
        <x:v>Clínica</x:v>
      </x:c>
      <x:c r="E1854" t="str">
        <x:v>Itaquaquecetuba</x:v>
      </x:c>
      <x:c r="F1854" t="str">
        <x:v>Jardim Fortuna</x:v>
      </x:c>
      <x:c r="G1854" t="str">
        <x:v>Municipio De Itaquaquecetuba, 451, Jardim Fortuna, Itaquaquecetuba, Sp</x:v>
      </x:c>
      <x:c r="H1854" t="str"/>
      <x:c r="I1854" t="str"/>
      <x:c r="J1854" t="str"/>
      <x:c r="K1854" t="str"/>
      <x:c r="L1854" t="str"/>
      <x:c r="M1854" t="str"/>
      <x:c r="N1854" t="str"/>
      <x:c r="O1854" t="str"/>
      <x:c r="P1854" t="str"/>
      <x:c r="Q1854" t="str">
        <x:v>https://www.google.com/maps/search/?api=1&amp;query=Ubs+Jardim+Fortuna+MUNICIPIO+DE+ITAQUAQUECETUBA%2C+451%2C+JARDIM+FORTUNA%2C+ITAQUAQUECETUBA%2C+SP+Itaquaquecetuba+SP</x:v>
      </x:c>
      <x:c r="R1854" t="str"/>
      <x:c r="S1854" t="str"/>
      <x:c r="T1854" t="str">
        <x:v>Não contatado</x:v>
      </x:c>
      <x:c r="U1854" s="27" t="n">
        <x:f>IF(LEN(H1854)&gt;0,25,0)+IF(L1854="Sim",25,0)+IF(LEN(M1854)&gt;0,15,0)+IF(LEN(J1854)&gt;0,10,0)+IF(LEN(N1854)&gt;0,5,0)+IF(LEN(O1854)&gt;0,5,0)+IF(LEN(P1854)&gt;0,5,0)+IF(AND(LEN(R1854)&gt;0,LEN(S1854)&gt;0),10,0)</x:f>
        <x:v>0</x:v>
      </x:c>
      <x:c r="V1854" t="str">
        <x:f>IF(U1854&gt;=60,"Prioridade Alta",IF(U1854&gt;=35,"Prioridade Média","Prioridade Baixa"))</x:f>
        <x:v>Prioridade Baixa</x:v>
      </x:c>
      <x:c r="W1854" t="str">
        <x:v>Sim</x:v>
      </x:c>
      <x:c r="X1854" t="str">
        <x:v>Possível CNPJ no telefone: 46316600000164; Sem telefone, e-mail ou site</x:v>
      </x:c>
      <x:c r="Y1854" t="str">
        <x:v>Base expandida 2026-07-27</x:v>
      </x:c>
      <x:c r="Z1854" t="str">
        <x:v>46316600000164</x:v>
      </x:c>
      <x:c r="AA1854" t="str"/>
      <x:c r="AB1854" t="n">
        <x:v>45</x:v>
      </x:c>
      <x:c r="AC1854" t="str">
        <x:v>Prioridade Baixa</x:v>
      </x:c>
      <x:c r="AD1854" t="str">
        <x:v>Fonte CNES/DATASUS: https://cnes2.datasus.gov.br/Mod_Basico.asp?VCo_Unidade=3523104168321; CNES 4168321; CNPJ -; site oficial/redes não coletados nesta fonte</x:v>
      </x:c>
      <x:c r="AE1854" t="n">
        <x:f>IF(LEN(H1854)&gt;0,1,0)</x:f>
        <x:v>0</x:v>
      </x:c>
      <x:c r="AF1854" t="n">
        <x:f>IF(LEN(M1854)&gt;0,1,0)</x:f>
        <x:v>0</x:v>
      </x:c>
      <x:c r="AG1854" t="n">
        <x:f>IF(AND(LEN(H1854)=0,LEN(K1854)=0,LEN(M1854)=0),1,0)</x:f>
        <x:v>1</x:v>
      </x:c>
    </x:row>
    <x:row r="1855">
      <x:c r="A1855" t="str">
        <x:v>AT-01854</x:v>
      </x:c>
      <x:c r="B1855" t="str">
        <x:v>Ubs Jardim Tropical</x:v>
      </x:c>
      <x:c r="C1855" t="str">
        <x:v>Saúde</x:v>
      </x:c>
      <x:c r="D1855" t="str">
        <x:v>Clínica</x:v>
      </x:c>
      <x:c r="E1855" t="str">
        <x:v>Itaquaquecetuba</x:v>
      </x:c>
      <x:c r="F1855" t="str">
        <x:v>Jardim Tropical</x:v>
      </x:c>
      <x:c r="G1855" t="str">
        <x:v>Municipio De Itaquaquecetuba, S/N, Jardim Tropical, Itaquaquecetuba, Sp</x:v>
      </x:c>
      <x:c r="H1855" t="str"/>
      <x:c r="I1855" t="str"/>
      <x:c r="J1855" t="str"/>
      <x:c r="K1855" t="str"/>
      <x:c r="L1855" t="str"/>
      <x:c r="M1855" t="str"/>
      <x:c r="N1855" t="str"/>
      <x:c r="O1855" t="str"/>
      <x:c r="P1855" t="str"/>
      <x:c r="Q1855" t="str">
        <x:v>https://www.google.com/maps/search/?api=1&amp;query=Ubs+Jardim+Tropical+MUNICIPIO+DE+ITAQUAQUECETUBA%2C+S%2FN%2C+JARDIM+TROPICAL%2C+ITAQUAQUECETUBA%2C+SP+Itaquaquecetuba+SP</x:v>
      </x:c>
      <x:c r="R1855" t="str"/>
      <x:c r="S1855" t="str"/>
      <x:c r="T1855" t="str">
        <x:v>Não contatado</x:v>
      </x:c>
      <x:c r="U1855" s="27" t="n">
        <x:f>IF(LEN(H1855)&gt;0,25,0)+IF(L1855="Sim",25,0)+IF(LEN(M1855)&gt;0,15,0)+IF(LEN(J1855)&gt;0,10,0)+IF(LEN(N1855)&gt;0,5,0)+IF(LEN(O1855)&gt;0,5,0)+IF(LEN(P1855)&gt;0,5,0)+IF(AND(LEN(R1855)&gt;0,LEN(S1855)&gt;0),10,0)</x:f>
        <x:v>0</x:v>
      </x:c>
      <x:c r="V1855" t="str">
        <x:f>IF(U1855&gt;=60,"Prioridade Alta",IF(U1855&gt;=35,"Prioridade Média","Prioridade Baixa"))</x:f>
        <x:v>Prioridade Baixa</x:v>
      </x:c>
      <x:c r="W1855" t="str">
        <x:v>Sim</x:v>
      </x:c>
      <x:c r="X1855" t="str">
        <x:v>Possível CNPJ no telefone: 46316600000164; Sem telefone, e-mail ou site</x:v>
      </x:c>
      <x:c r="Y1855" t="str">
        <x:v>Base expandida 2026-07-27</x:v>
      </x:c>
      <x:c r="Z1855" t="str">
        <x:v>46316600000164</x:v>
      </x:c>
      <x:c r="AA1855" t="str"/>
      <x:c r="AB1855" t="n">
        <x:v>45</x:v>
      </x:c>
      <x:c r="AC1855" t="str">
        <x:v>Prioridade Baixa</x:v>
      </x:c>
      <x:c r="AD1855" t="str">
        <x:v>Fonte CNES/DATASUS: https://cnes2.datasus.gov.br/Mod_Basico.asp?VCo_Unidade=3523108141169; CNES 8141169; CNPJ -; site oficial/redes não coletados nesta fonte</x:v>
      </x:c>
      <x:c r="AE1855" t="n">
        <x:f>IF(LEN(H1855)&gt;0,1,0)</x:f>
        <x:v>0</x:v>
      </x:c>
      <x:c r="AF1855" t="n">
        <x:f>IF(LEN(M1855)&gt;0,1,0)</x:f>
        <x:v>0</x:v>
      </x:c>
      <x:c r="AG1855" t="n">
        <x:f>IF(AND(LEN(H1855)=0,LEN(K1855)=0,LEN(M1855)=0),1,0)</x:f>
        <x:v>1</x:v>
      </x:c>
    </x:row>
    <x:row r="1856">
      <x:c r="A1856" t="str">
        <x:v>AT-01855</x:v>
      </x:c>
      <x:c r="B1856" t="str">
        <x:v>All Vision Assistencia Medica Oftalmologica Ltda</x:v>
      </x:c>
      <x:c r="C1856" t="str">
        <x:v>Saúde</x:v>
      </x:c>
      <x:c r="D1856" t="str">
        <x:v>Clínica</x:v>
      </x:c>
      <x:c r="E1856" t="str">
        <x:v>Suzano</x:v>
      </x:c>
      <x:c r="F1856" t="str">
        <x:v>Vila Costa</x:v>
      </x:c>
      <x:c r="G1856" t="str">
        <x:v>All Vision Assistencia Medica Oftalmologica Ltda, 544, Vila Costa, Suzano, Sp</x:v>
      </x:c>
      <x:c r="H1856" t="str">
        <x:v>+55 (11) 4748-3099</x:v>
      </x:c>
      <x:c r="I1856" t="str"/>
      <x:c r="J1856" t="str"/>
      <x:c r="K1856" t="str"/>
      <x:c r="L1856" t="str"/>
      <x:c r="M1856" t="str"/>
      <x:c r="N1856" t="str"/>
      <x:c r="O1856" t="str"/>
      <x:c r="P1856" t="str"/>
      <x:c r="Q1856" t="str">
        <x:v>https://www.google.com/maps/search/?api=1&amp;query=All+Vision+Assistencia+Medica+Oftalmologica+Ltda+ALL+VISION+ASSISTENCIA+MEDICA+OFTALMOLOGICA+LTDA%2C+544%2C+VILA+COSTA%2C+SUZANO%2C+SP+Suzano+SP</x:v>
      </x:c>
      <x:c r="R1856" t="str"/>
      <x:c r="S1856" t="str"/>
      <x:c r="T1856" t="str">
        <x:v>Não contatado</x:v>
      </x:c>
      <x:c r="U1856" s="27" t="n">
        <x:f>IF(LEN(H1856)&gt;0,25,0)+IF(L1856="Sim",25,0)+IF(LEN(M1856)&gt;0,15,0)+IF(LEN(J1856)&gt;0,10,0)+IF(LEN(N1856)&gt;0,5,0)+IF(LEN(O1856)&gt;0,5,0)+IF(LEN(P1856)&gt;0,5,0)+IF(AND(LEN(R1856)&gt;0,LEN(S1856)&gt;0),10,0)</x:f>
        <x:v>25</x:v>
      </x:c>
      <x:c r="V1856" t="str">
        <x:f>IF(U1856&gt;=60,"Prioridade Alta",IF(U1856&gt;=35,"Prioridade Média","Prioridade Baixa"))</x:f>
        <x:v>Prioridade Baixa</x:v>
      </x:c>
      <x:c r="W1856" t="str">
        <x:v>Não</x:v>
      </x:c>
      <x:c r="X1856" t="str"/>
      <x:c r="Y1856" t="str">
        <x:v>Base expandida 2026-07-27</x:v>
      </x:c>
      <x:c r="Z1856" t="str">
        <x:v>(11) 4748-3099</x:v>
      </x:c>
      <x:c r="AA1856" t="str"/>
      <x:c r="AB1856" t="n">
        <x:v>45</x:v>
      </x:c>
      <x:c r="AC1856" t="str">
        <x:v>Prioridade Baixa</x:v>
      </x:c>
      <x:c r="AD1856" t="str">
        <x:v>Fonte CNES/DATASUS: https://cnes2.datasus.gov.br/Mod_Basico.asp?VCo_Unidade=3552503371670; CNES 3371670; CNPJ 03741193000120; site oficial/redes não coletados nesta fonte</x:v>
      </x:c>
      <x:c r="AE1856" t="n">
        <x:f>IF(LEN(H1856)&gt;0,1,0)</x:f>
        <x:v>1</x:v>
      </x:c>
      <x:c r="AF1856" t="n">
        <x:f>IF(LEN(M1856)&gt;0,1,0)</x:f>
        <x:v>0</x:v>
      </x:c>
      <x:c r="AG1856" t="n">
        <x:f>IF(AND(LEN(H1856)=0,LEN(K1856)=0,LEN(M1856)=0),1,0)</x:f>
        <x:v>0</x:v>
      </x:c>
    </x:row>
    <x:row r="1857">
      <x:c r="A1857" t="str">
        <x:v>AT-01856</x:v>
      </x:c>
      <x:c r="B1857" t="str">
        <x:v>Ambulatorio Municipal De Tuberculose Suzano</x:v>
      </x:c>
      <x:c r="C1857" t="str">
        <x:v>Saúde</x:v>
      </x:c>
      <x:c r="D1857" t="str">
        <x:v>Clínica</x:v>
      </x:c>
      <x:c r="E1857" t="str">
        <x:v>Suzano</x:v>
      </x:c>
      <x:c r="F1857" t="str">
        <x:v>Jardim Paulista</x:v>
      </x:c>
      <x:c r="G1857" t="str">
        <x:v>Municipio De Suzano, S/N, Jardim Paulista, Suzano, Sp</x:v>
      </x:c>
      <x:c r="H1857" t="str"/>
      <x:c r="I1857" t="str"/>
      <x:c r="J1857" t="str"/>
      <x:c r="K1857" t="str"/>
      <x:c r="L1857" t="str"/>
      <x:c r="M1857" t="str"/>
      <x:c r="N1857" t="str"/>
      <x:c r="O1857" t="str"/>
      <x:c r="P1857" t="str"/>
      <x:c r="Q1857" t="str">
        <x:v>https://www.google.com/maps/search/?api=1&amp;query=Ambulatorio+Municipal+De+Tuberculose+Suzano+MUNICIPIO+DE+SUZANO%2C+S%2FN%2C+JARDIM+PAULISTA%2C+SUZANO%2C+SP+Suzano+SP</x:v>
      </x:c>
      <x:c r="R1857" t="str"/>
      <x:c r="S1857" t="str"/>
      <x:c r="T1857" t="str">
        <x:v>Não contatado</x:v>
      </x:c>
      <x:c r="U1857" s="27" t="n">
        <x:f>IF(LEN(H1857)&gt;0,25,0)+IF(L1857="Sim",25,0)+IF(LEN(M1857)&gt;0,15,0)+IF(LEN(J1857)&gt;0,10,0)+IF(LEN(N1857)&gt;0,5,0)+IF(LEN(O1857)&gt;0,5,0)+IF(LEN(P1857)&gt;0,5,0)+IF(AND(LEN(R1857)&gt;0,LEN(S1857)&gt;0),10,0)</x:f>
        <x:v>0</x:v>
      </x:c>
      <x:c r="V1857" t="str">
        <x:f>IF(U1857&gt;=60,"Prioridade Alta",IF(U1857&gt;=35,"Prioridade Média","Prioridade Baixa"))</x:f>
        <x:v>Prioridade Baixa</x:v>
      </x:c>
      <x:c r="W1857" t="str">
        <x:v>Sim</x:v>
      </x:c>
      <x:c r="X1857" t="str">
        <x:v>Possível CNPJ no telefone: 46523056000121; Sem telefone, e-mail ou site</x:v>
      </x:c>
      <x:c r="Y1857" t="str">
        <x:v>Base expandida 2026-07-27</x:v>
      </x:c>
      <x:c r="Z1857" t="str">
        <x:v>46523056000121</x:v>
      </x:c>
      <x:c r="AA1857" t="str"/>
      <x:c r="AB1857" t="n">
        <x:v>45</x:v>
      </x:c>
      <x:c r="AC1857" t="str">
        <x:v>Prioridade Baixa</x:v>
      </x:c>
      <x:c r="AD1857" t="str">
        <x:v>Fonte CNES/DATASUS: https://cnes2.datasus.gov.br/Mod_Basico.asp?VCo_Unidade=3552509398317; CNES 9398317; CNPJ -; site oficial/redes não coletados nesta fonte</x:v>
      </x:c>
      <x:c r="AE1857" t="n">
        <x:f>IF(LEN(H1857)&gt;0,1,0)</x:f>
        <x:v>0</x:v>
      </x:c>
      <x:c r="AF1857" t="n">
        <x:f>IF(LEN(M1857)&gt;0,1,0)</x:f>
        <x:v>0</x:v>
      </x:c>
      <x:c r="AG1857" t="n">
        <x:f>IF(AND(LEN(H1857)=0,LEN(K1857)=0,LEN(M1857)=0),1,0)</x:f>
        <x:v>1</x:v>
      </x:c>
    </x:row>
    <x:row r="1858">
      <x:c r="A1858" t="str">
        <x:v>AT-01857</x:v>
      </x:c>
      <x:c r="B1858" t="str">
        <x:v>Bonelli Analises Clinicas</x:v>
      </x:c>
      <x:c r="C1858" t="str">
        <x:v>Saúde</x:v>
      </x:c>
      <x:c r="D1858" t="str">
        <x:v>Clínica</x:v>
      </x:c>
      <x:c r="E1858" t="str">
        <x:v>Suzano</x:v>
      </x:c>
      <x:c r="F1858" t="str">
        <x:v>Centro</x:v>
      </x:c>
      <x:c r="G1858" t="str">
        <x:v>Laboratorio De Analises Clinicas Dr Pedro Bonelli S A, 663, Centro, Suzano, Sp</x:v>
      </x:c>
      <x:c r="H1858" t="str"/>
      <x:c r="I1858" t="str"/>
      <x:c r="J1858" t="str"/>
      <x:c r="K1858" t="str"/>
      <x:c r="L1858" t="str"/>
      <x:c r="M1858" t="str"/>
      <x:c r="N1858" t="str"/>
      <x:c r="O1858" t="str"/>
      <x:c r="P1858" t="str"/>
      <x:c r="Q1858" t="str">
        <x:v>https://www.google.com/maps/search/?api=1&amp;query=Bonelli+Analises+Clinicas+LABORATORIO+DE+ANALISES+CLINICAS+DR+PEDRO+BONELLI+S+A%2C+663%2C+CENTRO%2C+SUZANO%2C+SP+Suzano+SP</x:v>
      </x:c>
      <x:c r="R1858" t="str"/>
      <x:c r="S1858" t="str"/>
      <x:c r="T1858" t="str">
        <x:v>Não contatado</x:v>
      </x:c>
      <x:c r="U1858" s="27" t="n">
        <x:f>IF(LEN(H1858)&gt;0,25,0)+IF(L1858="Sim",25,0)+IF(LEN(M1858)&gt;0,15,0)+IF(LEN(J1858)&gt;0,10,0)+IF(LEN(N1858)&gt;0,5,0)+IF(LEN(O1858)&gt;0,5,0)+IF(LEN(P1858)&gt;0,5,0)+IF(AND(LEN(R1858)&gt;0,LEN(S1858)&gt;0),10,0)</x:f>
        <x:v>0</x:v>
      </x:c>
      <x:c r="V1858" t="str">
        <x:f>IF(U1858&gt;=60,"Prioridade Alta",IF(U1858&gt;=35,"Prioridade Média","Prioridade Baixa"))</x:f>
        <x:v>Prioridade Baixa</x:v>
      </x:c>
      <x:c r="W1858" t="str">
        <x:v>Sim</x:v>
      </x:c>
      <x:c r="X1858" t="str">
        <x:v>Possível CNPJ no telefone: 47355417000211; Sem telefone, e-mail ou site</x:v>
      </x:c>
      <x:c r="Y1858" t="str">
        <x:v>Base expandida 2026-07-27</x:v>
      </x:c>
      <x:c r="Z1858" t="str">
        <x:v>47355417000211</x:v>
      </x:c>
      <x:c r="AA1858" t="str"/>
      <x:c r="AB1858" t="n">
        <x:v>45</x:v>
      </x:c>
      <x:c r="AC1858" t="str">
        <x:v>Prioridade Baixa</x:v>
      </x:c>
      <x:c r="AD1858" t="str">
        <x:v>Fonte CNES/DATASUS: https://cnes2.datasus.gov.br/Mod_Basico.asp?VCo_Unidade=3552506221246; CNES 6221246; CNPJ 47355417000211; site oficial/redes não coletados nesta fonte</x:v>
      </x:c>
      <x:c r="AE1858" t="n">
        <x:f>IF(LEN(H1858)&gt;0,1,0)</x:f>
        <x:v>0</x:v>
      </x:c>
      <x:c r="AF1858" t="n">
        <x:f>IF(LEN(M1858)&gt;0,1,0)</x:f>
        <x:v>0</x:v>
      </x:c>
      <x:c r="AG1858" t="n">
        <x:f>IF(AND(LEN(H1858)=0,LEN(K1858)=0,LEN(M1858)=0),1,0)</x:f>
        <x:v>1</x:v>
      </x:c>
    </x:row>
    <x:row r="1859">
      <x:c r="A1859" t="str">
        <x:v>AT-01858</x:v>
      </x:c>
      <x:c r="B1859" t="str">
        <x:v>Centro De Atencao Psicossocial Infantojuvenil Entrelacos</x:v>
      </x:c>
      <x:c r="C1859" t="str">
        <x:v>Saúde</x:v>
      </x:c>
      <x:c r="D1859" t="str">
        <x:v>Clínica</x:v>
      </x:c>
      <x:c r="E1859" t="str">
        <x:v>Suzano</x:v>
      </x:c>
      <x:c r="F1859" t="str">
        <x:v>Vila Sao Francisco</x:v>
      </x:c>
      <x:c r="G1859" t="str">
        <x:v>Prefeitura Municipal De Suzano, 170, Vila Sao Francisco, Suzano, Sp</x:v>
      </x:c>
      <x:c r="H1859" t="str">
        <x:v>+55 (11) 4744-6120</x:v>
      </x:c>
      <x:c r="I1859" t="str"/>
      <x:c r="J1859" t="str"/>
      <x:c r="K1859" t="str"/>
      <x:c r="L1859" t="str"/>
      <x:c r="M1859" t="str"/>
      <x:c r="N1859" t="str"/>
      <x:c r="O1859" t="str"/>
      <x:c r="P1859" t="str"/>
      <x:c r="Q1859" t="str">
        <x:v>https://www.google.com/maps/search/?api=1&amp;query=Centro+De+Atencao+Psicossocial+Infantojuvenil+Entrelacos+PREFEITURA+MUNICIPAL+DE+SUZANO%2C+170%2C+VILA+SAO+FRANCISCO%2C+SUZANO%2C+SP+Suzano+SP</x:v>
      </x:c>
      <x:c r="R1859" t="str"/>
      <x:c r="S1859" t="str"/>
      <x:c r="T1859" t="str">
        <x:v>Não contatado</x:v>
      </x:c>
      <x:c r="U1859" s="27" t="n">
        <x:f>IF(LEN(H1859)&gt;0,25,0)+IF(L1859="Sim",25,0)+IF(LEN(M1859)&gt;0,15,0)+IF(LEN(J1859)&gt;0,10,0)+IF(LEN(N1859)&gt;0,5,0)+IF(LEN(O1859)&gt;0,5,0)+IF(LEN(P1859)&gt;0,5,0)+IF(AND(LEN(R1859)&gt;0,LEN(S1859)&gt;0),10,0)</x:f>
        <x:v>25</x:v>
      </x:c>
      <x:c r="V1859" t="str">
        <x:f>IF(U1859&gt;=60,"Prioridade Alta",IF(U1859&gt;=35,"Prioridade Média","Prioridade Baixa"))</x:f>
        <x:v>Prioridade Baixa</x:v>
      </x:c>
      <x:c r="W1859" t="str">
        <x:v>Não</x:v>
      </x:c>
      <x:c r="X1859" t="str"/>
      <x:c r="Y1859" t="str">
        <x:v>Base expandida 2026-07-27</x:v>
      </x:c>
      <x:c r="Z1859" t="str">
        <x:v>(11) 4744-6120</x:v>
      </x:c>
      <x:c r="AA1859" t="str"/>
      <x:c r="AB1859" t="n">
        <x:v>45</x:v>
      </x:c>
      <x:c r="AC1859" t="str">
        <x:v>Prioridade Baixa</x:v>
      </x:c>
      <x:c r="AD1859" t="str">
        <x:v>Fonte CNES/DATASUS: https://cnes2.datasus.gov.br/Mod_Basico.asp?VCo_Unidade=3552509002782; CNES 9002782; CNPJ -; site oficial/redes não coletados nesta fonte</x:v>
      </x:c>
      <x:c r="AE1859" t="n">
        <x:f>IF(LEN(H1859)&gt;0,1,0)</x:f>
        <x:v>1</x:v>
      </x:c>
      <x:c r="AF1859" t="n">
        <x:f>IF(LEN(M1859)&gt;0,1,0)</x:f>
        <x:v>0</x:v>
      </x:c>
      <x:c r="AG1859" t="n">
        <x:f>IF(AND(LEN(H1859)=0,LEN(K1859)=0,LEN(M1859)=0),1,0)</x:f>
        <x:v>0</x:v>
      </x:c>
    </x:row>
    <x:row r="1860">
      <x:c r="A1860" t="str">
        <x:v>AT-01859</x:v>
      </x:c>
      <x:c r="B1860" t="str">
        <x:v>Centro De Especialidades Odontologicas Ii Suzano</x:v>
      </x:c>
      <x:c r="C1860" t="str">
        <x:v>Saúde</x:v>
      </x:c>
      <x:c r="D1860" t="str">
        <x:v>Clínica</x:v>
      </x:c>
      <x:c r="E1860" t="str">
        <x:v>Suzano</x:v>
      </x:c>
      <x:c r="F1860" t="str">
        <x:v>Centro</x:v>
      </x:c>
      <x:c r="G1860" t="str">
        <x:v>Prefeitura Municipal De Suzano, 07, Centro, Suzano, Sp</x:v>
      </x:c>
      <x:c r="H1860" t="str">
        <x:v>+55 (11) 4759-8780</x:v>
      </x:c>
      <x:c r="I1860" t="str"/>
      <x:c r="J1860" t="str"/>
      <x:c r="K1860" t="str"/>
      <x:c r="L1860" t="str"/>
      <x:c r="M1860" t="str"/>
      <x:c r="N1860" t="str"/>
      <x:c r="O1860" t="str"/>
      <x:c r="P1860" t="str"/>
      <x:c r="Q1860" t="str">
        <x:v>https://www.google.com/maps/search/?api=1&amp;query=Centro+De+Especialidades+Odontologicas+Ii+Suzano+PREFEITURA+MUNICIPAL+DE+SUZANO%2C+07%2C+CENTRO%2C+SUZANO%2C+SP+Suzano+SP</x:v>
      </x:c>
      <x:c r="R1860" t="str"/>
      <x:c r="S1860" t="str"/>
      <x:c r="T1860" t="str">
        <x:v>Não contatado</x:v>
      </x:c>
      <x:c r="U1860" s="27" t="n">
        <x:f>IF(LEN(H1860)&gt;0,25,0)+IF(L1860="Sim",25,0)+IF(LEN(M1860)&gt;0,15,0)+IF(LEN(J1860)&gt;0,10,0)+IF(LEN(N1860)&gt;0,5,0)+IF(LEN(O1860)&gt;0,5,0)+IF(LEN(P1860)&gt;0,5,0)+IF(AND(LEN(R1860)&gt;0,LEN(S1860)&gt;0),10,0)</x:f>
        <x:v>25</x:v>
      </x:c>
      <x:c r="V1860" t="str">
        <x:f>IF(U1860&gt;=60,"Prioridade Alta",IF(U1860&gt;=35,"Prioridade Média","Prioridade Baixa"))</x:f>
        <x:v>Prioridade Baixa</x:v>
      </x:c>
      <x:c r="W1860" t="str">
        <x:v>Não</x:v>
      </x:c>
      <x:c r="X1860" t="str"/>
      <x:c r="Y1860" t="str">
        <x:v>Base expandida 2026-07-27</x:v>
      </x:c>
      <x:c r="Z1860" t="str">
        <x:v>(11) 4759-8780</x:v>
      </x:c>
      <x:c r="AA1860" t="str"/>
      <x:c r="AB1860" t="n">
        <x:v>45</x:v>
      </x:c>
      <x:c r="AC1860" t="str">
        <x:v>Prioridade Baixa</x:v>
      </x:c>
      <x:c r="AD1860" t="str">
        <x:v>Fonte CNES/DATASUS: https://cnes2.datasus.gov.br/Mod_Basico.asp?VCo_Unidade=3552503996514; CNES 3996514; CNPJ -; site oficial/redes não coletados nesta fonte</x:v>
      </x:c>
      <x:c r="AE1860" t="n">
        <x:f>IF(LEN(H1860)&gt;0,1,0)</x:f>
        <x:v>1</x:v>
      </x:c>
      <x:c r="AF1860" t="n">
        <x:f>IF(LEN(M1860)&gt;0,1,0)</x:f>
        <x:v>0</x:v>
      </x:c>
      <x:c r="AG1860" t="n">
        <x:f>IF(AND(LEN(H1860)=0,LEN(K1860)=0,LEN(M1860)=0),1,0)</x:f>
        <x:v>0</x:v>
      </x:c>
    </x:row>
    <x:row r="1861">
      <x:c r="A1861" t="str">
        <x:v>AT-01860</x:v>
      </x:c>
      <x:c r="B1861" t="str">
        <x:v>Clinica Da Familia Dr Andre Cano Garcia</x:v>
      </x:c>
      <x:c r="C1861" t="str">
        <x:v>Saúde</x:v>
      </x:c>
      <x:c r="D1861" t="str">
        <x:v>Clínica</x:v>
      </x:c>
      <x:c r="E1861" t="str">
        <x:v>Suzano</x:v>
      </x:c>
      <x:c r="F1861" t="str">
        <x:v>Cidade Boa Vista</x:v>
      </x:c>
      <x:c r="G1861" t="str">
        <x:v>Prefeitura Municipal De Suzano, 37, Cidade Boa Vista, Suzano, Sp</x:v>
      </x:c>
      <x:c r="H1861" t="str">
        <x:v>+55 (11) 4610-8522</x:v>
      </x:c>
      <x:c r="I1861" t="str"/>
      <x:c r="J1861" t="str"/>
      <x:c r="K1861" t="str"/>
      <x:c r="L1861" t="str"/>
      <x:c r="M1861" t="str"/>
      <x:c r="N1861" t="str"/>
      <x:c r="O1861" t="str"/>
      <x:c r="P1861" t="str"/>
      <x:c r="Q1861" t="str">
        <x:v>https://www.google.com/maps/search/?api=1&amp;query=Clinica+Da+Familia+Dr+Andre+Cano+Garcia+PREFEITURA+MUNICIPAL+DE+SUZANO%2C+37%2C+CIDADE+BOA+VISTA%2C+SUZANO%2C+SP+Suzano+SP</x:v>
      </x:c>
      <x:c r="R1861" t="str"/>
      <x:c r="S1861" t="str"/>
      <x:c r="T1861" t="str">
        <x:v>Não contatado</x:v>
      </x:c>
      <x:c r="U1861" s="27" t="n">
        <x:f>IF(LEN(H1861)&gt;0,25,0)+IF(L1861="Sim",25,0)+IF(LEN(M1861)&gt;0,15,0)+IF(LEN(J1861)&gt;0,10,0)+IF(LEN(N1861)&gt;0,5,0)+IF(LEN(O1861)&gt;0,5,0)+IF(LEN(P1861)&gt;0,5,0)+IF(AND(LEN(R1861)&gt;0,LEN(S1861)&gt;0),10,0)</x:f>
        <x:v>25</x:v>
      </x:c>
      <x:c r="V1861" t="str">
        <x:f>IF(U1861&gt;=60,"Prioridade Alta",IF(U1861&gt;=35,"Prioridade Média","Prioridade Baixa"))</x:f>
        <x:v>Prioridade Baixa</x:v>
      </x:c>
      <x:c r="W1861" t="str">
        <x:v>Não</x:v>
      </x:c>
      <x:c r="X1861" t="str"/>
      <x:c r="Y1861" t="str">
        <x:v>Base expandida 2026-07-27</x:v>
      </x:c>
      <x:c r="Z1861" t="str">
        <x:v>(11) 4610-8522</x:v>
      </x:c>
      <x:c r="AA1861" t="str"/>
      <x:c r="AB1861" t="n">
        <x:v>45</x:v>
      </x:c>
      <x:c r="AC1861" t="str">
        <x:v>Prioridade Baixa</x:v>
      </x:c>
      <x:c r="AD1861" t="str">
        <x:v>Fonte CNES/DATASUS: https://cnes2.datasus.gov.br/Mod_Basico.asp?VCo_Unidade=3552504608437; CNES 4608437; CNPJ -; site oficial/redes não coletados nesta fonte</x:v>
      </x:c>
      <x:c r="AE1861" t="n">
        <x:f>IF(LEN(H1861)&gt;0,1,0)</x:f>
        <x:v>1</x:v>
      </x:c>
      <x:c r="AF1861" t="n">
        <x:f>IF(LEN(M1861)&gt;0,1,0)</x:f>
        <x:v>0</x:v>
      </x:c>
      <x:c r="AG1861" t="n">
        <x:f>IF(AND(LEN(H1861)=0,LEN(K1861)=0,LEN(M1861)=0),1,0)</x:f>
        <x:v>0</x:v>
      </x:c>
    </x:row>
    <x:row r="1862">
      <x:c r="A1862" t="str">
        <x:v>AT-01861</x:v>
      </x:c>
      <x:c r="B1862" t="str">
        <x:v>Clinica Da Mulher Claudete Oliveira Dos Santos</x:v>
      </x:c>
      <x:c r="C1862" t="str">
        <x:v>Saúde</x:v>
      </x:c>
      <x:c r="D1862" t="str">
        <x:v>Clínica</x:v>
      </x:c>
      <x:c r="E1862" t="str">
        <x:v>Suzano</x:v>
      </x:c>
      <x:c r="F1862" t="str">
        <x:v>Parque Santa Rosa</x:v>
      </x:c>
      <x:c r="G1862" t="str">
        <x:v>Prefeitura Municipal De Suzano, 91, Parque Santa Rosa, Suzano, Sp</x:v>
      </x:c>
      <x:c r="H1862" t="str">
        <x:v>+55 (11) 4610-8623</x:v>
      </x:c>
      <x:c r="I1862" t="str"/>
      <x:c r="J1862" t="str"/>
      <x:c r="K1862" t="str"/>
      <x:c r="L1862" t="str"/>
      <x:c r="M1862" t="str"/>
      <x:c r="N1862" t="str"/>
      <x:c r="O1862" t="str"/>
      <x:c r="P1862" t="str"/>
      <x:c r="Q1862" t="str">
        <x:v>https://www.google.com/maps/search/?api=1&amp;query=Clinica+Da+Mulher+Claudete+Oliveira+Dos+Santos+PREFEITURA+MUNICIPAL+DE+SUZANO%2C+91%2C+PARQUE+SANTA+ROSA%2C+SUZANO%2C+SP+Suzano+SP</x:v>
      </x:c>
      <x:c r="R1862" t="str"/>
      <x:c r="S1862" t="str"/>
      <x:c r="T1862" t="str">
        <x:v>Não contatado</x:v>
      </x:c>
      <x:c r="U1862" s="27" t="n">
        <x:f>IF(LEN(H1862)&gt;0,25,0)+IF(L1862="Sim",25,0)+IF(LEN(M1862)&gt;0,15,0)+IF(LEN(J1862)&gt;0,10,0)+IF(LEN(N1862)&gt;0,5,0)+IF(LEN(O1862)&gt;0,5,0)+IF(LEN(P1862)&gt;0,5,0)+IF(AND(LEN(R1862)&gt;0,LEN(S1862)&gt;0),10,0)</x:f>
        <x:v>25</x:v>
      </x:c>
      <x:c r="V1862" t="str">
        <x:f>IF(U1862&gt;=60,"Prioridade Alta",IF(U1862&gt;=35,"Prioridade Média","Prioridade Baixa"))</x:f>
        <x:v>Prioridade Baixa</x:v>
      </x:c>
      <x:c r="W1862" t="str">
        <x:v>Não</x:v>
      </x:c>
      <x:c r="X1862" t="str"/>
      <x:c r="Y1862" t="str">
        <x:v>Base expandida 2026-07-27</x:v>
      </x:c>
      <x:c r="Z1862" t="str">
        <x:v>(11) 4610-8623</x:v>
      </x:c>
      <x:c r="AA1862" t="str"/>
      <x:c r="AB1862" t="n">
        <x:v>45</x:v>
      </x:c>
      <x:c r="AC1862" t="str">
        <x:v>Prioridade Baixa</x:v>
      </x:c>
      <x:c r="AD1862" t="str">
        <x:v>Fonte CNES/DATASUS: https://cnes2.datasus.gov.br/Mod_Basico.asp?VCo_Unidade=3552504460677; CNES 4460677; CNPJ -; site oficial/redes não coletados nesta fonte</x:v>
      </x:c>
      <x:c r="AE1862" t="n">
        <x:f>IF(LEN(H1862)&gt;0,1,0)</x:f>
        <x:v>1</x:v>
      </x:c>
      <x:c r="AF1862" t="n">
        <x:f>IF(LEN(M1862)&gt;0,1,0)</x:f>
        <x:v>0</x:v>
      </x:c>
      <x:c r="AG1862" t="n">
        <x:f>IF(AND(LEN(H1862)=0,LEN(K1862)=0,LEN(M1862)=0),1,0)</x:f>
        <x:v>0</x:v>
      </x:c>
    </x:row>
    <x:row r="1863">
      <x:c r="A1863" t="str">
        <x:v>AT-01862</x:v>
      </x:c>
      <x:c r="B1863" t="str">
        <x:v>Clinica De Tratamento Do Coracao Ltda Me</x:v>
      </x:c>
      <x:c r="C1863" t="str">
        <x:v>Saúde</x:v>
      </x:c>
      <x:c r="D1863" t="str">
        <x:v>Clínica</x:v>
      </x:c>
      <x:c r="E1863" t="str">
        <x:v>Suzano</x:v>
      </x:c>
      <x:c r="F1863" t="str">
        <x:v>Centro</x:v>
      </x:c>
      <x:c r="G1863" t="str">
        <x:v>Clinica De Tratamento Do Coracao Ltda Me, 239, Centro, Suzano, Sp</x:v>
      </x:c>
      <x:c r="H1863" t="str">
        <x:v>+55 (11) 4724-8958</x:v>
      </x:c>
      <x:c r="I1863" t="str"/>
      <x:c r="J1863" t="str"/>
      <x:c r="K1863" t="str"/>
      <x:c r="L1863" t="str"/>
      <x:c r="M1863" t="str"/>
      <x:c r="N1863" t="str"/>
      <x:c r="O1863" t="str"/>
      <x:c r="P1863" t="str"/>
      <x:c r="Q1863" t="str">
        <x:v>https://www.google.com/maps/search/?api=1&amp;query=Clinica+De+Tratamento+Do+Coracao+Ltda+Me+CLINICA+DE+TRATAMENTO+DO+CORACAO+LTDA+ME%2C+239%2C+CENTRO%2C+SUZANO%2C+SP+Suzano+SP</x:v>
      </x:c>
      <x:c r="R1863" t="str"/>
      <x:c r="S1863" t="str"/>
      <x:c r="T1863" t="str">
        <x:v>Não contatado</x:v>
      </x:c>
      <x:c r="U1863" s="27" t="n">
        <x:f>IF(LEN(H1863)&gt;0,25,0)+IF(L1863="Sim",25,0)+IF(LEN(M1863)&gt;0,15,0)+IF(LEN(J1863)&gt;0,10,0)+IF(LEN(N1863)&gt;0,5,0)+IF(LEN(O1863)&gt;0,5,0)+IF(LEN(P1863)&gt;0,5,0)+IF(AND(LEN(R1863)&gt;0,LEN(S1863)&gt;0),10,0)</x:f>
        <x:v>25</x:v>
      </x:c>
      <x:c r="V1863" t="str">
        <x:f>IF(U1863&gt;=60,"Prioridade Alta",IF(U1863&gt;=35,"Prioridade Média","Prioridade Baixa"))</x:f>
        <x:v>Prioridade Baixa</x:v>
      </x:c>
      <x:c r="W1863" t="str">
        <x:v>Não</x:v>
      </x:c>
      <x:c r="X1863" t="str"/>
      <x:c r="Y1863" t="str">
        <x:v>Base expandida 2026-07-27</x:v>
      </x:c>
      <x:c r="Z1863" t="str">
        <x:v>(11) 4724-8958</x:v>
      </x:c>
      <x:c r="AA1863" t="str"/>
      <x:c r="AB1863" t="n">
        <x:v>45</x:v>
      </x:c>
      <x:c r="AC1863" t="str">
        <x:v>Prioridade Baixa</x:v>
      </x:c>
      <x:c r="AD1863" t="str">
        <x:v>Fonte CNES/DATASUS: https://cnes2.datasus.gov.br/Mod_Basico.asp?VCo_Unidade=3552507730209; CNES 7730209; CNPJ 66652686000294; site oficial/redes não coletados nesta fonte</x:v>
      </x:c>
      <x:c r="AE1863" t="n">
        <x:f>IF(LEN(H1863)&gt;0,1,0)</x:f>
        <x:v>1</x:v>
      </x:c>
      <x:c r="AF1863" t="n">
        <x:f>IF(LEN(M1863)&gt;0,1,0)</x:f>
        <x:v>0</x:v>
      </x:c>
      <x:c r="AG1863" t="n">
        <x:f>IF(AND(LEN(H1863)=0,LEN(K1863)=0,LEN(M1863)=0),1,0)</x:f>
        <x:v>0</x:v>
      </x:c>
    </x:row>
    <x:row r="1864">
      <x:c r="A1864" t="str">
        <x:v>AT-01863</x:v>
      </x:c>
      <x:c r="B1864" t="str">
        <x:v>Clinica De Olhos De Suzano</x:v>
      </x:c>
      <x:c r="C1864" t="str">
        <x:v>Saúde</x:v>
      </x:c>
      <x:c r="D1864" t="str">
        <x:v>Clínica</x:v>
      </x:c>
      <x:c r="E1864" t="str">
        <x:v>Suzano</x:v>
      </x:c>
      <x:c r="F1864" t="str">
        <x:v>Centro</x:v>
      </x:c>
      <x:c r="G1864" t="str">
        <x:v>Clinica De Olhos Suzano Ltda, 30, Centro, Suzano, Sp</x:v>
      </x:c>
      <x:c r="H1864" t="str">
        <x:v>+55 (11) 4742-3418</x:v>
      </x:c>
      <x:c r="I1864" t="str"/>
      <x:c r="J1864" t="str"/>
      <x:c r="K1864" t="str"/>
      <x:c r="L1864" t="str"/>
      <x:c r="M1864" t="str"/>
      <x:c r="N1864" t="str"/>
      <x:c r="O1864" t="str"/>
      <x:c r="P1864" t="str"/>
      <x:c r="Q1864" t="str">
        <x:v>https://www.google.com/maps/search/?api=1&amp;query=Clinica+De+Olhos+De+Suzano+CLINICA+DE+OLHOS+SUZANO+LTDA%2C+30%2C+CENTRO%2C+SUZANO%2C+SP+Suzano+SP</x:v>
      </x:c>
      <x:c r="R1864" t="str"/>
      <x:c r="S1864" t="str"/>
      <x:c r="T1864" t="str">
        <x:v>Não contatado</x:v>
      </x:c>
      <x:c r="U1864" s="27" t="n">
        <x:f>IF(LEN(H1864)&gt;0,25,0)+IF(L1864="Sim",25,0)+IF(LEN(M1864)&gt;0,15,0)+IF(LEN(J1864)&gt;0,10,0)+IF(LEN(N1864)&gt;0,5,0)+IF(LEN(O1864)&gt;0,5,0)+IF(LEN(P1864)&gt;0,5,0)+IF(AND(LEN(R1864)&gt;0,LEN(S1864)&gt;0),10,0)</x:f>
        <x:v>25</x:v>
      </x:c>
      <x:c r="V1864" t="str">
        <x:f>IF(U1864&gt;=60,"Prioridade Alta",IF(U1864&gt;=35,"Prioridade Média","Prioridade Baixa"))</x:f>
        <x:v>Prioridade Baixa</x:v>
      </x:c>
      <x:c r="W1864" t="str">
        <x:v>Não</x:v>
      </x:c>
      <x:c r="X1864" t="str"/>
      <x:c r="Y1864" t="str">
        <x:v>Base expandida 2026-07-27</x:v>
      </x:c>
      <x:c r="Z1864" t="str">
        <x:v>(11) 4742-3418</x:v>
      </x:c>
      <x:c r="AA1864" t="str"/>
      <x:c r="AB1864" t="n">
        <x:v>45</x:v>
      </x:c>
      <x:c r="AC1864" t="str">
        <x:v>Prioridade Baixa</x:v>
      </x:c>
      <x:c r="AD1864" t="str">
        <x:v>Fonte CNES/DATASUS: https://cnes2.datasus.gov.br/Mod_Basico.asp?VCo_Unidade=3552503909794; CNES 3909794; CNPJ 07257179000106; site oficial/redes não coletados nesta fonte</x:v>
      </x:c>
      <x:c r="AE1864" t="n">
        <x:f>IF(LEN(H1864)&gt;0,1,0)</x:f>
        <x:v>1</x:v>
      </x:c>
      <x:c r="AF1864" t="n">
        <x:f>IF(LEN(M1864)&gt;0,1,0)</x:f>
        <x:v>0</x:v>
      </x:c>
      <x:c r="AG1864" t="n">
        <x:f>IF(AND(LEN(H1864)=0,LEN(K1864)=0,LEN(M1864)=0),1,0)</x:f>
        <x:v>0</x:v>
      </x:c>
    </x:row>
    <x:row r="1865">
      <x:c r="A1865" t="str">
        <x:v>AT-01864</x:v>
      </x:c>
      <x:c r="B1865" t="str">
        <x:v>Clinica Medica Dr Raul Cunha Suzano</x:v>
      </x:c>
      <x:c r="C1865" t="str">
        <x:v>Saúde</x:v>
      </x:c>
      <x:c r="D1865" t="str">
        <x:v>Clínica</x:v>
      </x:c>
      <x:c r="E1865" t="str">
        <x:v>Suzano</x:v>
      </x:c>
      <x:c r="F1865" t="str">
        <x:v>Centro</x:v>
      </x:c>
      <x:c r="G1865" t="str">
        <x:v>Clinica Medica Dr Raul Cunha Ltda, 11, Centro, Suzano, Sp</x:v>
      </x:c>
      <x:c r="H1865" t="str">
        <x:v>+55 (11) 4742-4533</x:v>
      </x:c>
      <x:c r="I1865" t="str"/>
      <x:c r="J1865" t="str"/>
      <x:c r="K1865" t="str"/>
      <x:c r="L1865" t="str"/>
      <x:c r="M1865" t="str"/>
      <x:c r="N1865" t="str"/>
      <x:c r="O1865" t="str"/>
      <x:c r="P1865" t="str"/>
      <x:c r="Q1865" t="str">
        <x:v>https://www.google.com/maps/search/?api=1&amp;query=Clinica+Medica+Dr+Raul+Cunha+Suzano+CLINICA+MEDICA+DR+RAUL+CUNHA+LTDA%2C+11%2C+CENTRO%2C+SUZANO%2C+SP+Suzano+SP</x:v>
      </x:c>
      <x:c r="R1865" t="str"/>
      <x:c r="S1865" t="str"/>
      <x:c r="T1865" t="str">
        <x:v>Não contatado</x:v>
      </x:c>
      <x:c r="U1865" s="27" t="n">
        <x:f>IF(LEN(H1865)&gt;0,25,0)+IF(L1865="Sim",25,0)+IF(LEN(M1865)&gt;0,15,0)+IF(LEN(J1865)&gt;0,10,0)+IF(LEN(N1865)&gt;0,5,0)+IF(LEN(O1865)&gt;0,5,0)+IF(LEN(P1865)&gt;0,5,0)+IF(AND(LEN(R1865)&gt;0,LEN(S1865)&gt;0),10,0)</x:f>
        <x:v>25</x:v>
      </x:c>
      <x:c r="V1865" t="str">
        <x:f>IF(U1865&gt;=60,"Prioridade Alta",IF(U1865&gt;=35,"Prioridade Média","Prioridade Baixa"))</x:f>
        <x:v>Prioridade Baixa</x:v>
      </x:c>
      <x:c r="W1865" t="str">
        <x:v>Não</x:v>
      </x:c>
      <x:c r="X1865" t="str"/>
      <x:c r="Y1865" t="str">
        <x:v>Base expandida 2026-07-27</x:v>
      </x:c>
      <x:c r="Z1865" t="str">
        <x:v>47424533</x:v>
      </x:c>
      <x:c r="AA1865" t="str"/>
      <x:c r="AB1865" t="n">
        <x:v>45</x:v>
      </x:c>
      <x:c r="AC1865" t="str">
        <x:v>Prioridade Baixa</x:v>
      </x:c>
      <x:c r="AD1865" t="str">
        <x:v>Fonte CNES/DATASUS: https://cnes2.datasus.gov.br/Mod_Basico.asp?VCo_Unidade=3552503828190; CNES 3828190; CNPJ 05002638000185; site oficial/redes não coletados nesta fonte</x:v>
      </x:c>
      <x:c r="AE1865" t="n">
        <x:f>IF(LEN(H1865)&gt;0,1,0)</x:f>
        <x:v>1</x:v>
      </x:c>
      <x:c r="AF1865" t="n">
        <x:f>IF(LEN(M1865)&gt;0,1,0)</x:f>
        <x:v>0</x:v>
      </x:c>
      <x:c r="AG1865" t="n">
        <x:f>IF(AND(LEN(H1865)=0,LEN(K1865)=0,LEN(M1865)=0),1,0)</x:f>
        <x:v>0</x:v>
      </x:c>
    </x:row>
    <x:row r="1866">
      <x:c r="A1866" t="str">
        <x:v>AT-01865</x:v>
      </x:c>
      <x:c r="B1866" t="str">
        <x:v>Clinisuz</x:v>
      </x:c>
      <x:c r="C1866" t="str">
        <x:v>Saúde</x:v>
      </x:c>
      <x:c r="D1866" t="str">
        <x:v>Clínica</x:v>
      </x:c>
      <x:c r="E1866" t="str">
        <x:v>Suzano</x:v>
      </x:c>
      <x:c r="F1866" t="str">
        <x:v>Parque Suzano</x:v>
      </x:c>
      <x:c r="G1866" t="str">
        <x:v>Clinisuz Servicos Medicos Hospitalares Ltda, 104, Parque Suzano, Suzano, Sp</x:v>
      </x:c>
      <x:c r="H1866" t="str">
        <x:v>+55 (11) 4746-4748</x:v>
      </x:c>
      <x:c r="I1866" t="str"/>
      <x:c r="J1866" t="str"/>
      <x:c r="K1866" t="str"/>
      <x:c r="L1866" t="str"/>
      <x:c r="M1866" t="str"/>
      <x:c r="N1866" t="str"/>
      <x:c r="O1866" t="str"/>
      <x:c r="P1866" t="str"/>
      <x:c r="Q1866" t="str">
        <x:v>https://www.google.com/maps/search/?api=1&amp;query=Clinisuz+CLINISUZ+SERVICOS+MEDICOS+HOSPITALARES+LTDA%2C+104%2C+PARQUE+SUZANO%2C+SUZANO%2C+SP+Suzano+SP</x:v>
      </x:c>
      <x:c r="R1866" t="str"/>
      <x:c r="S1866" t="str"/>
      <x:c r="T1866" t="str">
        <x:v>Não contatado</x:v>
      </x:c>
      <x:c r="U1866" s="27" t="n">
        <x:f>IF(LEN(H1866)&gt;0,25,0)+IF(L1866="Sim",25,0)+IF(LEN(M1866)&gt;0,15,0)+IF(LEN(J1866)&gt;0,10,0)+IF(LEN(N1866)&gt;0,5,0)+IF(LEN(O1866)&gt;0,5,0)+IF(LEN(P1866)&gt;0,5,0)+IF(AND(LEN(R1866)&gt;0,LEN(S1866)&gt;0),10,0)</x:f>
        <x:v>25</x:v>
      </x:c>
      <x:c r="V1866" t="str">
        <x:f>IF(U1866&gt;=60,"Prioridade Alta",IF(U1866&gt;=35,"Prioridade Média","Prioridade Baixa"))</x:f>
        <x:v>Prioridade Baixa</x:v>
      </x:c>
      <x:c r="W1866" t="str">
        <x:v>Não</x:v>
      </x:c>
      <x:c r="X1866" t="str"/>
      <x:c r="Y1866" t="str">
        <x:v>Base expandida 2026-07-27</x:v>
      </x:c>
      <x:c r="Z1866" t="str">
        <x:v>(11) 4746-4748</x:v>
      </x:c>
      <x:c r="AA1866" t="str"/>
      <x:c r="AB1866" t="n">
        <x:v>45</x:v>
      </x:c>
      <x:c r="AC1866" t="str">
        <x:v>Prioridade Baixa</x:v>
      </x:c>
      <x:c r="AD1866" t="str">
        <x:v>Fonte CNES/DATASUS: https://cnes2.datasus.gov.br/Mod_Basico.asp?VCo_Unidade=3552507265123; CNES 7265123; CNPJ 09381124000139; site oficial/redes não coletados nesta fonte</x:v>
      </x:c>
      <x:c r="AE1866" t="n">
        <x:f>IF(LEN(H1866)&gt;0,1,0)</x:f>
        <x:v>1</x:v>
      </x:c>
      <x:c r="AF1866" t="n">
        <x:f>IF(LEN(M1866)&gt;0,1,0)</x:f>
        <x:v>0</x:v>
      </x:c>
      <x:c r="AG1866" t="n">
        <x:f>IF(AND(LEN(H1866)=0,LEN(K1866)=0,LEN(M1866)=0),1,0)</x:f>
        <x:v>0</x:v>
      </x:c>
    </x:row>
    <x:row r="1867">
      <x:c r="A1867" t="str">
        <x:v>AT-01866</x:v>
      </x:c>
      <x:c r="B1867" t="str">
        <x:v>Florida Ortoclinica</x:v>
      </x:c>
      <x:c r="C1867" t="str">
        <x:v>Saúde</x:v>
      </x:c>
      <x:c r="D1867" t="str">
        <x:v>Clínica</x:v>
      </x:c>
      <x:c r="E1867" t="str">
        <x:v>Suzano</x:v>
      </x:c>
      <x:c r="F1867" t="str">
        <x:v>Centro</x:v>
      </x:c>
      <x:c r="G1867" t="str">
        <x:v>Gs Odontologia Ltda, 53, Centro, Suzano, Sp</x:v>
      </x:c>
      <x:c r="H1867" t="str">
        <x:v>+55 (11) 4742-4533</x:v>
      </x:c>
      <x:c r="I1867" t="str"/>
      <x:c r="J1867" t="str"/>
      <x:c r="K1867" t="str"/>
      <x:c r="L1867" t="str"/>
      <x:c r="M1867" t="str"/>
      <x:c r="N1867" t="str"/>
      <x:c r="O1867" t="str"/>
      <x:c r="P1867" t="str"/>
      <x:c r="Q1867" t="str">
        <x:v>https://www.google.com/maps/search/?api=1&amp;query=Florida+Ortoclinica+GS+ODONTOLOGIA+LTDA%2C+53%2C+CENTRO%2C+SUZANO%2C+SP+Suzano+SP</x:v>
      </x:c>
      <x:c r="R1867" t="str"/>
      <x:c r="S1867" t="str"/>
      <x:c r="T1867" t="str">
        <x:v>Não contatado</x:v>
      </x:c>
      <x:c r="U1867" s="27" t="n">
        <x:f>IF(LEN(H1867)&gt;0,25,0)+IF(L1867="Sim",25,0)+IF(LEN(M1867)&gt;0,15,0)+IF(LEN(J1867)&gt;0,10,0)+IF(LEN(N1867)&gt;0,5,0)+IF(LEN(O1867)&gt;0,5,0)+IF(LEN(P1867)&gt;0,5,0)+IF(AND(LEN(R1867)&gt;0,LEN(S1867)&gt;0),10,0)</x:f>
        <x:v>25</x:v>
      </x:c>
      <x:c r="V1867" t="str">
        <x:f>IF(U1867&gt;=60,"Prioridade Alta",IF(U1867&gt;=35,"Prioridade Média","Prioridade Baixa"))</x:f>
        <x:v>Prioridade Baixa</x:v>
      </x:c>
      <x:c r="W1867" t="str">
        <x:v>Não</x:v>
      </x:c>
      <x:c r="X1867" t="str"/>
      <x:c r="Y1867" t="str">
        <x:v>Base expandida 2026-07-27</x:v>
      </x:c>
      <x:c r="Z1867" t="str">
        <x:v>(11) 4742-4533</x:v>
      </x:c>
      <x:c r="AA1867" t="str"/>
      <x:c r="AB1867" t="n">
        <x:v>45</x:v>
      </x:c>
      <x:c r="AC1867" t="str">
        <x:v>Prioridade Baixa</x:v>
      </x:c>
      <x:c r="AD1867" t="str">
        <x:v>Fonte CNES/DATASUS: https://cnes2.datasus.gov.br/Mod_Basico.asp?VCo_Unidade=3552507105649; CNES 7105649; CNPJ 13673945000116; site oficial/redes não coletados nesta fonte</x:v>
      </x:c>
      <x:c r="AE1867" t="n">
        <x:f>IF(LEN(H1867)&gt;0,1,0)</x:f>
        <x:v>1</x:v>
      </x:c>
      <x:c r="AF1867" t="n">
        <x:f>IF(LEN(M1867)&gt;0,1,0)</x:f>
        <x:v>0</x:v>
      </x:c>
      <x:c r="AG1867" t="n">
        <x:f>IF(AND(LEN(H1867)=0,LEN(K1867)=0,LEN(M1867)=0),1,0)</x:f>
        <x:v>0</x:v>
      </x:c>
    </x:row>
    <x:row r="1868">
      <x:c r="A1868" t="str">
        <x:v>AT-01867</x:v>
      </x:c>
      <x:c r="B1868" t="str">
        <x:v>Laboratorio De Analises Clinicas Dr Isack Oguime</x:v>
      </x:c>
      <x:c r="C1868" t="str">
        <x:v>Saúde</x:v>
      </x:c>
      <x:c r="D1868" t="str">
        <x:v>Clínica</x:v>
      </x:c>
      <x:c r="E1868" t="str">
        <x:v>Suzano</x:v>
      </x:c>
      <x:c r="F1868" t="str">
        <x:v>Centro</x:v>
      </x:c>
      <x:c r="G1868" t="str">
        <x:v>Laboratorio De Analises Clinicas Dr Isack Oguime Sc Ltda, 56, Centro, Suzano, Sp</x:v>
      </x:c>
      <x:c r="H1868" t="str">
        <x:v>+55 (11) 4746-1001</x:v>
      </x:c>
      <x:c r="I1868" t="str"/>
      <x:c r="J1868" t="str"/>
      <x:c r="K1868" t="str"/>
      <x:c r="L1868" t="str"/>
      <x:c r="M1868" t="str"/>
      <x:c r="N1868" t="str"/>
      <x:c r="O1868" t="str"/>
      <x:c r="P1868" t="str"/>
      <x:c r="Q1868" t="str">
        <x:v>https://www.google.com/maps/search/?api=1&amp;query=Laboratorio+De+Analises+Clinicas+Dr+Isack+Oguime+LABORATORIO+DE+ANALISES+CLINICAS+DR+ISACK+OGUIME+SC+LTDA%2C+56%2C+CENTRO%2C+SUZANO%2C+SP+Suzano+SP</x:v>
      </x:c>
      <x:c r="R1868" t="str"/>
      <x:c r="S1868" t="str"/>
      <x:c r="T1868" t="str">
        <x:v>Não contatado</x:v>
      </x:c>
      <x:c r="U1868" s="27" t="n">
        <x:f>IF(LEN(H1868)&gt;0,25,0)+IF(L1868="Sim",25,0)+IF(LEN(M1868)&gt;0,15,0)+IF(LEN(J1868)&gt;0,10,0)+IF(LEN(N1868)&gt;0,5,0)+IF(LEN(O1868)&gt;0,5,0)+IF(LEN(P1868)&gt;0,5,0)+IF(AND(LEN(R1868)&gt;0,LEN(S1868)&gt;0),10,0)</x:f>
        <x:v>25</x:v>
      </x:c>
      <x:c r="V1868" t="str">
        <x:f>IF(U1868&gt;=60,"Prioridade Alta",IF(U1868&gt;=35,"Prioridade Média","Prioridade Baixa"))</x:f>
        <x:v>Prioridade Baixa</x:v>
      </x:c>
      <x:c r="W1868" t="str">
        <x:v>Não</x:v>
      </x:c>
      <x:c r="X1868" t="str"/>
      <x:c r="Y1868" t="str">
        <x:v>Base expandida 2026-07-27</x:v>
      </x:c>
      <x:c r="Z1868" t="str">
        <x:v>(11) 4746-1001</x:v>
      </x:c>
      <x:c r="AA1868" t="str"/>
      <x:c r="AB1868" t="n">
        <x:v>45</x:v>
      </x:c>
      <x:c r="AC1868" t="str">
        <x:v>Prioridade Baixa</x:v>
      </x:c>
      <x:c r="AD1868" t="str">
        <x:v>Fonte CNES/DATASUS: https://cnes2.datasus.gov.br/Mod_Basico.asp?VCo_Unidade=3552502784939; CNES 2784939; CNPJ 63900583000127; site oficial/redes não coletados nesta fonte</x:v>
      </x:c>
      <x:c r="AE1868" t="n">
        <x:f>IF(LEN(H1868)&gt;0,1,0)</x:f>
        <x:v>1</x:v>
      </x:c>
      <x:c r="AF1868" t="n">
        <x:f>IF(LEN(M1868)&gt;0,1,0)</x:f>
        <x:v>0</x:v>
      </x:c>
      <x:c r="AG1868" t="n">
        <x:f>IF(AND(LEN(H1868)=0,LEN(K1868)=0,LEN(M1868)=0),1,0)</x:f>
        <x:v>0</x:v>
      </x:c>
    </x:row>
    <x:row r="1869">
      <x:c r="A1869" t="str">
        <x:v>AT-01868</x:v>
      </x:c>
      <x:c r="B1869" t="str">
        <x:v>Mega Clin Suzano</x:v>
      </x:c>
      <x:c r="C1869" t="str">
        <x:v>Saúde</x:v>
      </x:c>
      <x:c r="D1869" t="str">
        <x:v>Clínica</x:v>
      </x:c>
      <x:c r="E1869" t="str">
        <x:v>Suzano</x:v>
      </x:c>
      <x:c r="F1869" t="str">
        <x:v>Parque Suzano</x:v>
      </x:c>
      <x:c r="G1869" t="str">
        <x:v>Mega Clin Suzano Ltda, 158, Parque Suzano, Suzano, Sp</x:v>
      </x:c>
      <x:c r="H1869" t="str"/>
      <x:c r="I1869" t="str"/>
      <x:c r="J1869" t="str"/>
      <x:c r="K1869" t="str"/>
      <x:c r="L1869" t="str"/>
      <x:c r="M1869" t="str"/>
      <x:c r="N1869" t="str"/>
      <x:c r="O1869" t="str"/>
      <x:c r="P1869" t="str"/>
      <x:c r="Q1869" t="str">
        <x:v>https://www.google.com/maps/search/?api=1&amp;query=Mega+Clin+Suzano+MEGA+CLIN+SUZANO+LTDA%2C+158%2C+PARQUE+SUZANO%2C+SUZANO%2C+SP+Suzano+SP</x:v>
      </x:c>
      <x:c r="R1869" t="str"/>
      <x:c r="S1869" t="str"/>
      <x:c r="T1869" t="str">
        <x:v>Não contatado</x:v>
      </x:c>
      <x:c r="U1869" s="27" t="n">
        <x:f>IF(LEN(H1869)&gt;0,25,0)+IF(L1869="Sim",25,0)+IF(LEN(M1869)&gt;0,15,0)+IF(LEN(J1869)&gt;0,10,0)+IF(LEN(N1869)&gt;0,5,0)+IF(LEN(O1869)&gt;0,5,0)+IF(LEN(P1869)&gt;0,5,0)+IF(AND(LEN(R1869)&gt;0,LEN(S1869)&gt;0),10,0)</x:f>
        <x:v>0</x:v>
      </x:c>
      <x:c r="V1869" t="str">
        <x:f>IF(U1869&gt;=60,"Prioridade Alta",IF(U1869&gt;=35,"Prioridade Média","Prioridade Baixa"))</x:f>
        <x:v>Prioridade Baixa</x:v>
      </x:c>
      <x:c r="W1869" t="str">
        <x:v>Sim</x:v>
      </x:c>
      <x:c r="X1869" t="str">
        <x:v>Possível CNPJ no telefone: 31206305000188; Sem telefone, e-mail ou site</x:v>
      </x:c>
      <x:c r="Y1869" t="str">
        <x:v>Base expandida 2026-07-27</x:v>
      </x:c>
      <x:c r="Z1869" t="str">
        <x:v>31206305000188</x:v>
      </x:c>
      <x:c r="AA1869" t="str"/>
      <x:c r="AB1869" t="n">
        <x:v>45</x:v>
      </x:c>
      <x:c r="AC1869" t="str">
        <x:v>Prioridade Baixa</x:v>
      </x:c>
      <x:c r="AD1869" t="str">
        <x:v>Fonte CNES/DATASUS: https://cnes2.datasus.gov.br/Mod_Basico.asp?VCo_Unidade=3552500205087; CNES 0205087; CNPJ 31206305000188; site oficial/redes não coletados nesta fonte</x:v>
      </x:c>
      <x:c r="AE1869" t="n">
        <x:f>IF(LEN(H1869)&gt;0,1,0)</x:f>
        <x:v>0</x:v>
      </x:c>
      <x:c r="AF1869" t="n">
        <x:f>IF(LEN(M1869)&gt;0,1,0)</x:f>
        <x:v>0</x:v>
      </x:c>
      <x:c r="AG1869" t="n">
        <x:f>IF(AND(LEN(H1869)=0,LEN(K1869)=0,LEN(M1869)=0),1,0)</x:f>
        <x:v>1</x:v>
      </x:c>
    </x:row>
    <x:row r="1870">
      <x:c r="A1870" t="str">
        <x:v>AT-01869</x:v>
      </x:c>
      <x:c r="B1870" t="str">
        <x:v>Laboratorio De Analises Clinicas Suzano</x:v>
      </x:c>
      <x:c r="C1870" t="str">
        <x:v>Saúde</x:v>
      </x:c>
      <x:c r="D1870" t="str">
        <x:v>Clínica</x:v>
      </x:c>
      <x:c r="E1870" t="str">
        <x:v>Suzano</x:v>
      </x:c>
      <x:c r="F1870" t="str">
        <x:v>Centro</x:v>
      </x:c>
      <x:c r="G1870" t="str">
        <x:v>Laboratorio De Analises Clinicas Suzano Ltda, 135, Centro, Suzano, Sp</x:v>
      </x:c>
      <x:c r="H1870" t="str">
        <x:v>+55 (11) 4746-1936</x:v>
      </x:c>
      <x:c r="I1870" t="str"/>
      <x:c r="J1870" t="str"/>
      <x:c r="K1870" t="str"/>
      <x:c r="L1870" t="str"/>
      <x:c r="M1870" t="str"/>
      <x:c r="N1870" t="str"/>
      <x:c r="O1870" t="str"/>
      <x:c r="P1870" t="str"/>
      <x:c r="Q1870" t="str">
        <x:v>https://www.google.com/maps/search/?api=1&amp;query=Laboratorio+De+Analises+Clinicas+Suzano+LABORATORIO+DE+ANALISES+CLINICAS+SUZANO+LTDA%2C+135%2C+CENTRO%2C+SUZANO%2C+SP+Suzano+SP</x:v>
      </x:c>
      <x:c r="R1870" t="str"/>
      <x:c r="S1870" t="str"/>
      <x:c r="T1870" t="str">
        <x:v>Não contatado</x:v>
      </x:c>
      <x:c r="U1870" s="27" t="n">
        <x:f>IF(LEN(H1870)&gt;0,25,0)+IF(L1870="Sim",25,0)+IF(LEN(M1870)&gt;0,15,0)+IF(LEN(J1870)&gt;0,10,0)+IF(LEN(N1870)&gt;0,5,0)+IF(LEN(O1870)&gt;0,5,0)+IF(LEN(P1870)&gt;0,5,0)+IF(AND(LEN(R1870)&gt;0,LEN(S1870)&gt;0),10,0)</x:f>
        <x:v>25</x:v>
      </x:c>
      <x:c r="V1870" t="str">
        <x:f>IF(U1870&gt;=60,"Prioridade Alta",IF(U1870&gt;=35,"Prioridade Média","Prioridade Baixa"))</x:f>
        <x:v>Prioridade Baixa</x:v>
      </x:c>
      <x:c r="W1870" t="str">
        <x:v>Não</x:v>
      </x:c>
      <x:c r="X1870" t="str"/>
      <x:c r="Y1870" t="str">
        <x:v>Base expandida 2026-07-27</x:v>
      </x:c>
      <x:c r="Z1870" t="str">
        <x:v>(11) 4746-1936</x:v>
      </x:c>
      <x:c r="AA1870" t="str"/>
      <x:c r="AB1870" t="n">
        <x:v>45</x:v>
      </x:c>
      <x:c r="AC1870" t="str">
        <x:v>Prioridade Baixa</x:v>
      </x:c>
      <x:c r="AD1870" t="str">
        <x:v>Fonte CNES/DATASUS: https://cnes2.datasus.gov.br/Mod_Basico.asp?VCo_Unidade=3552502718472; CNES 2718472; CNPJ 48473128000107; site oficial/redes não coletados nesta fonte</x:v>
      </x:c>
      <x:c r="AE1870" t="n">
        <x:f>IF(LEN(H1870)&gt;0,1,0)</x:f>
        <x:v>1</x:v>
      </x:c>
      <x:c r="AF1870" t="n">
        <x:f>IF(LEN(M1870)&gt;0,1,0)</x:f>
        <x:v>0</x:v>
      </x:c>
      <x:c r="AG1870" t="n">
        <x:f>IF(AND(LEN(H1870)=0,LEN(K1870)=0,LEN(M1870)=0),1,0)</x:f>
        <x:v>0</x:v>
      </x:c>
    </x:row>
    <x:row r="1871">
      <x:c r="A1871" t="str">
        <x:v>AT-01870</x:v>
      </x:c>
      <x:c r="B1871" t="str">
        <x:v>Nova Clinica Suzano</x:v>
      </x:c>
      <x:c r="C1871" t="str">
        <x:v>Saúde</x:v>
      </x:c>
      <x:c r="D1871" t="str">
        <x:v>Clínica</x:v>
      </x:c>
      <x:c r="E1871" t="str">
        <x:v>Suzano</x:v>
      </x:c>
      <x:c r="F1871" t="str">
        <x:v>Centro</x:v>
      </x:c>
      <x:c r="G1871" t="str">
        <x:v>Suzano Medicina E Odontologia Especializada Ltda, 215, Centro, Suzano, Sp</x:v>
      </x:c>
      <x:c r="H1871" t="str">
        <x:v>+55 (11) 4746-2169</x:v>
      </x:c>
      <x:c r="I1871" t="str"/>
      <x:c r="J1871" t="str"/>
      <x:c r="K1871" t="str"/>
      <x:c r="L1871" t="str"/>
      <x:c r="M1871" t="str"/>
      <x:c r="N1871" t="str"/>
      <x:c r="O1871" t="str"/>
      <x:c r="P1871" t="str"/>
      <x:c r="Q1871" t="str">
        <x:v>https://www.google.com/maps/search/?api=1&amp;query=Nova+Clinica+Suzano+SUZANO+MEDICINA+E+ODONTOLOGIA+ESPECIALIZADA+LTDA%2C+215%2C+CENTRO%2C+SUZANO%2C+SP+Suzano+SP</x:v>
      </x:c>
      <x:c r="R1871" t="str"/>
      <x:c r="S1871" t="str"/>
      <x:c r="T1871" t="str">
        <x:v>Não contatado</x:v>
      </x:c>
      <x:c r="U1871" s="27" t="n">
        <x:f>IF(LEN(H1871)&gt;0,25,0)+IF(L1871="Sim",25,0)+IF(LEN(M1871)&gt;0,15,0)+IF(LEN(J1871)&gt;0,10,0)+IF(LEN(N1871)&gt;0,5,0)+IF(LEN(O1871)&gt;0,5,0)+IF(LEN(P1871)&gt;0,5,0)+IF(AND(LEN(R1871)&gt;0,LEN(S1871)&gt;0),10,0)</x:f>
        <x:v>25</x:v>
      </x:c>
      <x:c r="V1871" t="str">
        <x:f>IF(U1871&gt;=60,"Prioridade Alta",IF(U1871&gt;=35,"Prioridade Média","Prioridade Baixa"))</x:f>
        <x:v>Prioridade Baixa</x:v>
      </x:c>
      <x:c r="W1871" t="str">
        <x:v>Não</x:v>
      </x:c>
      <x:c r="X1871" t="str"/>
      <x:c r="Y1871" t="str">
        <x:v>Base expandida 2026-07-27</x:v>
      </x:c>
      <x:c r="Z1871" t="str">
        <x:v>(11) 4746-2169</x:v>
      </x:c>
      <x:c r="AA1871" t="str"/>
      <x:c r="AB1871" t="n">
        <x:v>45</x:v>
      </x:c>
      <x:c r="AC1871" t="str">
        <x:v>Prioridade Baixa</x:v>
      </x:c>
      <x:c r="AD1871" t="str">
        <x:v>Fonte CNES/DATASUS: https://cnes2.datasus.gov.br/Mod_Basico.asp?VCo_Unidade=3552503694933; CNES 3694933; CNPJ 04184113000145; site oficial/redes não coletados nesta fonte</x:v>
      </x:c>
      <x:c r="AE1871" t="n">
        <x:f>IF(LEN(H1871)&gt;0,1,0)</x:f>
        <x:v>1</x:v>
      </x:c>
      <x:c r="AF1871" t="n">
        <x:f>IF(LEN(M1871)&gt;0,1,0)</x:f>
        <x:v>0</x:v>
      </x:c>
      <x:c r="AG1871" t="n">
        <x:f>IF(AND(LEN(H1871)=0,LEN(K1871)=0,LEN(M1871)=0),1,0)</x:f>
        <x:v>0</x:v>
      </x:c>
    </x:row>
    <x:row r="1872">
      <x:c r="A1872" t="str">
        <x:v>AT-01871</x:v>
      </x:c>
      <x:c r="B1872" t="str">
        <x:v>Neuroclinic Suzano</x:v>
      </x:c>
      <x:c r="C1872" t="str">
        <x:v>Saúde</x:v>
      </x:c>
      <x:c r="D1872" t="str">
        <x:v>Clínica</x:v>
      </x:c>
      <x:c r="E1872" t="str">
        <x:v>Suzano</x:v>
      </x:c>
      <x:c r="F1872" t="str">
        <x:v>Vila Costa</x:v>
      </x:c>
      <x:c r="G1872" t="str">
        <x:v>Neuroclinic Eletroneuromiografia Ltda, 70, Vila Costa, Suzano, Sp</x:v>
      </x:c>
      <x:c r="H1872" t="str">
        <x:v>+55 (11) 4747-6377</x:v>
      </x:c>
      <x:c r="I1872" t="str"/>
      <x:c r="J1872" t="str"/>
      <x:c r="K1872" t="str"/>
      <x:c r="L1872" t="str"/>
      <x:c r="M1872" t="str"/>
      <x:c r="N1872" t="str"/>
      <x:c r="O1872" t="str"/>
      <x:c r="P1872" t="str"/>
      <x:c r="Q1872" t="str">
        <x:v>https://www.google.com/maps/search/?api=1&amp;query=Neuroclinic+Suzano+NEUROCLINIC+ELETRONEUROMIOGRAFIA+LTDA%2C+70%2C+VILA+COSTA%2C+SUZANO%2C+SP+Suzano+SP</x:v>
      </x:c>
      <x:c r="R1872" t="str"/>
      <x:c r="S1872" t="str"/>
      <x:c r="T1872" t="str">
        <x:v>Não contatado</x:v>
      </x:c>
      <x:c r="U1872" s="27" t="n">
        <x:f>IF(LEN(H1872)&gt;0,25,0)+IF(L1872="Sim",25,0)+IF(LEN(M1872)&gt;0,15,0)+IF(LEN(J1872)&gt;0,10,0)+IF(LEN(N1872)&gt;0,5,0)+IF(LEN(O1872)&gt;0,5,0)+IF(LEN(P1872)&gt;0,5,0)+IF(AND(LEN(R1872)&gt;0,LEN(S1872)&gt;0),10,0)</x:f>
        <x:v>25</x:v>
      </x:c>
      <x:c r="V1872" t="str">
        <x:f>IF(U1872&gt;=60,"Prioridade Alta",IF(U1872&gt;=35,"Prioridade Média","Prioridade Baixa"))</x:f>
        <x:v>Prioridade Baixa</x:v>
      </x:c>
      <x:c r="W1872" t="str">
        <x:v>Não</x:v>
      </x:c>
      <x:c r="X1872" t="str"/>
      <x:c r="Y1872" t="str">
        <x:v>Base expandida 2026-07-27</x:v>
      </x:c>
      <x:c r="Z1872" t="str">
        <x:v>(11) 4747-6377</x:v>
      </x:c>
      <x:c r="AA1872" t="str"/>
      <x:c r="AB1872" t="n">
        <x:v>45</x:v>
      </x:c>
      <x:c r="AC1872" t="str">
        <x:v>Prioridade Baixa</x:v>
      </x:c>
      <x:c r="AD1872" t="str">
        <x:v>Fonte CNES/DATASUS: https://cnes2.datasus.gov.br/Mod_Basico.asp?VCo_Unidade=3552503737683; CNES 3737683; CNPJ 02899704000173; site oficial/redes não coletados nesta fonte</x:v>
      </x:c>
      <x:c r="AE1872" t="n">
        <x:f>IF(LEN(H1872)&gt;0,1,0)</x:f>
        <x:v>1</x:v>
      </x:c>
      <x:c r="AF1872" t="n">
        <x:f>IF(LEN(M1872)&gt;0,1,0)</x:f>
        <x:v>0</x:v>
      </x:c>
      <x:c r="AG1872" t="n">
        <x:f>IF(AND(LEN(H1872)=0,LEN(K1872)=0,LEN(M1872)=0),1,0)</x:f>
        <x:v>0</x:v>
      </x:c>
    </x:row>
    <x:row r="1873">
      <x:c r="A1873" t="str">
        <x:v>AT-01872</x:v>
      </x:c>
      <x:c r="B1873" t="str">
        <x:v>Oftalmoclinica Suzano</x:v>
      </x:c>
      <x:c r="C1873" t="str">
        <x:v>Saúde</x:v>
      </x:c>
      <x:c r="D1873" t="str">
        <x:v>Clínica</x:v>
      </x:c>
      <x:c r="E1873" t="str">
        <x:v>Suzano</x:v>
      </x:c>
      <x:c r="F1873" t="str">
        <x:v>Centro</x:v>
      </x:c>
      <x:c r="G1873" t="str">
        <x:v>Oftalmoclinica S C Ltda, 224, Centro, Suzano, Sp</x:v>
      </x:c>
      <x:c r="H1873" t="str">
        <x:v>+55 (11) 4744-4299</x:v>
      </x:c>
      <x:c r="I1873" t="str"/>
      <x:c r="J1873" t="str"/>
      <x:c r="K1873" t="str"/>
      <x:c r="L1873" t="str"/>
      <x:c r="M1873" t="str"/>
      <x:c r="N1873" t="str"/>
      <x:c r="O1873" t="str"/>
      <x:c r="P1873" t="str"/>
      <x:c r="Q1873" t="str">
        <x:v>https://www.google.com/maps/search/?api=1&amp;query=Oftalmoclinica+Suzano+OFTALMOCLINICA+S+C+LTDA%2C+224%2C+CENTRO%2C+SUZANO%2C+SP+Suzano+SP</x:v>
      </x:c>
      <x:c r="R1873" t="str"/>
      <x:c r="S1873" t="str"/>
      <x:c r="T1873" t="str">
        <x:v>Não contatado</x:v>
      </x:c>
      <x:c r="U1873" s="27" t="n">
        <x:f>IF(LEN(H1873)&gt;0,25,0)+IF(L1873="Sim",25,0)+IF(LEN(M1873)&gt;0,15,0)+IF(LEN(J1873)&gt;0,10,0)+IF(LEN(N1873)&gt;0,5,0)+IF(LEN(O1873)&gt;0,5,0)+IF(LEN(P1873)&gt;0,5,0)+IF(AND(LEN(R1873)&gt;0,LEN(S1873)&gt;0),10,0)</x:f>
        <x:v>25</x:v>
      </x:c>
      <x:c r="V1873" t="str">
        <x:f>IF(U1873&gt;=60,"Prioridade Alta",IF(U1873&gt;=35,"Prioridade Média","Prioridade Baixa"))</x:f>
        <x:v>Prioridade Baixa</x:v>
      </x:c>
      <x:c r="W1873" t="str">
        <x:v>Não</x:v>
      </x:c>
      <x:c r="X1873" t="str"/>
      <x:c r="Y1873" t="str">
        <x:v>Base expandida 2026-07-27</x:v>
      </x:c>
      <x:c r="Z1873" t="str">
        <x:v>47444299</x:v>
      </x:c>
      <x:c r="AA1873" t="str"/>
      <x:c r="AB1873" t="n">
        <x:v>45</x:v>
      </x:c>
      <x:c r="AC1873" t="str">
        <x:v>Prioridade Baixa</x:v>
      </x:c>
      <x:c r="AD1873" t="str">
        <x:v>Fonte CNES/DATASUS: https://cnes2.datasus.gov.br/Mod_Basico.asp?VCo_Unidade=3552505192838; CNES 5192838; CNPJ 02983378000188; site oficial/redes não coletados nesta fonte</x:v>
      </x:c>
      <x:c r="AE1873" t="n">
        <x:f>IF(LEN(H1873)&gt;0,1,0)</x:f>
        <x:v>1</x:v>
      </x:c>
      <x:c r="AF1873" t="n">
        <x:f>IF(LEN(M1873)&gt;0,1,0)</x:f>
        <x:v>0</x:v>
      </x:c>
      <x:c r="AG1873" t="n">
        <x:f>IF(AND(LEN(H1873)=0,LEN(K1873)=0,LEN(M1873)=0),1,0)</x:f>
        <x:v>0</x:v>
      </x:c>
    </x:row>
    <x:row r="1874">
      <x:c r="A1874" t="str">
        <x:v>AT-01873</x:v>
      </x:c>
      <x:c r="B1874" t="str">
        <x:v>Polo Academia Da Saude Alteropolis</x:v>
      </x:c>
      <x:c r="C1874" t="str">
        <x:v>Saúde</x:v>
      </x:c>
      <x:c r="D1874" t="str">
        <x:v>Clínica</x:v>
      </x:c>
      <x:c r="E1874" t="str">
        <x:v>Suzano</x:v>
      </x:c>
      <x:c r="F1874" t="str">
        <x:v>Jardim Alteropolis</x:v>
      </x:c>
      <x:c r="G1874" t="str">
        <x:v>Municipio De Suzano, 195, Jardim Alteropolis, Suzano, Sp</x:v>
      </x:c>
      <x:c r="H1874" t="str">
        <x:v>+55 (11) 4752-3937</x:v>
      </x:c>
      <x:c r="I1874" t="str"/>
      <x:c r="J1874" t="str"/>
      <x:c r="K1874" t="str"/>
      <x:c r="L1874" t="str"/>
      <x:c r="M1874" t="str"/>
      <x:c r="N1874" t="str"/>
      <x:c r="O1874" t="str"/>
      <x:c r="P1874" t="str"/>
      <x:c r="Q1874" t="str">
        <x:v>https://www.google.com/maps/search/?api=1&amp;query=Polo+Academia+Da+Saude+Alteropolis+MUNICIPIO+DE+SUZANO%2C+195%2C+JARDIM+ALTEROPOLIS%2C+SUZANO%2C+SP+Suzano+SP</x:v>
      </x:c>
      <x:c r="R1874" t="str"/>
      <x:c r="S1874" t="str"/>
      <x:c r="T1874" t="str">
        <x:v>Não contatado</x:v>
      </x:c>
      <x:c r="U1874" s="27" t="n">
        <x:f>IF(LEN(H1874)&gt;0,25,0)+IF(L1874="Sim",25,0)+IF(LEN(M1874)&gt;0,15,0)+IF(LEN(J1874)&gt;0,10,0)+IF(LEN(N1874)&gt;0,5,0)+IF(LEN(O1874)&gt;0,5,0)+IF(LEN(P1874)&gt;0,5,0)+IF(AND(LEN(R1874)&gt;0,LEN(S1874)&gt;0),10,0)</x:f>
        <x:v>25</x:v>
      </x:c>
      <x:c r="V1874" t="str">
        <x:f>IF(U1874&gt;=60,"Prioridade Alta",IF(U1874&gt;=35,"Prioridade Média","Prioridade Baixa"))</x:f>
        <x:v>Prioridade Baixa</x:v>
      </x:c>
      <x:c r="W1874" t="str">
        <x:v>Não</x:v>
      </x:c>
      <x:c r="X1874" t="str"/>
      <x:c r="Y1874" t="str">
        <x:v>Base expandida 2026-07-27</x:v>
      </x:c>
      <x:c r="Z1874" t="str">
        <x:v>(11) 4752-3937</x:v>
      </x:c>
      <x:c r="AA1874" t="str"/>
      <x:c r="AB1874" t="n">
        <x:v>45</x:v>
      </x:c>
      <x:c r="AC1874" t="str">
        <x:v>Prioridade Baixa</x:v>
      </x:c>
      <x:c r="AD1874" t="str">
        <x:v>Fonte CNES/DATASUS: https://cnes2.datasus.gov.br/Mod_Basico.asp?VCo_Unidade=3552509243682; CNES 9243682; CNPJ -; site oficial/redes não coletados nesta fonte</x:v>
      </x:c>
      <x:c r="AE1874" t="n">
        <x:f>IF(LEN(H1874)&gt;0,1,0)</x:f>
        <x:v>1</x:v>
      </x:c>
      <x:c r="AF1874" t="n">
        <x:f>IF(LEN(M1874)&gt;0,1,0)</x:f>
        <x:v>0</x:v>
      </x:c>
      <x:c r="AG1874" t="n">
        <x:f>IF(AND(LEN(H1874)=0,LEN(K1874)=0,LEN(M1874)=0),1,0)</x:f>
        <x:v>0</x:v>
      </x:c>
    </x:row>
    <x:row r="1875">
      <x:c r="A1875" t="str">
        <x:v>AT-01874</x:v>
      </x:c>
      <x:c r="B1875" t="str">
        <x:v>Odontomovel Suzano</x:v>
      </x:c>
      <x:c r="C1875" t="str">
        <x:v>Saúde</x:v>
      </x:c>
      <x:c r="D1875" t="str">
        <x:v>Clínica</x:v>
      </x:c>
      <x:c r="E1875" t="str">
        <x:v>Suzano</x:v>
      </x:c>
      <x:c r="F1875" t="str">
        <x:v>Vila Sao Jorge</x:v>
      </x:c>
      <x:c r="G1875" t="str">
        <x:v>Prefeitura Municipal De Suzano, 100, Vila Sao Jorge, Suzano, Sp</x:v>
      </x:c>
      <x:c r="H1875" t="str"/>
      <x:c r="I1875" t="str"/>
      <x:c r="J1875" t="str"/>
      <x:c r="K1875" t="str"/>
      <x:c r="L1875" t="str"/>
      <x:c r="M1875" t="str"/>
      <x:c r="N1875" t="str"/>
      <x:c r="O1875" t="str"/>
      <x:c r="P1875" t="str"/>
      <x:c r="Q1875" t="str">
        <x:v>https://www.google.com/maps/search/?api=1&amp;query=Odontomovel+Suzano+PREFEITURA+MUNICIPAL+DE+SUZANO%2C+100%2C+VILA+SAO+JORGE%2C+SUZANO%2C+SP+Suzano+SP</x:v>
      </x:c>
      <x:c r="R1875" t="str"/>
      <x:c r="S1875" t="str"/>
      <x:c r="T1875" t="str">
        <x:v>Não contatado</x:v>
      </x:c>
      <x:c r="U1875" s="27" t="n">
        <x:f>IF(LEN(H1875)&gt;0,25,0)+IF(L1875="Sim",25,0)+IF(LEN(M1875)&gt;0,15,0)+IF(LEN(J1875)&gt;0,10,0)+IF(LEN(N1875)&gt;0,5,0)+IF(LEN(O1875)&gt;0,5,0)+IF(LEN(P1875)&gt;0,5,0)+IF(AND(LEN(R1875)&gt;0,LEN(S1875)&gt;0),10,0)</x:f>
        <x:v>0</x:v>
      </x:c>
      <x:c r="V1875" t="str">
        <x:f>IF(U1875&gt;=60,"Prioridade Alta",IF(U1875&gt;=35,"Prioridade Média","Prioridade Baixa"))</x:f>
        <x:v>Prioridade Baixa</x:v>
      </x:c>
      <x:c r="W1875" t="str">
        <x:v>Sim</x:v>
      </x:c>
      <x:c r="X1875" t="str">
        <x:v>Possível CNPJ no telefone: 46523056000121; Sem telefone, e-mail ou site</x:v>
      </x:c>
      <x:c r="Y1875" t="str">
        <x:v>Base expandida 2026-07-27</x:v>
      </x:c>
      <x:c r="Z1875" t="str">
        <x:v>46523056000121</x:v>
      </x:c>
      <x:c r="AA1875" t="str"/>
      <x:c r="AB1875" t="n">
        <x:v>45</x:v>
      </x:c>
      <x:c r="AC1875" t="str">
        <x:v>Prioridade Baixa</x:v>
      </x:c>
      <x:c r="AD1875" t="str">
        <x:v>Fonte CNES/DATASUS: https://cnes2.datasus.gov.br/Mod_Basico.asp?VCo_Unidade=3552507266766; CNES 7266766; CNPJ -; site oficial/redes não coletados nesta fonte</x:v>
      </x:c>
      <x:c r="AE1875" t="n">
        <x:f>IF(LEN(H1875)&gt;0,1,0)</x:f>
        <x:v>0</x:v>
      </x:c>
      <x:c r="AF1875" t="n">
        <x:f>IF(LEN(M1875)&gt;0,1,0)</x:f>
        <x:v>0</x:v>
      </x:c>
      <x:c r="AG1875" t="n">
        <x:f>IF(AND(LEN(H1875)=0,LEN(K1875)=0,LEN(M1875)=0),1,0)</x:f>
        <x:v>1</x:v>
      </x:c>
    </x:row>
    <x:row r="1876">
      <x:c r="A1876" t="str">
        <x:v>AT-01875</x:v>
      </x:c>
      <x:c r="B1876" t="str">
        <x:v>Polo Academia Da Saude Eduardo Nakamura</x:v>
      </x:c>
      <x:c r="C1876" t="str">
        <x:v>Saúde</x:v>
      </x:c>
      <x:c r="D1876" t="str">
        <x:v>Clínica</x:v>
      </x:c>
      <x:c r="E1876" t="str">
        <x:v>Suzano</x:v>
      </x:c>
      <x:c r="F1876" t="str">
        <x:v>Miguel Badra Baixo</x:v>
      </x:c>
      <x:c r="G1876" t="str">
        <x:v>Municipilo De Suzano, 680, Miguel Badra Baixo, Suzano, Sp</x:v>
      </x:c>
      <x:c r="H1876" t="str">
        <x:v>+55 (11) 4752-1421</x:v>
      </x:c>
      <x:c r="I1876" t="str"/>
      <x:c r="J1876" t="str"/>
      <x:c r="K1876" t="str"/>
      <x:c r="L1876" t="str"/>
      <x:c r="M1876" t="str"/>
      <x:c r="N1876" t="str"/>
      <x:c r="O1876" t="str"/>
      <x:c r="P1876" t="str"/>
      <x:c r="Q1876" t="str">
        <x:v>https://www.google.com/maps/search/?api=1&amp;query=Polo+Academia+Da+Saude+Eduardo+Nakamura+MUNICIPILO+DE+SUZANO%2C+680%2C+MIGUEL+BADRA+BAIXO%2C+SUZANO%2C+SP+Suzano+SP</x:v>
      </x:c>
      <x:c r="R1876" t="str"/>
      <x:c r="S1876" t="str"/>
      <x:c r="T1876" t="str">
        <x:v>Não contatado</x:v>
      </x:c>
      <x:c r="U1876" s="27" t="n">
        <x:f>IF(LEN(H1876)&gt;0,25,0)+IF(L1876="Sim",25,0)+IF(LEN(M1876)&gt;0,15,0)+IF(LEN(J1876)&gt;0,10,0)+IF(LEN(N1876)&gt;0,5,0)+IF(LEN(O1876)&gt;0,5,0)+IF(LEN(P1876)&gt;0,5,0)+IF(AND(LEN(R1876)&gt;0,LEN(S1876)&gt;0),10,0)</x:f>
        <x:v>25</x:v>
      </x:c>
      <x:c r="V1876" t="str">
        <x:f>IF(U1876&gt;=60,"Prioridade Alta",IF(U1876&gt;=35,"Prioridade Média","Prioridade Baixa"))</x:f>
        <x:v>Prioridade Baixa</x:v>
      </x:c>
      <x:c r="W1876" t="str">
        <x:v>Não</x:v>
      </x:c>
      <x:c r="X1876" t="str"/>
      <x:c r="Y1876" t="str">
        <x:v>Base expandida 2026-07-27</x:v>
      </x:c>
      <x:c r="Z1876" t="str">
        <x:v>(11) 4752-1421</x:v>
      </x:c>
      <x:c r="AA1876" t="str"/>
      <x:c r="AB1876" t="n">
        <x:v>45</x:v>
      </x:c>
      <x:c r="AC1876" t="str">
        <x:v>Prioridade Baixa</x:v>
      </x:c>
      <x:c r="AD1876" t="str">
        <x:v>Fonte CNES/DATASUS: https://cnes2.datasus.gov.br/Mod_Basico.asp?VCo_Unidade=3552509243674; CNES 9243674; CNPJ -; site oficial/redes não coletados nesta fonte</x:v>
      </x:c>
      <x:c r="AE1876" t="n">
        <x:f>IF(LEN(H1876)&gt;0,1,0)</x:f>
        <x:v>1</x:v>
      </x:c>
      <x:c r="AF1876" t="n">
        <x:f>IF(LEN(M1876)&gt;0,1,0)</x:f>
        <x:v>0</x:v>
      </x:c>
      <x:c r="AG1876" t="n">
        <x:f>IF(AND(LEN(H1876)=0,LEN(K1876)=0,LEN(M1876)=0),1,0)</x:f>
        <x:v>0</x:v>
      </x:c>
    </x:row>
    <x:row r="1877">
      <x:c r="A1877" t="str">
        <x:v>AT-01876</x:v>
      </x:c>
      <x:c r="B1877" t="str">
        <x:v>Polo Academia Da Saude Boa Vista</x:v>
      </x:c>
      <x:c r="C1877" t="str">
        <x:v>Saúde</x:v>
      </x:c>
      <x:c r="D1877" t="str">
        <x:v>Clínica</x:v>
      </x:c>
      <x:c r="E1877" t="str">
        <x:v>Suzano</x:v>
      </x:c>
      <x:c r="F1877" t="str">
        <x:v>Cidade Boa Vista</x:v>
      </x:c>
      <x:c r="G1877" t="str">
        <x:v>Municipio De Suzano, 37, Cidade Boa Vista, Suzano, Sp</x:v>
      </x:c>
      <x:c r="H1877" t="str">
        <x:v>+55 (11) 4749-2753</x:v>
      </x:c>
      <x:c r="I1877" t="str"/>
      <x:c r="J1877" t="str"/>
      <x:c r="K1877" t="str"/>
      <x:c r="L1877" t="str"/>
      <x:c r="M1877" t="str"/>
      <x:c r="N1877" t="str"/>
      <x:c r="O1877" t="str"/>
      <x:c r="P1877" t="str"/>
      <x:c r="Q1877" t="str">
        <x:v>https://www.google.com/maps/search/?api=1&amp;query=Polo+Academia+Da+Saude+Boa+Vista+MUNICIPIO+DE+SUZANO%2C+37%2C+CIDADE+BOA+VISTA%2C+SUZANO%2C+SP+Suzano+SP</x:v>
      </x:c>
      <x:c r="R1877" t="str"/>
      <x:c r="S1877" t="str"/>
      <x:c r="T1877" t="str">
        <x:v>Não contatado</x:v>
      </x:c>
      <x:c r="U1877" s="27" t="n">
        <x:f>IF(LEN(H1877)&gt;0,25,0)+IF(L1877="Sim",25,0)+IF(LEN(M1877)&gt;0,15,0)+IF(LEN(J1877)&gt;0,10,0)+IF(LEN(N1877)&gt;0,5,0)+IF(LEN(O1877)&gt;0,5,0)+IF(LEN(P1877)&gt;0,5,0)+IF(AND(LEN(R1877)&gt;0,LEN(S1877)&gt;0),10,0)</x:f>
        <x:v>25</x:v>
      </x:c>
      <x:c r="V1877" t="str">
        <x:f>IF(U1877&gt;=60,"Prioridade Alta",IF(U1877&gt;=35,"Prioridade Média","Prioridade Baixa"))</x:f>
        <x:v>Prioridade Baixa</x:v>
      </x:c>
      <x:c r="W1877" t="str">
        <x:v>Não</x:v>
      </x:c>
      <x:c r="X1877" t="str"/>
      <x:c r="Y1877" t="str">
        <x:v>Base expandida 2026-07-27</x:v>
      </x:c>
      <x:c r="Z1877" t="str">
        <x:v>(11) 4749-2753</x:v>
      </x:c>
      <x:c r="AA1877" t="str"/>
      <x:c r="AB1877" t="n">
        <x:v>45</x:v>
      </x:c>
      <x:c r="AC1877" t="str">
        <x:v>Prioridade Baixa</x:v>
      </x:c>
      <x:c r="AD1877" t="str">
        <x:v>Fonte CNES/DATASUS: https://cnes2.datasus.gov.br/Mod_Basico.asp?VCo_Unidade=3552509201548; CNES 9201548; CNPJ -; site oficial/redes não coletados nesta fonte</x:v>
      </x:c>
      <x:c r="AE1877" t="n">
        <x:f>IF(LEN(H1877)&gt;0,1,0)</x:f>
        <x:v>1</x:v>
      </x:c>
      <x:c r="AF1877" t="n">
        <x:f>IF(LEN(M1877)&gt;0,1,0)</x:f>
        <x:v>0</x:v>
      </x:c>
      <x:c r="AG1877" t="n">
        <x:f>IF(AND(LEN(H1877)=0,LEN(K1877)=0,LEN(M1877)=0),1,0)</x:f>
        <x:v>0</x:v>
      </x:c>
    </x:row>
    <x:row r="1878">
      <x:c r="A1878" t="str">
        <x:v>AT-01877</x:v>
      </x:c>
      <x:c r="B1878" t="str">
        <x:v>Polo Academia Da Saude Parque Maria Helena</x:v>
      </x:c>
      <x:c r="C1878" t="str">
        <x:v>Saúde</x:v>
      </x:c>
      <x:c r="D1878" t="str">
        <x:v>Clínica</x:v>
      </x:c>
      <x:c r="E1878" t="str">
        <x:v>Suzano</x:v>
      </x:c>
      <x:c r="F1878" t="str">
        <x:v>Parque Maria Helena</x:v>
      </x:c>
      <x:c r="G1878" t="str">
        <x:v>Municipio De Suzano, 147, Parque Maria Helena, Suzano, Sp</x:v>
      </x:c>
      <x:c r="H1878" t="str">
        <x:v>+55 (11) 4747-5182</x:v>
      </x:c>
      <x:c r="I1878" t="str"/>
      <x:c r="J1878" t="str"/>
      <x:c r="K1878" t="str"/>
      <x:c r="L1878" t="str"/>
      <x:c r="M1878" t="str"/>
      <x:c r="N1878" t="str"/>
      <x:c r="O1878" t="str"/>
      <x:c r="P1878" t="str"/>
      <x:c r="Q1878" t="str">
        <x:v>https://www.google.com/maps/search/?api=1&amp;query=Polo+Academia+Da+Saude+Parque+Maria+Helena+MUNICIPIO+DE+SUZANO%2C+147%2C+PARQUE+MARIA+HELENA%2C+SUZANO%2C+SP+Suzano+SP</x:v>
      </x:c>
      <x:c r="R1878" t="str"/>
      <x:c r="S1878" t="str"/>
      <x:c r="T1878" t="str">
        <x:v>Não contatado</x:v>
      </x:c>
      <x:c r="U1878" s="27" t="n">
        <x:f>IF(LEN(H1878)&gt;0,25,0)+IF(L1878="Sim",25,0)+IF(LEN(M1878)&gt;0,15,0)+IF(LEN(J1878)&gt;0,10,0)+IF(LEN(N1878)&gt;0,5,0)+IF(LEN(O1878)&gt;0,5,0)+IF(LEN(P1878)&gt;0,5,0)+IF(AND(LEN(R1878)&gt;0,LEN(S1878)&gt;0),10,0)</x:f>
        <x:v>25</x:v>
      </x:c>
      <x:c r="V1878" t="str">
        <x:f>IF(U1878&gt;=60,"Prioridade Alta",IF(U1878&gt;=35,"Prioridade Média","Prioridade Baixa"))</x:f>
        <x:v>Prioridade Baixa</x:v>
      </x:c>
      <x:c r="W1878" t="str">
        <x:v>Não</x:v>
      </x:c>
      <x:c r="X1878" t="str"/>
      <x:c r="Y1878" t="str">
        <x:v>Base expandida 2026-07-27</x:v>
      </x:c>
      <x:c r="Z1878" t="str">
        <x:v>(11) 4747-5182</x:v>
      </x:c>
      <x:c r="AA1878" t="str"/>
      <x:c r="AB1878" t="n">
        <x:v>45</x:v>
      </x:c>
      <x:c r="AC1878" t="str">
        <x:v>Prioridade Baixa</x:v>
      </x:c>
      <x:c r="AD1878" t="str">
        <x:v>Fonte CNES/DATASUS: https://cnes2.datasus.gov.br/Mod_Basico.asp?VCo_Unidade=3552509243666; CNES 9243666; CNPJ -; site oficial/redes não coletados nesta fonte</x:v>
      </x:c>
      <x:c r="AE1878" t="n">
        <x:f>IF(LEN(H1878)&gt;0,1,0)</x:f>
        <x:v>1</x:v>
      </x:c>
      <x:c r="AF1878" t="n">
        <x:f>IF(LEN(M1878)&gt;0,1,0)</x:f>
        <x:v>0</x:v>
      </x:c>
      <x:c r="AG1878" t="n">
        <x:f>IF(AND(LEN(H1878)=0,LEN(K1878)=0,LEN(M1878)=0),1,0)</x:f>
        <x:v>0</x:v>
      </x:c>
    </x:row>
    <x:row r="1879">
      <x:c r="A1879" t="str">
        <x:v>AT-01878</x:v>
      </x:c>
      <x:c r="B1879" t="str">
        <x:v>Laboratorio Santo Agostinho Suzano</x:v>
      </x:c>
      <x:c r="C1879" t="str">
        <x:v>Saúde</x:v>
      </x:c>
      <x:c r="D1879" t="str">
        <x:v>Clínica</x:v>
      </x:c>
      <x:c r="E1879" t="str">
        <x:v>Suzano</x:v>
      </x:c>
      <x:c r="F1879" t="str">
        <x:v>Centro</x:v>
      </x:c>
      <x:c r="G1879" t="str">
        <x:v>Laboratorio Medico De Patologia Clinica Santo Agostinho Ltda, 517, Centro, Suzano, Sp</x:v>
      </x:c>
      <x:c r="H1879" t="str"/>
      <x:c r="I1879" t="str"/>
      <x:c r="J1879" t="str"/>
      <x:c r="K1879" t="str"/>
      <x:c r="L1879" t="str"/>
      <x:c r="M1879" t="str"/>
      <x:c r="N1879" t="str"/>
      <x:c r="O1879" t="str"/>
      <x:c r="P1879" t="str"/>
      <x:c r="Q1879" t="str">
        <x:v>https://www.google.com/maps/search/?api=1&amp;query=Laboratorio+Santo+Agostinho+Suzano+LABORATORIO+MEDICO+DE+PATOLOGIA+CLINICA+SANTO+AGOSTINHO+LTDA%2C+517%2C+CENTRO%2C+SUZANO%2C+SP+Suzano+SP</x:v>
      </x:c>
      <x:c r="R1879" t="str"/>
      <x:c r="S1879" t="str"/>
      <x:c r="T1879" t="str">
        <x:v>Não contatado</x:v>
      </x:c>
      <x:c r="U1879" s="27" t="n">
        <x:f>IF(LEN(H1879)&gt;0,25,0)+IF(L1879="Sim",25,0)+IF(LEN(M1879)&gt;0,15,0)+IF(LEN(J1879)&gt;0,10,0)+IF(LEN(N1879)&gt;0,5,0)+IF(LEN(O1879)&gt;0,5,0)+IF(LEN(P1879)&gt;0,5,0)+IF(AND(LEN(R1879)&gt;0,LEN(S1879)&gt;0),10,0)</x:f>
        <x:v>0</x:v>
      </x:c>
      <x:c r="V1879" t="str">
        <x:f>IF(U1879&gt;=60,"Prioridade Alta",IF(U1879&gt;=35,"Prioridade Média","Prioridade Baixa"))</x:f>
        <x:v>Prioridade Baixa</x:v>
      </x:c>
      <x:c r="W1879" t="str">
        <x:v>Sim</x:v>
      </x:c>
      <x:c r="X1879" t="str">
        <x:v>Possível CNPJ no telefone: 51257145000103; Sem telefone, e-mail ou site</x:v>
      </x:c>
      <x:c r="Y1879" t="str">
        <x:v>Base expandida 2026-07-27</x:v>
      </x:c>
      <x:c r="Z1879" t="str">
        <x:v>51257145000103</x:v>
      </x:c>
      <x:c r="AA1879" t="str"/>
      <x:c r="AB1879" t="n">
        <x:v>45</x:v>
      </x:c>
      <x:c r="AC1879" t="str">
        <x:v>Prioridade Baixa</x:v>
      </x:c>
      <x:c r="AD1879" t="str">
        <x:v>Fonte CNES/DATASUS: https://cnes2.datasus.gov.br/Mod_Basico.asp?VCo_Unidade=3552502785048; CNES 2785048; CNPJ 51257145000103; site oficial/redes não coletados nesta fonte</x:v>
      </x:c>
      <x:c r="AE1879" t="n">
        <x:f>IF(LEN(H1879)&gt;0,1,0)</x:f>
        <x:v>0</x:v>
      </x:c>
      <x:c r="AF1879" t="n">
        <x:f>IF(LEN(M1879)&gt;0,1,0)</x:f>
        <x:v>0</x:v>
      </x:c>
      <x:c r="AG1879" t="n">
        <x:f>IF(AND(LEN(H1879)=0,LEN(K1879)=0,LEN(M1879)=0),1,0)</x:f>
        <x:v>1</x:v>
      </x:c>
    </x:row>
    <x:row r="1880">
      <x:c r="A1880" t="str">
        <x:v>AT-01879</x:v>
      </x:c>
      <x:c r="B1880" t="str">
        <x:v>Vidaclin</x:v>
      </x:c>
      <x:c r="C1880" t="str">
        <x:v>Saúde</x:v>
      </x:c>
      <x:c r="D1880" t="str">
        <x:v>Clínica</x:v>
      </x:c>
      <x:c r="E1880" t="str">
        <x:v>Suzano</x:v>
      </x:c>
      <x:c r="F1880" t="str">
        <x:v>Vila Iv Centenario</x:v>
      </x:c>
      <x:c r="G1880" t="str">
        <x:v>Vidaclin Clinica Medica Ltda Epp, 146, Vila Iv Centenario, Suzano, Sp</x:v>
      </x:c>
      <x:c r="H1880" t="str">
        <x:v>+55 (11) 4742-9100</x:v>
      </x:c>
      <x:c r="I1880" t="str"/>
      <x:c r="J1880" t="str"/>
      <x:c r="K1880" t="str"/>
      <x:c r="L1880" t="str"/>
      <x:c r="M1880" t="str"/>
      <x:c r="N1880" t="str"/>
      <x:c r="O1880" t="str"/>
      <x:c r="P1880" t="str"/>
      <x:c r="Q1880" t="str">
        <x:v>https://www.google.com/maps/search/?api=1&amp;query=Vidaclin+VIDACLIN+CLINICA+MEDICA+LTDA+EPP%2C+146%2C+VILA+IV+CENTENARIO%2C+SUZANO%2C+SP+Suzano+SP</x:v>
      </x:c>
      <x:c r="R1880" t="str"/>
      <x:c r="S1880" t="str"/>
      <x:c r="T1880" t="str">
        <x:v>Não contatado</x:v>
      </x:c>
      <x:c r="U1880" s="27" t="n">
        <x:f>IF(LEN(H1880)&gt;0,25,0)+IF(L1880="Sim",25,0)+IF(LEN(M1880)&gt;0,15,0)+IF(LEN(J1880)&gt;0,10,0)+IF(LEN(N1880)&gt;0,5,0)+IF(LEN(O1880)&gt;0,5,0)+IF(LEN(P1880)&gt;0,5,0)+IF(AND(LEN(R1880)&gt;0,LEN(S1880)&gt;0),10,0)</x:f>
        <x:v>25</x:v>
      </x:c>
      <x:c r="V1880" t="str">
        <x:f>IF(U1880&gt;=60,"Prioridade Alta",IF(U1880&gt;=35,"Prioridade Média","Prioridade Baixa"))</x:f>
        <x:v>Prioridade Baixa</x:v>
      </x:c>
      <x:c r="W1880" t="str">
        <x:v>Não</x:v>
      </x:c>
      <x:c r="X1880" t="str"/>
      <x:c r="Y1880" t="str">
        <x:v>Base expandida 2026-07-27</x:v>
      </x:c>
      <x:c r="Z1880" t="str">
        <x:v>(11) 4742-9100</x:v>
      </x:c>
      <x:c r="AA1880" t="str"/>
      <x:c r="AB1880" t="n">
        <x:v>45</x:v>
      </x:c>
      <x:c r="AC1880" t="str">
        <x:v>Prioridade Baixa</x:v>
      </x:c>
      <x:c r="AD1880" t="str">
        <x:v>Fonte CNES/DATASUS: https://cnes2.datasus.gov.br/Mod_Basico.asp?VCo_Unidade=3552506094368; CNES 6094368; CNPJ 07320968000144; site oficial/redes não coletados nesta fonte</x:v>
      </x:c>
      <x:c r="AE1880" t="n">
        <x:f>IF(LEN(H1880)&gt;0,1,0)</x:f>
        <x:v>1</x:v>
      </x:c>
      <x:c r="AF1880" t="n">
        <x:f>IF(LEN(M1880)&gt;0,1,0)</x:f>
        <x:v>0</x:v>
      </x:c>
      <x:c r="AG1880" t="n">
        <x:f>IF(AND(LEN(H1880)=0,LEN(K1880)=0,LEN(M1880)=0),1,0)</x:f>
        <x:v>0</x:v>
      </x:c>
    </x:row>
    <x:row r="1881">
      <x:c r="A1881" t="str">
        <x:v>AT-01880</x:v>
      </x:c>
      <x:c r="B1881" t="str">
        <x:v>Arudonto Assistencia Odontologica Ltda</x:v>
      </x:c>
      <x:c r="C1881" t="str">
        <x:v>Saúde</x:v>
      </x:c>
      <x:c r="D1881" t="str">
        <x:v>Clínica</x:v>
      </x:c>
      <x:c r="E1881" t="str">
        <x:v>Arujá</x:v>
      </x:c>
      <x:c r="F1881" t="str">
        <x:v>Centro</x:v>
      </x:c>
      <x:c r="G1881" t="str">
        <x:v>Arudonto Assistencia Odontologica Ltda, 533, Centro, Aruja, Sp</x:v>
      </x:c>
      <x:c r="H1881" t="str"/>
      <x:c r="I1881" t="str"/>
      <x:c r="J1881" t="str"/>
      <x:c r="K1881" t="str"/>
      <x:c r="L1881" t="str"/>
      <x:c r="M1881" t="str"/>
      <x:c r="N1881" t="str"/>
      <x:c r="O1881" t="str"/>
      <x:c r="P1881" t="str"/>
      <x:c r="Q1881" t="str">
        <x:v>https://www.google.com/maps/search/?api=1&amp;query=Arudonto+Assistencia+Odontologica+Ltda+ARUDONTO+ASSISTENCIA+ODONTOLOGICA+LTDA%2C+533%2C+CENTRO%2C+ARUJA%2C+SP+Aruj%C3%A1+SP</x:v>
      </x:c>
      <x:c r="R1881" t="str"/>
      <x:c r="S1881" t="str"/>
      <x:c r="T1881" t="str">
        <x:v>Não contatado</x:v>
      </x:c>
      <x:c r="U1881" s="27" t="n">
        <x:f>IF(LEN(H1881)&gt;0,25,0)+IF(L1881="Sim",25,0)+IF(LEN(M1881)&gt;0,15,0)+IF(LEN(J1881)&gt;0,10,0)+IF(LEN(N1881)&gt;0,5,0)+IF(LEN(O1881)&gt;0,5,0)+IF(LEN(P1881)&gt;0,5,0)+IF(AND(LEN(R1881)&gt;0,LEN(S1881)&gt;0),10,0)</x:f>
        <x:v>0</x:v>
      </x:c>
      <x:c r="V1881" t="str">
        <x:f>IF(U1881&gt;=60,"Prioridade Alta",IF(U1881&gt;=35,"Prioridade Média","Prioridade Baixa"))</x:f>
        <x:v>Prioridade Baixa</x:v>
      </x:c>
      <x:c r="W1881" t="str">
        <x:v>Sim</x:v>
      </x:c>
      <x:c r="X1881" t="str">
        <x:v>Possível CNPJ no telefone: 01040056000132; Sem telefone, e-mail ou site</x:v>
      </x:c>
      <x:c r="Y1881" t="str">
        <x:v>Base expandida 2026-07-27</x:v>
      </x:c>
      <x:c r="Z1881" t="str">
        <x:v>01040056000132</x:v>
      </x:c>
      <x:c r="AA1881" t="str"/>
      <x:c r="AB1881" t="n">
        <x:v>45</x:v>
      </x:c>
      <x:c r="AC1881" t="str">
        <x:v>Prioridade Baixa</x:v>
      </x:c>
      <x:c r="AD1881" t="str">
        <x:v>Fonte CNES/DATASUS: https://cnes2.datasus.gov.br/Mod_Basico.asp?VCo_Unidade=3503905409934; CNES 5409934; CNPJ 01040056000132; site oficial/redes não coletados nesta fonte</x:v>
      </x:c>
      <x:c r="AE1881" t="n">
        <x:f>IF(LEN(H1881)&gt;0,1,0)</x:f>
        <x:v>0</x:v>
      </x:c>
      <x:c r="AF1881" t="n">
        <x:f>IF(LEN(M1881)&gt;0,1,0)</x:f>
        <x:v>0</x:v>
      </x:c>
      <x:c r="AG1881" t="n">
        <x:f>IF(AND(LEN(H1881)=0,LEN(K1881)=0,LEN(M1881)=0),1,0)</x:f>
        <x:v>1</x:v>
      </x:c>
    </x:row>
    <x:row r="1882">
      <x:c r="A1882" t="str">
        <x:v>AT-01881</x:v>
      </x:c>
      <x:c r="B1882" t="str">
        <x:v>Centro Medico Hilarion</x:v>
      </x:c>
      <x:c r="C1882" t="str">
        <x:v>Saúde</x:v>
      </x:c>
      <x:c r="D1882" t="str">
        <x:v>Clínica</x:v>
      </x:c>
      <x:c r="E1882" t="str">
        <x:v>Arujá</x:v>
      </x:c>
      <x:c r="F1882" t="str">
        <x:v>Centro</x:v>
      </x:c>
      <x:c r="G1882" t="str">
        <x:v>Centro Medico Hilarion Ltda, 1445, Centro, Aruja, Sp</x:v>
      </x:c>
      <x:c r="H1882" t="str">
        <x:v>+55 (11) 2749-7332</x:v>
      </x:c>
      <x:c r="I1882" t="str"/>
      <x:c r="J1882" t="str"/>
      <x:c r="K1882" t="str"/>
      <x:c r="L1882" t="str"/>
      <x:c r="M1882" t="str"/>
      <x:c r="N1882" t="str"/>
      <x:c r="O1882" t="str"/>
      <x:c r="P1882" t="str"/>
      <x:c r="Q1882" t="str">
        <x:v>https://www.google.com/maps/search/?api=1&amp;query=Centro+Medico+Hilarion+CENTRO+MEDICO+HILARION+LTDA%2C+1445%2C+CENTRO%2C+ARUJA%2C+SP+Aruj%C3%A1+SP</x:v>
      </x:c>
      <x:c r="R1882" t="str"/>
      <x:c r="S1882" t="str"/>
      <x:c r="T1882" t="str">
        <x:v>Não contatado</x:v>
      </x:c>
      <x:c r="U1882" s="27" t="n">
        <x:f>IF(LEN(H1882)&gt;0,25,0)+IF(L1882="Sim",25,0)+IF(LEN(M1882)&gt;0,15,0)+IF(LEN(J1882)&gt;0,10,0)+IF(LEN(N1882)&gt;0,5,0)+IF(LEN(O1882)&gt;0,5,0)+IF(LEN(P1882)&gt;0,5,0)+IF(AND(LEN(R1882)&gt;0,LEN(S1882)&gt;0),10,0)</x:f>
        <x:v>25</x:v>
      </x:c>
      <x:c r="V1882" t="str">
        <x:f>IF(U1882&gt;=60,"Prioridade Alta",IF(U1882&gt;=35,"Prioridade Média","Prioridade Baixa"))</x:f>
        <x:v>Prioridade Baixa</x:v>
      </x:c>
      <x:c r="W1882" t="str">
        <x:v>Não</x:v>
      </x:c>
      <x:c r="X1882" t="str"/>
      <x:c r="Y1882" t="str">
        <x:v>Base expandida 2026-07-27</x:v>
      </x:c>
      <x:c r="Z1882" t="str">
        <x:v>(11) 2749-7332</x:v>
      </x:c>
      <x:c r="AA1882" t="str"/>
      <x:c r="AB1882" t="n">
        <x:v>45</x:v>
      </x:c>
      <x:c r="AC1882" t="str">
        <x:v>Prioridade Baixa</x:v>
      </x:c>
      <x:c r="AD1882" t="str">
        <x:v>Fonte CNES/DATASUS: https://cnes2.datasus.gov.br/Mod_Basico.asp?VCo_Unidade=3503907398948; CNES 7398948; CNPJ 11821435000113; site oficial/redes não coletados nesta fonte</x:v>
      </x:c>
      <x:c r="AE1882" t="n">
        <x:f>IF(LEN(H1882)&gt;0,1,0)</x:f>
        <x:v>1</x:v>
      </x:c>
      <x:c r="AF1882" t="n">
        <x:f>IF(LEN(M1882)&gt;0,1,0)</x:f>
        <x:v>0</x:v>
      </x:c>
      <x:c r="AG1882" t="n">
        <x:f>IF(AND(LEN(H1882)=0,LEN(K1882)=0,LEN(M1882)=0),1,0)</x:f>
        <x:v>0</x:v>
      </x:c>
    </x:row>
    <x:row r="1883">
      <x:c r="A1883" t="str">
        <x:v>AT-01882</x:v>
      </x:c>
      <x:c r="B1883" t="str">
        <x:v>Clinica De Fisioterapia Forma</x:v>
      </x:c>
      <x:c r="C1883" t="str">
        <x:v>Saúde</x:v>
      </x:c>
      <x:c r="D1883" t="str">
        <x:v>Clínica</x:v>
      </x:c>
      <x:c r="E1883" t="str">
        <x:v>Arujá</x:v>
      </x:c>
      <x:c r="F1883" t="str">
        <x:v>Jad Rincao</x:v>
      </x:c>
      <x:c r="G1883" t="str">
        <x:v>Forma Academia De Atividades Sc Ltda, 165, Jad Rincao, Aruja, Sp</x:v>
      </x:c>
      <x:c r="H1883" t="str">
        <x:v>+55 (11) 4655-3611</x:v>
      </x:c>
      <x:c r="I1883" t="str"/>
      <x:c r="J1883" t="str"/>
      <x:c r="K1883" t="str"/>
      <x:c r="L1883" t="str"/>
      <x:c r="M1883" t="str"/>
      <x:c r="N1883" t="str"/>
      <x:c r="O1883" t="str"/>
      <x:c r="P1883" t="str"/>
      <x:c r="Q1883" t="str">
        <x:v>https://www.google.com/maps/search/?api=1&amp;query=Clinica+De+Fisioterapia+Forma+FORMA+ACADEMIA+DE+ATIVIDADES+SC+LTDA%2C+165%2C+JAD+RINCAO%2C+ARUJA%2C+SP+Aruj%C3%A1+SP</x:v>
      </x:c>
      <x:c r="R1883" t="str"/>
      <x:c r="S1883" t="str"/>
      <x:c r="T1883" t="str">
        <x:v>Não contatado</x:v>
      </x:c>
      <x:c r="U1883" s="27" t="n">
        <x:f>IF(LEN(H1883)&gt;0,25,0)+IF(L1883="Sim",25,0)+IF(LEN(M1883)&gt;0,15,0)+IF(LEN(J1883)&gt;0,10,0)+IF(LEN(N1883)&gt;0,5,0)+IF(LEN(O1883)&gt;0,5,0)+IF(LEN(P1883)&gt;0,5,0)+IF(AND(LEN(R1883)&gt;0,LEN(S1883)&gt;0),10,0)</x:f>
        <x:v>25</x:v>
      </x:c>
      <x:c r="V1883" t="str">
        <x:f>IF(U1883&gt;=60,"Prioridade Alta",IF(U1883&gt;=35,"Prioridade Média","Prioridade Baixa"))</x:f>
        <x:v>Prioridade Baixa</x:v>
      </x:c>
      <x:c r="W1883" t="str">
        <x:v>Não</x:v>
      </x:c>
      <x:c r="X1883" t="str"/>
      <x:c r="Y1883" t="str">
        <x:v>Base expandida 2026-07-27</x:v>
      </x:c>
      <x:c r="Z1883" t="str">
        <x:v>(11) 4655-3611</x:v>
      </x:c>
      <x:c r="AA1883" t="str"/>
      <x:c r="AB1883" t="n">
        <x:v>45</x:v>
      </x:c>
      <x:c r="AC1883" t="str">
        <x:v>Prioridade Baixa</x:v>
      </x:c>
      <x:c r="AD1883" t="str">
        <x:v>Fonte CNES/DATASUS: https://cnes2.datasus.gov.br/Mod_Basico.asp?VCo_Unidade=3503902718189; CNES 2718189; CNPJ 51255347000116; site oficial/redes não coletados nesta fonte</x:v>
      </x:c>
      <x:c r="AE1883" t="n">
        <x:f>IF(LEN(H1883)&gt;0,1,0)</x:f>
        <x:v>1</x:v>
      </x:c>
      <x:c r="AF1883" t="n">
        <x:f>IF(LEN(M1883)&gt;0,1,0)</x:f>
        <x:v>0</x:v>
      </x:c>
      <x:c r="AG1883" t="n">
        <x:f>IF(AND(LEN(H1883)=0,LEN(K1883)=0,LEN(M1883)=0),1,0)</x:f>
        <x:v>0</x:v>
      </x:c>
    </x:row>
    <x:row r="1884">
      <x:c r="A1884" t="str">
        <x:v>AT-01883</x:v>
      </x:c>
      <x:c r="B1884" t="str">
        <x:v>Clinica Fisiomax</x:v>
      </x:c>
      <x:c r="C1884" t="str">
        <x:v>Saúde</x:v>
      </x:c>
      <x:c r="D1884" t="str">
        <x:v>Clínica</x:v>
      </x:c>
      <x:c r="E1884" t="str">
        <x:v>Arujá</x:v>
      </x:c>
      <x:c r="F1884" t="str">
        <x:v>Vila Lima I</x:v>
      </x:c>
      <x:c r="G1884" t="str">
        <x:v>Clinica Fisiomax S S Litda, 125, Vila Lima I, Aruja, Sp</x:v>
      </x:c>
      <x:c r="H1884" t="str"/>
      <x:c r="I1884" t="str"/>
      <x:c r="J1884" t="str"/>
      <x:c r="K1884" t="str"/>
      <x:c r="L1884" t="str"/>
      <x:c r="M1884" t="str"/>
      <x:c r="N1884" t="str"/>
      <x:c r="O1884" t="str"/>
      <x:c r="P1884" t="str"/>
      <x:c r="Q1884" t="str">
        <x:v>https://www.google.com/maps/search/?api=1&amp;query=Clinica+Fisiomax+CLINICA+FISIOMAX+S+S+LITDA%2C+125%2C+VILA+LIMA+I%2C+ARUJA%2C+SP+Aruj%C3%A1+SP</x:v>
      </x:c>
      <x:c r="R1884" t="str"/>
      <x:c r="S1884" t="str"/>
      <x:c r="T1884" t="str">
        <x:v>Não contatado</x:v>
      </x:c>
      <x:c r="U1884" s="27" t="n">
        <x:f>IF(LEN(H1884)&gt;0,25,0)+IF(L1884="Sim",25,0)+IF(LEN(M1884)&gt;0,15,0)+IF(LEN(J1884)&gt;0,10,0)+IF(LEN(N1884)&gt;0,5,0)+IF(LEN(O1884)&gt;0,5,0)+IF(LEN(P1884)&gt;0,5,0)+IF(AND(LEN(R1884)&gt;0,LEN(S1884)&gt;0),10,0)</x:f>
        <x:v>0</x:v>
      </x:c>
      <x:c r="V1884" t="str">
        <x:f>IF(U1884&gt;=60,"Prioridade Alta",IF(U1884&gt;=35,"Prioridade Média","Prioridade Baixa"))</x:f>
        <x:v>Prioridade Baixa</x:v>
      </x:c>
      <x:c r="W1884" t="str">
        <x:v>Sim</x:v>
      </x:c>
      <x:c r="X1884" t="str">
        <x:v>Possível CNPJ no telefone: 05220435000408; Sem telefone, e-mail ou site</x:v>
      </x:c>
      <x:c r="Y1884" t="str">
        <x:v>Base expandida 2026-07-27</x:v>
      </x:c>
      <x:c r="Z1884" t="str">
        <x:v>05220435000408</x:v>
      </x:c>
      <x:c r="AA1884" t="str"/>
      <x:c r="AB1884" t="n">
        <x:v>45</x:v>
      </x:c>
      <x:c r="AC1884" t="str">
        <x:v>Prioridade Baixa</x:v>
      </x:c>
      <x:c r="AD1884" t="str">
        <x:v>Fonte CNES/DATASUS: https://cnes2.datasus.gov.br/Mod_Basico.asp?VCo_Unidade=3503906589251; CNES 6589251; CNPJ 05220435000408; site oficial/redes não coletados nesta fonte</x:v>
      </x:c>
      <x:c r="AE1884" t="n">
        <x:f>IF(LEN(H1884)&gt;0,1,0)</x:f>
        <x:v>0</x:v>
      </x:c>
      <x:c r="AF1884" t="n">
        <x:f>IF(LEN(M1884)&gt;0,1,0)</x:f>
        <x:v>0</x:v>
      </x:c>
      <x:c r="AG1884" t="n">
        <x:f>IF(AND(LEN(H1884)=0,LEN(K1884)=0,LEN(M1884)=0),1,0)</x:f>
        <x:v>1</x:v>
      </x:c>
    </x:row>
    <x:row r="1885">
      <x:c r="A1885" t="str">
        <x:v>AT-01884</x:v>
      </x:c>
      <x:c r="B1885" t="str">
        <x:v>Laboratorio Deliberato Faz Rincao</x:v>
      </x:c>
      <x:c r="C1885" t="str">
        <x:v>Saúde</x:v>
      </x:c>
      <x:c r="D1885" t="str">
        <x:v>Clínica</x:v>
      </x:c>
      <x:c r="E1885" t="str">
        <x:v>Arujá</x:v>
      </x:c>
      <x:c r="F1885" t="str">
        <x:v>Jardim Fazenda Rinca</x:v>
      </x:c>
      <x:c r="G1885" t="str">
        <x:v>Laboratorio Deliberato De Analises Clinicas Ltda, 1111, Jardim Fazenda Rinca, Aruja, Sp</x:v>
      </x:c>
      <x:c r="H1885" t="str">
        <x:v>+55 (11) 4646-7444</x:v>
      </x:c>
      <x:c r="I1885" t="str"/>
      <x:c r="J1885" t="str"/>
      <x:c r="K1885" t="str"/>
      <x:c r="L1885" t="str"/>
      <x:c r="M1885" t="str"/>
      <x:c r="N1885" t="str"/>
      <x:c r="O1885" t="str"/>
      <x:c r="P1885" t="str"/>
      <x:c r="Q1885" t="str">
        <x:v>https://www.google.com/maps/search/?api=1&amp;query=Laboratorio+Deliberato+Faz+Rincao+LABORATORIO+DELIBERATO+DE+ANALISES+CLINICAS+LTDA%2C+1111%2C+JARDIM+FAZENDA+RINCA%2C+ARUJA%2C+SP+Aruj%C3%A1+SP</x:v>
      </x:c>
      <x:c r="R1885" t="str"/>
      <x:c r="S1885" t="str"/>
      <x:c r="T1885" t="str">
        <x:v>Não contatado</x:v>
      </x:c>
      <x:c r="U1885" s="27" t="n">
        <x:f>IF(LEN(H1885)&gt;0,25,0)+IF(L1885="Sim",25,0)+IF(LEN(M1885)&gt;0,15,0)+IF(LEN(J1885)&gt;0,10,0)+IF(LEN(N1885)&gt;0,5,0)+IF(LEN(O1885)&gt;0,5,0)+IF(LEN(P1885)&gt;0,5,0)+IF(AND(LEN(R1885)&gt;0,LEN(S1885)&gt;0),10,0)</x:f>
        <x:v>25</x:v>
      </x:c>
      <x:c r="V1885" t="str">
        <x:f>IF(U1885&gt;=60,"Prioridade Alta",IF(U1885&gt;=35,"Prioridade Média","Prioridade Baixa"))</x:f>
        <x:v>Prioridade Baixa</x:v>
      </x:c>
      <x:c r="W1885" t="str">
        <x:v>Não</x:v>
      </x:c>
      <x:c r="X1885" t="str"/>
      <x:c r="Y1885" t="str">
        <x:v>Base expandida 2026-07-27</x:v>
      </x:c>
      <x:c r="Z1885" t="str">
        <x:v>46467444</x:v>
      </x:c>
      <x:c r="AA1885" t="str"/>
      <x:c r="AB1885" t="n">
        <x:v>45</x:v>
      </x:c>
      <x:c r="AC1885" t="str">
        <x:v>Prioridade Baixa</x:v>
      </x:c>
      <x:c r="AD1885" t="str">
        <x:v>Fonte CNES/DATASUS: https://cnes2.datasus.gov.br/Mod_Basico.asp?VCo_Unidade=3503909685138; CNES 9685138; CNPJ 51363620000800; site oficial/redes não coletados nesta fonte</x:v>
      </x:c>
      <x:c r="AE1885" t="n">
        <x:f>IF(LEN(H1885)&gt;0,1,0)</x:f>
        <x:v>1</x:v>
      </x:c>
      <x:c r="AF1885" t="n">
        <x:f>IF(LEN(M1885)&gt;0,1,0)</x:f>
        <x:v>0</x:v>
      </x:c>
      <x:c r="AG1885" t="n">
        <x:f>IF(AND(LEN(H1885)=0,LEN(K1885)=0,LEN(M1885)=0),1,0)</x:f>
        <x:v>0</x:v>
      </x:c>
    </x:row>
    <x:row r="1886">
      <x:c r="A1886" t="str">
        <x:v>AT-01885</x:v>
      </x:c>
      <x:c r="B1886" t="str">
        <x:v>Notre Dame Intermedica Saude S A</x:v>
      </x:c>
      <x:c r="C1886" t="str">
        <x:v>Saúde</x:v>
      </x:c>
      <x:c r="D1886" t="str">
        <x:v>Clínica</x:v>
      </x:c>
      <x:c r="E1886" t="str">
        <x:v>Arujá</x:v>
      </x:c>
      <x:c r="F1886" t="str">
        <x:v>Aruja Center Ville</x:v>
      </x:c>
      <x:c r="G1886" t="str">
        <x:v>Notre Dame Intermedica Saude S A, 70, Aruja Center Ville, Aruja, Sp</x:v>
      </x:c>
      <x:c r="H1886" t="str">
        <x:v>+55 (11) 3155-2000</x:v>
      </x:c>
      <x:c r="I1886" t="str"/>
      <x:c r="J1886" t="str"/>
      <x:c r="K1886" t="str"/>
      <x:c r="L1886" t="str"/>
      <x:c r="M1886" t="str"/>
      <x:c r="N1886" t="str"/>
      <x:c r="O1886" t="str"/>
      <x:c r="P1886" t="str"/>
      <x:c r="Q1886" t="str">
        <x:v>https://www.google.com/maps/search/?api=1&amp;query=Notre+Dame+Intermedica+Saude+S+A+NOTRE+DAME+INTERMEDICA+SAUDE+S+A%2C+70%2C+ARUJA+CENTER+VILLE%2C+ARUJA%2C+SP+Aruj%C3%A1+SP</x:v>
      </x:c>
      <x:c r="R1886" t="str"/>
      <x:c r="S1886" t="str"/>
      <x:c r="T1886" t="str">
        <x:v>Não contatado</x:v>
      </x:c>
      <x:c r="U1886" s="27" t="n">
        <x:f>IF(LEN(H1886)&gt;0,25,0)+IF(L1886="Sim",25,0)+IF(LEN(M1886)&gt;0,15,0)+IF(LEN(J1886)&gt;0,10,0)+IF(LEN(N1886)&gt;0,5,0)+IF(LEN(O1886)&gt;0,5,0)+IF(LEN(P1886)&gt;0,5,0)+IF(AND(LEN(R1886)&gt;0,LEN(S1886)&gt;0),10,0)</x:f>
        <x:v>25</x:v>
      </x:c>
      <x:c r="V1886" t="str">
        <x:f>IF(U1886&gt;=60,"Prioridade Alta",IF(U1886&gt;=35,"Prioridade Média","Prioridade Baixa"))</x:f>
        <x:v>Prioridade Baixa</x:v>
      </x:c>
      <x:c r="W1886" t="str">
        <x:v>Não</x:v>
      </x:c>
      <x:c r="X1886" t="str"/>
      <x:c r="Y1886" t="str">
        <x:v>Base expandida 2026-07-27</x:v>
      </x:c>
      <x:c r="Z1886" t="str">
        <x:v>(11) 3155-2000</x:v>
      </x:c>
      <x:c r="AA1886" t="str"/>
      <x:c r="AB1886" t="n">
        <x:v>45</x:v>
      </x:c>
      <x:c r="AC1886" t="str">
        <x:v>Prioridade Baixa</x:v>
      </x:c>
      <x:c r="AD1886" t="str">
        <x:v>Fonte CNES/DATASUS: https://cnes2.datasus.gov.br/Mod_Basico.asp?VCo_Unidade=3503903394956; CNES 3394956; CNPJ 44649812026366; site oficial/redes não coletados nesta fonte</x:v>
      </x:c>
      <x:c r="AE1886" t="n">
        <x:f>IF(LEN(H1886)&gt;0,1,0)</x:f>
        <x:v>1</x:v>
      </x:c>
      <x:c r="AF1886" t="n">
        <x:f>IF(LEN(M1886)&gt;0,1,0)</x:f>
        <x:v>0</x:v>
      </x:c>
      <x:c r="AG1886" t="n">
        <x:f>IF(AND(LEN(H1886)=0,LEN(K1886)=0,LEN(M1886)=0),1,0)</x:f>
        <x:v>0</x:v>
      </x:c>
    </x:row>
    <x:row r="1887">
      <x:c r="A1887" t="str">
        <x:v>AT-01886</x:v>
      </x:c>
      <x:c r="B1887" t="str">
        <x:v>Poa Policlinica Odontologica De Aruja</x:v>
      </x:c>
      <x:c r="C1887" t="str">
        <x:v>Saúde</x:v>
      </x:c>
      <x:c r="D1887" t="str">
        <x:v>Clínica</x:v>
      </x:c>
      <x:c r="E1887" t="str">
        <x:v>Arujá</x:v>
      </x:c>
      <x:c r="F1887" t="str">
        <x:v>Centro</x:v>
      </x:c>
      <x:c r="G1887" t="str">
        <x:v>Poa Policlinica Odontologica De Aruja Ltda, 90, Centro, Aruja, Sp</x:v>
      </x:c>
      <x:c r="H1887" t="str">
        <x:v>+55 (11) 4655-4191</x:v>
      </x:c>
      <x:c r="I1887" t="str"/>
      <x:c r="J1887" t="str"/>
      <x:c r="K1887" t="str"/>
      <x:c r="L1887" t="str"/>
      <x:c r="M1887" t="str"/>
      <x:c r="N1887" t="str"/>
      <x:c r="O1887" t="str"/>
      <x:c r="P1887" t="str"/>
      <x:c r="Q1887" t="str">
        <x:v>https://www.google.com/maps/search/?api=1&amp;query=Poa+Policlinica+Odontologica+De+Aruja+POA+POLICLINICA+ODONTOLOGICA+DE+ARUJA+LTDA%2C+90%2C+CENTRO%2C+ARUJA%2C+SP+Aruj%C3%A1+SP</x:v>
      </x:c>
      <x:c r="R1887" t="str"/>
      <x:c r="S1887" t="str"/>
      <x:c r="T1887" t="str">
        <x:v>Não contatado</x:v>
      </x:c>
      <x:c r="U1887" s="27" t="n">
        <x:f>IF(LEN(H1887)&gt;0,25,0)+IF(L1887="Sim",25,0)+IF(LEN(M1887)&gt;0,15,0)+IF(LEN(J1887)&gt;0,10,0)+IF(LEN(N1887)&gt;0,5,0)+IF(LEN(O1887)&gt;0,5,0)+IF(LEN(P1887)&gt;0,5,0)+IF(AND(LEN(R1887)&gt;0,LEN(S1887)&gt;0),10,0)</x:f>
        <x:v>25</x:v>
      </x:c>
      <x:c r="V1887" t="str">
        <x:f>IF(U1887&gt;=60,"Prioridade Alta",IF(U1887&gt;=35,"Prioridade Média","Prioridade Baixa"))</x:f>
        <x:v>Prioridade Baixa</x:v>
      </x:c>
      <x:c r="W1887" t="str">
        <x:v>Não</x:v>
      </x:c>
      <x:c r="X1887" t="str"/>
      <x:c r="Y1887" t="str">
        <x:v>Base expandida 2026-07-27</x:v>
      </x:c>
      <x:c r="Z1887" t="str">
        <x:v>(11) 4655-4191</x:v>
      </x:c>
      <x:c r="AA1887" t="str"/>
      <x:c r="AB1887" t="n">
        <x:v>45</x:v>
      </x:c>
      <x:c r="AC1887" t="str">
        <x:v>Prioridade Baixa</x:v>
      </x:c>
      <x:c r="AD1887" t="str">
        <x:v>Fonte CNES/DATASUS: https://cnes2.datasus.gov.br/Mod_Basico.asp?VCo_Unidade=3503903534472; CNES 3534472; CNPJ 54789227000197; site oficial/redes não coletados nesta fonte</x:v>
      </x:c>
      <x:c r="AE1887" t="n">
        <x:f>IF(LEN(H1887)&gt;0,1,0)</x:f>
        <x:v>1</x:v>
      </x:c>
      <x:c r="AF1887" t="n">
        <x:f>IF(LEN(M1887)&gt;0,1,0)</x:f>
        <x:v>0</x:v>
      </x:c>
      <x:c r="AG1887" t="n">
        <x:f>IF(AND(LEN(H1887)=0,LEN(K1887)=0,LEN(M1887)=0),1,0)</x:f>
        <x:v>0</x:v>
      </x:c>
    </x:row>
    <x:row r="1888">
      <x:c r="A1888" t="str">
        <x:v>AT-01887</x:v>
      </x:c>
      <x:c r="B1888" t="str">
        <x:v>Clinica Medica Pro Vida Itaquaquecetuba</x:v>
      </x:c>
      <x:c r="C1888" t="str">
        <x:v>Saúde</x:v>
      </x:c>
      <x:c r="D1888" t="str">
        <x:v>Clínica</x:v>
      </x:c>
      <x:c r="E1888" t="str">
        <x:v>Itaquaquecetuba</x:v>
      </x:c>
      <x:c r="F1888" t="str">
        <x:v>Centro</x:v>
      </x:c>
      <x:c r="G1888" t="str">
        <x:v>Instituto De Medicina Dr Ronaldo V Ferreira Sc Ltda, 170, Centro, Itaquaquecetuba, Sp</x:v>
      </x:c>
      <x:c r="H1888" t="str">
        <x:v>+55 (11) 4647-0202</x:v>
      </x:c>
      <x:c r="I1888" t="str"/>
      <x:c r="J1888" t="str"/>
      <x:c r="K1888" t="str"/>
      <x:c r="L1888" t="str"/>
      <x:c r="M1888" t="str"/>
      <x:c r="N1888" t="str"/>
      <x:c r="O1888" t="str"/>
      <x:c r="P1888" t="str"/>
      <x:c r="Q1888" t="str">
        <x:v>https://www.google.com/maps/search/?api=1&amp;query=Clinica+Medica+Pro+Vida+Itaquaquecetuba+INSTITUTO+DE+MEDICINA+DR+RONALDO+V+FERREIRA+SC+LTDA%2C+170%2C+CENTRO%2C+ITAQUAQUECETUBA%2C+SP+Itaquaquecetuba+SP</x:v>
      </x:c>
      <x:c r="R1888" t="str"/>
      <x:c r="S1888" t="str"/>
      <x:c r="T1888" t="str">
        <x:v>Não contatado</x:v>
      </x:c>
      <x:c r="U1888" s="27" t="n">
        <x:f>IF(LEN(H1888)&gt;0,25,0)+IF(L1888="Sim",25,0)+IF(LEN(M1888)&gt;0,15,0)+IF(LEN(J1888)&gt;0,10,0)+IF(LEN(N1888)&gt;0,5,0)+IF(LEN(O1888)&gt;0,5,0)+IF(LEN(P1888)&gt;0,5,0)+IF(AND(LEN(R1888)&gt;0,LEN(S1888)&gt;0),10,0)</x:f>
        <x:v>25</x:v>
      </x:c>
      <x:c r="V1888" t="str">
        <x:f>IF(U1888&gt;=60,"Prioridade Alta",IF(U1888&gt;=35,"Prioridade Média","Prioridade Baixa"))</x:f>
        <x:v>Prioridade Baixa</x:v>
      </x:c>
      <x:c r="W1888" t="str">
        <x:v>Não</x:v>
      </x:c>
      <x:c r="X1888" t="str"/>
      <x:c r="Y1888" t="str">
        <x:v>Base expandida 2026-07-27</x:v>
      </x:c>
      <x:c r="Z1888" t="str">
        <x:v>(11) 4647-0202</x:v>
      </x:c>
      <x:c r="AA1888" t="str"/>
      <x:c r="AB1888" t="n">
        <x:v>45</x:v>
      </x:c>
      <x:c r="AC1888" t="str">
        <x:v>Prioridade Baixa</x:v>
      </x:c>
      <x:c r="AD1888" t="str">
        <x:v>Fonte CNES/DATASUS: https://cnes2.datasus.gov.br/Mod_Basico.asp?VCo_Unidade=3523102718197; CNES 2718197; CNPJ 01741247000121; site oficial/redes não coletados nesta fonte</x:v>
      </x:c>
      <x:c r="AE1888" t="n">
        <x:f>IF(LEN(H1888)&gt;0,1,0)</x:f>
        <x:v>1</x:v>
      </x:c>
      <x:c r="AF1888" t="n">
        <x:f>IF(LEN(M1888)&gt;0,1,0)</x:f>
        <x:v>0</x:v>
      </x:c>
      <x:c r="AG1888" t="n">
        <x:f>IF(AND(LEN(H1888)=0,LEN(K1888)=0,LEN(M1888)=0),1,0)</x:f>
        <x:v>0</x:v>
      </x:c>
    </x:row>
    <x:row r="1889">
      <x:c r="A1889" t="str">
        <x:v>AT-01888</x:v>
      </x:c>
      <x:c r="B1889" t="str">
        <x:v>Upa Andre De Abreu</x:v>
      </x:c>
      <x:c r="C1889" t="str">
        <x:v>Saúde</x:v>
      </x:c>
      <x:c r="D1889" t="str">
        <x:v>Pronto Atendimento / UPA</x:v>
      </x:c>
      <x:c r="E1889" t="str">
        <x:v>Suzano</x:v>
      </x:c>
      <x:c r="F1889" t="str">
        <x:v>Jardim Revista</x:v>
      </x:c>
      <x:c r="G1889" t="str">
        <x:v>Municipio De Suzano, 200, Jardim Revista, Suzano, Sp</x:v>
      </x:c>
      <x:c r="H1889" t="str"/>
      <x:c r="I1889" t="str"/>
      <x:c r="J1889" t="str"/>
      <x:c r="K1889" t="str"/>
      <x:c r="L1889" t="str"/>
      <x:c r="M1889" t="str"/>
      <x:c r="N1889" t="str"/>
      <x:c r="O1889" t="str"/>
      <x:c r="P1889" t="str"/>
      <x:c r="Q1889" t="str">
        <x:v>https://www.google.com/maps/search/?api=1&amp;query=Upa+Andre+De+Abreu+MUNICIPIO+DE+SUZANO%2C+200%2C+JARDIM+REVISTA%2C+SUZANO%2C+SP+Suzano+SP</x:v>
      </x:c>
      <x:c r="R1889" t="str"/>
      <x:c r="S1889" t="str"/>
      <x:c r="T1889" t="str">
        <x:v>Não contatado</x:v>
      </x:c>
      <x:c r="U1889" s="27" t="n">
        <x:f>IF(LEN(H1889)&gt;0,25,0)+IF(L1889="Sim",25,0)+IF(LEN(M1889)&gt;0,15,0)+IF(LEN(J1889)&gt;0,10,0)+IF(LEN(N1889)&gt;0,5,0)+IF(LEN(O1889)&gt;0,5,0)+IF(LEN(P1889)&gt;0,5,0)+IF(AND(LEN(R1889)&gt;0,LEN(S1889)&gt;0),10,0)</x:f>
        <x:v>0</x:v>
      </x:c>
      <x:c r="V1889" t="str">
        <x:f>IF(U1889&gt;=60,"Prioridade Alta",IF(U1889&gt;=35,"Prioridade Média","Prioridade Baixa"))</x:f>
        <x:v>Prioridade Baixa</x:v>
      </x:c>
      <x:c r="W1889" t="str">
        <x:v>Sim</x:v>
      </x:c>
      <x:c r="X1889" t="str">
        <x:v>Possível CNPJ no telefone: 46523056000121; Sem telefone, e-mail ou site</x:v>
      </x:c>
      <x:c r="Y1889" t="str">
        <x:v>Base expandida 2026-07-27</x:v>
      </x:c>
      <x:c r="Z1889" t="str">
        <x:v>46523056000121</x:v>
      </x:c>
      <x:c r="AA1889" t="str"/>
      <x:c r="AB1889" t="n">
        <x:v>45</x:v>
      </x:c>
      <x:c r="AC1889" t="str">
        <x:v>Prioridade Baixa</x:v>
      </x:c>
      <x:c r="AD1889" t="str">
        <x:v>Fonte CNES/DATASUS: https://cnes2.datasus.gov.br/Mod_Basico.asp?VCo_Unidade=3552500872253; CNES 0872253; CNPJ -; site oficial/redes não coletados nesta fonte</x:v>
      </x:c>
      <x:c r="AE1889" t="n">
        <x:f>IF(LEN(H1889)&gt;0,1,0)</x:f>
        <x:v>0</x:v>
      </x:c>
      <x:c r="AF1889" t="n">
        <x:f>IF(LEN(M1889)&gt;0,1,0)</x:f>
        <x:v>0</x:v>
      </x:c>
      <x:c r="AG1889" t="n">
        <x:f>IF(AND(LEN(H1889)=0,LEN(K1889)=0,LEN(M1889)=0),1,0)</x:f>
        <x:v>1</x:v>
      </x:c>
    </x:row>
    <x:row r="1890">
      <x:c r="A1890" t="str">
        <x:v>AT-01889</x:v>
      </x:c>
      <x:c r="B1890" t="str">
        <x:v>Escola Municipal de Ensino Fundamental Professora Maria Luiza Menezes de Fonseca</x:v>
      </x:c>
      <x:c r="C1890" t="str">
        <x:v>Escola</x:v>
      </x:c>
      <x:c r="D1890" t="str">
        <x:v>Escola</x:v>
      </x:c>
      <x:c r="E1890" t="str">
        <x:v>Mogi das Cruzes</x:v>
      </x:c>
      <x:c r="F1890" t="str">
        <x:v>Vila Nova Estação</x:v>
      </x:c>
      <x:c r="G1890" t="str">
        <x:v>Rua Professor Sussumu Mori, 40, Vila Nova Estação, Mogi das Cruzes, SP</x:v>
      </x:c>
      <x:c r="H1890" t="str">
        <x:v>+55 (11) 4722-9372</x:v>
      </x:c>
      <x:c r="I1890" t="str"/>
      <x:c r="J1890" t="str"/>
      <x:c r="K1890" t="str"/>
      <x:c r="L1890" t="str"/>
      <x:c r="M1890" t="str"/>
      <x:c r="N1890" t="str"/>
      <x:c r="O1890" t="str"/>
      <x:c r="P1890" t="str"/>
      <x:c r="Q1890" t="str">
        <x:v>https://www.google.com/maps/search/?api=1&amp;query=Escola+Municipal+de+Ensino+Fundamental+Professora+Maria+Luiza+Menezes+de+Fonseca+Rua+Professor+Sussumu+Mori%2C+40%2C+Vila+Nova+Esta%C3%A7%C3%A3o%2C+Mogi+das+Cruzes%2C+SP</x:v>
      </x:c>
      <x:c r="R1890" t="str"/>
      <x:c r="S1890" t="str"/>
      <x:c r="T1890" t="str">
        <x:v>Não contatado</x:v>
      </x:c>
      <x:c r="U1890" s="27" t="n">
        <x:f>IF(LEN(H1890)&gt;0,25,0)+IF(L1890="Sim",25,0)+IF(LEN(M1890)&gt;0,15,0)+IF(LEN(J1890)&gt;0,10,0)+IF(LEN(N1890)&gt;0,5,0)+IF(LEN(O1890)&gt;0,5,0)+IF(LEN(P1890)&gt;0,5,0)+IF(AND(LEN(R1890)&gt;0,LEN(S1890)&gt;0),10,0)</x:f>
        <x:v>25</x:v>
      </x:c>
      <x:c r="V1890" t="str">
        <x:f>IF(U1890&gt;=60,"Prioridade Alta",IF(U1890&gt;=35,"Prioridade Média","Prioridade Baixa"))</x:f>
        <x:v>Prioridade Baixa</x:v>
      </x:c>
      <x:c r="W1890" t="str">
        <x:v>Não</x:v>
      </x:c>
      <x:c r="X1890" t="str"/>
      <x:c r="Y1890" t="str">
        <x:v>Base expandida 2026-07-27</x:v>
      </x:c>
      <x:c r="Z1890" t="str">
        <x:v>+55 11 4722 9372</x:v>
      </x:c>
      <x:c r="AA1890" t="str"/>
      <x:c r="AB1890" t="n">
        <x:v>40</x:v>
      </x:c>
      <x:c r="AC1890" t="str">
        <x:v>Prioridade Baixa</x:v>
      </x:c>
      <x:c r="AD1890" t="str">
        <x:v>sem site encontrado na fonte publica; telefone localizado; redes sociais nao localizadas; nota/avaliacoes Google nao coletadas nesta fonte</x:v>
      </x:c>
      <x:c r="AE1890" t="n">
        <x:f>IF(LEN(H1890)&gt;0,1,0)</x:f>
        <x:v>1</x:v>
      </x:c>
      <x:c r="AF1890" t="n">
        <x:f>IF(LEN(M1890)&gt;0,1,0)</x:f>
        <x:v>0</x:v>
      </x:c>
      <x:c r="AG1890" t="n">
        <x:f>IF(AND(LEN(H1890)=0,LEN(K1890)=0,LEN(M1890)=0),1,0)</x:f>
        <x:v>0</x:v>
      </x:c>
    </x:row>
    <x:row r="1891">
      <x:c r="A1891" t="str">
        <x:v>AT-01890</x:v>
      </x:c>
      <x:c r="B1891" t="str">
        <x:v>Escola da Prefeitura de Guarulhos Professora Nadja Maria Seabra Santos</x:v>
      </x:c>
      <x:c r="C1891" t="str">
        <x:v>Escola</x:v>
      </x:c>
      <x:c r="D1891" t="str">
        <x:v>Escola</x:v>
      </x:c>
      <x:c r="E1891" t="str">
        <x:v>Guarulhos</x:v>
      </x:c>
      <x:c r="F1891" t="str">
        <x:v>Jardim Vila Galvão</x:v>
      </x:c>
      <x:c r="G1891" t="str">
        <x:v>Rua Crissiumal, 61, Jardim Vila Galvão, Guarulhos, SP</x:v>
      </x:c>
      <x:c r="H1891" t="str">
        <x:v>+55 (11) 2455-3809</x:v>
      </x:c>
      <x:c r="I1891" t="str"/>
      <x:c r="J1891" t="str"/>
      <x:c r="K1891" t="str"/>
      <x:c r="L1891" t="str"/>
      <x:c r="M1891" t="str"/>
      <x:c r="N1891" t="str"/>
      <x:c r="O1891" t="str"/>
      <x:c r="P1891" t="str"/>
      <x:c r="Q1891" t="str">
        <x:v>https://www.google.com/maps/search/?api=1&amp;query=Escola+da+Prefeitura+de+Guarulhos+Professora+Nadja+Maria+Seabra+Santos+Rua+Crissiumal%2C+61%2C+Jardim+Vila+Galv%C3%A3o%2C+Guarulhos%2C+SP</x:v>
      </x:c>
      <x:c r="R1891" t="str"/>
      <x:c r="S1891" t="str"/>
      <x:c r="T1891" t="str">
        <x:v>Não contatado</x:v>
      </x:c>
      <x:c r="U1891" s="27" t="n">
        <x:f>IF(LEN(H1891)&gt;0,25,0)+IF(L1891="Sim",25,0)+IF(LEN(M1891)&gt;0,15,0)+IF(LEN(J1891)&gt;0,10,0)+IF(LEN(N1891)&gt;0,5,0)+IF(LEN(O1891)&gt;0,5,0)+IF(LEN(P1891)&gt;0,5,0)+IF(AND(LEN(R1891)&gt;0,LEN(S1891)&gt;0),10,0)</x:f>
        <x:v>25</x:v>
      </x:c>
      <x:c r="V1891" t="str">
        <x:f>IF(U1891&gt;=60,"Prioridade Alta",IF(U1891&gt;=35,"Prioridade Média","Prioridade Baixa"))</x:f>
        <x:v>Prioridade Baixa</x:v>
      </x:c>
      <x:c r="W1891" t="str">
        <x:v>Não</x:v>
      </x:c>
      <x:c r="X1891" t="str"/>
      <x:c r="Y1891" t="str">
        <x:v>Base expandida 2026-07-27</x:v>
      </x:c>
      <x:c r="Z1891" t="str">
        <x:v>+55 11 2455 3809</x:v>
      </x:c>
      <x:c r="AA1891" t="str"/>
      <x:c r="AB1891" t="n">
        <x:v>40</x:v>
      </x:c>
      <x:c r="AC1891" t="str">
        <x:v>Prioridade Baixa</x:v>
      </x:c>
      <x:c r="AD1891" t="str">
        <x:v>sem site encontrado na fonte publica; telefone localizado; redes sociais nao localizadas; operador: government; nota/avaliacoes Google nao coletadas nesta fonte</x:v>
      </x:c>
      <x:c r="AE1891" t="n">
        <x:f>IF(LEN(H1891)&gt;0,1,0)</x:f>
        <x:v>1</x:v>
      </x:c>
      <x:c r="AF1891" t="n">
        <x:f>IF(LEN(M1891)&gt;0,1,0)</x:f>
        <x:v>0</x:v>
      </x:c>
      <x:c r="AG1891" t="n">
        <x:f>IF(AND(LEN(H1891)=0,LEN(K1891)=0,LEN(M1891)=0),1,0)</x:f>
        <x:v>0</x:v>
      </x:c>
    </x:row>
    <x:row r="1892">
      <x:c r="A1892" t="str">
        <x:v>AT-01891</x:v>
      </x:c>
      <x:c r="B1892" t="str">
        <x:v>Escola da Prefeitura de Guarulhos Tia Nástacia</x:v>
      </x:c>
      <x:c r="C1892" t="str">
        <x:v>Escola</x:v>
      </x:c>
      <x:c r="D1892" t="str">
        <x:v>Escola</x:v>
      </x:c>
      <x:c r="E1892" t="str">
        <x:v>Guarulhos</x:v>
      </x:c>
      <x:c r="F1892" t="str">
        <x:v>Paraventi</x:v>
      </x:c>
      <x:c r="G1892" t="str">
        <x:v>Rua Villa-Lobos, 74, Paraventi, Guarulhos, SP</x:v>
      </x:c>
      <x:c r="H1892" t="str">
        <x:v>+55 (11) 2475-2336</x:v>
      </x:c>
      <x:c r="I1892" t="str"/>
      <x:c r="J1892" t="str"/>
      <x:c r="K1892" t="str"/>
      <x:c r="L1892" t="str"/>
      <x:c r="M1892" t="str"/>
      <x:c r="N1892" t="str"/>
      <x:c r="O1892" t="str"/>
      <x:c r="P1892" t="str"/>
      <x:c r="Q1892" t="str">
        <x:v>https://www.google.com/maps/search/?api=1&amp;query=Escola+da+Prefeitura+de+Guarulhos+Tia+N%C3%A1stacia+Rua+Villa-Lobos%2C+74%2C+Paraventi%2C+Guarulhos%2C+SP</x:v>
      </x:c>
      <x:c r="R1892" t="str"/>
      <x:c r="S1892" t="str"/>
      <x:c r="T1892" t="str">
        <x:v>Não contatado</x:v>
      </x:c>
      <x:c r="U1892" s="27" t="n">
        <x:f>IF(LEN(H1892)&gt;0,25,0)+IF(L1892="Sim",25,0)+IF(LEN(M1892)&gt;0,15,0)+IF(LEN(J1892)&gt;0,10,0)+IF(LEN(N1892)&gt;0,5,0)+IF(LEN(O1892)&gt;0,5,0)+IF(LEN(P1892)&gt;0,5,0)+IF(AND(LEN(R1892)&gt;0,LEN(S1892)&gt;0),10,0)</x:f>
        <x:v>25</x:v>
      </x:c>
      <x:c r="V1892" t="str">
        <x:f>IF(U1892&gt;=60,"Prioridade Alta",IF(U1892&gt;=35,"Prioridade Média","Prioridade Baixa"))</x:f>
        <x:v>Prioridade Baixa</x:v>
      </x:c>
      <x:c r="W1892" t="str">
        <x:v>Não</x:v>
      </x:c>
      <x:c r="X1892" t="str"/>
      <x:c r="Y1892" t="str">
        <x:v>Base expandida 2026-07-27</x:v>
      </x:c>
      <x:c r="Z1892" t="str">
        <x:v>+55 11 2475 2336</x:v>
      </x:c>
      <x:c r="AA1892" t="str"/>
      <x:c r="AB1892" t="n">
        <x:v>40</x:v>
      </x:c>
      <x:c r="AC1892" t="str">
        <x:v>Prioridade Baixa</x:v>
      </x:c>
      <x:c r="AD1892" t="str">
        <x:v>sem site encontrado na fonte publica; telefone localizado; redes sociais nao localizadas; nota/avaliacoes Google nao coletadas nesta fonte</x:v>
      </x:c>
      <x:c r="AE1892" t="n">
        <x:f>IF(LEN(H1892)&gt;0,1,0)</x:f>
        <x:v>1</x:v>
      </x:c>
      <x:c r="AF1892" t="n">
        <x:f>IF(LEN(M1892)&gt;0,1,0)</x:f>
        <x:v>0</x:v>
      </x:c>
      <x:c r="AG1892" t="n">
        <x:f>IF(AND(LEN(H1892)=0,LEN(K1892)=0,LEN(M1892)=0),1,0)</x:f>
        <x:v>0</x:v>
      </x:c>
    </x:row>
    <x:row r="1893">
      <x:c r="A1893" t="str">
        <x:v>AT-01892</x:v>
      </x:c>
      <x:c r="B1893" t="str">
        <x:v>Escola da Prefeitura de Guarulhos Moreira Mattos</x:v>
      </x:c>
      <x:c r="C1893" t="str">
        <x:v>Escola</x:v>
      </x:c>
      <x:c r="D1893" t="str">
        <x:v>Escola</x:v>
      </x:c>
      <x:c r="E1893" t="str">
        <x:v>Guarulhos</x:v>
      </x:c>
      <x:c r="F1893" t="str">
        <x:v>Vila Galvão</x:v>
      </x:c>
      <x:c r="G1893" t="str">
        <x:v>Rua Vitorino Freire, 201, Vila Galvão, Guarulhos, SP</x:v>
      </x:c>
      <x:c r="H1893" t="str">
        <x:v>+55 (11) 2451-8936</x:v>
      </x:c>
      <x:c r="I1893" t="str"/>
      <x:c r="J1893" t="str"/>
      <x:c r="K1893" t="str"/>
      <x:c r="L1893" t="str"/>
      <x:c r="M1893" t="str"/>
      <x:c r="N1893" t="str"/>
      <x:c r="O1893" t="str"/>
      <x:c r="P1893" t="str"/>
      <x:c r="Q1893" t="str">
        <x:v>https://www.google.com/maps/search/?api=1&amp;query=Escola+da+Prefeitura+de+Guarulhos+Moreira+Mattos+Rua+Vitorino+Freire%2C+201%2C+Vila+Galv%C3%A3o%2C+Guarulhos%2C+SP</x:v>
      </x:c>
      <x:c r="R1893" t="str"/>
      <x:c r="S1893" t="str"/>
      <x:c r="T1893" t="str">
        <x:v>Não contatado</x:v>
      </x:c>
      <x:c r="U1893" s="27" t="n">
        <x:f>IF(LEN(H1893)&gt;0,25,0)+IF(L1893="Sim",25,0)+IF(LEN(M1893)&gt;0,15,0)+IF(LEN(J1893)&gt;0,10,0)+IF(LEN(N1893)&gt;0,5,0)+IF(LEN(O1893)&gt;0,5,0)+IF(LEN(P1893)&gt;0,5,0)+IF(AND(LEN(R1893)&gt;0,LEN(S1893)&gt;0),10,0)</x:f>
        <x:v>25</x:v>
      </x:c>
      <x:c r="V1893" t="str">
        <x:f>IF(U1893&gt;=60,"Prioridade Alta",IF(U1893&gt;=35,"Prioridade Média","Prioridade Baixa"))</x:f>
        <x:v>Prioridade Baixa</x:v>
      </x:c>
      <x:c r="W1893" t="str">
        <x:v>Não</x:v>
      </x:c>
      <x:c r="X1893" t="str"/>
      <x:c r="Y1893" t="str">
        <x:v>Base expandida 2026-07-27</x:v>
      </x:c>
      <x:c r="Z1893" t="str">
        <x:v>+55 11 2451 8936</x:v>
      </x:c>
      <x:c r="AA1893" t="str"/>
      <x:c r="AB1893" t="n">
        <x:v>40</x:v>
      </x:c>
      <x:c r="AC1893" t="str">
        <x:v>Prioridade Baixa</x:v>
      </x:c>
      <x:c r="AD1893" t="str">
        <x:v>sem site encontrado na fonte publica; telefone localizado; redes sociais nao localizadas; operador: government; nota/avaliacoes Google nao coletadas nesta fonte</x:v>
      </x:c>
      <x:c r="AE1893" t="n">
        <x:f>IF(LEN(H1893)&gt;0,1,0)</x:f>
        <x:v>1</x:v>
      </x:c>
      <x:c r="AF1893" t="n">
        <x:f>IF(LEN(M1893)&gt;0,1,0)</x:f>
        <x:v>0</x:v>
      </x:c>
      <x:c r="AG1893" t="n">
        <x:f>IF(AND(LEN(H1893)=0,LEN(K1893)=0,LEN(M1893)=0),1,0)</x:f>
        <x:v>0</x:v>
      </x:c>
    </x:row>
    <x:row r="1894">
      <x:c r="A1894" t="str">
        <x:v>AT-01893</x:v>
      </x:c>
      <x:c r="B1894" t="str">
        <x:v>Escola da Prefeitura de Guarulhos Sitio do Pica Pau Amarelo</x:v>
      </x:c>
      <x:c r="C1894" t="str">
        <x:v>Escola</x:v>
      </x:c>
      <x:c r="D1894" t="str">
        <x:v>Escola</x:v>
      </x:c>
      <x:c r="E1894" t="str">
        <x:v>Guarulhos</x:v>
      </x:c>
      <x:c r="F1894" t="str">
        <x:v>Cocaia</x:v>
      </x:c>
      <x:c r="G1894" t="str">
        <x:v>Avenida Brigadeiro Faria Lima, 1846, Cocaia, Guarulhos, SP</x:v>
      </x:c>
      <x:c r="H1894" t="str">
        <x:v>+55 (11) 2402-4840</x:v>
      </x:c>
      <x:c r="I1894" t="str"/>
      <x:c r="J1894" t="str"/>
      <x:c r="K1894" t="str"/>
      <x:c r="L1894" t="str"/>
      <x:c r="M1894" t="str"/>
      <x:c r="N1894" t="str"/>
      <x:c r="O1894" t="str"/>
      <x:c r="P1894" t="str"/>
      <x:c r="Q1894" t="str">
        <x:v>https://www.google.com/maps/search/?api=1&amp;query=Escola+da+Prefeitura+de+Guarulhos+Sitio+do+Pica+Pau+Amarelo+Avenida+Brigadeiro+Faria+Lima%2C+1846%2C+Cocaia%2C+Guarulhos%2C+SP</x:v>
      </x:c>
      <x:c r="R1894" t="str"/>
      <x:c r="S1894" t="str"/>
      <x:c r="T1894" t="str">
        <x:v>Não contatado</x:v>
      </x:c>
      <x:c r="U1894" s="27" t="n">
        <x:f>IF(LEN(H1894)&gt;0,25,0)+IF(L1894="Sim",25,0)+IF(LEN(M1894)&gt;0,15,0)+IF(LEN(J1894)&gt;0,10,0)+IF(LEN(N1894)&gt;0,5,0)+IF(LEN(O1894)&gt;0,5,0)+IF(LEN(P1894)&gt;0,5,0)+IF(AND(LEN(R1894)&gt;0,LEN(S1894)&gt;0),10,0)</x:f>
        <x:v>25</x:v>
      </x:c>
      <x:c r="V1894" t="str">
        <x:f>IF(U1894&gt;=60,"Prioridade Alta",IF(U1894&gt;=35,"Prioridade Média","Prioridade Baixa"))</x:f>
        <x:v>Prioridade Baixa</x:v>
      </x:c>
      <x:c r="W1894" t="str">
        <x:v>Não</x:v>
      </x:c>
      <x:c r="X1894" t="str"/>
      <x:c r="Y1894" t="str">
        <x:v>Base expandida 2026-07-27</x:v>
      </x:c>
      <x:c r="Z1894" t="str">
        <x:v>+55 11 2402 4840</x:v>
      </x:c>
      <x:c r="AA1894" t="str"/>
      <x:c r="AB1894" t="n">
        <x:v>40</x:v>
      </x:c>
      <x:c r="AC1894" t="str">
        <x:v>Prioridade Baixa</x:v>
      </x:c>
      <x:c r="AD1894" t="str">
        <x:v>sem site encontrado na fonte publica; telefone localizado; redes sociais nao localizadas; operador: government; nota/avaliacoes Google nao coletadas nesta fonte</x:v>
      </x:c>
      <x:c r="AE1894" t="n">
        <x:f>IF(LEN(H1894)&gt;0,1,0)</x:f>
        <x:v>1</x:v>
      </x:c>
      <x:c r="AF1894" t="n">
        <x:f>IF(LEN(M1894)&gt;0,1,0)</x:f>
        <x:v>0</x:v>
      </x:c>
      <x:c r="AG1894" t="n">
        <x:f>IF(AND(LEN(H1894)=0,LEN(K1894)=0,LEN(M1894)=0),1,0)</x:f>
        <x:v>0</x:v>
      </x:c>
    </x:row>
    <x:row r="1895">
      <x:c r="A1895" t="str">
        <x:v>AT-01894</x:v>
      </x:c>
      <x:c r="B1895" t="str">
        <x:v>Escola Estadual Capitão Alberto Helena Junior</x:v>
      </x:c>
      <x:c r="C1895" t="str">
        <x:v>Escola</x:v>
      </x:c>
      <x:c r="D1895" t="str">
        <x:v>Escola</x:v>
      </x:c>
      <x:c r="E1895" t="str">
        <x:v>Guarulhos</x:v>
      </x:c>
      <x:c r="F1895" t="str">
        <x:v>Jardim Vila Galvão</x:v>
      </x:c>
      <x:c r="G1895" t="str">
        <x:v>Praça Nossa Senhora Aparecida, 125, Jardim Vila Galvão, Guarulhos, SP</x:v>
      </x:c>
      <x:c r="H1895" t="str">
        <x:v>+55 (11) 2452-5335</x:v>
      </x:c>
      <x:c r="I1895" t="str"/>
      <x:c r="J1895" t="str"/>
      <x:c r="K1895" t="str"/>
      <x:c r="L1895" t="str"/>
      <x:c r="M1895" t="str"/>
      <x:c r="N1895" t="str"/>
      <x:c r="O1895" t="str"/>
      <x:c r="P1895" t="str"/>
      <x:c r="Q1895" t="str">
        <x:v>https://www.google.com/maps/search/?api=1&amp;query=Escola+Estadual+Capit%C3%A3o+Alberto+Helena+Junior+Pra%C3%A7a+Nossa+Senhora+Aparecida%2C+125%2C+Jardim+Vila+Galv%C3%A3o%2C+Guarulhos%2C+SP</x:v>
      </x:c>
      <x:c r="R1895" t="str"/>
      <x:c r="S1895" t="str"/>
      <x:c r="T1895" t="str">
        <x:v>Não contatado</x:v>
      </x:c>
      <x:c r="U1895" s="27" t="n">
        <x:f>IF(LEN(H1895)&gt;0,25,0)+IF(L1895="Sim",25,0)+IF(LEN(M1895)&gt;0,15,0)+IF(LEN(J1895)&gt;0,10,0)+IF(LEN(N1895)&gt;0,5,0)+IF(LEN(O1895)&gt;0,5,0)+IF(LEN(P1895)&gt;0,5,0)+IF(AND(LEN(R1895)&gt;0,LEN(S1895)&gt;0),10,0)</x:f>
        <x:v>25</x:v>
      </x:c>
      <x:c r="V1895" t="str">
        <x:f>IF(U1895&gt;=60,"Prioridade Alta",IF(U1895&gt;=35,"Prioridade Média","Prioridade Baixa"))</x:f>
        <x:v>Prioridade Baixa</x:v>
      </x:c>
      <x:c r="W1895" t="str">
        <x:v>Não</x:v>
      </x:c>
      <x:c r="X1895" t="str"/>
      <x:c r="Y1895" t="str">
        <x:v>Base expandida 2026-07-27</x:v>
      </x:c>
      <x:c r="Z1895" t="str">
        <x:v>+55 11 2452 5335</x:v>
      </x:c>
      <x:c r="AA1895" t="str"/>
      <x:c r="AB1895" t="n">
        <x:v>40</x:v>
      </x:c>
      <x:c r="AC1895" t="str">
        <x:v>Prioridade Baixa</x:v>
      </x:c>
      <x:c r="AD1895" t="str">
        <x:v>sem site encontrado na fonte publica; telefone localizado; redes sociais nao localizadas; nota/avaliacoes Google nao coletadas nesta fonte</x:v>
      </x:c>
      <x:c r="AE1895" t="n">
        <x:f>IF(LEN(H1895)&gt;0,1,0)</x:f>
        <x:v>1</x:v>
      </x:c>
      <x:c r="AF1895" t="n">
        <x:f>IF(LEN(M1895)&gt;0,1,0)</x:f>
        <x:v>0</x:v>
      </x:c>
      <x:c r="AG1895" t="n">
        <x:f>IF(AND(LEN(H1895)=0,LEN(K1895)=0,LEN(M1895)=0),1,0)</x:f>
        <x:v>0</x:v>
      </x:c>
    </x:row>
    <x:row r="1896">
      <x:c r="A1896" t="str">
        <x:v>AT-01895</x:v>
      </x:c>
      <x:c r="B1896" t="str">
        <x:v>Escola Técnica Itaquaquecetuna</x:v>
      </x:c>
      <x:c r="C1896" t="str">
        <x:v>Escola</x:v>
      </x:c>
      <x:c r="D1896" t="str">
        <x:v>Escola</x:v>
      </x:c>
      <x:c r="E1896" t="str">
        <x:v>Itaquaquecetuba</x:v>
      </x:c>
      <x:c r="F1896" t="str">
        <x:v>Santa Tereza</x:v>
      </x:c>
      <x:c r="G1896" t="str">
        <x:v>Rua Jerusalém, 866, Santa Tereza, Itaquaquecetuba, SP</x:v>
      </x:c>
      <x:c r="H1896" t="str">
        <x:v>+55 (11) 4642-5544</x:v>
      </x:c>
      <x:c r="I1896" t="str"/>
      <x:c r="J1896" t="str"/>
      <x:c r="K1896" t="str"/>
      <x:c r="L1896" t="str"/>
      <x:c r="M1896" t="str"/>
      <x:c r="N1896" t="str"/>
      <x:c r="O1896" t="str"/>
      <x:c r="P1896" t="str"/>
      <x:c r="Q1896" t="str">
        <x:v>https://www.google.com/maps/search/?api=1&amp;query=Escola+T%C3%A9cnica+Itaquaquecetuna+Rua+Jerusal%C3%A9m%2C+866%2C+Santa+Tereza%2C+Itaquaquecetuba%2C+SP</x:v>
      </x:c>
      <x:c r="R1896" t="str"/>
      <x:c r="S1896" t="str"/>
      <x:c r="T1896" t="str">
        <x:v>Não contatado</x:v>
      </x:c>
      <x:c r="U1896" s="27" t="n">
        <x:f>IF(LEN(H1896)&gt;0,25,0)+IF(L1896="Sim",25,0)+IF(LEN(M1896)&gt;0,15,0)+IF(LEN(J1896)&gt;0,10,0)+IF(LEN(N1896)&gt;0,5,0)+IF(LEN(O1896)&gt;0,5,0)+IF(LEN(P1896)&gt;0,5,0)+IF(AND(LEN(R1896)&gt;0,LEN(S1896)&gt;0),10,0)</x:f>
        <x:v>25</x:v>
      </x:c>
      <x:c r="V1896" t="str">
        <x:f>IF(U1896&gt;=60,"Prioridade Alta",IF(U1896&gt;=35,"Prioridade Média","Prioridade Baixa"))</x:f>
        <x:v>Prioridade Baixa</x:v>
      </x:c>
      <x:c r="W1896" t="str">
        <x:v>Não</x:v>
      </x:c>
      <x:c r="X1896" t="str"/>
      <x:c r="Y1896" t="str">
        <x:v>Base expandida 2026-07-27</x:v>
      </x:c>
      <x:c r="Z1896" t="str">
        <x:v>+55 11 4642 5544</x:v>
      </x:c>
      <x:c r="AA1896" t="str"/>
      <x:c r="AB1896" t="n">
        <x:v>40</x:v>
      </x:c>
      <x:c r="AC1896" t="str">
        <x:v>Prioridade Baixa</x:v>
      </x:c>
      <x:c r="AD1896" t="str">
        <x:v>sem site encontrado na fonte publica; telefone localizado; redes sociais nao localizadas; operador: government; nota/avaliacoes Google nao coletadas nesta fonte; sem site encontrado na fonte publica; telefone localizado; redes sociais nao localizadas; operador: government; nota/avaliacoes Google nao coletadas nesta fonte</x:v>
      </x:c>
      <x:c r="AE1896" t="n">
        <x:f>IF(LEN(H1896)&gt;0,1,0)</x:f>
        <x:v>1</x:v>
      </x:c>
      <x:c r="AF1896" t="n">
        <x:f>IF(LEN(M1896)&gt;0,1,0)</x:f>
        <x:v>0</x:v>
      </x:c>
      <x:c r="AG1896" t="n">
        <x:f>IF(AND(LEN(H1896)=0,LEN(K1896)=0,LEN(M1896)=0),1,0)</x:f>
        <x:v>0</x:v>
      </x:c>
    </x:row>
    <x:row r="1897">
      <x:c r="A1897" t="str">
        <x:v>AT-01896</x:v>
      </x:c>
      <x:c r="B1897" t="str">
        <x:v>Escola Municipal José Marinho Ferreira</x:v>
      </x:c>
      <x:c r="C1897" t="str">
        <x:v>Escola</x:v>
      </x:c>
      <x:c r="D1897" t="str">
        <x:v>Escola</x:v>
      </x:c>
      <x:c r="E1897" t="str">
        <x:v>Itaquaquecetuba</x:v>
      </x:c>
      <x:c r="F1897" t="str">
        <x:v>Centro</x:v>
      </x:c>
      <x:c r="G1897" t="str">
        <x:v>Rua Vital Brasil, 130, Centro, Itaquaquecetuba, SP</x:v>
      </x:c>
      <x:c r="H1897" t="str">
        <x:v>+55 (11) 4642-6435</x:v>
      </x:c>
      <x:c r="I1897" t="str"/>
      <x:c r="J1897" t="str"/>
      <x:c r="K1897" t="str"/>
      <x:c r="L1897" t="str"/>
      <x:c r="M1897" t="str"/>
      <x:c r="N1897" t="str"/>
      <x:c r="O1897" t="str"/>
      <x:c r="P1897" t="str"/>
      <x:c r="Q1897" t="str">
        <x:v>https://www.google.com/maps/search/?api=1&amp;query=Escola+Municipal+Jos%C3%A9+Marinho+Ferreira+Rua+Vital+Brasil%2C+130%2C+Centro%2C+Itaquaquecetuba%2C+SP</x:v>
      </x:c>
      <x:c r="R1897" t="str"/>
      <x:c r="S1897" t="str"/>
      <x:c r="T1897" t="str">
        <x:v>Não contatado</x:v>
      </x:c>
      <x:c r="U1897" s="27" t="n">
        <x:f>IF(LEN(H1897)&gt;0,25,0)+IF(L1897="Sim",25,0)+IF(LEN(M1897)&gt;0,15,0)+IF(LEN(J1897)&gt;0,10,0)+IF(LEN(N1897)&gt;0,5,0)+IF(LEN(O1897)&gt;0,5,0)+IF(LEN(P1897)&gt;0,5,0)+IF(AND(LEN(R1897)&gt;0,LEN(S1897)&gt;0),10,0)</x:f>
        <x:v>25</x:v>
      </x:c>
      <x:c r="V1897" t="str">
        <x:f>IF(U1897&gt;=60,"Prioridade Alta",IF(U1897&gt;=35,"Prioridade Média","Prioridade Baixa"))</x:f>
        <x:v>Prioridade Baixa</x:v>
      </x:c>
      <x:c r="W1897" t="str">
        <x:v>Não</x:v>
      </x:c>
      <x:c r="X1897" t="str"/>
      <x:c r="Y1897" t="str">
        <x:v>Base expandida 2026-07-27</x:v>
      </x:c>
      <x:c r="Z1897" t="str">
        <x:v>+55 11 4642 6435</x:v>
      </x:c>
      <x:c r="AA1897" t="str"/>
      <x:c r="AB1897" t="n">
        <x:v>40</x:v>
      </x:c>
      <x:c r="AC1897" t="str">
        <x:v>Prioridade Baixa</x:v>
      </x:c>
      <x:c r="AD1897" t="str">
        <x:v>sem site encontrado na fonte publica; telefone localizado; redes sociais nao localizadas; nota/avaliacoes Google nao coletadas nesta fonte</x:v>
      </x:c>
      <x:c r="AE1897" t="n">
        <x:f>IF(LEN(H1897)&gt;0,1,0)</x:f>
        <x:v>1</x:v>
      </x:c>
      <x:c r="AF1897" t="n">
        <x:f>IF(LEN(M1897)&gt;0,1,0)</x:f>
        <x:v>0</x:v>
      </x:c>
      <x:c r="AG1897" t="n">
        <x:f>IF(AND(LEN(H1897)=0,LEN(K1897)=0,LEN(M1897)=0),1,0)</x:f>
        <x:v>0</x:v>
      </x:c>
    </x:row>
    <x:row r="1898">
      <x:c r="A1898" t="str">
        <x:v>AT-01897</x:v>
      </x:c>
      <x:c r="B1898" t="str">
        <x:v>Escola Municipal Professor Ruy Ferreira Guimarães</x:v>
      </x:c>
      <x:c r="C1898" t="str">
        <x:v>Escola</x:v>
      </x:c>
      <x:c r="D1898" t="str">
        <x:v>Escola</x:v>
      </x:c>
      <x:c r="E1898" t="str">
        <x:v>Suzano</x:v>
      </x:c>
      <x:c r="F1898" t="str">
        <x:v>Pedreira</x:v>
      </x:c>
      <x:c r="G1898" t="str">
        <x:v>Rua Antônio Célso Borges, 25, Pedreira, Suzano, SP</x:v>
      </x:c>
      <x:c r="H1898" t="str">
        <x:v>+55 (11) 4749-3518</x:v>
      </x:c>
      <x:c r="I1898" t="str"/>
      <x:c r="J1898" t="str"/>
      <x:c r="K1898" t="str"/>
      <x:c r="L1898" t="str"/>
      <x:c r="M1898" t="str"/>
      <x:c r="N1898" t="str"/>
      <x:c r="O1898" t="str"/>
      <x:c r="P1898" t="str"/>
      <x:c r="Q1898" t="str">
        <x:v>https://www.google.com/maps/search/?api=1&amp;query=Escola+Municipal+Professor+Ruy+Ferreira+Guimar%C3%A3es+Rua+Ant%C3%B4nio+C%C3%A9lso+Borges%2C+25%2C+Pedreira%2C+Suzano%2C+SP</x:v>
      </x:c>
      <x:c r="R1898" t="str"/>
      <x:c r="S1898" t="str"/>
      <x:c r="T1898" t="str">
        <x:v>Não contatado</x:v>
      </x:c>
      <x:c r="U1898" s="27" t="n">
        <x:f>IF(LEN(H1898)&gt;0,25,0)+IF(L1898="Sim",25,0)+IF(LEN(M1898)&gt;0,15,0)+IF(LEN(J1898)&gt;0,10,0)+IF(LEN(N1898)&gt;0,5,0)+IF(LEN(O1898)&gt;0,5,0)+IF(LEN(P1898)&gt;0,5,0)+IF(AND(LEN(R1898)&gt;0,LEN(S1898)&gt;0),10,0)</x:f>
        <x:v>25</x:v>
      </x:c>
      <x:c r="V1898" t="str">
        <x:f>IF(U1898&gt;=60,"Prioridade Alta",IF(U1898&gt;=35,"Prioridade Média","Prioridade Baixa"))</x:f>
        <x:v>Prioridade Baixa</x:v>
      </x:c>
      <x:c r="W1898" t="str">
        <x:v>Não</x:v>
      </x:c>
      <x:c r="X1898" t="str"/>
      <x:c r="Y1898" t="str">
        <x:v>Base expandida 2026-07-27</x:v>
      </x:c>
      <x:c r="Z1898" t="str">
        <x:v>+55 11 4749 3518</x:v>
      </x:c>
      <x:c r="AA1898" t="str"/>
      <x:c r="AB1898" t="n">
        <x:v>40</x:v>
      </x:c>
      <x:c r="AC1898" t="str">
        <x:v>Prioridade Baixa</x:v>
      </x:c>
      <x:c r="AD1898" t="str">
        <x:v>sem site encontrado na fonte publica; telefone localizado; redes sociais nao localizadas; operador: government; nota/avaliacoes Google nao coletadas nesta fonte</x:v>
      </x:c>
      <x:c r="AE1898" t="n">
        <x:f>IF(LEN(H1898)&gt;0,1,0)</x:f>
        <x:v>1</x:v>
      </x:c>
      <x:c r="AF1898" t="n">
        <x:f>IF(LEN(M1898)&gt;0,1,0)</x:f>
        <x:v>0</x:v>
      </x:c>
      <x:c r="AG1898" t="n">
        <x:f>IF(AND(LEN(H1898)=0,LEN(K1898)=0,LEN(M1898)=0),1,0)</x:f>
        <x:v>0</x:v>
      </x:c>
    </x:row>
    <x:row r="1899">
      <x:c r="A1899" t="str">
        <x:v>AT-01898</x:v>
      </x:c>
      <x:c r="B1899" t="str">
        <x:v>Escola Municipal Professor Antônio Maschietto</x:v>
      </x:c>
      <x:c r="C1899" t="str">
        <x:v>Escola</x:v>
      </x:c>
      <x:c r="D1899" t="str">
        <x:v>Escola</x:v>
      </x:c>
      <x:c r="E1899" t="str">
        <x:v>Suzano</x:v>
      </x:c>
      <x:c r="F1899" t="str">
        <x:v>Jardim Dona Benta</x:v>
      </x:c>
      <x:c r="G1899" t="str">
        <x:v>Rua Vicente Scálice, 453, Jardim Dona Benta, Suzano, SP</x:v>
      </x:c>
      <x:c r="H1899" t="str">
        <x:v>+55 (11) 4749-7324</x:v>
      </x:c>
      <x:c r="I1899" t="str"/>
      <x:c r="J1899" t="str"/>
      <x:c r="K1899" t="str"/>
      <x:c r="L1899" t="str"/>
      <x:c r="M1899" t="str"/>
      <x:c r="N1899" t="str"/>
      <x:c r="O1899" t="str"/>
      <x:c r="P1899" t="str"/>
      <x:c r="Q1899" t="str">
        <x:v>https://www.google.com/maps/search/?api=1&amp;query=Escola+Municipal+Professor+Ant%C3%B4nio+Maschietto+Rua+Vicente+Sc%C3%A1lice%2C+453%2C+Jardim+Dona+Benta%2C+Suzano%2C+SP</x:v>
      </x:c>
      <x:c r="R1899" t="str"/>
      <x:c r="S1899" t="str"/>
      <x:c r="T1899" t="str">
        <x:v>Não contatado</x:v>
      </x:c>
      <x:c r="U1899" s="27" t="n">
        <x:f>IF(LEN(H1899)&gt;0,25,0)+IF(L1899="Sim",25,0)+IF(LEN(M1899)&gt;0,15,0)+IF(LEN(J1899)&gt;0,10,0)+IF(LEN(N1899)&gt;0,5,0)+IF(LEN(O1899)&gt;0,5,0)+IF(LEN(P1899)&gt;0,5,0)+IF(AND(LEN(R1899)&gt;0,LEN(S1899)&gt;0),10,0)</x:f>
        <x:v>25</x:v>
      </x:c>
      <x:c r="V1899" t="str">
        <x:f>IF(U1899&gt;=60,"Prioridade Alta",IF(U1899&gt;=35,"Prioridade Média","Prioridade Baixa"))</x:f>
        <x:v>Prioridade Baixa</x:v>
      </x:c>
      <x:c r="W1899" t="str">
        <x:v>Não</x:v>
      </x:c>
      <x:c r="X1899" t="str"/>
      <x:c r="Y1899" t="str">
        <x:v>Base expandida 2026-07-27</x:v>
      </x:c>
      <x:c r="Z1899" t="str">
        <x:v>+55 11 4749 7324</x:v>
      </x:c>
      <x:c r="AA1899" t="str"/>
      <x:c r="AB1899" t="n">
        <x:v>40</x:v>
      </x:c>
      <x:c r="AC1899" t="str">
        <x:v>Prioridade Baixa</x:v>
      </x:c>
      <x:c r="AD1899" t="str">
        <x:v>sem site encontrado na fonte publica; telefone localizado; redes sociais nao localizadas; operador: government; nota/avaliacoes Google nao coletadas nesta fonte</x:v>
      </x:c>
      <x:c r="AE1899" t="n">
        <x:f>IF(LEN(H1899)&gt;0,1,0)</x:f>
        <x:v>1</x:v>
      </x:c>
      <x:c r="AF1899" t="n">
        <x:f>IF(LEN(M1899)&gt;0,1,0)</x:f>
        <x:v>0</x:v>
      </x:c>
      <x:c r="AG1899" t="n">
        <x:f>IF(AND(LEN(H1899)=0,LEN(K1899)=0,LEN(M1899)=0),1,0)</x:f>
        <x:v>0</x:v>
      </x:c>
    </x:row>
    <x:row r="1900">
      <x:c r="A1900" t="str">
        <x:v>AT-01899</x:v>
      </x:c>
      <x:c r="B1900" t="str">
        <x:v>Escola Municipal Professor Cláudio José Rodrigues</x:v>
      </x:c>
      <x:c r="C1900" t="str">
        <x:v>Escola</x:v>
      </x:c>
      <x:c r="D1900" t="str">
        <x:v>Escola</x:v>
      </x:c>
      <x:c r="E1900" t="str">
        <x:v>Suzano</x:v>
      </x:c>
      <x:c r="F1900" t="str">
        <x:v>Vila Urupês</x:v>
      </x:c>
      <x:c r="G1900" t="str">
        <x:v>Rua Conde Domingos Papaiz, 103, Vila Urupês, Suzano, SP</x:v>
      </x:c>
      <x:c r="H1900" t="str">
        <x:v>+55 (11) 4744-5462</x:v>
      </x:c>
      <x:c r="I1900" t="str"/>
      <x:c r="J1900" t="str"/>
      <x:c r="K1900" t="str"/>
      <x:c r="L1900" t="str"/>
      <x:c r="M1900" t="str"/>
      <x:c r="N1900" t="str"/>
      <x:c r="O1900" t="str"/>
      <x:c r="P1900" t="str"/>
      <x:c r="Q1900" t="str">
        <x:v>https://www.google.com/maps/search/?api=1&amp;query=Escola+Municipal+Professor+Cl%C3%A1udio+Jos%C3%A9+Rodrigues+Rua+Conde+Domingos+Papaiz%2C+103%2C+Vila+Urup%C3%AAs%2C+Suzano%2C+SP</x:v>
      </x:c>
      <x:c r="R1900" t="str"/>
      <x:c r="S1900" t="str"/>
      <x:c r="T1900" t="str">
        <x:v>Não contatado</x:v>
      </x:c>
      <x:c r="U1900" s="27" t="n">
        <x:f>IF(LEN(H1900)&gt;0,25,0)+IF(L1900="Sim",25,0)+IF(LEN(M1900)&gt;0,15,0)+IF(LEN(J1900)&gt;0,10,0)+IF(LEN(N1900)&gt;0,5,0)+IF(LEN(O1900)&gt;0,5,0)+IF(LEN(P1900)&gt;0,5,0)+IF(AND(LEN(R1900)&gt;0,LEN(S1900)&gt;0),10,0)</x:f>
        <x:v>25</x:v>
      </x:c>
      <x:c r="V1900" t="str">
        <x:f>IF(U1900&gt;=60,"Prioridade Alta",IF(U1900&gt;=35,"Prioridade Média","Prioridade Baixa"))</x:f>
        <x:v>Prioridade Baixa</x:v>
      </x:c>
      <x:c r="W1900" t="str">
        <x:v>Não</x:v>
      </x:c>
      <x:c r="X1900" t="str"/>
      <x:c r="Y1900" t="str">
        <x:v>Base expandida 2026-07-27</x:v>
      </x:c>
      <x:c r="Z1900" t="str">
        <x:v>+55 11 4744 5462</x:v>
      </x:c>
      <x:c r="AA1900" t="str"/>
      <x:c r="AB1900" t="n">
        <x:v>40</x:v>
      </x:c>
      <x:c r="AC1900" t="str">
        <x:v>Prioridade Baixa</x:v>
      </x:c>
      <x:c r="AD1900" t="str">
        <x:v>sem site encontrado na fonte publica; telefone localizado; redes sociais nao localizadas; nota/avaliacoes Google nao coletadas nesta fonte</x:v>
      </x:c>
      <x:c r="AE1900" t="n">
        <x:f>IF(LEN(H1900)&gt;0,1,0)</x:f>
        <x:v>1</x:v>
      </x:c>
      <x:c r="AF1900" t="n">
        <x:f>IF(LEN(M1900)&gt;0,1,0)</x:f>
        <x:v>0</x:v>
      </x:c>
      <x:c r="AG1900" t="n">
        <x:f>IF(AND(LEN(H1900)=0,LEN(K1900)=0,LEN(M1900)=0),1,0)</x:f>
        <x:v>0</x:v>
      </x:c>
    </x:row>
    <x:row r="1901">
      <x:c r="A1901" t="str">
        <x:v>AT-01900</x:v>
      </x:c>
      <x:c r="B1901" t="str">
        <x:v>Escola Técnica Gino Rezaghi</x:v>
      </x:c>
      <x:c r="C1901" t="str">
        <x:v>Escola</x:v>
      </x:c>
      <x:c r="D1901" t="str">
        <x:v>Escola</x:v>
      </x:c>
      <x:c r="E1901" t="str">
        <x:v>Arujá</x:v>
      </x:c>
      <x:c r="F1901" t="str">
        <x:v>Colina Maria Luiza</x:v>
      </x:c>
      <x:c r="G1901" t="str">
        <x:v>Avenida Arujá, 175, Colina Maria Luiza, Arujá, SP</x:v>
      </x:c>
      <x:c r="H1901" t="str">
        <x:v>+55 (11) 4447-3600</x:v>
      </x:c>
      <x:c r="I1901" t="str"/>
      <x:c r="J1901" t="str"/>
      <x:c r="K1901" t="str"/>
      <x:c r="L1901" t="str"/>
      <x:c r="M1901" t="str"/>
      <x:c r="N1901" t="str"/>
      <x:c r="O1901" t="str"/>
      <x:c r="P1901" t="str"/>
      <x:c r="Q1901" t="str">
        <x:v>https://www.google.com/maps/search/?api=1&amp;query=Escola+T%C3%A9cnica+Gino+Rezaghi+Avenida+Aruj%C3%A1%2C+175%2C+Colina+Maria+Luiza%2C+Aruj%C3%A1%2C+SP</x:v>
      </x:c>
      <x:c r="R1901" t="str"/>
      <x:c r="S1901" t="str"/>
      <x:c r="T1901" t="str">
        <x:v>Não contatado</x:v>
      </x:c>
      <x:c r="U1901" s="27" t="n">
        <x:f>IF(LEN(H1901)&gt;0,25,0)+IF(L1901="Sim",25,0)+IF(LEN(M1901)&gt;0,15,0)+IF(LEN(J1901)&gt;0,10,0)+IF(LEN(N1901)&gt;0,5,0)+IF(LEN(O1901)&gt;0,5,0)+IF(LEN(P1901)&gt;0,5,0)+IF(AND(LEN(R1901)&gt;0,LEN(S1901)&gt;0),10,0)</x:f>
        <x:v>25</x:v>
      </x:c>
      <x:c r="V1901" t="str">
        <x:f>IF(U1901&gt;=60,"Prioridade Alta",IF(U1901&gt;=35,"Prioridade Média","Prioridade Baixa"))</x:f>
        <x:v>Prioridade Baixa</x:v>
      </x:c>
      <x:c r="W1901" t="str">
        <x:v>Não</x:v>
      </x:c>
      <x:c r="X1901" t="str"/>
      <x:c r="Y1901" t="str">
        <x:v>Base expandida 2026-07-27</x:v>
      </x:c>
      <x:c r="Z1901" t="str">
        <x:v>+55 11 4447 3600</x:v>
      </x:c>
      <x:c r="AA1901" t="str"/>
      <x:c r="AB1901" t="n">
        <x:v>40</x:v>
      </x:c>
      <x:c r="AC1901" t="str">
        <x:v>Prioridade Baixa</x:v>
      </x:c>
      <x:c r="AD1901" t="str">
        <x:v>sem site encontrado na fonte publica; telefone localizado; redes sociais nao localizadas; operador: government; nota/avaliacoes Google nao coletadas nesta fonte</x:v>
      </x:c>
      <x:c r="AE1901" t="n">
        <x:f>IF(LEN(H1901)&gt;0,1,0)</x:f>
        <x:v>1</x:v>
      </x:c>
      <x:c r="AF1901" t="n">
        <x:f>IF(LEN(M1901)&gt;0,1,0)</x:f>
        <x:v>0</x:v>
      </x:c>
      <x:c r="AG1901" t="n">
        <x:f>IF(AND(LEN(H1901)=0,LEN(K1901)=0,LEN(M1901)=0),1,0)</x:f>
        <x:v>0</x:v>
      </x:c>
    </x:row>
    <x:row r="1902">
      <x:c r="A1902" t="str">
        <x:v>AT-01901</x:v>
      </x:c>
      <x:c r="B1902" t="str">
        <x:v>Athenas Instituto de Educação</x:v>
      </x:c>
      <x:c r="C1902" t="str">
        <x:v>Escola</x:v>
      </x:c>
      <x:c r="D1902" t="str">
        <x:v>Escola</x:v>
      </x:c>
      <x:c r="E1902" t="str">
        <x:v>Arujá</x:v>
      </x:c>
      <x:c r="F1902" t="str">
        <x:v>Vilar Pilar</x:v>
      </x:c>
      <x:c r="G1902" t="str">
        <x:v>Praça Narciso José Lopes, Vilar Pilar, Arujá, SP</x:v>
      </x:c>
      <x:c r="H1902" t="str">
        <x:v>+55 (11) 4655-3635</x:v>
      </x:c>
      <x:c r="I1902" t="str"/>
      <x:c r="J1902" t="str"/>
      <x:c r="K1902" t="str"/>
      <x:c r="L1902" t="str"/>
      <x:c r="M1902" t="str"/>
      <x:c r="N1902" t="str"/>
      <x:c r="O1902" t="str"/>
      <x:c r="P1902" t="str"/>
      <x:c r="Q1902" t="str">
        <x:v>https://www.google.com/maps/search/?api=1&amp;query=Athenas+Instituto+de+Educa%C3%A7%C3%A3o+Pra%C3%A7a+Narciso+Jos%C3%A9+Lopes%2C+Vilar+Pilar%2C+Aruj%C3%A1%2C+SP</x:v>
      </x:c>
      <x:c r="R1902" t="str"/>
      <x:c r="S1902" t="str"/>
      <x:c r="T1902" t="str">
        <x:v>Não contatado</x:v>
      </x:c>
      <x:c r="U1902" s="27" t="n">
        <x:f>IF(LEN(H1902)&gt;0,25,0)+IF(L1902="Sim",25,0)+IF(LEN(M1902)&gt;0,15,0)+IF(LEN(J1902)&gt;0,10,0)+IF(LEN(N1902)&gt;0,5,0)+IF(LEN(O1902)&gt;0,5,0)+IF(LEN(P1902)&gt;0,5,0)+IF(AND(LEN(R1902)&gt;0,LEN(S1902)&gt;0),10,0)</x:f>
        <x:v>25</x:v>
      </x:c>
      <x:c r="V1902" t="str">
        <x:f>IF(U1902&gt;=60,"Prioridade Alta",IF(U1902&gt;=35,"Prioridade Média","Prioridade Baixa"))</x:f>
        <x:v>Prioridade Baixa</x:v>
      </x:c>
      <x:c r="W1902" t="str">
        <x:v>Não</x:v>
      </x:c>
      <x:c r="X1902" t="str"/>
      <x:c r="Y1902" t="str">
        <x:v>Base expandida 2026-07-27</x:v>
      </x:c>
      <x:c r="Z1902" t="str">
        <x:v>+55 11 4655 3635</x:v>
      </x:c>
      <x:c r="AA1902" t="str"/>
      <x:c r="AB1902" t="n">
        <x:v>40</x:v>
      </x:c>
      <x:c r="AC1902" t="str">
        <x:v>Prioridade Baixa</x:v>
      </x:c>
      <x:c r="AD1902" t="str">
        <x:v>sem site encontrado na fonte publica; telefone localizado; redes sociais nao localizadas; nota/avaliacoes Google nao coletadas nesta fonte; Fonte Escolas.com.br: http://escolas.com.br/athenas-instituto-de-educacao-35268586; site oficial/redes não coletados nesta fonte</x:v>
      </x:c>
      <x:c r="AE1902" t="n">
        <x:f>IF(LEN(H1902)&gt;0,1,0)</x:f>
        <x:v>1</x:v>
      </x:c>
      <x:c r="AF1902" t="n">
        <x:f>IF(LEN(M1902)&gt;0,1,0)</x:f>
        <x:v>0</x:v>
      </x:c>
      <x:c r="AG1902" t="n">
        <x:f>IF(AND(LEN(H1902)=0,LEN(K1902)=0,LEN(M1902)=0),1,0)</x:f>
        <x:v>0</x:v>
      </x:c>
    </x:row>
    <x:row r="1903">
      <x:c r="A1903" t="str">
        <x:v>AT-01902</x:v>
      </x:c>
      <x:c r="B1903" t="str">
        <x:v>Adelaide Maria de Barros Professora</x:v>
      </x:c>
      <x:c r="C1903" t="str">
        <x:v>Escola</x:v>
      </x:c>
      <x:c r="D1903" t="str">
        <x:v>Escola</x:v>
      </x:c>
      <x:c r="E1903" t="str">
        <x:v>Mogi das Cruzes</x:v>
      </x:c>
      <x:c r="F1903" t="str">
        <x:v>Jardim Armenia</x:v>
      </x:c>
      <x:c r="G1903" t="str">
        <x:v>Engenheiro Miguel Gemma, 3560, Conjunto Toyama, Jardim Armenia, Mogi das Cruzes, SP</x:v>
      </x:c>
      <x:c r="H1903" t="str">
        <x:v>+55 (11) 4799-2472</x:v>
      </x:c>
      <x:c r="I1903" t="str"/>
      <x:c r="J1903" t="str"/>
      <x:c r="K1903" t="str"/>
      <x:c r="L1903" t="str"/>
      <x:c r="M1903" t="str"/>
      <x:c r="N1903" t="str"/>
      <x:c r="O1903" t="str"/>
      <x:c r="P1903" t="str"/>
      <x:c r="Q1903" t="str">
        <x:v>https://www.google.com/maps/search/?api=1&amp;query=Engenheiro+Miguel+Gemma%2C+3560%2C+Conjunto+Toyama%2C+Jardim+Armenia%2C+Mogi+das+Cruzes-SP</x:v>
      </x:c>
      <x:c r="R1903" t="str"/>
      <x:c r="S1903" t="str"/>
      <x:c r="T1903" t="str">
        <x:v>Não contatado</x:v>
      </x:c>
      <x:c r="U1903" s="27" t="n">
        <x:f>IF(LEN(H1903)&gt;0,25,0)+IF(L1903="Sim",25,0)+IF(LEN(M1903)&gt;0,15,0)+IF(LEN(J1903)&gt;0,10,0)+IF(LEN(N1903)&gt;0,5,0)+IF(LEN(O1903)&gt;0,5,0)+IF(LEN(P1903)&gt;0,5,0)+IF(AND(LEN(R1903)&gt;0,LEN(S1903)&gt;0),10,0)</x:f>
        <x:v>25</x:v>
      </x:c>
      <x:c r="V1903" t="str">
        <x:f>IF(U1903&gt;=60,"Prioridade Alta",IF(U1903&gt;=35,"Prioridade Média","Prioridade Baixa"))</x:f>
        <x:v>Prioridade Baixa</x:v>
      </x:c>
      <x:c r="W1903" t="str">
        <x:v>Não</x:v>
      </x:c>
      <x:c r="X1903" t="str"/>
      <x:c r="Y1903" t="str">
        <x:v>Base expandida 2026-07-27</x:v>
      </x:c>
      <x:c r="Z1903" t="str">
        <x:v>(11) 4799-2472</x:v>
      </x:c>
      <x:c r="AA1903" t="str"/>
      <x:c r="AB1903" t="n">
        <x:v>40</x:v>
      </x:c>
      <x:c r="AC1903" t="str">
        <x:v>Prioridade Baixa</x:v>
      </x:c>
      <x:c r="AD1903" t="str">
        <x:v>Fonte Escolas.com.br: http://escolas.com.br/adelaide-maria-de-barros-professora-35924830; site oficial/redes não coletados nesta fonte</x:v>
      </x:c>
      <x:c r="AE1903" t="n">
        <x:f>IF(LEN(H1903)&gt;0,1,0)</x:f>
        <x:v>1</x:v>
      </x:c>
      <x:c r="AF1903" t="n">
        <x:f>IF(LEN(M1903)&gt;0,1,0)</x:f>
        <x:v>0</x:v>
      </x:c>
      <x:c r="AG1903" t="n">
        <x:f>IF(AND(LEN(H1903)=0,LEN(K1903)=0,LEN(M1903)=0),1,0)</x:f>
        <x:v>0</x:v>
      </x:c>
    </x:row>
    <x:row r="1904">
      <x:c r="A1904" t="str">
        <x:v>AT-01903</x:v>
      </x:c>
      <x:c r="B1904" t="str">
        <x:v>Alcides Celestino Filho Vereador</x:v>
      </x:c>
      <x:c r="C1904" t="str">
        <x:v>Escola</x:v>
      </x:c>
      <x:c r="D1904" t="str">
        <x:v>Escola</x:v>
      </x:c>
      <x:c r="E1904" t="str">
        <x:v>Mogi das Cruzes</x:v>
      </x:c>
      <x:c r="F1904" t="str">
        <x:v>Jardim Bela Vista</x:v>
      </x:c>
      <x:c r="G1904" t="str">
        <x:v>Benedito de Oliveira, 300, Rua, Jardim Bela Vista, Mogi das Cruzes, SP</x:v>
      </x:c>
      <x:c r="H1904" t="str">
        <x:v>+55 (11) 4792-3532</x:v>
      </x:c>
      <x:c r="I1904" t="str"/>
      <x:c r="J1904" t="str"/>
      <x:c r="K1904" t="str"/>
      <x:c r="L1904" t="str"/>
      <x:c r="M1904" t="str"/>
      <x:c r="N1904" t="str"/>
      <x:c r="O1904" t="str"/>
      <x:c r="P1904" t="str"/>
      <x:c r="Q1904" t="str">
        <x:v>https://www.google.com/maps/search/?api=1&amp;query=Benedito+de+Oliveira%2C+300%2C+Rua%2C+Jardim+Bela+Vista%2C+Mogi+das+Cruzes-SP</x:v>
      </x:c>
      <x:c r="R1904" t="str"/>
      <x:c r="S1904" t="str"/>
      <x:c r="T1904" t="str">
        <x:v>Não contatado</x:v>
      </x:c>
      <x:c r="U1904" s="27" t="n">
        <x:f>IF(LEN(H1904)&gt;0,25,0)+IF(L1904="Sim",25,0)+IF(LEN(M1904)&gt;0,15,0)+IF(LEN(J1904)&gt;0,10,0)+IF(LEN(N1904)&gt;0,5,0)+IF(LEN(O1904)&gt;0,5,0)+IF(LEN(P1904)&gt;0,5,0)+IF(AND(LEN(R1904)&gt;0,LEN(S1904)&gt;0),10,0)</x:f>
        <x:v>25</x:v>
      </x:c>
      <x:c r="V1904" t="str">
        <x:f>IF(U1904&gt;=60,"Prioridade Alta",IF(U1904&gt;=35,"Prioridade Média","Prioridade Baixa"))</x:f>
        <x:v>Prioridade Baixa</x:v>
      </x:c>
      <x:c r="W1904" t="str">
        <x:v>Não</x:v>
      </x:c>
      <x:c r="X1904" t="str"/>
      <x:c r="Y1904" t="str">
        <x:v>Base expandida 2026-07-27</x:v>
      </x:c>
      <x:c r="Z1904" t="str">
        <x:v>(11) 4792-3532</x:v>
      </x:c>
      <x:c r="AA1904" t="str"/>
      <x:c r="AB1904" t="n">
        <x:v>40</x:v>
      </x:c>
      <x:c r="AC1904" t="str">
        <x:v>Prioridade Baixa</x:v>
      </x:c>
      <x:c r="AD1904" t="str">
        <x:v>Fonte Escolas.com.br: http://escolas.com.br/alcides-celestino-filho-vereador-35191255; site oficial/redes não coletados nesta fonte</x:v>
      </x:c>
      <x:c r="AE1904" t="n">
        <x:f>IF(LEN(H1904)&gt;0,1,0)</x:f>
        <x:v>1</x:v>
      </x:c>
      <x:c r="AF1904" t="n">
        <x:f>IF(LEN(M1904)&gt;0,1,0)</x:f>
        <x:v>0</x:v>
      </x:c>
      <x:c r="AG1904" t="n">
        <x:f>IF(AND(LEN(H1904)=0,LEN(K1904)=0,LEN(M1904)=0),1,0)</x:f>
        <x:v>0</x:v>
      </x:c>
    </x:row>
    <x:row r="1905">
      <x:c r="A1905" t="str">
        <x:v>AT-01904</x:v>
      </x:c>
      <x:c r="B1905" t="str">
        <x:v>Adolfo Cardoso Professor Em</x:v>
      </x:c>
      <x:c r="C1905" t="str">
        <x:v>Escola</x:v>
      </x:c>
      <x:c r="D1905" t="str">
        <x:v>Escola</x:v>
      </x:c>
      <x:c r="E1905" t="str">
        <x:v>Mogi das Cruzes</x:v>
      </x:c>
      <x:c r="F1905" t="str">
        <x:v>Quatinga</x:v>
      </x:c>
      <x:c r="G1905" t="str">
        <x:v>Antonio Rosendo de Lima, 363, Rua, Quatinga, Mogi das Cruzes, SP</x:v>
      </x:c>
      <x:c r="H1905" t="str">
        <x:v>+55 (11) 4721-7590</x:v>
      </x:c>
      <x:c r="I1905" t="str"/>
      <x:c r="J1905" t="str"/>
      <x:c r="K1905" t="str"/>
      <x:c r="L1905" t="str"/>
      <x:c r="M1905" t="str"/>
      <x:c r="N1905" t="str"/>
      <x:c r="O1905" t="str"/>
      <x:c r="P1905" t="str"/>
      <x:c r="Q1905" t="str">
        <x:v>https://www.google.com/maps/search/?api=1&amp;query=Antonio+Rosendo+de+Lima%2C+363%2C+Rua%2C+Quatinga%2C+Mogi+das+Cruzes-SP</x:v>
      </x:c>
      <x:c r="R1905" t="str"/>
      <x:c r="S1905" t="str"/>
      <x:c r="T1905" t="str">
        <x:v>Não contatado</x:v>
      </x:c>
      <x:c r="U1905" s="27" t="n">
        <x:f>IF(LEN(H1905)&gt;0,25,0)+IF(L1905="Sim",25,0)+IF(LEN(M1905)&gt;0,15,0)+IF(LEN(J1905)&gt;0,10,0)+IF(LEN(N1905)&gt;0,5,0)+IF(LEN(O1905)&gt;0,5,0)+IF(LEN(P1905)&gt;0,5,0)+IF(AND(LEN(R1905)&gt;0,LEN(S1905)&gt;0),10,0)</x:f>
        <x:v>25</x:v>
      </x:c>
      <x:c r="V1905" t="str">
        <x:f>IF(U1905&gt;=60,"Prioridade Alta",IF(U1905&gt;=35,"Prioridade Média","Prioridade Baixa"))</x:f>
        <x:v>Prioridade Baixa</x:v>
      </x:c>
      <x:c r="W1905" t="str">
        <x:v>Não</x:v>
      </x:c>
      <x:c r="X1905" t="str"/>
      <x:c r="Y1905" t="str">
        <x:v>Base expandida 2026-07-27</x:v>
      </x:c>
      <x:c r="Z1905" t="str">
        <x:v>(11) 4721-7590</x:v>
      </x:c>
      <x:c r="AA1905" t="str"/>
      <x:c r="AB1905" t="n">
        <x:v>40</x:v>
      </x:c>
      <x:c r="AC1905" t="str">
        <x:v>Prioridade Baixa</x:v>
      </x:c>
      <x:c r="AD1905" t="str">
        <x:v>Fonte Escolas.com.br: http://escolas.com.br/adolfo-cardoso-professor-em-35077033; site oficial/redes não coletados nesta fonte</x:v>
      </x:c>
      <x:c r="AE1905" t="n">
        <x:f>IF(LEN(H1905)&gt;0,1,0)</x:f>
        <x:v>1</x:v>
      </x:c>
      <x:c r="AF1905" t="n">
        <x:f>IF(LEN(M1905)&gt;0,1,0)</x:f>
        <x:v>0</x:v>
      </x:c>
      <x:c r="AG1905" t="n">
        <x:f>IF(AND(LEN(H1905)=0,LEN(K1905)=0,LEN(M1905)=0),1,0)</x:f>
        <x:v>0</x:v>
      </x:c>
    </x:row>
    <x:row r="1906">
      <x:c r="A1906" t="str">
        <x:v>AT-01905</x:v>
      </x:c>
      <x:c r="B1906" t="str">
        <x:v>Alvaro de Campos Carneiro Dr Em</x:v>
      </x:c>
      <x:c r="C1906" t="str">
        <x:v>Escola</x:v>
      </x:c>
      <x:c r="D1906" t="str">
        <x:v>Escola</x:v>
      </x:c>
      <x:c r="E1906" t="str">
        <x:v>Mogi das Cruzes</x:v>
      </x:c>
      <x:c r="F1906" t="str">
        <x:v>Jundiapeba</x:v>
      </x:c>
      <x:c r="G1906" t="str">
        <x:v>Pedro Paulo dos Santos, 855, Jundiapeba, Mogi das Cruzes, SP</x:v>
      </x:c>
      <x:c r="H1906" t="str">
        <x:v>+55 (11) 4722-7965</x:v>
      </x:c>
      <x:c r="I1906" t="str"/>
      <x:c r="J1906" t="str"/>
      <x:c r="K1906" t="str"/>
      <x:c r="L1906" t="str"/>
      <x:c r="M1906" t="str"/>
      <x:c r="N1906" t="str"/>
      <x:c r="O1906" t="str"/>
      <x:c r="P1906" t="str"/>
      <x:c r="Q1906" t="str">
        <x:v>https://www.google.com/maps/search/?api=1&amp;query=Pedro+Paulo+dos+Santos%2C+855%2C+Jundiapeba%2C+Mogi+das+Cruzes-SP</x:v>
      </x:c>
      <x:c r="R1906" t="str"/>
      <x:c r="S1906" t="str"/>
      <x:c r="T1906" t="str">
        <x:v>Não contatado</x:v>
      </x:c>
      <x:c r="U1906" s="27" t="n">
        <x:f>IF(LEN(H1906)&gt;0,25,0)+IF(L1906="Sim",25,0)+IF(LEN(M1906)&gt;0,15,0)+IF(LEN(J1906)&gt;0,10,0)+IF(LEN(N1906)&gt;0,5,0)+IF(LEN(O1906)&gt;0,5,0)+IF(LEN(P1906)&gt;0,5,0)+IF(AND(LEN(R1906)&gt;0,LEN(S1906)&gt;0),10,0)</x:f>
        <x:v>25</x:v>
      </x:c>
      <x:c r="V1906" t="str">
        <x:f>IF(U1906&gt;=60,"Prioridade Alta",IF(U1906&gt;=35,"Prioridade Média","Prioridade Baixa"))</x:f>
        <x:v>Prioridade Baixa</x:v>
      </x:c>
      <x:c r="W1906" t="str">
        <x:v>Não</x:v>
      </x:c>
      <x:c r="X1906" t="str"/>
      <x:c r="Y1906" t="str">
        <x:v>Base expandida 2026-07-27</x:v>
      </x:c>
      <x:c r="Z1906" t="str">
        <x:v>(11) 4722-7965</x:v>
      </x:c>
      <x:c r="AA1906" t="str"/>
      <x:c r="AB1906" t="n">
        <x:v>40</x:v>
      </x:c>
      <x:c r="AC1906" t="str">
        <x:v>Prioridade Baixa</x:v>
      </x:c>
      <x:c r="AD1906" t="str">
        <x:v>Fonte Escolas.com.br: http://escolas.com.br/alvaro-de-campos-carneiro-dr-em-35280902; site oficial/redes não coletados nesta fonte</x:v>
      </x:c>
      <x:c r="AE1906" t="n">
        <x:f>IF(LEN(H1906)&gt;0,1,0)</x:f>
        <x:v>1</x:v>
      </x:c>
      <x:c r="AF1906" t="n">
        <x:f>IF(LEN(M1906)&gt;0,1,0)</x:f>
        <x:v>0</x:v>
      </x:c>
      <x:c r="AG1906" t="n">
        <x:f>IF(AND(LEN(H1906)=0,LEN(K1906)=0,LEN(M1906)=0),1,0)</x:f>
        <x:v>0</x:v>
      </x:c>
    </x:row>
    <x:row r="1907">
      <x:c r="A1907" t="str">
        <x:v>AT-01906</x:v>
      </x:c>
      <x:c r="B1907" t="str">
        <x:v>Afonso Caporali Filho Professor Em</x:v>
      </x:c>
      <x:c r="C1907" t="str">
        <x:v>Escola</x:v>
      </x:c>
      <x:c r="D1907" t="str">
        <x:v>Escola</x:v>
      </x:c>
      <x:c r="E1907" t="str">
        <x:v>Mogi das Cruzes</x:v>
      </x:c>
      <x:c r="F1907" t="str">
        <x:v>Conjunto Residencial Cocuera</x:v>
      </x:c>
      <x:c r="G1907" t="str">
        <x:v>Sebastiao Michel Miguel, 42, Rua, Conjunto Residencial Cocuera, Mogi das Cruzes, SP</x:v>
      </x:c>
      <x:c r="H1907" t="str">
        <x:v>+55 (11) 4725-7111</x:v>
      </x:c>
      <x:c r="I1907" t="str"/>
      <x:c r="J1907" t="str"/>
      <x:c r="K1907" t="str"/>
      <x:c r="L1907" t="str"/>
      <x:c r="M1907" t="str"/>
      <x:c r="N1907" t="str"/>
      <x:c r="O1907" t="str"/>
      <x:c r="P1907" t="str"/>
      <x:c r="Q1907" t="str">
        <x:v>https://www.google.com/maps/search/?api=1&amp;query=Sebastiao+Michel+Miguel%2C+42%2C+Rua%2C+Conjunto+Residencial+Cocuera%2C+Mogi+das+Cruzes-SP</x:v>
      </x:c>
      <x:c r="R1907" t="str"/>
      <x:c r="S1907" t="str"/>
      <x:c r="T1907" t="str">
        <x:v>Não contatado</x:v>
      </x:c>
      <x:c r="U1907" s="27" t="n">
        <x:f>IF(LEN(H1907)&gt;0,25,0)+IF(L1907="Sim",25,0)+IF(LEN(M1907)&gt;0,15,0)+IF(LEN(J1907)&gt;0,10,0)+IF(LEN(N1907)&gt;0,5,0)+IF(LEN(O1907)&gt;0,5,0)+IF(LEN(P1907)&gt;0,5,0)+IF(AND(LEN(R1907)&gt;0,LEN(S1907)&gt;0),10,0)</x:f>
        <x:v>25</x:v>
      </x:c>
      <x:c r="V1907" t="str">
        <x:f>IF(U1907&gt;=60,"Prioridade Alta",IF(U1907&gt;=35,"Prioridade Média","Prioridade Baixa"))</x:f>
        <x:v>Prioridade Baixa</x:v>
      </x:c>
      <x:c r="W1907" t="str">
        <x:v>Não</x:v>
      </x:c>
      <x:c r="X1907" t="str"/>
      <x:c r="Y1907" t="str">
        <x:v>Base expandida 2026-07-27</x:v>
      </x:c>
      <x:c r="Z1907" t="str">
        <x:v>(11) 4725-7111</x:v>
      </x:c>
      <x:c r="AA1907" t="str"/>
      <x:c r="AB1907" t="n">
        <x:v>40</x:v>
      </x:c>
      <x:c r="AC1907" t="str">
        <x:v>Prioridade Baixa</x:v>
      </x:c>
      <x:c r="AD1907" t="str">
        <x:v>Fonte Escolas.com.br: http://escolas.com.br/afonso-caporali-filho-professor-em-35229672; site oficial/redes não coletados nesta fonte</x:v>
      </x:c>
      <x:c r="AE1907" t="n">
        <x:f>IF(LEN(H1907)&gt;0,1,0)</x:f>
        <x:v>1</x:v>
      </x:c>
      <x:c r="AF1907" t="n">
        <x:f>IF(LEN(M1907)&gt;0,1,0)</x:f>
        <x:v>0</x:v>
      </x:c>
      <x:c r="AG1907" t="n">
        <x:f>IF(AND(LEN(H1907)=0,LEN(K1907)=0,LEN(M1907)=0),1,0)</x:f>
        <x:v>0</x:v>
      </x:c>
    </x:row>
    <x:row r="1908">
      <x:c r="A1908" t="str">
        <x:v>AT-01907</x:v>
      </x:c>
      <x:c r="B1908" t="str">
        <x:v>Alzira Fernandes Scungisqui</x:v>
      </x:c>
      <x:c r="C1908" t="str">
        <x:v>Escola</x:v>
      </x:c>
      <x:c r="D1908" t="str">
        <x:v>Escola</x:v>
      </x:c>
      <x:c r="E1908" t="str">
        <x:v>Mogi das Cruzes</x:v>
      </x:c>
      <x:c r="F1908" t="str">
        <x:v>Jardim Aracy</x:v>
      </x:c>
      <x:c r="G1908" t="str">
        <x:v>Joaquim Rama Forte, 115, Avenida, Jardim Aracy, Mogi das Cruzes, SP</x:v>
      </x:c>
      <x:c r="H1908" t="str">
        <x:v>+55 (11) 4791-1291</x:v>
      </x:c>
      <x:c r="I1908" t="str"/>
      <x:c r="J1908" t="str"/>
      <x:c r="K1908" t="str"/>
      <x:c r="L1908" t="str"/>
      <x:c r="M1908" t="str"/>
      <x:c r="N1908" t="str"/>
      <x:c r="O1908" t="str"/>
      <x:c r="P1908" t="str"/>
      <x:c r="Q1908" t="str">
        <x:v>https://www.google.com/maps/search/?api=1&amp;query=Joaquim+Rama+Forte%2C+115%2C+Avenida%2C+Jardim+Aracy%2C+Mogi+das+Cruzes-SP</x:v>
      </x:c>
      <x:c r="R1908" t="str"/>
      <x:c r="S1908" t="str"/>
      <x:c r="T1908" t="str">
        <x:v>Não contatado</x:v>
      </x:c>
      <x:c r="U1908" s="27" t="n">
        <x:f>IF(LEN(H1908)&gt;0,25,0)+IF(L1908="Sim",25,0)+IF(LEN(M1908)&gt;0,15,0)+IF(LEN(J1908)&gt;0,10,0)+IF(LEN(N1908)&gt;0,5,0)+IF(LEN(O1908)&gt;0,5,0)+IF(LEN(P1908)&gt;0,5,0)+IF(AND(LEN(R1908)&gt;0,LEN(S1908)&gt;0),10,0)</x:f>
        <x:v>25</x:v>
      </x:c>
      <x:c r="V1908" t="str">
        <x:f>IF(U1908&gt;=60,"Prioridade Alta",IF(U1908&gt;=35,"Prioridade Média","Prioridade Baixa"))</x:f>
        <x:v>Prioridade Baixa</x:v>
      </x:c>
      <x:c r="W1908" t="str">
        <x:v>Não</x:v>
      </x:c>
      <x:c r="X1908" t="str"/>
      <x:c r="Y1908" t="str">
        <x:v>Base expandida 2026-07-27</x:v>
      </x:c>
      <x:c r="Z1908" t="str">
        <x:v>(11) 4791-1291</x:v>
      </x:c>
      <x:c r="AA1908" t="str"/>
      <x:c r="AB1908" t="n">
        <x:v>40</x:v>
      </x:c>
      <x:c r="AC1908" t="str">
        <x:v>Prioridade Baixa</x:v>
      </x:c>
      <x:c r="AD1908" t="str">
        <x:v>Fonte Escolas.com.br: http://escolas.com.br/alzira-fernandes-scungisqui-35921063; site oficial/redes não coletados nesta fonte</x:v>
      </x:c>
      <x:c r="AE1908" t="n">
        <x:f>IF(LEN(H1908)&gt;0,1,0)</x:f>
        <x:v>1</x:v>
      </x:c>
      <x:c r="AF1908" t="n">
        <x:f>IF(LEN(M1908)&gt;0,1,0)</x:f>
        <x:v>0</x:v>
      </x:c>
      <x:c r="AG1908" t="n">
        <x:f>IF(AND(LEN(H1908)=0,LEN(K1908)=0,LEN(M1908)=0),1,0)</x:f>
        <x:v>0</x:v>
      </x:c>
    </x:row>
    <x:row r="1909">
      <x:c r="A1909" t="str">
        <x:v>AT-01908</x:v>
      </x:c>
      <x:c r="B1909" t="str">
        <x:v>Almeida Coronel Em</x:v>
      </x:c>
      <x:c r="C1909" t="str">
        <x:v>Escola</x:v>
      </x:c>
      <x:c r="D1909" t="str">
        <x:v>Escola</x:v>
      </x:c>
      <x:c r="E1909" t="str">
        <x:v>Mogi das Cruzes</x:v>
      </x:c>
      <x:c r="F1909" t="str">
        <x:v>Centro</x:v>
      </x:c>
      <x:c r="G1909" t="str">
        <x:v>Paulo Frontin Doutor, 240, Rua, Centro, Mogi das Cruzes, SP</x:v>
      </x:c>
      <x:c r="H1909" t="str">
        <x:v>+55 (11) 4799-5561</x:v>
      </x:c>
      <x:c r="I1909" t="str"/>
      <x:c r="J1909" t="str"/>
      <x:c r="K1909" t="str"/>
      <x:c r="L1909" t="str"/>
      <x:c r="M1909" t="str"/>
      <x:c r="N1909" t="str"/>
      <x:c r="O1909" t="str"/>
      <x:c r="P1909" t="str"/>
      <x:c r="Q1909" t="str">
        <x:v>https://www.google.com/maps/search/?api=1&amp;query=Paulo+Frontin+Doutor%2C+240%2C+Rua%2C+Centro%2C+Mogi+das+Cruzes-SP</x:v>
      </x:c>
      <x:c r="R1909" t="str"/>
      <x:c r="S1909" t="str"/>
      <x:c r="T1909" t="str">
        <x:v>Não contatado</x:v>
      </x:c>
      <x:c r="U1909" s="27" t="n">
        <x:f>IF(LEN(H1909)&gt;0,25,0)+IF(L1909="Sim",25,0)+IF(LEN(M1909)&gt;0,15,0)+IF(LEN(J1909)&gt;0,10,0)+IF(LEN(N1909)&gt;0,5,0)+IF(LEN(O1909)&gt;0,5,0)+IF(LEN(P1909)&gt;0,5,0)+IF(AND(LEN(R1909)&gt;0,LEN(S1909)&gt;0),10,0)</x:f>
        <x:v>25</x:v>
      </x:c>
      <x:c r="V1909" t="str">
        <x:f>IF(U1909&gt;=60,"Prioridade Alta",IF(U1909&gt;=35,"Prioridade Média","Prioridade Baixa"))</x:f>
        <x:v>Prioridade Baixa</x:v>
      </x:c>
      <x:c r="W1909" t="str">
        <x:v>Não</x:v>
      </x:c>
      <x:c r="X1909" t="str"/>
      <x:c r="Y1909" t="str">
        <x:v>Base expandida 2026-07-27</x:v>
      </x:c>
      <x:c r="Z1909" t="str">
        <x:v>(11) 4799-5561</x:v>
      </x:c>
      <x:c r="AA1909" t="str"/>
      <x:c r="AB1909" t="n">
        <x:v>40</x:v>
      </x:c>
      <x:c r="AC1909" t="str">
        <x:v>Prioridade Baixa</x:v>
      </x:c>
      <x:c r="AD1909" t="str">
        <x:v>Fonte Escolas.com.br: http://escolas.com.br/almeida-coronel-em-35463700; site oficial/redes não coletados nesta fonte</x:v>
      </x:c>
      <x:c r="AE1909" t="n">
        <x:f>IF(LEN(H1909)&gt;0,1,0)</x:f>
        <x:v>1</x:v>
      </x:c>
      <x:c r="AF1909" t="n">
        <x:f>IF(LEN(M1909)&gt;0,1,0)</x:f>
        <x:v>0</x:v>
      </x:c>
      <x:c r="AG1909" t="n">
        <x:f>IF(AND(LEN(H1909)=0,LEN(K1909)=0,LEN(M1909)=0),1,0)</x:f>
        <x:v>0</x:v>
      </x:c>
    </x:row>
    <x:row r="1910">
      <x:c r="A1910" t="str">
        <x:v>AT-01909</x:v>
      </x:c>
      <x:c r="B1910" t="str">
        <x:v>Adolfo Martini Professor Em</x:v>
      </x:c>
      <x:c r="C1910" t="str">
        <x:v>Escola</x:v>
      </x:c>
      <x:c r="D1910" t="str">
        <x:v>Escola</x:v>
      </x:c>
      <x:c r="E1910" t="str">
        <x:v>Mogi das Cruzes</x:v>
      </x:c>
      <x:c r="F1910" t="str">
        <x:v>Jardim Santa Carolina</x:v>
      </x:c>
      <x:c r="G1910" t="str">
        <x:v>Romulo de Brito, 281, Rua, Jardim Santa Carolina, Mogi das Cruzes, SP</x:v>
      </x:c>
      <x:c r="H1910" t="str">
        <x:v>+55 (11) 4790-6115</x:v>
      </x:c>
      <x:c r="I1910" t="str"/>
      <x:c r="J1910" t="str"/>
      <x:c r="K1910" t="str"/>
      <x:c r="L1910" t="str"/>
      <x:c r="M1910" t="str"/>
      <x:c r="N1910" t="str"/>
      <x:c r="O1910" t="str"/>
      <x:c r="P1910" t="str"/>
      <x:c r="Q1910" t="str">
        <x:v>https://www.google.com/maps/search/?api=1&amp;query=Romulo+de+Brito%2C+281%2C+Rua%2C+Jardim+Santa+Carolina%2C+Mogi+das+Cruzes-SP</x:v>
      </x:c>
      <x:c r="R1910" t="str"/>
      <x:c r="S1910" t="str"/>
      <x:c r="T1910" t="str">
        <x:v>Não contatado</x:v>
      </x:c>
      <x:c r="U1910" s="27" t="n">
        <x:f>IF(LEN(H1910)&gt;0,25,0)+IF(L1910="Sim",25,0)+IF(LEN(M1910)&gt;0,15,0)+IF(LEN(J1910)&gt;0,10,0)+IF(LEN(N1910)&gt;0,5,0)+IF(LEN(O1910)&gt;0,5,0)+IF(LEN(P1910)&gt;0,5,0)+IF(AND(LEN(R1910)&gt;0,LEN(S1910)&gt;0),10,0)</x:f>
        <x:v>25</x:v>
      </x:c>
      <x:c r="V1910" t="str">
        <x:f>IF(U1910&gt;=60,"Prioridade Alta",IF(U1910&gt;=35,"Prioridade Média","Prioridade Baixa"))</x:f>
        <x:v>Prioridade Baixa</x:v>
      </x:c>
      <x:c r="W1910" t="str">
        <x:v>Não</x:v>
      </x:c>
      <x:c r="X1910" t="str"/>
      <x:c r="Y1910" t="str">
        <x:v>Base expandida 2026-07-27</x:v>
      </x:c>
      <x:c r="Z1910" t="str">
        <x:v>(11) 4790-6115</x:v>
      </x:c>
      <x:c r="AA1910" t="str"/>
      <x:c r="AB1910" t="n">
        <x:v>40</x:v>
      </x:c>
      <x:c r="AC1910" t="str">
        <x:v>Prioridade Baixa</x:v>
      </x:c>
      <x:c r="AD1910" t="str">
        <x:v>Fonte Escolas.com.br: http://escolas.com.br/adolfo-martini-professor-em-35224790; site oficial/redes não coletados nesta fonte</x:v>
      </x:c>
      <x:c r="AE1910" t="n">
        <x:f>IF(LEN(H1910)&gt;0,1,0)</x:f>
        <x:v>1</x:v>
      </x:c>
      <x:c r="AF1910" t="n">
        <x:f>IF(LEN(M1910)&gt;0,1,0)</x:f>
        <x:v>0</x:v>
      </x:c>
      <x:c r="AG1910" t="n">
        <x:f>IF(AND(LEN(H1910)=0,LEN(K1910)=0,LEN(M1910)=0),1,0)</x:f>
        <x:v>0</x:v>
      </x:c>
    </x:row>
    <x:row r="1911">
      <x:c r="A1911" t="str">
        <x:v>AT-01910</x:v>
      </x:c>
      <x:c r="B1911" t="str">
        <x:v>Antonio Marmora Filho Maestro</x:v>
      </x:c>
      <x:c r="C1911" t="str">
        <x:v>Escola</x:v>
      </x:c>
      <x:c r="D1911" t="str">
        <x:v>Escola</x:v>
      </x:c>
      <x:c r="E1911" t="str">
        <x:v>Mogi das Cruzes</x:v>
      </x:c>
      <x:c r="F1911" t="str">
        <x:v>Conjunto Residencial Nova Bertioga</x:v>
      </x:c>
      <x:c r="G1911" t="str">
        <x:v>Doutor Jair Rocha Batalha, 82, Rua, Conjunto Residencial Nova Bertioga, Mogi das Cruzes, SP</x:v>
      </x:c>
      <x:c r="H1911" t="str">
        <x:v>+55 (11) 4796-3312</x:v>
      </x:c>
      <x:c r="I1911" t="str"/>
      <x:c r="J1911" t="str"/>
      <x:c r="K1911" t="str"/>
      <x:c r="L1911" t="str"/>
      <x:c r="M1911" t="str"/>
      <x:c r="N1911" t="str"/>
      <x:c r="O1911" t="str"/>
      <x:c r="P1911" t="str"/>
      <x:c r="Q1911" t="str">
        <x:v>https://www.google.com/maps/search/?api=1&amp;query=Doutor+Jair+Rocha+Batalha%2C+82%2C+Rua%2C+Conjunto+Residencial+Nova+Bertioga%2C+Mogi+das+Cruzes-SP</x:v>
      </x:c>
      <x:c r="R1911" t="str"/>
      <x:c r="S1911" t="str"/>
      <x:c r="T1911" t="str">
        <x:v>Não contatado</x:v>
      </x:c>
      <x:c r="U1911" s="27" t="n">
        <x:f>IF(LEN(H1911)&gt;0,25,0)+IF(L1911="Sim",25,0)+IF(LEN(M1911)&gt;0,15,0)+IF(LEN(J1911)&gt;0,10,0)+IF(LEN(N1911)&gt;0,5,0)+IF(LEN(O1911)&gt;0,5,0)+IF(LEN(P1911)&gt;0,5,0)+IF(AND(LEN(R1911)&gt;0,LEN(S1911)&gt;0),10,0)</x:f>
        <x:v>25</x:v>
      </x:c>
      <x:c r="V1911" t="str">
        <x:f>IF(U1911&gt;=60,"Prioridade Alta",IF(U1911&gt;=35,"Prioridade Média","Prioridade Baixa"))</x:f>
        <x:v>Prioridade Baixa</x:v>
      </x:c>
      <x:c r="W1911" t="str">
        <x:v>Não</x:v>
      </x:c>
      <x:c r="X1911" t="str"/>
      <x:c r="Y1911" t="str">
        <x:v>Base expandida 2026-07-27</x:v>
      </x:c>
      <x:c r="Z1911" t="str">
        <x:v>(11) 4796-3312</x:v>
      </x:c>
      <x:c r="AA1911" t="str"/>
      <x:c r="AB1911" t="n">
        <x:v>40</x:v>
      </x:c>
      <x:c r="AC1911" t="str">
        <x:v>Prioridade Baixa</x:v>
      </x:c>
      <x:c r="AD1911" t="str">
        <x:v>Fonte Escolas.com.br: http://escolas.com.br/antonio-marmora-filho-maestro-35906335; site oficial/redes não coletados nesta fonte</x:v>
      </x:c>
      <x:c r="AE1911" t="n">
        <x:f>IF(LEN(H1911)&gt;0,1,0)</x:f>
        <x:v>1</x:v>
      </x:c>
      <x:c r="AF1911" t="n">
        <x:f>IF(LEN(M1911)&gt;0,1,0)</x:f>
        <x:v>0</x:v>
      </x:c>
      <x:c r="AG1911" t="n">
        <x:f>IF(AND(LEN(H1911)=0,LEN(K1911)=0,LEN(M1911)=0),1,0)</x:f>
        <x:v>0</x:v>
      </x:c>
    </x:row>
    <x:row r="1912">
      <x:c r="A1912" t="str">
        <x:v>AT-01911</x:v>
      </x:c>
      <x:c r="B1912" t="str">
        <x:v>Antonio Olegario dos Santos Cardoso</x:v>
      </x:c>
      <x:c r="C1912" t="str">
        <x:v>Escola</x:v>
      </x:c>
      <x:c r="D1912" t="str">
        <x:v>Escola</x:v>
      </x:c>
      <x:c r="E1912" t="str">
        <x:v>Mogi das Cruzes</x:v>
      </x:c>
      <x:c r="F1912" t="str">
        <x:v>Jardim Santos Dumont I</x:v>
      </x:c>
      <x:c r="G1912" t="str">
        <x:v>Comendador Koheiji Adachi, SN, Rua, Jardim Santos Dumont I, Mogi das Cruzes, SP</x:v>
      </x:c>
      <x:c r="H1912" t="str">
        <x:v>+55 (11) 4794-7113</x:v>
      </x:c>
      <x:c r="I1912" t="str"/>
      <x:c r="J1912" t="str"/>
      <x:c r="K1912" t="str"/>
      <x:c r="L1912" t="str"/>
      <x:c r="M1912" t="str"/>
      <x:c r="N1912" t="str"/>
      <x:c r="O1912" t="str"/>
      <x:c r="P1912" t="str"/>
      <x:c r="Q1912" t="str">
        <x:v>https://www.google.com/maps/search/?api=1&amp;query=Comendador+Koheiji+Adachi%2C+SN%2C+Rua%2C+Jardim+Santos+Dumont+I%2C+Mogi+das+Cruzes-SP</x:v>
      </x:c>
      <x:c r="R1912" t="str"/>
      <x:c r="S1912" t="str"/>
      <x:c r="T1912" t="str">
        <x:v>Não contatado</x:v>
      </x:c>
      <x:c r="U1912" s="27" t="n">
        <x:f>IF(LEN(H1912)&gt;0,25,0)+IF(L1912="Sim",25,0)+IF(LEN(M1912)&gt;0,15,0)+IF(LEN(J1912)&gt;0,10,0)+IF(LEN(N1912)&gt;0,5,0)+IF(LEN(O1912)&gt;0,5,0)+IF(LEN(P1912)&gt;0,5,0)+IF(AND(LEN(R1912)&gt;0,LEN(S1912)&gt;0),10,0)</x:f>
        <x:v>25</x:v>
      </x:c>
      <x:c r="V1912" t="str">
        <x:f>IF(U1912&gt;=60,"Prioridade Alta",IF(U1912&gt;=35,"Prioridade Média","Prioridade Baixa"))</x:f>
        <x:v>Prioridade Baixa</x:v>
      </x:c>
      <x:c r="W1912" t="str">
        <x:v>Não</x:v>
      </x:c>
      <x:c r="X1912" t="str"/>
      <x:c r="Y1912" t="str">
        <x:v>Base expandida 2026-07-27</x:v>
      </x:c>
      <x:c r="Z1912" t="str">
        <x:v>(11) 4794-7113</x:v>
      </x:c>
      <x:c r="AA1912" t="str"/>
      <x:c r="AB1912" t="n">
        <x:v>40</x:v>
      </x:c>
      <x:c r="AC1912" t="str">
        <x:v>Prioridade Baixa</x:v>
      </x:c>
      <x:c r="AD1912" t="str">
        <x:v>Fonte Escolas.com.br: http://escolas.com.br/antonio-olegario-dos-santos-cardoso-35006890; site oficial/redes não coletados nesta fonte</x:v>
      </x:c>
      <x:c r="AE1912" t="n">
        <x:f>IF(LEN(H1912)&gt;0,1,0)</x:f>
        <x:v>1</x:v>
      </x:c>
      <x:c r="AF1912" t="n">
        <x:f>IF(LEN(M1912)&gt;0,1,0)</x:f>
        <x:v>0</x:v>
      </x:c>
      <x:c r="AG1912" t="n">
        <x:f>IF(AND(LEN(H1912)=0,LEN(K1912)=0,LEN(M1912)=0),1,0)</x:f>
        <x:v>0</x:v>
      </x:c>
    </x:row>
    <x:row r="1913">
      <x:c r="A1913" t="str">
        <x:v>AT-01912</x:v>
      </x:c>
      <x:c r="B1913" t="str">
        <x:v>Antonio Paschoal Gomes de Oliveira Professor Em</x:v>
      </x:c>
      <x:c r="C1913" t="str">
        <x:v>Escola</x:v>
      </x:c>
      <x:c r="D1913" t="str">
        <x:v>Escola</x:v>
      </x:c>
      <x:c r="E1913" t="str">
        <x:v>Mogi das Cruzes</x:v>
      </x:c>
      <x:c r="F1913" t="str">
        <x:v>Jardim Aeroporto II</x:v>
      </x:c>
      <x:c r="G1913" t="str">
        <x:v>Manoel Lino da Silva, 164, Avenida, Jardim Aeroporto II, Mogi das Cruzes, SP</x:v>
      </x:c>
      <x:c r="H1913" t="str">
        <x:v>+55 (11) 4738-3939</x:v>
      </x:c>
      <x:c r="I1913" t="str"/>
      <x:c r="J1913" t="str"/>
      <x:c r="K1913" t="str"/>
      <x:c r="L1913" t="str"/>
      <x:c r="M1913" t="str"/>
      <x:c r="N1913" t="str"/>
      <x:c r="O1913" t="str"/>
      <x:c r="P1913" t="str"/>
      <x:c r="Q1913" t="str">
        <x:v>https://www.google.com/maps/search/?api=1&amp;query=Manoel+Lino+da+Silva%2C+164%2C+Avenida%2C+Jardim+Aeroporto+II%2C+Mogi+das+Cruzes-SP</x:v>
      </x:c>
      <x:c r="R1913" t="str"/>
      <x:c r="S1913" t="str"/>
      <x:c r="T1913" t="str">
        <x:v>Não contatado</x:v>
      </x:c>
      <x:c r="U1913" s="27" t="n">
        <x:f>IF(LEN(H1913)&gt;0,25,0)+IF(L1913="Sim",25,0)+IF(LEN(M1913)&gt;0,15,0)+IF(LEN(J1913)&gt;0,10,0)+IF(LEN(N1913)&gt;0,5,0)+IF(LEN(O1913)&gt;0,5,0)+IF(LEN(P1913)&gt;0,5,0)+IF(AND(LEN(R1913)&gt;0,LEN(S1913)&gt;0),10,0)</x:f>
        <x:v>25</x:v>
      </x:c>
      <x:c r="V1913" t="str">
        <x:f>IF(U1913&gt;=60,"Prioridade Alta",IF(U1913&gt;=35,"Prioridade Média","Prioridade Baixa"))</x:f>
        <x:v>Prioridade Baixa</x:v>
      </x:c>
      <x:c r="W1913" t="str">
        <x:v>Não</x:v>
      </x:c>
      <x:c r="X1913" t="str"/>
      <x:c r="Y1913" t="str">
        <x:v>Base expandida 2026-07-27</x:v>
      </x:c>
      <x:c r="Z1913" t="str">
        <x:v>(11) 4738-3939</x:v>
      </x:c>
      <x:c r="AA1913" t="str"/>
      <x:c r="AB1913" t="n">
        <x:v>40</x:v>
      </x:c>
      <x:c r="AC1913" t="str">
        <x:v>Prioridade Baixa</x:v>
      </x:c>
      <x:c r="AD1913" t="str">
        <x:v>Fonte Escolas.com.br: http://escolas.com.br/antonio-paschoal-gomes-de-oliveira-professor-em-35203524; site oficial/redes não coletados nesta fonte</x:v>
      </x:c>
      <x:c r="AE1913" t="n">
        <x:f>IF(LEN(H1913)&gt;0,1,0)</x:f>
        <x:v>1</x:v>
      </x:c>
      <x:c r="AF1913" t="n">
        <x:f>IF(LEN(M1913)&gt;0,1,0)</x:f>
        <x:v>0</x:v>
      </x:c>
      <x:c r="AG1913" t="n">
        <x:f>IF(AND(LEN(H1913)=0,LEN(K1913)=0,LEN(M1913)=0),1,0)</x:f>
        <x:v>0</x:v>
      </x:c>
    </x:row>
    <x:row r="1914">
      <x:c r="A1914" t="str">
        <x:v>AT-01913</x:v>
      </x:c>
      <x:c r="B1914" t="str">
        <x:v>Antonio Nacif Salemi Em</x:v>
      </x:c>
      <x:c r="C1914" t="str">
        <x:v>Escola</x:v>
      </x:c>
      <x:c r="D1914" t="str">
        <x:v>Escola</x:v>
      </x:c>
      <x:c r="E1914" t="str">
        <x:v>Mogi das Cruzes</x:v>
      </x:c>
      <x:c r="F1914" t="str">
        <x:v>Alto Ipiranga</x:v>
      </x:c>
      <x:c r="G1914" t="str">
        <x:v>Maria Osorio Valle, 271, Avenida, Alto Ipiranga, Mogi das Cruzes, SP</x:v>
      </x:c>
      <x:c r="H1914" t="str">
        <x:v>+55 (11) 4738-2127</x:v>
      </x:c>
      <x:c r="I1914" t="str"/>
      <x:c r="J1914" t="str"/>
      <x:c r="K1914" t="str"/>
      <x:c r="L1914" t="str"/>
      <x:c r="M1914" t="str"/>
      <x:c r="N1914" t="str"/>
      <x:c r="O1914" t="str"/>
      <x:c r="P1914" t="str"/>
      <x:c r="Q1914" t="str">
        <x:v>https://www.google.com/maps/search/?api=1&amp;query=Maria+Osorio+Valle%2C+271%2C+Avenida%2C+Alto+Ipiranga%2C+Mogi+das+Cruzes-SP</x:v>
      </x:c>
      <x:c r="R1914" t="str"/>
      <x:c r="S1914" t="str"/>
      <x:c r="T1914" t="str">
        <x:v>Não contatado</x:v>
      </x:c>
      <x:c r="U1914" s="27" t="n">
        <x:f>IF(LEN(H1914)&gt;0,25,0)+IF(L1914="Sim",25,0)+IF(LEN(M1914)&gt;0,15,0)+IF(LEN(J1914)&gt;0,10,0)+IF(LEN(N1914)&gt;0,5,0)+IF(LEN(O1914)&gt;0,5,0)+IF(LEN(P1914)&gt;0,5,0)+IF(AND(LEN(R1914)&gt;0,LEN(S1914)&gt;0),10,0)</x:f>
        <x:v>25</x:v>
      </x:c>
      <x:c r="V1914" t="str">
        <x:f>IF(U1914&gt;=60,"Prioridade Alta",IF(U1914&gt;=35,"Prioridade Média","Prioridade Baixa"))</x:f>
        <x:v>Prioridade Baixa</x:v>
      </x:c>
      <x:c r="W1914" t="str">
        <x:v>Não</x:v>
      </x:c>
      <x:c r="X1914" t="str"/>
      <x:c r="Y1914" t="str">
        <x:v>Base expandida 2026-07-27</x:v>
      </x:c>
      <x:c r="Z1914" t="str">
        <x:v>(11) 4738-2127</x:v>
      </x:c>
      <x:c r="AA1914" t="str"/>
      <x:c r="AB1914" t="n">
        <x:v>40</x:v>
      </x:c>
      <x:c r="AC1914" t="str">
        <x:v>Prioridade Baixa</x:v>
      </x:c>
      <x:c r="AD1914" t="str">
        <x:v>Fonte Escolas.com.br: http://escolas.com.br/antonio-nacif-salemi-em-35050246; site oficial/redes não coletados nesta fonte</x:v>
      </x:c>
      <x:c r="AE1914" t="n">
        <x:f>IF(LEN(H1914)&gt;0,1,0)</x:f>
        <x:v>1</x:v>
      </x:c>
      <x:c r="AF1914" t="n">
        <x:f>IF(LEN(M1914)&gt;0,1,0)</x:f>
        <x:v>0</x:v>
      </x:c>
      <x:c r="AG1914" t="n">
        <x:f>IF(AND(LEN(H1914)=0,LEN(K1914)=0,LEN(M1914)=0),1,0)</x:f>
        <x:v>0</x:v>
      </x:c>
    </x:row>
    <x:row r="1915">
      <x:c r="A1915" t="str">
        <x:v>AT-01914</x:v>
      </x:c>
      <x:c r="B1915" t="str">
        <x:v>Aprigio de Oliveira</x:v>
      </x:c>
      <x:c r="C1915" t="str">
        <x:v>Escola</x:v>
      </x:c>
      <x:c r="D1915" t="str">
        <x:v>Escola</x:v>
      </x:c>
      <x:c r="E1915" t="str">
        <x:v>Mogi das Cruzes</x:v>
      </x:c>
      <x:c r="F1915" t="str">
        <x:v>Centro</x:v>
      </x:c>
      <x:c r="G1915" t="str">
        <x:v>Senador Dantas, 1000, Rua, Centro, Mogi das Cruzes, SP</x:v>
      </x:c>
      <x:c r="H1915" t="str">
        <x:v>+55 (11) 4726-7534</x:v>
      </x:c>
      <x:c r="I1915" t="str"/>
      <x:c r="J1915" t="str"/>
      <x:c r="K1915" t="str"/>
      <x:c r="L1915" t="str"/>
      <x:c r="M1915" t="str"/>
      <x:c r="N1915" t="str"/>
      <x:c r="O1915" t="str"/>
      <x:c r="P1915" t="str"/>
      <x:c r="Q1915" t="str">
        <x:v>https://www.google.com/maps/search/?api=1&amp;query=Senador+Dantas%2C+1000%2C+Rua%2C+Centro%2C+Mogi+das+Cruzes-SP</x:v>
      </x:c>
      <x:c r="R1915" t="str"/>
      <x:c r="S1915" t="str"/>
      <x:c r="T1915" t="str">
        <x:v>Não contatado</x:v>
      </x:c>
      <x:c r="U1915" s="27" t="n">
        <x:f>IF(LEN(H1915)&gt;0,25,0)+IF(L1915="Sim",25,0)+IF(LEN(M1915)&gt;0,15,0)+IF(LEN(J1915)&gt;0,10,0)+IF(LEN(N1915)&gt;0,5,0)+IF(LEN(O1915)&gt;0,5,0)+IF(LEN(P1915)&gt;0,5,0)+IF(AND(LEN(R1915)&gt;0,LEN(S1915)&gt;0),10,0)</x:f>
        <x:v>25</x:v>
      </x:c>
      <x:c r="V1915" t="str">
        <x:f>IF(U1915&gt;=60,"Prioridade Alta",IF(U1915&gt;=35,"Prioridade Média","Prioridade Baixa"))</x:f>
        <x:v>Prioridade Baixa</x:v>
      </x:c>
      <x:c r="W1915" t="str">
        <x:v>Não</x:v>
      </x:c>
      <x:c r="X1915" t="str"/>
      <x:c r="Y1915" t="str">
        <x:v>Base expandida 2026-07-27</x:v>
      </x:c>
      <x:c r="Z1915" t="str">
        <x:v>(11) 4726-7534</x:v>
      </x:c>
      <x:c r="AA1915" t="str"/>
      <x:c r="AB1915" t="n">
        <x:v>40</x:v>
      </x:c>
      <x:c r="AC1915" t="str">
        <x:v>Prioridade Baixa</x:v>
      </x:c>
      <x:c r="AD1915" t="str">
        <x:v>Fonte Escolas.com.br: http://escolas.com.br/aprigio-de-oliveira-35006579; site oficial/redes não coletados nesta fonte</x:v>
      </x:c>
      <x:c r="AE1915" t="n">
        <x:f>IF(LEN(H1915)&gt;0,1,0)</x:f>
        <x:v>1</x:v>
      </x:c>
      <x:c r="AF1915" t="n">
        <x:f>IF(LEN(M1915)&gt;0,1,0)</x:f>
        <x:v>0</x:v>
      </x:c>
      <x:c r="AG1915" t="n">
        <x:f>IF(AND(LEN(H1915)=0,LEN(K1915)=0,LEN(M1915)=0),1,0)</x:f>
        <x:v>0</x:v>
      </x:c>
    </x:row>
    <x:row r="1916">
      <x:c r="A1916" t="str">
        <x:v>AT-01915</x:v>
      </x:c>
      <x:c r="B1916" t="str">
        <x:v>Ana Lucia Ferreira de Souza Profa Em</x:v>
      </x:c>
      <x:c r="C1916" t="str">
        <x:v>Escola</x:v>
      </x:c>
      <x:c r="D1916" t="str">
        <x:v>Escola</x:v>
      </x:c>
      <x:c r="E1916" t="str">
        <x:v>Mogi das Cruzes</x:v>
      </x:c>
      <x:c r="F1916" t="str">
        <x:v>Jardim das Acacias</x:v>
      </x:c>
      <x:c r="G1916" t="str">
        <x:v>Elias Pinheiro Nobre, 81, Rua, Jardim das Acacias, Mogi das Cruzes, SP</x:v>
      </x:c>
      <x:c r="H1916" t="str">
        <x:v>+55 (11) 4726-5697</x:v>
      </x:c>
      <x:c r="I1916" t="str"/>
      <x:c r="J1916" t="str"/>
      <x:c r="K1916" t="str"/>
      <x:c r="L1916" t="str"/>
      <x:c r="M1916" t="str"/>
      <x:c r="N1916" t="str"/>
      <x:c r="O1916" t="str"/>
      <x:c r="P1916" t="str"/>
      <x:c r="Q1916" t="str">
        <x:v>https://www.google.com/maps/search/?api=1&amp;query=Elias+Pinheiro+Nobre%2C+81%2C+Rua%2C+Jardim+das+Acacias%2C+Mogi+das+Cruzes-SP</x:v>
      </x:c>
      <x:c r="R1916" t="str"/>
      <x:c r="S1916" t="str"/>
      <x:c r="T1916" t="str">
        <x:v>Não contatado</x:v>
      </x:c>
      <x:c r="U1916" s="27" t="n">
        <x:f>IF(LEN(H1916)&gt;0,25,0)+IF(L1916="Sim",25,0)+IF(LEN(M1916)&gt;0,15,0)+IF(LEN(J1916)&gt;0,10,0)+IF(LEN(N1916)&gt;0,5,0)+IF(LEN(O1916)&gt;0,5,0)+IF(LEN(P1916)&gt;0,5,0)+IF(AND(LEN(R1916)&gt;0,LEN(S1916)&gt;0),10,0)</x:f>
        <x:v>25</x:v>
      </x:c>
      <x:c r="V1916" t="str">
        <x:f>IF(U1916&gt;=60,"Prioridade Alta",IF(U1916&gt;=35,"Prioridade Média","Prioridade Baixa"))</x:f>
        <x:v>Prioridade Baixa</x:v>
      </x:c>
      <x:c r="W1916" t="str">
        <x:v>Não</x:v>
      </x:c>
      <x:c r="X1916" t="str"/>
      <x:c r="Y1916" t="str">
        <x:v>Base expandida 2026-07-27</x:v>
      </x:c>
      <x:c r="Z1916" t="str">
        <x:v>(11) 4726-5697</x:v>
      </x:c>
      <x:c r="AA1916" t="str"/>
      <x:c r="AB1916" t="n">
        <x:v>40</x:v>
      </x:c>
      <x:c r="AC1916" t="str">
        <x:v>Prioridade Baixa</x:v>
      </x:c>
      <x:c r="AD1916" t="str">
        <x:v>Fonte Escolas.com.br: http://escolas.com.br/ana-lucia-ferreira-de-souza-profa-em-35211312; site oficial/redes não coletados nesta fonte</x:v>
      </x:c>
      <x:c r="AE1916" t="n">
        <x:f>IF(LEN(H1916)&gt;0,1,0)</x:f>
        <x:v>1</x:v>
      </x:c>
      <x:c r="AF1916" t="n">
        <x:f>IF(LEN(M1916)&gt;0,1,0)</x:f>
        <x:v>0</x:v>
      </x:c>
      <x:c r="AG1916" t="n">
        <x:f>IF(AND(LEN(H1916)=0,LEN(K1916)=0,LEN(M1916)=0),1,0)</x:f>
        <x:v>0</x:v>
      </x:c>
    </x:row>
    <x:row r="1917">
      <x:c r="A1917" t="str">
        <x:v>AT-01916</x:v>
      </x:c>
      <x:c r="B1917" t="str">
        <x:v>Arlindo Aquino de Oliveira Doutor</x:v>
      </x:c>
      <x:c r="C1917" t="str">
        <x:v>Escola</x:v>
      </x:c>
      <x:c r="D1917" t="str">
        <x:v>Escola</x:v>
      </x:c>
      <x:c r="E1917" t="str">
        <x:v>Mogi das Cruzes</x:v>
      </x:c>
      <x:c r="F1917" t="str">
        <x:v>Vila Moraes</x:v>
      </x:c>
      <x:c r="G1917" t="str">
        <x:v>Mogi-taiacupeba, KM 11, Estrada, Vila Moraes, Mogi das Cruzes, SP</x:v>
      </x:c>
      <x:c r="H1917" t="str">
        <x:v>+55 (11) 4761-1222</x:v>
      </x:c>
      <x:c r="I1917" t="str"/>
      <x:c r="J1917" t="str"/>
      <x:c r="K1917" t="str"/>
      <x:c r="L1917" t="str"/>
      <x:c r="M1917" t="str"/>
      <x:c r="N1917" t="str"/>
      <x:c r="O1917" t="str"/>
      <x:c r="P1917" t="str"/>
      <x:c r="Q1917" t="str">
        <x:v>https://www.google.com/maps/search/?api=1&amp;query=Mogi-taiacupeba%2C+KM+11%2C+Estrada%2C+Vila+Moraes%2C+Mogi+das+Cruzes-SP</x:v>
      </x:c>
      <x:c r="R1917" t="str"/>
      <x:c r="S1917" t="str"/>
      <x:c r="T1917" t="str">
        <x:v>Não contatado</x:v>
      </x:c>
      <x:c r="U1917" s="27" t="n">
        <x:f>IF(LEN(H1917)&gt;0,25,0)+IF(L1917="Sim",25,0)+IF(LEN(M1917)&gt;0,15,0)+IF(LEN(J1917)&gt;0,10,0)+IF(LEN(N1917)&gt;0,5,0)+IF(LEN(O1917)&gt;0,5,0)+IF(LEN(P1917)&gt;0,5,0)+IF(AND(LEN(R1917)&gt;0,LEN(S1917)&gt;0),10,0)</x:f>
        <x:v>25</x:v>
      </x:c>
      <x:c r="V1917" t="str">
        <x:f>IF(U1917&gt;=60,"Prioridade Alta",IF(U1917&gt;=35,"Prioridade Média","Prioridade Baixa"))</x:f>
        <x:v>Prioridade Baixa</x:v>
      </x:c>
      <x:c r="W1917" t="str">
        <x:v>Não</x:v>
      </x:c>
      <x:c r="X1917" t="str"/>
      <x:c r="Y1917" t="str">
        <x:v>Base expandida 2026-07-27</x:v>
      </x:c>
      <x:c r="Z1917" t="str">
        <x:v>(11) 4761-1222</x:v>
      </x:c>
      <x:c r="AA1917" t="str"/>
      <x:c r="AB1917" t="n">
        <x:v>40</x:v>
      </x:c>
      <x:c r="AC1917" t="str">
        <x:v>Prioridade Baixa</x:v>
      </x:c>
      <x:c r="AD1917" t="str">
        <x:v>Fonte Escolas.com.br: http://escolas.com.br/arlindo-aquino-de-oliveira-doutor-35006804; site oficial/redes não coletados nesta fonte</x:v>
      </x:c>
      <x:c r="AE1917" t="n">
        <x:f>IF(LEN(H1917)&gt;0,1,0)</x:f>
        <x:v>1</x:v>
      </x:c>
      <x:c r="AF1917" t="n">
        <x:f>IF(LEN(M1917)&gt;0,1,0)</x:f>
        <x:v>0</x:v>
      </x:c>
      <x:c r="AG1917" t="n">
        <x:f>IF(AND(LEN(H1917)=0,LEN(K1917)=0,LEN(M1917)=0),1,0)</x:f>
        <x:v>0</x:v>
      </x:c>
    </x:row>
    <x:row r="1918">
      <x:c r="A1918" t="str">
        <x:v>AT-01917</x:v>
      </x:c>
      <x:c r="B1918" t="str">
        <x:v>Antonio Pedro Ribeiro Em</x:v>
      </x:c>
      <x:c r="C1918" t="str">
        <x:v>Escola</x:v>
      </x:c>
      <x:c r="D1918" t="str">
        <x:v>Escola</x:v>
      </x:c>
      <x:c r="E1918" t="str">
        <x:v>Mogi das Cruzes</x:v>
      </x:c>
      <x:c r="F1918" t="str">
        <x:v>Itapeti</x:v>
      </x:c>
      <x:c r="G1918" t="str">
        <x:v>Da Moralogia, 9099, Km 09, Itapeti, Mogi das Cruzes, SP</x:v>
      </x:c>
      <x:c r="H1918" t="str">
        <x:v>+55 (11) 4790-6100</x:v>
      </x:c>
      <x:c r="I1918" t="str"/>
      <x:c r="J1918" t="str"/>
      <x:c r="K1918" t="str"/>
      <x:c r="L1918" t="str"/>
      <x:c r="M1918" t="str"/>
      <x:c r="N1918" t="str"/>
      <x:c r="O1918" t="str"/>
      <x:c r="P1918" t="str"/>
      <x:c r="Q1918" t="str">
        <x:v>https://www.google.com/maps/search/?api=1&amp;query=Da+Moralogia%2C+9099%2C+Km+09%2C+Itapeti%2C+Mogi+das+Cruzes-SP</x:v>
      </x:c>
      <x:c r="R1918" t="str"/>
      <x:c r="S1918" t="str"/>
      <x:c r="T1918" t="str">
        <x:v>Não contatado</x:v>
      </x:c>
      <x:c r="U1918" s="27" t="n">
        <x:f>IF(LEN(H1918)&gt;0,25,0)+IF(L1918="Sim",25,0)+IF(LEN(M1918)&gt;0,15,0)+IF(LEN(J1918)&gt;0,10,0)+IF(LEN(N1918)&gt;0,5,0)+IF(LEN(O1918)&gt;0,5,0)+IF(LEN(P1918)&gt;0,5,0)+IF(AND(LEN(R1918)&gt;0,LEN(S1918)&gt;0),10,0)</x:f>
        <x:v>25</x:v>
      </x:c>
      <x:c r="V1918" t="str">
        <x:f>IF(U1918&gt;=60,"Prioridade Alta",IF(U1918&gt;=35,"Prioridade Média","Prioridade Baixa"))</x:f>
        <x:v>Prioridade Baixa</x:v>
      </x:c>
      <x:c r="W1918" t="str">
        <x:v>Não</x:v>
      </x:c>
      <x:c r="X1918" t="str"/>
      <x:c r="Y1918" t="str">
        <x:v>Base expandida 2026-07-27</x:v>
      </x:c>
      <x:c r="Z1918" t="str">
        <x:v>(11) 4790-6100</x:v>
      </x:c>
      <x:c r="AA1918" t="str"/>
      <x:c r="AB1918" t="n">
        <x:v>40</x:v>
      </x:c>
      <x:c r="AC1918" t="str">
        <x:v>Prioridade Baixa</x:v>
      </x:c>
      <x:c r="AD1918" t="str">
        <x:v>Fonte Escolas.com.br: http://escolas.com.br/antonio-pedro-ribeiro-em-35203622; site oficial/redes não coletados nesta fonte</x:v>
      </x:c>
      <x:c r="AE1918" t="n">
        <x:f>IF(LEN(H1918)&gt;0,1,0)</x:f>
        <x:v>1</x:v>
      </x:c>
      <x:c r="AF1918" t="n">
        <x:f>IF(LEN(M1918)&gt;0,1,0)</x:f>
        <x:v>0</x:v>
      </x:c>
      <x:c r="AG1918" t="n">
        <x:f>IF(AND(LEN(H1918)=0,LEN(K1918)=0,LEN(M1918)=0),1,0)</x:f>
        <x:v>0</x:v>
      </x:c>
    </x:row>
    <x:row r="1919">
      <x:c r="A1919" t="str">
        <x:v>AT-01918</x:v>
      </x:c>
      <x:c r="B1919" t="str">
        <x:v>Apparecida Ferreira Cursino Profa Em</x:v>
      </x:c>
      <x:c r="C1919" t="str">
        <x:v>Escola</x:v>
      </x:c>
      <x:c r="D1919" t="str">
        <x:v>Escola</x:v>
      </x:c>
      <x:c r="E1919" t="str">
        <x:v>Mogi das Cruzes</x:v>
      </x:c>
      <x:c r="F1919" t="str">
        <x:v>Jardim Universo</x:v>
      </x:c>
      <x:c r="G1919" t="str">
        <x:v>Ulysses Borges de Siqueira, 1722, Avenida, Jardim Universo, Mogi das Cruzes, SP</x:v>
      </x:c>
      <x:c r="H1919" t="str">
        <x:v>+55 (11) 4727-6114</x:v>
      </x:c>
      <x:c r="I1919" t="str"/>
      <x:c r="J1919" t="str"/>
      <x:c r="K1919" t="str"/>
      <x:c r="L1919" t="str"/>
      <x:c r="M1919" t="str"/>
      <x:c r="N1919" t="str"/>
      <x:c r="O1919" t="str"/>
      <x:c r="P1919" t="str"/>
      <x:c r="Q1919" t="str">
        <x:v>https://www.google.com/maps/search/?api=1&amp;query=Ulysses+Borges+de+Siqueira%2C+1722%2C+Avenida%2C+Jardim+Universo%2C+Mogi+das+Cruzes-SP</x:v>
      </x:c>
      <x:c r="R1919" t="str"/>
      <x:c r="S1919" t="str"/>
      <x:c r="T1919" t="str">
        <x:v>Não contatado</x:v>
      </x:c>
      <x:c r="U1919" s="27" t="n">
        <x:f>IF(LEN(H1919)&gt;0,25,0)+IF(L1919="Sim",25,0)+IF(LEN(M1919)&gt;0,15,0)+IF(LEN(J1919)&gt;0,10,0)+IF(LEN(N1919)&gt;0,5,0)+IF(LEN(O1919)&gt;0,5,0)+IF(LEN(P1919)&gt;0,5,0)+IF(AND(LEN(R1919)&gt;0,LEN(S1919)&gt;0),10,0)</x:f>
        <x:v>25</x:v>
      </x:c>
      <x:c r="V1919" t="str">
        <x:f>IF(U1919&gt;=60,"Prioridade Alta",IF(U1919&gt;=35,"Prioridade Média","Prioridade Baixa"))</x:f>
        <x:v>Prioridade Baixa</x:v>
      </x:c>
      <x:c r="W1919" t="str">
        <x:v>Não</x:v>
      </x:c>
      <x:c r="X1919" t="str"/>
      <x:c r="Y1919" t="str">
        <x:v>Base expandida 2026-07-27</x:v>
      </x:c>
      <x:c r="Z1919" t="str">
        <x:v>(11) 4727-6114</x:v>
      </x:c>
      <x:c r="AA1919" t="str"/>
      <x:c r="AB1919" t="n">
        <x:v>40</x:v>
      </x:c>
      <x:c r="AC1919" t="str">
        <x:v>Prioridade Baixa</x:v>
      </x:c>
      <x:c r="AD1919" t="str">
        <x:v>Fonte Escolas.com.br: http://escolas.com.br/apparecida-ferreira-cursino-profa-em-35447869; site oficial/redes não coletados nesta fonte</x:v>
      </x:c>
      <x:c r="AE1919" t="n">
        <x:f>IF(LEN(H1919)&gt;0,1,0)</x:f>
        <x:v>1</x:v>
      </x:c>
      <x:c r="AF1919" t="n">
        <x:f>IF(LEN(M1919)&gt;0,1,0)</x:f>
        <x:v>0</x:v>
      </x:c>
      <x:c r="AG1919" t="n">
        <x:f>IF(AND(LEN(H1919)=0,LEN(K1919)=0,LEN(M1919)=0),1,0)</x:f>
        <x:v>0</x:v>
      </x:c>
    </x:row>
    <x:row r="1920">
      <x:c r="A1920" t="str">
        <x:v>AT-01919</x:v>
      </x:c>
      <x:c r="B1920" t="str">
        <x:v>Aristoteles de Andrade Professor</x:v>
      </x:c>
      <x:c r="C1920" t="str">
        <x:v>Escola</x:v>
      </x:c>
      <x:c r="D1920" t="str">
        <x:v>Escola</x:v>
      </x:c>
      <x:c r="E1920" t="str">
        <x:v>Mogi das Cruzes</x:v>
      </x:c>
      <x:c r="F1920" t="str">
        <x:v>Vila Andrade</x:v>
      </x:c>
      <x:c r="G1920" t="str">
        <x:v>Antonio Alabarce Lopes, 42, Rua, Vila Andrade, Mogi das Cruzes, SP</x:v>
      </x:c>
      <x:c r="H1920" t="str">
        <x:v>+55 (11) 4761-9303</x:v>
      </x:c>
      <x:c r="I1920" t="str"/>
      <x:c r="J1920" t="str"/>
      <x:c r="K1920" t="str"/>
      <x:c r="L1920" t="str"/>
      <x:c r="M1920" t="str"/>
      <x:c r="N1920" t="str"/>
      <x:c r="O1920" t="str"/>
      <x:c r="P1920" t="str"/>
      <x:c r="Q1920" t="str">
        <x:v>https://www.google.com/maps/search/?api=1&amp;query=Antonio+Alabarce+Lopes%2C+42%2C+Rua%2C+Vila+Andrade%2C+Mogi+das+Cruzes-SP</x:v>
      </x:c>
      <x:c r="R1920" t="str"/>
      <x:c r="S1920" t="str"/>
      <x:c r="T1920" t="str">
        <x:v>Não contatado</x:v>
      </x:c>
      <x:c r="U1920" s="27" t="n">
        <x:f>IF(LEN(H1920)&gt;0,25,0)+IF(L1920="Sim",25,0)+IF(LEN(M1920)&gt;0,15,0)+IF(LEN(J1920)&gt;0,10,0)+IF(LEN(N1920)&gt;0,5,0)+IF(LEN(O1920)&gt;0,5,0)+IF(LEN(P1920)&gt;0,5,0)+IF(AND(LEN(R1920)&gt;0,LEN(S1920)&gt;0),10,0)</x:f>
        <x:v>25</x:v>
      </x:c>
      <x:c r="V1920" t="str">
        <x:f>IF(U1920&gt;=60,"Prioridade Alta",IF(U1920&gt;=35,"Prioridade Média","Prioridade Baixa"))</x:f>
        <x:v>Prioridade Baixa</x:v>
      </x:c>
      <x:c r="W1920" t="str">
        <x:v>Não</x:v>
      </x:c>
      <x:c r="X1920" t="str"/>
      <x:c r="Y1920" t="str">
        <x:v>Base expandida 2026-07-27</x:v>
      </x:c>
      <x:c r="Z1920" t="str">
        <x:v>(11) 4761-9303</x:v>
      </x:c>
      <x:c r="AA1920" t="str"/>
      <x:c r="AB1920" t="n">
        <x:v>40</x:v>
      </x:c>
      <x:c r="AC1920" t="str">
        <x:v>Prioridade Baixa</x:v>
      </x:c>
      <x:c r="AD1920" t="str">
        <x:v>Fonte Escolas.com.br: http://escolas.com.br/aristoteles-de-andrade-professor-35006798; site oficial/redes não coletados nesta fonte</x:v>
      </x:c>
      <x:c r="AE1920" t="n">
        <x:f>IF(LEN(H1920)&gt;0,1,0)</x:f>
        <x:v>1</x:v>
      </x:c>
      <x:c r="AF1920" t="n">
        <x:f>IF(LEN(M1920)&gt;0,1,0)</x:f>
        <x:v>0</x:v>
      </x:c>
      <x:c r="AG1920" t="n">
        <x:f>IF(AND(LEN(H1920)=0,LEN(K1920)=0,LEN(M1920)=0),1,0)</x:f>
        <x:v>0</x:v>
      </x:c>
    </x:row>
    <x:row r="1921">
      <x:c r="A1921" t="str">
        <x:v>AT-01920</x:v>
      </x:c>
      <x:c r="B1921" t="str">
        <x:v>Ana Maria Barbosa Garcia Profa Em</x:v>
      </x:c>
      <x:c r="C1921" t="str">
        <x:v>Escola</x:v>
      </x:c>
      <x:c r="D1921" t="str">
        <x:v>Escola</x:v>
      </x:c>
      <x:c r="E1921" t="str">
        <x:v>Mogi das Cruzes</x:v>
      </x:c>
      <x:c r="F1921" t="str">
        <x:v>Vila Sao Paulo</x:v>
      </x:c>
      <x:c r="G1921" t="str">
        <x:v>Felipe Sawaya, 1030, Avenida, Vila Sao Paulo, Mogi das Cruzes, SP</x:v>
      </x:c>
      <x:c r="H1921" t="str">
        <x:v>+55 (11) 4739-3012</x:v>
      </x:c>
      <x:c r="I1921" t="str"/>
      <x:c r="J1921" t="str"/>
      <x:c r="K1921" t="str"/>
      <x:c r="L1921" t="str"/>
      <x:c r="M1921" t="str"/>
      <x:c r="N1921" t="str"/>
      <x:c r="O1921" t="str"/>
      <x:c r="P1921" t="str"/>
      <x:c r="Q1921" t="str">
        <x:v>https://www.google.com/maps/search/?api=1&amp;query=Felipe+Sawaya%2C+1030%2C+Avenida%2C+Vila+Sao+Paulo%2C+Mogi+das+Cruzes-SP</x:v>
      </x:c>
      <x:c r="R1921" t="str"/>
      <x:c r="S1921" t="str"/>
      <x:c r="T1921" t="str">
        <x:v>Não contatado</x:v>
      </x:c>
      <x:c r="U1921" s="27" t="n">
        <x:f>IF(LEN(H1921)&gt;0,25,0)+IF(L1921="Sim",25,0)+IF(LEN(M1921)&gt;0,15,0)+IF(LEN(J1921)&gt;0,10,0)+IF(LEN(N1921)&gt;0,5,0)+IF(LEN(O1921)&gt;0,5,0)+IF(LEN(P1921)&gt;0,5,0)+IF(AND(LEN(R1921)&gt;0,LEN(S1921)&gt;0),10,0)</x:f>
        <x:v>25</x:v>
      </x:c>
      <x:c r="V1921" t="str">
        <x:f>IF(U1921&gt;=60,"Prioridade Alta",IF(U1921&gt;=35,"Prioridade Média","Prioridade Baixa"))</x:f>
        <x:v>Prioridade Baixa</x:v>
      </x:c>
      <x:c r="W1921" t="str">
        <x:v>Não</x:v>
      </x:c>
      <x:c r="X1921" t="str"/>
      <x:c r="Y1921" t="str">
        <x:v>Base expandida 2026-07-27</x:v>
      </x:c>
      <x:c r="Z1921" t="str">
        <x:v>(11) 4739-3012</x:v>
      </x:c>
      <x:c r="AA1921" t="str"/>
      <x:c r="AB1921" t="n">
        <x:v>40</x:v>
      </x:c>
      <x:c r="AC1921" t="str">
        <x:v>Prioridade Baixa</x:v>
      </x:c>
      <x:c r="AD1921" t="str">
        <x:v>Fonte Escolas.com.br: http://escolas.com.br/ana-maria-barbosa-garcia-profa-em-35229647; site oficial/redes não coletados nesta fonte</x:v>
      </x:c>
      <x:c r="AE1921" t="n">
        <x:f>IF(LEN(H1921)&gt;0,1,0)</x:f>
        <x:v>1</x:v>
      </x:c>
      <x:c r="AF1921" t="n">
        <x:f>IF(LEN(M1921)&gt;0,1,0)</x:f>
        <x:v>0</x:v>
      </x:c>
      <x:c r="AG1921" t="n">
        <x:f>IF(AND(LEN(H1921)=0,LEN(K1921)=0,LEN(M1921)=0),1,0)</x:f>
        <x:v>0</x:v>
      </x:c>
    </x:row>
    <x:row r="1922">
      <x:c r="A1922" t="str">
        <x:v>AT-01921</x:v>
      </x:c>
      <x:c r="B1922" t="str">
        <x:v>Astrea Barral Nebias Vereadora Em</x:v>
      </x:c>
      <x:c r="C1922" t="str">
        <x:v>Escola</x:v>
      </x:c>
      <x:c r="D1922" t="str">
        <x:v>Escola</x:v>
      </x:c>
      <x:c r="E1922" t="str">
        <x:v>Mogi das Cruzes</x:v>
      </x:c>
      <x:c r="F1922" t="str">
        <x:v>Jundiapeba</x:v>
      </x:c>
      <x:c r="G1922" t="str">
        <x:v>Professora Lucinda Bastos, 1051, Rua, Jundiapeba, Mogi das Cruzes, SP</x:v>
      </x:c>
      <x:c r="H1922" t="str">
        <x:v>+55 (11) 4738-4066</x:v>
      </x:c>
      <x:c r="I1922" t="str"/>
      <x:c r="J1922" t="str"/>
      <x:c r="K1922" t="str"/>
      <x:c r="L1922" t="str"/>
      <x:c r="M1922" t="str"/>
      <x:c r="N1922" t="str"/>
      <x:c r="O1922" t="str"/>
      <x:c r="P1922" t="str"/>
      <x:c r="Q1922" t="str">
        <x:v>https://www.google.com/maps/search/?api=1&amp;query=Professora+Lucinda+Bastos%2C+1051%2C+Rua%2C+Jundiapeba%2C+Mogi+das+Cruzes-SP</x:v>
      </x:c>
      <x:c r="R1922" t="str"/>
      <x:c r="S1922" t="str"/>
      <x:c r="T1922" t="str">
        <x:v>Não contatado</x:v>
      </x:c>
      <x:c r="U1922" s="27" t="n">
        <x:f>IF(LEN(H1922)&gt;0,25,0)+IF(L1922="Sim",25,0)+IF(LEN(M1922)&gt;0,15,0)+IF(LEN(J1922)&gt;0,10,0)+IF(LEN(N1922)&gt;0,5,0)+IF(LEN(O1922)&gt;0,5,0)+IF(LEN(P1922)&gt;0,5,0)+IF(AND(LEN(R1922)&gt;0,LEN(S1922)&gt;0),10,0)</x:f>
        <x:v>25</x:v>
      </x:c>
      <x:c r="V1922" t="str">
        <x:f>IF(U1922&gt;=60,"Prioridade Alta",IF(U1922&gt;=35,"Prioridade Média","Prioridade Baixa"))</x:f>
        <x:v>Prioridade Baixa</x:v>
      </x:c>
      <x:c r="W1922" t="str">
        <x:v>Não</x:v>
      </x:c>
      <x:c r="X1922" t="str"/>
      <x:c r="Y1922" t="str">
        <x:v>Base expandida 2026-07-27</x:v>
      </x:c>
      <x:c r="Z1922" t="str">
        <x:v>(11) 4738-4066</x:v>
      </x:c>
      <x:c r="AA1922" t="str"/>
      <x:c r="AB1922" t="n">
        <x:v>40</x:v>
      </x:c>
      <x:c r="AC1922" t="str">
        <x:v>Prioridade Baixa</x:v>
      </x:c>
      <x:c r="AD1922" t="str">
        <x:v>Fonte Escolas.com.br: http://escolas.com.br/astrea-barral-nebias-vereadora-em-35055897; site oficial/redes não coletados nesta fonte</x:v>
      </x:c>
      <x:c r="AE1922" t="n">
        <x:f>IF(LEN(H1922)&gt;0,1,0)</x:f>
        <x:v>1</x:v>
      </x:c>
      <x:c r="AF1922" t="n">
        <x:f>IF(LEN(M1922)&gt;0,1,0)</x:f>
        <x:v>0</x:v>
      </x:c>
      <x:c r="AG1922" t="n">
        <x:f>IF(AND(LEN(H1922)=0,LEN(K1922)=0,LEN(M1922)=0),1,0)</x:f>
        <x:v>0</x:v>
      </x:c>
    </x:row>
    <x:row r="1923">
      <x:c r="A1923" t="str">
        <x:v>AT-01922</x:v>
      </x:c>
      <x:c r="B1923" t="str">
        <x:v>Associação de Desenvolvimento Educacional Csm</x:v>
      </x:c>
      <x:c r="C1923" t="str">
        <x:v>Escola</x:v>
      </x:c>
      <x:c r="D1923" t="str">
        <x:v>Escola</x:v>
      </x:c>
      <x:c r="E1923" t="str">
        <x:v>Mogi das Cruzes</x:v>
      </x:c>
      <x:c r="F1923" t="str">
        <x:v>Vila Oliveira</x:v>
      </x:c>
      <x:c r="G1923" t="str">
        <x:v>Laurinda Cardoso Mello Freire, 161, Avenida, Vila Oliveira, Mogi das Cruzes, SP</x:v>
      </x:c>
      <x:c r="H1923" t="str">
        <x:v>+55 (11) 3996-8716</x:v>
      </x:c>
      <x:c r="I1923" t="str"/>
      <x:c r="J1923" t="str"/>
      <x:c r="K1923" t="str"/>
      <x:c r="L1923" t="str"/>
      <x:c r="M1923" t="str"/>
      <x:c r="N1923" t="str"/>
      <x:c r="O1923" t="str"/>
      <x:c r="P1923" t="str"/>
      <x:c r="Q1923" t="str">
        <x:v>https://www.google.com/maps/search/?api=1&amp;query=Laurinda+Cardoso+Mello+Freire%2C+161%2C+Avenida%2C+Vila+Oliveira%2C+Mogi+das+Cruzes-SP</x:v>
      </x:c>
      <x:c r="R1923" t="str"/>
      <x:c r="S1923" t="str"/>
      <x:c r="T1923" t="str">
        <x:v>Não contatado</x:v>
      </x:c>
      <x:c r="U1923" s="27" t="n">
        <x:f>IF(LEN(H1923)&gt;0,25,0)+IF(L1923="Sim",25,0)+IF(LEN(M1923)&gt;0,15,0)+IF(LEN(J1923)&gt;0,10,0)+IF(LEN(N1923)&gt;0,5,0)+IF(LEN(O1923)&gt;0,5,0)+IF(LEN(P1923)&gt;0,5,0)+IF(AND(LEN(R1923)&gt;0,LEN(S1923)&gt;0),10,0)</x:f>
        <x:v>25</x:v>
      </x:c>
      <x:c r="V1923" t="str">
        <x:f>IF(U1923&gt;=60,"Prioridade Alta",IF(U1923&gt;=35,"Prioridade Média","Prioridade Baixa"))</x:f>
        <x:v>Prioridade Baixa</x:v>
      </x:c>
      <x:c r="W1923" t="str">
        <x:v>Não</x:v>
      </x:c>
      <x:c r="X1923" t="str"/>
      <x:c r="Y1923" t="str">
        <x:v>Base expandida 2026-07-27</x:v>
      </x:c>
      <x:c r="Z1923" t="str">
        <x:v>(11) 3996-8716</x:v>
      </x:c>
      <x:c r="AA1923" t="str"/>
      <x:c r="AB1923" t="n">
        <x:v>40</x:v>
      </x:c>
      <x:c r="AC1923" t="str">
        <x:v>Prioridade Baixa</x:v>
      </x:c>
      <x:c r="AD1923" t="str">
        <x:v>Fonte Escolas.com.br: http://escolas.com.br/associacao-de-desenvolvimento-educacional-csm-35290762; site oficial/redes não coletados nesta fonte</x:v>
      </x:c>
      <x:c r="AE1923" t="n">
        <x:f>IF(LEN(H1923)&gt;0,1,0)</x:f>
        <x:v>1</x:v>
      </x:c>
      <x:c r="AF1923" t="n">
        <x:f>IF(LEN(M1923)&gt;0,1,0)</x:f>
        <x:v>0</x:v>
      </x:c>
      <x:c r="AG1923" t="n">
        <x:f>IF(AND(LEN(H1923)=0,LEN(K1923)=0,LEN(M1923)=0),1,0)</x:f>
        <x:v>0</x:v>
      </x:c>
    </x:row>
    <x:row r="1924">
      <x:c r="A1924" t="str">
        <x:v>AT-01923</x:v>
      </x:c>
      <x:c r="B1924" t="str">
        <x:v>Armindo Freire Marmora Desembargador Em</x:v>
      </x:c>
      <x:c r="C1924" t="str">
        <x:v>Escola</x:v>
      </x:c>
      <x:c r="D1924" t="str">
        <x:v>Escola</x:v>
      </x:c>
      <x:c r="E1924" t="str">
        <x:v>Mogi das Cruzes</x:v>
      </x:c>
      <x:c r="F1924" t="str">
        <x:v>Jardim das Bandeiras</x:v>
      </x:c>
      <x:c r="G1924" t="str">
        <x:v>Aloisio de Azevedo, 109, Rua, Jardim das Bandeiras, Mogi das Cruzes, SP</x:v>
      </x:c>
      <x:c r="H1924" t="str">
        <x:v>+55 (11) 4792-7797</x:v>
      </x:c>
      <x:c r="I1924" t="str"/>
      <x:c r="J1924" t="str"/>
      <x:c r="K1924" t="str"/>
      <x:c r="L1924" t="str"/>
      <x:c r="M1924" t="str"/>
      <x:c r="N1924" t="str"/>
      <x:c r="O1924" t="str"/>
      <x:c r="P1924" t="str"/>
      <x:c r="Q1924" t="str">
        <x:v>https://www.google.com/maps/search/?api=1&amp;query=Aloisio+de+Azevedo%2C+109%2C+Rua%2C+Jardim+das+Bandeiras%2C+Mogi+das+Cruzes-SP</x:v>
      </x:c>
      <x:c r="R1924" t="str"/>
      <x:c r="S1924" t="str"/>
      <x:c r="T1924" t="str">
        <x:v>Não contatado</x:v>
      </x:c>
      <x:c r="U1924" s="27" t="n">
        <x:f>IF(LEN(H1924)&gt;0,25,0)+IF(L1924="Sim",25,0)+IF(LEN(M1924)&gt;0,15,0)+IF(LEN(J1924)&gt;0,10,0)+IF(LEN(N1924)&gt;0,5,0)+IF(LEN(O1924)&gt;0,5,0)+IF(LEN(P1924)&gt;0,5,0)+IF(AND(LEN(R1924)&gt;0,LEN(S1924)&gt;0),10,0)</x:f>
        <x:v>25</x:v>
      </x:c>
      <x:c r="V1924" t="str">
        <x:f>IF(U1924&gt;=60,"Prioridade Alta",IF(U1924&gt;=35,"Prioridade Média","Prioridade Baixa"))</x:f>
        <x:v>Prioridade Baixa</x:v>
      </x:c>
      <x:c r="W1924" t="str">
        <x:v>Não</x:v>
      </x:c>
      <x:c r="X1924" t="str"/>
      <x:c r="Y1924" t="str">
        <x:v>Base expandida 2026-07-27</x:v>
      </x:c>
      <x:c r="Z1924" t="str">
        <x:v>(11) 4792-7797</x:v>
      </x:c>
      <x:c r="AA1924" t="str"/>
      <x:c r="AB1924" t="n">
        <x:v>40</x:v>
      </x:c>
      <x:c r="AC1924" t="str">
        <x:v>Prioridade Baixa</x:v>
      </x:c>
      <x:c r="AD1924" t="str">
        <x:v>Fonte Escolas.com.br: http://escolas.com.br/armindo-freire-marmora-desembargador-em-35268902; site oficial/redes não coletados nesta fonte</x:v>
      </x:c>
      <x:c r="AE1924" t="n">
        <x:f>IF(LEN(H1924)&gt;0,1,0)</x:f>
        <x:v>1</x:v>
      </x:c>
      <x:c r="AF1924" t="n">
        <x:f>IF(LEN(M1924)&gt;0,1,0)</x:f>
        <x:v>0</x:v>
      </x:c>
      <x:c r="AG1924" t="n">
        <x:f>IF(AND(LEN(H1924)=0,LEN(K1924)=0,LEN(M1924)=0),1,0)</x:f>
        <x:v>0</x:v>
      </x:c>
    </x:row>
    <x:row r="1925">
      <x:c r="A1925" t="str">
        <x:v>AT-01924</x:v>
      </x:c>
      <x:c r="B1925" t="str">
        <x:v>Benedito de Souza Lima</x:v>
      </x:c>
      <x:c r="C1925" t="str">
        <x:v>Escola</x:v>
      </x:c>
      <x:c r="D1925" t="str">
        <x:v>Escola</x:v>
      </x:c>
      <x:c r="E1925" t="str">
        <x:v>Mogi das Cruzes</x:v>
      </x:c>
      <x:c r="F1925" t="str">
        <x:v>Taiacupeba</x:v>
      </x:c>
      <x:c r="G1925" t="str">
        <x:v>Guararema, 138, Rua, Taiacupeba, Mogi das Cruzes, SP</x:v>
      </x:c>
      <x:c r="H1925" t="str">
        <x:v>+55 (11) 4724-0257</x:v>
      </x:c>
      <x:c r="I1925" t="str"/>
      <x:c r="J1925" t="str"/>
      <x:c r="K1925" t="str"/>
      <x:c r="L1925" t="str"/>
      <x:c r="M1925" t="str"/>
      <x:c r="N1925" t="str"/>
      <x:c r="O1925" t="str"/>
      <x:c r="P1925" t="str"/>
      <x:c r="Q1925" t="str">
        <x:v>https://www.google.com/maps/search/?api=1&amp;query=Guararema%2C+138%2C+Rua%2C+Taiacupeba%2C+Mogi+das+Cruzes-SP</x:v>
      </x:c>
      <x:c r="R1925" t="str"/>
      <x:c r="S1925" t="str"/>
      <x:c r="T1925" t="str">
        <x:v>Não contatado</x:v>
      </x:c>
      <x:c r="U1925" s="27" t="n">
        <x:f>IF(LEN(H1925)&gt;0,25,0)+IF(L1925="Sim",25,0)+IF(LEN(M1925)&gt;0,15,0)+IF(LEN(J1925)&gt;0,10,0)+IF(LEN(N1925)&gt;0,5,0)+IF(LEN(O1925)&gt;0,5,0)+IF(LEN(P1925)&gt;0,5,0)+IF(AND(LEN(R1925)&gt;0,LEN(S1925)&gt;0),10,0)</x:f>
        <x:v>25</x:v>
      </x:c>
      <x:c r="V1925" t="str">
        <x:f>IF(U1925&gt;=60,"Prioridade Alta",IF(U1925&gt;=35,"Prioridade Média","Prioridade Baixa"))</x:f>
        <x:v>Prioridade Baixa</x:v>
      </x:c>
      <x:c r="W1925" t="str">
        <x:v>Não</x:v>
      </x:c>
      <x:c r="X1925" t="str"/>
      <x:c r="Y1925" t="str">
        <x:v>Base expandida 2026-07-27</x:v>
      </x:c>
      <x:c r="Z1925" t="str">
        <x:v>(11) 4724-0257</x:v>
      </x:c>
      <x:c r="AA1925" t="str"/>
      <x:c r="AB1925" t="n">
        <x:v>40</x:v>
      </x:c>
      <x:c r="AC1925" t="str">
        <x:v>Prioridade Baixa</x:v>
      </x:c>
      <x:c r="AD1925" t="str">
        <x:v>Fonte Escolas.com.br: http://escolas.com.br/benedito-de-souza-lima-35006841; site oficial/redes não coletados nesta fonte</x:v>
      </x:c>
      <x:c r="AE1925" t="n">
        <x:f>IF(LEN(H1925)&gt;0,1,0)</x:f>
        <x:v>1</x:v>
      </x:c>
      <x:c r="AF1925" t="n">
        <x:f>IF(LEN(M1925)&gt;0,1,0)</x:f>
        <x:v>0</x:v>
      </x:c>
      <x:c r="AG1925" t="n">
        <x:f>IF(AND(LEN(H1925)=0,LEN(K1925)=0,LEN(M1925)=0),1,0)</x:f>
        <x:v>0</x:v>
      </x:c>
    </x:row>
    <x:row r="1926">
      <x:c r="A1926" t="str">
        <x:v>AT-01925</x:v>
      </x:c>
      <x:c r="B1926" t="str">
        <x:v>Bairro São João Emr</x:v>
      </x:c>
      <x:c r="C1926" t="str">
        <x:v>Escola</x:v>
      </x:c>
      <x:c r="D1926" t="str">
        <x:v>Escola</x:v>
      </x:c>
      <x:c r="E1926" t="str">
        <x:v>Mogi das Cruzes</x:v>
      </x:c>
      <x:c r="F1926" t="str">
        <x:v>Cocuera</x:v>
      </x:c>
      <x:c r="G1926" t="str">
        <x:v>Mogi Salesopolis Km 10, SN, Cocuera, Mogi das Cruzes, SP</x:v>
      </x:c>
      <x:c r="H1926" t="str">
        <x:v>+55 (11) 4792-2045</x:v>
      </x:c>
      <x:c r="I1926" t="str"/>
      <x:c r="J1926" t="str"/>
      <x:c r="K1926" t="str"/>
      <x:c r="L1926" t="str"/>
      <x:c r="M1926" t="str"/>
      <x:c r="N1926" t="str"/>
      <x:c r="O1926" t="str"/>
      <x:c r="P1926" t="str"/>
      <x:c r="Q1926" t="str">
        <x:v>https://www.google.com/maps/search/?api=1&amp;query=Mogi+Salesopolis+Km+10%2C+SN%2C+Cocuera%2C+Mogi+das+Cruzes-SP</x:v>
      </x:c>
      <x:c r="R1926" t="str"/>
      <x:c r="S1926" t="str"/>
      <x:c r="T1926" t="str">
        <x:v>Não contatado</x:v>
      </x:c>
      <x:c r="U1926" s="27" t="n">
        <x:f>IF(LEN(H1926)&gt;0,25,0)+IF(L1926="Sim",25,0)+IF(LEN(M1926)&gt;0,15,0)+IF(LEN(J1926)&gt;0,10,0)+IF(LEN(N1926)&gt;0,5,0)+IF(LEN(O1926)&gt;0,5,0)+IF(LEN(P1926)&gt;0,5,0)+IF(AND(LEN(R1926)&gt;0,LEN(S1926)&gt;0),10,0)</x:f>
        <x:v>25</x:v>
      </x:c>
      <x:c r="V1926" t="str">
        <x:f>IF(U1926&gt;=60,"Prioridade Alta",IF(U1926&gt;=35,"Prioridade Média","Prioridade Baixa"))</x:f>
        <x:v>Prioridade Baixa</x:v>
      </x:c>
      <x:c r="W1926" t="str">
        <x:v>Não</x:v>
      </x:c>
      <x:c r="X1926" t="str"/>
      <x:c r="Y1926" t="str">
        <x:v>Base expandida 2026-07-27</x:v>
      </x:c>
      <x:c r="Z1926" t="str">
        <x:v>(11) 4792-2045</x:v>
      </x:c>
      <x:c r="AA1926" t="str"/>
      <x:c r="AB1926" t="n">
        <x:v>40</x:v>
      </x:c>
      <x:c r="AC1926" t="str">
        <x:v>Prioridade Baixa</x:v>
      </x:c>
      <x:c r="AD1926" t="str">
        <x:v>Fonte Escolas.com.br: http://escolas.com.br/bairro-sao-joao-emr-35653706; site oficial/redes não coletados nesta fonte</x:v>
      </x:c>
      <x:c r="AE1926" t="n">
        <x:f>IF(LEN(H1926)&gt;0,1,0)</x:f>
        <x:v>1</x:v>
      </x:c>
      <x:c r="AF1926" t="n">
        <x:f>IF(LEN(M1926)&gt;0,1,0)</x:f>
        <x:v>0</x:v>
      </x:c>
      <x:c r="AG1926" t="n">
        <x:f>IF(AND(LEN(H1926)=0,LEN(K1926)=0,LEN(M1926)=0),1,0)</x:f>
        <x:v>0</x:v>
      </x:c>
    </x:row>
    <x:row r="1927">
      <x:c r="A1927" t="str">
        <x:v>AT-01926</x:v>
      </x:c>
      <x:c r="B1927" t="str">
        <x:v>Benedito Borges Vieira Professor</x:v>
      </x:c>
      <x:c r="C1927" t="str">
        <x:v>Escola</x:v>
      </x:c>
      <x:c r="D1927" t="str">
        <x:v>Escola</x:v>
      </x:c>
      <x:c r="E1927" t="str">
        <x:v>Mogi das Cruzes</x:v>
      </x:c>
      <x:c r="F1927" t="str">
        <x:v>Vila Moraes</x:v>
      </x:c>
      <x:c r="G1927" t="str">
        <x:v>Rodovia Paulo Rolin Loureiro, S/N, Km 08, Vila Moraes, Mogi das Cruzes, SP</x:v>
      </x:c>
      <x:c r="H1927" t="str">
        <x:v>+55 (11) 4796-2833</x:v>
      </x:c>
      <x:c r="I1927" t="str"/>
      <x:c r="J1927" t="str"/>
      <x:c r="K1927" t="str"/>
      <x:c r="L1927" t="str"/>
      <x:c r="M1927" t="str"/>
      <x:c r="N1927" t="str"/>
      <x:c r="O1927" t="str"/>
      <x:c r="P1927" t="str"/>
      <x:c r="Q1927" t="str">
        <x:v>https://www.google.com/maps/search/?api=1&amp;query=Rodovia+Paulo+Rolin+Loureiro%2C+S%2FN%2C+Km+08%2C+Vila+Moraes%2C+Mogi+das+Cruzes-SP</x:v>
      </x:c>
      <x:c r="R1927" t="str"/>
      <x:c r="S1927" t="str"/>
      <x:c r="T1927" t="str">
        <x:v>Não contatado</x:v>
      </x:c>
      <x:c r="U1927" s="27" t="n">
        <x:f>IF(LEN(H1927)&gt;0,25,0)+IF(L1927="Sim",25,0)+IF(LEN(M1927)&gt;0,15,0)+IF(LEN(J1927)&gt;0,10,0)+IF(LEN(N1927)&gt;0,5,0)+IF(LEN(O1927)&gt;0,5,0)+IF(LEN(P1927)&gt;0,5,0)+IF(AND(LEN(R1927)&gt;0,LEN(S1927)&gt;0),10,0)</x:f>
        <x:v>25</x:v>
      </x:c>
      <x:c r="V1927" t="str">
        <x:f>IF(U1927&gt;=60,"Prioridade Alta",IF(U1927&gt;=35,"Prioridade Média","Prioridade Baixa"))</x:f>
        <x:v>Prioridade Baixa</x:v>
      </x:c>
      <x:c r="W1927" t="str">
        <x:v>Não</x:v>
      </x:c>
      <x:c r="X1927" t="str"/>
      <x:c r="Y1927" t="str">
        <x:v>Base expandida 2026-07-27</x:v>
      </x:c>
      <x:c r="Z1927" t="str">
        <x:v>(11) 4796-2833</x:v>
      </x:c>
      <x:c r="AA1927" t="str"/>
      <x:c r="AB1927" t="n">
        <x:v>40</x:v>
      </x:c>
      <x:c r="AC1927" t="str">
        <x:v>Prioridade Baixa</x:v>
      </x:c>
      <x:c r="AD1927" t="str">
        <x:v>Fonte Escolas.com.br: http://escolas.com.br/benedito-borges-vieira-professor-35006816; site oficial/redes não coletados nesta fonte</x:v>
      </x:c>
      <x:c r="AE1927" t="n">
        <x:f>IF(LEN(H1927)&gt;0,1,0)</x:f>
        <x:v>1</x:v>
      </x:c>
      <x:c r="AF1927" t="n">
        <x:f>IF(LEN(M1927)&gt;0,1,0)</x:f>
        <x:v>0</x:v>
      </x:c>
      <x:c r="AG1927" t="n">
        <x:f>IF(AND(LEN(H1927)=0,LEN(K1927)=0,LEN(M1927)=0),1,0)</x:f>
        <x:v>0</x:v>
      </x:c>
    </x:row>
    <x:row r="1928">
      <x:c r="A1928" t="str">
        <x:v>AT-01927</x:v>
      </x:c>
      <x:c r="B1928" t="str">
        <x:v>Be A Ba Primeiros Passos Escola e Pre Escola</x:v>
      </x:c>
      <x:c r="C1928" t="str">
        <x:v>Escola</x:v>
      </x:c>
      <x:c r="D1928" t="str">
        <x:v>Escola</x:v>
      </x:c>
      <x:c r="E1928" t="str">
        <x:v>Mogi das Cruzes</x:v>
      </x:c>
      <x:c r="F1928" t="str">
        <x:v>Vila Vitoria</x:v>
      </x:c>
      <x:c r="G1928" t="str">
        <x:v>Basilio Batalha, 212, Rua, Vila Vitoria, Mogi das Cruzes, SP</x:v>
      </x:c>
      <x:c r="H1928" t="str">
        <x:v>+55 (11) 4794-7657</x:v>
      </x:c>
      <x:c r="I1928" t="str"/>
      <x:c r="J1928" t="str"/>
      <x:c r="K1928" t="str"/>
      <x:c r="L1928" t="str"/>
      <x:c r="M1928" t="str"/>
      <x:c r="N1928" t="str"/>
      <x:c r="O1928" t="str"/>
      <x:c r="P1928" t="str"/>
      <x:c r="Q1928" t="str">
        <x:v>https://www.google.com/maps/search/?api=1&amp;query=Basilio+Batalha%2C+212%2C+Rua%2C+Vila+Vitoria%2C+Mogi+das+Cruzes-SP</x:v>
      </x:c>
      <x:c r="R1928" t="str"/>
      <x:c r="S1928" t="str"/>
      <x:c r="T1928" t="str">
        <x:v>Não contatado</x:v>
      </x:c>
      <x:c r="U1928" s="27" t="n">
        <x:f>IF(LEN(H1928)&gt;0,25,0)+IF(L1928="Sim",25,0)+IF(LEN(M1928)&gt;0,15,0)+IF(LEN(J1928)&gt;0,10,0)+IF(LEN(N1928)&gt;0,5,0)+IF(LEN(O1928)&gt;0,5,0)+IF(LEN(P1928)&gt;0,5,0)+IF(AND(LEN(R1928)&gt;0,LEN(S1928)&gt;0),10,0)</x:f>
        <x:v>25</x:v>
      </x:c>
      <x:c r="V1928" t="str">
        <x:f>IF(U1928&gt;=60,"Prioridade Alta",IF(U1928&gt;=35,"Prioridade Média","Prioridade Baixa"))</x:f>
        <x:v>Prioridade Baixa</x:v>
      </x:c>
      <x:c r="W1928" t="str">
        <x:v>Não</x:v>
      </x:c>
      <x:c r="X1928" t="str"/>
      <x:c r="Y1928" t="str">
        <x:v>Base expandida 2026-07-27</x:v>
      </x:c>
      <x:c r="Z1928" t="str">
        <x:v>(11) 4794-7657</x:v>
      </x:c>
      <x:c r="AA1928" t="str"/>
      <x:c r="AB1928" t="n">
        <x:v>40</x:v>
      </x:c>
      <x:c r="AC1928" t="str">
        <x:v>Prioridade Baixa</x:v>
      </x:c>
      <x:c r="AD1928" t="str">
        <x:v>Fonte Escolas.com.br: http://escolas.com.br/be-a-ba-primeiros-passos-escola-e-pre-escola-35803194; site oficial/redes não coletados nesta fonte</x:v>
      </x:c>
      <x:c r="AE1928" t="n">
        <x:f>IF(LEN(H1928)&gt;0,1,0)</x:f>
        <x:v>1</x:v>
      </x:c>
      <x:c r="AF1928" t="n">
        <x:f>IF(LEN(M1928)&gt;0,1,0)</x:f>
        <x:v>0</x:v>
      </x:c>
      <x:c r="AG1928" t="n">
        <x:f>IF(AND(LEN(H1928)=0,LEN(K1928)=0,LEN(M1928)=0),1,0)</x:f>
        <x:v>0</x:v>
      </x:c>
    </x:row>
    <x:row r="1929">
      <x:c r="A1929" t="str">
        <x:v>AT-01928</x:v>
      </x:c>
      <x:c r="B1929" t="str">
        <x:v>Auta Cardoso de Mello Profa Em</x:v>
      </x:c>
      <x:c r="C1929" t="str">
        <x:v>Escola</x:v>
      </x:c>
      <x:c r="D1929" t="str">
        <x:v>Escola</x:v>
      </x:c>
      <x:c r="E1929" t="str">
        <x:v>Mogi das Cruzes</x:v>
      </x:c>
      <x:c r="F1929" t="str">
        <x:v>Jardim Aeroporto III</x:v>
      </x:c>
      <x:c r="G1929" t="str">
        <x:v>Icaro, 325, Rua, Jardim Aeroporto III, Mogi das Cruzes, SP</x:v>
      </x:c>
      <x:c r="H1929" t="str">
        <x:v>+55 (11) 4738-3030</x:v>
      </x:c>
      <x:c r="I1929" t="str"/>
      <x:c r="J1929" t="str"/>
      <x:c r="K1929" t="str"/>
      <x:c r="L1929" t="str"/>
      <x:c r="M1929" t="str"/>
      <x:c r="N1929" t="str"/>
      <x:c r="O1929" t="str"/>
      <x:c r="P1929" t="str"/>
      <x:c r="Q1929" t="str">
        <x:v>https://www.google.com/maps/search/?api=1&amp;query=Icaro%2C+325%2C+Rua%2C+Jardim+Aeroporto+III%2C+Mogi+das+Cruzes-SP</x:v>
      </x:c>
      <x:c r="R1929" t="str"/>
      <x:c r="S1929" t="str"/>
      <x:c r="T1929" t="str">
        <x:v>Não contatado</x:v>
      </x:c>
      <x:c r="U1929" s="27" t="n">
        <x:f>IF(LEN(H1929)&gt;0,25,0)+IF(L1929="Sim",25,0)+IF(LEN(M1929)&gt;0,15,0)+IF(LEN(J1929)&gt;0,10,0)+IF(LEN(N1929)&gt;0,5,0)+IF(LEN(O1929)&gt;0,5,0)+IF(LEN(P1929)&gt;0,5,0)+IF(AND(LEN(R1929)&gt;0,LEN(S1929)&gt;0),10,0)</x:f>
        <x:v>25</x:v>
      </x:c>
      <x:c r="V1929" t="str">
        <x:f>IF(U1929&gt;=60,"Prioridade Alta",IF(U1929&gt;=35,"Prioridade Média","Prioridade Baixa"))</x:f>
        <x:v>Prioridade Baixa</x:v>
      </x:c>
      <x:c r="W1929" t="str">
        <x:v>Não</x:v>
      </x:c>
      <x:c r="X1929" t="str"/>
      <x:c r="Y1929" t="str">
        <x:v>Base expandida 2026-07-27</x:v>
      </x:c>
      <x:c r="Z1929" t="str">
        <x:v>(11) 4738-3030</x:v>
      </x:c>
      <x:c r="AA1929" t="str"/>
      <x:c r="AB1929" t="n">
        <x:v>40</x:v>
      </x:c>
      <x:c r="AC1929" t="str">
        <x:v>Prioridade Baixa</x:v>
      </x:c>
      <x:c r="AD1929" t="str">
        <x:v>Fonte Escolas.com.br: http://escolas.com.br/auta-cardoso-de-mello-profa-em-35203531; site oficial/redes não coletados nesta fonte</x:v>
      </x:c>
      <x:c r="AE1929" t="n">
        <x:f>IF(LEN(H1929)&gt;0,1,0)</x:f>
        <x:v>1</x:v>
      </x:c>
      <x:c r="AF1929" t="n">
        <x:f>IF(LEN(M1929)&gt;0,1,0)</x:f>
        <x:v>0</x:v>
      </x:c>
      <x:c r="AG1929" t="n">
        <x:f>IF(AND(LEN(H1929)=0,LEN(K1929)=0,LEN(M1929)=0),1,0)</x:f>
        <x:v>0</x:v>
      </x:c>
    </x:row>
    <x:row r="1930">
      <x:c r="A1930" t="str">
        <x:v>AT-01929</x:v>
      </x:c>
      <x:c r="B1930" t="str">
        <x:v>Benedito Ferreira Lopes Em</x:v>
      </x:c>
      <x:c r="C1930" t="str">
        <x:v>Escola</x:v>
      </x:c>
      <x:c r="D1930" t="str">
        <x:v>Escola</x:v>
      </x:c>
      <x:c r="E1930" t="str">
        <x:v>Mogi das Cruzes</x:v>
      </x:c>
      <x:c r="F1930" t="str">
        <x:v>Vila Lavinia</x:v>
      </x:c>
      <x:c r="G1930" t="str">
        <x:v>Professora Alice Thereza Cotrin Guerreiro da Silva, 54, Rua, Vila Lavinia, Mogi das Cruzes, SP</x:v>
      </x:c>
      <x:c r="H1930" t="str">
        <x:v>+55 (11) 4723-4639</x:v>
      </x:c>
      <x:c r="I1930" t="str"/>
      <x:c r="J1930" t="str"/>
      <x:c r="K1930" t="str"/>
      <x:c r="L1930" t="str"/>
      <x:c r="M1930" t="str"/>
      <x:c r="N1930" t="str"/>
      <x:c r="O1930" t="str"/>
      <x:c r="P1930" t="str"/>
      <x:c r="Q1930" t="str">
        <x:v>https://www.google.com/maps/search/?api=1&amp;query=Professora+Alice+Thereza+Cotrin+Guerreiro+da+Silva%2C+54%2C+Rua%2C+Vila+Lavinia%2C+Mogi+das+Cruzes-SP</x:v>
      </x:c>
      <x:c r="R1930" t="str"/>
      <x:c r="S1930" t="str"/>
      <x:c r="T1930" t="str">
        <x:v>Não contatado</x:v>
      </x:c>
      <x:c r="U1930" s="27" t="n">
        <x:f>IF(LEN(H1930)&gt;0,25,0)+IF(L1930="Sim",25,0)+IF(LEN(M1930)&gt;0,15,0)+IF(LEN(J1930)&gt;0,10,0)+IF(LEN(N1930)&gt;0,5,0)+IF(LEN(O1930)&gt;0,5,0)+IF(LEN(P1930)&gt;0,5,0)+IF(AND(LEN(R1930)&gt;0,LEN(S1930)&gt;0),10,0)</x:f>
        <x:v>25</x:v>
      </x:c>
      <x:c r="V1930" t="str">
        <x:f>IF(U1930&gt;=60,"Prioridade Alta",IF(U1930&gt;=35,"Prioridade Média","Prioridade Baixa"))</x:f>
        <x:v>Prioridade Baixa</x:v>
      </x:c>
      <x:c r="W1930" t="str">
        <x:v>Não</x:v>
      </x:c>
      <x:c r="X1930" t="str"/>
      <x:c r="Y1930" t="str">
        <x:v>Base expandida 2026-07-27</x:v>
      </x:c>
      <x:c r="Z1930" t="str">
        <x:v>(11) 4723-4639</x:v>
      </x:c>
      <x:c r="AA1930" t="str"/>
      <x:c r="AB1930" t="n">
        <x:v>40</x:v>
      </x:c>
      <x:c r="AC1930" t="str">
        <x:v>Prioridade Baixa</x:v>
      </x:c>
      <x:c r="AD1930" t="str">
        <x:v>Fonte Escolas.com.br: http://escolas.com.br/benedito-ferreira-lopes-em-35575768; site oficial/redes não coletados nesta fonte</x:v>
      </x:c>
      <x:c r="AE1930" t="n">
        <x:f>IF(LEN(H1930)&gt;0,1,0)</x:f>
        <x:v>1</x:v>
      </x:c>
      <x:c r="AF1930" t="n">
        <x:f>IF(LEN(M1930)&gt;0,1,0)</x:f>
        <x:v>0</x:v>
      </x:c>
      <x:c r="AG1930" t="n">
        <x:f>IF(AND(LEN(H1930)=0,LEN(K1930)=0,LEN(M1930)=0),1,0)</x:f>
        <x:v>0</x:v>
      </x:c>
    </x:row>
    <x:row r="1931">
      <x:c r="A1931" t="str">
        <x:v>AT-01930</x:v>
      </x:c>
      <x:c r="B1931" t="str">
        <x:v>Benedito Estelita de Mello Professor Em</x:v>
      </x:c>
      <x:c r="C1931" t="str">
        <x:v>Escola</x:v>
      </x:c>
      <x:c r="D1931" t="str">
        <x:v>Escola</x:v>
      </x:c>
      <x:c r="E1931" t="str">
        <x:v>Mogi das Cruzes</x:v>
      </x:c>
      <x:c r="F1931" t="str">
        <x:v>Jardim Armenia</x:v>
      </x:c>
      <x:c r="G1931" t="str">
        <x:v>Rogerio Tacola, 300, Rua, Jardim Armenia, Mogi das Cruzes, SP</x:v>
      </x:c>
      <x:c r="H1931" t="str">
        <x:v>+55 (11) 4728-2099</x:v>
      </x:c>
      <x:c r="I1931" t="str"/>
      <x:c r="J1931" t="str"/>
      <x:c r="K1931" t="str"/>
      <x:c r="L1931" t="str"/>
      <x:c r="M1931" t="str"/>
      <x:c r="N1931" t="str"/>
      <x:c r="O1931" t="str"/>
      <x:c r="P1931" t="str"/>
      <x:c r="Q1931" t="str">
        <x:v>https://www.google.com/maps/search/?api=1&amp;query=Rogerio+Tacola%2C+300%2C+Rua%2C+Jardim+Armenia%2C+Mogi+das+Cruzes-SP</x:v>
      </x:c>
      <x:c r="R1931" t="str"/>
      <x:c r="S1931" t="str"/>
      <x:c r="T1931" t="str">
        <x:v>Não contatado</x:v>
      </x:c>
      <x:c r="U1931" s="27" t="n">
        <x:f>IF(LEN(H1931)&gt;0,25,0)+IF(L1931="Sim",25,0)+IF(LEN(M1931)&gt;0,15,0)+IF(LEN(J1931)&gt;0,10,0)+IF(LEN(N1931)&gt;0,5,0)+IF(LEN(O1931)&gt;0,5,0)+IF(LEN(P1931)&gt;0,5,0)+IF(AND(LEN(R1931)&gt;0,LEN(S1931)&gt;0),10,0)</x:f>
        <x:v>25</x:v>
      </x:c>
      <x:c r="V1931" t="str">
        <x:f>IF(U1931&gt;=60,"Prioridade Alta",IF(U1931&gt;=35,"Prioridade Média","Prioridade Baixa"))</x:f>
        <x:v>Prioridade Baixa</x:v>
      </x:c>
      <x:c r="W1931" t="str">
        <x:v>Não</x:v>
      </x:c>
      <x:c r="X1931" t="str"/>
      <x:c r="Y1931" t="str">
        <x:v>Base expandida 2026-07-27</x:v>
      </x:c>
      <x:c r="Z1931" t="str">
        <x:v>(11) 4728-2099</x:v>
      </x:c>
      <x:c r="AA1931" t="str"/>
      <x:c r="AB1931" t="n">
        <x:v>40</x:v>
      </x:c>
      <x:c r="AC1931" t="str">
        <x:v>Prioridade Baixa</x:v>
      </x:c>
      <x:c r="AD1931" t="str">
        <x:v>Fonte Escolas.com.br: http://escolas.com.br/benedito-estelita-de-mello-professor-em-35050325; site oficial/redes não coletados nesta fonte</x:v>
      </x:c>
      <x:c r="AE1931" t="n">
        <x:f>IF(LEN(H1931)&gt;0,1,0)</x:f>
        <x:v>1</x:v>
      </x:c>
      <x:c r="AF1931" t="n">
        <x:f>IF(LEN(M1931)&gt;0,1,0)</x:f>
        <x:v>0</x:v>
      </x:c>
      <x:c r="AG1931" t="n">
        <x:f>IF(AND(LEN(H1931)=0,LEN(K1931)=0,LEN(M1931)=0),1,0)</x:f>
        <x:v>0</x:v>
      </x:c>
    </x:row>
    <x:row r="1932">
      <x:c r="A1932" t="str">
        <x:v>AT-01931</x:v>
      </x:c>
      <x:c r="B1932" t="str">
        <x:v>Benedito Pereira de Paula Emr</x:v>
      </x:c>
      <x:c r="C1932" t="str">
        <x:v>Escola</x:v>
      </x:c>
      <x:c r="D1932" t="str">
        <x:v>Escola</x:v>
      </x:c>
      <x:c r="E1932" t="str">
        <x:v>Mogi das Cruzes</x:v>
      </x:c>
      <x:c r="F1932" t="str">
        <x:v>Botujuru</x:v>
      </x:c>
      <x:c r="G1932" t="str">
        <x:v>Beija-flor, 13000, Km13, Botujuru, Mogi das Cruzes, SP</x:v>
      </x:c>
      <x:c r="H1932" t="str">
        <x:v>+55 (11) 4722-4166</x:v>
      </x:c>
      <x:c r="I1932" t="str"/>
      <x:c r="J1932" t="str"/>
      <x:c r="K1932" t="str"/>
      <x:c r="L1932" t="str"/>
      <x:c r="M1932" t="str"/>
      <x:c r="N1932" t="str"/>
      <x:c r="O1932" t="str"/>
      <x:c r="P1932" t="str"/>
      <x:c r="Q1932" t="str">
        <x:v>https://www.google.com/maps/search/?api=1&amp;query=Beija-flor%2C+13000%2C+Km13%2C+Botujuru%2C+Mogi+das+Cruzes-SP</x:v>
      </x:c>
      <x:c r="R1932" t="str"/>
      <x:c r="S1932" t="str"/>
      <x:c r="T1932" t="str">
        <x:v>Não contatado</x:v>
      </x:c>
      <x:c r="U1932" s="27" t="n">
        <x:f>IF(LEN(H1932)&gt;0,25,0)+IF(L1932="Sim",25,0)+IF(LEN(M1932)&gt;0,15,0)+IF(LEN(J1932)&gt;0,10,0)+IF(LEN(N1932)&gt;0,5,0)+IF(LEN(O1932)&gt;0,5,0)+IF(LEN(P1932)&gt;0,5,0)+IF(AND(LEN(R1932)&gt;0,LEN(S1932)&gt;0),10,0)</x:f>
        <x:v>25</x:v>
      </x:c>
      <x:c r="V1932" t="str">
        <x:f>IF(U1932&gt;=60,"Prioridade Alta",IF(U1932&gt;=35,"Prioridade Média","Prioridade Baixa"))</x:f>
        <x:v>Prioridade Baixa</x:v>
      </x:c>
      <x:c r="W1932" t="str">
        <x:v>Não</x:v>
      </x:c>
      <x:c r="X1932" t="str"/>
      <x:c r="Y1932" t="str">
        <x:v>Base expandida 2026-07-27</x:v>
      </x:c>
      <x:c r="Z1932" t="str">
        <x:v>(11) 4722-4166</x:v>
      </x:c>
      <x:c r="AA1932" t="str"/>
      <x:c r="AB1932" t="n">
        <x:v>40</x:v>
      </x:c>
      <x:c r="AC1932" t="str">
        <x:v>Prioridade Baixa</x:v>
      </x:c>
      <x:c r="AD1932" t="str">
        <x:v>Fonte Escolas.com.br: http://escolas.com.br/benedito-pereira-de-paula-emr-35653834; site oficial/redes não coletados nesta fonte</x:v>
      </x:c>
      <x:c r="AE1932" t="n">
        <x:f>IF(LEN(H1932)&gt;0,1,0)</x:f>
        <x:v>1</x:v>
      </x:c>
      <x:c r="AF1932" t="n">
        <x:f>IF(LEN(M1932)&gt;0,1,0)</x:f>
        <x:v>0</x:v>
      </x:c>
      <x:c r="AG1932" t="n">
        <x:f>IF(AND(LEN(H1932)=0,LEN(K1932)=0,LEN(M1932)=0),1,0)</x:f>
        <x:v>0</x:v>
      </x:c>
    </x:row>
    <x:row r="1933">
      <x:c r="A1933" t="str">
        <x:v>AT-01932</x:v>
      </x:c>
      <x:c r="B1933" t="str">
        <x:v>Carlos Alberto Lopes Em</x:v>
      </x:c>
      <x:c r="C1933" t="str">
        <x:v>Escola</x:v>
      </x:c>
      <x:c r="D1933" t="str">
        <x:v>Escola</x:v>
      </x:c>
      <x:c r="E1933" t="str">
        <x:v>Mogi das Cruzes</x:v>
      </x:c>
      <x:c r="F1933" t="str">
        <x:v>Vila Mogilar</x:v>
      </x:c>
      <x:c r="G1933" t="str">
        <x:v>Doutor Correa Neto, 366, Rua, Vila Mogilar, Mogi das Cruzes, SP</x:v>
      </x:c>
      <x:c r="H1933" t="str">
        <x:v>+55 (11) 4699-1213</x:v>
      </x:c>
      <x:c r="I1933" t="str"/>
      <x:c r="J1933" t="str"/>
      <x:c r="K1933" t="str"/>
      <x:c r="L1933" t="str"/>
      <x:c r="M1933" t="str"/>
      <x:c r="N1933" t="str"/>
      <x:c r="O1933" t="str"/>
      <x:c r="P1933" t="str"/>
      <x:c r="Q1933" t="str">
        <x:v>https://www.google.com/maps/search/?api=1&amp;query=Doutor+Correa+Neto%2C+366%2C+Rua%2C+Vila+Mogilar%2C+Mogi+das+Cruzes-SP</x:v>
      </x:c>
      <x:c r="R1933" t="str"/>
      <x:c r="S1933" t="str"/>
      <x:c r="T1933" t="str">
        <x:v>Não contatado</x:v>
      </x:c>
      <x:c r="U1933" s="27" t="n">
        <x:f>IF(LEN(H1933)&gt;0,25,0)+IF(L1933="Sim",25,0)+IF(LEN(M1933)&gt;0,15,0)+IF(LEN(J1933)&gt;0,10,0)+IF(LEN(N1933)&gt;0,5,0)+IF(LEN(O1933)&gt;0,5,0)+IF(LEN(P1933)&gt;0,5,0)+IF(AND(LEN(R1933)&gt;0,LEN(S1933)&gt;0),10,0)</x:f>
        <x:v>25</x:v>
      </x:c>
      <x:c r="V1933" t="str">
        <x:f>IF(U1933&gt;=60,"Prioridade Alta",IF(U1933&gt;=35,"Prioridade Média","Prioridade Baixa"))</x:f>
        <x:v>Prioridade Baixa</x:v>
      </x:c>
      <x:c r="W1933" t="str">
        <x:v>Não</x:v>
      </x:c>
      <x:c r="X1933" t="str"/>
      <x:c r="Y1933" t="str">
        <x:v>Base expandida 2026-07-27</x:v>
      </x:c>
      <x:c r="Z1933" t="str">
        <x:v>(11) 4699-1213</x:v>
      </x:c>
      <x:c r="AA1933" t="str"/>
      <x:c r="AB1933" t="n">
        <x:v>40</x:v>
      </x:c>
      <x:c r="AC1933" t="str">
        <x:v>Prioridade Baixa</x:v>
      </x:c>
      <x:c r="AD1933" t="str">
        <x:v>Fonte Escolas.com.br: http://escolas.com.br/carlos-alberto-lopes-em-35050258; site oficial/redes não coletados nesta fonte</x:v>
      </x:c>
      <x:c r="AE1933" t="n">
        <x:f>IF(LEN(H1933)&gt;0,1,0)</x:f>
        <x:v>1</x:v>
      </x:c>
      <x:c r="AF1933" t="n">
        <x:f>IF(LEN(M1933)&gt;0,1,0)</x:f>
        <x:v>0</x:v>
      </x:c>
      <x:c r="AG1933" t="n">
        <x:f>IF(AND(LEN(H1933)=0,LEN(K1933)=0,LEN(M1933)=0),1,0)</x:f>
        <x:v>0</x:v>
      </x:c>
    </x:row>
    <x:row r="1934">
      <x:c r="A1934" t="str">
        <x:v>AT-01933</x:v>
      </x:c>
      <x:c r="B1934" t="str">
        <x:v>Bernardo Murphy Padre</x:v>
      </x:c>
      <x:c r="C1934" t="str">
        <x:v>Escola</x:v>
      </x:c>
      <x:c r="D1934" t="str">
        <x:v>Escola</x:v>
      </x:c>
      <x:c r="E1934" t="str">
        <x:v>Mogi das Cruzes</x:v>
      </x:c>
      <x:c r="F1934" t="str">
        <x:v>Conjunto Jefferson</x:v>
      </x:c>
      <x:c r="G1934" t="str">
        <x:v>13, 100, Rua, Conjunto Jefferson, Mogi das Cruzes, SP</x:v>
      </x:c>
      <x:c r="H1934" t="str">
        <x:v>+55 (11) 4797-2205</x:v>
      </x:c>
      <x:c r="I1934" t="str"/>
      <x:c r="J1934" t="str"/>
      <x:c r="K1934" t="str"/>
      <x:c r="L1934" t="str"/>
      <x:c r="M1934" t="str"/>
      <x:c r="N1934" t="str"/>
      <x:c r="O1934" t="str"/>
      <x:c r="P1934" t="str"/>
      <x:c r="Q1934" t="str">
        <x:v>https://www.google.com/maps/search/?api=1&amp;query=13%2C+100%2C+Rua%2C+Conjunto+Jefferson%2C+Mogi+das+Cruzes-SP</x:v>
      </x:c>
      <x:c r="R1934" t="str"/>
      <x:c r="S1934" t="str"/>
      <x:c r="T1934" t="str">
        <x:v>Não contatado</x:v>
      </x:c>
      <x:c r="U1934" s="27" t="n">
        <x:f>IF(LEN(H1934)&gt;0,25,0)+IF(L1934="Sim",25,0)+IF(LEN(M1934)&gt;0,15,0)+IF(LEN(J1934)&gt;0,10,0)+IF(LEN(N1934)&gt;0,5,0)+IF(LEN(O1934)&gt;0,5,0)+IF(LEN(P1934)&gt;0,5,0)+IF(AND(LEN(R1934)&gt;0,LEN(S1934)&gt;0),10,0)</x:f>
        <x:v>25</x:v>
      </x:c>
      <x:c r="V1934" t="str">
        <x:f>IF(U1934&gt;=60,"Prioridade Alta",IF(U1934&gt;=35,"Prioridade Média","Prioridade Baixa"))</x:f>
        <x:v>Prioridade Baixa</x:v>
      </x:c>
      <x:c r="W1934" t="str">
        <x:v>Não</x:v>
      </x:c>
      <x:c r="X1934" t="str"/>
      <x:c r="Y1934" t="str">
        <x:v>Base expandida 2026-07-27</x:v>
      </x:c>
      <x:c r="Z1934" t="str">
        <x:v>(11) 4797-2205</x:v>
      </x:c>
      <x:c r="AA1934" t="str"/>
      <x:c r="AB1934" t="n">
        <x:v>40</x:v>
      </x:c>
      <x:c r="AC1934" t="str">
        <x:v>Prioridade Baixa</x:v>
      </x:c>
      <x:c r="AD1934" t="str">
        <x:v>Fonte Escolas.com.br: http://escolas.com.br/bernardo-murphy-padre-35079900; site oficial/redes não coletados nesta fonte</x:v>
      </x:c>
      <x:c r="AE1934" t="n">
        <x:f>IF(LEN(H1934)&gt;0,1,0)</x:f>
        <x:v>1</x:v>
      </x:c>
      <x:c r="AF1934" t="n">
        <x:f>IF(LEN(M1934)&gt;0,1,0)</x:f>
        <x:v>0</x:v>
      </x:c>
      <x:c r="AG1934" t="n">
        <x:f>IF(AND(LEN(H1934)=0,LEN(K1934)=0,LEN(M1934)=0),1,0)</x:f>
        <x:v>0</x:v>
      </x:c>
    </x:row>
    <x:row r="1935">
      <x:c r="A1935" t="str">
        <x:v>AT-01934</x:v>
      </x:c>
      <x:c r="B1935" t="str">
        <x:v>Casa da Criança São Sebastiao</x:v>
      </x:c>
      <x:c r="C1935" t="str">
        <x:v>Escola</x:v>
      </x:c>
      <x:c r="D1935" t="str">
        <x:v>Escola</x:v>
      </x:c>
      <x:c r="E1935" t="str">
        <x:v>Mogi das Cruzes</x:v>
      </x:c>
      <x:c r="F1935" t="str">
        <x:v>Vila Sao Sebastiao</x:v>
      </x:c>
      <x:c r="G1935" t="str">
        <x:v>Pedro Paulo de Carlo, 340, Rua, Vila Sao Sebastiao, Mogi das Cruzes, SP</x:v>
      </x:c>
      <x:c r="H1935" t="str">
        <x:v>+55 (11) 4724-9898</x:v>
      </x:c>
      <x:c r="I1935" t="str"/>
      <x:c r="J1935" t="str"/>
      <x:c r="K1935" t="str"/>
      <x:c r="L1935" t="str"/>
      <x:c r="M1935" t="str"/>
      <x:c r="N1935" t="str"/>
      <x:c r="O1935" t="str"/>
      <x:c r="P1935" t="str"/>
      <x:c r="Q1935" t="str">
        <x:v>https://www.google.com/maps/search/?api=1&amp;query=Pedro+Paulo+de+Carlo%2C+340%2C+Rua%2C+Vila+Sao+Sebastiao%2C+Mogi+das+Cruzes-SP</x:v>
      </x:c>
      <x:c r="R1935" t="str"/>
      <x:c r="S1935" t="str"/>
      <x:c r="T1935" t="str">
        <x:v>Não contatado</x:v>
      </x:c>
      <x:c r="U1935" s="27" t="n">
        <x:f>IF(LEN(H1935)&gt;0,25,0)+IF(L1935="Sim",25,0)+IF(LEN(M1935)&gt;0,15,0)+IF(LEN(J1935)&gt;0,10,0)+IF(LEN(N1935)&gt;0,5,0)+IF(LEN(O1935)&gt;0,5,0)+IF(LEN(P1935)&gt;0,5,0)+IF(AND(LEN(R1935)&gt;0,LEN(S1935)&gt;0),10,0)</x:f>
        <x:v>25</x:v>
      </x:c>
      <x:c r="V1935" t="str">
        <x:f>IF(U1935&gt;=60,"Prioridade Alta",IF(U1935&gt;=35,"Prioridade Média","Prioridade Baixa"))</x:f>
        <x:v>Prioridade Baixa</x:v>
      </x:c>
      <x:c r="W1935" t="str">
        <x:v>Não</x:v>
      </x:c>
      <x:c r="X1935" t="str"/>
      <x:c r="Y1935" t="str">
        <x:v>Base expandida 2026-07-27</x:v>
      </x:c>
      <x:c r="Z1935" t="str">
        <x:v>(11) 4724-9898</x:v>
      </x:c>
      <x:c r="AA1935" t="str"/>
      <x:c r="AB1935" t="n">
        <x:v>40</x:v>
      </x:c>
      <x:c r="AC1935" t="str">
        <x:v>Prioridade Baixa</x:v>
      </x:c>
      <x:c r="AD1935" t="str">
        <x:v>Fonte Escolas.com.br: http://escolas.com.br/casa-da-crianca-sao-sebastiao-35161500; site oficial/redes não coletados nesta fonte</x:v>
      </x:c>
      <x:c r="AE1935" t="n">
        <x:f>IF(LEN(H1935)&gt;0,1,0)</x:f>
        <x:v>1</x:v>
      </x:c>
      <x:c r="AF1935" t="n">
        <x:f>IF(LEN(M1935)&gt;0,1,0)</x:f>
        <x:v>0</x:v>
      </x:c>
      <x:c r="AG1935" t="n">
        <x:f>IF(AND(LEN(H1935)=0,LEN(K1935)=0,LEN(M1935)=0),1,0)</x:f>
        <x:v>0</x:v>
      </x:c>
    </x:row>
    <x:row r="1936">
      <x:c r="A1936" t="str">
        <x:v>AT-01935</x:v>
      </x:c>
      <x:c r="B1936" t="str">
        <x:v>Benedito Laporte Vieira da Motta Dr Em</x:v>
      </x:c>
      <x:c r="C1936" t="str">
        <x:v>Escola</x:v>
      </x:c>
      <x:c r="D1936" t="str">
        <x:v>Escola</x:v>
      </x:c>
      <x:c r="E1936" t="str">
        <x:v>Mogi das Cruzes</x:v>
      </x:c>
      <x:c r="F1936" t="str">
        <x:v>Jundiapeba</x:v>
      </x:c>
      <x:c r="G1936" t="str">
        <x:v>Alfredo Crestana, 431, Avenida, Jundiapeba, Mogi das Cruzes, SP</x:v>
      </x:c>
      <x:c r="H1936" t="str">
        <x:v>+55 (11) 4795-3244</x:v>
      </x:c>
      <x:c r="I1936" t="str"/>
      <x:c r="J1936" t="str"/>
      <x:c r="K1936" t="str"/>
      <x:c r="L1936" t="str"/>
      <x:c r="M1936" t="str"/>
      <x:c r="N1936" t="str"/>
      <x:c r="O1936" t="str"/>
      <x:c r="P1936" t="str"/>
      <x:c r="Q1936" t="str">
        <x:v>https://www.google.com/maps/search/?api=1&amp;query=Alfredo+Crestana%2C+431%2C+Avenida%2C+Jundiapeba%2C+Mogi+das+Cruzes-SP</x:v>
      </x:c>
      <x:c r="R1936" t="str"/>
      <x:c r="S1936" t="str"/>
      <x:c r="T1936" t="str">
        <x:v>Não contatado</x:v>
      </x:c>
      <x:c r="U1936" s="27" t="n">
        <x:f>IF(LEN(H1936)&gt;0,25,0)+IF(L1936="Sim",25,0)+IF(LEN(M1936)&gt;0,15,0)+IF(LEN(J1936)&gt;0,10,0)+IF(LEN(N1936)&gt;0,5,0)+IF(LEN(O1936)&gt;0,5,0)+IF(LEN(P1936)&gt;0,5,0)+IF(AND(LEN(R1936)&gt;0,LEN(S1936)&gt;0),10,0)</x:f>
        <x:v>25</x:v>
      </x:c>
      <x:c r="V1936" t="str">
        <x:f>IF(U1936&gt;=60,"Prioridade Alta",IF(U1936&gt;=35,"Prioridade Média","Prioridade Baixa"))</x:f>
        <x:v>Prioridade Baixa</x:v>
      </x:c>
      <x:c r="W1936" t="str">
        <x:v>Não</x:v>
      </x:c>
      <x:c r="X1936" t="str"/>
      <x:c r="Y1936" t="str">
        <x:v>Base expandida 2026-07-27</x:v>
      </x:c>
      <x:c r="Z1936" t="str">
        <x:v>(11) 4795-3244</x:v>
      </x:c>
      <x:c r="AA1936" t="str"/>
      <x:c r="AB1936" t="n">
        <x:v>40</x:v>
      </x:c>
      <x:c r="AC1936" t="str">
        <x:v>Prioridade Baixa</x:v>
      </x:c>
      <x:c r="AD1936" t="str">
        <x:v>Fonte Escolas.com.br: http://escolas.com.br/benedito-laporte-vieira-da-motta-dr-em-35356499; site oficial/redes não coletados nesta fonte</x:v>
      </x:c>
      <x:c r="AE1936" t="n">
        <x:f>IF(LEN(H1936)&gt;0,1,0)</x:f>
        <x:v>1</x:v>
      </x:c>
      <x:c r="AF1936" t="n">
        <x:f>IF(LEN(M1936)&gt;0,1,0)</x:f>
        <x:v>0</x:v>
      </x:c>
      <x:c r="AG1936" t="n">
        <x:f>IF(AND(LEN(H1936)=0,LEN(K1936)=0,LEN(M1936)=0),1,0)</x:f>
        <x:v>0</x:v>
      </x:c>
    </x:row>
    <x:row r="1937">
      <x:c r="A1937" t="str">
        <x:v>AT-01936</x:v>
      </x:c>
      <x:c r="B1937" t="str">
        <x:v>Camilo Faustino de Mello Professor</x:v>
      </x:c>
      <x:c r="C1937" t="str">
        <x:v>Escola</x:v>
      </x:c>
      <x:c r="D1937" t="str">
        <x:v>Escola</x:v>
      </x:c>
      <x:c r="E1937" t="str">
        <x:v>Mogi das Cruzes</x:v>
      </x:c>
      <x:c r="F1937" t="str">
        <x:v>Vila Oliveira</x:v>
      </x:c>
      <x:c r="G1937" t="str">
        <x:v>Elisa da San Biagio, 209, Rua, Vila Oliveira, Mogi das Cruzes, SP</x:v>
      </x:c>
      <x:c r="H1937" t="str">
        <x:v>+55 (11) 4796-3156</x:v>
      </x:c>
      <x:c r="I1937" t="str"/>
      <x:c r="J1937" t="str"/>
      <x:c r="K1937" t="str"/>
      <x:c r="L1937" t="str"/>
      <x:c r="M1937" t="str"/>
      <x:c r="N1937" t="str"/>
      <x:c r="O1937" t="str"/>
      <x:c r="P1937" t="str"/>
      <x:c r="Q1937" t="str">
        <x:v>https://www.google.com/maps/search/?api=1&amp;query=Elisa+da+San+Biagio%2C+209%2C+Rua%2C+Vila+Oliveira%2C+Mogi+das+Cruzes-SP</x:v>
      </x:c>
      <x:c r="R1937" t="str"/>
      <x:c r="S1937" t="str"/>
      <x:c r="T1937" t="str">
        <x:v>Não contatado</x:v>
      </x:c>
      <x:c r="U1937" s="27" t="n">
        <x:f>IF(LEN(H1937)&gt;0,25,0)+IF(L1937="Sim",25,0)+IF(LEN(M1937)&gt;0,15,0)+IF(LEN(J1937)&gt;0,10,0)+IF(LEN(N1937)&gt;0,5,0)+IF(LEN(O1937)&gt;0,5,0)+IF(LEN(P1937)&gt;0,5,0)+IF(AND(LEN(R1937)&gt;0,LEN(S1937)&gt;0),10,0)</x:f>
        <x:v>25</x:v>
      </x:c>
      <x:c r="V1937" t="str">
        <x:f>IF(U1937&gt;=60,"Prioridade Alta",IF(U1937&gt;=35,"Prioridade Média","Prioridade Baixa"))</x:f>
        <x:v>Prioridade Baixa</x:v>
      </x:c>
      <x:c r="W1937" t="str">
        <x:v>Não</x:v>
      </x:c>
      <x:c r="X1937" t="str"/>
      <x:c r="Y1937" t="str">
        <x:v>Base expandida 2026-07-27</x:v>
      </x:c>
      <x:c r="Z1937" t="str">
        <x:v>(11) 4796-3156</x:v>
      </x:c>
      <x:c r="AA1937" t="str"/>
      <x:c r="AB1937" t="n">
        <x:v>40</x:v>
      </x:c>
      <x:c r="AC1937" t="str">
        <x:v>Prioridade Baixa</x:v>
      </x:c>
      <x:c r="AD1937" t="str">
        <x:v>Fonte Escolas.com.br: http://escolas.com.br/camilo-faustino-de-mello-professor-35006919; site oficial/redes não coletados nesta fonte</x:v>
      </x:c>
      <x:c r="AE1937" t="n">
        <x:f>IF(LEN(H1937)&gt;0,1,0)</x:f>
        <x:v>1</x:v>
      </x:c>
      <x:c r="AF1937" t="n">
        <x:f>IF(LEN(M1937)&gt;0,1,0)</x:f>
        <x:v>0</x:v>
      </x:c>
      <x:c r="AG1937" t="n">
        <x:f>IF(AND(LEN(H1937)=0,LEN(K1937)=0,LEN(M1937)=0),1,0)</x:f>
        <x:v>0</x:v>
      </x:c>
    </x:row>
    <x:row r="1938">
      <x:c r="A1938" t="str">
        <x:v>AT-01937</x:v>
      </x:c>
      <x:c r="B1938" t="str">
        <x:v>Branca Baumann do Amaral Professora</x:v>
      </x:c>
      <x:c r="C1938" t="str">
        <x:v>Escola</x:v>
      </x:c>
      <x:c r="D1938" t="str">
        <x:v>Escola</x:v>
      </x:c>
      <x:c r="E1938" t="str">
        <x:v>Mogi das Cruzes</x:v>
      </x:c>
      <x:c r="F1938" t="str">
        <x:v>Jardim Layr</x:v>
      </x:c>
      <x:c r="G1938" t="str">
        <x:v>Guarapiranga, 55, Rua, Jardim Layr, Mogi das Cruzes, SP</x:v>
      </x:c>
      <x:c r="H1938" t="str">
        <x:v>+55 (11) 4727-6826</x:v>
      </x:c>
      <x:c r="I1938" t="str"/>
      <x:c r="J1938" t="str"/>
      <x:c r="K1938" t="str"/>
      <x:c r="L1938" t="str"/>
      <x:c r="M1938" t="str"/>
      <x:c r="N1938" t="str"/>
      <x:c r="O1938" t="str"/>
      <x:c r="P1938" t="str"/>
      <x:c r="Q1938" t="str">
        <x:v>https://www.google.com/maps/search/?api=1&amp;query=Guarapiranga%2C+55%2C+Rua%2C+Jardim+Layr%2C+Mogi+das+Cruzes-SP</x:v>
      </x:c>
      <x:c r="R1938" t="str"/>
      <x:c r="S1938" t="str"/>
      <x:c r="T1938" t="str">
        <x:v>Não contatado</x:v>
      </x:c>
      <x:c r="U1938" s="27" t="n">
        <x:f>IF(LEN(H1938)&gt;0,25,0)+IF(L1938="Sim",25,0)+IF(LEN(M1938)&gt;0,15,0)+IF(LEN(J1938)&gt;0,10,0)+IF(LEN(N1938)&gt;0,5,0)+IF(LEN(O1938)&gt;0,5,0)+IF(LEN(P1938)&gt;0,5,0)+IF(AND(LEN(R1938)&gt;0,LEN(S1938)&gt;0),10,0)</x:f>
        <x:v>25</x:v>
      </x:c>
      <x:c r="V1938" t="str">
        <x:f>IF(U1938&gt;=60,"Prioridade Alta",IF(U1938&gt;=35,"Prioridade Média","Prioridade Baixa"))</x:f>
        <x:v>Prioridade Baixa</x:v>
      </x:c>
      <x:c r="W1938" t="str">
        <x:v>Não</x:v>
      </x:c>
      <x:c r="X1938" t="str"/>
      <x:c r="Y1938" t="str">
        <x:v>Base expandida 2026-07-27</x:v>
      </x:c>
      <x:c r="Z1938" t="str">
        <x:v>(11) 4727-6826</x:v>
      </x:c>
      <x:c r="AA1938" t="str"/>
      <x:c r="AB1938" t="n">
        <x:v>40</x:v>
      </x:c>
      <x:c r="AC1938" t="str">
        <x:v>Prioridade Baixa</x:v>
      </x:c>
      <x:c r="AD1938" t="str">
        <x:v>Fonte Escolas.com.br: http://escolas.com.br/branca-baumann-do-amaral-professora-35916959; site oficial/redes não coletados nesta fonte</x:v>
      </x:c>
      <x:c r="AE1938" t="n">
        <x:f>IF(LEN(H1938)&gt;0,1,0)</x:f>
        <x:v>1</x:v>
      </x:c>
      <x:c r="AF1938" t="n">
        <x:f>IF(LEN(M1938)&gt;0,1,0)</x:f>
        <x:v>0</x:v>
      </x:c>
      <x:c r="AG1938" t="n">
        <x:f>IF(AND(LEN(H1938)=0,LEN(K1938)=0,LEN(M1938)=0),1,0)</x:f>
        <x:v>0</x:v>
      </x:c>
    </x:row>
    <x:row r="1939">
      <x:c r="A1939" t="str">
        <x:v>AT-01938</x:v>
      </x:c>
      <x:c r="B1939" t="str">
        <x:v>Ceeja de Mogi das Cruzes</x:v>
      </x:c>
      <x:c r="C1939" t="str">
        <x:v>Escola</x:v>
      </x:c>
      <x:c r="D1939" t="str">
        <x:v>Escola</x:v>
      </x:c>
      <x:c r="E1939" t="str">
        <x:v>Mogi das Cruzes</x:v>
      </x:c>
      <x:c r="F1939" t="str">
        <x:v>Centro</x:v>
      </x:c>
      <x:c r="G1939" t="str">
        <x:v>Rua Dom Antonio Candido de Alvarenga, 511, Rua, Centro, Mogi das Cruzes, SP</x:v>
      </x:c>
      <x:c r="H1939" t="str">
        <x:v>+55 (11) 4724-9120</x:v>
      </x:c>
      <x:c r="I1939" t="str"/>
      <x:c r="J1939" t="str"/>
      <x:c r="K1939" t="str"/>
      <x:c r="L1939" t="str"/>
      <x:c r="M1939" t="str"/>
      <x:c r="N1939" t="str"/>
      <x:c r="O1939" t="str"/>
      <x:c r="P1939" t="str"/>
      <x:c r="Q1939" t="str">
        <x:v>https://www.google.com/maps/search/?api=1&amp;query=Rua+Dom+Antonio+Candido+de+Alvarenga%2C+511%2C+Rua%2C+Centro%2C+Mogi+das+Cruzes-SP</x:v>
      </x:c>
      <x:c r="R1939" t="str"/>
      <x:c r="S1939" t="str"/>
      <x:c r="T1939" t="str">
        <x:v>Não contatado</x:v>
      </x:c>
      <x:c r="U1939" s="27" t="n">
        <x:f>IF(LEN(H1939)&gt;0,25,0)+IF(L1939="Sim",25,0)+IF(LEN(M1939)&gt;0,15,0)+IF(LEN(J1939)&gt;0,10,0)+IF(LEN(N1939)&gt;0,5,0)+IF(LEN(O1939)&gt;0,5,0)+IF(LEN(P1939)&gt;0,5,0)+IF(AND(LEN(R1939)&gt;0,LEN(S1939)&gt;0),10,0)</x:f>
        <x:v>25</x:v>
      </x:c>
      <x:c r="V1939" t="str">
        <x:f>IF(U1939&gt;=60,"Prioridade Alta",IF(U1939&gt;=35,"Prioridade Média","Prioridade Baixa"))</x:f>
        <x:v>Prioridade Baixa</x:v>
      </x:c>
      <x:c r="W1939" t="str">
        <x:v>Não</x:v>
      </x:c>
      <x:c r="X1939" t="str"/>
      <x:c r="Y1939" t="str">
        <x:v>Base expandida 2026-07-27</x:v>
      </x:c>
      <x:c r="Z1939" t="str">
        <x:v>(11) 4724-9120</x:v>
      </x:c>
      <x:c r="AA1939" t="str"/>
      <x:c r="AB1939" t="n">
        <x:v>40</x:v>
      </x:c>
      <x:c r="AC1939" t="str">
        <x:v>Prioridade Baixa</x:v>
      </x:c>
      <x:c r="AD1939" t="str">
        <x:v>Fonte Escolas.com.br: http://escolas.com.br/ceeja-de-mogi-das-cruzes-35498026; site oficial/redes não coletados nesta fonte</x:v>
      </x:c>
      <x:c r="AE1939" t="n">
        <x:f>IF(LEN(H1939)&gt;0,1,0)</x:f>
        <x:v>1</x:v>
      </x:c>
      <x:c r="AF1939" t="n">
        <x:f>IF(LEN(M1939)&gt;0,1,0)</x:f>
        <x:v>0</x:v>
      </x:c>
      <x:c r="AG1939" t="n">
        <x:f>IF(AND(LEN(H1939)=0,LEN(K1939)=0,LEN(M1939)=0),1,0)</x:f>
        <x:v>0</x:v>
      </x:c>
    </x:row>
    <x:row r="1940">
      <x:c r="A1940" t="str">
        <x:v>AT-01939</x:v>
      </x:c>
      <x:c r="B1940" t="str">
        <x:v>Botyra Camorim Gatti Profa Eief da Apae Mogi das Cruzes</x:v>
      </x:c>
      <x:c r="C1940" t="str">
        <x:v>Escola</x:v>
      </x:c>
      <x:c r="D1940" t="str">
        <x:v>Escola</x:v>
      </x:c>
      <x:c r="E1940" t="str">
        <x:v>Mogi das Cruzes</x:v>
      </x:c>
      <x:c r="F1940" t="str">
        <x:v>Jardim Betania</x:v>
      </x:c>
      <x:c r="G1940" t="str">
        <x:v>Carmem de Moura Santos, 134, Rua, Jardim Betania, Mogi das Cruzes, SP</x:v>
      </x:c>
      <x:c r="H1940" t="str">
        <x:v>+55 (11) 4728-4999</x:v>
      </x:c>
      <x:c r="I1940" t="str"/>
      <x:c r="J1940" t="str"/>
      <x:c r="K1940" t="str"/>
      <x:c r="L1940" t="str"/>
      <x:c r="M1940" t="str"/>
      <x:c r="N1940" t="str"/>
      <x:c r="O1940" t="str"/>
      <x:c r="P1940" t="str"/>
      <x:c r="Q1940" t="str">
        <x:v>https://www.google.com/maps/search/?api=1&amp;query=Carmem+de+Moura+Santos%2C+134%2C+Rua%2C+Jardim+Betania%2C+Mogi+das+Cruzes-SP</x:v>
      </x:c>
      <x:c r="R1940" t="str"/>
      <x:c r="S1940" t="str"/>
      <x:c r="T1940" t="str">
        <x:v>Não contatado</x:v>
      </x:c>
      <x:c r="U1940" s="27" t="n">
        <x:f>IF(LEN(H1940)&gt;0,25,0)+IF(L1940="Sim",25,0)+IF(LEN(M1940)&gt;0,15,0)+IF(LEN(J1940)&gt;0,10,0)+IF(LEN(N1940)&gt;0,5,0)+IF(LEN(O1940)&gt;0,5,0)+IF(LEN(P1940)&gt;0,5,0)+IF(AND(LEN(R1940)&gt;0,LEN(S1940)&gt;0),10,0)</x:f>
        <x:v>25</x:v>
      </x:c>
      <x:c r="V1940" t="str">
        <x:f>IF(U1940&gt;=60,"Prioridade Alta",IF(U1940&gt;=35,"Prioridade Média","Prioridade Baixa"))</x:f>
        <x:v>Prioridade Baixa</x:v>
      </x:c>
      <x:c r="W1940" t="str">
        <x:v>Não</x:v>
      </x:c>
      <x:c r="X1940" t="str"/>
      <x:c r="Y1940" t="str">
        <x:v>Base expandida 2026-07-27</x:v>
      </x:c>
      <x:c r="Z1940" t="str">
        <x:v>(11) 4728-4999</x:v>
      </x:c>
      <x:c r="AA1940" t="str"/>
      <x:c r="AB1940" t="n">
        <x:v>40</x:v>
      </x:c>
      <x:c r="AC1940" t="str">
        <x:v>Prioridade Baixa</x:v>
      </x:c>
      <x:c r="AD1940" t="str">
        <x:v>Fonte Escolas.com.br: http://escolas.com.br/botyra-camorim-gatti-profa-eief-da-apae-mogi-das-cruzes-35145075; site oficial/redes não coletados nesta fonte</x:v>
      </x:c>
      <x:c r="AE1940" t="n">
        <x:f>IF(LEN(H1940)&gt;0,1,0)</x:f>
        <x:v>1</x:v>
      </x:c>
      <x:c r="AF1940" t="n">
        <x:f>IF(LEN(M1940)&gt;0,1,0)</x:f>
        <x:v>0</x:v>
      </x:c>
      <x:c r="AG1940" t="n">
        <x:f>IF(AND(LEN(H1940)=0,LEN(K1940)=0,LEN(M1940)=0),1,0)</x:f>
        <x:v>0</x:v>
      </x:c>
    </x:row>
    <x:row r="1941">
      <x:c r="A1941" t="str">
        <x:v>AT-01940</x:v>
      </x:c>
      <x:c r="B1941" t="str">
        <x:v>Castelo Forte II Nucleo Educacional</x:v>
      </x:c>
      <x:c r="C1941" t="str">
        <x:v>Escola</x:v>
      </x:c>
      <x:c r="D1941" t="str">
        <x:v>Escola</x:v>
      </x:c>
      <x:c r="E1941" t="str">
        <x:v>Mogi das Cruzes</x:v>
      </x:c>
      <x:c r="F1941" t="str">
        <x:v>Vila Oliveira</x:v>
      </x:c>
      <x:c r="G1941" t="str">
        <x:v>Sao Paulo, 1028, Vila Oliveira, Mogi das Cruzes, SP</x:v>
      </x:c>
      <x:c r="H1941" t="str">
        <x:v>+55 (11) 2988-9110</x:v>
      </x:c>
      <x:c r="I1941" t="str"/>
      <x:c r="J1941" t="str"/>
      <x:c r="K1941" t="str"/>
      <x:c r="L1941" t="str"/>
      <x:c r="M1941" t="str"/>
      <x:c r="N1941" t="str"/>
      <x:c r="O1941" t="str"/>
      <x:c r="P1941" t="str"/>
      <x:c r="Q1941" t="str">
        <x:v>https://www.google.com/maps/search/?api=1&amp;query=Sao+Paulo%2C+1028%2C+Vila+Oliveira%2C+Mogi+das+Cruzes-SP</x:v>
      </x:c>
      <x:c r="R1941" t="str"/>
      <x:c r="S1941" t="str"/>
      <x:c r="T1941" t="str">
        <x:v>Não contatado</x:v>
      </x:c>
      <x:c r="U1941" s="27" t="n">
        <x:f>IF(LEN(H1941)&gt;0,25,0)+IF(L1941="Sim",25,0)+IF(LEN(M1941)&gt;0,15,0)+IF(LEN(J1941)&gt;0,10,0)+IF(LEN(N1941)&gt;0,5,0)+IF(LEN(O1941)&gt;0,5,0)+IF(LEN(P1941)&gt;0,5,0)+IF(AND(LEN(R1941)&gt;0,LEN(S1941)&gt;0),10,0)</x:f>
        <x:v>25</x:v>
      </x:c>
      <x:c r="V1941" t="str">
        <x:f>IF(U1941&gt;=60,"Prioridade Alta",IF(U1941&gt;=35,"Prioridade Média","Prioridade Baixa"))</x:f>
        <x:v>Prioridade Baixa</x:v>
      </x:c>
      <x:c r="W1941" t="str">
        <x:v>Não</x:v>
      </x:c>
      <x:c r="X1941" t="str"/>
      <x:c r="Y1941" t="str">
        <x:v>Base expandida 2026-07-27</x:v>
      </x:c>
      <x:c r="Z1941" t="str">
        <x:v>(11) 2988-9110</x:v>
      </x:c>
      <x:c r="AA1941" t="str"/>
      <x:c r="AB1941" t="n">
        <x:v>40</x:v>
      </x:c>
      <x:c r="AC1941" t="str">
        <x:v>Prioridade Baixa</x:v>
      </x:c>
      <x:c r="AD1941" t="str">
        <x:v>Fonte Escolas.com.br: http://escolas.com.br/castelo-forte-ii-nucleo-educacional-35429958; site oficial/redes não coletados nesta fonte</x:v>
      </x:c>
      <x:c r="AE1941" t="n">
        <x:f>IF(LEN(H1941)&gt;0,1,0)</x:f>
        <x:v>1</x:v>
      </x:c>
      <x:c r="AF1941" t="n">
        <x:f>IF(LEN(M1941)&gt;0,1,0)</x:f>
        <x:v>0</x:v>
      </x:c>
      <x:c r="AG1941" t="n">
        <x:f>IF(AND(LEN(H1941)=0,LEN(K1941)=0,LEN(M1941)=0),1,0)</x:f>
        <x:v>0</x:v>
      </x:c>
    </x:row>
    <x:row r="1942">
      <x:c r="A1942" t="str">
        <x:v>AT-01941</x:v>
      </x:c>
      <x:c r="B1942" t="str">
        <x:v>Castelo Forte I Nucleo Educacional</x:v>
      </x:c>
      <x:c r="C1942" t="str">
        <x:v>Escola</x:v>
      </x:c>
      <x:c r="D1942" t="str">
        <x:v>Escola</x:v>
      </x:c>
      <x:c r="E1942" t="str">
        <x:v>Mogi das Cruzes</x:v>
      </x:c>
      <x:c r="F1942" t="str">
        <x:v>Centro</x:v>
      </x:c>
      <x:c r="G1942" t="str">
        <x:v>Hamilton da Silva e Costa, 346, Rua, Centro, Mogi das Cruzes, SP</x:v>
      </x:c>
      <x:c r="H1942" t="str">
        <x:v>+55 (11) 4790-2344</x:v>
      </x:c>
      <x:c r="I1942" t="str"/>
      <x:c r="J1942" t="str"/>
      <x:c r="K1942" t="str"/>
      <x:c r="L1942" t="str"/>
      <x:c r="M1942" t="str"/>
      <x:c r="N1942" t="str"/>
      <x:c r="O1942" t="str"/>
      <x:c r="P1942" t="str"/>
      <x:c r="Q1942" t="str">
        <x:v>https://www.google.com/maps/search/?api=1&amp;query=Hamilton+da+Silva+e+Costa%2C+346%2C+Rua%2C+Centro%2C+Mogi+das+Cruzes-SP</x:v>
      </x:c>
      <x:c r="R1942" t="str"/>
      <x:c r="S1942" t="str"/>
      <x:c r="T1942" t="str">
        <x:v>Não contatado</x:v>
      </x:c>
      <x:c r="U1942" s="27" t="n">
        <x:f>IF(LEN(H1942)&gt;0,25,0)+IF(L1942="Sim",25,0)+IF(LEN(M1942)&gt;0,15,0)+IF(LEN(J1942)&gt;0,10,0)+IF(LEN(N1942)&gt;0,5,0)+IF(LEN(O1942)&gt;0,5,0)+IF(LEN(P1942)&gt;0,5,0)+IF(AND(LEN(R1942)&gt;0,LEN(S1942)&gt;0),10,0)</x:f>
        <x:v>25</x:v>
      </x:c>
      <x:c r="V1942" t="str">
        <x:f>IF(U1942&gt;=60,"Prioridade Alta",IF(U1942&gt;=35,"Prioridade Média","Prioridade Baixa"))</x:f>
        <x:v>Prioridade Baixa</x:v>
      </x:c>
      <x:c r="W1942" t="str">
        <x:v>Não</x:v>
      </x:c>
      <x:c r="X1942" t="str"/>
      <x:c r="Y1942" t="str">
        <x:v>Base expandida 2026-07-27</x:v>
      </x:c>
      <x:c r="Z1942" t="str">
        <x:v>(11) 4790-2344</x:v>
      </x:c>
      <x:c r="AA1942" t="str"/>
      <x:c r="AB1942" t="n">
        <x:v>40</x:v>
      </x:c>
      <x:c r="AC1942" t="str">
        <x:v>Prioridade Baixa</x:v>
      </x:c>
      <x:c r="AD1942" t="str">
        <x:v>Fonte Escolas.com.br: http://escolas.com.br/castelo-forte-i-nucleo-educacional-35195339; site oficial/redes não coletados nesta fonte</x:v>
      </x:c>
      <x:c r="AE1942" t="n">
        <x:f>IF(LEN(H1942)&gt;0,1,0)</x:f>
        <x:v>1</x:v>
      </x:c>
      <x:c r="AF1942" t="n">
        <x:f>IF(LEN(M1942)&gt;0,1,0)</x:f>
        <x:v>0</x:v>
      </x:c>
      <x:c r="AG1942" t="n">
        <x:f>IF(AND(LEN(H1942)=0,LEN(K1942)=0,LEN(M1942)=0),1,0)</x:f>
        <x:v>0</x:v>
      </x:c>
    </x:row>
    <x:row r="1943">
      <x:c r="A1943" t="str">
        <x:v>AT-01942</x:v>
      </x:c>
      <x:c r="B1943" t="str">
        <x:v>Cecilia de Souza Lima Vianna Profa Em</x:v>
      </x:c>
      <x:c r="C1943" t="str">
        <x:v>Escola</x:v>
      </x:c>
      <x:c r="D1943" t="str">
        <x:v>Escola</x:v>
      </x:c>
      <x:c r="E1943" t="str">
        <x:v>Mogi das Cruzes</x:v>
      </x:c>
      <x:c r="F1943" t="str">
        <x:v>Taiacupeba</x:v>
      </x:c>
      <x:c r="G1943" t="str">
        <x:v>Avelino Nunes de Souza, 235, Rua, Taiacupeba, Mogi das Cruzes, SP</x:v>
      </x:c>
      <x:c r="H1943" t="str">
        <x:v>+55 (11) 4724-4317</x:v>
      </x:c>
      <x:c r="I1943" t="str"/>
      <x:c r="J1943" t="str"/>
      <x:c r="K1943" t="str"/>
      <x:c r="L1943" t="str"/>
      <x:c r="M1943" t="str"/>
      <x:c r="N1943" t="str"/>
      <x:c r="O1943" t="str"/>
      <x:c r="P1943" t="str"/>
      <x:c r="Q1943" t="str">
        <x:v>https://www.google.com/maps/search/?api=1&amp;query=Avelino+Nunes+de+Souza%2C+235%2C+Rua%2C+Taiacupeba%2C+Mogi+das+Cruzes-SP</x:v>
      </x:c>
      <x:c r="R1943" t="str"/>
      <x:c r="S1943" t="str"/>
      <x:c r="T1943" t="str">
        <x:v>Não contatado</x:v>
      </x:c>
      <x:c r="U1943" s="27" t="n">
        <x:f>IF(LEN(H1943)&gt;0,25,0)+IF(L1943="Sim",25,0)+IF(LEN(M1943)&gt;0,15,0)+IF(LEN(J1943)&gt;0,10,0)+IF(LEN(N1943)&gt;0,5,0)+IF(LEN(O1943)&gt;0,5,0)+IF(LEN(P1943)&gt;0,5,0)+IF(AND(LEN(R1943)&gt;0,LEN(S1943)&gt;0),10,0)</x:f>
        <x:v>25</x:v>
      </x:c>
      <x:c r="V1943" t="str">
        <x:f>IF(U1943&gt;=60,"Prioridade Alta",IF(U1943&gt;=35,"Prioridade Média","Prioridade Baixa"))</x:f>
        <x:v>Prioridade Baixa</x:v>
      </x:c>
      <x:c r="W1943" t="str">
        <x:v>Não</x:v>
      </x:c>
      <x:c r="X1943" t="str"/>
      <x:c r="Y1943" t="str">
        <x:v>Base expandida 2026-07-27</x:v>
      </x:c>
      <x:c r="Z1943" t="str">
        <x:v>(11) 4724-4317</x:v>
      </x:c>
      <x:c r="AA1943" t="str"/>
      <x:c r="AB1943" t="n">
        <x:v>40</x:v>
      </x:c>
      <x:c r="AC1943" t="str">
        <x:v>Prioridade Baixa</x:v>
      </x:c>
      <x:c r="AD1943" t="str">
        <x:v>Fonte Escolas.com.br: http://escolas.com.br/cecilia-de-souza-lima-vianna-profa-em-35089291; site oficial/redes não coletados nesta fonte</x:v>
      </x:c>
      <x:c r="AE1943" t="n">
        <x:f>IF(LEN(H1943)&gt;0,1,0)</x:f>
        <x:v>1</x:v>
      </x:c>
      <x:c r="AF1943" t="n">
        <x:f>IF(LEN(M1943)&gt;0,1,0)</x:f>
        <x:v>0</x:v>
      </x:c>
      <x:c r="AG1943" t="n">
        <x:f>IF(AND(LEN(H1943)=0,LEN(K1943)=0,LEN(M1943)=0),1,0)</x:f>
        <x:v>0</x:v>
      </x:c>
    </x:row>
    <x:row r="1944">
      <x:c r="A1944" t="str">
        <x:v>AT-01943</x:v>
      </x:c>
      <x:c r="B1944" t="str">
        <x:v>Cel Jto A Ee Firmino Ladeira Professor</x:v>
      </x:c>
      <x:c r="C1944" t="str">
        <x:v>Escola</x:v>
      </x:c>
      <x:c r="D1944" t="str">
        <x:v>Escola</x:v>
      </x:c>
      <x:c r="E1944" t="str">
        <x:v>Mogi das Cruzes</x:v>
      </x:c>
      <x:c r="F1944" t="str">
        <x:v>Mogi Moderno</x:v>
      </x:c>
      <x:c r="G1944" t="str">
        <x:v>Brasil, 840, Avenida, Mogi Moderno, Mogi das Cruzes, SP</x:v>
      </x:c>
      <x:c r="H1944" t="str">
        <x:v>+55 (11) 4796-5110</x:v>
      </x:c>
      <x:c r="I1944" t="str"/>
      <x:c r="J1944" t="str"/>
      <x:c r="K1944" t="str"/>
      <x:c r="L1944" t="str"/>
      <x:c r="M1944" t="str"/>
      <x:c r="N1944" t="str"/>
      <x:c r="O1944" t="str"/>
      <x:c r="P1944" t="str"/>
      <x:c r="Q1944" t="str">
        <x:v>https://www.google.com/maps/search/?api=1&amp;query=Brasil%2C+840%2C+Avenida%2C+Mogi+Moderno%2C+Mogi+das+Cruzes-SP</x:v>
      </x:c>
      <x:c r="R1944" t="str"/>
      <x:c r="S1944" t="str"/>
      <x:c r="T1944" t="str">
        <x:v>Não contatado</x:v>
      </x:c>
      <x:c r="U1944" s="27" t="n">
        <x:f>IF(LEN(H1944)&gt;0,25,0)+IF(L1944="Sim",25,0)+IF(LEN(M1944)&gt;0,15,0)+IF(LEN(J1944)&gt;0,10,0)+IF(LEN(N1944)&gt;0,5,0)+IF(LEN(O1944)&gt;0,5,0)+IF(LEN(P1944)&gt;0,5,0)+IF(AND(LEN(R1944)&gt;0,LEN(S1944)&gt;0),10,0)</x:f>
        <x:v>25</x:v>
      </x:c>
      <x:c r="V1944" t="str">
        <x:f>IF(U1944&gt;=60,"Prioridade Alta",IF(U1944&gt;=35,"Prioridade Média","Prioridade Baixa"))</x:f>
        <x:v>Prioridade Baixa</x:v>
      </x:c>
      <x:c r="W1944" t="str">
        <x:v>Não</x:v>
      </x:c>
      <x:c r="X1944" t="str"/>
      <x:c r="Y1944" t="str">
        <x:v>Base expandida 2026-07-27</x:v>
      </x:c>
      <x:c r="Z1944" t="str">
        <x:v>(11) 4796-5110</x:v>
      </x:c>
      <x:c r="AA1944" t="str"/>
      <x:c r="AB1944" t="n">
        <x:v>40</x:v>
      </x:c>
      <x:c r="AC1944" t="str">
        <x:v>Prioridade Baixa</x:v>
      </x:c>
      <x:c r="AD1944" t="str">
        <x:v>Fonte Escolas.com.br: http://escolas.com.br/cel-jto-a-ee-firmino-ladeira-professor-35458594; site oficial/redes não coletados nesta fonte</x:v>
      </x:c>
      <x:c r="AE1944" t="n">
        <x:f>IF(LEN(H1944)&gt;0,1,0)</x:f>
        <x:v>1</x:v>
      </x:c>
      <x:c r="AF1944" t="n">
        <x:f>IF(LEN(M1944)&gt;0,1,0)</x:f>
        <x:v>0</x:v>
      </x:c>
      <x:c r="AG1944" t="n">
        <x:f>IF(AND(LEN(H1944)=0,LEN(K1944)=0,LEN(M1944)=0),1,0)</x:f>
        <x:v>0</x:v>
      </x:c>
    </x:row>
    <x:row r="1945">
      <x:c r="A1945" t="str">
        <x:v>AT-01944</x:v>
      </x:c>
      <x:c r="B1945" t="str">
        <x:v>Celia Pinheiro Franco Profa Em</x:v>
      </x:c>
      <x:c r="C1945" t="str">
        <x:v>Escola</x:v>
      </x:c>
      <x:c r="D1945" t="str">
        <x:v>Escola</x:v>
      </x:c>
      <x:c r="E1945" t="str">
        <x:v>Mogi das Cruzes</x:v>
      </x:c>
      <x:c r="F1945" t="str">
        <x:v>Mogi Moderno</x:v>
      </x:c>
      <x:c r="G1945" t="str">
        <x:v>Presidente Getulio Vargas, 328, Rua, Mogi Moderno, Mogi das Cruzes, SP</x:v>
      </x:c>
      <x:c r="H1945" t="str">
        <x:v>+55 (11) 4799-5275</x:v>
      </x:c>
      <x:c r="I1945" t="str"/>
      <x:c r="J1945" t="str"/>
      <x:c r="K1945" t="str"/>
      <x:c r="L1945" t="str"/>
      <x:c r="M1945" t="str"/>
      <x:c r="N1945" t="str"/>
      <x:c r="O1945" t="str"/>
      <x:c r="P1945" t="str"/>
      <x:c r="Q1945" t="str">
        <x:v>https://www.google.com/maps/search/?api=1&amp;query=Presidente+Getulio+Vargas%2C+328%2C+Rua%2C+Mogi+Moderno%2C+Mogi+das+Cruzes-SP</x:v>
      </x:c>
      <x:c r="R1945" t="str"/>
      <x:c r="S1945" t="str"/>
      <x:c r="T1945" t="str">
        <x:v>Não contatado</x:v>
      </x:c>
      <x:c r="U1945" s="27" t="n">
        <x:f>IF(LEN(H1945)&gt;0,25,0)+IF(L1945="Sim",25,0)+IF(LEN(M1945)&gt;0,15,0)+IF(LEN(J1945)&gt;0,10,0)+IF(LEN(N1945)&gt;0,5,0)+IF(LEN(O1945)&gt;0,5,0)+IF(LEN(P1945)&gt;0,5,0)+IF(AND(LEN(R1945)&gt;0,LEN(S1945)&gt;0),10,0)</x:f>
        <x:v>25</x:v>
      </x:c>
      <x:c r="V1945" t="str">
        <x:f>IF(U1945&gt;=60,"Prioridade Alta",IF(U1945&gt;=35,"Prioridade Média","Prioridade Baixa"))</x:f>
        <x:v>Prioridade Baixa</x:v>
      </x:c>
      <x:c r="W1945" t="str">
        <x:v>Não</x:v>
      </x:c>
      <x:c r="X1945" t="str"/>
      <x:c r="Y1945" t="str">
        <x:v>Base expandida 2026-07-27</x:v>
      </x:c>
      <x:c r="Z1945" t="str">
        <x:v>(11) 4799-5275</x:v>
      </x:c>
      <x:c r="AA1945" t="str"/>
      <x:c r="AB1945" t="n">
        <x:v>40</x:v>
      </x:c>
      <x:c r="AC1945" t="str">
        <x:v>Prioridade Baixa</x:v>
      </x:c>
      <x:c r="AD1945" t="str">
        <x:v>Fonte Escolas.com.br: http://escolas.com.br/celia-pinheiro-franco-profa-em-35463668; site oficial/redes não coletados nesta fonte</x:v>
      </x:c>
      <x:c r="AE1945" t="n">
        <x:f>IF(LEN(H1945)&gt;0,1,0)</x:f>
        <x:v>1</x:v>
      </x:c>
      <x:c r="AF1945" t="n">
        <x:f>IF(LEN(M1945)&gt;0,1,0)</x:f>
        <x:v>0</x:v>
      </x:c>
      <x:c r="AG1945" t="n">
        <x:f>IF(AND(LEN(H1945)=0,LEN(K1945)=0,LEN(M1945)=0),1,0)</x:f>
        <x:v>0</x:v>
      </x:c>
    </x:row>
    <x:row r="1946">
      <x:c r="A1946" t="str">
        <x:v>AT-01945</x:v>
      </x:c>
      <x:c r="B1946" t="str">
        <x:v>Cel Jto A Ee Francisco Ferreira Lopes</x:v>
      </x:c>
      <x:c r="C1946" t="str">
        <x:v>Escola</x:v>
      </x:c>
      <x:c r="D1946" t="str">
        <x:v>Escola</x:v>
      </x:c>
      <x:c r="E1946" t="str">
        <x:v>Mogi das Cruzes</x:v>
      </x:c>
      <x:c r="F1946" t="str">
        <x:v>Centro</x:v>
      </x:c>
      <x:c r="G1946" t="str">
        <x:v>Doutor Deodato Wertheimer, 426, Rua, Centro, Mogi das Cruzes, SP</x:v>
      </x:c>
      <x:c r="H1946" t="str">
        <x:v>+55 (11) 4790-3914</x:v>
      </x:c>
      <x:c r="I1946" t="str"/>
      <x:c r="J1946" t="str"/>
      <x:c r="K1946" t="str"/>
      <x:c r="L1946" t="str"/>
      <x:c r="M1946" t="str"/>
      <x:c r="N1946" t="str"/>
      <x:c r="O1946" t="str"/>
      <x:c r="P1946" t="str"/>
      <x:c r="Q1946" t="str">
        <x:v>https://www.google.com/maps/search/?api=1&amp;query=Doutor+Deodato+Wertheimer%2C+426%2C+Rua%2C+Centro%2C+Mogi+das+Cruzes-SP</x:v>
      </x:c>
      <x:c r="R1946" t="str"/>
      <x:c r="S1946" t="str"/>
      <x:c r="T1946" t="str">
        <x:v>Não contatado</x:v>
      </x:c>
      <x:c r="U1946" s="27" t="n">
        <x:f>IF(LEN(H1946)&gt;0,25,0)+IF(L1946="Sim",25,0)+IF(LEN(M1946)&gt;0,15,0)+IF(LEN(J1946)&gt;0,10,0)+IF(LEN(N1946)&gt;0,5,0)+IF(LEN(O1946)&gt;0,5,0)+IF(LEN(P1946)&gt;0,5,0)+IF(AND(LEN(R1946)&gt;0,LEN(S1946)&gt;0),10,0)</x:f>
        <x:v>25</x:v>
      </x:c>
      <x:c r="V1946" t="str">
        <x:f>IF(U1946&gt;=60,"Prioridade Alta",IF(U1946&gt;=35,"Prioridade Média","Prioridade Baixa"))</x:f>
        <x:v>Prioridade Baixa</x:v>
      </x:c>
      <x:c r="W1946" t="str">
        <x:v>Não</x:v>
      </x:c>
      <x:c r="X1946" t="str"/>
      <x:c r="Y1946" t="str">
        <x:v>Base expandida 2026-07-27</x:v>
      </x:c>
      <x:c r="Z1946" t="str">
        <x:v>(11) 4790-3914</x:v>
      </x:c>
      <x:c r="AA1946" t="str"/>
      <x:c r="AB1946" t="n">
        <x:v>40</x:v>
      </x:c>
      <x:c r="AC1946" t="str">
        <x:v>Prioridade Baixa</x:v>
      </x:c>
      <x:c r="AD1946" t="str">
        <x:v>Fonte Escolas.com.br: http://escolas.com.br/cel-jto-a-ee-francisco-ferreira-lopes-35985752; site oficial/redes não coletados nesta fonte</x:v>
      </x:c>
      <x:c r="AE1946" t="n">
        <x:f>IF(LEN(H1946)&gt;0,1,0)</x:f>
        <x:v>1</x:v>
      </x:c>
      <x:c r="AF1946" t="n">
        <x:f>IF(LEN(M1946)&gt;0,1,0)</x:f>
        <x:v>0</x:v>
      </x:c>
      <x:c r="AG1946" t="n">
        <x:f>IF(AND(LEN(H1946)=0,LEN(K1946)=0,LEN(M1946)=0),1,0)</x:f>
        <x:v>0</x:v>
      </x:c>
    </x:row>
    <x:row r="1947">
      <x:c r="A1947" t="str">
        <x:v>AT-01946</x:v>
      </x:c>
      <x:c r="B1947" t="str">
        <x:v>Cid Boucault Professor</x:v>
      </x:c>
      <x:c r="C1947" t="str">
        <x:v>Escola</x:v>
      </x:c>
      <x:c r="D1947" t="str">
        <x:v>Escola</x:v>
      </x:c>
      <x:c r="E1947" t="str">
        <x:v>Mogi das Cruzes</x:v>
      </x:c>
      <x:c r="F1947" t="str">
        <x:v>Jundiapeba</x:v>
      </x:c>
      <x:c r="G1947" t="str">
        <x:v>Professora Lucinda Bastos, 1250, Rua, Jundiapeba, Mogi das Cruzes, SP</x:v>
      </x:c>
      <x:c r="H1947" t="str">
        <x:v>+55 (11) 4721-6101</x:v>
      </x:c>
      <x:c r="I1947" t="str"/>
      <x:c r="J1947" t="str"/>
      <x:c r="K1947" t="str"/>
      <x:c r="L1947" t="str"/>
      <x:c r="M1947" t="str"/>
      <x:c r="N1947" t="str"/>
      <x:c r="O1947" t="str"/>
      <x:c r="P1947" t="str"/>
      <x:c r="Q1947" t="str">
        <x:v>https://www.google.com/maps/search/?api=1&amp;query=Professora+Lucinda+Bastos%2C+1250%2C+Rua%2C+Jundiapeba%2C+Mogi+das+Cruzes-SP</x:v>
      </x:c>
      <x:c r="R1947" t="str"/>
      <x:c r="S1947" t="str"/>
      <x:c r="T1947" t="str">
        <x:v>Não contatado</x:v>
      </x:c>
      <x:c r="U1947" s="27" t="n">
        <x:f>IF(LEN(H1947)&gt;0,25,0)+IF(L1947="Sim",25,0)+IF(LEN(M1947)&gt;0,15,0)+IF(LEN(J1947)&gt;0,10,0)+IF(LEN(N1947)&gt;0,5,0)+IF(LEN(O1947)&gt;0,5,0)+IF(LEN(P1947)&gt;0,5,0)+IF(AND(LEN(R1947)&gt;0,LEN(S1947)&gt;0),10,0)</x:f>
        <x:v>25</x:v>
      </x:c>
      <x:c r="V1947" t="str">
        <x:f>IF(U1947&gt;=60,"Prioridade Alta",IF(U1947&gt;=35,"Prioridade Média","Prioridade Baixa"))</x:f>
        <x:v>Prioridade Baixa</x:v>
      </x:c>
      <x:c r="W1947" t="str">
        <x:v>Não</x:v>
      </x:c>
      <x:c r="X1947" t="str"/>
      <x:c r="Y1947" t="str">
        <x:v>Base expandida 2026-07-27</x:v>
      </x:c>
      <x:c r="Z1947" t="str">
        <x:v>(11) 4721-6101</x:v>
      </x:c>
      <x:c r="AA1947" t="str"/>
      <x:c r="AB1947" t="n">
        <x:v>40</x:v>
      </x:c>
      <x:c r="AC1947" t="str">
        <x:v>Prioridade Baixa</x:v>
      </x:c>
      <x:c r="AD1947" t="str">
        <x:v>Fonte Escolas.com.br: http://escolas.com.br/cid-boucault-professor-35923060; site oficial/redes não coletados nesta fonte</x:v>
      </x:c>
      <x:c r="AE1947" t="n">
        <x:f>IF(LEN(H1947)&gt;0,1,0)</x:f>
        <x:v>1</x:v>
      </x:c>
      <x:c r="AF1947" t="n">
        <x:f>IF(LEN(M1947)&gt;0,1,0)</x:f>
        <x:v>0</x:v>
      </x:c>
      <x:c r="AG1947" t="n">
        <x:f>IF(AND(LEN(H1947)=0,LEN(K1947)=0,LEN(M1947)=0),1,0)</x:f>
        <x:v>0</x:v>
      </x:c>
    </x:row>
    <x:row r="1948">
      <x:c r="A1948" t="str">
        <x:v>AT-01947</x:v>
      </x:c>
      <x:c r="B1948" t="str">
        <x:v>Cenira Araujo Pereira Profa Em</x:v>
      </x:c>
      <x:c r="C1948" t="str">
        <x:v>Escola</x:v>
      </x:c>
      <x:c r="D1948" t="str">
        <x:v>Escola</x:v>
      </x:c>
      <x:c r="E1948" t="str">
        <x:v>Mogi das Cruzes</x:v>
      </x:c>
      <x:c r="F1948" t="str">
        <x:v>Chacara Guanabara</x:v>
      </x:c>
      <x:c r="G1948" t="str">
        <x:v>Sao Paulo, 250, Chacara Guanabara, Mogi das Cruzes, SP</x:v>
      </x:c>
      <x:c r="H1948" t="str">
        <x:v>+55 (11) 4695-1220</x:v>
      </x:c>
      <x:c r="I1948" t="str"/>
      <x:c r="J1948" t="str"/>
      <x:c r="K1948" t="str"/>
      <x:c r="L1948" t="str"/>
      <x:c r="M1948" t="str"/>
      <x:c r="N1948" t="str"/>
      <x:c r="O1948" t="str"/>
      <x:c r="P1948" t="str"/>
      <x:c r="Q1948" t="str">
        <x:v>https://www.google.com/maps/search/?api=1&amp;query=Sao+Paulo%2C+250%2C+Chacara+Guanabara%2C+Mogi+das+Cruzes-SP</x:v>
      </x:c>
      <x:c r="R1948" t="str"/>
      <x:c r="S1948" t="str"/>
      <x:c r="T1948" t="str">
        <x:v>Não contatado</x:v>
      </x:c>
      <x:c r="U1948" s="27" t="n">
        <x:f>IF(LEN(H1948)&gt;0,25,0)+IF(L1948="Sim",25,0)+IF(LEN(M1948)&gt;0,15,0)+IF(LEN(J1948)&gt;0,10,0)+IF(LEN(N1948)&gt;0,5,0)+IF(LEN(O1948)&gt;0,5,0)+IF(LEN(P1948)&gt;0,5,0)+IF(AND(LEN(R1948)&gt;0,LEN(S1948)&gt;0),10,0)</x:f>
        <x:v>25</x:v>
      </x:c>
      <x:c r="V1948" t="str">
        <x:f>IF(U1948&gt;=60,"Prioridade Alta",IF(U1948&gt;=35,"Prioridade Média","Prioridade Baixa"))</x:f>
        <x:v>Prioridade Baixa</x:v>
      </x:c>
      <x:c r="W1948" t="str">
        <x:v>Não</x:v>
      </x:c>
      <x:c r="X1948" t="str"/>
      <x:c r="Y1948" t="str">
        <x:v>Base expandida 2026-07-27</x:v>
      </x:c>
      <x:c r="Z1948" t="str">
        <x:v>(11) 4695-1220</x:v>
      </x:c>
      <x:c r="AA1948" t="str"/>
      <x:c r="AB1948" t="n">
        <x:v>40</x:v>
      </x:c>
      <x:c r="AC1948" t="str">
        <x:v>Prioridade Baixa</x:v>
      </x:c>
      <x:c r="AD1948" t="str">
        <x:v>Fonte Escolas.com.br: http://escolas.com.br/cenira-araujo-pereira-profa-em-35243371; site oficial/redes não coletados nesta fonte</x:v>
      </x:c>
      <x:c r="AE1948" t="n">
        <x:f>IF(LEN(H1948)&gt;0,1,0)</x:f>
        <x:v>1</x:v>
      </x:c>
      <x:c r="AF1948" t="n">
        <x:f>IF(LEN(M1948)&gt;0,1,0)</x:f>
        <x:v>0</x:v>
      </x:c>
      <x:c r="AG1948" t="n">
        <x:f>IF(AND(LEN(H1948)=0,LEN(K1948)=0,LEN(M1948)=0),1,0)</x:f>
        <x:v>0</x:v>
      </x:c>
    </x:row>
    <x:row r="1949">
      <x:c r="A1949" t="str">
        <x:v>AT-01948</x:v>
      </x:c>
      <x:c r="B1949" t="str">
        <x:v>Cid Torquato Professor Emr</x:v>
      </x:c>
      <x:c r="C1949" t="str">
        <x:v>Escola</x:v>
      </x:c>
      <x:c r="D1949" t="str">
        <x:v>Escola</x:v>
      </x:c>
      <x:c r="E1949" t="str">
        <x:v>Mogi das Cruzes</x:v>
      </x:c>
      <x:c r="F1949" t="str">
        <x:v>Pindorama</x:v>
      </x:c>
      <x:c r="G1949" t="str">
        <x:v>Engenheiro Candido do Rego Chaves, KM 3 5, Avenida, Pindorama, Mogi das Cruzes, SP</x:v>
      </x:c>
      <x:c r="H1949" t="str">
        <x:v>+55 (11) 4721-4966</x:v>
      </x:c>
      <x:c r="I1949" t="str"/>
      <x:c r="J1949" t="str"/>
      <x:c r="K1949" t="str"/>
      <x:c r="L1949" t="str"/>
      <x:c r="M1949" t="str"/>
      <x:c r="N1949" t="str"/>
      <x:c r="O1949" t="str"/>
      <x:c r="P1949" t="str"/>
      <x:c r="Q1949" t="str">
        <x:v>https://www.google.com/maps/search/?api=1&amp;query=Engenheiro+Candido+do+Rego+Chaves%2C+KM+3+5%2C+Avenida%2C+Pindorama%2C+Mogi+das+Cruzes-SP</x:v>
      </x:c>
      <x:c r="R1949" t="str"/>
      <x:c r="S1949" t="str"/>
      <x:c r="T1949" t="str">
        <x:v>Não contatado</x:v>
      </x:c>
      <x:c r="U1949" s="27" t="n">
        <x:f>IF(LEN(H1949)&gt;0,25,0)+IF(L1949="Sim",25,0)+IF(LEN(M1949)&gt;0,15,0)+IF(LEN(J1949)&gt;0,10,0)+IF(LEN(N1949)&gt;0,5,0)+IF(LEN(O1949)&gt;0,5,0)+IF(LEN(P1949)&gt;0,5,0)+IF(AND(LEN(R1949)&gt;0,LEN(S1949)&gt;0),10,0)</x:f>
        <x:v>25</x:v>
      </x:c>
      <x:c r="V1949" t="str">
        <x:f>IF(U1949&gt;=60,"Prioridade Alta",IF(U1949&gt;=35,"Prioridade Média","Prioridade Baixa"))</x:f>
        <x:v>Prioridade Baixa</x:v>
      </x:c>
      <x:c r="W1949" t="str">
        <x:v>Não</x:v>
      </x:c>
      <x:c r="X1949" t="str"/>
      <x:c r="Y1949" t="str">
        <x:v>Base expandida 2026-07-27</x:v>
      </x:c>
      <x:c r="Z1949" t="str">
        <x:v>(11) 4721-4966</x:v>
      </x:c>
      <x:c r="AA1949" t="str"/>
      <x:c r="AB1949" t="n">
        <x:v>40</x:v>
      </x:c>
      <x:c r="AC1949" t="str">
        <x:v>Prioridade Baixa</x:v>
      </x:c>
      <x:c r="AD1949" t="str">
        <x:v>Fonte Escolas.com.br: http://escolas.com.br/cid-torquato-professor-emr-35653809; site oficial/redes não coletados nesta fonte</x:v>
      </x:c>
      <x:c r="AE1949" t="n">
        <x:f>IF(LEN(H1949)&gt;0,1,0)</x:f>
        <x:v>1</x:v>
      </x:c>
      <x:c r="AF1949" t="n">
        <x:f>IF(LEN(M1949)&gt;0,1,0)</x:f>
        <x:v>0</x:v>
      </x:c>
      <x:c r="AG1949" t="n">
        <x:f>IF(AND(LEN(H1949)=0,LEN(K1949)=0,LEN(M1949)=0),1,0)</x:f>
        <x:v>0</x:v>
      </x:c>
    </x:row>
    <x:row r="1950">
      <x:c r="A1950" t="str">
        <x:v>AT-01949</x:v>
      </x:c>
      <x:c r="B1950" t="str">
        <x:v>Cleonice Feliciano Profa Em</x:v>
      </x:c>
      <x:c r="C1950" t="str">
        <x:v>Escola</x:v>
      </x:c>
      <x:c r="D1950" t="str">
        <x:v>Escola</x:v>
      </x:c>
      <x:c r="E1950" t="str">
        <x:v>Mogi das Cruzes</x:v>
      </x:c>
      <x:c r="F1950" t="str">
        <x:v>Jardim Piata A</x:v>
      </x:c>
      <x:c r="G1950" t="str">
        <x:v>Guaratinga, 400, Rua, Jardim Piata A, Mogi das Cruzes, SP</x:v>
      </x:c>
      <x:c r="H1950" t="str">
        <x:v>+55 (11) 4755-6764</x:v>
      </x:c>
      <x:c r="I1950" t="str"/>
      <x:c r="J1950" t="str"/>
      <x:c r="K1950" t="str"/>
      <x:c r="L1950" t="str"/>
      <x:c r="M1950" t="str"/>
      <x:c r="N1950" t="str"/>
      <x:c r="O1950" t="str"/>
      <x:c r="P1950" t="str"/>
      <x:c r="Q1950" t="str">
        <x:v>https://www.google.com/maps/search/?api=1&amp;query=Guaratinga%2C+400%2C+Rua%2C+Jardim+Piata+A%2C+Mogi+das+Cruzes-SP</x:v>
      </x:c>
      <x:c r="R1950" t="str"/>
      <x:c r="S1950" t="str"/>
      <x:c r="T1950" t="str">
        <x:v>Não contatado</x:v>
      </x:c>
      <x:c r="U1950" s="27" t="n">
        <x:f>IF(LEN(H1950)&gt;0,25,0)+IF(L1950="Sim",25,0)+IF(LEN(M1950)&gt;0,15,0)+IF(LEN(J1950)&gt;0,10,0)+IF(LEN(N1950)&gt;0,5,0)+IF(LEN(O1950)&gt;0,5,0)+IF(LEN(P1950)&gt;0,5,0)+IF(AND(LEN(R1950)&gt;0,LEN(S1950)&gt;0),10,0)</x:f>
        <x:v>25</x:v>
      </x:c>
      <x:c r="V1950" t="str">
        <x:f>IF(U1950&gt;=60,"Prioridade Alta",IF(U1950&gt;=35,"Prioridade Média","Prioridade Baixa"))</x:f>
        <x:v>Prioridade Baixa</x:v>
      </x:c>
      <x:c r="W1950" t="str">
        <x:v>Não</x:v>
      </x:c>
      <x:c r="X1950" t="str"/>
      <x:c r="Y1950" t="str">
        <x:v>Base expandida 2026-07-27</x:v>
      </x:c>
      <x:c r="Z1950" t="str">
        <x:v>(11) 4755-6764</x:v>
      </x:c>
      <x:c r="AA1950" t="str"/>
      <x:c r="AB1950" t="n">
        <x:v>40</x:v>
      </x:c>
      <x:c r="AC1950" t="str">
        <x:v>Prioridade Baixa</x:v>
      </x:c>
      <x:c r="AD1950" t="str">
        <x:v>Fonte Escolas.com.br: http://escolas.com.br/cleonice-feliciano-profa-em-35216987; site oficial/redes não coletados nesta fonte</x:v>
      </x:c>
      <x:c r="AE1950" t="n">
        <x:f>IF(LEN(H1950)&gt;0,1,0)</x:f>
        <x:v>1</x:v>
      </x:c>
      <x:c r="AF1950" t="n">
        <x:f>IF(LEN(M1950)&gt;0,1,0)</x:f>
        <x:v>0</x:v>
      </x:c>
      <x:c r="AG1950" t="n">
        <x:f>IF(AND(LEN(H1950)=0,LEN(K1950)=0,LEN(M1950)=0),1,0)</x:f>
        <x:v>0</x:v>
      </x:c>
    </x:row>
    <x:row r="1951">
      <x:c r="A1951" t="str">
        <x:v>AT-01950</x:v>
      </x:c>
      <x:c r="B1951" t="str">
        <x:v>Claudio Abrahao Professor</x:v>
      </x:c>
      <x:c r="C1951" t="str">
        <x:v>Escola</x:v>
      </x:c>
      <x:c r="D1951" t="str">
        <x:v>Escola</x:v>
      </x:c>
      <x:c r="E1951" t="str">
        <x:v>Mogi das Cruzes</x:v>
      </x:c>
      <x:c r="F1951" t="str">
        <x:v>Vila Jundiai</x:v>
      </x:c>
      <x:c r="G1951" t="str">
        <x:v>Doutor Joao Antonio Rodrigues de Moraes, 100, Rua, Vila Jundiai, Mogi das Cruzes, SP</x:v>
      </x:c>
      <x:c r="H1951" t="str">
        <x:v>+55 (11) 4727-3879</x:v>
      </x:c>
      <x:c r="I1951" t="str"/>
      <x:c r="J1951" t="str"/>
      <x:c r="K1951" t="str"/>
      <x:c r="L1951" t="str"/>
      <x:c r="M1951" t="str"/>
      <x:c r="N1951" t="str"/>
      <x:c r="O1951" t="str"/>
      <x:c r="P1951" t="str"/>
      <x:c r="Q1951" t="str">
        <x:v>https://www.google.com/maps/search/?api=1&amp;query=Doutor+Joao+Antonio+Rodrigues+de+Moraes%2C+100%2C+Rua%2C+Vila+Jundiai%2C+Mogi+das+Cruzes-SP</x:v>
      </x:c>
      <x:c r="R1951" t="str"/>
      <x:c r="S1951" t="str"/>
      <x:c r="T1951" t="str">
        <x:v>Não contatado</x:v>
      </x:c>
      <x:c r="U1951" s="27" t="n">
        <x:f>IF(LEN(H1951)&gt;0,25,0)+IF(L1951="Sim",25,0)+IF(LEN(M1951)&gt;0,15,0)+IF(LEN(J1951)&gt;0,10,0)+IF(LEN(N1951)&gt;0,5,0)+IF(LEN(O1951)&gt;0,5,0)+IF(LEN(P1951)&gt;0,5,0)+IF(AND(LEN(R1951)&gt;0,LEN(S1951)&gt;0),10,0)</x:f>
        <x:v>25</x:v>
      </x:c>
      <x:c r="V1951" t="str">
        <x:f>IF(U1951&gt;=60,"Prioridade Alta",IF(U1951&gt;=35,"Prioridade Média","Prioridade Baixa"))</x:f>
        <x:v>Prioridade Baixa</x:v>
      </x:c>
      <x:c r="W1951" t="str">
        <x:v>Não</x:v>
      </x:c>
      <x:c r="X1951" t="str"/>
      <x:c r="Y1951" t="str">
        <x:v>Base expandida 2026-07-27</x:v>
      </x:c>
      <x:c r="Z1951" t="str">
        <x:v>(11) 4727-3879</x:v>
      </x:c>
      <x:c r="AA1951" t="str"/>
      <x:c r="AB1951" t="n">
        <x:v>40</x:v>
      </x:c>
      <x:c r="AC1951" t="str">
        <x:v>Prioridade Baixa</x:v>
      </x:c>
      <x:c r="AD1951" t="str">
        <x:v>Fonte Escolas.com.br: http://escolas.com.br/claudio-abrahao-professor-35044982; site oficial/redes não coletados nesta fonte</x:v>
      </x:c>
      <x:c r="AE1951" t="n">
        <x:f>IF(LEN(H1951)&gt;0,1,0)</x:f>
        <x:v>1</x:v>
      </x:c>
      <x:c r="AF1951" t="n">
        <x:f>IF(LEN(M1951)&gt;0,1,0)</x:f>
        <x:v>0</x:v>
      </x:c>
      <x:c r="AG1951" t="n">
        <x:f>IF(AND(LEN(H1951)=0,LEN(K1951)=0,LEN(M1951)=0),1,0)</x:f>
        <x:v>0</x:v>
      </x:c>
    </x:row>
    <x:row r="1952">
      <x:c r="A1952" t="str">
        <x:v>AT-01951</x:v>
      </x:c>
      <x:c r="B1952" t="str">
        <x:v>Claudio Abrahao Eng Em</x:v>
      </x:c>
      <x:c r="C1952" t="str">
        <x:v>Escola</x:v>
      </x:c>
      <x:c r="D1952" t="str">
        <x:v>Escola</x:v>
      </x:c>
      <x:c r="E1952" t="str">
        <x:v>Mogi das Cruzes</x:v>
      </x:c>
      <x:c r="F1952" t="str">
        <x:v>Jardim Aeroporto III</x:v>
      </x:c>
      <x:c r="G1952" t="str">
        <x:v>Benedito de Carvalho Filho, 12, Rua, Jardim Aeroporto III, Mogi das Cruzes, SP</x:v>
      </x:c>
      <x:c r="H1952" t="str">
        <x:v>+55 (11) 4727-7373</x:v>
      </x:c>
      <x:c r="I1952" t="str"/>
      <x:c r="J1952" t="str"/>
      <x:c r="K1952" t="str"/>
      <x:c r="L1952" t="str"/>
      <x:c r="M1952" t="str"/>
      <x:c r="N1952" t="str"/>
      <x:c r="O1952" t="str"/>
      <x:c r="P1952" t="str"/>
      <x:c r="Q1952" t="str">
        <x:v>https://www.google.com/maps/search/?api=1&amp;query=Benedito+de+Carvalho+Filho%2C+12%2C+Rua%2C+Jardim+Aeroporto+III%2C+Mogi+das+Cruzes-SP</x:v>
      </x:c>
      <x:c r="R1952" t="str"/>
      <x:c r="S1952" t="str"/>
      <x:c r="T1952" t="str">
        <x:v>Não contatado</x:v>
      </x:c>
      <x:c r="U1952" s="27" t="n">
        <x:f>IF(LEN(H1952)&gt;0,25,0)+IF(L1952="Sim",25,0)+IF(LEN(M1952)&gt;0,15,0)+IF(LEN(J1952)&gt;0,10,0)+IF(LEN(N1952)&gt;0,5,0)+IF(LEN(O1952)&gt;0,5,0)+IF(LEN(P1952)&gt;0,5,0)+IF(AND(LEN(R1952)&gt;0,LEN(S1952)&gt;0),10,0)</x:f>
        <x:v>25</x:v>
      </x:c>
      <x:c r="V1952" t="str">
        <x:f>IF(U1952&gt;=60,"Prioridade Alta",IF(U1952&gt;=35,"Prioridade Média","Prioridade Baixa"))</x:f>
        <x:v>Prioridade Baixa</x:v>
      </x:c>
      <x:c r="W1952" t="str">
        <x:v>Não</x:v>
      </x:c>
      <x:c r="X1952" t="str"/>
      <x:c r="Y1952" t="str">
        <x:v>Base expandida 2026-07-27</x:v>
      </x:c>
      <x:c r="Z1952" t="str">
        <x:v>(11) 4727-7373</x:v>
      </x:c>
      <x:c r="AA1952" t="str"/>
      <x:c r="AB1952" t="n">
        <x:v>40</x:v>
      </x:c>
      <x:c r="AC1952" t="str">
        <x:v>Prioridade Baixa</x:v>
      </x:c>
      <x:c r="AD1952" t="str">
        <x:v>Fonte Escolas.com.br: http://escolas.com.br/claudio-abrahao-eng-em-35082776; site oficial/redes não coletados nesta fonte</x:v>
      </x:c>
      <x:c r="AE1952" t="n">
        <x:f>IF(LEN(H1952)&gt;0,1,0)</x:f>
        <x:v>1</x:v>
      </x:c>
      <x:c r="AF1952" t="n">
        <x:f>IF(LEN(M1952)&gt;0,1,0)</x:f>
        <x:v>0</x:v>
      </x:c>
      <x:c r="AG1952" t="n">
        <x:f>IF(AND(LEN(H1952)=0,LEN(K1952)=0,LEN(M1952)=0),1,0)</x:f>
        <x:v>0</x:v>
      </x:c>
    </x:row>
    <x:row r="1953">
      <x:c r="A1953" t="str">
        <x:v>AT-01952</x:v>
      </x:c>
      <x:c r="B1953" t="str">
        <x:v>Dagoberto José Machado</x:v>
      </x:c>
      <x:c r="C1953" t="str">
        <x:v>Escola</x:v>
      </x:c>
      <x:c r="D1953" t="str">
        <x:v>Escola</x:v>
      </x:c>
      <x:c r="E1953" t="str">
        <x:v>Mogi das Cruzes</x:v>
      </x:c>
      <x:c r="F1953" t="str">
        <x:v>Jardim Bela Vista</x:v>
      </x:c>
      <x:c r="G1953" t="str">
        <x:v>Rua Antonio Boz Vidal, 210, Rua, Jardim Bela Vista, Mogi das Cruzes, SP</x:v>
      </x:c>
      <x:c r="H1953" t="str">
        <x:v>+55 (11) 4739-3310</x:v>
      </x:c>
      <x:c r="I1953" t="str"/>
      <x:c r="J1953" t="str"/>
      <x:c r="K1953" t="str"/>
      <x:c r="L1953" t="str"/>
      <x:c r="M1953" t="str"/>
      <x:c r="N1953" t="str"/>
      <x:c r="O1953" t="str"/>
      <x:c r="P1953" t="str"/>
      <x:c r="Q1953" t="str">
        <x:v>https://www.google.com/maps/search/?api=1&amp;query=Rua+Antonio+Boz+Vidal%2C+210%2C+Rua%2C+Jardim+Bela+Vista%2C+Mogi+das+Cruzes-SP</x:v>
      </x:c>
      <x:c r="R1953" t="str"/>
      <x:c r="S1953" t="str"/>
      <x:c r="T1953" t="str">
        <x:v>Não contatado</x:v>
      </x:c>
      <x:c r="U1953" s="27" t="n">
        <x:f>IF(LEN(H1953)&gt;0,25,0)+IF(L1953="Sim",25,0)+IF(LEN(M1953)&gt;0,15,0)+IF(LEN(J1953)&gt;0,10,0)+IF(LEN(N1953)&gt;0,5,0)+IF(LEN(O1953)&gt;0,5,0)+IF(LEN(P1953)&gt;0,5,0)+IF(AND(LEN(R1953)&gt;0,LEN(S1953)&gt;0),10,0)</x:f>
        <x:v>25</x:v>
      </x:c>
      <x:c r="V1953" t="str">
        <x:f>IF(U1953&gt;=60,"Prioridade Alta",IF(U1953&gt;=35,"Prioridade Média","Prioridade Baixa"))</x:f>
        <x:v>Prioridade Baixa</x:v>
      </x:c>
      <x:c r="W1953" t="str">
        <x:v>Não</x:v>
      </x:c>
      <x:c r="X1953" t="str"/>
      <x:c r="Y1953" t="str">
        <x:v>Base expandida 2026-07-27</x:v>
      </x:c>
      <x:c r="Z1953" t="str">
        <x:v>(11) 4739-3310</x:v>
      </x:c>
      <x:c r="AA1953" t="str"/>
      <x:c r="AB1953" t="n">
        <x:v>40</x:v>
      </x:c>
      <x:c r="AC1953" t="str">
        <x:v>Prioridade Baixa</x:v>
      </x:c>
      <x:c r="AD1953" t="str">
        <x:v>Fonte Escolas.com.br: http://escolas.com.br/dagoberto-jose-machado-35191267; site oficial/redes não coletados nesta fonte</x:v>
      </x:c>
      <x:c r="AE1953" t="n">
        <x:f>IF(LEN(H1953)&gt;0,1,0)</x:f>
        <x:v>1</x:v>
      </x:c>
      <x:c r="AF1953" t="n">
        <x:f>IF(LEN(M1953)&gt;0,1,0)</x:f>
        <x:v>0</x:v>
      </x:c>
      <x:c r="AG1953" t="n">
        <x:f>IF(AND(LEN(H1953)=0,LEN(K1953)=0,LEN(M1953)=0),1,0)</x:f>
        <x:v>0</x:v>
      </x:c>
    </x:row>
    <x:row r="1954">
      <x:c r="A1954" t="str">
        <x:v>AT-01953</x:v>
      </x:c>
      <x:c r="B1954" t="str">
        <x:v>Deodato Wertheimer Doutor</x:v>
      </x:c>
      <x:c r="C1954" t="str">
        <x:v>Escola</x:v>
      </x:c>
      <x:c r="D1954" t="str">
        <x:v>Escola</x:v>
      </x:c>
      <x:c r="E1954" t="str">
        <x:v>Mogi das Cruzes</x:v>
      </x:c>
      <x:c r="F1954" t="str">
        <x:v>Centro</x:v>
      </x:c>
      <x:c r="G1954" t="str">
        <x:v>Engenheiro Gualberto, 150, Rua, Centro, Mogi das Cruzes, SP</x:v>
      </x:c>
      <x:c r="H1954" t="str">
        <x:v>+55 (11) 4791-2300</x:v>
      </x:c>
      <x:c r="I1954" t="str"/>
      <x:c r="J1954" t="str"/>
      <x:c r="K1954" t="str"/>
      <x:c r="L1954" t="str"/>
      <x:c r="M1954" t="str"/>
      <x:c r="N1954" t="str"/>
      <x:c r="O1954" t="str"/>
      <x:c r="P1954" t="str"/>
      <x:c r="Q1954" t="str">
        <x:v>https://www.google.com/maps/search/?api=1&amp;query=Engenheiro+Gualberto%2C+150%2C+Rua%2C+Centro%2C+Mogi+das+Cruzes-SP</x:v>
      </x:c>
      <x:c r="R1954" t="str"/>
      <x:c r="S1954" t="str"/>
      <x:c r="T1954" t="str">
        <x:v>Não contatado</x:v>
      </x:c>
      <x:c r="U1954" s="27" t="n">
        <x:f>IF(LEN(H1954)&gt;0,25,0)+IF(L1954="Sim",25,0)+IF(LEN(M1954)&gt;0,15,0)+IF(LEN(J1954)&gt;0,10,0)+IF(LEN(N1954)&gt;0,5,0)+IF(LEN(O1954)&gt;0,5,0)+IF(LEN(P1954)&gt;0,5,0)+IF(AND(LEN(R1954)&gt;0,LEN(S1954)&gt;0),10,0)</x:f>
        <x:v>25</x:v>
      </x:c>
      <x:c r="V1954" t="str">
        <x:f>IF(U1954&gt;=60,"Prioridade Alta",IF(U1954&gt;=35,"Prioridade Média","Prioridade Baixa"))</x:f>
        <x:v>Prioridade Baixa</x:v>
      </x:c>
      <x:c r="W1954" t="str">
        <x:v>Não</x:v>
      </x:c>
      <x:c r="X1954" t="str"/>
      <x:c r="Y1954" t="str">
        <x:v>Base expandida 2026-07-27</x:v>
      </x:c>
      <x:c r="Z1954" t="str">
        <x:v>(11) 4791-2300</x:v>
      </x:c>
      <x:c r="AA1954" t="str"/>
      <x:c r="AB1954" t="n">
        <x:v>40</x:v>
      </x:c>
      <x:c r="AC1954" t="str">
        <x:v>Prioridade Baixa</x:v>
      </x:c>
      <x:c r="AD1954" t="str">
        <x:v>Fonte Escolas.com.br: http://escolas.com.br/deodato-wertheimer-doutor-35006865; site oficial/redes não coletados nesta fonte</x:v>
      </x:c>
      <x:c r="AE1954" t="n">
        <x:f>IF(LEN(H1954)&gt;0,1,0)</x:f>
        <x:v>1</x:v>
      </x:c>
      <x:c r="AF1954" t="n">
        <x:f>IF(LEN(M1954)&gt;0,1,0)</x:f>
        <x:v>0</x:v>
      </x:c>
      <x:c r="AG1954" t="n">
        <x:f>IF(AND(LEN(H1954)=0,LEN(K1954)=0,LEN(M1954)=0),1,0)</x:f>
        <x:v>0</x:v>
      </x:c>
    </x:row>
    <x:row r="1955">
      <x:c r="A1955" t="str">
        <x:v>AT-01954</x:v>
      </x:c>
      <x:c r="B1955" t="str">
        <x:v>Cynira Oliveira de Castro Profa Em</x:v>
      </x:c>
      <x:c r="C1955" t="str">
        <x:v>Escola</x:v>
      </x:c>
      <x:c r="D1955" t="str">
        <x:v>Escola</x:v>
      </x:c>
      <x:c r="E1955" t="str">
        <x:v>Mogi das Cruzes</x:v>
      </x:c>
      <x:c r="F1955" t="str">
        <x:v>Vila Suissa</x:v>
      </x:c>
      <x:c r="G1955" t="str">
        <x:v>Antonio Maximo, 301, Rua, Vila Suissa, Mogi das Cruzes, SP</x:v>
      </x:c>
      <x:c r="H1955" t="str">
        <x:v>+55 (11) 4792-2871</x:v>
      </x:c>
      <x:c r="I1955" t="str"/>
      <x:c r="J1955" t="str"/>
      <x:c r="K1955" t="str"/>
      <x:c r="L1955" t="str"/>
      <x:c r="M1955" t="str"/>
      <x:c r="N1955" t="str"/>
      <x:c r="O1955" t="str"/>
      <x:c r="P1955" t="str"/>
      <x:c r="Q1955" t="str">
        <x:v>https://www.google.com/maps/search/?api=1&amp;query=Antonio+Maximo%2C+301%2C+Rua%2C+Vila+Suissa%2C+Mogi+das+Cruzes-SP</x:v>
      </x:c>
      <x:c r="R1955" t="str"/>
      <x:c r="S1955" t="str"/>
      <x:c r="T1955" t="str">
        <x:v>Não contatado</x:v>
      </x:c>
      <x:c r="U1955" s="27" t="n">
        <x:f>IF(LEN(H1955)&gt;0,25,0)+IF(L1955="Sim",25,0)+IF(LEN(M1955)&gt;0,15,0)+IF(LEN(J1955)&gt;0,10,0)+IF(LEN(N1955)&gt;0,5,0)+IF(LEN(O1955)&gt;0,5,0)+IF(LEN(P1955)&gt;0,5,0)+IF(AND(LEN(R1955)&gt;0,LEN(S1955)&gt;0),10,0)</x:f>
        <x:v>25</x:v>
      </x:c>
      <x:c r="V1955" t="str">
        <x:f>IF(U1955&gt;=60,"Prioridade Alta",IF(U1955&gt;=35,"Prioridade Média","Prioridade Baixa"))</x:f>
        <x:v>Prioridade Baixa</x:v>
      </x:c>
      <x:c r="W1955" t="str">
        <x:v>Não</x:v>
      </x:c>
      <x:c r="X1955" t="str"/>
      <x:c r="Y1955" t="str">
        <x:v>Base expandida 2026-07-27</x:v>
      </x:c>
      <x:c r="Z1955" t="str">
        <x:v>(11) 4792-2871</x:v>
      </x:c>
      <x:c r="AA1955" t="str"/>
      <x:c r="AB1955" t="n">
        <x:v>40</x:v>
      </x:c>
      <x:c r="AC1955" t="str">
        <x:v>Prioridade Baixa</x:v>
      </x:c>
      <x:c r="AD1955" t="str">
        <x:v>Fonte Escolas.com.br: http://escolas.com.br/cynira-oliveira-de-castro-profa-em-35280896; site oficial/redes não coletados nesta fonte</x:v>
      </x:c>
      <x:c r="AE1955" t="n">
        <x:f>IF(LEN(H1955)&gt;0,1,0)</x:f>
        <x:v>1</x:v>
      </x:c>
      <x:c r="AF1955" t="n">
        <x:f>IF(LEN(M1955)&gt;0,1,0)</x:f>
        <x:v>0</x:v>
      </x:c>
      <x:c r="AG1955" t="n">
        <x:f>IF(AND(LEN(H1955)=0,LEN(K1955)=0,LEN(M1955)=0),1,0)</x:f>
        <x:v>0</x:v>
      </x:c>
    </x:row>
    <x:row r="1956">
      <x:c r="A1956" t="str">
        <x:v>AT-01955</x:v>
      </x:c>
      <x:c r="B1956" t="str">
        <x:v>Doracy Baptista de Campos Pereira Profa Em</x:v>
      </x:c>
      <x:c r="C1956" t="str">
        <x:v>Escola</x:v>
      </x:c>
      <x:c r="D1956" t="str">
        <x:v>Escola</x:v>
      </x:c>
      <x:c r="E1956" t="str">
        <x:v>Mogi das Cruzes</x:v>
      </x:c>
      <x:c r="F1956" t="str">
        <x:v>Vila Brasileira</x:v>
      </x:c>
      <x:c r="G1956" t="str">
        <x:v>Jose Benedito dos Santos, SN, Rua, Vila Brasileira, Mogi das Cruzes, SP</x:v>
      </x:c>
      <x:c r="H1956" t="str">
        <x:v>+55 (11) 4727-5083</x:v>
      </x:c>
      <x:c r="I1956" t="str"/>
      <x:c r="J1956" t="str"/>
      <x:c r="K1956" t="str"/>
      <x:c r="L1956" t="str"/>
      <x:c r="M1956" t="str"/>
      <x:c r="N1956" t="str"/>
      <x:c r="O1956" t="str"/>
      <x:c r="P1956" t="str"/>
      <x:c r="Q1956" t="str">
        <x:v>https://www.google.com/maps/search/?api=1&amp;query=Jose+Benedito+dos+Santos%2C+SN%2C+Rua%2C+Vila+Brasileira%2C+Mogi+das+Cruzes-SP</x:v>
      </x:c>
      <x:c r="R1956" t="str"/>
      <x:c r="S1956" t="str"/>
      <x:c r="T1956" t="str">
        <x:v>Não contatado</x:v>
      </x:c>
      <x:c r="U1956" s="27" t="n">
        <x:f>IF(LEN(H1956)&gt;0,25,0)+IF(L1956="Sim",25,0)+IF(LEN(M1956)&gt;0,15,0)+IF(LEN(J1956)&gt;0,10,0)+IF(LEN(N1956)&gt;0,5,0)+IF(LEN(O1956)&gt;0,5,0)+IF(LEN(P1956)&gt;0,5,0)+IF(AND(LEN(R1956)&gt;0,LEN(S1956)&gt;0),10,0)</x:f>
        <x:v>25</x:v>
      </x:c>
      <x:c r="V1956" t="str">
        <x:f>IF(U1956&gt;=60,"Prioridade Alta",IF(U1956&gt;=35,"Prioridade Média","Prioridade Baixa"))</x:f>
        <x:v>Prioridade Baixa</x:v>
      </x:c>
      <x:c r="W1956" t="str">
        <x:v>Não</x:v>
      </x:c>
      <x:c r="X1956" t="str"/>
      <x:c r="Y1956" t="str">
        <x:v>Base expandida 2026-07-27</x:v>
      </x:c>
      <x:c r="Z1956" t="str">
        <x:v>(11) 4727-5083</x:v>
      </x:c>
      <x:c r="AA1956" t="str"/>
      <x:c r="AB1956" t="n">
        <x:v>40</x:v>
      </x:c>
      <x:c r="AC1956" t="str">
        <x:v>Prioridade Baixa</x:v>
      </x:c>
      <x:c r="AD1956" t="str">
        <x:v>Fonte Escolas.com.br: http://escolas.com.br/doracy-baptista-de-campos-pereira-profa-em-35463693; site oficial/redes não coletados nesta fonte</x:v>
      </x:c>
      <x:c r="AE1956" t="n">
        <x:f>IF(LEN(H1956)&gt;0,1,0)</x:f>
        <x:v>1</x:v>
      </x:c>
      <x:c r="AF1956" t="n">
        <x:f>IF(LEN(M1956)&gt;0,1,0)</x:f>
        <x:v>0</x:v>
      </x:c>
      <x:c r="AG1956" t="n">
        <x:f>IF(AND(LEN(H1956)=0,LEN(K1956)=0,LEN(M1956)=0),1,0)</x:f>
        <x:v>0</x:v>
      </x:c>
    </x:row>
    <x:row r="1957">
      <x:c r="A1957" t="str">
        <x:v>AT-01956</x:v>
      </x:c>
      <x:c r="B1957" t="str">
        <x:v>Domus Felix Ensino</x:v>
      </x:c>
      <x:c r="C1957" t="str">
        <x:v>Escola</x:v>
      </x:c>
      <x:c r="D1957" t="str">
        <x:v>Escola</x:v>
      </x:c>
      <x:c r="E1957" t="str">
        <x:v>Mogi das Cruzes</x:v>
      </x:c>
      <x:c r="F1957" t="str">
        <x:v>Centro</x:v>
      </x:c>
      <x:c r="G1957" t="str">
        <x:v>Coronel Cardoso de Siqueira, 688, Rua, Centro, Mogi das Cruzes, SP</x:v>
      </x:c>
      <x:c r="H1957" t="str">
        <x:v>+55 (11) 4799-7309</x:v>
      </x:c>
      <x:c r="I1957" t="str"/>
      <x:c r="J1957" t="str"/>
      <x:c r="K1957" t="str"/>
      <x:c r="L1957" t="str"/>
      <x:c r="M1957" t="str"/>
      <x:c r="N1957" t="str"/>
      <x:c r="O1957" t="str"/>
      <x:c r="P1957" t="str"/>
      <x:c r="Q1957" t="str">
        <x:v>https://www.google.com/maps/search/?api=1&amp;query=Coronel+Cardoso+de+Siqueira%2C+688%2C+Rua%2C+Centro%2C+Mogi+das+Cruzes-SP</x:v>
      </x:c>
      <x:c r="R1957" t="str"/>
      <x:c r="S1957" t="str"/>
      <x:c r="T1957" t="str">
        <x:v>Não contatado</x:v>
      </x:c>
      <x:c r="U1957" s="27" t="n">
        <x:f>IF(LEN(H1957)&gt;0,25,0)+IF(L1957="Sim",25,0)+IF(LEN(M1957)&gt;0,15,0)+IF(LEN(J1957)&gt;0,10,0)+IF(LEN(N1957)&gt;0,5,0)+IF(LEN(O1957)&gt;0,5,0)+IF(LEN(P1957)&gt;0,5,0)+IF(AND(LEN(R1957)&gt;0,LEN(S1957)&gt;0),10,0)</x:f>
        <x:v>25</x:v>
      </x:c>
      <x:c r="V1957" t="str">
        <x:f>IF(U1957&gt;=60,"Prioridade Alta",IF(U1957&gt;=35,"Prioridade Média","Prioridade Baixa"))</x:f>
        <x:v>Prioridade Baixa</x:v>
      </x:c>
      <x:c r="W1957" t="str">
        <x:v>Não</x:v>
      </x:c>
      <x:c r="X1957" t="str"/>
      <x:c r="Y1957" t="str">
        <x:v>Base expandida 2026-07-27</x:v>
      </x:c>
      <x:c r="Z1957" t="str">
        <x:v>(11) 4799-7309</x:v>
      </x:c>
      <x:c r="AA1957" t="str"/>
      <x:c r="AB1957" t="n">
        <x:v>40</x:v>
      </x:c>
      <x:c r="AC1957" t="str">
        <x:v>Prioridade Baixa</x:v>
      </x:c>
      <x:c r="AD1957" t="str">
        <x:v>Fonte Escolas.com.br: http://escolas.com.br/domus-felix-ensino-35152201; site oficial/redes não coletados nesta fonte</x:v>
      </x:c>
      <x:c r="AE1957" t="n">
        <x:f>IF(LEN(H1957)&gt;0,1,0)</x:f>
        <x:v>1</x:v>
      </x:c>
      <x:c r="AF1957" t="n">
        <x:f>IF(LEN(M1957)&gt;0,1,0)</x:f>
        <x:v>0</x:v>
      </x:c>
      <x:c r="AG1957" t="n">
        <x:f>IF(AND(LEN(H1957)=0,LEN(K1957)=0,LEN(M1957)=0),1,0)</x:f>
        <x:v>0</x:v>
      </x:c>
    </x:row>
    <x:row r="1958">
      <x:c r="A1958" t="str">
        <x:v>AT-01957</x:v>
      </x:c>
      <x:c r="B1958" t="str">
        <x:v>Dermeval Arouca Professor Em</x:v>
      </x:c>
      <x:c r="C1958" t="str">
        <x:v>Escola</x:v>
      </x:c>
      <x:c r="D1958" t="str">
        <x:v>Escola</x:v>
      </x:c>
      <x:c r="E1958" t="str">
        <x:v>Mogi das Cruzes</x:v>
      </x:c>
      <x:c r="F1958" t="str">
        <x:v>Parque Santana</x:v>
      </x:c>
      <x:c r="G1958" t="str">
        <x:v>Jaime Angelo Nogueira, 30, Rua, Parque Santana, Mogi das Cruzes, SP</x:v>
      </x:c>
      <x:c r="H1958" t="str">
        <x:v>+55 (11) 4724-9906</x:v>
      </x:c>
      <x:c r="I1958" t="str"/>
      <x:c r="J1958" t="str"/>
      <x:c r="K1958" t="str"/>
      <x:c r="L1958" t="str"/>
      <x:c r="M1958" t="str"/>
      <x:c r="N1958" t="str"/>
      <x:c r="O1958" t="str"/>
      <x:c r="P1958" t="str"/>
      <x:c r="Q1958" t="str">
        <x:v>https://www.google.com/maps/search/?api=1&amp;query=Jaime+Angelo+Nogueira%2C+30%2C+Rua%2C+Parque+Santana%2C+Mogi+das+Cruzes-SP</x:v>
      </x:c>
      <x:c r="R1958" t="str"/>
      <x:c r="S1958" t="str"/>
      <x:c r="T1958" t="str">
        <x:v>Não contatado</x:v>
      </x:c>
      <x:c r="U1958" s="27" t="n">
        <x:f>IF(LEN(H1958)&gt;0,25,0)+IF(L1958="Sim",25,0)+IF(LEN(M1958)&gt;0,15,0)+IF(LEN(J1958)&gt;0,10,0)+IF(LEN(N1958)&gt;0,5,0)+IF(LEN(O1958)&gt;0,5,0)+IF(LEN(P1958)&gt;0,5,0)+IF(AND(LEN(R1958)&gt;0,LEN(S1958)&gt;0),10,0)</x:f>
        <x:v>25</x:v>
      </x:c>
      <x:c r="V1958" t="str">
        <x:f>IF(U1958&gt;=60,"Prioridade Alta",IF(U1958&gt;=35,"Prioridade Média","Prioridade Baixa"))</x:f>
        <x:v>Prioridade Baixa</x:v>
      </x:c>
      <x:c r="W1958" t="str">
        <x:v>Não</x:v>
      </x:c>
      <x:c r="X1958" t="str"/>
      <x:c r="Y1958" t="str">
        <x:v>Base expandida 2026-07-27</x:v>
      </x:c>
      <x:c r="Z1958" t="str">
        <x:v>(11) 4724-9906</x:v>
      </x:c>
      <x:c r="AA1958" t="str"/>
      <x:c r="AB1958" t="n">
        <x:v>40</x:v>
      </x:c>
      <x:c r="AC1958" t="str">
        <x:v>Prioridade Baixa</x:v>
      </x:c>
      <x:c r="AD1958" t="str">
        <x:v>Fonte Escolas.com.br: http://escolas.com.br/dermeval-arouca-professor-em-35053338; site oficial/redes não coletados nesta fonte</x:v>
      </x:c>
      <x:c r="AE1958" t="n">
        <x:f>IF(LEN(H1958)&gt;0,1,0)</x:f>
        <x:v>1</x:v>
      </x:c>
      <x:c r="AF1958" t="n">
        <x:f>IF(LEN(M1958)&gt;0,1,0)</x:f>
        <x:v>0</x:v>
      </x:c>
      <x:c r="AG1958" t="n">
        <x:f>IF(AND(LEN(H1958)=0,LEN(K1958)=0,LEN(M1958)=0),1,0)</x:f>
        <x:v>0</x:v>
      </x:c>
    </x:row>
    <x:row r="1959">
      <x:c r="A1959" t="str">
        <x:v>AT-01958</x:v>
      </x:c>
      <x:c r="B1959" t="str">
        <x:v>Dora Peretti de Oliveira Professora</x:v>
      </x:c>
      <x:c r="C1959" t="str">
        <x:v>Escola</x:v>
      </x:c>
      <x:c r="D1959" t="str">
        <x:v>Escola</x:v>
      </x:c>
      <x:c r="E1959" t="str">
        <x:v>Mogi das Cruzes</x:v>
      </x:c>
      <x:c r="F1959" t="str">
        <x:v>Jardim Cintia</x:v>
      </x:c>
      <x:c r="G1959" t="str">
        <x:v>Libero Badaro, 8, Rua, Jardim Cintia, Mogi das Cruzes, SP</x:v>
      </x:c>
      <x:c r="H1959" t="str">
        <x:v>+55 (11) 4792-7780</x:v>
      </x:c>
      <x:c r="I1959" t="str"/>
      <x:c r="J1959" t="str"/>
      <x:c r="K1959" t="str"/>
      <x:c r="L1959" t="str"/>
      <x:c r="M1959" t="str"/>
      <x:c r="N1959" t="str"/>
      <x:c r="O1959" t="str"/>
      <x:c r="P1959" t="str"/>
      <x:c r="Q1959" t="str">
        <x:v>https://www.google.com/maps/search/?api=1&amp;query=Libero+Badaro%2C+8%2C+Rua%2C+Jardim+Cintia%2C+Mogi+das+Cruzes-SP</x:v>
      </x:c>
      <x:c r="R1959" t="str"/>
      <x:c r="S1959" t="str"/>
      <x:c r="T1959" t="str">
        <x:v>Não contatado</x:v>
      </x:c>
      <x:c r="U1959" s="27" t="n">
        <x:f>IF(LEN(H1959)&gt;0,25,0)+IF(L1959="Sim",25,0)+IF(LEN(M1959)&gt;0,15,0)+IF(LEN(J1959)&gt;0,10,0)+IF(LEN(N1959)&gt;0,5,0)+IF(LEN(O1959)&gt;0,5,0)+IF(LEN(P1959)&gt;0,5,0)+IF(AND(LEN(R1959)&gt;0,LEN(S1959)&gt;0),10,0)</x:f>
        <x:v>25</x:v>
      </x:c>
      <x:c r="V1959" t="str">
        <x:f>IF(U1959&gt;=60,"Prioridade Alta",IF(U1959&gt;=35,"Prioridade Média","Prioridade Baixa"))</x:f>
        <x:v>Prioridade Baixa</x:v>
      </x:c>
      <x:c r="W1959" t="str">
        <x:v>Não</x:v>
      </x:c>
      <x:c r="X1959" t="str"/>
      <x:c r="Y1959" t="str">
        <x:v>Base expandida 2026-07-27</x:v>
      </x:c>
      <x:c r="Z1959" t="str">
        <x:v>(11) 4792-7780</x:v>
      </x:c>
      <x:c r="AA1959" t="str"/>
      <x:c r="AB1959" t="n">
        <x:v>40</x:v>
      </x:c>
      <x:c r="AC1959" t="str">
        <x:v>Prioridade Baixa</x:v>
      </x:c>
      <x:c r="AD1959" t="str">
        <x:v>Fonte Escolas.com.br: http://escolas.com.br/dora-peretti-de-oliveira-professora-35908514; site oficial/redes não coletados nesta fonte</x:v>
      </x:c>
      <x:c r="AE1959" t="n">
        <x:f>IF(LEN(H1959)&gt;0,1,0)</x:f>
        <x:v>1</x:v>
      </x:c>
      <x:c r="AF1959" t="n">
        <x:f>IF(LEN(M1959)&gt;0,1,0)</x:f>
        <x:v>0</x:v>
      </x:c>
      <x:c r="AG1959" t="n">
        <x:f>IF(AND(LEN(H1959)=0,LEN(K1959)=0,LEN(M1959)=0),1,0)</x:f>
        <x:v>0</x:v>
      </x:c>
    </x:row>
    <x:row r="1960">
      <x:c r="A1960" t="str">
        <x:v>AT-01959</x:v>
      </x:c>
      <x:c r="B1960" t="str">
        <x:v>Escola Estadual Paulo Tapajos</x:v>
      </x:c>
      <x:c r="C1960" t="str">
        <x:v>Escola</x:v>
      </x:c>
      <x:c r="D1960" t="str">
        <x:v>Escola</x:v>
      </x:c>
      <x:c r="E1960" t="str">
        <x:v>Mogi das Cruzes</x:v>
      </x:c>
      <x:c r="F1960" t="str">
        <x:v>Taiacupeba</x:v>
      </x:c>
      <x:c r="G1960" t="str">
        <x:v>Rodovia Mogi Bertioga Km 74 Estrada Kamazuka, S/N, Km 18, Taiacupeba, Mogi das Cruzes, SP</x:v>
      </x:c>
      <x:c r="H1960" t="str">
        <x:v>+55 (11) 4792-1551</x:v>
      </x:c>
      <x:c r="I1960" t="str"/>
      <x:c r="J1960" t="str"/>
      <x:c r="K1960" t="str"/>
      <x:c r="L1960" t="str"/>
      <x:c r="M1960" t="str"/>
      <x:c r="N1960" t="str"/>
      <x:c r="O1960" t="str"/>
      <x:c r="P1960" t="str"/>
      <x:c r="Q1960" t="str">
        <x:v>https://www.google.com/maps/search/?api=1&amp;query=Rodovia+Mogi+Bertioga+Km+74+Estrada+Kamazuka%2C+S%2FN%2C+Km+18%2C+Taiacupeba%2C+Mogi+das+Cruzes-SP</x:v>
      </x:c>
      <x:c r="R1960" t="str"/>
      <x:c r="S1960" t="str"/>
      <x:c r="T1960" t="str">
        <x:v>Não contatado</x:v>
      </x:c>
      <x:c r="U1960" s="27" t="n">
        <x:f>IF(LEN(H1960)&gt;0,25,0)+IF(L1960="Sim",25,0)+IF(LEN(M1960)&gt;0,15,0)+IF(LEN(J1960)&gt;0,10,0)+IF(LEN(N1960)&gt;0,5,0)+IF(LEN(O1960)&gt;0,5,0)+IF(LEN(P1960)&gt;0,5,0)+IF(AND(LEN(R1960)&gt;0,LEN(S1960)&gt;0),10,0)</x:f>
        <x:v>25</x:v>
      </x:c>
      <x:c r="V1960" t="str">
        <x:f>IF(U1960&gt;=60,"Prioridade Alta",IF(U1960&gt;=35,"Prioridade Média","Prioridade Baixa"))</x:f>
        <x:v>Prioridade Baixa</x:v>
      </x:c>
      <x:c r="W1960" t="str">
        <x:v>Não</x:v>
      </x:c>
      <x:c r="X1960" t="str"/>
      <x:c r="Y1960" t="str">
        <x:v>Base expandida 2026-07-27</x:v>
      </x:c>
      <x:c r="Z1960" t="str">
        <x:v>(11) 4792-1551</x:v>
      </x:c>
      <x:c r="AA1960" t="str"/>
      <x:c r="AB1960" t="n">
        <x:v>40</x:v>
      </x:c>
      <x:c r="AC1960" t="str">
        <x:v>Prioridade Baixa</x:v>
      </x:c>
      <x:c r="AD1960" t="str">
        <x:v>Fonte Escolas.com.br: http://escolas.com.br/escola-estadual-paulo-tapajos-35912190; site oficial/redes não coletados nesta fonte</x:v>
      </x:c>
      <x:c r="AE1960" t="n">
        <x:f>IF(LEN(H1960)&gt;0,1,0)</x:f>
        <x:v>1</x:v>
      </x:c>
      <x:c r="AF1960" t="n">
        <x:f>IF(LEN(M1960)&gt;0,1,0)</x:f>
        <x:v>0</x:v>
      </x:c>
      <x:c r="AG1960" t="n">
        <x:f>IF(AND(LEN(H1960)=0,LEN(K1960)=0,LEN(M1960)=0),1,0)</x:f>
        <x:v>0</x:v>
      </x:c>
    </x:row>
    <x:row r="1961">
      <x:c r="A1961" t="str">
        <x:v>AT-01960</x:v>
      </x:c>
      <x:c r="B1961" t="str">
        <x:v>Escola Viva Jundiapeba Professora Marlene da Slva Maldonado</x:v>
      </x:c>
      <x:c r="C1961" t="str">
        <x:v>Escola</x:v>
      </x:c>
      <x:c r="D1961" t="str">
        <x:v>Escola</x:v>
      </x:c>
      <x:c r="E1961" t="str">
        <x:v>Mogi das Cruzes</x:v>
      </x:c>
      <x:c r="F1961" t="str">
        <x:v>Jundiapeba</x:v>
      </x:c>
      <x:c r="G1961" t="str">
        <x:v>Professora Lucinda Bastos, 920, Trav Av Alfredo Cres, Jundiapeba, Mogi das Cruzes, SP</x:v>
      </x:c>
      <x:c r="H1961" t="str">
        <x:v>+55 (11) 4798-5079</x:v>
      </x:c>
      <x:c r="I1961" t="str"/>
      <x:c r="J1961" t="str"/>
      <x:c r="K1961" t="str"/>
      <x:c r="L1961" t="str"/>
      <x:c r="M1961" t="str"/>
      <x:c r="N1961" t="str"/>
      <x:c r="O1961" t="str"/>
      <x:c r="P1961" t="str"/>
      <x:c r="Q1961" t="str">
        <x:v>https://www.google.com/maps/search/?api=1&amp;query=Professora+Lucinda+Bastos%2C+920%2C+Trav+Av+Alfredo+Cres%2C+Jundiapeba%2C+Mogi+das+Cruzes-SP</x:v>
      </x:c>
      <x:c r="R1961" t="str"/>
      <x:c r="S1961" t="str"/>
      <x:c r="T1961" t="str">
        <x:v>Não contatado</x:v>
      </x:c>
      <x:c r="U1961" s="27" t="n">
        <x:f>IF(LEN(H1961)&gt;0,25,0)+IF(L1961="Sim",25,0)+IF(LEN(M1961)&gt;0,15,0)+IF(LEN(J1961)&gt;0,10,0)+IF(LEN(N1961)&gt;0,5,0)+IF(LEN(O1961)&gt;0,5,0)+IF(LEN(P1961)&gt;0,5,0)+IF(AND(LEN(R1961)&gt;0,LEN(S1961)&gt;0),10,0)</x:f>
        <x:v>25</x:v>
      </x:c>
      <x:c r="V1961" t="str">
        <x:f>IF(U1961&gt;=60,"Prioridade Alta",IF(U1961&gt;=35,"Prioridade Média","Prioridade Baixa"))</x:f>
        <x:v>Prioridade Baixa</x:v>
      </x:c>
      <x:c r="W1961" t="str">
        <x:v>Não</x:v>
      </x:c>
      <x:c r="X1961" t="str"/>
      <x:c r="Y1961" t="str">
        <x:v>Base expandida 2026-07-27</x:v>
      </x:c>
      <x:c r="Z1961" t="str">
        <x:v>(11) 4798-5079</x:v>
      </x:c>
      <x:c r="AA1961" t="str"/>
      <x:c r="AB1961" t="n">
        <x:v>40</x:v>
      </x:c>
      <x:c r="AC1961" t="str">
        <x:v>Prioridade Baixa</x:v>
      </x:c>
      <x:c r="AD1961" t="str">
        <x:v>Fonte Escolas.com.br: http://escolas.com.br/escola-viva-jundiapeba-professora-marlene-da-slva-maldonado-35010692; site oficial/redes não coletados nesta fonte</x:v>
      </x:c>
      <x:c r="AE1961" t="n">
        <x:f>IF(LEN(H1961)&gt;0,1,0)</x:f>
        <x:v>1</x:v>
      </x:c>
      <x:c r="AF1961" t="n">
        <x:f>IF(LEN(M1961)&gt;0,1,0)</x:f>
        <x:v>0</x:v>
      </x:c>
      <x:c r="AG1961" t="n">
        <x:f>IF(AND(LEN(H1961)=0,LEN(K1961)=0,LEN(M1961)=0),1,0)</x:f>
        <x:v>0</x:v>
      </x:c>
    </x:row>
    <x:row r="1962">
      <x:c r="A1962" t="str">
        <x:v>AT-01961</x:v>
      </x:c>
      <x:c r="B1962" t="str">
        <x:v>Emilie Nehme Affonso Profa Em</x:v>
      </x:c>
      <x:c r="C1962" t="str">
        <x:v>Escola</x:v>
      </x:c>
      <x:c r="D1962" t="str">
        <x:v>Escola</x:v>
      </x:c>
      <x:c r="E1962" t="str">
        <x:v>Mogi das Cruzes</x:v>
      </x:c>
      <x:c r="F1962" t="str">
        <x:v>Vila Horizonte</x:v>
      </x:c>
      <x:c r="G1962" t="str">
        <x:v>Joao Mariano de Paula, 385, Rua, Vila Horizonte, Mogi das Cruzes, SP</x:v>
      </x:c>
      <x:c r="H1962" t="str">
        <x:v>+55 (11) 4792-2727</x:v>
      </x:c>
      <x:c r="I1962" t="str"/>
      <x:c r="J1962" t="str"/>
      <x:c r="K1962" t="str"/>
      <x:c r="L1962" t="str"/>
      <x:c r="M1962" t="str"/>
      <x:c r="N1962" t="str"/>
      <x:c r="O1962" t="str"/>
      <x:c r="P1962" t="str"/>
      <x:c r="Q1962" t="str">
        <x:v>https://www.google.com/maps/search/?api=1&amp;query=Joao+Mariano+de+Paula%2C+385%2C+Rua%2C+Vila+Horizonte%2C+Mogi+das+Cruzes-SP</x:v>
      </x:c>
      <x:c r="R1962" t="str"/>
      <x:c r="S1962" t="str"/>
      <x:c r="T1962" t="str">
        <x:v>Não contatado</x:v>
      </x:c>
      <x:c r="U1962" s="27" t="n">
        <x:f>IF(LEN(H1962)&gt;0,25,0)+IF(L1962="Sim",25,0)+IF(LEN(M1962)&gt;0,15,0)+IF(LEN(J1962)&gt;0,10,0)+IF(LEN(N1962)&gt;0,5,0)+IF(LEN(O1962)&gt;0,5,0)+IF(LEN(P1962)&gt;0,5,0)+IF(AND(LEN(R1962)&gt;0,LEN(S1962)&gt;0),10,0)</x:f>
        <x:v>25</x:v>
      </x:c>
      <x:c r="V1962" t="str">
        <x:f>IF(U1962&gt;=60,"Prioridade Alta",IF(U1962&gt;=35,"Prioridade Média","Prioridade Baixa"))</x:f>
        <x:v>Prioridade Baixa</x:v>
      </x:c>
      <x:c r="W1962" t="str">
        <x:v>Não</x:v>
      </x:c>
      <x:c r="X1962" t="str"/>
      <x:c r="Y1962" t="str">
        <x:v>Base expandida 2026-07-27</x:v>
      </x:c>
      <x:c r="Z1962" t="str">
        <x:v>(11) 4792-2727</x:v>
      </x:c>
      <x:c r="AA1962" t="str"/>
      <x:c r="AB1962" t="n">
        <x:v>40</x:v>
      </x:c>
      <x:c r="AC1962" t="str">
        <x:v>Prioridade Baixa</x:v>
      </x:c>
      <x:c r="AD1962" t="str">
        <x:v>Fonte Escolas.com.br: http://escolas.com.br/emilie-nehme-affonso-profa-em-35230112; site oficial/redes não coletados nesta fonte</x:v>
      </x:c>
      <x:c r="AE1962" t="n">
        <x:f>IF(LEN(H1962)&gt;0,1,0)</x:f>
        <x:v>1</x:v>
      </x:c>
      <x:c r="AF1962" t="n">
        <x:f>IF(LEN(M1962)&gt;0,1,0)</x:f>
        <x:v>0</x:v>
      </x:c>
      <x:c r="AG1962" t="n">
        <x:f>IF(AND(LEN(H1962)=0,LEN(K1962)=0,LEN(M1962)=0),1,0)</x:f>
        <x:v>0</x:v>
      </x:c>
    </x:row>
    <x:row r="1963">
      <x:c r="A1963" t="str">
        <x:v>AT-01962</x:v>
      </x:c>
      <x:c r="B1963" t="str">
        <x:v>Eunice de Almeida Profa Emr</x:v>
      </x:c>
      <x:c r="C1963" t="str">
        <x:v>Escola</x:v>
      </x:c>
      <x:c r="D1963" t="str">
        <x:v>Escola</x:v>
      </x:c>
      <x:c r="E1963" t="str">
        <x:v>Mogi das Cruzes</x:v>
      </x:c>
      <x:c r="F1963" t="str">
        <x:v>Taiacupeba</x:v>
      </x:c>
      <x:c r="G1963" t="str">
        <x:v>Municipal Bairro Sao Sebastiao, 11, Taiacupeba, Mogi das Cruzes, SP</x:v>
      </x:c>
      <x:c r="H1963" t="str">
        <x:v>+55 (11) 4726-8561</x:v>
      </x:c>
      <x:c r="I1963" t="str"/>
      <x:c r="J1963" t="str"/>
      <x:c r="K1963" t="str"/>
      <x:c r="L1963" t="str"/>
      <x:c r="M1963" t="str"/>
      <x:c r="N1963" t="str"/>
      <x:c r="O1963" t="str"/>
      <x:c r="P1963" t="str"/>
      <x:c r="Q1963" t="str">
        <x:v>https://www.google.com/maps/search/?api=1&amp;query=Municipal+Bairro+Sao+Sebastiao%2C+11%2C+Taiacupeba%2C+Mogi+das+Cruzes-SP</x:v>
      </x:c>
      <x:c r="R1963" t="str"/>
      <x:c r="S1963" t="str"/>
      <x:c r="T1963" t="str">
        <x:v>Não contatado</x:v>
      </x:c>
      <x:c r="U1963" s="27" t="n">
        <x:f>IF(LEN(H1963)&gt;0,25,0)+IF(L1963="Sim",25,0)+IF(LEN(M1963)&gt;0,15,0)+IF(LEN(J1963)&gt;0,10,0)+IF(LEN(N1963)&gt;0,5,0)+IF(LEN(O1963)&gt;0,5,0)+IF(LEN(P1963)&gt;0,5,0)+IF(AND(LEN(R1963)&gt;0,LEN(S1963)&gt;0),10,0)</x:f>
        <x:v>25</x:v>
      </x:c>
      <x:c r="V1963" t="str">
        <x:f>IF(U1963&gt;=60,"Prioridade Alta",IF(U1963&gt;=35,"Prioridade Média","Prioridade Baixa"))</x:f>
        <x:v>Prioridade Baixa</x:v>
      </x:c>
      <x:c r="W1963" t="str">
        <x:v>Não</x:v>
      </x:c>
      <x:c r="X1963" t="str"/>
      <x:c r="Y1963" t="str">
        <x:v>Base expandida 2026-07-27</x:v>
      </x:c>
      <x:c r="Z1963" t="str">
        <x:v>(11) 4726-8561</x:v>
      </x:c>
      <x:c r="AA1963" t="str"/>
      <x:c r="AB1963" t="n">
        <x:v>40</x:v>
      </x:c>
      <x:c r="AC1963" t="str">
        <x:v>Prioridade Baixa</x:v>
      </x:c>
      <x:c r="AD1963" t="str">
        <x:v>Fonte Escolas.com.br: http://escolas.com.br/eunice-de-almeida-profa-emr-35653780; site oficial/redes não coletados nesta fonte</x:v>
      </x:c>
      <x:c r="AE1963" t="n">
        <x:f>IF(LEN(H1963)&gt;0,1,0)</x:f>
        <x:v>1</x:v>
      </x:c>
      <x:c r="AF1963" t="n">
        <x:f>IF(LEN(M1963)&gt;0,1,0)</x:f>
        <x:v>0</x:v>
      </x:c>
      <x:c r="AG1963" t="n">
        <x:f>IF(AND(LEN(H1963)=0,LEN(K1963)=0,LEN(M1963)=0),1,0)</x:f>
        <x:v>0</x:v>
      </x:c>
    </x:row>
    <x:row r="1964">
      <x:c r="A1964" t="str">
        <x:v>AT-01963</x:v>
      </x:c>
      <x:c r="B1964" t="str">
        <x:v>Eulalio Gruppi Professor Em</x:v>
      </x:c>
      <x:c r="C1964" t="str">
        <x:v>Escola</x:v>
      </x:c>
      <x:c r="D1964" t="str">
        <x:v>Escola</x:v>
      </x:c>
      <x:c r="E1964" t="str">
        <x:v>Mogi das Cruzes</x:v>
      </x:c>
      <x:c r="F1964" t="str">
        <x:v>Mogi Moderno</x:v>
      </x:c>
      <x:c r="G1964" t="str">
        <x:v>Ismael da Silva Mello, 559, Rua, Mogi Moderno, Mogi das Cruzes, SP</x:v>
      </x:c>
      <x:c r="H1964" t="str">
        <x:v>+55 (11) 4796-5656</x:v>
      </x:c>
      <x:c r="I1964" t="str"/>
      <x:c r="J1964" t="str"/>
      <x:c r="K1964" t="str"/>
      <x:c r="L1964" t="str"/>
      <x:c r="M1964" t="str"/>
      <x:c r="N1964" t="str"/>
      <x:c r="O1964" t="str"/>
      <x:c r="P1964" t="str"/>
      <x:c r="Q1964" t="str">
        <x:v>https://www.google.com/maps/search/?api=1&amp;query=Ismael+da+Silva+Mello%2C+559%2C+Rua%2C+Mogi+Moderno%2C+Mogi+das+Cruzes-SP</x:v>
      </x:c>
      <x:c r="R1964" t="str"/>
      <x:c r="S1964" t="str"/>
      <x:c r="T1964" t="str">
        <x:v>Não contatado</x:v>
      </x:c>
      <x:c r="U1964" s="27" t="n">
        <x:f>IF(LEN(H1964)&gt;0,25,0)+IF(L1964="Sim",25,0)+IF(LEN(M1964)&gt;0,15,0)+IF(LEN(J1964)&gt;0,10,0)+IF(LEN(N1964)&gt;0,5,0)+IF(LEN(O1964)&gt;0,5,0)+IF(LEN(P1964)&gt;0,5,0)+IF(AND(LEN(R1964)&gt;0,LEN(S1964)&gt;0),10,0)</x:f>
        <x:v>25</x:v>
      </x:c>
      <x:c r="V1964" t="str">
        <x:f>IF(U1964&gt;=60,"Prioridade Alta",IF(U1964&gt;=35,"Prioridade Média","Prioridade Baixa"))</x:f>
        <x:v>Prioridade Baixa</x:v>
      </x:c>
      <x:c r="W1964" t="str">
        <x:v>Não</x:v>
      </x:c>
      <x:c r="X1964" t="str"/>
      <x:c r="Y1964" t="str">
        <x:v>Base expandida 2026-07-27</x:v>
      </x:c>
      <x:c r="Z1964" t="str">
        <x:v>(11) 4796-5656</x:v>
      </x:c>
      <x:c r="AA1964" t="str"/>
      <x:c r="AB1964" t="n">
        <x:v>40</x:v>
      </x:c>
      <x:c r="AC1964" t="str">
        <x:v>Prioridade Baixa</x:v>
      </x:c>
      <x:c r="AD1964" t="str">
        <x:v>Fonte Escolas.com.br: http://escolas.com.br/eulalio-gruppi-professor-em-35095308; site oficial/redes não coletados nesta fonte</x:v>
      </x:c>
      <x:c r="AE1964" t="n">
        <x:f>IF(LEN(H1964)&gt;0,1,0)</x:f>
        <x:v>1</x:v>
      </x:c>
      <x:c r="AF1964" t="n">
        <x:f>IF(LEN(M1964)&gt;0,1,0)</x:f>
        <x:v>0</x:v>
      </x:c>
      <x:c r="AG1964" t="n">
        <x:f>IF(AND(LEN(H1964)=0,LEN(K1964)=0,LEN(M1964)=0),1,0)</x:f>
        <x:v>0</x:v>
      </x:c>
    </x:row>
    <x:row r="1965">
      <x:c r="A1965" t="str">
        <x:v>AT-01964</x:v>
      </x:c>
      <x:c r="B1965" t="str">
        <x:v>Etelvina Cafaro Salustiano Profa Em</x:v>
      </x:c>
      <x:c r="C1965" t="str">
        <x:v>Escola</x:v>
      </x:c>
      <x:c r="D1965" t="str">
        <x:v>Escola</x:v>
      </x:c>
      <x:c r="E1965" t="str">
        <x:v>Mogi das Cruzes</x:v>
      </x:c>
      <x:c r="F1965" t="str">
        <x:v>Cezar de Souza</x:v>
      </x:c>
      <x:c r="G1965" t="str">
        <x:v>Quatro, 71, Rua, Cezar de Souza, Mogi das Cruzes, SP</x:v>
      </x:c>
      <x:c r="H1965" t="str">
        <x:v>+55 (11) 4792-8640</x:v>
      </x:c>
      <x:c r="I1965" t="str"/>
      <x:c r="J1965" t="str"/>
      <x:c r="K1965" t="str"/>
      <x:c r="L1965" t="str"/>
      <x:c r="M1965" t="str"/>
      <x:c r="N1965" t="str"/>
      <x:c r="O1965" t="str"/>
      <x:c r="P1965" t="str"/>
      <x:c r="Q1965" t="str">
        <x:v>https://www.google.com/maps/search/?api=1&amp;query=Quatro%2C+71%2C+Rua%2C+Cezar+de+Souza%2C+Mogi+das+Cruzes-SP</x:v>
      </x:c>
      <x:c r="R1965" t="str"/>
      <x:c r="S1965" t="str"/>
      <x:c r="T1965" t="str">
        <x:v>Não contatado</x:v>
      </x:c>
      <x:c r="U1965" s="27" t="n">
        <x:f>IF(LEN(H1965)&gt;0,25,0)+IF(L1965="Sim",25,0)+IF(LEN(M1965)&gt;0,15,0)+IF(LEN(J1965)&gt;0,10,0)+IF(LEN(N1965)&gt;0,5,0)+IF(LEN(O1965)&gt;0,5,0)+IF(LEN(P1965)&gt;0,5,0)+IF(AND(LEN(R1965)&gt;0,LEN(S1965)&gt;0),10,0)</x:f>
        <x:v>25</x:v>
      </x:c>
      <x:c r="V1965" t="str">
        <x:f>IF(U1965&gt;=60,"Prioridade Alta",IF(U1965&gt;=35,"Prioridade Média","Prioridade Baixa"))</x:f>
        <x:v>Prioridade Baixa</x:v>
      </x:c>
      <x:c r="W1965" t="str">
        <x:v>Não</x:v>
      </x:c>
      <x:c r="X1965" t="str"/>
      <x:c r="Y1965" t="str">
        <x:v>Base expandida 2026-07-27</x:v>
      </x:c>
      <x:c r="Z1965" t="str">
        <x:v>(11) 4792-8640</x:v>
      </x:c>
      <x:c r="AA1965" t="str"/>
      <x:c r="AB1965" t="n">
        <x:v>40</x:v>
      </x:c>
      <x:c r="AC1965" t="str">
        <x:v>Prioridade Baixa</x:v>
      </x:c>
      <x:c r="AD1965" t="str">
        <x:v>Fonte Escolas.com.br: http://escolas.com.br/etelvina-cafaro-salustiano-profa-em-35230121; site oficial/redes não coletados nesta fonte</x:v>
      </x:c>
      <x:c r="AE1965" t="n">
        <x:f>IF(LEN(H1965)&gt;0,1,0)</x:f>
        <x:v>1</x:v>
      </x:c>
      <x:c r="AF1965" t="n">
        <x:f>IF(LEN(M1965)&gt;0,1,0)</x:f>
        <x:v>0</x:v>
      </x:c>
      <x:c r="AG1965" t="n">
        <x:f>IF(AND(LEN(H1965)=0,LEN(K1965)=0,LEN(M1965)=0),1,0)</x:f>
        <x:v>0</x:v>
      </x:c>
    </x:row>
    <x:row r="1966">
      <x:c r="A1966" t="str">
        <x:v>AT-01965</x:v>
      </x:c>
      <x:c r="B1966" t="str">
        <x:v>Escola do Universo</x:v>
      </x:c>
      <x:c r="C1966" t="str">
        <x:v>Escola</x:v>
      </x:c>
      <x:c r="D1966" t="str">
        <x:v>Escola</x:v>
      </x:c>
      <x:c r="E1966" t="str">
        <x:v>Mogi das Cruzes</x:v>
      </x:c>
      <x:c r="F1966" t="str">
        <x:v>Vila Oliveira</x:v>
      </x:c>
      <x:c r="G1966" t="str">
        <x:v>Moacyr Andreucci, 60, Rua, Vila Oliveira, Mogi das Cruzes, SP</x:v>
      </x:c>
      <x:c r="H1966" t="str">
        <x:v>+55 (11) 4726-7087</x:v>
      </x:c>
      <x:c r="I1966" t="str"/>
      <x:c r="J1966" t="str"/>
      <x:c r="K1966" t="str"/>
      <x:c r="L1966" t="str"/>
      <x:c r="M1966" t="str"/>
      <x:c r="N1966" t="str"/>
      <x:c r="O1966" t="str"/>
      <x:c r="P1966" t="str"/>
      <x:c r="Q1966" t="str">
        <x:v>https://www.google.com/maps/search/?api=1&amp;query=Moacyr+Andreucci%2C+60%2C+Rua%2C+Vila+Oliveira%2C+Mogi+das+Cruzes-SP</x:v>
      </x:c>
      <x:c r="R1966" t="str"/>
      <x:c r="S1966" t="str"/>
      <x:c r="T1966" t="str">
        <x:v>Não contatado</x:v>
      </x:c>
      <x:c r="U1966" s="27" t="n">
        <x:f>IF(LEN(H1966)&gt;0,25,0)+IF(L1966="Sim",25,0)+IF(LEN(M1966)&gt;0,15,0)+IF(LEN(J1966)&gt;0,10,0)+IF(LEN(N1966)&gt;0,5,0)+IF(LEN(O1966)&gt;0,5,0)+IF(LEN(P1966)&gt;0,5,0)+IF(AND(LEN(R1966)&gt;0,LEN(S1966)&gt;0),10,0)</x:f>
        <x:v>25</x:v>
      </x:c>
      <x:c r="V1966" t="str">
        <x:f>IF(U1966&gt;=60,"Prioridade Alta",IF(U1966&gt;=35,"Prioridade Média","Prioridade Baixa"))</x:f>
        <x:v>Prioridade Baixa</x:v>
      </x:c>
      <x:c r="W1966" t="str">
        <x:v>Não</x:v>
      </x:c>
      <x:c r="X1966" t="str"/>
      <x:c r="Y1966" t="str">
        <x:v>Base expandida 2026-07-27</x:v>
      </x:c>
      <x:c r="Z1966" t="str">
        <x:v>(11) 4726-7087</x:v>
      </x:c>
      <x:c r="AA1966" t="str"/>
      <x:c r="AB1966" t="n">
        <x:v>40</x:v>
      </x:c>
      <x:c r="AC1966" t="str">
        <x:v>Prioridade Baixa</x:v>
      </x:c>
      <x:c r="AD1966" t="str">
        <x:v>Fonte Escolas.com.br: http://escolas.com.br/escola-do-universo-35083720; site oficial/redes não coletados nesta fonte</x:v>
      </x:c>
      <x:c r="AE1966" t="n">
        <x:f>IF(LEN(H1966)&gt;0,1,0)</x:f>
        <x:v>1</x:v>
      </x:c>
      <x:c r="AF1966" t="n">
        <x:f>IF(LEN(M1966)&gt;0,1,0)</x:f>
        <x:v>0</x:v>
      </x:c>
      <x:c r="AG1966" t="n">
        <x:f>IF(AND(LEN(H1966)=0,LEN(K1966)=0,LEN(M1966)=0),1,0)</x:f>
        <x:v>0</x:v>
      </x:c>
    </x:row>
    <x:row r="1967">
      <x:c r="A1967" t="str">
        <x:v>AT-01966</x:v>
      </x:c>
      <x:c r="B1967" t="str">
        <x:v>Etec Presidente Vargas</x:v>
      </x:c>
      <x:c r="C1967" t="str">
        <x:v>Escola</x:v>
      </x:c>
      <x:c r="D1967" t="str">
        <x:v>Curso Técnico</x:v>
      </x:c>
      <x:c r="E1967" t="str">
        <x:v>Mogi das Cruzes</x:v>
      </x:c>
      <x:c r="F1967" t="str">
        <x:v>Vila Sud Menuci</x:v>
      </x:c>
      <x:c r="G1967" t="str">
        <x:v>Adriano Francisco Salgado, 30, Vila Sud Menuci, Mogi das Cruzes, SP</x:v>
      </x:c>
      <x:c r="H1967" t="str">
        <x:v>+55 (11) 4799-1511</x:v>
      </x:c>
      <x:c r="I1967" t="str"/>
      <x:c r="J1967" t="str"/>
      <x:c r="K1967" t="str"/>
      <x:c r="L1967" t="str"/>
      <x:c r="M1967" t="str"/>
      <x:c r="N1967" t="str"/>
      <x:c r="O1967" t="str"/>
      <x:c r="P1967" t="str"/>
      <x:c r="Q1967" t="str">
        <x:v>https://www.google.com/maps/search/?api=1&amp;query=Adriano+Francisco+Salgado%2C+30%2C+Vila+Sud+Menuci%2C+Mogi+das+Cruzes-SP</x:v>
      </x:c>
      <x:c r="R1967" t="str"/>
      <x:c r="S1967" t="str"/>
      <x:c r="T1967" t="str">
        <x:v>Não contatado</x:v>
      </x:c>
      <x:c r="U1967" s="27" t="n">
        <x:f>IF(LEN(H1967)&gt;0,25,0)+IF(L1967="Sim",25,0)+IF(LEN(M1967)&gt;0,15,0)+IF(LEN(J1967)&gt;0,10,0)+IF(LEN(N1967)&gt;0,5,0)+IF(LEN(O1967)&gt;0,5,0)+IF(LEN(P1967)&gt;0,5,0)+IF(AND(LEN(R1967)&gt;0,LEN(S1967)&gt;0),10,0)</x:f>
        <x:v>25</x:v>
      </x:c>
      <x:c r="V1967" t="str">
        <x:f>IF(U1967&gt;=60,"Prioridade Alta",IF(U1967&gt;=35,"Prioridade Média","Prioridade Baixa"))</x:f>
        <x:v>Prioridade Baixa</x:v>
      </x:c>
      <x:c r="W1967" t="str">
        <x:v>Não</x:v>
      </x:c>
      <x:c r="X1967" t="str"/>
      <x:c r="Y1967" t="str">
        <x:v>Base expandida 2026-07-27</x:v>
      </x:c>
      <x:c r="Z1967" t="str">
        <x:v>(11) 4799-1511</x:v>
      </x:c>
      <x:c r="AA1967" t="str"/>
      <x:c r="AB1967" t="n">
        <x:v>40</x:v>
      </x:c>
      <x:c r="AC1967" t="str">
        <x:v>Prioridade Baixa</x:v>
      </x:c>
      <x:c r="AD1967" t="str">
        <x:v>Fonte Escolas.com.br: http://escolas.com.br/etec-presidente-vargas-35006609; site oficial/redes não coletados nesta fonte</x:v>
      </x:c>
      <x:c r="AE1967" t="n">
        <x:f>IF(LEN(H1967)&gt;0,1,0)</x:f>
        <x:v>1</x:v>
      </x:c>
      <x:c r="AF1967" t="n">
        <x:f>IF(LEN(M1967)&gt;0,1,0)</x:f>
        <x:v>0</x:v>
      </x:c>
      <x:c r="AG1967" t="n">
        <x:f>IF(AND(LEN(H1967)=0,LEN(K1967)=0,LEN(M1967)=0),1,0)</x:f>
        <x:v>0</x:v>
      </x:c>
    </x:row>
    <x:row r="1968">
      <x:c r="A1968" t="str">
        <x:v>AT-01967</x:v>
      </x:c>
      <x:c r="B1968" t="str">
        <x:v>Euryclides de Jesus Zerbini</x:v>
      </x:c>
      <x:c r="C1968" t="str">
        <x:v>Escola</x:v>
      </x:c>
      <x:c r="D1968" t="str">
        <x:v>Escola</x:v>
      </x:c>
      <x:c r="E1968" t="str">
        <x:v>Mogi das Cruzes</x:v>
      </x:c>
      <x:c r="F1968" t="str">
        <x:v>Jardim Margarida</x:v>
      </x:c>
      <x:c r="G1968" t="str">
        <x:v>Laura, 15, Jardim Margarida, Mogi das Cruzes, SP</x:v>
      </x:c>
      <x:c r="H1968" t="str">
        <x:v>+55 (11) 4645-7834</x:v>
      </x:c>
      <x:c r="I1968" t="str"/>
      <x:c r="J1968" t="str"/>
      <x:c r="K1968" t="str"/>
      <x:c r="L1968" t="str"/>
      <x:c r="M1968" t="str"/>
      <x:c r="N1968" t="str"/>
      <x:c r="O1968" t="str"/>
      <x:c r="P1968" t="str"/>
      <x:c r="Q1968" t="str">
        <x:v>https://www.google.com/maps/search/?api=1&amp;query=Laura%2C+15%2C+Jardim+Margarida%2C+Mogi+das+Cruzes-SP</x:v>
      </x:c>
      <x:c r="R1968" t="str"/>
      <x:c r="S1968" t="str"/>
      <x:c r="T1968" t="str">
        <x:v>Não contatado</x:v>
      </x:c>
      <x:c r="U1968" s="27" t="n">
        <x:f>IF(LEN(H1968)&gt;0,25,0)+IF(L1968="Sim",25,0)+IF(LEN(M1968)&gt;0,15,0)+IF(LEN(J1968)&gt;0,10,0)+IF(LEN(N1968)&gt;0,5,0)+IF(LEN(O1968)&gt;0,5,0)+IF(LEN(P1968)&gt;0,5,0)+IF(AND(LEN(R1968)&gt;0,LEN(S1968)&gt;0),10,0)</x:f>
        <x:v>25</x:v>
      </x:c>
      <x:c r="V1968" t="str">
        <x:f>IF(U1968&gt;=60,"Prioridade Alta",IF(U1968&gt;=35,"Prioridade Média","Prioridade Baixa"))</x:f>
        <x:v>Prioridade Baixa</x:v>
      </x:c>
      <x:c r="W1968" t="str">
        <x:v>Não</x:v>
      </x:c>
      <x:c r="X1968" t="str"/>
      <x:c r="Y1968" t="str">
        <x:v>Base expandida 2026-07-27</x:v>
      </x:c>
      <x:c r="Z1968" t="str">
        <x:v>(11) 4645-7834</x:v>
      </x:c>
      <x:c r="AA1968" t="str"/>
      <x:c r="AB1968" t="n">
        <x:v>40</x:v>
      </x:c>
      <x:c r="AC1968" t="str">
        <x:v>Prioridade Baixa</x:v>
      </x:c>
      <x:c r="AD1968" t="str">
        <x:v>Fonte Escolas.com.br: http://escolas.com.br/euryclides-de-jesus-zerbini-35916924; site oficial/redes não coletados nesta fonte</x:v>
      </x:c>
      <x:c r="AE1968" t="n">
        <x:f>IF(LEN(H1968)&gt;0,1,0)</x:f>
        <x:v>1</x:v>
      </x:c>
      <x:c r="AF1968" t="n">
        <x:f>IF(LEN(M1968)&gt;0,1,0)</x:f>
        <x:v>0</x:v>
      </x:c>
      <x:c r="AG1968" t="n">
        <x:f>IF(AND(LEN(H1968)=0,LEN(K1968)=0,LEN(M1968)=0),1,0)</x:f>
        <x:v>0</x:v>
      </x:c>
    </x:row>
    <x:row r="1969">
      <x:c r="A1969" t="str">
        <x:v>AT-01968</x:v>
      </x:c>
      <x:c r="B1969" t="str">
        <x:v>Francisco Ferreira Lopes</x:v>
      </x:c>
      <x:c r="C1969" t="str">
        <x:v>Escola</x:v>
      </x:c>
      <x:c r="D1969" t="str">
        <x:v>Escola</x:v>
      </x:c>
      <x:c r="E1969" t="str">
        <x:v>Mogi das Cruzes</x:v>
      </x:c>
      <x:c r="F1969" t="str">
        <x:v>Centro</x:v>
      </x:c>
      <x:c r="G1969" t="str">
        <x:v>Doutor Deodato Wertheimer, 426, Rua, Centro, Mogi das Cruzes, SP</x:v>
      </x:c>
      <x:c r="H1969" t="str">
        <x:v>+55 (11) 4791-2500</x:v>
      </x:c>
      <x:c r="I1969" t="str"/>
      <x:c r="J1969" t="str"/>
      <x:c r="K1969" t="str"/>
      <x:c r="L1969" t="str"/>
      <x:c r="M1969" t="str"/>
      <x:c r="N1969" t="str"/>
      <x:c r="O1969" t="str"/>
      <x:c r="P1969" t="str"/>
      <x:c r="Q1969" t="str">
        <x:v>https://www.google.com/maps/search/?api=1&amp;query=Doutor+Deodato+Wertheimer%2C+426%2C+Rua%2C+Centro%2C+Mogi+das+Cruzes-SP</x:v>
      </x:c>
      <x:c r="R1969" t="str"/>
      <x:c r="S1969" t="str"/>
      <x:c r="T1969" t="str">
        <x:v>Não contatado</x:v>
      </x:c>
      <x:c r="U1969" s="27" t="n">
        <x:f>IF(LEN(H1969)&gt;0,25,0)+IF(L1969="Sim",25,0)+IF(LEN(M1969)&gt;0,15,0)+IF(LEN(J1969)&gt;0,10,0)+IF(LEN(N1969)&gt;0,5,0)+IF(LEN(O1969)&gt;0,5,0)+IF(LEN(P1969)&gt;0,5,0)+IF(AND(LEN(R1969)&gt;0,LEN(S1969)&gt;0),10,0)</x:f>
        <x:v>25</x:v>
      </x:c>
      <x:c r="V1969" t="str">
        <x:f>IF(U1969&gt;=60,"Prioridade Alta",IF(U1969&gt;=35,"Prioridade Média","Prioridade Baixa"))</x:f>
        <x:v>Prioridade Baixa</x:v>
      </x:c>
      <x:c r="W1969" t="str">
        <x:v>Não</x:v>
      </x:c>
      <x:c r="X1969" t="str"/>
      <x:c r="Y1969" t="str">
        <x:v>Base expandida 2026-07-27</x:v>
      </x:c>
      <x:c r="Z1969" t="str">
        <x:v>(11) 4791-2500</x:v>
      </x:c>
      <x:c r="AA1969" t="str"/>
      <x:c r="AB1969" t="n">
        <x:v>40</x:v>
      </x:c>
      <x:c r="AC1969" t="str">
        <x:v>Prioridade Baixa</x:v>
      </x:c>
      <x:c r="AD1969" t="str">
        <x:v>Fonte Escolas.com.br: http://escolas.com.br/francisco-ferreira-lopes-35006713; site oficial/redes não coletados nesta fonte</x:v>
      </x:c>
      <x:c r="AE1969" t="n">
        <x:f>IF(LEN(H1969)&gt;0,1,0)</x:f>
        <x:v>1</x:v>
      </x:c>
      <x:c r="AF1969" t="n">
        <x:f>IF(LEN(M1969)&gt;0,1,0)</x:f>
        <x:v>0</x:v>
      </x:c>
      <x:c r="AG1969" t="n">
        <x:f>IF(AND(LEN(H1969)=0,LEN(K1969)=0,LEN(M1969)=0),1,0)</x:f>
        <x:v>0</x:v>
      </x:c>
    </x:row>
    <x:row r="1970">
      <x:c r="A1970" t="str">
        <x:v>AT-01969</x:v>
      </x:c>
      <x:c r="B1970" t="str">
        <x:v>Gabriel Pereira</x:v>
      </x:c>
      <x:c r="C1970" t="str">
        <x:v>Escola</x:v>
      </x:c>
      <x:c r="D1970" t="str">
        <x:v>Escola</x:v>
      </x:c>
      <x:c r="E1970" t="str">
        <x:v>Mogi das Cruzes</x:v>
      </x:c>
      <x:c r="F1970" t="str">
        <x:v>Conjunto Habitacional Bras Cubas</x:v>
      </x:c>
      <x:c r="G1970" t="str">
        <x:v>Jother Santos Pinto, 38, Rua, Conjunto Habitacional Bras Cubas, Mogi das Cruzes, SP</x:v>
      </x:c>
      <x:c r="H1970" t="str">
        <x:v>+55 (11) 4796-3581</x:v>
      </x:c>
      <x:c r="I1970" t="str"/>
      <x:c r="J1970" t="str"/>
      <x:c r="K1970" t="str"/>
      <x:c r="L1970" t="str"/>
      <x:c r="M1970" t="str"/>
      <x:c r="N1970" t="str"/>
      <x:c r="O1970" t="str"/>
      <x:c r="P1970" t="str"/>
      <x:c r="Q1970" t="str">
        <x:v>https://www.google.com/maps/search/?api=1&amp;query=Jother+Santos+Pinto%2C+38%2C+Rua%2C+Conjunto+Habitacional+Bras+Cubas%2C+Mogi+das+Cruzes-SP</x:v>
      </x:c>
      <x:c r="R1970" t="str"/>
      <x:c r="S1970" t="str"/>
      <x:c r="T1970" t="str">
        <x:v>Não contatado</x:v>
      </x:c>
      <x:c r="U1970" s="27" t="n">
        <x:f>IF(LEN(H1970)&gt;0,25,0)+IF(L1970="Sim",25,0)+IF(LEN(M1970)&gt;0,15,0)+IF(LEN(J1970)&gt;0,10,0)+IF(LEN(N1970)&gt;0,5,0)+IF(LEN(O1970)&gt;0,5,0)+IF(LEN(P1970)&gt;0,5,0)+IF(AND(LEN(R1970)&gt;0,LEN(S1970)&gt;0),10,0)</x:f>
        <x:v>25</x:v>
      </x:c>
      <x:c r="V1970" t="str">
        <x:f>IF(U1970&gt;=60,"Prioridade Alta",IF(U1970&gt;=35,"Prioridade Média","Prioridade Baixa"))</x:f>
        <x:v>Prioridade Baixa</x:v>
      </x:c>
      <x:c r="W1970" t="str">
        <x:v>Não</x:v>
      </x:c>
      <x:c r="X1970" t="str"/>
      <x:c r="Y1970" t="str">
        <x:v>Base expandida 2026-07-27</x:v>
      </x:c>
      <x:c r="Z1970" t="str">
        <x:v>(11) 4796-3581</x:v>
      </x:c>
      <x:c r="AA1970" t="str"/>
      <x:c r="AB1970" t="n">
        <x:v>40</x:v>
      </x:c>
      <x:c r="AC1970" t="str">
        <x:v>Prioridade Baixa</x:v>
      </x:c>
      <x:c r="AD1970" t="str">
        <x:v>Fonte Escolas.com.br: http://escolas.com.br/gabriel-pereira-35006695; site oficial/redes não coletados nesta fonte</x:v>
      </x:c>
      <x:c r="AE1970" t="n">
        <x:f>IF(LEN(H1970)&gt;0,1,0)</x:f>
        <x:v>1</x:v>
      </x:c>
      <x:c r="AF1970" t="n">
        <x:f>IF(LEN(M1970)&gt;0,1,0)</x:f>
        <x:v>0</x:v>
      </x:c>
      <x:c r="AG1970" t="n">
        <x:f>IF(AND(LEN(H1970)=0,LEN(K1970)=0,LEN(M1970)=0),1,0)</x:f>
        <x:v>0</x:v>
      </x:c>
    </x:row>
    <x:row r="1971">
      <x:c r="A1971" t="str">
        <x:v>AT-01970</x:v>
      </x:c>
      <x:c r="B1971" t="str">
        <x:v>Galdino Pinheiro Franco</x:v>
      </x:c>
      <x:c r="C1971" t="str">
        <x:v>Escola</x:v>
      </x:c>
      <x:c r="D1971" t="str">
        <x:v>Escola</x:v>
      </x:c>
      <x:c r="E1971" t="str">
        <x:v>Mogi das Cruzes</x:v>
      </x:c>
      <x:c r="F1971" t="str">
        <x:v>Braz Cubas</x:v>
      </x:c>
      <x:c r="G1971" t="str">
        <x:v>Schwartzmann, SN, Rua, Braz Cubas, Mogi das Cruzes, SP</x:v>
      </x:c>
      <x:c r="H1971" t="str">
        <x:v>+55 (11) 4735-1636</x:v>
      </x:c>
      <x:c r="I1971" t="str"/>
      <x:c r="J1971" t="str"/>
      <x:c r="K1971" t="str"/>
      <x:c r="L1971" t="str"/>
      <x:c r="M1971" t="str"/>
      <x:c r="N1971" t="str"/>
      <x:c r="O1971" t="str"/>
      <x:c r="P1971" t="str"/>
      <x:c r="Q1971" t="str">
        <x:v>https://www.google.com/maps/search/?api=1&amp;query=Schwartzmann%2C+SN%2C+Rua%2C+Braz+Cubas%2C+Mogi+das+Cruzes-SP</x:v>
      </x:c>
      <x:c r="R1971" t="str"/>
      <x:c r="S1971" t="str"/>
      <x:c r="T1971" t="str">
        <x:v>Não contatado</x:v>
      </x:c>
      <x:c r="U1971" s="27" t="n">
        <x:f>IF(LEN(H1971)&gt;0,25,0)+IF(L1971="Sim",25,0)+IF(LEN(M1971)&gt;0,15,0)+IF(LEN(J1971)&gt;0,10,0)+IF(LEN(N1971)&gt;0,5,0)+IF(LEN(O1971)&gt;0,5,0)+IF(LEN(P1971)&gt;0,5,0)+IF(AND(LEN(R1971)&gt;0,LEN(S1971)&gt;0),10,0)</x:f>
        <x:v>25</x:v>
      </x:c>
      <x:c r="V1971" t="str">
        <x:f>IF(U1971&gt;=60,"Prioridade Alta",IF(U1971&gt;=35,"Prioridade Média","Prioridade Baixa"))</x:f>
        <x:v>Prioridade Baixa</x:v>
      </x:c>
      <x:c r="W1971" t="str">
        <x:v>Não</x:v>
      </x:c>
      <x:c r="X1971" t="str"/>
      <x:c r="Y1971" t="str">
        <x:v>Base expandida 2026-07-27</x:v>
      </x:c>
      <x:c r="Z1971" t="str">
        <x:v>(11) 4735-1636</x:v>
      </x:c>
      <x:c r="AA1971" t="str"/>
      <x:c r="AB1971" t="n">
        <x:v>40</x:v>
      </x:c>
      <x:c r="AC1971" t="str">
        <x:v>Prioridade Baixa</x:v>
      </x:c>
      <x:c r="AD1971" t="str">
        <x:v>Fonte Escolas.com.br: http://escolas.com.br/galdino-pinheiro-franco-35006683; site oficial/redes não coletados nesta fonte</x:v>
      </x:c>
      <x:c r="AE1971" t="n">
        <x:f>IF(LEN(H1971)&gt;0,1,0)</x:f>
        <x:v>1</x:v>
      </x:c>
      <x:c r="AF1971" t="n">
        <x:f>IF(LEN(M1971)&gt;0,1,0)</x:f>
        <x:v>0</x:v>
      </x:c>
      <x:c r="AG1971" t="n">
        <x:f>IF(AND(LEN(H1971)=0,LEN(K1971)=0,LEN(M1971)=0),1,0)</x:f>
        <x:v>0</x:v>
      </x:c>
    </x:row>
    <x:row r="1972">
      <x:c r="A1972" t="str">
        <x:v>AT-01971</x:v>
      </x:c>
      <x:c r="B1972" t="str">
        <x:v>Florisa Faustino Pinto Profa Em</x:v>
      </x:c>
      <x:c r="C1972" t="str">
        <x:v>Escola</x:v>
      </x:c>
      <x:c r="D1972" t="str">
        <x:v>Escola</x:v>
      </x:c>
      <x:c r="E1972" t="str">
        <x:v>Mogi das Cruzes</x:v>
      </x:c>
      <x:c r="F1972" t="str">
        <x:v>Jardim Santos Dumont II</x:v>
      </x:c>
      <x:c r="G1972" t="str">
        <x:v>Europa, 20, Rua, Jardim Santos Dumont II, Mogi das Cruzes, SP</x:v>
      </x:c>
      <x:c r="H1972" t="str">
        <x:v>+55 (11) 4727-1976</x:v>
      </x:c>
      <x:c r="I1972" t="str"/>
      <x:c r="J1972" t="str"/>
      <x:c r="K1972" t="str"/>
      <x:c r="L1972" t="str"/>
      <x:c r="M1972" t="str"/>
      <x:c r="N1972" t="str"/>
      <x:c r="O1972" t="str"/>
      <x:c r="P1972" t="str"/>
      <x:c r="Q1972" t="str">
        <x:v>https://www.google.com/maps/search/?api=1&amp;query=Europa%2C+20%2C+Rua%2C+Jardim+Santos+Dumont+II%2C+Mogi+das+Cruzes-SP</x:v>
      </x:c>
      <x:c r="R1972" t="str"/>
      <x:c r="S1972" t="str"/>
      <x:c r="T1972" t="str">
        <x:v>Não contatado</x:v>
      </x:c>
      <x:c r="U1972" s="27" t="n">
        <x:f>IF(LEN(H1972)&gt;0,25,0)+IF(L1972="Sim",25,0)+IF(LEN(M1972)&gt;0,15,0)+IF(LEN(J1972)&gt;0,10,0)+IF(LEN(N1972)&gt;0,5,0)+IF(LEN(O1972)&gt;0,5,0)+IF(LEN(P1972)&gt;0,5,0)+IF(AND(LEN(R1972)&gt;0,LEN(S1972)&gt;0),10,0)</x:f>
        <x:v>25</x:v>
      </x:c>
      <x:c r="V1972" t="str">
        <x:f>IF(U1972&gt;=60,"Prioridade Alta",IF(U1972&gt;=35,"Prioridade Média","Prioridade Baixa"))</x:f>
        <x:v>Prioridade Baixa</x:v>
      </x:c>
      <x:c r="W1972" t="str">
        <x:v>Não</x:v>
      </x:c>
      <x:c r="X1972" t="str"/>
      <x:c r="Y1972" t="str">
        <x:v>Base expandida 2026-07-27</x:v>
      </x:c>
      <x:c r="Z1972" t="str">
        <x:v>(11) 4727-1976</x:v>
      </x:c>
      <x:c r="AA1972" t="str"/>
      <x:c r="AB1972" t="n">
        <x:v>40</x:v>
      </x:c>
      <x:c r="AC1972" t="str">
        <x:v>Prioridade Baixa</x:v>
      </x:c>
      <x:c r="AD1972" t="str">
        <x:v>Fonte Escolas.com.br: http://escolas.com.br/florisa-faustino-pinto-profa-em-35054689; site oficial/redes não coletados nesta fonte</x:v>
      </x:c>
      <x:c r="AE1972" t="n">
        <x:f>IF(LEN(H1972)&gt;0,1,0)</x:f>
        <x:v>1</x:v>
      </x:c>
      <x:c r="AF1972" t="n">
        <x:f>IF(LEN(M1972)&gt;0,1,0)</x:f>
        <x:v>0</x:v>
      </x:c>
      <x:c r="AG1972" t="n">
        <x:f>IF(AND(LEN(H1972)=0,LEN(K1972)=0,LEN(M1972)=0),1,0)</x:f>
        <x:v>0</x:v>
      </x:c>
    </x:row>
    <x:row r="1973">
      <x:c r="A1973" t="str">
        <x:v>AT-01972</x:v>
      </x:c>
      <x:c r="B1973" t="str">
        <x:v>Francisco de Souza Mello Professor</x:v>
      </x:c>
      <x:c r="C1973" t="str">
        <x:v>Escola</x:v>
      </x:c>
      <x:c r="D1973" t="str">
        <x:v>Escola</x:v>
      </x:c>
      <x:c r="E1973" t="str">
        <x:v>Mogi das Cruzes</x:v>
      </x:c>
      <x:c r="F1973" t="str">
        <x:v>Vila Sao Paulo</x:v>
      </x:c>
      <x:c r="G1973" t="str">
        <x:v>Aurora, 180, Rua, Vila Sao Paulo, Mogi das Cruzes, SP</x:v>
      </x:c>
      <x:c r="H1973" t="str">
        <x:v>+55 (11) 4792-5909</x:v>
      </x:c>
      <x:c r="I1973" t="str"/>
      <x:c r="J1973" t="str"/>
      <x:c r="K1973" t="str"/>
      <x:c r="L1973" t="str"/>
      <x:c r="M1973" t="str"/>
      <x:c r="N1973" t="str"/>
      <x:c r="O1973" t="str"/>
      <x:c r="P1973" t="str"/>
      <x:c r="Q1973" t="str">
        <x:v>https://www.google.com/maps/search/?api=1&amp;query=Aurora%2C+180%2C+Rua%2C+Vila+Sao+Paulo%2C+Mogi+das+Cruzes-SP</x:v>
      </x:c>
      <x:c r="R1973" t="str"/>
      <x:c r="S1973" t="str"/>
      <x:c r="T1973" t="str">
        <x:v>Não contatado</x:v>
      </x:c>
      <x:c r="U1973" s="27" t="n">
        <x:f>IF(LEN(H1973)&gt;0,25,0)+IF(L1973="Sim",25,0)+IF(LEN(M1973)&gt;0,15,0)+IF(LEN(J1973)&gt;0,10,0)+IF(LEN(N1973)&gt;0,5,0)+IF(LEN(O1973)&gt;0,5,0)+IF(LEN(P1973)&gt;0,5,0)+IF(AND(LEN(R1973)&gt;0,LEN(S1973)&gt;0),10,0)</x:f>
        <x:v>25</x:v>
      </x:c>
      <x:c r="V1973" t="str">
        <x:f>IF(U1973&gt;=60,"Prioridade Alta",IF(U1973&gt;=35,"Prioridade Média","Prioridade Baixa"))</x:f>
        <x:v>Prioridade Baixa</x:v>
      </x:c>
      <x:c r="W1973" t="str">
        <x:v>Não</x:v>
      </x:c>
      <x:c r="X1973" t="str"/>
      <x:c r="Y1973" t="str">
        <x:v>Base expandida 2026-07-27</x:v>
      </x:c>
      <x:c r="Z1973" t="str">
        <x:v>(11) 4792-5909</x:v>
      </x:c>
      <x:c r="AA1973" t="str"/>
      <x:c r="AB1973" t="n">
        <x:v>40</x:v>
      </x:c>
      <x:c r="AC1973" t="str">
        <x:v>Prioridade Baixa</x:v>
      </x:c>
      <x:c r="AD1973" t="str">
        <x:v>Fonte Escolas.com.br: http://escolas.com.br/francisco-de-souza-mello-professor-35006701; site oficial/redes não coletados nesta fonte</x:v>
      </x:c>
      <x:c r="AE1973" t="n">
        <x:f>IF(LEN(H1973)&gt;0,1,0)</x:f>
        <x:v>1</x:v>
      </x:c>
      <x:c r="AF1973" t="n">
        <x:f>IF(LEN(M1973)&gt;0,1,0)</x:f>
        <x:v>0</x:v>
      </x:c>
      <x:c r="AG1973" t="n">
        <x:f>IF(AND(LEN(H1973)=0,LEN(K1973)=0,LEN(M1973)=0),1,0)</x:f>
        <x:v>0</x:v>
      </x:c>
    </x:row>
    <x:row r="1974">
      <x:c r="A1974" t="str">
        <x:v>AT-01973</x:v>
      </x:c>
      <x:c r="B1974" t="str">
        <x:v>Fujitaro Nagao Em</x:v>
      </x:c>
      <x:c r="C1974" t="str">
        <x:v>Escola</x:v>
      </x:c>
      <x:c r="D1974" t="str">
        <x:v>Escola</x:v>
      </x:c>
      <x:c r="E1974" t="str">
        <x:v>Mogi das Cruzes</x:v>
      </x:c>
      <x:c r="F1974" t="str">
        <x:v>Cocuera</x:v>
      </x:c>
      <x:c r="G1974" t="str">
        <x:v>Fujitaro Nagao, 2020, Estrada, Cocuera, Mogi das Cruzes, SP</x:v>
      </x:c>
      <x:c r="H1974" t="str">
        <x:v>+55 (11) 4761-3000</x:v>
      </x:c>
      <x:c r="I1974" t="str"/>
      <x:c r="J1974" t="str"/>
      <x:c r="K1974" t="str"/>
      <x:c r="L1974" t="str"/>
      <x:c r="M1974" t="str"/>
      <x:c r="N1974" t="str"/>
      <x:c r="O1974" t="str"/>
      <x:c r="P1974" t="str"/>
      <x:c r="Q1974" t="str">
        <x:v>https://www.google.com/maps/search/?api=1&amp;query=Fujitaro+Nagao%2C+2020%2C+Estrada%2C+Cocuera%2C+Mogi+das+Cruzes-SP</x:v>
      </x:c>
      <x:c r="R1974" t="str"/>
      <x:c r="S1974" t="str"/>
      <x:c r="T1974" t="str">
        <x:v>Não contatado</x:v>
      </x:c>
      <x:c r="U1974" s="27" t="n">
        <x:f>IF(LEN(H1974)&gt;0,25,0)+IF(L1974="Sim",25,0)+IF(LEN(M1974)&gt;0,15,0)+IF(LEN(J1974)&gt;0,10,0)+IF(LEN(N1974)&gt;0,5,0)+IF(LEN(O1974)&gt;0,5,0)+IF(LEN(P1974)&gt;0,5,0)+IF(AND(LEN(R1974)&gt;0,LEN(S1974)&gt;0),10,0)</x:f>
        <x:v>25</x:v>
      </x:c>
      <x:c r="V1974" t="str">
        <x:f>IF(U1974&gt;=60,"Prioridade Alta",IF(U1974&gt;=35,"Prioridade Média","Prioridade Baixa"))</x:f>
        <x:v>Prioridade Baixa</x:v>
      </x:c>
      <x:c r="W1974" t="str">
        <x:v>Não</x:v>
      </x:c>
      <x:c r="X1974" t="str"/>
      <x:c r="Y1974" t="str">
        <x:v>Base expandida 2026-07-27</x:v>
      </x:c>
      <x:c r="Z1974" t="str">
        <x:v>(11) 4761-3000</x:v>
      </x:c>
      <x:c r="AA1974" t="str"/>
      <x:c r="AB1974" t="n">
        <x:v>40</x:v>
      </x:c>
      <x:c r="AC1974" t="str">
        <x:v>Prioridade Baixa</x:v>
      </x:c>
      <x:c r="AD1974" t="str">
        <x:v>Fonte Escolas.com.br: http://escolas.com.br/fujitaro-nagao-em-35229684; site oficial/redes não coletados nesta fonte</x:v>
      </x:c>
      <x:c r="AE1974" t="n">
        <x:f>IF(LEN(H1974)&gt;0,1,0)</x:f>
        <x:v>1</x:v>
      </x:c>
      <x:c r="AF1974" t="n">
        <x:f>IF(LEN(M1974)&gt;0,1,0)</x:f>
        <x:v>0</x:v>
      </x:c>
      <x:c r="AG1974" t="n">
        <x:f>IF(AND(LEN(H1974)=0,LEN(K1974)=0,LEN(M1974)=0),1,0)</x:f>
        <x:v>0</x:v>
      </x:c>
    </x:row>
    <x:row r="1975">
      <x:c r="A1975" t="str">
        <x:v>AT-01974</x:v>
      </x:c>
      <x:c r="B1975" t="str">
        <x:v>Geralda Ferraz de Campos Emr</x:v>
      </x:c>
      <x:c r="C1975" t="str">
        <x:v>Escola</x:v>
      </x:c>
      <x:c r="D1975" t="str">
        <x:v>Escola</x:v>
      </x:c>
      <x:c r="E1975" t="str">
        <x:v>Mogi das Cruzes</x:v>
      </x:c>
      <x:c r="F1975" t="str">
        <x:v>Volta Fria</x:v>
      </x:c>
      <x:c r="G1975" t="str">
        <x:v>Joaquim Pereira de Carvalho, SN, Avenida, Volta Fria, Mogi das Cruzes, SP</x:v>
      </x:c>
      <x:c r="H1975" t="str">
        <x:v>+55 (11) 4722-3971</x:v>
      </x:c>
      <x:c r="I1975" t="str"/>
      <x:c r="J1975" t="str"/>
      <x:c r="K1975" t="str"/>
      <x:c r="L1975" t="str"/>
      <x:c r="M1975" t="str"/>
      <x:c r="N1975" t="str"/>
      <x:c r="O1975" t="str"/>
      <x:c r="P1975" t="str"/>
      <x:c r="Q1975" t="str">
        <x:v>https://www.google.com/maps/search/?api=1&amp;query=Joaquim+Pereira+de+Carvalho%2C+SN%2C+Avenida%2C+Volta+Fria%2C+Mogi+das+Cruzes-SP</x:v>
      </x:c>
      <x:c r="R1975" t="str"/>
      <x:c r="S1975" t="str"/>
      <x:c r="T1975" t="str">
        <x:v>Não contatado</x:v>
      </x:c>
      <x:c r="U1975" s="27" t="n">
        <x:f>IF(LEN(H1975)&gt;0,25,0)+IF(L1975="Sim",25,0)+IF(LEN(M1975)&gt;0,15,0)+IF(LEN(J1975)&gt;0,10,0)+IF(LEN(N1975)&gt;0,5,0)+IF(LEN(O1975)&gt;0,5,0)+IF(LEN(P1975)&gt;0,5,0)+IF(AND(LEN(R1975)&gt;0,LEN(S1975)&gt;0),10,0)</x:f>
        <x:v>25</x:v>
      </x:c>
      <x:c r="V1975" t="str">
        <x:f>IF(U1975&gt;=60,"Prioridade Alta",IF(U1975&gt;=35,"Prioridade Média","Prioridade Baixa"))</x:f>
        <x:v>Prioridade Baixa</x:v>
      </x:c>
      <x:c r="W1975" t="str">
        <x:v>Não</x:v>
      </x:c>
      <x:c r="X1975" t="str"/>
      <x:c r="Y1975" t="str">
        <x:v>Base expandida 2026-07-27</x:v>
      </x:c>
      <x:c r="Z1975" t="str">
        <x:v>(11) 4722-3971</x:v>
      </x:c>
      <x:c r="AA1975" t="str"/>
      <x:c r="AB1975" t="n">
        <x:v>40</x:v>
      </x:c>
      <x:c r="AC1975" t="str">
        <x:v>Prioridade Baixa</x:v>
      </x:c>
      <x:c r="AD1975" t="str">
        <x:v>Fonte Escolas.com.br: http://escolas.com.br/geralda-ferraz-de-campos-emr-35653779; site oficial/redes não coletados nesta fonte</x:v>
      </x:c>
      <x:c r="AE1975" t="n">
        <x:f>IF(LEN(H1975)&gt;0,1,0)</x:f>
        <x:v>1</x:v>
      </x:c>
      <x:c r="AF1975" t="n">
        <x:f>IF(LEN(M1975)&gt;0,1,0)</x:f>
        <x:v>0</x:v>
      </x:c>
      <x:c r="AG1975" t="n">
        <x:f>IF(AND(LEN(H1975)=0,LEN(K1975)=0,LEN(M1975)=0),1,0)</x:f>
        <x:v>0</x:v>
      </x:c>
    </x:row>
    <x:row r="1976">
      <x:c r="A1976" t="str">
        <x:v>AT-01975</x:v>
      </x:c>
      <x:c r="B1976" t="str">
        <x:v>Firmino Ladeira Professor</x:v>
      </x:c>
      <x:c r="C1976" t="str">
        <x:v>Escola</x:v>
      </x:c>
      <x:c r="D1976" t="str">
        <x:v>Escola</x:v>
      </x:c>
      <x:c r="E1976" t="str">
        <x:v>Mogi das Cruzes</x:v>
      </x:c>
      <x:c r="F1976" t="str">
        <x:v>Mogi Moderno</x:v>
      </x:c>
      <x:c r="G1976" t="str">
        <x:v>Brasil, 840, Avenida, Mogi Moderno, Mogi das Cruzes, SP</x:v>
      </x:c>
      <x:c r="H1976" t="str">
        <x:v>+55 (11) 4796-5110</x:v>
      </x:c>
      <x:c r="I1976" t="str"/>
      <x:c r="J1976" t="str"/>
      <x:c r="K1976" t="str"/>
      <x:c r="L1976" t="str"/>
      <x:c r="M1976" t="str"/>
      <x:c r="N1976" t="str"/>
      <x:c r="O1976" t="str"/>
      <x:c r="P1976" t="str"/>
      <x:c r="Q1976" t="str">
        <x:v>https://www.google.com/maps/search/?api=1&amp;query=Brasil%2C+840%2C+Avenida%2C+Mogi+Moderno%2C+Mogi+das+Cruzes-SP</x:v>
      </x:c>
      <x:c r="R1976" t="str"/>
      <x:c r="S1976" t="str"/>
      <x:c r="T1976" t="str">
        <x:v>Não contatado</x:v>
      </x:c>
      <x:c r="U1976" s="27" t="n">
        <x:f>IF(LEN(H1976)&gt;0,25,0)+IF(L1976="Sim",25,0)+IF(LEN(M1976)&gt;0,15,0)+IF(LEN(J1976)&gt;0,10,0)+IF(LEN(N1976)&gt;0,5,0)+IF(LEN(O1976)&gt;0,5,0)+IF(LEN(P1976)&gt;0,5,0)+IF(AND(LEN(R1976)&gt;0,LEN(S1976)&gt;0),10,0)</x:f>
        <x:v>25</x:v>
      </x:c>
      <x:c r="V1976" t="str">
        <x:f>IF(U1976&gt;=60,"Prioridade Alta",IF(U1976&gt;=35,"Prioridade Média","Prioridade Baixa"))</x:f>
        <x:v>Prioridade Baixa</x:v>
      </x:c>
      <x:c r="W1976" t="str">
        <x:v>Não</x:v>
      </x:c>
      <x:c r="X1976" t="str"/>
      <x:c r="Y1976" t="str">
        <x:v>Base expandida 2026-07-27</x:v>
      </x:c>
      <x:c r="Z1976" t="str">
        <x:v>(11) 4796-5110</x:v>
      </x:c>
      <x:c r="AA1976" t="str"/>
      <x:c r="AB1976" t="n">
        <x:v>40</x:v>
      </x:c>
      <x:c r="AC1976" t="str">
        <x:v>Prioridade Baixa</x:v>
      </x:c>
      <x:c r="AD1976" t="str">
        <x:v>Fonte Escolas.com.br: http://escolas.com.br/firmino-ladeira-professor-35006725; site oficial/redes não coletados nesta fonte</x:v>
      </x:c>
      <x:c r="AE1976" t="n">
        <x:f>IF(LEN(H1976)&gt;0,1,0)</x:f>
        <x:v>1</x:v>
      </x:c>
      <x:c r="AF1976" t="n">
        <x:f>IF(LEN(M1976)&gt;0,1,0)</x:f>
        <x:v>0</x:v>
      </x:c>
      <x:c r="AG1976" t="n">
        <x:f>IF(AND(LEN(H1976)=0,LEN(K1976)=0,LEN(M1976)=0),1,0)</x:f>
        <x:v>0</x:v>
      </x:c>
    </x:row>
    <x:row r="1977">
      <x:c r="A1977" t="str">
        <x:v>AT-01976</x:v>
      </x:c>
      <x:c r="B1977" t="str">
        <x:v>Guiomar Pinheiro Franco Profa Em</x:v>
      </x:c>
      <x:c r="C1977" t="str">
        <x:v>Escola</x:v>
      </x:c>
      <x:c r="D1977" t="str">
        <x:v>Escola</x:v>
      </x:c>
      <x:c r="E1977" t="str">
        <x:v>Mogi das Cruzes</x:v>
      </x:c>
      <x:c r="F1977" t="str">
        <x:v>Loteamento Rio Acima</x:v>
      </x:c>
      <x:c r="G1977" t="str">
        <x:v>Maria Giacco Ramos, 199, Rua, Loteamento Rio Acima, Mogi das Cruzes, SP</x:v>
      </x:c>
      <x:c r="H1977" t="str">
        <x:v>+55 (11) 4739-3141</x:v>
      </x:c>
      <x:c r="I1977" t="str"/>
      <x:c r="J1977" t="str"/>
      <x:c r="K1977" t="str"/>
      <x:c r="L1977" t="str"/>
      <x:c r="M1977" t="str"/>
      <x:c r="N1977" t="str"/>
      <x:c r="O1977" t="str"/>
      <x:c r="P1977" t="str"/>
      <x:c r="Q1977" t="str">
        <x:v>https://www.google.com/maps/search/?api=1&amp;query=Maria+Giacco+Ramos%2C+199%2C+Rua%2C+Loteamento+Rio+Acima%2C+Mogi+das+Cruzes-SP</x:v>
      </x:c>
      <x:c r="R1977" t="str"/>
      <x:c r="S1977" t="str"/>
      <x:c r="T1977" t="str">
        <x:v>Não contatado</x:v>
      </x:c>
      <x:c r="U1977" s="27" t="n">
        <x:f>IF(LEN(H1977)&gt;0,25,0)+IF(L1977="Sim",25,0)+IF(LEN(M1977)&gt;0,15,0)+IF(LEN(J1977)&gt;0,10,0)+IF(LEN(N1977)&gt;0,5,0)+IF(LEN(O1977)&gt;0,5,0)+IF(LEN(P1977)&gt;0,5,0)+IF(AND(LEN(R1977)&gt;0,LEN(S1977)&gt;0),10,0)</x:f>
        <x:v>25</x:v>
      </x:c>
      <x:c r="V1977" t="str">
        <x:f>IF(U1977&gt;=60,"Prioridade Alta",IF(U1977&gt;=35,"Prioridade Média","Prioridade Baixa"))</x:f>
        <x:v>Prioridade Baixa</x:v>
      </x:c>
      <x:c r="W1977" t="str">
        <x:v>Não</x:v>
      </x:c>
      <x:c r="X1977" t="str"/>
      <x:c r="Y1977" t="str">
        <x:v>Base expandida 2026-07-27</x:v>
      </x:c>
      <x:c r="Z1977" t="str">
        <x:v>(11) 4739-3141</x:v>
      </x:c>
      <x:c r="AA1977" t="str"/>
      <x:c r="AB1977" t="n">
        <x:v>40</x:v>
      </x:c>
      <x:c r="AC1977" t="str">
        <x:v>Prioridade Baixa</x:v>
      </x:c>
      <x:c r="AD1977" t="str">
        <x:v>Fonte Escolas.com.br: http://escolas.com.br/guiomar-pinheiro-franco-profa-em-35270593; site oficial/redes não coletados nesta fonte</x:v>
      </x:c>
      <x:c r="AE1977" t="n">
        <x:f>IF(LEN(H1977)&gt;0,1,0)</x:f>
        <x:v>1</x:v>
      </x:c>
      <x:c r="AF1977" t="n">
        <x:f>IF(LEN(M1977)&gt;0,1,0)</x:f>
        <x:v>0</x:v>
      </x:c>
      <x:c r="AG1977" t="n">
        <x:f>IF(AND(LEN(H1977)=0,LEN(K1977)=0,LEN(M1977)=0),1,0)</x:f>
        <x:v>0</x:v>
      </x:c>
    </x:row>
    <x:row r="1978">
      <x:c r="A1978" t="str">
        <x:v>AT-01977</x:v>
      </x:c>
      <x:c r="B1978" t="str">
        <x:v>Helena Urbano Nagib Professora</x:v>
      </x:c>
      <x:c r="C1978" t="str">
        <x:v>Escola</x:v>
      </x:c>
      <x:c r="D1978" t="str">
        <x:v>Escola</x:v>
      </x:c>
      <x:c r="E1978" t="str">
        <x:v>Mogi das Cruzes</x:v>
      </x:c>
      <x:c r="F1978" t="str">
        <x:v>Jardim Modelo</x:v>
      </x:c>
      <x:c r="G1978" t="str">
        <x:v>Paulo Leite de Siqueira, 578, Rua, Jardim Modelo, Mogi das Cruzes, SP</x:v>
      </x:c>
      <x:c r="H1978" t="str">
        <x:v>+55 (11) 4727-3866</x:v>
      </x:c>
      <x:c r="I1978" t="str"/>
      <x:c r="J1978" t="str"/>
      <x:c r="K1978" t="str"/>
      <x:c r="L1978" t="str"/>
      <x:c r="M1978" t="str"/>
      <x:c r="N1978" t="str"/>
      <x:c r="O1978" t="str"/>
      <x:c r="P1978" t="str"/>
      <x:c r="Q1978" t="str">
        <x:v>https://www.google.com/maps/search/?api=1&amp;query=Paulo+Leite+de+Siqueira%2C+578%2C+Rua%2C+Jardim+Modelo%2C+Mogi+das+Cruzes-SP</x:v>
      </x:c>
      <x:c r="R1978" t="str"/>
      <x:c r="S1978" t="str"/>
      <x:c r="T1978" t="str">
        <x:v>Não contatado</x:v>
      </x:c>
      <x:c r="U1978" s="27" t="n">
        <x:f>IF(LEN(H1978)&gt;0,25,0)+IF(L1978="Sim",25,0)+IF(LEN(M1978)&gt;0,15,0)+IF(LEN(J1978)&gt;0,10,0)+IF(LEN(N1978)&gt;0,5,0)+IF(LEN(O1978)&gt;0,5,0)+IF(LEN(P1978)&gt;0,5,0)+IF(AND(LEN(R1978)&gt;0,LEN(S1978)&gt;0),10,0)</x:f>
        <x:v>25</x:v>
      </x:c>
      <x:c r="V1978" t="str">
        <x:f>IF(U1978&gt;=60,"Prioridade Alta",IF(U1978&gt;=35,"Prioridade Média","Prioridade Baixa"))</x:f>
        <x:v>Prioridade Baixa</x:v>
      </x:c>
      <x:c r="W1978" t="str">
        <x:v>Não</x:v>
      </x:c>
      <x:c r="X1978" t="str"/>
      <x:c r="Y1978" t="str">
        <x:v>Base expandida 2026-07-27</x:v>
      </x:c>
      <x:c r="Z1978" t="str">
        <x:v>(11) 4727-3866</x:v>
      </x:c>
      <x:c r="AA1978" t="str"/>
      <x:c r="AB1978" t="n">
        <x:v>40</x:v>
      </x:c>
      <x:c r="AC1978" t="str">
        <x:v>Prioridade Baixa</x:v>
      </x:c>
      <x:c r="AD1978" t="str">
        <x:v>Fonte Escolas.com.br: http://escolas.com.br/helena-urbano-nagib-professora-35906682; site oficial/redes não coletados nesta fonte</x:v>
      </x:c>
      <x:c r="AE1978" t="n">
        <x:f>IF(LEN(H1978)&gt;0,1,0)</x:f>
        <x:v>1</x:v>
      </x:c>
      <x:c r="AF1978" t="n">
        <x:f>IF(LEN(M1978)&gt;0,1,0)</x:f>
        <x:v>0</x:v>
      </x:c>
      <x:c r="AG1978" t="n">
        <x:f>IF(AND(LEN(H1978)=0,LEN(K1978)=0,LEN(M1978)=0),1,0)</x:f>
        <x:v>0</x:v>
      </x:c>
    </x:row>
    <x:row r="1979">
      <x:c r="A1979" t="str">
        <x:v>AT-01978</x:v>
      </x:c>
      <x:c r="B1979" t="str">
        <x:v>Heraclides Batalha de Camargo Desembargador</x:v>
      </x:c>
      <x:c r="C1979" t="str">
        <x:v>Escola</x:v>
      </x:c>
      <x:c r="D1979" t="str">
        <x:v>Escola</x:v>
      </x:c>
      <x:c r="E1979" t="str">
        <x:v>Mogi das Cruzes</x:v>
      </x:c>
      <x:c r="F1979" t="str">
        <x:v>Parque das Varinhas</x:v>
      </x:c>
      <x:c r="G1979" t="str">
        <x:v>Maria do Carmo Inestal Ferre, 680, Rua, Parque das Varinhas, Mogi das Cruzes, SP</x:v>
      </x:c>
      <x:c r="H1979" t="str">
        <x:v>+55 (11) 4722-1180</x:v>
      </x:c>
      <x:c r="I1979" t="str"/>
      <x:c r="J1979" t="str"/>
      <x:c r="K1979" t="str"/>
      <x:c r="L1979" t="str"/>
      <x:c r="M1979" t="str"/>
      <x:c r="N1979" t="str"/>
      <x:c r="O1979" t="str"/>
      <x:c r="P1979" t="str"/>
      <x:c r="Q1979" t="str">
        <x:v>https://www.google.com/maps/search/?api=1&amp;query=Maria+do+Carmo+Inestal+Ferre%2C+680%2C+Rua%2C+Parque+das+Varinhas%2C+Mogi+das+Cruzes-SP</x:v>
      </x:c>
      <x:c r="R1979" t="str"/>
      <x:c r="S1979" t="str"/>
      <x:c r="T1979" t="str">
        <x:v>Não contatado</x:v>
      </x:c>
      <x:c r="U1979" s="27" t="n">
        <x:f>IF(LEN(H1979)&gt;0,25,0)+IF(L1979="Sim",25,0)+IF(LEN(M1979)&gt;0,15,0)+IF(LEN(J1979)&gt;0,10,0)+IF(LEN(N1979)&gt;0,5,0)+IF(LEN(O1979)&gt;0,5,0)+IF(LEN(P1979)&gt;0,5,0)+IF(AND(LEN(R1979)&gt;0,LEN(S1979)&gt;0),10,0)</x:f>
        <x:v>25</x:v>
      </x:c>
      <x:c r="V1979" t="str">
        <x:f>IF(U1979&gt;=60,"Prioridade Alta",IF(U1979&gt;=35,"Prioridade Média","Prioridade Baixa"))</x:f>
        <x:v>Prioridade Baixa</x:v>
      </x:c>
      <x:c r="W1979" t="str">
        <x:v>Não</x:v>
      </x:c>
      <x:c r="X1979" t="str"/>
      <x:c r="Y1979" t="str">
        <x:v>Base expandida 2026-07-27</x:v>
      </x:c>
      <x:c r="Z1979" t="str">
        <x:v>(11) 4722-1180</x:v>
      </x:c>
      <x:c r="AA1979" t="str"/>
      <x:c r="AB1979" t="n">
        <x:v>40</x:v>
      </x:c>
      <x:c r="AC1979" t="str">
        <x:v>Prioridade Baixa</x:v>
      </x:c>
      <x:c r="AD1979" t="str">
        <x:v>Fonte Escolas.com.br: http://escolas.com.br/heraclides-batalha-de-camargo-desembargador-35912177; site oficial/redes não coletados nesta fonte</x:v>
      </x:c>
      <x:c r="AE1979" t="n">
        <x:f>IF(LEN(H1979)&gt;0,1,0)</x:f>
        <x:v>1</x:v>
      </x:c>
      <x:c r="AF1979" t="n">
        <x:f>IF(LEN(M1979)&gt;0,1,0)</x:f>
        <x:v>0</x:v>
      </x:c>
      <x:c r="AG1979" t="n">
        <x:f>IF(AND(LEN(H1979)=0,LEN(K1979)=0,LEN(M1979)=0),1,0)</x:f>
        <x:v>0</x:v>
      </x:c>
    </x:row>
    <x:row r="1980">
      <x:c r="A1980" t="str">
        <x:v>AT-01979</x:v>
      </x:c>
      <x:c r="B1980" t="str">
        <x:v>Horacio da Silveira Professor Emr</x:v>
      </x:c>
      <x:c r="C1980" t="str">
        <x:v>Escola</x:v>
      </x:c>
      <x:c r="D1980" t="str">
        <x:v>Escola</x:v>
      </x:c>
      <x:c r="E1980" t="str">
        <x:v>Mogi das Cruzes</x:v>
      </x:c>
      <x:c r="F1980" t="str">
        <x:v>Area Rural de Mogi das Cruzes</x:v>
      </x:c>
      <x:c r="G1980" t="str">
        <x:v>Rural, 1451, Km 14, Area Rural de Mogi das Cruzes, Mogi das Cruzes, SP</x:v>
      </x:c>
      <x:c r="H1980" t="str">
        <x:v>+55 (11) 4792-2404</x:v>
      </x:c>
      <x:c r="I1980" t="str"/>
      <x:c r="J1980" t="str"/>
      <x:c r="K1980" t="str"/>
      <x:c r="L1980" t="str"/>
      <x:c r="M1980" t="str"/>
      <x:c r="N1980" t="str"/>
      <x:c r="O1980" t="str"/>
      <x:c r="P1980" t="str"/>
      <x:c r="Q1980" t="str">
        <x:v>https://www.google.com/maps/search/?api=1&amp;query=Rural%2C+1451%2C+Km+14%2C+Area+Rural+de+Mogi+das+Cruzes%2C+Mogi+das+Cruzes-SP</x:v>
      </x:c>
      <x:c r="R1980" t="str"/>
      <x:c r="S1980" t="str"/>
      <x:c r="T1980" t="str">
        <x:v>Não contatado</x:v>
      </x:c>
      <x:c r="U1980" s="27" t="n">
        <x:f>IF(LEN(H1980)&gt;0,25,0)+IF(L1980="Sim",25,0)+IF(LEN(M1980)&gt;0,15,0)+IF(LEN(J1980)&gt;0,10,0)+IF(LEN(N1980)&gt;0,5,0)+IF(LEN(O1980)&gt;0,5,0)+IF(LEN(P1980)&gt;0,5,0)+IF(AND(LEN(R1980)&gt;0,LEN(S1980)&gt;0),10,0)</x:f>
        <x:v>25</x:v>
      </x:c>
      <x:c r="V1980" t="str">
        <x:f>IF(U1980&gt;=60,"Prioridade Alta",IF(U1980&gt;=35,"Prioridade Média","Prioridade Baixa"))</x:f>
        <x:v>Prioridade Baixa</x:v>
      </x:c>
      <x:c r="W1980" t="str">
        <x:v>Não</x:v>
      </x:c>
      <x:c r="X1980" t="str"/>
      <x:c r="Y1980" t="str">
        <x:v>Base expandida 2026-07-27</x:v>
      </x:c>
      <x:c r="Z1980" t="str">
        <x:v>(11) 4792-2404</x:v>
      </x:c>
      <x:c r="AA1980" t="str"/>
      <x:c r="AB1980" t="n">
        <x:v>40</x:v>
      </x:c>
      <x:c r="AC1980" t="str">
        <x:v>Prioridade Baixa</x:v>
      </x:c>
      <x:c r="AD1980" t="str">
        <x:v>Fonte Escolas.com.br: http://escolas.com.br/horacio-da-silveira-professor-emr-35203555; site oficial/redes não coletados nesta fonte</x:v>
      </x:c>
      <x:c r="AE1980" t="n">
        <x:f>IF(LEN(H1980)&gt;0,1,0)</x:f>
        <x:v>1</x:v>
      </x:c>
      <x:c r="AF1980" t="n">
        <x:f>IF(LEN(M1980)&gt;0,1,0)</x:f>
        <x:v>0</x:v>
      </x:c>
      <x:c r="AG1980" t="n">
        <x:f>IF(AND(LEN(H1980)=0,LEN(K1980)=0,LEN(M1980)=0),1,0)</x:f>
        <x:v>0</x:v>
      </x:c>
    </x:row>
    <x:row r="1981">
      <x:c r="A1981" t="str">
        <x:v>AT-01980</x:v>
      </x:c>
      <x:c r="B1981" t="str">
        <x:v>Ilda Pereira Pena Alvarez Profa Em</x:v>
      </x:c>
      <x:c r="C1981" t="str">
        <x:v>Escola</x:v>
      </x:c>
      <x:c r="D1981" t="str">
        <x:v>Escola</x:v>
      </x:c>
      <x:c r="E1981" t="str">
        <x:v>Mogi das Cruzes</x:v>
      </x:c>
      <x:c r="F1981" t="str">
        <x:v>Vila Caputera</x:v>
      </x:c>
      <x:c r="G1981" t="str">
        <x:v>Ubirajara de Barros Gomes Martins, 170, Rua, Vila Caputera, Mogi das Cruzes, SP</x:v>
      </x:c>
      <x:c r="H1981" t="str">
        <x:v>+55 (11) 4799-1400</x:v>
      </x:c>
      <x:c r="I1981" t="str"/>
      <x:c r="J1981" t="str"/>
      <x:c r="K1981" t="str"/>
      <x:c r="L1981" t="str"/>
      <x:c r="M1981" t="str"/>
      <x:c r="N1981" t="str"/>
      <x:c r="O1981" t="str"/>
      <x:c r="P1981" t="str"/>
      <x:c r="Q1981" t="str">
        <x:v>https://www.google.com/maps/search/?api=1&amp;query=Ubirajara+de+Barros+Gomes+Martins%2C+170%2C+Rua%2C+Vila+Caputera%2C+Mogi+das+Cruzes-SP</x:v>
      </x:c>
      <x:c r="R1981" t="str"/>
      <x:c r="S1981" t="str"/>
      <x:c r="T1981" t="str">
        <x:v>Não contatado</x:v>
      </x:c>
      <x:c r="U1981" s="27" t="n">
        <x:f>IF(LEN(H1981)&gt;0,25,0)+IF(L1981="Sim",25,0)+IF(LEN(M1981)&gt;0,15,0)+IF(LEN(J1981)&gt;0,10,0)+IF(LEN(N1981)&gt;0,5,0)+IF(LEN(O1981)&gt;0,5,0)+IF(LEN(P1981)&gt;0,5,0)+IF(AND(LEN(R1981)&gt;0,LEN(S1981)&gt;0),10,0)</x:f>
        <x:v>25</x:v>
      </x:c>
      <x:c r="V1981" t="str">
        <x:f>IF(U1981&gt;=60,"Prioridade Alta",IF(U1981&gt;=35,"Prioridade Média","Prioridade Baixa"))</x:f>
        <x:v>Prioridade Baixa</x:v>
      </x:c>
      <x:c r="W1981" t="str">
        <x:v>Não</x:v>
      </x:c>
      <x:c r="X1981" t="str"/>
      <x:c r="Y1981" t="str">
        <x:v>Base expandida 2026-07-27</x:v>
      </x:c>
      <x:c r="Z1981" t="str">
        <x:v>(11) 4799-1400</x:v>
      </x:c>
      <x:c r="AA1981" t="str"/>
      <x:c r="AB1981" t="n">
        <x:v>40</x:v>
      </x:c>
      <x:c r="AC1981" t="str">
        <x:v>Prioridade Baixa</x:v>
      </x:c>
      <x:c r="AD1981" t="str">
        <x:v>Fonte Escolas.com.br: http://escolas.com.br/ilda-pereira-pena-alvarez-profa-em-35077012; site oficial/redes não coletados nesta fonte</x:v>
      </x:c>
      <x:c r="AE1981" t="n">
        <x:f>IF(LEN(H1981)&gt;0,1,0)</x:f>
        <x:v>1</x:v>
      </x:c>
      <x:c r="AF1981" t="n">
        <x:f>IF(LEN(M1981)&gt;0,1,0)</x:f>
        <x:v>0</x:v>
      </x:c>
      <x:c r="AG1981" t="n">
        <x:f>IF(AND(LEN(H1981)=0,LEN(K1981)=0,LEN(M1981)=0),1,0)</x:f>
        <x:v>0</x:v>
      </x:c>
    </x:row>
    <x:row r="1982">
      <x:c r="A1982" t="str">
        <x:v>AT-01981</x:v>
      </x:c>
      <x:c r="B1982" t="str">
        <x:v>Helio dos Santos Neves Professor Em</x:v>
      </x:c>
      <x:c r="C1982" t="str">
        <x:v>Escola</x:v>
      </x:c>
      <x:c r="D1982" t="str">
        <x:v>Escola</x:v>
      </x:c>
      <x:c r="E1982" t="str">
        <x:v>Mogi das Cruzes</x:v>
      </x:c>
      <x:c r="F1982" t="str">
        <x:v>Residencial Novo Horizonte</x:v>
      </x:c>
      <x:c r="G1982" t="str">
        <x:v>Mauricio Jose Oliveira, 365, Rua, Residencial Novo Horizonte, Mogi das Cruzes, SP</x:v>
      </x:c>
      <x:c r="H1982" t="str">
        <x:v>+55 (11) 4755-5012</x:v>
      </x:c>
      <x:c r="I1982" t="str"/>
      <x:c r="J1982" t="str"/>
      <x:c r="K1982" t="str"/>
      <x:c r="L1982" t="str"/>
      <x:c r="M1982" t="str"/>
      <x:c r="N1982" t="str"/>
      <x:c r="O1982" t="str"/>
      <x:c r="P1982" t="str"/>
      <x:c r="Q1982" t="str">
        <x:v>https://www.google.com/maps/search/?api=1&amp;query=Mauricio+Jose+Oliveira%2C+365%2C+Rua%2C+Residencial+Novo+Horizonte%2C+Mogi+das+Cruzes-SP</x:v>
      </x:c>
      <x:c r="R1982" t="str"/>
      <x:c r="S1982" t="str"/>
      <x:c r="T1982" t="str">
        <x:v>Não contatado</x:v>
      </x:c>
      <x:c r="U1982" s="27" t="n">
        <x:f>IF(LEN(H1982)&gt;0,25,0)+IF(L1982="Sim",25,0)+IF(LEN(M1982)&gt;0,15,0)+IF(LEN(J1982)&gt;0,10,0)+IF(LEN(N1982)&gt;0,5,0)+IF(LEN(O1982)&gt;0,5,0)+IF(LEN(P1982)&gt;0,5,0)+IF(AND(LEN(R1982)&gt;0,LEN(S1982)&gt;0),10,0)</x:f>
        <x:v>25</x:v>
      </x:c>
      <x:c r="V1982" t="str">
        <x:f>IF(U1982&gt;=60,"Prioridade Alta",IF(U1982&gt;=35,"Prioridade Média","Prioridade Baixa"))</x:f>
        <x:v>Prioridade Baixa</x:v>
      </x:c>
      <x:c r="W1982" t="str">
        <x:v>Não</x:v>
      </x:c>
      <x:c r="X1982" t="str"/>
      <x:c r="Y1982" t="str">
        <x:v>Base expandida 2026-07-27</x:v>
      </x:c>
      <x:c r="Z1982" t="str">
        <x:v>(11) 4755-5012</x:v>
      </x:c>
      <x:c r="AA1982" t="str"/>
      <x:c r="AB1982" t="n">
        <x:v>40</x:v>
      </x:c>
      <x:c r="AC1982" t="str">
        <x:v>Prioridade Baixa</x:v>
      </x:c>
      <x:c r="AD1982" t="str">
        <x:v>Fonte Escolas.com.br: http://escolas.com.br/helio-dos-santos-neves-professor-em-35280379; site oficial/redes não coletados nesta fonte</x:v>
      </x:c>
      <x:c r="AE1982" t="n">
        <x:f>IF(LEN(H1982)&gt;0,1,0)</x:f>
        <x:v>1</x:v>
      </x:c>
      <x:c r="AF1982" t="n">
        <x:f>IF(LEN(M1982)&gt;0,1,0)</x:f>
        <x:v>0</x:v>
      </x:c>
      <x:c r="AG1982" t="n">
        <x:f>IF(AND(LEN(H1982)=0,LEN(K1982)=0,LEN(M1982)=0),1,0)</x:f>
        <x:v>0</x:v>
      </x:c>
    </x:row>
    <x:row r="1983">
      <x:c r="A1983" t="str">
        <x:v>AT-01982</x:v>
      </x:c>
      <x:c r="B1983" t="str">
        <x:v>Henrique Peres Em</x:v>
      </x:c>
      <x:c r="C1983" t="str">
        <x:v>Escola</x:v>
      </x:c>
      <x:c r="D1983" t="str">
        <x:v>Escola</x:v>
      </x:c>
      <x:c r="E1983" t="str">
        <x:v>Mogi das Cruzes</x:v>
      </x:c>
      <x:c r="F1983" t="str">
        <x:v>Vila Industrial</x:v>
      </x:c>
      <x:c r="G1983" t="str">
        <x:v>Ana Maria Bernardes, 280, Rua, Vila Industrial, Mogi das Cruzes, SP</x:v>
      </x:c>
      <x:c r="H1983" t="str">
        <x:v>+55 (11) 4699-1210</x:v>
      </x:c>
      <x:c r="I1983" t="str"/>
      <x:c r="J1983" t="str"/>
      <x:c r="K1983" t="str"/>
      <x:c r="L1983" t="str"/>
      <x:c r="M1983" t="str"/>
      <x:c r="N1983" t="str"/>
      <x:c r="O1983" t="str"/>
      <x:c r="P1983" t="str"/>
      <x:c r="Q1983" t="str">
        <x:v>https://www.google.com/maps/search/?api=1&amp;query=Ana+Maria+Bernardes%2C+280%2C+Rua%2C+Vila+Industrial%2C+Mogi+das+Cruzes-SP</x:v>
      </x:c>
      <x:c r="R1983" t="str"/>
      <x:c r="S1983" t="str"/>
      <x:c r="T1983" t="str">
        <x:v>Não contatado</x:v>
      </x:c>
      <x:c r="U1983" s="27" t="n">
        <x:f>IF(LEN(H1983)&gt;0,25,0)+IF(L1983="Sim",25,0)+IF(LEN(M1983)&gt;0,15,0)+IF(LEN(J1983)&gt;0,10,0)+IF(LEN(N1983)&gt;0,5,0)+IF(LEN(O1983)&gt;0,5,0)+IF(LEN(P1983)&gt;0,5,0)+IF(AND(LEN(R1983)&gt;0,LEN(S1983)&gt;0),10,0)</x:f>
        <x:v>25</x:v>
      </x:c>
      <x:c r="V1983" t="str">
        <x:f>IF(U1983&gt;=60,"Prioridade Alta",IF(U1983&gt;=35,"Prioridade Média","Prioridade Baixa"))</x:f>
        <x:v>Prioridade Baixa</x:v>
      </x:c>
      <x:c r="W1983" t="str">
        <x:v>Não</x:v>
      </x:c>
      <x:c r="X1983" t="str"/>
      <x:c r="Y1983" t="str">
        <x:v>Base expandida 2026-07-27</x:v>
      </x:c>
      <x:c r="Z1983" t="str">
        <x:v>(11) 4699-1210</x:v>
      </x:c>
      <x:c r="AA1983" t="str"/>
      <x:c r="AB1983" t="n">
        <x:v>40</x:v>
      </x:c>
      <x:c r="AC1983" t="str">
        <x:v>Prioridade Baixa</x:v>
      </x:c>
      <x:c r="AD1983" t="str">
        <x:v>Fonte Escolas.com.br: http://escolas.com.br/henrique-peres-em-35050283; site oficial/redes não coletados nesta fonte</x:v>
      </x:c>
      <x:c r="AE1983" t="n">
        <x:f>IF(LEN(H1983)&gt;0,1,0)</x:f>
        <x:v>1</x:v>
      </x:c>
      <x:c r="AF1983" t="n">
        <x:f>IF(LEN(M1983)&gt;0,1,0)</x:f>
        <x:v>0</x:v>
      </x:c>
      <x:c r="AG1983" t="n">
        <x:f>IF(AND(LEN(H1983)=0,LEN(K1983)=0,LEN(M1983)=0),1,0)</x:f>
        <x:v>0</x:v>
      </x:c>
    </x:row>
    <x:row r="1984">
      <x:c r="A1984" t="str">
        <x:v>AT-01983</x:v>
      </x:c>
      <x:c r="B1984" t="str">
        <x:v>Ilson Gomes Professor</x:v>
      </x:c>
      <x:c r="C1984" t="str">
        <x:v>Escola</x:v>
      </x:c>
      <x:c r="D1984" t="str">
        <x:v>Escola</x:v>
      </x:c>
      <x:c r="E1984" t="str">
        <x:v>Mogi das Cruzes</x:v>
      </x:c>
      <x:c r="F1984" t="str">
        <x:v>Conjunto Residencial Alvaro Bovolenta</x:v>
      </x:c>
      <x:c r="G1984" t="str">
        <x:v>Isolina Bonise, 111, Conjunto Residencial, Conjunto Residencial Alvaro Bovolenta, Mogi das Cruzes, SP</x:v>
      </x:c>
      <x:c r="H1984" t="str">
        <x:v>+55 (11) 4796-5509</x:v>
      </x:c>
      <x:c r="I1984" t="str"/>
      <x:c r="J1984" t="str"/>
      <x:c r="K1984" t="str"/>
      <x:c r="L1984" t="str"/>
      <x:c r="M1984" t="str"/>
      <x:c r="N1984" t="str"/>
      <x:c r="O1984" t="str"/>
      <x:c r="P1984" t="str"/>
      <x:c r="Q1984" t="str">
        <x:v>https://www.google.com/maps/search/?api=1&amp;query=Isolina+Bonise%2C+111%2C+Conjunto+Residencial%2C+Conjunto+Residencial+Alvaro+Bovolenta%2C+Mogi+das+Cruzes-SP</x:v>
      </x:c>
      <x:c r="R1984" t="str"/>
      <x:c r="S1984" t="str"/>
      <x:c r="T1984" t="str">
        <x:v>Não contatado</x:v>
      </x:c>
      <x:c r="U1984" s="27" t="n">
        <x:f>IF(LEN(H1984)&gt;0,25,0)+IF(L1984="Sim",25,0)+IF(LEN(M1984)&gt;0,15,0)+IF(LEN(J1984)&gt;0,10,0)+IF(LEN(N1984)&gt;0,5,0)+IF(LEN(O1984)&gt;0,5,0)+IF(LEN(P1984)&gt;0,5,0)+IF(AND(LEN(R1984)&gt;0,LEN(S1984)&gt;0),10,0)</x:f>
        <x:v>25</x:v>
      </x:c>
      <x:c r="V1984" t="str">
        <x:f>IF(U1984&gt;=60,"Prioridade Alta",IF(U1984&gt;=35,"Prioridade Média","Prioridade Baixa"))</x:f>
        <x:v>Prioridade Baixa</x:v>
      </x:c>
      <x:c r="W1984" t="str">
        <x:v>Não</x:v>
      </x:c>
      <x:c r="X1984" t="str"/>
      <x:c r="Y1984" t="str">
        <x:v>Base expandida 2026-07-27</x:v>
      </x:c>
      <x:c r="Z1984" t="str">
        <x:v>(11) 4796-5509</x:v>
      </x:c>
      <x:c r="AA1984" t="str"/>
      <x:c r="AB1984" t="n">
        <x:v>40</x:v>
      </x:c>
      <x:c r="AC1984" t="str">
        <x:v>Prioridade Baixa</x:v>
      </x:c>
      <x:c r="AD1984" t="str">
        <x:v>Fonte Escolas.com.br: http://escolas.com.br/ilson-gomes-professor-35901945; site oficial/redes não coletados nesta fonte</x:v>
      </x:c>
      <x:c r="AE1984" t="n">
        <x:f>IF(LEN(H1984)&gt;0,1,0)</x:f>
        <x:v>1</x:v>
      </x:c>
      <x:c r="AF1984" t="n">
        <x:f>IF(LEN(M1984)&gt;0,1,0)</x:f>
        <x:v>0</x:v>
      </x:c>
      <x:c r="AG1984" t="n">
        <x:f>IF(AND(LEN(H1984)=0,LEN(K1984)=0,LEN(M1984)=0),1,0)</x:f>
        <x:v>0</x:v>
      </x:c>
    </x:row>
    <x:row r="1985">
      <x:c r="A1985" t="str">
        <x:v>AT-01984</x:v>
      </x:c>
      <x:c r="B1985" t="str">
        <x:v>Heliana Mafra Machado de Castro Profa Em</x:v>
      </x:c>
      <x:c r="C1985" t="str">
        <x:v>Escola</x:v>
      </x:c>
      <x:c r="D1985" t="str">
        <x:v>Escola</x:v>
      </x:c>
      <x:c r="E1985" t="str">
        <x:v>Mogi das Cruzes</x:v>
      </x:c>
      <x:c r="F1985" t="str">
        <x:v>Alto Ipiranga</x:v>
      </x:c>
      <x:c r="G1985" t="str">
        <x:v>Thomas Dominguez, 210, Rua, Alto Ipiranga, Mogi das Cruzes, SP</x:v>
      </x:c>
      <x:c r="H1985" t="str">
        <x:v>+55 (11) 4726-1329</x:v>
      </x:c>
      <x:c r="I1985" t="str"/>
      <x:c r="J1985" t="str"/>
      <x:c r="K1985" t="str"/>
      <x:c r="L1985" t="str"/>
      <x:c r="M1985" t="str"/>
      <x:c r="N1985" t="str"/>
      <x:c r="O1985" t="str"/>
      <x:c r="P1985" t="str"/>
      <x:c r="Q1985" t="str">
        <x:v>https://www.google.com/maps/search/?api=1&amp;query=Thomas+Dominguez%2C+210%2C+Rua%2C+Alto+Ipiranga%2C+Mogi+das+Cruzes-SP</x:v>
      </x:c>
      <x:c r="R1985" t="str"/>
      <x:c r="S1985" t="str"/>
      <x:c r="T1985" t="str">
        <x:v>Não contatado</x:v>
      </x:c>
      <x:c r="U1985" s="27" t="n">
        <x:f>IF(LEN(H1985)&gt;0,25,0)+IF(L1985="Sim",25,0)+IF(LEN(M1985)&gt;0,15,0)+IF(LEN(J1985)&gt;0,10,0)+IF(LEN(N1985)&gt;0,5,0)+IF(LEN(O1985)&gt;0,5,0)+IF(LEN(P1985)&gt;0,5,0)+IF(AND(LEN(R1985)&gt;0,LEN(S1985)&gt;0),10,0)</x:f>
        <x:v>25</x:v>
      </x:c>
      <x:c r="V1985" t="str">
        <x:f>IF(U1985&gt;=60,"Prioridade Alta",IF(U1985&gt;=35,"Prioridade Média","Prioridade Baixa"))</x:f>
        <x:v>Prioridade Baixa</x:v>
      </x:c>
      <x:c r="W1985" t="str">
        <x:v>Não</x:v>
      </x:c>
      <x:c r="X1985" t="str"/>
      <x:c r="Y1985" t="str">
        <x:v>Base expandida 2026-07-27</x:v>
      </x:c>
      <x:c r="Z1985" t="str">
        <x:v>(11) 4726-1329</x:v>
      </x:c>
      <x:c r="AA1985" t="str"/>
      <x:c r="AB1985" t="n">
        <x:v>40</x:v>
      </x:c>
      <x:c r="AC1985" t="str">
        <x:v>Prioridade Baixa</x:v>
      </x:c>
      <x:c r="AD1985" t="str">
        <x:v>Fonte Escolas.com.br: http://escolas.com.br/heliana-mafra-machado-de-castro-profa-em-35480824; site oficial/redes não coletados nesta fonte</x:v>
      </x:c>
      <x:c r="AE1985" t="n">
        <x:f>IF(LEN(H1985)&gt;0,1,0)</x:f>
        <x:v>1</x:v>
      </x:c>
      <x:c r="AF1985" t="n">
        <x:f>IF(LEN(M1985)&gt;0,1,0)</x:f>
        <x:v>0</x:v>
      </x:c>
      <x:c r="AG1985" t="n">
        <x:f>IF(AND(LEN(H1985)=0,LEN(K1985)=0,LEN(M1985)=0),1,0)</x:f>
        <x:v>0</x:v>
      </x:c>
    </x:row>
    <x:row r="1986">
      <x:c r="A1986" t="str">
        <x:v>AT-01985</x:v>
      </x:c>
      <x:c r="B1986" t="str">
        <x:v>Iracema Brasil de Siqueira Professora</x:v>
      </x:c>
      <x:c r="C1986" t="str">
        <x:v>Escola</x:v>
      </x:c>
      <x:c r="D1986" t="str">
        <x:v>Escola</x:v>
      </x:c>
      <x:c r="E1986" t="str">
        <x:v>Mogi das Cruzes</x:v>
      </x:c>
      <x:c r="F1986" t="str">
        <x:v>Vila Aurea Maria</x:v>
      </x:c>
      <x:c r="G1986" t="str">
        <x:v>Manoel Margarido, 41, Rua, Vila Aurea Maria, Mogi das Cruzes, SP</x:v>
      </x:c>
      <x:c r="H1986" t="str">
        <x:v>+55 (11) 4790-3648</x:v>
      </x:c>
      <x:c r="I1986" t="str"/>
      <x:c r="J1986" t="str"/>
      <x:c r="K1986" t="str"/>
      <x:c r="L1986" t="str"/>
      <x:c r="M1986" t="str"/>
      <x:c r="N1986" t="str"/>
      <x:c r="O1986" t="str"/>
      <x:c r="P1986" t="str"/>
      <x:c r="Q1986" t="str">
        <x:v>https://www.google.com/maps/search/?api=1&amp;query=Manoel+Margarido%2C+41%2C+Rua%2C+Vila+Aurea+Maria%2C+Mogi+das+Cruzes-SP</x:v>
      </x:c>
      <x:c r="R1986" t="str"/>
      <x:c r="S1986" t="str"/>
      <x:c r="T1986" t="str">
        <x:v>Não contatado</x:v>
      </x:c>
      <x:c r="U1986" s="27" t="n">
        <x:f>IF(LEN(H1986)&gt;0,25,0)+IF(L1986="Sim",25,0)+IF(LEN(M1986)&gt;0,15,0)+IF(LEN(J1986)&gt;0,10,0)+IF(LEN(N1986)&gt;0,5,0)+IF(LEN(O1986)&gt;0,5,0)+IF(LEN(P1986)&gt;0,5,0)+IF(AND(LEN(R1986)&gt;0,LEN(S1986)&gt;0),10,0)</x:f>
        <x:v>25</x:v>
      </x:c>
      <x:c r="V1986" t="str">
        <x:f>IF(U1986&gt;=60,"Prioridade Alta",IF(U1986&gt;=35,"Prioridade Média","Prioridade Baixa"))</x:f>
        <x:v>Prioridade Baixa</x:v>
      </x:c>
      <x:c r="W1986" t="str">
        <x:v>Não</x:v>
      </x:c>
      <x:c r="X1986" t="str"/>
      <x:c r="Y1986" t="str">
        <x:v>Base expandida 2026-07-27</x:v>
      </x:c>
      <x:c r="Z1986" t="str">
        <x:v>(11) 4790-3648</x:v>
      </x:c>
      <x:c r="AA1986" t="str"/>
      <x:c r="AB1986" t="n">
        <x:v>40</x:v>
      </x:c>
      <x:c r="AC1986" t="str">
        <x:v>Prioridade Baixa</x:v>
      </x:c>
      <x:c r="AD1986" t="str">
        <x:v>Fonte Escolas.com.br: http://escolas.com.br/iracema-brasil-de-siqueira-professora-35041117; site oficial/redes não coletados nesta fonte</x:v>
      </x:c>
      <x:c r="AE1986" t="n">
        <x:f>IF(LEN(H1986)&gt;0,1,0)</x:f>
        <x:v>1</x:v>
      </x:c>
      <x:c r="AF1986" t="n">
        <x:f>IF(LEN(M1986)&gt;0,1,0)</x:f>
        <x:v>0</x:v>
      </x:c>
      <x:c r="AG1986" t="n">
        <x:f>IF(AND(LEN(H1986)=0,LEN(K1986)=0,LEN(M1986)=0),1,0)</x:f>
        <x:v>0</x:v>
      </x:c>
    </x:row>
    <x:row r="1987">
      <x:c r="A1987" t="str">
        <x:v>AT-01986</x:v>
      </x:c>
      <x:c r="B1987" t="str">
        <x:v>Iracema Brasil de Siqueira Profa Em</x:v>
      </x:c>
      <x:c r="C1987" t="str">
        <x:v>Escola</x:v>
      </x:c>
      <x:c r="D1987" t="str">
        <x:v>Escola</x:v>
      </x:c>
      <x:c r="E1987" t="str">
        <x:v>Mogi das Cruzes</x:v>
      </x:c>
      <x:c r="F1987" t="str">
        <x:v>Vila Suissa</x:v>
      </x:c>
      <x:c r="G1987" t="str">
        <x:v>Ricieri Jose Marcatto, 686, Avenida, Vila Suissa, Mogi das Cruzes, SP</x:v>
      </x:c>
      <x:c r="H1987" t="str">
        <x:v>+55 (11) 4792-7625</x:v>
      </x:c>
      <x:c r="I1987" t="str"/>
      <x:c r="J1987" t="str"/>
      <x:c r="K1987" t="str"/>
      <x:c r="L1987" t="str"/>
      <x:c r="M1987" t="str"/>
      <x:c r="N1987" t="str"/>
      <x:c r="O1987" t="str"/>
      <x:c r="P1987" t="str"/>
      <x:c r="Q1987" t="str">
        <x:v>https://www.google.com/maps/search/?api=1&amp;query=Ricieri+Jose+Marcatto%2C+686%2C+Avenida%2C+Vila+Suissa%2C+Mogi+das+Cruzes-SP</x:v>
      </x:c>
      <x:c r="R1987" t="str"/>
      <x:c r="S1987" t="str"/>
      <x:c r="T1987" t="str">
        <x:v>Não contatado</x:v>
      </x:c>
      <x:c r="U1987" s="27" t="n">
        <x:f>IF(LEN(H1987)&gt;0,25,0)+IF(L1987="Sim",25,0)+IF(LEN(M1987)&gt;0,15,0)+IF(LEN(J1987)&gt;0,10,0)+IF(LEN(N1987)&gt;0,5,0)+IF(LEN(O1987)&gt;0,5,0)+IF(LEN(P1987)&gt;0,5,0)+IF(AND(LEN(R1987)&gt;0,LEN(S1987)&gt;0),10,0)</x:f>
        <x:v>25</x:v>
      </x:c>
      <x:c r="V1987" t="str">
        <x:f>IF(U1987&gt;=60,"Prioridade Alta",IF(U1987&gt;=35,"Prioridade Média","Prioridade Baixa"))</x:f>
        <x:v>Prioridade Baixa</x:v>
      </x:c>
      <x:c r="W1987" t="str">
        <x:v>Não</x:v>
      </x:c>
      <x:c r="X1987" t="str"/>
      <x:c r="Y1987" t="str">
        <x:v>Base expandida 2026-07-27</x:v>
      </x:c>
      <x:c r="Z1987" t="str">
        <x:v>(11) 4792-7625</x:v>
      </x:c>
      <x:c r="AA1987" t="str"/>
      <x:c r="AB1987" t="n">
        <x:v>40</x:v>
      </x:c>
      <x:c r="AC1987" t="str">
        <x:v>Prioridade Baixa</x:v>
      </x:c>
      <x:c r="AD1987" t="str">
        <x:v>Fonte Escolas.com.br: http://escolas.com.br/iracema-brasil-de-siqueira-profa-em-35050313; site oficial/redes não coletados nesta fonte</x:v>
      </x:c>
      <x:c r="AE1987" t="n">
        <x:f>IF(LEN(H1987)&gt;0,1,0)</x:f>
        <x:v>1</x:v>
      </x:c>
      <x:c r="AF1987" t="n">
        <x:f>IF(LEN(M1987)&gt;0,1,0)</x:f>
        <x:v>0</x:v>
      </x:c>
      <x:c r="AG1987" t="n">
        <x:f>IF(AND(LEN(H1987)=0,LEN(K1987)=0,LEN(M1987)=0),1,0)</x:f>
        <x:v>0</x:v>
      </x:c>
    </x:row>
    <x:row r="1988">
      <x:c r="A1988" t="str">
        <x:v>AT-01987</x:v>
      </x:c>
      <x:c r="B1988" t="str">
        <x:v>Isaac Grinberg Historiador</x:v>
      </x:c>
      <x:c r="C1988" t="str">
        <x:v>Escola</x:v>
      </x:c>
      <x:c r="D1988" t="str">
        <x:v>Escola</x:v>
      </x:c>
      <x:c r="E1988" t="str">
        <x:v>Mogi das Cruzes</x:v>
      </x:c>
      <x:c r="F1988" t="str">
        <x:v>Jardim Santa Teresa</x:v>
      </x:c>
      <x:c r="G1988" t="str">
        <x:v>Fernando Namura, 120, Rua, Jardim Santa Teresa, Mogi das Cruzes, SP</x:v>
      </x:c>
      <x:c r="H1988" t="str">
        <x:v>+55 (11) 4735-2021</x:v>
      </x:c>
      <x:c r="I1988" t="str"/>
      <x:c r="J1988" t="str"/>
      <x:c r="K1988" t="str"/>
      <x:c r="L1988" t="str"/>
      <x:c r="M1988" t="str"/>
      <x:c r="N1988" t="str"/>
      <x:c r="O1988" t="str"/>
      <x:c r="P1988" t="str"/>
      <x:c r="Q1988" t="str">
        <x:v>https://www.google.com/maps/search/?api=1&amp;query=Fernando+Namura%2C+120%2C+Rua%2C+Jardim+Santa+Teresa%2C+Mogi+das+Cruzes-SP</x:v>
      </x:c>
      <x:c r="R1988" t="str"/>
      <x:c r="S1988" t="str"/>
      <x:c r="T1988" t="str">
        <x:v>Não contatado</x:v>
      </x:c>
      <x:c r="U1988" s="27" t="n">
        <x:f>IF(LEN(H1988)&gt;0,25,0)+IF(L1988="Sim",25,0)+IF(LEN(M1988)&gt;0,15,0)+IF(LEN(J1988)&gt;0,10,0)+IF(LEN(N1988)&gt;0,5,0)+IF(LEN(O1988)&gt;0,5,0)+IF(LEN(P1988)&gt;0,5,0)+IF(AND(LEN(R1988)&gt;0,LEN(S1988)&gt;0),10,0)</x:f>
        <x:v>25</x:v>
      </x:c>
      <x:c r="V1988" t="str">
        <x:f>IF(U1988&gt;=60,"Prioridade Alta",IF(U1988&gt;=35,"Prioridade Média","Prioridade Baixa"))</x:f>
        <x:v>Prioridade Baixa</x:v>
      </x:c>
      <x:c r="W1988" t="str">
        <x:v>Não</x:v>
      </x:c>
      <x:c r="X1988" t="str"/>
      <x:c r="Y1988" t="str">
        <x:v>Base expandida 2026-07-27</x:v>
      </x:c>
      <x:c r="Z1988" t="str">
        <x:v>(11) 4735-2021</x:v>
      </x:c>
      <x:c r="AA1988" t="str"/>
      <x:c r="AB1988" t="n">
        <x:v>40</x:v>
      </x:c>
      <x:c r="AC1988" t="str">
        <x:v>Prioridade Baixa</x:v>
      </x:c>
      <x:c r="AD1988" t="str">
        <x:v>Fonte Escolas.com.br: http://escolas.com.br/isaac-grinberg-historiador-35923977; site oficial/redes não coletados nesta fonte</x:v>
      </x:c>
      <x:c r="AE1988" t="n">
        <x:f>IF(LEN(H1988)&gt;0,1,0)</x:f>
        <x:v>1</x:v>
      </x:c>
      <x:c r="AF1988" t="n">
        <x:f>IF(LEN(M1988)&gt;0,1,0)</x:f>
        <x:v>0</x:v>
      </x:c>
      <x:c r="AG1988" t="n">
        <x:f>IF(AND(LEN(H1988)=0,LEN(K1988)=0,LEN(M1988)=0),1,0)</x:f>
        <x:v>0</x:v>
      </x:c>
    </x:row>
    <x:row r="1989">
      <x:c r="A1989" t="str">
        <x:v>AT-01988</x:v>
      </x:c>
      <x:c r="B1989" t="str">
        <x:v>Irene Caporali de Souza Professora</x:v>
      </x:c>
      <x:c r="C1989" t="str">
        <x:v>Escola</x:v>
      </x:c>
      <x:c r="D1989" t="str">
        <x:v>Escola</x:v>
      </x:c>
      <x:c r="E1989" t="str">
        <x:v>Mogi das Cruzes</x:v>
      </x:c>
      <x:c r="F1989" t="str">
        <x:v>Conjunto Residencial Nova Bertioga</x:v>
      </x:c>
      <x:c r="G1989" t="str">
        <x:v>Jair Rocha Batalha Doutor, 122, Rua, Conjunto Residencial Nova Bertioga, Mogi das Cruzes, SP</x:v>
      </x:c>
      <x:c r="H1989" t="str">
        <x:v>+55 (11) 4796-7104</x:v>
      </x:c>
      <x:c r="I1989" t="str"/>
      <x:c r="J1989" t="str"/>
      <x:c r="K1989" t="str"/>
      <x:c r="L1989" t="str"/>
      <x:c r="M1989" t="str"/>
      <x:c r="N1989" t="str"/>
      <x:c r="O1989" t="str"/>
      <x:c r="P1989" t="str"/>
      <x:c r="Q1989" t="str">
        <x:v>https://www.google.com/maps/search/?api=1&amp;query=Jair+Rocha+Batalha+Doutor%2C+122%2C+Rua%2C+Conjunto+Residencial+Nova+Bertioga%2C+Mogi+das+Cruzes-SP</x:v>
      </x:c>
      <x:c r="R1989" t="str"/>
      <x:c r="S1989" t="str"/>
      <x:c r="T1989" t="str">
        <x:v>Não contatado</x:v>
      </x:c>
      <x:c r="U1989" s="27" t="n">
        <x:f>IF(LEN(H1989)&gt;0,25,0)+IF(L1989="Sim",25,0)+IF(LEN(M1989)&gt;0,15,0)+IF(LEN(J1989)&gt;0,10,0)+IF(LEN(N1989)&gt;0,5,0)+IF(LEN(O1989)&gt;0,5,0)+IF(LEN(P1989)&gt;0,5,0)+IF(AND(LEN(R1989)&gt;0,LEN(S1989)&gt;0),10,0)</x:f>
        <x:v>25</x:v>
      </x:c>
      <x:c r="V1989" t="str">
        <x:f>IF(U1989&gt;=60,"Prioridade Alta",IF(U1989&gt;=35,"Prioridade Média","Prioridade Baixa"))</x:f>
        <x:v>Prioridade Baixa</x:v>
      </x:c>
      <x:c r="W1989" t="str">
        <x:v>Não</x:v>
      </x:c>
      <x:c r="X1989" t="str"/>
      <x:c r="Y1989" t="str">
        <x:v>Base expandida 2026-07-27</x:v>
      </x:c>
      <x:c r="Z1989" t="str">
        <x:v>(11) 4796-7104</x:v>
      </x:c>
      <x:c r="AA1989" t="str"/>
      <x:c r="AB1989" t="n">
        <x:v>40</x:v>
      </x:c>
      <x:c r="AC1989" t="str">
        <x:v>Prioridade Baixa</x:v>
      </x:c>
      <x:c r="AD1989" t="str">
        <x:v>Fonte Escolas.com.br: http://escolas.com.br/irene-caporali-de-souza-professora-35191243; site oficial/redes não coletados nesta fonte</x:v>
      </x:c>
      <x:c r="AE1989" t="n">
        <x:f>IF(LEN(H1989)&gt;0,1,0)</x:f>
        <x:v>1</x:v>
      </x:c>
      <x:c r="AF1989" t="n">
        <x:f>IF(LEN(M1989)&gt;0,1,0)</x:f>
        <x:v>0</x:v>
      </x:c>
      <x:c r="AG1989" t="n">
        <x:f>IF(AND(LEN(H1989)=0,LEN(K1989)=0,LEN(M1989)=0),1,0)</x:f>
        <x:v>0</x:v>
      </x:c>
    </x:row>
    <x:row r="1990">
      <x:c r="A1990" t="str">
        <x:v>AT-01989</x:v>
      </x:c>
      <x:c r="B1990" t="str">
        <x:v>Ivete Chuery Vieira Torquato Vicco Profa Em</x:v>
      </x:c>
      <x:c r="C1990" t="str">
        <x:v>Escola</x:v>
      </x:c>
      <x:c r="D1990" t="str">
        <x:v>Escola</x:v>
      </x:c>
      <x:c r="E1990" t="str">
        <x:v>Mogi das Cruzes</x:v>
      </x:c>
      <x:c r="F1990" t="str">
        <x:v>Conjunto Residencial Alvaro Bovolenta</x:v>
      </x:c>
      <x:c r="G1990" t="str">
        <x:v>Kikutaro Suzuki, SN, Rua, Conjunto Residencial Alvaro Bovolenta, Mogi das Cruzes, SP</x:v>
      </x:c>
      <x:c r="H1990" t="str">
        <x:v>+55 (11) 4738-1515</x:v>
      </x:c>
      <x:c r="I1990" t="str"/>
      <x:c r="J1990" t="str"/>
      <x:c r="K1990" t="str"/>
      <x:c r="L1990" t="str"/>
      <x:c r="M1990" t="str"/>
      <x:c r="N1990" t="str"/>
      <x:c r="O1990" t="str"/>
      <x:c r="P1990" t="str"/>
      <x:c r="Q1990" t="str">
        <x:v>https://www.google.com/maps/search/?api=1&amp;query=Kikutaro+Suzuki%2C+SN%2C+Rua%2C+Conjunto+Residencial+Alvaro+Bovolenta%2C+Mogi+das+Cruzes-SP</x:v>
      </x:c>
      <x:c r="R1990" t="str"/>
      <x:c r="S1990" t="str"/>
      <x:c r="T1990" t="str">
        <x:v>Não contatado</x:v>
      </x:c>
      <x:c r="U1990" s="27" t="n">
        <x:f>IF(LEN(H1990)&gt;0,25,0)+IF(L1990="Sim",25,0)+IF(LEN(M1990)&gt;0,15,0)+IF(LEN(J1990)&gt;0,10,0)+IF(LEN(N1990)&gt;0,5,0)+IF(LEN(O1990)&gt;0,5,0)+IF(LEN(P1990)&gt;0,5,0)+IF(AND(LEN(R1990)&gt;0,LEN(S1990)&gt;0),10,0)</x:f>
        <x:v>25</x:v>
      </x:c>
      <x:c r="V1990" t="str">
        <x:f>IF(U1990&gt;=60,"Prioridade Alta",IF(U1990&gt;=35,"Prioridade Média","Prioridade Baixa"))</x:f>
        <x:v>Prioridade Baixa</x:v>
      </x:c>
      <x:c r="W1990" t="str">
        <x:v>Não</x:v>
      </x:c>
      <x:c r="X1990" t="str"/>
      <x:c r="Y1990" t="str">
        <x:v>Base expandida 2026-07-27</x:v>
      </x:c>
      <x:c r="Z1990" t="str">
        <x:v>(11) 4738-1515</x:v>
      </x:c>
      <x:c r="AA1990" t="str"/>
      <x:c r="AB1990" t="n">
        <x:v>40</x:v>
      </x:c>
      <x:c r="AC1990" t="str">
        <x:v>Prioridade Baixa</x:v>
      </x:c>
      <x:c r="AD1990" t="str">
        <x:v>Fonte Escolas.com.br: http://escolas.com.br/ivete-chuery-vieira-torquato-vicco-profa-em-35229696; site oficial/redes não coletados nesta fonte</x:v>
      </x:c>
      <x:c r="AE1990" t="n">
        <x:f>IF(LEN(H1990)&gt;0,1,0)</x:f>
        <x:v>1</x:v>
      </x:c>
      <x:c r="AF1990" t="n">
        <x:f>IF(LEN(M1990)&gt;0,1,0)</x:f>
        <x:v>0</x:v>
      </x:c>
      <x:c r="AG1990" t="n">
        <x:f>IF(AND(LEN(H1990)=0,LEN(K1990)=0,LEN(M1990)=0),1,0)</x:f>
        <x:v>0</x:v>
      </x:c>
    </x:row>
    <x:row r="1991">
      <x:c r="A1991" t="str">
        <x:v>AT-01990</x:v>
      </x:c>
      <x:c r="B1991" t="str">
        <x:v>Isabel Ferreira da Silva Professora Belinha</x:v>
      </x:c>
      <x:c r="C1991" t="str">
        <x:v>Escola</x:v>
      </x:c>
      <x:c r="D1991" t="str">
        <x:v>Escola</x:v>
      </x:c>
      <x:c r="E1991" t="str">
        <x:v>Mogi das Cruzes</x:v>
      </x:c>
      <x:c r="F1991" t="str">
        <x:v>Vila Brasileira</x:v>
      </x:c>
      <x:c r="G1991" t="str">
        <x:v>Jose Benedito dos Santos, 187, Rua, Vila Brasileira, Mogi das Cruzes, SP</x:v>
      </x:c>
      <x:c r="H1991" t="str">
        <x:v>+55 (11) 4723-1124</x:v>
      </x:c>
      <x:c r="I1991" t="str"/>
      <x:c r="J1991" t="str"/>
      <x:c r="K1991" t="str"/>
      <x:c r="L1991" t="str"/>
      <x:c r="M1991" t="str"/>
      <x:c r="N1991" t="str"/>
      <x:c r="O1991" t="str"/>
      <x:c r="P1991" t="str"/>
      <x:c r="Q1991" t="str">
        <x:v>https://www.google.com/maps/search/?api=1&amp;query=Jose+Benedito+dos+Santos%2C+187%2C+Rua%2C+Vila+Brasileira%2C+Mogi+das+Cruzes-SP</x:v>
      </x:c>
      <x:c r="R1991" t="str"/>
      <x:c r="S1991" t="str"/>
      <x:c r="T1991" t="str">
        <x:v>Não contatado</x:v>
      </x:c>
      <x:c r="U1991" s="27" t="n">
        <x:f>IF(LEN(H1991)&gt;0,25,0)+IF(L1991="Sim",25,0)+IF(LEN(M1991)&gt;0,15,0)+IF(LEN(J1991)&gt;0,10,0)+IF(LEN(N1991)&gt;0,5,0)+IF(LEN(O1991)&gt;0,5,0)+IF(LEN(P1991)&gt;0,5,0)+IF(AND(LEN(R1991)&gt;0,LEN(S1991)&gt;0),10,0)</x:f>
        <x:v>25</x:v>
      </x:c>
      <x:c r="V1991" t="str">
        <x:f>IF(U1991&gt;=60,"Prioridade Alta",IF(U1991&gt;=35,"Prioridade Média","Prioridade Baixa"))</x:f>
        <x:v>Prioridade Baixa</x:v>
      </x:c>
      <x:c r="W1991" t="str">
        <x:v>Não</x:v>
      </x:c>
      <x:c r="X1991" t="str"/>
      <x:c r="Y1991" t="str">
        <x:v>Base expandida 2026-07-27</x:v>
      </x:c>
      <x:c r="Z1991" t="str">
        <x:v>(11) 4723-1124</x:v>
      </x:c>
      <x:c r="AA1991" t="str"/>
      <x:c r="AB1991" t="n">
        <x:v>40</x:v>
      </x:c>
      <x:c r="AC1991" t="str">
        <x:v>Prioridade Baixa</x:v>
      </x:c>
      <x:c r="AD1991" t="str">
        <x:v>Fonte Escolas.com.br: http://escolas.com.br/isabel-ferreira-da-silva-professora-belinha-35923072; site oficial/redes não coletados nesta fonte</x:v>
      </x:c>
      <x:c r="AE1991" t="n">
        <x:f>IF(LEN(H1991)&gt;0,1,0)</x:f>
        <x:v>1</x:v>
      </x:c>
      <x:c r="AF1991" t="n">
        <x:f>IF(LEN(M1991)&gt;0,1,0)</x:f>
        <x:v>0</x:v>
      </x:c>
      <x:c r="AG1991" t="n">
        <x:f>IF(AND(LEN(H1991)=0,LEN(K1991)=0,LEN(M1991)=0),1,0)</x:f>
        <x:v>0</x:v>
      </x:c>
    </x:row>
    <x:row r="1992">
      <x:c r="A1992" t="str">
        <x:v>AT-01991</x:v>
      </x:c>
      <x:c r="B1992" t="str">
        <x:v>Isidoro Boucault Dr Em</x:v>
      </x:c>
      <x:c r="C1992" t="str">
        <x:v>Escola</x:v>
      </x:c>
      <x:c r="D1992" t="str">
        <x:v>Escola</x:v>
      </x:c>
      <x:c r="E1992" t="str">
        <x:v>Mogi das Cruzes</x:v>
      </x:c>
      <x:c r="F1992" t="str">
        <x:v>Conjunto Habitacional Bras Cubas</x:v>
      </x:c>
      <x:c r="G1992" t="str">
        <x:v>Jose Aires Gama, 25, Rua, Conjunto Habitacional Bras Cubas, Mogi das Cruzes, SP</x:v>
      </x:c>
      <x:c r="H1992" t="str">
        <x:v>+55 (11) 4726-6137</x:v>
      </x:c>
      <x:c r="I1992" t="str"/>
      <x:c r="J1992" t="str"/>
      <x:c r="K1992" t="str"/>
      <x:c r="L1992" t="str"/>
      <x:c r="M1992" t="str"/>
      <x:c r="N1992" t="str"/>
      <x:c r="O1992" t="str"/>
      <x:c r="P1992" t="str"/>
      <x:c r="Q1992" t="str">
        <x:v>https://www.google.com/maps/search/?api=1&amp;query=Jose+Aires+Gama%2C+25%2C+Rua%2C+Conjunto+Habitacional+Bras+Cubas%2C+Mogi+das+Cruzes-SP</x:v>
      </x:c>
      <x:c r="R1992" t="str"/>
      <x:c r="S1992" t="str"/>
      <x:c r="T1992" t="str">
        <x:v>Não contatado</x:v>
      </x:c>
      <x:c r="U1992" s="27" t="n">
        <x:f>IF(LEN(H1992)&gt;0,25,0)+IF(L1992="Sim",25,0)+IF(LEN(M1992)&gt;0,15,0)+IF(LEN(J1992)&gt;0,10,0)+IF(LEN(N1992)&gt;0,5,0)+IF(LEN(O1992)&gt;0,5,0)+IF(LEN(P1992)&gt;0,5,0)+IF(AND(LEN(R1992)&gt;0,LEN(S1992)&gt;0),10,0)</x:f>
        <x:v>25</x:v>
      </x:c>
      <x:c r="V1992" t="str">
        <x:f>IF(U1992&gt;=60,"Prioridade Alta",IF(U1992&gt;=35,"Prioridade Média","Prioridade Baixa"))</x:f>
        <x:v>Prioridade Baixa</x:v>
      </x:c>
      <x:c r="W1992" t="str">
        <x:v>Não</x:v>
      </x:c>
      <x:c r="X1992" t="str"/>
      <x:c r="Y1992" t="str">
        <x:v>Base expandida 2026-07-27</x:v>
      </x:c>
      <x:c r="Z1992" t="str">
        <x:v>(11) 4726-6137</x:v>
      </x:c>
      <x:c r="AA1992" t="str"/>
      <x:c r="AB1992" t="n">
        <x:v>40</x:v>
      </x:c>
      <x:c r="AC1992" t="str">
        <x:v>Prioridade Baixa</x:v>
      </x:c>
      <x:c r="AD1992" t="str">
        <x:v>Fonte Escolas.com.br: http://escolas.com.br/isidoro-boucault-dr-em-35081498; site oficial/redes não coletados nesta fonte</x:v>
      </x:c>
      <x:c r="AE1992" t="n">
        <x:f>IF(LEN(H1992)&gt;0,1,0)</x:f>
        <x:v>1</x:v>
      </x:c>
      <x:c r="AF1992" t="n">
        <x:f>IF(LEN(M1992)&gt;0,1,0)</x:f>
        <x:v>0</x:v>
      </x:c>
      <x:c r="AG1992" t="n">
        <x:f>IF(AND(LEN(H1992)=0,LEN(K1992)=0,LEN(M1992)=0),1,0)</x:f>
        <x:v>0</x:v>
      </x:c>
    </x:row>
    <x:row r="1993">
      <x:c r="A1993" t="str">
        <x:v>AT-01992</x:v>
      </x:c>
      <x:c r="B1993" t="str">
        <x:v>Jacks Grinberg Professor Em</x:v>
      </x:c>
      <x:c r="C1993" t="str">
        <x:v>Escola</x:v>
      </x:c>
      <x:c r="D1993" t="str">
        <x:v>Escola</x:v>
      </x:c>
      <x:c r="E1993" t="str">
        <x:v>Mogi das Cruzes</x:v>
      </x:c>
      <x:c r="F1993" t="str">
        <x:v>Vila Nova Cintra</x:v>
      </x:c>
      <x:c r="G1993" t="str">
        <x:v>Amazonas, 499, Avenida, Vila Nova Cintra, Mogi das Cruzes, SP</x:v>
      </x:c>
      <x:c r="H1993" t="str">
        <x:v>+55 (11) 4735-1445</x:v>
      </x:c>
      <x:c r="I1993" t="str"/>
      <x:c r="J1993" t="str"/>
      <x:c r="K1993" t="str"/>
      <x:c r="L1993" t="str"/>
      <x:c r="M1993" t="str"/>
      <x:c r="N1993" t="str"/>
      <x:c r="O1993" t="str"/>
      <x:c r="P1993" t="str"/>
      <x:c r="Q1993" t="str">
        <x:v>https://www.google.com/maps/search/?api=1&amp;query=Amazonas%2C+499%2C+Avenida%2C+Vila+Nova+Cintra%2C+Mogi+das+Cruzes-SP</x:v>
      </x:c>
      <x:c r="R1993" t="str"/>
      <x:c r="S1993" t="str"/>
      <x:c r="T1993" t="str">
        <x:v>Não contatado</x:v>
      </x:c>
      <x:c r="U1993" s="27" t="n">
        <x:f>IF(LEN(H1993)&gt;0,25,0)+IF(L1993="Sim",25,0)+IF(LEN(M1993)&gt;0,15,0)+IF(LEN(J1993)&gt;0,10,0)+IF(LEN(N1993)&gt;0,5,0)+IF(LEN(O1993)&gt;0,5,0)+IF(LEN(P1993)&gt;0,5,0)+IF(AND(LEN(R1993)&gt;0,LEN(S1993)&gt;0),10,0)</x:f>
        <x:v>25</x:v>
      </x:c>
      <x:c r="V1993" t="str">
        <x:f>IF(U1993&gt;=60,"Prioridade Alta",IF(U1993&gt;=35,"Prioridade Média","Prioridade Baixa"))</x:f>
        <x:v>Prioridade Baixa</x:v>
      </x:c>
      <x:c r="W1993" t="str">
        <x:v>Não</x:v>
      </x:c>
      <x:c r="X1993" t="str"/>
      <x:c r="Y1993" t="str">
        <x:v>Base expandida 2026-07-27</x:v>
      </x:c>
      <x:c r="Z1993" t="str">
        <x:v>(11) 4735-1445</x:v>
      </x:c>
      <x:c r="AA1993" t="str"/>
      <x:c r="AB1993" t="n">
        <x:v>40</x:v>
      </x:c>
      <x:c r="AC1993" t="str">
        <x:v>Prioridade Baixa</x:v>
      </x:c>
      <x:c r="AD1993" t="str">
        <x:v>Fonte Escolas.com.br: http://escolas.com.br/jacks-grinberg-professor-em-35133536; site oficial/redes não coletados nesta fonte</x:v>
      </x:c>
      <x:c r="AE1993" t="n">
        <x:f>IF(LEN(H1993)&gt;0,1,0)</x:f>
        <x:v>1</x:v>
      </x:c>
      <x:c r="AF1993" t="n">
        <x:f>IF(LEN(M1993)&gt;0,1,0)</x:f>
        <x:v>0</x:v>
      </x:c>
      <x:c r="AG1993" t="n">
        <x:f>IF(AND(LEN(H1993)=0,LEN(K1993)=0,LEN(M1993)=0),1,0)</x:f>
        <x:v>0</x:v>
      </x:c>
    </x:row>
    <x:row r="1994">
      <x:c r="A1994" t="str">
        <x:v>AT-01993</x:v>
      </x:c>
      <x:c r="B1994" t="str">
        <x:v>Jair Rocha Batalha Professor Dr Em</x:v>
      </x:c>
      <x:c r="C1994" t="str">
        <x:v>Escola</x:v>
      </x:c>
      <x:c r="D1994" t="str">
        <x:v>Escola</x:v>
      </x:c>
      <x:c r="E1994" t="str">
        <x:v>Mogi das Cruzes</x:v>
      </x:c>
      <x:c r="F1994" t="str">
        <x:v>Jardim Universo</x:v>
      </x:c>
      <x:c r="G1994" t="str">
        <x:v>Ulysses Borges de Siqueira, 611, Jardim Universo, Mogi das Cruzes, SP</x:v>
      </x:c>
      <x:c r="H1994" t="str">
        <x:v>+55 (11) 4794-0055</x:v>
      </x:c>
      <x:c r="I1994" t="str"/>
      <x:c r="J1994" t="str"/>
      <x:c r="K1994" t="str"/>
      <x:c r="L1994" t="str"/>
      <x:c r="M1994" t="str"/>
      <x:c r="N1994" t="str"/>
      <x:c r="O1994" t="str"/>
      <x:c r="P1994" t="str"/>
      <x:c r="Q1994" t="str">
        <x:v>https://www.google.com/maps/search/?api=1&amp;query=Ulysses+Borges+de+Siqueira%2C+611%2C+Jardim+Universo%2C+Mogi+das+Cruzes-SP</x:v>
      </x:c>
      <x:c r="R1994" t="str"/>
      <x:c r="S1994" t="str"/>
      <x:c r="T1994" t="str">
        <x:v>Não contatado</x:v>
      </x:c>
      <x:c r="U1994" s="27" t="n">
        <x:f>IF(LEN(H1994)&gt;0,25,0)+IF(L1994="Sim",25,0)+IF(LEN(M1994)&gt;0,15,0)+IF(LEN(J1994)&gt;0,10,0)+IF(LEN(N1994)&gt;0,5,0)+IF(LEN(O1994)&gt;0,5,0)+IF(LEN(P1994)&gt;0,5,0)+IF(AND(LEN(R1994)&gt;0,LEN(S1994)&gt;0),10,0)</x:f>
        <x:v>25</x:v>
      </x:c>
      <x:c r="V1994" t="str">
        <x:f>IF(U1994&gt;=60,"Prioridade Alta",IF(U1994&gt;=35,"Prioridade Média","Prioridade Baixa"))</x:f>
        <x:v>Prioridade Baixa</x:v>
      </x:c>
      <x:c r="W1994" t="str">
        <x:v>Não</x:v>
      </x:c>
      <x:c r="X1994" t="str"/>
      <x:c r="Y1994" t="str">
        <x:v>Base expandida 2026-07-27</x:v>
      </x:c>
      <x:c r="Z1994" t="str">
        <x:v>(11) 4794-0055</x:v>
      </x:c>
      <x:c r="AA1994" t="str"/>
      <x:c r="AB1994" t="n">
        <x:v>40</x:v>
      </x:c>
      <x:c r="AC1994" t="str">
        <x:v>Prioridade Baixa</x:v>
      </x:c>
      <x:c r="AD1994" t="str">
        <x:v>Fonte Escolas.com.br: http://escolas.com.br/jair-rocha-batalha-professor-dr-em-35243401; site oficial/redes não coletados nesta fonte</x:v>
      </x:c>
      <x:c r="AE1994" t="n">
        <x:f>IF(LEN(H1994)&gt;0,1,0)</x:f>
        <x:v>1</x:v>
      </x:c>
      <x:c r="AF1994" t="n">
        <x:f>IF(LEN(M1994)&gt;0,1,0)</x:f>
        <x:v>0</x:v>
      </x:c>
      <x:c r="AG1994" t="n">
        <x:f>IF(AND(LEN(H1994)=0,LEN(K1994)=0,LEN(M1994)=0),1,0)</x:f>
        <x:v>0</x:v>
      </x:c>
    </x:row>
    <x:row r="1995">
      <x:c r="A1995" t="str">
        <x:v>AT-01994</x:v>
      </x:c>
      <x:c r="B1995" t="str">
        <x:v>José Ayumar Goncalves de Miranda Professor</x:v>
      </x:c>
      <x:c r="C1995" t="str">
        <x:v>Escola</x:v>
      </x:c>
      <x:c r="D1995" t="str">
        <x:v>Escola</x:v>
      </x:c>
      <x:c r="E1995" t="str">
        <x:v>Mogi das Cruzes</x:v>
      </x:c>
      <x:c r="F1995" t="str">
        <x:v>Taboao</x:v>
      </x:c>
      <x:c r="G1995" t="str">
        <x:v>Taboao Lambari, KM28, Estrada, Taboao, Mogi das Cruzes, SP</x:v>
      </x:c>
      <x:c r="H1995" t="str">
        <x:v>+55 (11) 4724-2184</x:v>
      </x:c>
      <x:c r="I1995" t="str"/>
      <x:c r="J1995" t="str"/>
      <x:c r="K1995" t="str"/>
      <x:c r="L1995" t="str"/>
      <x:c r="M1995" t="str"/>
      <x:c r="N1995" t="str"/>
      <x:c r="O1995" t="str"/>
      <x:c r="P1995" t="str"/>
      <x:c r="Q1995" t="str">
        <x:v>https://www.google.com/maps/search/?api=1&amp;query=Taboao+Lambari%2C+KM28%2C+Estrada%2C+Taboao%2C+Mogi+das+Cruzes-SP</x:v>
      </x:c>
      <x:c r="R1995" t="str"/>
      <x:c r="S1995" t="str"/>
      <x:c r="T1995" t="str">
        <x:v>Não contatado</x:v>
      </x:c>
      <x:c r="U1995" s="27" t="n">
        <x:f>IF(LEN(H1995)&gt;0,25,0)+IF(L1995="Sim",25,0)+IF(LEN(M1995)&gt;0,15,0)+IF(LEN(J1995)&gt;0,10,0)+IF(LEN(N1995)&gt;0,5,0)+IF(LEN(O1995)&gt;0,5,0)+IF(LEN(P1995)&gt;0,5,0)+IF(AND(LEN(R1995)&gt;0,LEN(S1995)&gt;0),10,0)</x:f>
        <x:v>25</x:v>
      </x:c>
      <x:c r="V1995" t="str">
        <x:f>IF(U1995&gt;=60,"Prioridade Alta",IF(U1995&gt;=35,"Prioridade Média","Prioridade Baixa"))</x:f>
        <x:v>Prioridade Baixa</x:v>
      </x:c>
      <x:c r="W1995" t="str">
        <x:v>Não</x:v>
      </x:c>
      <x:c r="X1995" t="str"/>
      <x:c r="Y1995" t="str">
        <x:v>Base expandida 2026-07-27</x:v>
      </x:c>
      <x:c r="Z1995" t="str">
        <x:v>(11) 4724-2184</x:v>
      </x:c>
      <x:c r="AA1995" t="str"/>
      <x:c r="AB1995" t="n">
        <x:v>40</x:v>
      </x:c>
      <x:c r="AC1995" t="str">
        <x:v>Prioridade Baixa</x:v>
      </x:c>
      <x:c r="AD1995" t="str">
        <x:v>Fonte Escolas.com.br: http://escolas.com.br/jose-ayumar-goncalves-de-miranda-professor-35043795; site oficial/redes não coletados nesta fonte</x:v>
      </x:c>
      <x:c r="AE1995" t="n">
        <x:f>IF(LEN(H1995)&gt;0,1,0)</x:f>
        <x:v>1</x:v>
      </x:c>
      <x:c r="AF1995" t="n">
        <x:f>IF(LEN(M1995)&gt;0,1,0)</x:f>
        <x:v>0</x:v>
      </x:c>
      <x:c r="AG1995" t="n">
        <x:f>IF(AND(LEN(H1995)=0,LEN(K1995)=0,LEN(M1995)=0),1,0)</x:f>
        <x:v>0</x:v>
      </x:c>
    </x:row>
    <x:row r="1996">
      <x:c r="A1996" t="str">
        <x:v>AT-01995</x:v>
      </x:c>
      <x:c r="B1996" t="str">
        <x:v>João Cardoso Pereira Professor Em</x:v>
      </x:c>
      <x:c r="C1996" t="str">
        <x:v>Escola</x:v>
      </x:c>
      <x:c r="D1996" t="str">
        <x:v>Escola</x:v>
      </x:c>
      <x:c r="E1996" t="str">
        <x:v>Mogi das Cruzes</x:v>
      </x:c>
      <x:c r="F1996" t="str">
        <x:v>Vila Andrade</x:v>
      </x:c>
      <x:c r="G1996" t="str">
        <x:v>Adolpho Lugoboni, 77, Rua, Vila Andrade, Mogi das Cruzes, SP</x:v>
      </x:c>
      <x:c r="H1996" t="str">
        <x:v>+55 (11) 4792-9000</x:v>
      </x:c>
      <x:c r="I1996" t="str"/>
      <x:c r="J1996" t="str"/>
      <x:c r="K1996" t="str"/>
      <x:c r="L1996" t="str"/>
      <x:c r="M1996" t="str"/>
      <x:c r="N1996" t="str"/>
      <x:c r="O1996" t="str"/>
      <x:c r="P1996" t="str"/>
      <x:c r="Q1996" t="str">
        <x:v>https://www.google.com/maps/search/?api=1&amp;query=Adolpho+Lugoboni%2C+77%2C+Rua%2C+Vila+Andrade%2C+Mogi+das+Cruzes-SP</x:v>
      </x:c>
      <x:c r="R1996" t="str"/>
      <x:c r="S1996" t="str"/>
      <x:c r="T1996" t="str">
        <x:v>Não contatado</x:v>
      </x:c>
      <x:c r="U1996" s="27" t="n">
        <x:f>IF(LEN(H1996)&gt;0,25,0)+IF(L1996="Sim",25,0)+IF(LEN(M1996)&gt;0,15,0)+IF(LEN(J1996)&gt;0,10,0)+IF(LEN(N1996)&gt;0,5,0)+IF(LEN(O1996)&gt;0,5,0)+IF(LEN(P1996)&gt;0,5,0)+IF(AND(LEN(R1996)&gt;0,LEN(S1996)&gt;0),10,0)</x:f>
        <x:v>25</x:v>
      </x:c>
      <x:c r="V1996" t="str">
        <x:f>IF(U1996&gt;=60,"Prioridade Alta",IF(U1996&gt;=35,"Prioridade Média","Prioridade Baixa"))</x:f>
        <x:v>Prioridade Baixa</x:v>
      </x:c>
      <x:c r="W1996" t="str">
        <x:v>Não</x:v>
      </x:c>
      <x:c r="X1996" t="str"/>
      <x:c r="Y1996" t="str">
        <x:v>Base expandida 2026-07-27</x:v>
      </x:c>
      <x:c r="Z1996" t="str">
        <x:v>(11) 4792-9000</x:v>
      </x:c>
      <x:c r="AA1996" t="str"/>
      <x:c r="AB1996" t="n">
        <x:v>40</x:v>
      </x:c>
      <x:c r="AC1996" t="str">
        <x:v>Prioridade Baixa</x:v>
      </x:c>
      <x:c r="AD1996" t="str">
        <x:v>Fonte Escolas.com.br: http://escolas.com.br/joao-cardoso-pereira-professor-em-35050301; site oficial/redes não coletados nesta fonte</x:v>
      </x:c>
      <x:c r="AE1996" t="n">
        <x:f>IF(LEN(H1996)&gt;0,1,0)</x:f>
        <x:v>1</x:v>
      </x:c>
      <x:c r="AF1996" t="n">
        <x:f>IF(LEN(M1996)&gt;0,1,0)</x:f>
        <x:v>0</x:v>
      </x:c>
      <x:c r="AG1996" t="n">
        <x:f>IF(AND(LEN(H1996)=0,LEN(K1996)=0,LEN(M1996)=0),1,0)</x:f>
        <x:v>0</x:v>
      </x:c>
    </x:row>
    <x:row r="1997">
      <x:c r="A1997" t="str">
        <x:v>AT-01996</x:v>
      </x:c>
      <x:c r="B1997" t="str">
        <x:v>Josephina Najar Hernandez Professora</x:v>
      </x:c>
      <x:c r="C1997" t="str">
        <x:v>Escola</x:v>
      </x:c>
      <x:c r="D1997" t="str">
        <x:v>Escola</x:v>
      </x:c>
      <x:c r="E1997" t="str">
        <x:v>Mogi das Cruzes</x:v>
      </x:c>
      <x:c r="F1997" t="str">
        <x:v>Jundiapeba</x:v>
      </x:c>
      <x:c r="G1997" t="str">
        <x:v>Pedro Paulo dos Santos, 2475, Rua, Jundiapeba, Mogi das Cruzes, SP</x:v>
      </x:c>
      <x:c r="H1997" t="str">
        <x:v>+55 (11) 4794-6810</x:v>
      </x:c>
      <x:c r="I1997" t="str"/>
      <x:c r="J1997" t="str"/>
      <x:c r="K1997" t="str"/>
      <x:c r="L1997" t="str"/>
      <x:c r="M1997" t="str"/>
      <x:c r="N1997" t="str"/>
      <x:c r="O1997" t="str"/>
      <x:c r="P1997" t="str"/>
      <x:c r="Q1997" t="str">
        <x:v>https://www.google.com/maps/search/?api=1&amp;query=Pedro+Paulo+dos+Santos%2C+2475%2C+Rua%2C+Jundiapeba%2C+Mogi+das+Cruzes-SP</x:v>
      </x:c>
      <x:c r="R1997" t="str"/>
      <x:c r="S1997" t="str"/>
      <x:c r="T1997" t="str">
        <x:v>Não contatado</x:v>
      </x:c>
      <x:c r="U1997" s="27" t="n">
        <x:f>IF(LEN(H1997)&gt;0,25,0)+IF(L1997="Sim",25,0)+IF(LEN(M1997)&gt;0,15,0)+IF(LEN(J1997)&gt;0,10,0)+IF(LEN(N1997)&gt;0,5,0)+IF(LEN(O1997)&gt;0,5,0)+IF(LEN(P1997)&gt;0,5,0)+IF(AND(LEN(R1997)&gt;0,LEN(S1997)&gt;0),10,0)</x:f>
        <x:v>25</x:v>
      </x:c>
      <x:c r="V1997" t="str">
        <x:f>IF(U1997&gt;=60,"Prioridade Alta",IF(U1997&gt;=35,"Prioridade Média","Prioridade Baixa"))</x:f>
        <x:v>Prioridade Baixa</x:v>
      </x:c>
      <x:c r="W1997" t="str">
        <x:v>Não</x:v>
      </x:c>
      <x:c r="X1997" t="str"/>
      <x:c r="Y1997" t="str">
        <x:v>Base expandida 2026-07-27</x:v>
      </x:c>
      <x:c r="Z1997" t="str">
        <x:v>(11) 4794-6810</x:v>
      </x:c>
      <x:c r="AA1997" t="str"/>
      <x:c r="AB1997" t="n">
        <x:v>40</x:v>
      </x:c>
      <x:c r="AC1997" t="str">
        <x:v>Prioridade Baixa</x:v>
      </x:c>
      <x:c r="AD1997" t="str">
        <x:v>Fonte Escolas.com.br: http://escolas.com.br/josephina-najar-hernandez-professora-35046449; site oficial/redes não coletados nesta fonte</x:v>
      </x:c>
      <x:c r="AE1997" t="n">
        <x:f>IF(LEN(H1997)&gt;0,1,0)</x:f>
        <x:v>1</x:v>
      </x:c>
      <x:c r="AF1997" t="n">
        <x:f>IF(LEN(M1997)&gt;0,1,0)</x:f>
        <x:v>0</x:v>
      </x:c>
      <x:c r="AG1997" t="n">
        <x:f>IF(AND(LEN(H1997)=0,LEN(K1997)=0,LEN(M1997)=0),1,0)</x:f>
        <x:v>0</x:v>
      </x:c>
    </x:row>
    <x:row r="1998">
      <x:c r="A1998" t="str">
        <x:v>AT-01997</x:v>
      </x:c>
      <x:c r="B1998" t="str">
        <x:v>José Alves dos Santos Em</x:v>
      </x:c>
      <x:c r="C1998" t="str">
        <x:v>Escola</x:v>
      </x:c>
      <x:c r="D1998" t="str">
        <x:v>Escola</x:v>
      </x:c>
      <x:c r="E1998" t="str">
        <x:v>Mogi das Cruzes</x:v>
      </x:c>
      <x:c r="F1998" t="str">
        <x:v>Jundiapeba</x:v>
      </x:c>
      <x:c r="G1998" t="str">
        <x:v>Tenente Manoel Alves dos Anjos, 2485, Rua, Jundiapeba, Mogi das Cruzes, SP</x:v>
      </x:c>
      <x:c r="H1998" t="str">
        <x:v>+55 (11) 4721-2085</x:v>
      </x:c>
      <x:c r="I1998" t="str"/>
      <x:c r="J1998" t="str"/>
      <x:c r="K1998" t="str"/>
      <x:c r="L1998" t="str"/>
      <x:c r="M1998" t="str"/>
      <x:c r="N1998" t="str"/>
      <x:c r="O1998" t="str"/>
      <x:c r="P1998" t="str"/>
      <x:c r="Q1998" t="str">
        <x:v>https://www.google.com/maps/search/?api=1&amp;query=Tenente+Manoel+Alves+dos+Anjos%2C+2485%2C+Rua%2C+Jundiapeba%2C+Mogi+das+Cruzes-SP</x:v>
      </x:c>
      <x:c r="R1998" t="str"/>
      <x:c r="S1998" t="str"/>
      <x:c r="T1998" t="str">
        <x:v>Não contatado</x:v>
      </x:c>
      <x:c r="U1998" s="27" t="n">
        <x:f>IF(LEN(H1998)&gt;0,25,0)+IF(L1998="Sim",25,0)+IF(LEN(M1998)&gt;0,15,0)+IF(LEN(J1998)&gt;0,10,0)+IF(LEN(N1998)&gt;0,5,0)+IF(LEN(O1998)&gt;0,5,0)+IF(LEN(P1998)&gt;0,5,0)+IF(AND(LEN(R1998)&gt;0,LEN(S1998)&gt;0),10,0)</x:f>
        <x:v>25</x:v>
      </x:c>
      <x:c r="V1998" t="str">
        <x:f>IF(U1998&gt;=60,"Prioridade Alta",IF(U1998&gt;=35,"Prioridade Média","Prioridade Baixa"))</x:f>
        <x:v>Prioridade Baixa</x:v>
      </x:c>
      <x:c r="W1998" t="str">
        <x:v>Não</x:v>
      </x:c>
      <x:c r="X1998" t="str"/>
      <x:c r="Y1998" t="str">
        <x:v>Base expandida 2026-07-27</x:v>
      </x:c>
      <x:c r="Z1998" t="str">
        <x:v>(11) 4721-2085</x:v>
      </x:c>
      <x:c r="AA1998" t="str"/>
      <x:c r="AB1998" t="n">
        <x:v>40</x:v>
      </x:c>
      <x:c r="AC1998" t="str">
        <x:v>Prioridade Baixa</x:v>
      </x:c>
      <x:c r="AD1998" t="str">
        <x:v>Fonte Escolas.com.br: http://escolas.com.br/jose-alves-dos-santos-em-35095312; site oficial/redes não coletados nesta fonte</x:v>
      </x:c>
      <x:c r="AE1998" t="n">
        <x:f>IF(LEN(H1998)&gt;0,1,0)</x:f>
        <x:v>1</x:v>
      </x:c>
      <x:c r="AF1998" t="n">
        <x:f>IF(LEN(M1998)&gt;0,1,0)</x:f>
        <x:v>0</x:v>
      </x:c>
      <x:c r="AG1998" t="n">
        <x:f>IF(AND(LEN(H1998)=0,LEN(K1998)=0,LEN(M1998)=0),1,0)</x:f>
        <x:v>0</x:v>
      </x:c>
    </x:row>
    <x:row r="1999">
      <x:c r="A1999" t="str">
        <x:v>AT-01998</x:v>
      </x:c>
      <x:c r="B1999" t="str">
        <x:v>João Cardoso dos Santos Professor</x:v>
      </x:c>
      <x:c r="C1999" t="str">
        <x:v>Escola</x:v>
      </x:c>
      <x:c r="D1999" t="str">
        <x:v>Escola</x:v>
      </x:c>
      <x:c r="E1999" t="str">
        <x:v>Mogi das Cruzes</x:v>
      </x:c>
      <x:c r="F1999" t="str"/>
      <x:c r="G1999" t="str">
        <x:v>Thiago Silvestre Furtado, 461, Mogi das Cruzes, SP</x:v>
      </x:c>
      <x:c r="H1999" t="str">
        <x:v>+55 (11) 4792-1188</x:v>
      </x:c>
      <x:c r="I1999" t="str"/>
      <x:c r="J1999" t="str"/>
      <x:c r="K1999" t="str"/>
      <x:c r="L1999" t="str"/>
      <x:c r="M1999" t="str"/>
      <x:c r="N1999" t="str"/>
      <x:c r="O1999" t="str"/>
      <x:c r="P1999" t="str"/>
      <x:c r="Q1999" t="str">
        <x:v>https://www.google.com/maps/search/?api=1&amp;query=Thiago+Silvestre+Furtado%2C+461%2C+Mogi+das+Cruzes-SP</x:v>
      </x:c>
      <x:c r="R1999" t="str"/>
      <x:c r="S1999" t="str"/>
      <x:c r="T1999" t="str">
        <x:v>Não contatado</x:v>
      </x:c>
      <x:c r="U1999" s="27" t="n">
        <x:f>IF(LEN(H1999)&gt;0,25,0)+IF(L1999="Sim",25,0)+IF(LEN(M1999)&gt;0,15,0)+IF(LEN(J1999)&gt;0,10,0)+IF(LEN(N1999)&gt;0,5,0)+IF(LEN(O1999)&gt;0,5,0)+IF(LEN(P1999)&gt;0,5,0)+IF(AND(LEN(R1999)&gt;0,LEN(S1999)&gt;0),10,0)</x:f>
        <x:v>25</x:v>
      </x:c>
      <x:c r="V1999" t="str">
        <x:f>IF(U1999&gt;=60,"Prioridade Alta",IF(U1999&gt;=35,"Prioridade Média","Prioridade Baixa"))</x:f>
        <x:v>Prioridade Baixa</x:v>
      </x:c>
      <x:c r="W1999" t="str">
        <x:v>Sim</x:v>
      </x:c>
      <x:c r="X1999" t="str">
        <x:v>Bairro ausente</x:v>
      </x:c>
      <x:c r="Y1999" t="str">
        <x:v>Base expandida 2026-07-27</x:v>
      </x:c>
      <x:c r="Z1999" t="str">
        <x:v>(11) 4792-1188</x:v>
      </x:c>
      <x:c r="AA1999" t="str"/>
      <x:c r="AB1999" t="n">
        <x:v>40</x:v>
      </x:c>
      <x:c r="AC1999" t="str">
        <x:v>Prioridade Baixa</x:v>
      </x:c>
      <x:c r="AD1999" t="str">
        <x:v>Fonte Escolas.com.br: http://escolas.com.br/joao-cardoso-dos-santos-professor-35006671; site oficial/redes não coletados nesta fonte</x:v>
      </x:c>
      <x:c r="AE1999" t="n">
        <x:f>IF(LEN(H1999)&gt;0,1,0)</x:f>
        <x:v>1</x:v>
      </x:c>
      <x:c r="AF1999" t="n">
        <x:f>IF(LEN(M1999)&gt;0,1,0)</x:f>
        <x:v>0</x:v>
      </x:c>
      <x:c r="AG1999" t="n">
        <x:f>IF(AND(LEN(H1999)=0,LEN(K1999)=0,LEN(M1999)=0),1,0)</x:f>
        <x:v>0</x:v>
      </x:c>
    </x:row>
    <x:row r="2000">
      <x:c r="A2000" t="str">
        <x:v>AT-01999</x:v>
      </x:c>
      <x:c r="B2000" t="str">
        <x:v>José Ribeiro Guimaraes</x:v>
      </x:c>
      <x:c r="C2000" t="str">
        <x:v>Escola</x:v>
      </x:c>
      <x:c r="D2000" t="str">
        <x:v>Escola</x:v>
      </x:c>
      <x:c r="E2000" t="str">
        <x:v>Mogi das Cruzes</x:v>
      </x:c>
      <x:c r="F2000" t="str">
        <x:v>Vila Sao Paulo</x:v>
      </x:c>
      <x:c r="G2000" t="str">
        <x:v>Independencia, 853, Rua, Vila Sao Paulo, Mogi das Cruzes, SP</x:v>
      </x:c>
      <x:c r="H2000" t="str">
        <x:v>+55 (11) 4792-6932</x:v>
      </x:c>
      <x:c r="I2000" t="str"/>
      <x:c r="J2000" t="str"/>
      <x:c r="K2000" t="str"/>
      <x:c r="L2000" t="str"/>
      <x:c r="M2000" t="str"/>
      <x:c r="N2000" t="str"/>
      <x:c r="O2000" t="str"/>
      <x:c r="P2000" t="str"/>
      <x:c r="Q2000" t="str">
        <x:v>https://www.google.com/maps/search/?api=1&amp;query=Independencia%2C+853%2C+Rua%2C+Vila+Sao+Paulo%2C+Mogi+das+Cruzes-SP</x:v>
      </x:c>
      <x:c r="R2000" t="str"/>
      <x:c r="S2000" t="str"/>
      <x:c r="T2000" t="str">
        <x:v>Não contatado</x:v>
      </x:c>
      <x:c r="U2000" s="27" t="n">
        <x:f>IF(LEN(H2000)&gt;0,25,0)+IF(L2000="Sim",25,0)+IF(LEN(M2000)&gt;0,15,0)+IF(LEN(J2000)&gt;0,10,0)+IF(LEN(N2000)&gt;0,5,0)+IF(LEN(O2000)&gt;0,5,0)+IF(LEN(P2000)&gt;0,5,0)+IF(AND(LEN(R2000)&gt;0,LEN(S2000)&gt;0),10,0)</x:f>
        <x:v>25</x:v>
      </x:c>
      <x:c r="V2000" t="str">
        <x:f>IF(U2000&gt;=60,"Prioridade Alta",IF(U2000&gt;=35,"Prioridade Média","Prioridade Baixa"))</x:f>
        <x:v>Prioridade Baixa</x:v>
      </x:c>
      <x:c r="W2000" t="str">
        <x:v>Não</x:v>
      </x:c>
      <x:c r="X2000" t="str"/>
      <x:c r="Y2000" t="str">
        <x:v>Base expandida 2026-07-27</x:v>
      </x:c>
      <x:c r="Z2000" t="str">
        <x:v>(11) 4792-6932</x:v>
      </x:c>
      <x:c r="AA2000" t="str"/>
      <x:c r="AB2000" t="n">
        <x:v>40</x:v>
      </x:c>
      <x:c r="AC2000" t="str">
        <x:v>Prioridade Baixa</x:v>
      </x:c>
      <x:c r="AD2000" t="str">
        <x:v>Fonte Escolas.com.br: http://escolas.com.br/jose-ribeiro-guimaraes-35916961; site oficial/redes não coletados nesta fonte</x:v>
      </x:c>
      <x:c r="AE2000" t="n">
        <x:f>IF(LEN(H2000)&gt;0,1,0)</x:f>
        <x:v>1</x:v>
      </x:c>
      <x:c r="AF2000" t="n">
        <x:f>IF(LEN(M2000)&gt;0,1,0)</x:f>
        <x:v>0</x:v>
      </x:c>
      <x:c r="AG2000" t="n">
        <x:f>IF(AND(LEN(H2000)=0,LEN(K2000)=0,LEN(M2000)=0),1,0)</x:f>
        <x:v>0</x:v>
      </x:c>
    </x:row>
    <x:row r="2001">
      <x:c r="A2001" t="str">
        <x:v>AT-02000</x:v>
      </x:c>
      <x:c r="B2001" t="str">
        <x:v>José Cury Andere Em</x:v>
      </x:c>
      <x:c r="C2001" t="str">
        <x:v>Escola</x:v>
      </x:c>
      <x:c r="D2001" t="str">
        <x:v>Escola</x:v>
      </x:c>
      <x:c r="E2001" t="str">
        <x:v>Mogi das Cruzes</x:v>
      </x:c>
      <x:c r="F2001" t="str">
        <x:v>Jardim Cecilia</x:v>
      </x:c>
      <x:c r="G2001" t="str">
        <x:v>Santa Lucia, 264, Rua, Jardim Cecilia, Mogi das Cruzes, SP</x:v>
      </x:c>
      <x:c r="H2001" t="str">
        <x:v>+55 (11) 4738-2727</x:v>
      </x:c>
      <x:c r="I2001" t="str"/>
      <x:c r="J2001" t="str"/>
      <x:c r="K2001" t="str"/>
      <x:c r="L2001" t="str"/>
      <x:c r="M2001" t="str"/>
      <x:c r="N2001" t="str"/>
      <x:c r="O2001" t="str"/>
      <x:c r="P2001" t="str"/>
      <x:c r="Q2001" t="str">
        <x:v>https://www.google.com/maps/search/?api=1&amp;query=Santa+Lucia%2C+264%2C+Rua%2C+Jardim+Cecilia%2C+Mogi+das+Cruzes-SP</x:v>
      </x:c>
      <x:c r="R2001" t="str"/>
      <x:c r="S2001" t="str"/>
      <x:c r="T2001" t="str">
        <x:v>Não contatado</x:v>
      </x:c>
      <x:c r="U2001" s="27" t="n">
        <x:f>IF(LEN(H2001)&gt;0,25,0)+IF(L2001="Sim",25,0)+IF(LEN(M2001)&gt;0,15,0)+IF(LEN(J2001)&gt;0,10,0)+IF(LEN(N2001)&gt;0,5,0)+IF(LEN(O2001)&gt;0,5,0)+IF(LEN(P2001)&gt;0,5,0)+IF(AND(LEN(R2001)&gt;0,LEN(S2001)&gt;0),10,0)</x:f>
        <x:v>25</x:v>
      </x:c>
      <x:c r="V2001" t="str">
        <x:f>IF(U2001&gt;=60,"Prioridade Alta",IF(U2001&gt;=35,"Prioridade Média","Prioridade Baixa"))</x:f>
        <x:v>Prioridade Baixa</x:v>
      </x:c>
      <x:c r="W2001" t="str">
        <x:v>Não</x:v>
      </x:c>
      <x:c r="X2001" t="str"/>
      <x:c r="Y2001" t="str">
        <x:v>Base expandida 2026-07-27</x:v>
      </x:c>
      <x:c r="Z2001" t="str">
        <x:v>(11) 4738-2727</x:v>
      </x:c>
      <x:c r="AA2001" t="str"/>
      <x:c r="AB2001" t="n">
        <x:v>40</x:v>
      </x:c>
      <x:c r="AC2001" t="str">
        <x:v>Prioridade Baixa</x:v>
      </x:c>
      <x:c r="AD2001" t="str">
        <x:v>Fonte Escolas.com.br: http://escolas.com.br/jose-cury-andere-em-35087828; site oficial/redes não coletados nesta fonte</x:v>
      </x:c>
      <x:c r="AE2001" t="n">
        <x:f>IF(LEN(H2001)&gt;0,1,0)</x:f>
        <x:v>1</x:v>
      </x:c>
      <x:c r="AF2001" t="n">
        <x:f>IF(LEN(M2001)&gt;0,1,0)</x:f>
        <x:v>0</x:v>
      </x:c>
      <x:c r="AG2001" t="n">
        <x:f>IF(AND(LEN(H2001)=0,LEN(K2001)=0,LEN(M2001)=0),1,0)</x:f>
        <x:v>0</x:v>
      </x:c>
    </x:row>
    <x:row r="2002">
      <x:c r="A2002" t="str">
        <x:v>AT-02001</x:v>
      </x:c>
      <x:c r="B2002" t="str">
        <x:v>João Antonio Batalha Em</x:v>
      </x:c>
      <x:c r="C2002" t="str">
        <x:v>Escola</x:v>
      </x:c>
      <x:c r="D2002" t="str">
        <x:v>Escola</x:v>
      </x:c>
      <x:c r="E2002" t="str">
        <x:v>Mogi das Cruzes</x:v>
      </x:c>
      <x:c r="F2002" t="str">
        <x:v>Jundiapeba</x:v>
      </x:c>
      <x:c r="G2002" t="str">
        <x:v>Municipal, 118, Jundiapeba, Mogi das Cruzes, SP</x:v>
      </x:c>
      <x:c r="H2002" t="str">
        <x:v>+55 (11) 4727-2227</x:v>
      </x:c>
      <x:c r="I2002" t="str"/>
      <x:c r="J2002" t="str"/>
      <x:c r="K2002" t="str"/>
      <x:c r="L2002" t="str"/>
      <x:c r="M2002" t="str"/>
      <x:c r="N2002" t="str"/>
      <x:c r="O2002" t="str"/>
      <x:c r="P2002" t="str"/>
      <x:c r="Q2002" t="str">
        <x:v>https://www.google.com/maps/search/?api=1&amp;query=Municipal%2C+118%2C+Jundiapeba%2C+Mogi+das+Cruzes-SP</x:v>
      </x:c>
      <x:c r="R2002" t="str"/>
      <x:c r="S2002" t="str"/>
      <x:c r="T2002" t="str">
        <x:v>Não contatado</x:v>
      </x:c>
      <x:c r="U2002" s="27" t="n">
        <x:f>IF(LEN(H2002)&gt;0,25,0)+IF(L2002="Sim",25,0)+IF(LEN(M2002)&gt;0,15,0)+IF(LEN(J2002)&gt;0,10,0)+IF(LEN(N2002)&gt;0,5,0)+IF(LEN(O2002)&gt;0,5,0)+IF(LEN(P2002)&gt;0,5,0)+IF(AND(LEN(R2002)&gt;0,LEN(S2002)&gt;0),10,0)</x:f>
        <x:v>25</x:v>
      </x:c>
      <x:c r="V2002" t="str">
        <x:f>IF(U2002&gt;=60,"Prioridade Alta",IF(U2002&gt;=35,"Prioridade Média","Prioridade Baixa"))</x:f>
        <x:v>Prioridade Baixa</x:v>
      </x:c>
      <x:c r="W2002" t="str">
        <x:v>Não</x:v>
      </x:c>
      <x:c r="X2002" t="str"/>
      <x:c r="Y2002" t="str">
        <x:v>Base expandida 2026-07-27</x:v>
      </x:c>
      <x:c r="Z2002" t="str">
        <x:v>(11) 4727-2227</x:v>
      </x:c>
      <x:c r="AA2002" t="str"/>
      <x:c r="AB2002" t="n">
        <x:v>40</x:v>
      </x:c>
      <x:c r="AC2002" t="str">
        <x:v>Prioridade Baixa</x:v>
      </x:c>
      <x:c r="AD2002" t="str">
        <x:v>Fonte Escolas.com.br: http://escolas.com.br/joao-antonio-batalha-em-35463711; site oficial/redes não coletados nesta fonte</x:v>
      </x:c>
      <x:c r="AE2002" t="n">
        <x:f>IF(LEN(H2002)&gt;0,1,0)</x:f>
        <x:v>1</x:v>
      </x:c>
      <x:c r="AF2002" t="n">
        <x:f>IF(LEN(M2002)&gt;0,1,0)</x:f>
        <x:v>0</x:v>
      </x:c>
      <x:c r="AG2002" t="n">
        <x:f>IF(AND(LEN(H2002)=0,LEN(K2002)=0,LEN(M2002)=0),1,0)</x:f>
        <x:v>0</x:v>
      </x:c>
    </x:row>
    <x:row r="2003">
      <x:c r="A2003" t="str">
        <x:v>AT-02002</x:v>
      </x:c>
      <x:c r="B2003" t="str">
        <x:v>José Sanches Josende Professor</x:v>
      </x:c>
      <x:c r="C2003" t="str">
        <x:v>Escola</x:v>
      </x:c>
      <x:c r="D2003" t="str">
        <x:v>Escola</x:v>
      </x:c>
      <x:c r="E2003" t="str">
        <x:v>Mogi das Cruzes</x:v>
      </x:c>
      <x:c r="F2003" t="str">
        <x:v>Jardim Aeroporto III</x:v>
      </x:c>
      <x:c r="G2003" t="str">
        <x:v>Salgado Filho, 4, Rua, Jardim Aeroporto III, Mogi das Cruzes, SP</x:v>
      </x:c>
      <x:c r="H2003" t="str">
        <x:v>+55 (11) 4724-9101</x:v>
      </x:c>
      <x:c r="I2003" t="str"/>
      <x:c r="J2003" t="str"/>
      <x:c r="K2003" t="str"/>
      <x:c r="L2003" t="str"/>
      <x:c r="M2003" t="str"/>
      <x:c r="N2003" t="str"/>
      <x:c r="O2003" t="str"/>
      <x:c r="P2003" t="str"/>
      <x:c r="Q2003" t="str">
        <x:v>https://www.google.com/maps/search/?api=1&amp;query=Salgado+Filho%2C+4%2C+Rua%2C+Jardim+Aeroporto+III%2C+Mogi+das+Cruzes-SP</x:v>
      </x:c>
      <x:c r="R2003" t="str"/>
      <x:c r="S2003" t="str"/>
      <x:c r="T2003" t="str">
        <x:v>Não contatado</x:v>
      </x:c>
      <x:c r="U2003" s="27" t="n">
        <x:f>IF(LEN(H2003)&gt;0,25,0)+IF(L2003="Sim",25,0)+IF(LEN(M2003)&gt;0,15,0)+IF(LEN(J2003)&gt;0,10,0)+IF(LEN(N2003)&gt;0,5,0)+IF(LEN(O2003)&gt;0,5,0)+IF(LEN(P2003)&gt;0,5,0)+IF(AND(LEN(R2003)&gt;0,LEN(S2003)&gt;0),10,0)</x:f>
        <x:v>25</x:v>
      </x:c>
      <x:c r="V2003" t="str">
        <x:f>IF(U2003&gt;=60,"Prioridade Alta",IF(U2003&gt;=35,"Prioridade Média","Prioridade Baixa"))</x:f>
        <x:v>Prioridade Baixa</x:v>
      </x:c>
      <x:c r="W2003" t="str">
        <x:v>Não</x:v>
      </x:c>
      <x:c r="X2003" t="str"/>
      <x:c r="Y2003" t="str">
        <x:v>Base expandida 2026-07-27</x:v>
      </x:c>
      <x:c r="Z2003" t="str">
        <x:v>(11) 4724-9101</x:v>
      </x:c>
      <x:c r="AA2003" t="str"/>
      <x:c r="AB2003" t="n">
        <x:v>40</x:v>
      </x:c>
      <x:c r="AC2003" t="str">
        <x:v>Prioridade Baixa</x:v>
      </x:c>
      <x:c r="AD2003" t="str">
        <x:v>Fonte Escolas.com.br: http://escolas.com.br/jose-sanches-josende-professor-35916948; site oficial/redes não coletados nesta fonte</x:v>
      </x:c>
      <x:c r="AE2003" t="n">
        <x:f>IF(LEN(H2003)&gt;0,1,0)</x:f>
        <x:v>1</x:v>
      </x:c>
      <x:c r="AF2003" t="n">
        <x:f>IF(LEN(M2003)&gt;0,1,0)</x:f>
        <x:v>0</x:v>
      </x:c>
      <x:c r="AG2003" t="n">
        <x:f>IF(AND(LEN(H2003)=0,LEN(K2003)=0,LEN(M2003)=0),1,0)</x:f>
        <x:v>0</x:v>
      </x:c>
    </x:row>
    <x:row r="2004">
      <x:c r="A2004" t="str">
        <x:v>AT-02003</x:v>
      </x:c>
      <x:c r="B2004" t="str">
        <x:v>Jovita Franco Arouche Profa Emesp</x:v>
      </x:c>
      <x:c r="C2004" t="str">
        <x:v>Escola</x:v>
      </x:c>
      <x:c r="D2004" t="str">
        <x:v>Escola</x:v>
      </x:c>
      <x:c r="E2004" t="str">
        <x:v>Mogi das Cruzes</x:v>
      </x:c>
      <x:c r="F2004" t="str">
        <x:v>Vila Lavinia</x:v>
      </x:c>
      <x:c r="G2004" t="str">
        <x:v>Jose D Carlo, 85, Rua, Vila Lavinia, Mogi das Cruzes, SP</x:v>
      </x:c>
      <x:c r="H2004" t="str">
        <x:v>+55 (11) 4727-1800</x:v>
      </x:c>
      <x:c r="I2004" t="str"/>
      <x:c r="J2004" t="str"/>
      <x:c r="K2004" t="str"/>
      <x:c r="L2004" t="str"/>
      <x:c r="M2004" t="str"/>
      <x:c r="N2004" t="str"/>
      <x:c r="O2004" t="str"/>
      <x:c r="P2004" t="str"/>
      <x:c r="Q2004" t="str">
        <x:v>https://www.google.com/maps/search/?api=1&amp;query=Jose+D+Carlo%2C+85%2C+Rua%2C+Vila+Lavinia%2C+Mogi+das+Cruzes-SP</x:v>
      </x:c>
      <x:c r="R2004" t="str"/>
      <x:c r="S2004" t="str"/>
      <x:c r="T2004" t="str">
        <x:v>Não contatado</x:v>
      </x:c>
      <x:c r="U2004" s="27" t="n">
        <x:f>IF(LEN(H2004)&gt;0,25,0)+IF(L2004="Sim",25,0)+IF(LEN(M2004)&gt;0,15,0)+IF(LEN(J2004)&gt;0,10,0)+IF(LEN(N2004)&gt;0,5,0)+IF(LEN(O2004)&gt;0,5,0)+IF(LEN(P2004)&gt;0,5,0)+IF(AND(LEN(R2004)&gt;0,LEN(S2004)&gt;0),10,0)</x:f>
        <x:v>25</x:v>
      </x:c>
      <x:c r="V2004" t="str">
        <x:f>IF(U2004&gt;=60,"Prioridade Alta",IF(U2004&gt;=35,"Prioridade Média","Prioridade Baixa"))</x:f>
        <x:v>Prioridade Baixa</x:v>
      </x:c>
      <x:c r="W2004" t="str">
        <x:v>Não</x:v>
      </x:c>
      <x:c r="X2004" t="str"/>
      <x:c r="Y2004" t="str">
        <x:v>Base expandida 2026-07-27</x:v>
      </x:c>
      <x:c r="Z2004" t="str">
        <x:v>(11) 4727-1800</x:v>
      </x:c>
      <x:c r="AA2004" t="str"/>
      <x:c r="AB2004" t="n">
        <x:v>40</x:v>
      </x:c>
      <x:c r="AC2004" t="str">
        <x:v>Prioridade Baixa</x:v>
      </x:c>
      <x:c r="AD2004" t="str">
        <x:v>Fonte Escolas.com.br: http://escolas.com.br/jovita-franco-arouche-profa-emesp-35079054; site oficial/redes não coletados nesta fonte</x:v>
      </x:c>
      <x:c r="AE2004" t="n">
        <x:f>IF(LEN(H2004)&gt;0,1,0)</x:f>
        <x:v>1</x:v>
      </x:c>
      <x:c r="AF2004" t="n">
        <x:f>IF(LEN(M2004)&gt;0,1,0)</x:f>
        <x:v>0</x:v>
      </x:c>
      <x:c r="AG2004" t="n">
        <x:f>IF(AND(LEN(H2004)=0,LEN(K2004)=0,LEN(M2004)=0),1,0)</x:f>
        <x:v>0</x:v>
      </x:c>
    </x:row>
    <x:row r="2005">
      <x:c r="A2005" t="str">
        <x:v>AT-02004</x:v>
      </x:c>
      <x:c r="B2005" t="str">
        <x:v>Koheiji Adachi</x:v>
      </x:c>
      <x:c r="C2005" t="str">
        <x:v>Escola</x:v>
      </x:c>
      <x:c r="D2005" t="str">
        <x:v>Escola</x:v>
      </x:c>
      <x:c r="E2005" t="str">
        <x:v>Mogi das Cruzes</x:v>
      </x:c>
      <x:c r="F2005" t="str">
        <x:v>Jardim Santos Dumont I</x:v>
      </x:c>
      <x:c r="G2005" t="str">
        <x:v>Comendador Koheiji Adachi, SN, Rua, Jardim Santos Dumont I, Mogi das Cruzes, SP</x:v>
      </x:c>
      <x:c r="H2005" t="str">
        <x:v>+55 (11) 4794-4444</x:v>
      </x:c>
      <x:c r="I2005" t="str"/>
      <x:c r="J2005" t="str"/>
      <x:c r="K2005" t="str"/>
      <x:c r="L2005" t="str"/>
      <x:c r="M2005" t="str"/>
      <x:c r="N2005" t="str"/>
      <x:c r="O2005" t="str"/>
      <x:c r="P2005" t="str"/>
      <x:c r="Q2005" t="str">
        <x:v>https://www.google.com/maps/search/?api=1&amp;query=Comendador+Koheiji+Adachi%2C+SN%2C+Rua%2C+Jardim+Santos+Dumont+I%2C+Mogi+das+Cruzes-SP</x:v>
      </x:c>
      <x:c r="R2005" t="str"/>
      <x:c r="S2005" t="str"/>
      <x:c r="T2005" t="str">
        <x:v>Não contatado</x:v>
      </x:c>
      <x:c r="U2005" s="27" t="n">
        <x:f>IF(LEN(H2005)&gt;0,25,0)+IF(L2005="Sim",25,0)+IF(LEN(M2005)&gt;0,15,0)+IF(LEN(J2005)&gt;0,10,0)+IF(LEN(N2005)&gt;0,5,0)+IF(LEN(O2005)&gt;0,5,0)+IF(LEN(P2005)&gt;0,5,0)+IF(AND(LEN(R2005)&gt;0,LEN(S2005)&gt;0),10,0)</x:f>
        <x:v>25</x:v>
      </x:c>
      <x:c r="V2005" t="str">
        <x:f>IF(U2005&gt;=60,"Prioridade Alta",IF(U2005&gt;=35,"Prioridade Média","Prioridade Baixa"))</x:f>
        <x:v>Prioridade Baixa</x:v>
      </x:c>
      <x:c r="W2005" t="str">
        <x:v>Não</x:v>
      </x:c>
      <x:c r="X2005" t="str"/>
      <x:c r="Y2005" t="str">
        <x:v>Base expandida 2026-07-27</x:v>
      </x:c>
      <x:c r="Z2005" t="str">
        <x:v>(11) 4794-4444</x:v>
      </x:c>
      <x:c r="AA2005" t="str"/>
      <x:c r="AB2005" t="n">
        <x:v>40</x:v>
      </x:c>
      <x:c r="AC2005" t="str">
        <x:v>Prioridade Baixa</x:v>
      </x:c>
      <x:c r="AD2005" t="str">
        <x:v>Fonte Escolas.com.br: http://escolas.com.br/koheiji-adachi-35446312; site oficial/redes não coletados nesta fonte</x:v>
      </x:c>
      <x:c r="AE2005" t="n">
        <x:f>IF(LEN(H2005)&gt;0,1,0)</x:f>
        <x:v>1</x:v>
      </x:c>
      <x:c r="AF2005" t="n">
        <x:f>IF(LEN(M2005)&gt;0,1,0)</x:f>
        <x:v>0</x:v>
      </x:c>
      <x:c r="AG2005" t="n">
        <x:f>IF(AND(LEN(H2005)=0,LEN(K2005)=0,LEN(M2005)=0),1,0)</x:f>
        <x:v>0</x:v>
      </x:c>
    </x:row>
    <x:row r="2006">
      <x:c r="A2006" t="str">
        <x:v>AT-02005</x:v>
      </x:c>
      <x:c r="B2006" t="str">
        <x:v>Kaoru Hiramatsu Em</x:v>
      </x:c>
      <x:c r="C2006" t="str">
        <x:v>Escola</x:v>
      </x:c>
      <x:c r="D2006" t="str">
        <x:v>Escola</x:v>
      </x:c>
      <x:c r="E2006" t="str">
        <x:v>Mogi das Cruzes</x:v>
      </x:c>
      <x:c r="F2006" t="str">
        <x:v>Jardim Rodeio</x:v>
      </x:c>
      <x:c r="G2006" t="str">
        <x:v>Nosso Senhor do Bonfim, 88, Rua, Jardim Rodeio, Mogi das Cruzes, SP</x:v>
      </x:c>
      <x:c r="H2006" t="str">
        <x:v>+55 (11) 4699-2777</x:v>
      </x:c>
      <x:c r="I2006" t="str"/>
      <x:c r="J2006" t="str"/>
      <x:c r="K2006" t="str"/>
      <x:c r="L2006" t="str"/>
      <x:c r="M2006" t="str"/>
      <x:c r="N2006" t="str"/>
      <x:c r="O2006" t="str"/>
      <x:c r="P2006" t="str"/>
      <x:c r="Q2006" t="str">
        <x:v>https://www.google.com/maps/search/?api=1&amp;query=Nosso+Senhor+do+Bonfim%2C+88%2C+Rua%2C+Jardim+Rodeio%2C+Mogi+das+Cruzes-SP</x:v>
      </x:c>
      <x:c r="R2006" t="str"/>
      <x:c r="S2006" t="str"/>
      <x:c r="T2006" t="str">
        <x:v>Não contatado</x:v>
      </x:c>
      <x:c r="U2006" s="27" t="n">
        <x:f>IF(LEN(H2006)&gt;0,25,0)+IF(L2006="Sim",25,0)+IF(LEN(M2006)&gt;0,15,0)+IF(LEN(J2006)&gt;0,10,0)+IF(LEN(N2006)&gt;0,5,0)+IF(LEN(O2006)&gt;0,5,0)+IF(LEN(P2006)&gt;0,5,0)+IF(AND(LEN(R2006)&gt;0,LEN(S2006)&gt;0),10,0)</x:f>
        <x:v>25</x:v>
      </x:c>
      <x:c r="V2006" t="str">
        <x:f>IF(U2006&gt;=60,"Prioridade Alta",IF(U2006&gt;=35,"Prioridade Média","Prioridade Baixa"))</x:f>
        <x:v>Prioridade Baixa</x:v>
      </x:c>
      <x:c r="W2006" t="str">
        <x:v>Não</x:v>
      </x:c>
      <x:c r="X2006" t="str"/>
      <x:c r="Y2006" t="str">
        <x:v>Base expandida 2026-07-27</x:v>
      </x:c>
      <x:c r="Z2006" t="str">
        <x:v>(11) 4699-2777</x:v>
      </x:c>
      <x:c r="AA2006" t="str"/>
      <x:c r="AB2006" t="n">
        <x:v>40</x:v>
      </x:c>
      <x:c r="AC2006" t="str">
        <x:v>Prioridade Baixa</x:v>
      </x:c>
      <x:c r="AD2006" t="str">
        <x:v>Fonte Escolas.com.br: http://escolas.com.br/kaoru-hiramatsu-em-35203592; site oficial/redes não coletados nesta fonte</x:v>
      </x:c>
      <x:c r="AE2006" t="n">
        <x:f>IF(LEN(H2006)&gt;0,1,0)</x:f>
        <x:v>1</x:v>
      </x:c>
      <x:c r="AF2006" t="n">
        <x:f>IF(LEN(M2006)&gt;0,1,0)</x:f>
        <x:v>0</x:v>
      </x:c>
      <x:c r="AG2006" t="n">
        <x:f>IF(AND(LEN(H2006)=0,LEN(K2006)=0,LEN(M2006)=0),1,0)</x:f>
        <x:v>0</x:v>
      </x:c>
    </x:row>
    <x:row r="2007">
      <x:c r="A2007" t="str">
        <x:v>AT-02006</x:v>
      </x:c>
      <x:c r="B2007" t="str">
        <x:v>Kaoru Hiramatsu Emr</x:v>
      </x:c>
      <x:c r="C2007" t="str">
        <x:v>Escola</x:v>
      </x:c>
      <x:c r="D2007" t="str">
        <x:v>Escola</x:v>
      </x:c>
      <x:c r="E2007" t="str">
        <x:v>Mogi das Cruzes</x:v>
      </x:c>
      <x:c r="F2007" t="str">
        <x:v>Taboao</x:v>
      </x:c>
      <x:c r="G2007" t="str">
        <x:v>Velha Mogi Santa Isabel, 11600, Taboao, Mogi das Cruzes, SP</x:v>
      </x:c>
      <x:c r="H2007" t="str">
        <x:v>+55 (11) 4721-5257</x:v>
      </x:c>
      <x:c r="I2007" t="str"/>
      <x:c r="J2007" t="str"/>
      <x:c r="K2007" t="str"/>
      <x:c r="L2007" t="str"/>
      <x:c r="M2007" t="str"/>
      <x:c r="N2007" t="str"/>
      <x:c r="O2007" t="str"/>
      <x:c r="P2007" t="str"/>
      <x:c r="Q2007" t="str">
        <x:v>https://www.google.com/maps/search/?api=1&amp;query=Velha+Mogi+Santa+Isabel%2C+11600%2C+Taboao%2C+Mogi+das+Cruzes-SP</x:v>
      </x:c>
      <x:c r="R2007" t="str"/>
      <x:c r="S2007" t="str"/>
      <x:c r="T2007" t="str">
        <x:v>Não contatado</x:v>
      </x:c>
      <x:c r="U2007" s="27" t="n">
        <x:f>IF(LEN(H2007)&gt;0,25,0)+IF(L2007="Sim",25,0)+IF(LEN(M2007)&gt;0,15,0)+IF(LEN(J2007)&gt;0,10,0)+IF(LEN(N2007)&gt;0,5,0)+IF(LEN(O2007)&gt;0,5,0)+IF(LEN(P2007)&gt;0,5,0)+IF(AND(LEN(R2007)&gt;0,LEN(S2007)&gt;0),10,0)</x:f>
        <x:v>25</x:v>
      </x:c>
      <x:c r="V2007" t="str">
        <x:f>IF(U2007&gt;=60,"Prioridade Alta",IF(U2007&gt;=35,"Prioridade Média","Prioridade Baixa"))</x:f>
        <x:v>Prioridade Baixa</x:v>
      </x:c>
      <x:c r="W2007" t="str">
        <x:v>Não</x:v>
      </x:c>
      <x:c r="X2007" t="str"/>
      <x:c r="Y2007" t="str">
        <x:v>Base expandida 2026-07-27</x:v>
      </x:c>
      <x:c r="Z2007" t="str">
        <x:v>(11) 4721-5257</x:v>
      </x:c>
      <x:c r="AA2007" t="str"/>
      <x:c r="AB2007" t="n">
        <x:v>40</x:v>
      </x:c>
      <x:c r="AC2007" t="str">
        <x:v>Prioridade Baixa</x:v>
      </x:c>
      <x:c r="AD2007" t="str">
        <x:v>Fonte Escolas.com.br: http://escolas.com.br/kaoru-hiramatsu-emr-35653724; site oficial/redes não coletados nesta fonte</x:v>
      </x:c>
      <x:c r="AE2007" t="n">
        <x:f>IF(LEN(H2007)&gt;0,1,0)</x:f>
        <x:v>1</x:v>
      </x:c>
      <x:c r="AF2007" t="n">
        <x:f>IF(LEN(M2007)&gt;0,1,0)</x:f>
        <x:v>0</x:v>
      </x:c>
      <x:c r="AG2007" t="n">
        <x:f>IF(AND(LEN(H2007)=0,LEN(K2007)=0,LEN(M2007)=0),1,0)</x:f>
        <x:v>0</x:v>
      </x:c>
    </x:row>
    <x:row r="2008">
      <x:c r="A2008" t="str">
        <x:v>AT-02007</x:v>
      </x:c>
      <x:c r="B2008" t="str">
        <x:v>Laurinda Cardoso Mello Freire Professora</x:v>
      </x:c>
      <x:c r="C2008" t="str">
        <x:v>Escola</x:v>
      </x:c>
      <x:c r="D2008" t="str">
        <x:v>Escola</x:v>
      </x:c>
      <x:c r="E2008" t="str">
        <x:v>Mogi das Cruzes</x:v>
      </x:c>
      <x:c r="F2008" t="str">
        <x:v>Jardim Universo</x:v>
      </x:c>
      <x:c r="G2008" t="str">
        <x:v>Felipe Camarao, 221, Rua, Jardim Universo, Mogi das Cruzes, SP</x:v>
      </x:c>
      <x:c r="H2008" t="str">
        <x:v>+55 (11) 4727-4325</x:v>
      </x:c>
      <x:c r="I2008" t="str"/>
      <x:c r="J2008" t="str"/>
      <x:c r="K2008" t="str"/>
      <x:c r="L2008" t="str"/>
      <x:c r="M2008" t="str"/>
      <x:c r="N2008" t="str"/>
      <x:c r="O2008" t="str"/>
      <x:c r="P2008" t="str"/>
      <x:c r="Q2008" t="str">
        <x:v>https://www.google.com/maps/search/?api=1&amp;query=Felipe+Camarao%2C+221%2C+Rua%2C+Jardim+Universo%2C+Mogi+das+Cruzes-SP</x:v>
      </x:c>
      <x:c r="R2008" t="str"/>
      <x:c r="S2008" t="str"/>
      <x:c r="T2008" t="str">
        <x:v>Não contatado</x:v>
      </x:c>
      <x:c r="U2008" s="27" t="n">
        <x:f>IF(LEN(H2008)&gt;0,25,0)+IF(L2008="Sim",25,0)+IF(LEN(M2008)&gt;0,15,0)+IF(LEN(J2008)&gt;0,10,0)+IF(LEN(N2008)&gt;0,5,0)+IF(LEN(O2008)&gt;0,5,0)+IF(LEN(P2008)&gt;0,5,0)+IF(AND(LEN(R2008)&gt;0,LEN(S2008)&gt;0),10,0)</x:f>
        <x:v>25</x:v>
      </x:c>
      <x:c r="V2008" t="str">
        <x:f>IF(U2008&gt;=60,"Prioridade Alta",IF(U2008&gt;=35,"Prioridade Média","Prioridade Baixa"))</x:f>
        <x:v>Prioridade Baixa</x:v>
      </x:c>
      <x:c r="W2008" t="str">
        <x:v>Não</x:v>
      </x:c>
      <x:c r="X2008" t="str"/>
      <x:c r="Y2008" t="str">
        <x:v>Base expandida 2026-07-27</x:v>
      </x:c>
      <x:c r="Z2008" t="str">
        <x:v>(11) 4727-4325</x:v>
      </x:c>
      <x:c r="AA2008" t="str"/>
      <x:c r="AB2008" t="n">
        <x:v>40</x:v>
      </x:c>
      <x:c r="AC2008" t="str">
        <x:v>Prioridade Baixa</x:v>
      </x:c>
      <x:c r="AD2008" t="str">
        <x:v>Fonte Escolas.com.br: http://escolas.com.br/laurinda-cardoso-mello-freire-professora-35006661; site oficial/redes não coletados nesta fonte</x:v>
      </x:c>
      <x:c r="AE2008" t="n">
        <x:f>IF(LEN(H2008)&gt;0,1,0)</x:f>
        <x:v>1</x:v>
      </x:c>
      <x:c r="AF2008" t="n">
        <x:f>IF(LEN(M2008)&gt;0,1,0)</x:f>
        <x:v>0</x:v>
      </x:c>
      <x:c r="AG2008" t="n">
        <x:f>IF(AND(LEN(H2008)=0,LEN(K2008)=0,LEN(M2008)=0),1,0)</x:f>
        <x:v>0</x:v>
      </x:c>
    </x:row>
    <x:row r="2009">
      <x:c r="A2009" t="str">
        <x:v>AT-02008</x:v>
      </x:c>
      <x:c r="B2009" t="str">
        <x:v>Lazaro Goncalves Teixeira Professor Em</x:v>
      </x:c>
      <x:c r="C2009" t="str">
        <x:v>Escola</x:v>
      </x:c>
      <x:c r="D2009" t="str">
        <x:v>Escola</x:v>
      </x:c>
      <x:c r="E2009" t="str">
        <x:v>Mogi das Cruzes</x:v>
      </x:c>
      <x:c r="F2009" t="str">
        <x:v>Conjunto Habitacional Sao Sebastiao</x:v>
      </x:c>
      <x:c r="G2009" t="str">
        <x:v>Jose Veiga Professor, 190, Rua, Conjunto Habitacional Sao Sebastiao, Mogi das Cruzes, SP</x:v>
      </x:c>
      <x:c r="H2009" t="str">
        <x:v>+55 (11) 4725-7124</x:v>
      </x:c>
      <x:c r="I2009" t="str"/>
      <x:c r="J2009" t="str"/>
      <x:c r="K2009" t="str"/>
      <x:c r="L2009" t="str"/>
      <x:c r="M2009" t="str"/>
      <x:c r="N2009" t="str"/>
      <x:c r="O2009" t="str"/>
      <x:c r="P2009" t="str"/>
      <x:c r="Q2009" t="str">
        <x:v>https://www.google.com/maps/search/?api=1&amp;query=Jose+Veiga+Professor%2C+190%2C+Rua%2C+Conjunto+Habitacional+Sao+Sebastiao%2C+Mogi+das+Cruzes-SP</x:v>
      </x:c>
      <x:c r="R2009" t="str"/>
      <x:c r="S2009" t="str"/>
      <x:c r="T2009" t="str">
        <x:v>Não contatado</x:v>
      </x:c>
      <x:c r="U2009" s="27" t="n">
        <x:f>IF(LEN(H2009)&gt;0,25,0)+IF(L2009="Sim",25,0)+IF(LEN(M2009)&gt;0,15,0)+IF(LEN(J2009)&gt;0,10,0)+IF(LEN(N2009)&gt;0,5,0)+IF(LEN(O2009)&gt;0,5,0)+IF(LEN(P2009)&gt;0,5,0)+IF(AND(LEN(R2009)&gt;0,LEN(S2009)&gt;0),10,0)</x:f>
        <x:v>25</x:v>
      </x:c>
      <x:c r="V2009" t="str">
        <x:f>IF(U2009&gt;=60,"Prioridade Alta",IF(U2009&gt;=35,"Prioridade Média","Prioridade Baixa"))</x:f>
        <x:v>Prioridade Baixa</x:v>
      </x:c>
      <x:c r="W2009" t="str">
        <x:v>Não</x:v>
      </x:c>
      <x:c r="X2009" t="str"/>
      <x:c r="Y2009" t="str">
        <x:v>Base expandida 2026-07-27</x:v>
      </x:c>
      <x:c r="Z2009" t="str">
        <x:v>(11) 4725-7124</x:v>
      </x:c>
      <x:c r="AA2009" t="str"/>
      <x:c r="AB2009" t="n">
        <x:v>40</x:v>
      </x:c>
      <x:c r="AC2009" t="str">
        <x:v>Prioridade Baixa</x:v>
      </x:c>
      <x:c r="AD2009" t="str">
        <x:v>Fonte Escolas.com.br: http://escolas.com.br/lazaro-goncalves-teixeira-professor-em-35077021; site oficial/redes não coletados nesta fonte</x:v>
      </x:c>
      <x:c r="AE2009" t="n">
        <x:f>IF(LEN(H2009)&gt;0,1,0)</x:f>
        <x:v>1</x:v>
      </x:c>
      <x:c r="AF2009" t="n">
        <x:f>IF(LEN(M2009)&gt;0,1,0)</x:f>
        <x:v>0</x:v>
      </x:c>
      <x:c r="AG2009" t="n">
        <x:f>IF(AND(LEN(H2009)=0,LEN(K2009)=0,LEN(M2009)=0),1,0)</x:f>
        <x:v>0</x:v>
      </x:c>
    </x:row>
    <x:row r="2010">
      <x:c r="A2010" t="str">
        <x:v>AT-02009</x:v>
      </x:c>
      <x:c r="B2010" t="str">
        <x:v>Leopoldino Cardoso de Moraes Em</x:v>
      </x:c>
      <x:c r="C2010" t="str">
        <x:v>Escola</x:v>
      </x:c>
      <x:c r="D2010" t="str">
        <x:v>Escola</x:v>
      </x:c>
      <x:c r="E2010" t="str">
        <x:v>Mogi das Cruzes</x:v>
      </x:c>
      <x:c r="F2010" t="str">
        <x:v>Biritiba Ussu</x:v>
      </x:c>
      <x:c r="G2010" t="str">
        <x:v>Thiago Silvestre Furtado, 151, Rua, Biritiba Ussu, Mogi das Cruzes, SP</x:v>
      </x:c>
      <x:c r="H2010" t="str">
        <x:v>+55 (11) 4761-0123</x:v>
      </x:c>
      <x:c r="I2010" t="str"/>
      <x:c r="J2010" t="str"/>
      <x:c r="K2010" t="str"/>
      <x:c r="L2010" t="str"/>
      <x:c r="M2010" t="str"/>
      <x:c r="N2010" t="str"/>
      <x:c r="O2010" t="str"/>
      <x:c r="P2010" t="str"/>
      <x:c r="Q2010" t="str">
        <x:v>https://www.google.com/maps/search/?api=1&amp;query=Thiago+Silvestre+Furtado%2C+151%2C+Rua%2C+Biritiba+Ussu%2C+Mogi+das+Cruzes-SP</x:v>
      </x:c>
      <x:c r="R2010" t="str"/>
      <x:c r="S2010" t="str"/>
      <x:c r="T2010" t="str">
        <x:v>Não contatado</x:v>
      </x:c>
      <x:c r="U2010" s="27" t="n">
        <x:f>IF(LEN(H2010)&gt;0,25,0)+IF(L2010="Sim",25,0)+IF(LEN(M2010)&gt;0,15,0)+IF(LEN(J2010)&gt;0,10,0)+IF(LEN(N2010)&gt;0,5,0)+IF(LEN(O2010)&gt;0,5,0)+IF(LEN(P2010)&gt;0,5,0)+IF(AND(LEN(R2010)&gt;0,LEN(S2010)&gt;0),10,0)</x:f>
        <x:v>25</x:v>
      </x:c>
      <x:c r="V2010" t="str">
        <x:f>IF(U2010&gt;=60,"Prioridade Alta",IF(U2010&gt;=35,"Prioridade Média","Prioridade Baixa"))</x:f>
        <x:v>Prioridade Baixa</x:v>
      </x:c>
      <x:c r="W2010" t="str">
        <x:v>Não</x:v>
      </x:c>
      <x:c r="X2010" t="str"/>
      <x:c r="Y2010" t="str">
        <x:v>Base expandida 2026-07-27</x:v>
      </x:c>
      <x:c r="Z2010" t="str">
        <x:v>(11) 4761-0123</x:v>
      </x:c>
      <x:c r="AA2010" t="str"/>
      <x:c r="AB2010" t="n">
        <x:v>40</x:v>
      </x:c>
      <x:c r="AC2010" t="str">
        <x:v>Prioridade Baixa</x:v>
      </x:c>
      <x:c r="AD2010" t="str">
        <x:v>Fonte Escolas.com.br: http://escolas.com.br/leopoldino-cardoso-de-moraes-em-35077082; site oficial/redes não coletados nesta fonte</x:v>
      </x:c>
      <x:c r="AE2010" t="n">
        <x:f>IF(LEN(H2010)&gt;0,1,0)</x:f>
        <x:v>1</x:v>
      </x:c>
      <x:c r="AF2010" t="n">
        <x:f>IF(LEN(M2010)&gt;0,1,0)</x:f>
        <x:v>0</x:v>
      </x:c>
      <x:c r="AG2010" t="n">
        <x:f>IF(AND(LEN(H2010)=0,LEN(K2010)=0,LEN(M2010)=0),1,0)</x:f>
        <x:v>0</x:v>
      </x:c>
    </x:row>
    <x:row r="2011">
      <x:c r="A2011" t="str">
        <x:v>AT-02010</x:v>
      </x:c>
      <x:c r="B2011" t="str">
        <x:v>Jovita Franco Arouche Professora</x:v>
      </x:c>
      <x:c r="C2011" t="str">
        <x:v>Escola</x:v>
      </x:c>
      <x:c r="D2011" t="str">
        <x:v>Escola</x:v>
      </x:c>
      <x:c r="E2011" t="str">
        <x:v>Mogi das Cruzes</x:v>
      </x:c>
      <x:c r="F2011" t="str">
        <x:v>Vila Rubens</x:v>
      </x:c>
      <x:c r="G2011" t="str">
        <x:v>Avenida Governador Adhemar de Barros, 1071, Avenida, Vila Rubens, Mogi das Cruzes, SP</x:v>
      </x:c>
      <x:c r="H2011" t="str">
        <x:v>+55 (11) 4727-3929</x:v>
      </x:c>
      <x:c r="I2011" t="str"/>
      <x:c r="J2011" t="str"/>
      <x:c r="K2011" t="str"/>
      <x:c r="L2011" t="str"/>
      <x:c r="M2011" t="str"/>
      <x:c r="N2011" t="str"/>
      <x:c r="O2011" t="str"/>
      <x:c r="P2011" t="str"/>
      <x:c r="Q2011" t="str">
        <x:v>https://www.google.com/maps/search/?api=1&amp;query=Avenida+Governador+Adhemar+de+Barros%2C+1071%2C+Avenida%2C+Vila+Rubens%2C+Mogi+das+Cruzes-SP</x:v>
      </x:c>
      <x:c r="R2011" t="str"/>
      <x:c r="S2011" t="str"/>
      <x:c r="T2011" t="str">
        <x:v>Não contatado</x:v>
      </x:c>
      <x:c r="U2011" s="27" t="n">
        <x:f>IF(LEN(H2011)&gt;0,25,0)+IF(L2011="Sim",25,0)+IF(LEN(M2011)&gt;0,15,0)+IF(LEN(J2011)&gt;0,10,0)+IF(LEN(N2011)&gt;0,5,0)+IF(LEN(O2011)&gt;0,5,0)+IF(LEN(P2011)&gt;0,5,0)+IF(AND(LEN(R2011)&gt;0,LEN(S2011)&gt;0),10,0)</x:f>
        <x:v>25</x:v>
      </x:c>
      <x:c r="V2011" t="str">
        <x:f>IF(U2011&gt;=60,"Prioridade Alta",IF(U2011&gt;=35,"Prioridade Média","Prioridade Baixa"))</x:f>
        <x:v>Prioridade Baixa</x:v>
      </x:c>
      <x:c r="W2011" t="str">
        <x:v>Não</x:v>
      </x:c>
      <x:c r="X2011" t="str"/>
      <x:c r="Y2011" t="str">
        <x:v>Base expandida 2026-07-27</x:v>
      </x:c>
      <x:c r="Z2011" t="str">
        <x:v>(11) 4727-3929</x:v>
      </x:c>
      <x:c r="AA2011" t="str"/>
      <x:c r="AB2011" t="n">
        <x:v>40</x:v>
      </x:c>
      <x:c r="AC2011" t="str">
        <x:v>Prioridade Baixa</x:v>
      </x:c>
      <x:c r="AD2011" t="str">
        <x:v>Fonte Escolas.com.br: http://escolas.com.br/jovita-franco-arouche-professora-35910417; site oficial/redes não coletados nesta fonte</x:v>
      </x:c>
      <x:c r="AE2011" t="n">
        <x:f>IF(LEN(H2011)&gt;0,1,0)</x:f>
        <x:v>1</x:v>
      </x:c>
      <x:c r="AF2011" t="n">
        <x:f>IF(LEN(M2011)&gt;0,1,0)</x:f>
        <x:v>0</x:v>
      </x:c>
      <x:c r="AG2011" t="n">
        <x:f>IF(AND(LEN(H2011)=0,LEN(K2011)=0,LEN(M2011)=0),1,0)</x:f>
        <x:v>0</x:v>
      </x:c>
    </x:row>
    <x:row r="2012">
      <x:c r="A2012" t="str">
        <x:v>AT-02011</x:v>
      </x:c>
      <x:c r="B2012" t="str">
        <x:v>Leonor de Oliveira Mello</x:v>
      </x:c>
      <x:c r="C2012" t="str">
        <x:v>Escola</x:v>
      </x:c>
      <x:c r="D2012" t="str">
        <x:v>Escola</x:v>
      </x:c>
      <x:c r="E2012" t="str">
        <x:v>Mogi das Cruzes</x:v>
      </x:c>
      <x:c r="F2012" t="str">
        <x:v>Vila Mogilar</x:v>
      </x:c>
      <x:c r="G2012" t="str">
        <x:v>Joaquina Maria de Jesus, 641, Rua, Vila Mogilar, Mogi das Cruzes, SP</x:v>
      </x:c>
      <x:c r="H2012" t="str">
        <x:v>+55 (11) 4790-1922</x:v>
      </x:c>
      <x:c r="I2012" t="str"/>
      <x:c r="J2012" t="str"/>
      <x:c r="K2012" t="str"/>
      <x:c r="L2012" t="str"/>
      <x:c r="M2012" t="str"/>
      <x:c r="N2012" t="str"/>
      <x:c r="O2012" t="str"/>
      <x:c r="P2012" t="str"/>
      <x:c r="Q2012" t="str">
        <x:v>https://www.google.com/maps/search/?api=1&amp;query=Joaquina+Maria+de+Jesus%2C+641%2C+Rua%2C+Vila+Mogilar%2C+Mogi+das+Cruzes-SP</x:v>
      </x:c>
      <x:c r="R2012" t="str"/>
      <x:c r="S2012" t="str"/>
      <x:c r="T2012" t="str">
        <x:v>Não contatado</x:v>
      </x:c>
      <x:c r="U2012" s="27" t="n">
        <x:f>IF(LEN(H2012)&gt;0,25,0)+IF(L2012="Sim",25,0)+IF(LEN(M2012)&gt;0,15,0)+IF(LEN(J2012)&gt;0,10,0)+IF(LEN(N2012)&gt;0,5,0)+IF(LEN(O2012)&gt;0,5,0)+IF(LEN(P2012)&gt;0,5,0)+IF(AND(LEN(R2012)&gt;0,LEN(S2012)&gt;0),10,0)</x:f>
        <x:v>25</x:v>
      </x:c>
      <x:c r="V2012" t="str">
        <x:f>IF(U2012&gt;=60,"Prioridade Alta",IF(U2012&gt;=35,"Prioridade Média","Prioridade Baixa"))</x:f>
        <x:v>Prioridade Baixa</x:v>
      </x:c>
      <x:c r="W2012" t="str">
        <x:v>Não</x:v>
      </x:c>
      <x:c r="X2012" t="str"/>
      <x:c r="Y2012" t="str">
        <x:v>Base expandida 2026-07-27</x:v>
      </x:c>
      <x:c r="Z2012" t="str">
        <x:v>(11) 4790-1922</x:v>
      </x:c>
      <x:c r="AA2012" t="str"/>
      <x:c r="AB2012" t="n">
        <x:v>40</x:v>
      </x:c>
      <x:c r="AC2012" t="str">
        <x:v>Prioridade Baixa</x:v>
      </x:c>
      <x:c r="AD2012" t="str">
        <x:v>Fonte Escolas.com.br: http://escolas.com.br/leonor-de-oliveira-mello-35006658; site oficial/redes não coletados nesta fonte</x:v>
      </x:c>
      <x:c r="AE2012" t="n">
        <x:f>IF(LEN(H2012)&gt;0,1,0)</x:f>
        <x:v>1</x:v>
      </x:c>
      <x:c r="AF2012" t="n">
        <x:f>IF(LEN(M2012)&gt;0,1,0)</x:f>
        <x:v>0</x:v>
      </x:c>
      <x:c r="AG2012" t="n">
        <x:f>IF(AND(LEN(H2012)=0,LEN(K2012)=0,LEN(M2012)=0),1,0)</x:f>
        <x:v>0</x:v>
      </x:c>
    </x:row>
    <x:row r="2013">
      <x:c r="A2013" t="str">
        <x:v>AT-02012</x:v>
      </x:c>
      <x:c r="B2013" t="str">
        <x:v>Lucinda Bastos Professora</x:v>
      </x:c>
      <x:c r="C2013" t="str">
        <x:v>Escola</x:v>
      </x:c>
      <x:c r="D2013" t="str">
        <x:v>Escola</x:v>
      </x:c>
      <x:c r="E2013" t="str">
        <x:v>Mogi das Cruzes</x:v>
      </x:c>
      <x:c r="F2013" t="str">
        <x:v>Conjunto Residencial Santo Angelo</x:v>
      </x:c>
      <x:c r="G2013" t="str">
        <x:v>Sao Jorge, 50, Rua, Conjunto Residencial Santo Angelo, Mogi das Cruzes, SP</x:v>
      </x:c>
      <x:c r="H2013" t="str">
        <x:v>+55 (11) 4727-1922</x:v>
      </x:c>
      <x:c r="I2013" t="str"/>
      <x:c r="J2013" t="str"/>
      <x:c r="K2013" t="str"/>
      <x:c r="L2013" t="str"/>
      <x:c r="M2013" t="str"/>
      <x:c r="N2013" t="str"/>
      <x:c r="O2013" t="str"/>
      <x:c r="P2013" t="str"/>
      <x:c r="Q2013" t="str">
        <x:v>https://www.google.com/maps/search/?api=1&amp;query=Sao+Jorge%2C+50%2C+Rua%2C+Conjunto+Residencial+Santo+Angelo%2C+Mogi+das+Cruzes-SP</x:v>
      </x:c>
      <x:c r="R2013" t="str"/>
      <x:c r="S2013" t="str"/>
      <x:c r="T2013" t="str">
        <x:v>Não contatado</x:v>
      </x:c>
      <x:c r="U2013" s="27" t="n">
        <x:f>IF(LEN(H2013)&gt;0,25,0)+IF(L2013="Sim",25,0)+IF(LEN(M2013)&gt;0,15,0)+IF(LEN(J2013)&gt;0,10,0)+IF(LEN(N2013)&gt;0,5,0)+IF(LEN(O2013)&gt;0,5,0)+IF(LEN(P2013)&gt;0,5,0)+IF(AND(LEN(R2013)&gt;0,LEN(S2013)&gt;0),10,0)</x:f>
        <x:v>25</x:v>
      </x:c>
      <x:c r="V2013" t="str">
        <x:f>IF(U2013&gt;=60,"Prioridade Alta",IF(U2013&gt;=35,"Prioridade Média","Prioridade Baixa"))</x:f>
        <x:v>Prioridade Baixa</x:v>
      </x:c>
      <x:c r="W2013" t="str">
        <x:v>Não</x:v>
      </x:c>
      <x:c r="X2013" t="str"/>
      <x:c r="Y2013" t="str">
        <x:v>Base expandida 2026-07-27</x:v>
      </x:c>
      <x:c r="Z2013" t="str">
        <x:v>(11) 4727-1922</x:v>
      </x:c>
      <x:c r="AA2013" t="str"/>
      <x:c r="AB2013" t="n">
        <x:v>40</x:v>
      </x:c>
      <x:c r="AC2013" t="str">
        <x:v>Prioridade Baixa</x:v>
      </x:c>
      <x:c r="AD2013" t="str">
        <x:v>Fonte Escolas.com.br: http://escolas.com.br/lucinda-bastos-professora-35048495; site oficial/redes não coletados nesta fonte</x:v>
      </x:c>
      <x:c r="AE2013" t="n">
        <x:f>IF(LEN(H2013)&gt;0,1,0)</x:f>
        <x:v>1</x:v>
      </x:c>
      <x:c r="AF2013" t="n">
        <x:f>IF(LEN(M2013)&gt;0,1,0)</x:f>
        <x:v>0</x:v>
      </x:c>
      <x:c r="AG2013" t="n">
        <x:f>IF(AND(LEN(H2013)=0,LEN(K2013)=0,LEN(M2013)=0),1,0)</x:f>
        <x:v>0</x:v>
      </x:c>
    </x:row>
    <x:row r="2014">
      <x:c r="A2014" t="str">
        <x:v>AT-02013</x:v>
      </x:c>
      <x:c r="B2014" t="str">
        <x:v>Lourdes Maria Prado Aguiar Profa Em</x:v>
      </x:c>
      <x:c r="C2014" t="str">
        <x:v>Escola</x:v>
      </x:c>
      <x:c r="D2014" t="str">
        <x:v>Escola</x:v>
      </x:c>
      <x:c r="E2014" t="str">
        <x:v>Mogi das Cruzes</x:v>
      </x:c>
      <x:c r="F2014" t="str">
        <x:v>Jardim Esperanca</x:v>
      </x:c>
      <x:c r="G2014" t="str">
        <x:v>Matathias Nogueira Novaes, 10, Rua, Jardim Esperanca, Mogi das Cruzes, SP</x:v>
      </x:c>
      <x:c r="H2014" t="str">
        <x:v>+55 (11) 4727-1129</x:v>
      </x:c>
      <x:c r="I2014" t="str"/>
      <x:c r="J2014" t="str"/>
      <x:c r="K2014" t="str"/>
      <x:c r="L2014" t="str"/>
      <x:c r="M2014" t="str"/>
      <x:c r="N2014" t="str"/>
      <x:c r="O2014" t="str"/>
      <x:c r="P2014" t="str"/>
      <x:c r="Q2014" t="str">
        <x:v>https://www.google.com/maps/search/?api=1&amp;query=Matathias+Nogueira+Novaes%2C+10%2C+Rua%2C+Jardim+Esperanca%2C+Mogi+das+Cruzes-SP</x:v>
      </x:c>
      <x:c r="R2014" t="str"/>
      <x:c r="S2014" t="str"/>
      <x:c r="T2014" t="str">
        <x:v>Não contatado</x:v>
      </x:c>
      <x:c r="U2014" s="27" t="n">
        <x:f>IF(LEN(H2014)&gt;0,25,0)+IF(L2014="Sim",25,0)+IF(LEN(M2014)&gt;0,15,0)+IF(LEN(J2014)&gt;0,10,0)+IF(LEN(N2014)&gt;0,5,0)+IF(LEN(O2014)&gt;0,5,0)+IF(LEN(P2014)&gt;0,5,0)+IF(AND(LEN(R2014)&gt;0,LEN(S2014)&gt;0),10,0)</x:f>
        <x:v>25</x:v>
      </x:c>
      <x:c r="V2014" t="str">
        <x:f>IF(U2014&gt;=60,"Prioridade Alta",IF(U2014&gt;=35,"Prioridade Média","Prioridade Baixa"))</x:f>
        <x:v>Prioridade Baixa</x:v>
      </x:c>
      <x:c r="W2014" t="str">
        <x:v>Não</x:v>
      </x:c>
      <x:c r="X2014" t="str"/>
      <x:c r="Y2014" t="str">
        <x:v>Base expandida 2026-07-27</x:v>
      </x:c>
      <x:c r="Z2014" t="str">
        <x:v>(11) 4727-1129</x:v>
      </x:c>
      <x:c r="AA2014" t="str"/>
      <x:c r="AB2014" t="n">
        <x:v>40</x:v>
      </x:c>
      <x:c r="AC2014" t="str">
        <x:v>Prioridade Baixa</x:v>
      </x:c>
      <x:c r="AD2014" t="str">
        <x:v>Fonte Escolas.com.br: http://escolas.com.br/lourdes-maria-prado-aguiar-profa-em-35243383; site oficial/redes não coletados nesta fonte</x:v>
      </x:c>
      <x:c r="AE2014" t="n">
        <x:f>IF(LEN(H2014)&gt;0,1,0)</x:f>
        <x:v>1</x:v>
      </x:c>
      <x:c r="AF2014" t="n">
        <x:f>IF(LEN(M2014)&gt;0,1,0)</x:f>
        <x:v>0</x:v>
      </x:c>
      <x:c r="AG2014" t="n">
        <x:f>IF(AND(LEN(H2014)=0,LEN(K2014)=0,LEN(M2014)=0),1,0)</x:f>
        <x:v>0</x:v>
      </x:c>
    </x:row>
    <x:row r="2015">
      <x:c r="A2015" t="str">
        <x:v>AT-02014</x:v>
      </x:c>
      <x:c r="B2015" t="str">
        <x:v>Luiz de Oliveira Machado Em</x:v>
      </x:c>
      <x:c r="C2015" t="str">
        <x:v>Escola</x:v>
      </x:c>
      <x:c r="D2015" t="str">
        <x:v>Escola</x:v>
      </x:c>
      <x:c r="E2015" t="str">
        <x:v>Mogi das Cruzes</x:v>
      </x:c>
      <x:c r="F2015" t="str">
        <x:v>Barroso</x:v>
      </x:c>
      <x:c r="G2015" t="str">
        <x:v>Inocencia Maria do Carmo, KM 24, Barroso, Mogi das Cruzes, SP</x:v>
      </x:c>
      <x:c r="H2015" t="str">
        <x:v>+55 (11) 4722-1314</x:v>
      </x:c>
      <x:c r="I2015" t="str"/>
      <x:c r="J2015" t="str"/>
      <x:c r="K2015" t="str"/>
      <x:c r="L2015" t="str"/>
      <x:c r="M2015" t="str"/>
      <x:c r="N2015" t="str"/>
      <x:c r="O2015" t="str"/>
      <x:c r="P2015" t="str"/>
      <x:c r="Q2015" t="str">
        <x:v>https://www.google.com/maps/search/?api=1&amp;query=Inocencia+Maria+do+Carmo%2C+KM+24%2C+Barroso%2C+Mogi+das+Cruzes-SP</x:v>
      </x:c>
      <x:c r="R2015" t="str"/>
      <x:c r="S2015" t="str"/>
      <x:c r="T2015" t="str">
        <x:v>Não contatado</x:v>
      </x:c>
      <x:c r="U2015" s="27" t="n">
        <x:f>IF(LEN(H2015)&gt;0,25,0)+IF(L2015="Sim",25,0)+IF(LEN(M2015)&gt;0,15,0)+IF(LEN(J2015)&gt;0,10,0)+IF(LEN(N2015)&gt;0,5,0)+IF(LEN(O2015)&gt;0,5,0)+IF(LEN(P2015)&gt;0,5,0)+IF(AND(LEN(R2015)&gt;0,LEN(S2015)&gt;0),10,0)</x:f>
        <x:v>25</x:v>
      </x:c>
      <x:c r="V2015" t="str">
        <x:f>IF(U2015&gt;=60,"Prioridade Alta",IF(U2015&gt;=35,"Prioridade Média","Prioridade Baixa"))</x:f>
        <x:v>Prioridade Baixa</x:v>
      </x:c>
      <x:c r="W2015" t="str">
        <x:v>Não</x:v>
      </x:c>
      <x:c r="X2015" t="str"/>
      <x:c r="Y2015" t="str">
        <x:v>Base expandida 2026-07-27</x:v>
      </x:c>
      <x:c r="Z2015" t="str">
        <x:v>(11) 4722-1314</x:v>
      </x:c>
      <x:c r="AA2015" t="str"/>
      <x:c r="AB2015" t="n">
        <x:v>40</x:v>
      </x:c>
      <x:c r="AC2015" t="str">
        <x:v>Prioridade Baixa</x:v>
      </x:c>
      <x:c r="AD2015" t="str">
        <x:v>Fonte Escolas.com.br: http://escolas.com.br/luiz-de-oliveira-machado-em-35447845; site oficial/redes não coletados nesta fonte</x:v>
      </x:c>
      <x:c r="AE2015" t="n">
        <x:f>IF(LEN(H2015)&gt;0,1,0)</x:f>
        <x:v>1</x:v>
      </x:c>
      <x:c r="AF2015" t="n">
        <x:f>IF(LEN(M2015)&gt;0,1,0)</x:f>
        <x:v>0</x:v>
      </x:c>
      <x:c r="AG2015" t="n">
        <x:f>IF(AND(LEN(H2015)=0,LEN(K2015)=0,LEN(M2015)=0),1,0)</x:f>
        <x:v>0</x:v>
      </x:c>
    </x:row>
    <x:row r="2016">
      <x:c r="A2016" t="str">
        <x:v>AT-02015</x:v>
      </x:c>
      <x:c r="B2016" t="str">
        <x:v>Maple Bear Canadian School Mogi das Cruzes</x:v>
      </x:c>
      <x:c r="C2016" t="str">
        <x:v>Escola</x:v>
      </x:c>
      <x:c r="D2016" t="str">
        <x:v>Escola</x:v>
      </x:c>
      <x:c r="E2016" t="str">
        <x:v>Mogi das Cruzes</x:v>
      </x:c>
      <x:c r="F2016" t="str">
        <x:v>Vila Oliveira</x:v>
      </x:c>
      <x:c r="G2016" t="str">
        <x:v>Olinda Marques, 32, Rua, Vila Oliveira, Mogi das Cruzes, SP</x:v>
      </x:c>
      <x:c r="H2016" t="str">
        <x:v>+55 (11) 3996-8205</x:v>
      </x:c>
      <x:c r="I2016" t="str"/>
      <x:c r="J2016" t="str"/>
      <x:c r="K2016" t="str"/>
      <x:c r="L2016" t="str"/>
      <x:c r="M2016" t="str"/>
      <x:c r="N2016" t="str"/>
      <x:c r="O2016" t="str"/>
      <x:c r="P2016" t="str"/>
      <x:c r="Q2016" t="str">
        <x:v>https://www.google.com/maps/search/?api=1&amp;query=Olinda+Marques%2C+32%2C+Rua%2C+Vila+Oliveira%2C+Mogi+das+Cruzes-SP</x:v>
      </x:c>
      <x:c r="R2016" t="str"/>
      <x:c r="S2016" t="str"/>
      <x:c r="T2016" t="str">
        <x:v>Não contatado</x:v>
      </x:c>
      <x:c r="U2016" s="27" t="n">
        <x:f>IF(LEN(H2016)&gt;0,25,0)+IF(L2016="Sim",25,0)+IF(LEN(M2016)&gt;0,15,0)+IF(LEN(J2016)&gt;0,10,0)+IF(LEN(N2016)&gt;0,5,0)+IF(LEN(O2016)&gt;0,5,0)+IF(LEN(P2016)&gt;0,5,0)+IF(AND(LEN(R2016)&gt;0,LEN(S2016)&gt;0),10,0)</x:f>
        <x:v>25</x:v>
      </x:c>
      <x:c r="V2016" t="str">
        <x:f>IF(U2016&gt;=60,"Prioridade Alta",IF(U2016&gt;=35,"Prioridade Média","Prioridade Baixa"))</x:f>
        <x:v>Prioridade Baixa</x:v>
      </x:c>
      <x:c r="W2016" t="str">
        <x:v>Não</x:v>
      </x:c>
      <x:c r="X2016" t="str"/>
      <x:c r="Y2016" t="str">
        <x:v>Base expandida 2026-07-27</x:v>
      </x:c>
      <x:c r="Z2016" t="str">
        <x:v>(11) 3996-8205</x:v>
      </x:c>
      <x:c r="AA2016" t="str"/>
      <x:c r="AB2016" t="n">
        <x:v>40</x:v>
      </x:c>
      <x:c r="AC2016" t="str">
        <x:v>Prioridade Baixa</x:v>
      </x:c>
      <x:c r="AD2016" t="str">
        <x:v>Fonte Escolas.com.br: http://escolas.com.br/maple-bear-canadian-school-mogi-das-cruzes-35430146; site oficial/redes não coletados nesta fonte</x:v>
      </x:c>
      <x:c r="AE2016" t="n">
        <x:f>IF(LEN(H2016)&gt;0,1,0)</x:f>
        <x:v>1</x:v>
      </x:c>
      <x:c r="AF2016" t="n">
        <x:f>IF(LEN(M2016)&gt;0,1,0)</x:f>
        <x:v>0</x:v>
      </x:c>
      <x:c r="AG2016" t="n">
        <x:f>IF(AND(LEN(H2016)=0,LEN(K2016)=0,LEN(M2016)=0),1,0)</x:f>
        <x:v>0</x:v>
      </x:c>
    </x:row>
    <x:row r="2017">
      <x:c r="A2017" t="str">
        <x:v>AT-02016</x:v>
      </x:c>
      <x:c r="B2017" t="str">
        <x:v>Luiz Beraldo de Miranda Dr Em</x:v>
      </x:c>
      <x:c r="C2017" t="str">
        <x:v>Escola</x:v>
      </x:c>
      <x:c r="D2017" t="str">
        <x:v>Escola</x:v>
      </x:c>
      <x:c r="E2017" t="str">
        <x:v>Mogi das Cruzes</x:v>
      </x:c>
      <x:c r="F2017" t="str">
        <x:v>Parque Olimpico</x:v>
      </x:c>
      <x:c r="G2017" t="str">
        <x:v>Prefeito Maurilio Souza Leite Filho, 1851, Parque Olimpico, Mogi das Cruzes, SP</x:v>
      </x:c>
      <x:c r="H2017" t="str">
        <x:v>+55 (11) 4721-3636</x:v>
      </x:c>
      <x:c r="I2017" t="str"/>
      <x:c r="J2017" t="str"/>
      <x:c r="K2017" t="str"/>
      <x:c r="L2017" t="str"/>
      <x:c r="M2017" t="str"/>
      <x:c r="N2017" t="str"/>
      <x:c r="O2017" t="str"/>
      <x:c r="P2017" t="str"/>
      <x:c r="Q2017" t="str">
        <x:v>https://www.google.com/maps/search/?api=1&amp;query=Prefeito+Maurilio+Souza+Leite+Filho%2C+1851%2C+Parque+Olimpico%2C+Mogi+das+Cruzes-SP</x:v>
      </x:c>
      <x:c r="R2017" t="str"/>
      <x:c r="S2017" t="str"/>
      <x:c r="T2017" t="str">
        <x:v>Não contatado</x:v>
      </x:c>
      <x:c r="U2017" s="27" t="n">
        <x:f>IF(LEN(H2017)&gt;0,25,0)+IF(L2017="Sim",25,0)+IF(LEN(M2017)&gt;0,15,0)+IF(LEN(J2017)&gt;0,10,0)+IF(LEN(N2017)&gt;0,5,0)+IF(LEN(O2017)&gt;0,5,0)+IF(LEN(P2017)&gt;0,5,0)+IF(AND(LEN(R2017)&gt;0,LEN(S2017)&gt;0),10,0)</x:f>
        <x:v>25</x:v>
      </x:c>
      <x:c r="V2017" t="str">
        <x:f>IF(U2017&gt;=60,"Prioridade Alta",IF(U2017&gt;=35,"Prioridade Média","Prioridade Baixa"))</x:f>
        <x:v>Prioridade Baixa</x:v>
      </x:c>
      <x:c r="W2017" t="str">
        <x:v>Não</x:v>
      </x:c>
      <x:c r="X2017" t="str"/>
      <x:c r="Y2017" t="str">
        <x:v>Base expandida 2026-07-27</x:v>
      </x:c>
      <x:c r="Z2017" t="str">
        <x:v>(11) 4721-3636</x:v>
      </x:c>
      <x:c r="AA2017" t="str"/>
      <x:c r="AB2017" t="n">
        <x:v>40</x:v>
      </x:c>
      <x:c r="AC2017" t="str">
        <x:v>Prioridade Baixa</x:v>
      </x:c>
      <x:c r="AD2017" t="str">
        <x:v>Fonte Escolas.com.br: http://escolas.com.br/luiz-beraldo-de-miranda-dr-em-35280914; site oficial/redes não coletados nesta fonte</x:v>
      </x:c>
      <x:c r="AE2017" t="n">
        <x:f>IF(LEN(H2017)&gt;0,1,0)</x:f>
        <x:v>1</x:v>
      </x:c>
      <x:c r="AF2017" t="n">
        <x:f>IF(LEN(M2017)&gt;0,1,0)</x:f>
        <x:v>0</x:v>
      </x:c>
      <x:c r="AG2017" t="n">
        <x:f>IF(AND(LEN(H2017)=0,LEN(K2017)=0,LEN(M2017)=0),1,0)</x:f>
        <x:v>0</x:v>
      </x:c>
    </x:row>
    <x:row r="2018">
      <x:c r="A2018" t="str">
        <x:v>AT-02017</x:v>
      </x:c>
      <x:c r="B2018" t="str">
        <x:v>Maria Coeli Bezerra de Melo Profa Em</x:v>
      </x:c>
      <x:c r="C2018" t="str">
        <x:v>Escola</x:v>
      </x:c>
      <x:c r="D2018" t="str">
        <x:v>Escola</x:v>
      </x:c>
      <x:c r="E2018" t="str">
        <x:v>Mogi das Cruzes</x:v>
      </x:c>
      <x:c r="F2018" t="str">
        <x:v>Jardim Bela Vista</x:v>
      </x:c>
      <x:c r="G2018" t="str">
        <x:v>Benedito de Oliveira, 100, Jardim Bela Vista, Mogi das Cruzes, SP</x:v>
      </x:c>
      <x:c r="H2018" t="str">
        <x:v>+55 (11) 4790-3771</x:v>
      </x:c>
      <x:c r="I2018" t="str"/>
      <x:c r="J2018" t="str"/>
      <x:c r="K2018" t="str"/>
      <x:c r="L2018" t="str"/>
      <x:c r="M2018" t="str"/>
      <x:c r="N2018" t="str"/>
      <x:c r="O2018" t="str"/>
      <x:c r="P2018" t="str"/>
      <x:c r="Q2018" t="str">
        <x:v>https://www.google.com/maps/search/?api=1&amp;query=Benedito+de+Oliveira%2C+100%2C+Jardim+Bela+Vista%2C+Mogi+das+Cruzes-SP</x:v>
      </x:c>
      <x:c r="R2018" t="str"/>
      <x:c r="S2018" t="str"/>
      <x:c r="T2018" t="str">
        <x:v>Não contatado</x:v>
      </x:c>
      <x:c r="U2018" s="27" t="n">
        <x:f>IF(LEN(H2018)&gt;0,25,0)+IF(L2018="Sim",25,0)+IF(LEN(M2018)&gt;0,15,0)+IF(LEN(J2018)&gt;0,10,0)+IF(LEN(N2018)&gt;0,5,0)+IF(LEN(O2018)&gt;0,5,0)+IF(LEN(P2018)&gt;0,5,0)+IF(AND(LEN(R2018)&gt;0,LEN(S2018)&gt;0),10,0)</x:f>
        <x:v>25</x:v>
      </x:c>
      <x:c r="V2018" t="str">
        <x:f>IF(U2018&gt;=60,"Prioridade Alta",IF(U2018&gt;=35,"Prioridade Média","Prioridade Baixa"))</x:f>
        <x:v>Prioridade Baixa</x:v>
      </x:c>
      <x:c r="W2018" t="str">
        <x:v>Não</x:v>
      </x:c>
      <x:c r="X2018" t="str"/>
      <x:c r="Y2018" t="str">
        <x:v>Base expandida 2026-07-27</x:v>
      </x:c>
      <x:c r="Z2018" t="str">
        <x:v>(11) 4790-3771</x:v>
      </x:c>
      <x:c r="AA2018" t="str"/>
      <x:c r="AB2018" t="n">
        <x:v>40</x:v>
      </x:c>
      <x:c r="AC2018" t="str">
        <x:v>Prioridade Baixa</x:v>
      </x:c>
      <x:c r="AD2018" t="str">
        <x:v>Fonte Escolas.com.br: http://escolas.com.br/maria-coeli-bezerra-de-melo-profa-em-35570163; site oficial/redes não coletados nesta fonte</x:v>
      </x:c>
      <x:c r="AE2018" t="n">
        <x:f>IF(LEN(H2018)&gt;0,1,0)</x:f>
        <x:v>1</x:v>
      </x:c>
      <x:c r="AF2018" t="n">
        <x:f>IF(LEN(M2018)&gt;0,1,0)</x:f>
        <x:v>0</x:v>
      </x:c>
      <x:c r="AG2018" t="n">
        <x:f>IF(AND(LEN(H2018)=0,LEN(K2018)=0,LEN(M2018)=0),1,0)</x:f>
        <x:v>0</x:v>
      </x:c>
    </x:row>
    <x:row r="2019">
      <x:c r="A2019" t="str">
        <x:v>AT-02018</x:v>
      </x:c>
      <x:c r="B2019" t="str">
        <x:v>Maria Isabel dos Santos Mello Professora</x:v>
      </x:c>
      <x:c r="C2019" t="str">
        <x:v>Escola</x:v>
      </x:c>
      <x:c r="D2019" t="str">
        <x:v>Escola</x:v>
      </x:c>
      <x:c r="E2019" t="str">
        <x:v>Mogi das Cruzes</x:v>
      </x:c>
      <x:c r="F2019" t="str">
        <x:v>Jundiapeba</x:v>
      </x:c>
      <x:c r="G2019" t="str">
        <x:v>Presidente Altino Arantes, 100, Avenida, Jundiapeba, Mogi das Cruzes, SP</x:v>
      </x:c>
      <x:c r="H2019" t="str">
        <x:v>+55 (11) 4795-0181</x:v>
      </x:c>
      <x:c r="I2019" t="str"/>
      <x:c r="J2019" t="str"/>
      <x:c r="K2019" t="str"/>
      <x:c r="L2019" t="str"/>
      <x:c r="M2019" t="str"/>
      <x:c r="N2019" t="str"/>
      <x:c r="O2019" t="str"/>
      <x:c r="P2019" t="str"/>
      <x:c r="Q2019" t="str">
        <x:v>https://www.google.com/maps/search/?api=1&amp;query=Presidente+Altino+Arantes%2C+100%2C+Avenida%2C+Jundiapeba%2C+Mogi+das+Cruzes-SP</x:v>
      </x:c>
      <x:c r="R2019" t="str"/>
      <x:c r="S2019" t="str"/>
      <x:c r="T2019" t="str">
        <x:v>Não contatado</x:v>
      </x:c>
      <x:c r="U2019" s="27" t="n">
        <x:f>IF(LEN(H2019)&gt;0,25,0)+IF(L2019="Sim",25,0)+IF(LEN(M2019)&gt;0,15,0)+IF(LEN(J2019)&gt;0,10,0)+IF(LEN(N2019)&gt;0,5,0)+IF(LEN(O2019)&gt;0,5,0)+IF(LEN(P2019)&gt;0,5,0)+IF(AND(LEN(R2019)&gt;0,LEN(S2019)&gt;0),10,0)</x:f>
        <x:v>25</x:v>
      </x:c>
      <x:c r="V2019" t="str">
        <x:f>IF(U2019&gt;=60,"Prioridade Alta",IF(U2019&gt;=35,"Prioridade Média","Prioridade Baixa"))</x:f>
        <x:v>Prioridade Baixa</x:v>
      </x:c>
      <x:c r="W2019" t="str">
        <x:v>Não</x:v>
      </x:c>
      <x:c r="X2019" t="str"/>
      <x:c r="Y2019" t="str">
        <x:v>Base expandida 2026-07-27</x:v>
      </x:c>
      <x:c r="Z2019" t="str">
        <x:v>(11) 4795-0181</x:v>
      </x:c>
      <x:c r="AA2019" t="str"/>
      <x:c r="AB2019" t="n">
        <x:v>40</x:v>
      </x:c>
      <x:c r="AC2019" t="str">
        <x:v>Prioridade Baixa</x:v>
      </x:c>
      <x:c r="AD2019" t="str">
        <x:v>Fonte Escolas.com.br: http://escolas.com.br/maria-isabel-dos-santos-mello-professora-35006907; site oficial/redes não coletados nesta fonte</x:v>
      </x:c>
      <x:c r="AE2019" t="n">
        <x:f>IF(LEN(H2019)&gt;0,1,0)</x:f>
        <x:v>1</x:v>
      </x:c>
      <x:c r="AF2019" t="n">
        <x:f>IF(LEN(M2019)&gt;0,1,0)</x:f>
        <x:v>0</x:v>
      </x:c>
      <x:c r="AG2019" t="n">
        <x:f>IF(AND(LEN(H2019)=0,LEN(K2019)=0,LEN(M2019)=0),1,0)</x:f>
        <x:v>0</x:v>
      </x:c>
    </x:row>
    <x:row r="2020">
      <x:c r="A2020" t="str">
        <x:v>AT-02019</x:v>
      </x:c>
      <x:c r="B2020" t="str">
        <x:v>Maria Colomba Colella Rodrigues Profa Em</x:v>
      </x:c>
      <x:c r="C2020" t="str">
        <x:v>Escola</x:v>
      </x:c>
      <x:c r="D2020" t="str">
        <x:v>Escola</x:v>
      </x:c>
      <x:c r="E2020" t="str">
        <x:v>Mogi das Cruzes</x:v>
      </x:c>
      <x:c r="F2020" t="str">
        <x:v>Vila Natal</x:v>
      </x:c>
      <x:c r="G2020" t="str">
        <x:v>Laurentino Alves Santos, 188, Rua, Vila Natal, Mogi das Cruzes, SP</x:v>
      </x:c>
      <x:c r="H2020" t="str">
        <x:v>+55 (11) 4799-0404</x:v>
      </x:c>
      <x:c r="I2020" t="str"/>
      <x:c r="J2020" t="str"/>
      <x:c r="K2020" t="str"/>
      <x:c r="L2020" t="str"/>
      <x:c r="M2020" t="str"/>
      <x:c r="N2020" t="str"/>
      <x:c r="O2020" t="str"/>
      <x:c r="P2020" t="str"/>
      <x:c r="Q2020" t="str">
        <x:v>https://www.google.com/maps/search/?api=1&amp;query=Laurentino+Alves+Santos%2C+188%2C+Rua%2C+Vila+Natal%2C+Mogi+das+Cruzes-SP</x:v>
      </x:c>
      <x:c r="R2020" t="str"/>
      <x:c r="S2020" t="str"/>
      <x:c r="T2020" t="str">
        <x:v>Não contatado</x:v>
      </x:c>
      <x:c r="U2020" s="27" t="n">
        <x:f>IF(LEN(H2020)&gt;0,25,0)+IF(L2020="Sim",25,0)+IF(LEN(M2020)&gt;0,15,0)+IF(LEN(J2020)&gt;0,10,0)+IF(LEN(N2020)&gt;0,5,0)+IF(LEN(O2020)&gt;0,5,0)+IF(LEN(P2020)&gt;0,5,0)+IF(AND(LEN(R2020)&gt;0,LEN(S2020)&gt;0),10,0)</x:f>
        <x:v>25</x:v>
      </x:c>
      <x:c r="V2020" t="str">
        <x:f>IF(U2020&gt;=60,"Prioridade Alta",IF(U2020&gt;=35,"Prioridade Média","Prioridade Baixa"))</x:f>
        <x:v>Prioridade Baixa</x:v>
      </x:c>
      <x:c r="W2020" t="str">
        <x:v>Não</x:v>
      </x:c>
      <x:c r="X2020" t="str"/>
      <x:c r="Y2020" t="str">
        <x:v>Base expandida 2026-07-27</x:v>
      </x:c>
      <x:c r="Z2020" t="str">
        <x:v>(11) 4799-0404</x:v>
      </x:c>
      <x:c r="AA2020" t="str"/>
      <x:c r="AB2020" t="n">
        <x:v>40</x:v>
      </x:c>
      <x:c r="AC2020" t="str">
        <x:v>Prioridade Baixa</x:v>
      </x:c>
      <x:c r="AD2020" t="str">
        <x:v>Fonte Escolas.com.br: http://escolas.com.br/maria-colomba-colella-rodrigues-profa-em-35230133; site oficial/redes não coletados nesta fonte</x:v>
      </x:c>
      <x:c r="AE2020" t="n">
        <x:f>IF(LEN(H2020)&gt;0,1,0)</x:f>
        <x:v>1</x:v>
      </x:c>
      <x:c r="AF2020" t="n">
        <x:f>IF(LEN(M2020)&gt;0,1,0)</x:f>
        <x:v>0</x:v>
      </x:c>
      <x:c r="AG2020" t="n">
        <x:f>IF(AND(LEN(H2020)=0,LEN(K2020)=0,LEN(M2020)=0),1,0)</x:f>
        <x:v>0</x:v>
      </x:c>
    </x:row>
    <x:row r="2021">
      <x:c r="A2021" t="str">
        <x:v>AT-02020</x:v>
      </x:c>
      <x:c r="B2021" t="str">
        <x:v>Maria Aparecida Pinheiro Volpe Profa Em</x:v>
      </x:c>
      <x:c r="C2021" t="str">
        <x:v>Escola</x:v>
      </x:c>
      <x:c r="D2021" t="str">
        <x:v>Escola</x:v>
      </x:c>
      <x:c r="E2021" t="str">
        <x:v>Mogi das Cruzes</x:v>
      </x:c>
      <x:c r="F2021" t="str">
        <x:v>Vila Municipal</x:v>
      </x:c>
      <x:c r="G2021" t="str">
        <x:v>Eulina Rosa dos Santos, 217, Rua, Vila Municipal, Mogi das Cruzes, SP</x:v>
      </x:c>
      <x:c r="H2021" t="str">
        <x:v>+55 (11) 4794-0400</x:v>
      </x:c>
      <x:c r="I2021" t="str"/>
      <x:c r="J2021" t="str"/>
      <x:c r="K2021" t="str"/>
      <x:c r="L2021" t="str"/>
      <x:c r="M2021" t="str"/>
      <x:c r="N2021" t="str"/>
      <x:c r="O2021" t="str"/>
      <x:c r="P2021" t="str"/>
      <x:c r="Q2021" t="str">
        <x:v>https://www.google.com/maps/search/?api=1&amp;query=Eulina+Rosa+dos+Santos%2C+217%2C+Rua%2C+Vila+Municipal%2C+Mogi+das+Cruzes-SP</x:v>
      </x:c>
      <x:c r="R2021" t="str"/>
      <x:c r="S2021" t="str"/>
      <x:c r="T2021" t="str">
        <x:v>Não contatado</x:v>
      </x:c>
      <x:c r="U2021" s="27" t="n">
        <x:f>IF(LEN(H2021)&gt;0,25,0)+IF(L2021="Sim",25,0)+IF(LEN(M2021)&gt;0,15,0)+IF(LEN(J2021)&gt;0,10,0)+IF(LEN(N2021)&gt;0,5,0)+IF(LEN(O2021)&gt;0,5,0)+IF(LEN(P2021)&gt;0,5,0)+IF(AND(LEN(R2021)&gt;0,LEN(S2021)&gt;0),10,0)</x:f>
        <x:v>25</x:v>
      </x:c>
      <x:c r="V2021" t="str">
        <x:f>IF(U2021&gt;=60,"Prioridade Alta",IF(U2021&gt;=35,"Prioridade Média","Prioridade Baixa"))</x:f>
        <x:v>Prioridade Baixa</x:v>
      </x:c>
      <x:c r="W2021" t="str">
        <x:v>Não</x:v>
      </x:c>
      <x:c r="X2021" t="str"/>
      <x:c r="Y2021" t="str">
        <x:v>Base expandida 2026-07-27</x:v>
      </x:c>
      <x:c r="Z2021" t="str">
        <x:v>(11) 4794-0400</x:v>
      </x:c>
      <x:c r="AA2021" t="str"/>
      <x:c r="AB2021" t="n">
        <x:v>40</x:v>
      </x:c>
      <x:c r="AC2021" t="str">
        <x:v>Prioridade Baixa</x:v>
      </x:c>
      <x:c r="AD2021" t="str">
        <x:v>Fonte Escolas.com.br: http://escolas.com.br/maria-aparecida-pinheiro-volpe-profa-em-35203580; site oficial/redes não coletados nesta fonte</x:v>
      </x:c>
      <x:c r="AE2021" t="n">
        <x:f>IF(LEN(H2021)&gt;0,1,0)</x:f>
        <x:v>1</x:v>
      </x:c>
      <x:c r="AF2021" t="n">
        <x:f>IF(LEN(M2021)&gt;0,1,0)</x:f>
        <x:v>0</x:v>
      </x:c>
      <x:c r="AG2021" t="n">
        <x:f>IF(AND(LEN(H2021)=0,LEN(K2021)=0,LEN(M2021)=0),1,0)</x:f>
        <x:v>0</x:v>
      </x:c>
    </x:row>
    <x:row r="2022">
      <x:c r="A2022" t="str">
        <x:v>AT-02021</x:v>
      </x:c>
      <x:c r="B2022" t="str">
        <x:v>Lourenco Della Nina Em</x:v>
      </x:c>
      <x:c r="C2022" t="str">
        <x:v>Escola</x:v>
      </x:c>
      <x:c r="D2022" t="str">
        <x:v>Escola</x:v>
      </x:c>
      <x:c r="E2022" t="str">
        <x:v>Mogi das Cruzes</x:v>
      </x:c>
      <x:c r="F2022" t="str">
        <x:v>Jundiapeba</x:v>
      </x:c>
      <x:c r="G2022" t="str">
        <x:v>Manoel Fernandes, 1151, Rua, Jundiapeba, Mogi das Cruzes, SP</x:v>
      </x:c>
      <x:c r="H2022" t="str">
        <x:v>+55 (11) 4794-3600</x:v>
      </x:c>
      <x:c r="I2022" t="str"/>
      <x:c r="J2022" t="str"/>
      <x:c r="K2022" t="str"/>
      <x:c r="L2022" t="str"/>
      <x:c r="M2022" t="str"/>
      <x:c r="N2022" t="str"/>
      <x:c r="O2022" t="str"/>
      <x:c r="P2022" t="str"/>
      <x:c r="Q2022" t="str">
        <x:v>https://www.google.com/maps/search/?api=1&amp;query=Manoel+Fernandes%2C+1151%2C+Rua%2C+Jundiapeba%2C+Mogi+das+Cruzes-SP</x:v>
      </x:c>
      <x:c r="R2022" t="str"/>
      <x:c r="S2022" t="str"/>
      <x:c r="T2022" t="str">
        <x:v>Não contatado</x:v>
      </x:c>
      <x:c r="U2022" s="27" t="n">
        <x:f>IF(LEN(H2022)&gt;0,25,0)+IF(L2022="Sim",25,0)+IF(LEN(M2022)&gt;0,15,0)+IF(LEN(J2022)&gt;0,10,0)+IF(LEN(N2022)&gt;0,5,0)+IF(LEN(O2022)&gt;0,5,0)+IF(LEN(P2022)&gt;0,5,0)+IF(AND(LEN(R2022)&gt;0,LEN(S2022)&gt;0),10,0)</x:f>
        <x:v>25</x:v>
      </x:c>
      <x:c r="V2022" t="str">
        <x:f>IF(U2022&gt;=60,"Prioridade Alta",IF(U2022&gt;=35,"Prioridade Média","Prioridade Baixa"))</x:f>
        <x:v>Prioridade Baixa</x:v>
      </x:c>
      <x:c r="W2022" t="str">
        <x:v>Não</x:v>
      </x:c>
      <x:c r="X2022" t="str"/>
      <x:c r="Y2022" t="str">
        <x:v>Base expandida 2026-07-27</x:v>
      </x:c>
      <x:c r="Z2022" t="str">
        <x:v>(11) 4794-3600</x:v>
      </x:c>
      <x:c r="AA2022" t="str"/>
      <x:c r="AB2022" t="n">
        <x:v>40</x:v>
      </x:c>
      <x:c r="AC2022" t="str">
        <x:v>Prioridade Baixa</x:v>
      </x:c>
      <x:c r="AD2022" t="str">
        <x:v>Fonte Escolas.com.br: http://escolas.com.br/lourenco-della-nina-em-35229659; site oficial/redes não coletados nesta fonte</x:v>
      </x:c>
      <x:c r="AE2022" t="n">
        <x:f>IF(LEN(H2022)&gt;0,1,0)</x:f>
        <x:v>1</x:v>
      </x:c>
      <x:c r="AF2022" t="n">
        <x:f>IF(LEN(M2022)&gt;0,1,0)</x:f>
        <x:v>0</x:v>
      </x:c>
      <x:c r="AG2022" t="n">
        <x:f>IF(AND(LEN(H2022)=0,LEN(K2022)=0,LEN(M2022)=0),1,0)</x:f>
        <x:v>0</x:v>
      </x:c>
    </x:row>
    <x:row r="2023">
      <x:c r="A2023" t="str">
        <x:v>AT-02022</x:v>
      </x:c>
      <x:c r="B2023" t="str">
        <x:v>Maria Luiza Menezes da Fonseca Profa Em</x:v>
      </x:c>
      <x:c r="C2023" t="str">
        <x:v>Escola</x:v>
      </x:c>
      <x:c r="D2023" t="str">
        <x:v>Escola</x:v>
      </x:c>
      <x:c r="E2023" t="str">
        <x:v>Mogi das Cruzes</x:v>
      </x:c>
      <x:c r="F2023" t="str">
        <x:v>Braz Cubas</x:v>
      </x:c>
      <x:c r="G2023" t="str">
        <x:v>Professor Sussumu Mori, 40, Rua, Braz Cubas, Mogi das Cruzes, SP</x:v>
      </x:c>
      <x:c r="H2023" t="str">
        <x:v>+55 (11) 4722-9372</x:v>
      </x:c>
      <x:c r="I2023" t="str"/>
      <x:c r="J2023" t="str"/>
      <x:c r="K2023" t="str"/>
      <x:c r="L2023" t="str"/>
      <x:c r="M2023" t="str"/>
      <x:c r="N2023" t="str"/>
      <x:c r="O2023" t="str"/>
      <x:c r="P2023" t="str"/>
      <x:c r="Q2023" t="str">
        <x:v>https://www.google.com/maps/search/?api=1&amp;query=Professor+Sussumu+Mori%2C+40%2C+Rua%2C+Braz+Cubas%2C+Mogi+das+Cruzes-SP</x:v>
      </x:c>
      <x:c r="R2023" t="str"/>
      <x:c r="S2023" t="str"/>
      <x:c r="T2023" t="str">
        <x:v>Não contatado</x:v>
      </x:c>
      <x:c r="U2023" s="27" t="n">
        <x:f>IF(LEN(H2023)&gt;0,25,0)+IF(L2023="Sim",25,0)+IF(LEN(M2023)&gt;0,15,0)+IF(LEN(J2023)&gt;0,10,0)+IF(LEN(N2023)&gt;0,5,0)+IF(LEN(O2023)&gt;0,5,0)+IF(LEN(P2023)&gt;0,5,0)+IF(AND(LEN(R2023)&gt;0,LEN(S2023)&gt;0),10,0)</x:f>
        <x:v>25</x:v>
      </x:c>
      <x:c r="V2023" t="str">
        <x:f>IF(U2023&gt;=60,"Prioridade Alta",IF(U2023&gt;=35,"Prioridade Média","Prioridade Baixa"))</x:f>
        <x:v>Prioridade Baixa</x:v>
      </x:c>
      <x:c r="W2023" t="str">
        <x:v>Não</x:v>
      </x:c>
      <x:c r="X2023" t="str"/>
      <x:c r="Y2023" t="str">
        <x:v>Base expandida 2026-07-27</x:v>
      </x:c>
      <x:c r="Z2023" t="str">
        <x:v>(11) 4722-9372</x:v>
      </x:c>
      <x:c r="AA2023" t="str"/>
      <x:c r="AB2023" t="n">
        <x:v>40</x:v>
      </x:c>
      <x:c r="AC2023" t="str">
        <x:v>Prioridade Baixa</x:v>
      </x:c>
      <x:c r="AD2023" t="str">
        <x:v>Fonte Escolas.com.br: http://escolas.com.br/maria-luiza-menezes-da-fonseca-profa-em-35463735; site oficial/redes não coletados nesta fonte</x:v>
      </x:c>
      <x:c r="AE2023" t="n">
        <x:f>IF(LEN(H2023)&gt;0,1,0)</x:f>
        <x:v>1</x:v>
      </x:c>
      <x:c r="AF2023" t="n">
        <x:f>IF(LEN(M2023)&gt;0,1,0)</x:f>
        <x:v>0</x:v>
      </x:c>
      <x:c r="AG2023" t="n">
        <x:f>IF(AND(LEN(H2023)=0,LEN(K2023)=0,LEN(M2023)=0),1,0)</x:f>
        <x:v>0</x:v>
      </x:c>
    </x:row>
    <x:row r="2024">
      <x:c r="A2024" t="str">
        <x:v>AT-02023</x:v>
      </x:c>
      <x:c r="B2024" t="str">
        <x:v>Maria Eugenia Fochi de Araujo Profa Em</x:v>
      </x:c>
      <x:c r="C2024" t="str">
        <x:v>Escola</x:v>
      </x:c>
      <x:c r="D2024" t="str">
        <x:v>Escola</x:v>
      </x:c>
      <x:c r="E2024" t="str">
        <x:v>Mogi das Cruzes</x:v>
      </x:c>
      <x:c r="F2024" t="str">
        <x:v>Parque Residencial Itapeti</x:v>
      </x:c>
      <x:c r="G2024" t="str">
        <x:v>Francisco Regis de Oliveira, 433, Parque Residencial Itapeti, Mogi das Cruzes, SP</x:v>
      </x:c>
      <x:c r="H2024" t="str">
        <x:v>+55 (11) 4795-3744</x:v>
      </x:c>
      <x:c r="I2024" t="str"/>
      <x:c r="J2024" t="str"/>
      <x:c r="K2024" t="str"/>
      <x:c r="L2024" t="str"/>
      <x:c r="M2024" t="str"/>
      <x:c r="N2024" t="str"/>
      <x:c r="O2024" t="str"/>
      <x:c r="P2024" t="str"/>
      <x:c r="Q2024" t="str">
        <x:v>https://www.google.com/maps/search/?api=1&amp;query=Francisco+Regis+de+Oliveira%2C+433%2C+Parque+Residencial+Itapeti%2C+Mogi+das+Cruzes-SP</x:v>
      </x:c>
      <x:c r="R2024" t="str"/>
      <x:c r="S2024" t="str"/>
      <x:c r="T2024" t="str">
        <x:v>Não contatado</x:v>
      </x:c>
      <x:c r="U2024" s="27" t="n">
        <x:f>IF(LEN(H2024)&gt;0,25,0)+IF(L2024="Sim",25,0)+IF(LEN(M2024)&gt;0,15,0)+IF(LEN(J2024)&gt;0,10,0)+IF(LEN(N2024)&gt;0,5,0)+IF(LEN(O2024)&gt;0,5,0)+IF(LEN(P2024)&gt;0,5,0)+IF(AND(LEN(R2024)&gt;0,LEN(S2024)&gt;0),10,0)</x:f>
        <x:v>25</x:v>
      </x:c>
      <x:c r="V2024" t="str">
        <x:f>IF(U2024&gt;=60,"Prioridade Alta",IF(U2024&gt;=35,"Prioridade Média","Prioridade Baixa"))</x:f>
        <x:v>Prioridade Baixa</x:v>
      </x:c>
      <x:c r="W2024" t="str">
        <x:v>Não</x:v>
      </x:c>
      <x:c r="X2024" t="str"/>
      <x:c r="Y2024" t="str">
        <x:v>Base expandida 2026-07-27</x:v>
      </x:c>
      <x:c r="Z2024" t="str">
        <x:v>(11) 4795-3744</x:v>
      </x:c>
      <x:c r="AA2024" t="str"/>
      <x:c r="AB2024" t="n">
        <x:v>40</x:v>
      </x:c>
      <x:c r="AC2024" t="str">
        <x:v>Prioridade Baixa</x:v>
      </x:c>
      <x:c r="AD2024" t="str">
        <x:v>Fonte Escolas.com.br: http://escolas.com.br/maria-eugenia-fochi-de-araujo-profa-em-35463681; site oficial/redes não coletados nesta fonte</x:v>
      </x:c>
      <x:c r="AE2024" t="n">
        <x:f>IF(LEN(H2024)&gt;0,1,0)</x:f>
        <x:v>1</x:v>
      </x:c>
      <x:c r="AF2024" t="n">
        <x:f>IF(LEN(M2024)&gt;0,1,0)</x:f>
        <x:v>0</x:v>
      </x:c>
      <x:c r="AG2024" t="n">
        <x:f>IF(AND(LEN(H2024)=0,LEN(K2024)=0,LEN(M2024)=0),1,0)</x:f>
        <x:v>0</x:v>
      </x:c>
    </x:row>
    <x:row r="2025">
      <x:c r="A2025" t="str">
        <x:v>AT-02024</x:v>
      </x:c>
      <x:c r="B2025" t="str">
        <x:v>Maria Aparecida de Faria Profa Em</x:v>
      </x:c>
      <x:c r="C2025" t="str">
        <x:v>Escola</x:v>
      </x:c>
      <x:c r="D2025" t="str">
        <x:v>Escola</x:v>
      </x:c>
      <x:c r="E2025" t="str">
        <x:v>Mogi das Cruzes</x:v>
      </x:c>
      <x:c r="F2025" t="str">
        <x:v>Vila Jundiai</x:v>
      </x:c>
      <x:c r="G2025" t="str">
        <x:v>Doutor Joao Antonio Rodrigues de Moraes, 85, Rua, Vila Jundiai, Mogi das Cruzes, SP</x:v>
      </x:c>
      <x:c r="H2025" t="str">
        <x:v>+55 (11) 4798-6712</x:v>
      </x:c>
      <x:c r="I2025" t="str"/>
      <x:c r="J2025" t="str"/>
      <x:c r="K2025" t="str"/>
      <x:c r="L2025" t="str"/>
      <x:c r="M2025" t="str"/>
      <x:c r="N2025" t="str"/>
      <x:c r="O2025" t="str"/>
      <x:c r="P2025" t="str"/>
      <x:c r="Q2025" t="str">
        <x:v>https://www.google.com/maps/search/?api=1&amp;query=Doutor+Joao+Antonio+Rodrigues+de+Moraes%2C+85%2C+Rua%2C+Vila+Jundiai%2C+Mogi+das+Cruzes-SP</x:v>
      </x:c>
      <x:c r="R2025" t="str"/>
      <x:c r="S2025" t="str"/>
      <x:c r="T2025" t="str">
        <x:v>Não contatado</x:v>
      </x:c>
      <x:c r="U2025" s="27" t="n">
        <x:f>IF(LEN(H2025)&gt;0,25,0)+IF(L2025="Sim",25,0)+IF(LEN(M2025)&gt;0,15,0)+IF(LEN(J2025)&gt;0,10,0)+IF(LEN(N2025)&gt;0,5,0)+IF(LEN(O2025)&gt;0,5,0)+IF(LEN(P2025)&gt;0,5,0)+IF(AND(LEN(R2025)&gt;0,LEN(S2025)&gt;0),10,0)</x:f>
        <x:v>25</x:v>
      </x:c>
      <x:c r="V2025" t="str">
        <x:f>IF(U2025&gt;=60,"Prioridade Alta",IF(U2025&gt;=35,"Prioridade Média","Prioridade Baixa"))</x:f>
        <x:v>Prioridade Baixa</x:v>
      </x:c>
      <x:c r="W2025" t="str">
        <x:v>Não</x:v>
      </x:c>
      <x:c r="X2025" t="str"/>
      <x:c r="Y2025" t="str">
        <x:v>Base expandida 2026-07-27</x:v>
      </x:c>
      <x:c r="Z2025" t="str">
        <x:v>(11) 4798-6712</x:v>
      </x:c>
      <x:c r="AA2025" t="str"/>
      <x:c r="AB2025" t="n">
        <x:v>40</x:v>
      </x:c>
      <x:c r="AC2025" t="str">
        <x:v>Prioridade Baixa</x:v>
      </x:c>
      <x:c r="AD2025" t="str">
        <x:v>Fonte Escolas.com.br: http://escolas.com.br/maria-aparecida-de-faria-profa-em-35463673; site oficial/redes não coletados nesta fonte</x:v>
      </x:c>
      <x:c r="AE2025" t="n">
        <x:f>IF(LEN(H2025)&gt;0,1,0)</x:f>
        <x:v>1</x:v>
      </x:c>
      <x:c r="AF2025" t="n">
        <x:f>IF(LEN(M2025)&gt;0,1,0)</x:f>
        <x:v>0</x:v>
      </x:c>
      <x:c r="AG2025" t="n">
        <x:f>IF(AND(LEN(H2025)=0,LEN(K2025)=0,LEN(M2025)=0),1,0)</x:f>
        <x:v>0</x:v>
      </x:c>
    </x:row>
    <x:row r="2026">
      <x:c r="A2026" t="str">
        <x:v>AT-02025</x:v>
      </x:c>
      <x:c r="B2026" t="str">
        <x:v>Maria José Tenorio de Aquino Silva Profa Em</x:v>
      </x:c>
      <x:c r="C2026" t="str">
        <x:v>Escola</x:v>
      </x:c>
      <x:c r="D2026" t="str">
        <x:v>Escola</x:v>
      </x:c>
      <x:c r="E2026" t="str">
        <x:v>Mogi das Cruzes</x:v>
      </x:c>
      <x:c r="F2026" t="str">
        <x:v>Jardim Camila</x:v>
      </x:c>
      <x:c r="G2026" t="str">
        <x:v>Jose Glicerio de Mello, 1462, Avenida, Jardim Camila, Mogi das Cruzes, SP</x:v>
      </x:c>
      <x:c r="H2026" t="str">
        <x:v>+55 (11) 4726-6146</x:v>
      </x:c>
      <x:c r="I2026" t="str"/>
      <x:c r="J2026" t="str"/>
      <x:c r="K2026" t="str"/>
      <x:c r="L2026" t="str"/>
      <x:c r="M2026" t="str"/>
      <x:c r="N2026" t="str"/>
      <x:c r="O2026" t="str"/>
      <x:c r="P2026" t="str"/>
      <x:c r="Q2026" t="str">
        <x:v>https://www.google.com/maps/search/?api=1&amp;query=Jose+Glicerio+de+Mello%2C+1462%2C+Avenida%2C+Jardim+Camila%2C+Mogi+das+Cruzes-SP</x:v>
      </x:c>
      <x:c r="R2026" t="str"/>
      <x:c r="S2026" t="str"/>
      <x:c r="T2026" t="str">
        <x:v>Não contatado</x:v>
      </x:c>
      <x:c r="U2026" s="27" t="n">
        <x:f>IF(LEN(H2026)&gt;0,25,0)+IF(L2026="Sim",25,0)+IF(LEN(M2026)&gt;0,15,0)+IF(LEN(J2026)&gt;0,10,0)+IF(LEN(N2026)&gt;0,5,0)+IF(LEN(O2026)&gt;0,5,0)+IF(LEN(P2026)&gt;0,5,0)+IF(AND(LEN(R2026)&gt;0,LEN(S2026)&gt;0),10,0)</x:f>
        <x:v>25</x:v>
      </x:c>
      <x:c r="V2026" t="str">
        <x:f>IF(U2026&gt;=60,"Prioridade Alta",IF(U2026&gt;=35,"Prioridade Média","Prioridade Baixa"))</x:f>
        <x:v>Prioridade Baixa</x:v>
      </x:c>
      <x:c r="W2026" t="str">
        <x:v>Não</x:v>
      </x:c>
      <x:c r="X2026" t="str"/>
      <x:c r="Y2026" t="str">
        <x:v>Base expandida 2026-07-27</x:v>
      </x:c>
      <x:c r="Z2026" t="str">
        <x:v>(11) 4726-6146</x:v>
      </x:c>
      <x:c r="AA2026" t="str"/>
      <x:c r="AB2026" t="n">
        <x:v>40</x:v>
      </x:c>
      <x:c r="AC2026" t="str">
        <x:v>Prioridade Baixa</x:v>
      </x:c>
      <x:c r="AD2026" t="str">
        <x:v>Fonte Escolas.com.br: http://escolas.com.br/maria-jose-tenorio-de-aquino-silva-profa-em-35061797; site oficial/redes não coletados nesta fonte</x:v>
      </x:c>
      <x:c r="AE2026" t="n">
        <x:f>IF(LEN(H2026)&gt;0,1,0)</x:f>
        <x:v>1</x:v>
      </x:c>
      <x:c r="AF2026" t="n">
        <x:f>IF(LEN(M2026)&gt;0,1,0)</x:f>
        <x:v>0</x:v>
      </x:c>
      <x:c r="AG2026" t="n">
        <x:f>IF(AND(LEN(H2026)=0,LEN(K2026)=0,LEN(M2026)=0),1,0)</x:f>
        <x:v>0</x:v>
      </x:c>
    </x:row>
    <x:row r="2027">
      <x:c r="A2027" t="str">
        <x:v>AT-02026</x:v>
      </x:c>
      <x:c r="B2027" t="str">
        <x:v>Mario Portes Professor Em</x:v>
      </x:c>
      <x:c r="C2027" t="str">
        <x:v>Escola</x:v>
      </x:c>
      <x:c r="D2027" t="str">
        <x:v>Escola</x:v>
      </x:c>
      <x:c r="E2027" t="str">
        <x:v>Mogi das Cruzes</x:v>
      </x:c>
      <x:c r="F2027" t="str">
        <x:v>Jundiapeba</x:v>
      </x:c>
      <x:c r="G2027" t="str">
        <x:v>Pedro Paulo dos Santos, 2251, Rua, Jundiapeba, Mogi das Cruzes, SP</x:v>
      </x:c>
      <x:c r="H2027" t="str">
        <x:v>+55 (11) 4721-2156</x:v>
      </x:c>
      <x:c r="I2027" t="str"/>
      <x:c r="J2027" t="str"/>
      <x:c r="K2027" t="str"/>
      <x:c r="L2027" t="str"/>
      <x:c r="M2027" t="str"/>
      <x:c r="N2027" t="str"/>
      <x:c r="O2027" t="str"/>
      <x:c r="P2027" t="str"/>
      <x:c r="Q2027" t="str">
        <x:v>https://www.google.com/maps/search/?api=1&amp;query=Pedro+Paulo+dos+Santos%2C+2251%2C+Rua%2C+Jundiapeba%2C+Mogi+das+Cruzes-SP</x:v>
      </x:c>
      <x:c r="R2027" t="str"/>
      <x:c r="S2027" t="str"/>
      <x:c r="T2027" t="str">
        <x:v>Não contatado</x:v>
      </x:c>
      <x:c r="U2027" s="27" t="n">
        <x:f>IF(LEN(H2027)&gt;0,25,0)+IF(L2027="Sim",25,0)+IF(LEN(M2027)&gt;0,15,0)+IF(LEN(J2027)&gt;0,10,0)+IF(LEN(N2027)&gt;0,5,0)+IF(LEN(O2027)&gt;0,5,0)+IF(LEN(P2027)&gt;0,5,0)+IF(AND(LEN(R2027)&gt;0,LEN(S2027)&gt;0),10,0)</x:f>
        <x:v>25</x:v>
      </x:c>
      <x:c r="V2027" t="str">
        <x:f>IF(U2027&gt;=60,"Prioridade Alta",IF(U2027&gt;=35,"Prioridade Média","Prioridade Baixa"))</x:f>
        <x:v>Prioridade Baixa</x:v>
      </x:c>
      <x:c r="W2027" t="str">
        <x:v>Não</x:v>
      </x:c>
      <x:c r="X2027" t="str"/>
      <x:c r="Y2027" t="str">
        <x:v>Base expandida 2026-07-27</x:v>
      </x:c>
      <x:c r="Z2027" t="str">
        <x:v>(11) 4721-2156</x:v>
      </x:c>
      <x:c r="AA2027" t="str"/>
      <x:c r="AB2027" t="n">
        <x:v>40</x:v>
      </x:c>
      <x:c r="AC2027" t="str">
        <x:v>Prioridade Baixa</x:v>
      </x:c>
      <x:c r="AD2027" t="str">
        <x:v>Fonte Escolas.com.br: http://escolas.com.br/mario-portes-professor-em-35203579; site oficial/redes não coletados nesta fonte</x:v>
      </x:c>
      <x:c r="AE2027" t="n">
        <x:f>IF(LEN(H2027)&gt;0,1,0)</x:f>
        <x:v>1</x:v>
      </x:c>
      <x:c r="AF2027" t="n">
        <x:f>IF(LEN(M2027)&gt;0,1,0)</x:f>
        <x:v>0</x:v>
      </x:c>
      <x:c r="AG2027" t="n">
        <x:f>IF(AND(LEN(H2027)=0,LEN(K2027)=0,LEN(M2027)=0),1,0)</x:f>
        <x:v>0</x:v>
      </x:c>
    </x:row>
    <x:row r="2028">
      <x:c r="A2028" t="str">
        <x:v>AT-02027</x:v>
      </x:c>
      <x:c r="B2028" t="str">
        <x:v>Maria Mae do Divino Amor II Escola</x:v>
      </x:c>
      <x:c r="C2028" t="str">
        <x:v>Escola</x:v>
      </x:c>
      <x:c r="D2028" t="str">
        <x:v>Escola</x:v>
      </x:c>
      <x:c r="E2028" t="str">
        <x:v>Mogi das Cruzes</x:v>
      </x:c>
      <x:c r="F2028" t="str">
        <x:v>Botujuru</x:v>
      </x:c>
      <x:c r="G2028" t="str">
        <x:v>Avenida Francisco Rodrigues Filho, 9515, Avenida, Botujuru, Mogi das Cruzes, SP</x:v>
      </x:c>
      <x:c r="H2028" t="str">
        <x:v>+55 (11) 4739-1911</x:v>
      </x:c>
      <x:c r="I2028" t="str"/>
      <x:c r="J2028" t="str"/>
      <x:c r="K2028" t="str"/>
      <x:c r="L2028" t="str"/>
      <x:c r="M2028" t="str"/>
      <x:c r="N2028" t="str"/>
      <x:c r="O2028" t="str"/>
      <x:c r="P2028" t="str"/>
      <x:c r="Q2028" t="str">
        <x:v>https://www.google.com/maps/search/?api=1&amp;query=Avenida+Francisco+Rodrigues+Filho%2C+9515%2C+Avenida%2C+Botujuru%2C+Mogi+das+Cruzes-SP</x:v>
      </x:c>
      <x:c r="R2028" t="str"/>
      <x:c r="S2028" t="str"/>
      <x:c r="T2028" t="str">
        <x:v>Não contatado</x:v>
      </x:c>
      <x:c r="U2028" s="27" t="n">
        <x:f>IF(LEN(H2028)&gt;0,25,0)+IF(L2028="Sim",25,0)+IF(LEN(M2028)&gt;0,15,0)+IF(LEN(J2028)&gt;0,10,0)+IF(LEN(N2028)&gt;0,5,0)+IF(LEN(O2028)&gt;0,5,0)+IF(LEN(P2028)&gt;0,5,0)+IF(AND(LEN(R2028)&gt;0,LEN(S2028)&gt;0),10,0)</x:f>
        <x:v>25</x:v>
      </x:c>
      <x:c r="V2028" t="str">
        <x:f>IF(U2028&gt;=60,"Prioridade Alta",IF(U2028&gt;=35,"Prioridade Média","Prioridade Baixa"))</x:f>
        <x:v>Prioridade Baixa</x:v>
      </x:c>
      <x:c r="W2028" t="str">
        <x:v>Não</x:v>
      </x:c>
      <x:c r="X2028" t="str"/>
      <x:c r="Y2028" t="str">
        <x:v>Base expandida 2026-07-27</x:v>
      </x:c>
      <x:c r="Z2028" t="str">
        <x:v>(11) 4739-1911</x:v>
      </x:c>
      <x:c r="AA2028" t="str"/>
      <x:c r="AB2028" t="n">
        <x:v>40</x:v>
      </x:c>
      <x:c r="AC2028" t="str">
        <x:v>Prioridade Baixa</x:v>
      </x:c>
      <x:c r="AD2028" t="str">
        <x:v>Fonte Escolas.com.br: http://escolas.com.br/maria-mae-do-divino-amor-ii-escola-35186466; site oficial/redes não coletados nesta fonte</x:v>
      </x:c>
      <x:c r="AE2028" t="n">
        <x:f>IF(LEN(H2028)&gt;0,1,0)</x:f>
        <x:v>1</x:v>
      </x:c>
      <x:c r="AF2028" t="n">
        <x:f>IF(LEN(M2028)&gt;0,1,0)</x:f>
        <x:v>0</x:v>
      </x:c>
      <x:c r="AG2028" t="n">
        <x:f>IF(AND(LEN(H2028)=0,LEN(K2028)=0,LEN(M2028)=0),1,0)</x:f>
        <x:v>0</x:v>
      </x:c>
    </x:row>
    <x:row r="2029">
      <x:c r="A2029" t="str">
        <x:v>AT-02028</x:v>
      </x:c>
      <x:c r="B2029" t="str">
        <x:v>Marlene Muniz Schimidt Profa Em</x:v>
      </x:c>
      <x:c r="C2029" t="str">
        <x:v>Escola</x:v>
      </x:c>
      <x:c r="D2029" t="str">
        <x:v>Escola</x:v>
      </x:c>
      <x:c r="E2029" t="str">
        <x:v>Mogi das Cruzes</x:v>
      </x:c>
      <x:c r="F2029" t="str">
        <x:v>Vila Oliveira</x:v>
      </x:c>
      <x:c r="G2029" t="str">
        <x:v>Dom Paulo Rolim Loureiro, 8881, Km 08, Vila Oliveira, Mogi das Cruzes, SP</x:v>
      </x:c>
      <x:c r="H2029" t="str">
        <x:v>+55 (11) 4726-6127</x:v>
      </x:c>
      <x:c r="I2029" t="str"/>
      <x:c r="J2029" t="str"/>
      <x:c r="K2029" t="str"/>
      <x:c r="L2029" t="str"/>
      <x:c r="M2029" t="str"/>
      <x:c r="N2029" t="str"/>
      <x:c r="O2029" t="str"/>
      <x:c r="P2029" t="str"/>
      <x:c r="Q2029" t="str">
        <x:v>https://www.google.com/maps/search/?api=1&amp;query=Dom+Paulo+Rolim+Loureiro%2C+8881%2C+Km+08%2C+Vila+Oliveira%2C+Mogi+das+Cruzes-SP</x:v>
      </x:c>
      <x:c r="R2029" t="str"/>
      <x:c r="S2029" t="str"/>
      <x:c r="T2029" t="str">
        <x:v>Não contatado</x:v>
      </x:c>
      <x:c r="U2029" s="27" t="n">
        <x:f>IF(LEN(H2029)&gt;0,25,0)+IF(L2029="Sim",25,0)+IF(LEN(M2029)&gt;0,15,0)+IF(LEN(J2029)&gt;0,10,0)+IF(LEN(N2029)&gt;0,5,0)+IF(LEN(O2029)&gt;0,5,0)+IF(LEN(P2029)&gt;0,5,0)+IF(AND(LEN(R2029)&gt;0,LEN(S2029)&gt;0),10,0)</x:f>
        <x:v>25</x:v>
      </x:c>
      <x:c r="V2029" t="str">
        <x:f>IF(U2029&gt;=60,"Prioridade Alta",IF(U2029&gt;=35,"Prioridade Média","Prioridade Baixa"))</x:f>
        <x:v>Prioridade Baixa</x:v>
      </x:c>
      <x:c r="W2029" t="str">
        <x:v>Não</x:v>
      </x:c>
      <x:c r="X2029" t="str"/>
      <x:c r="Y2029" t="str">
        <x:v>Base expandida 2026-07-27</x:v>
      </x:c>
      <x:c r="Z2029" t="str">
        <x:v>(11) 4726-6127</x:v>
      </x:c>
      <x:c r="AA2029" t="str"/>
      <x:c r="AB2029" t="n">
        <x:v>40</x:v>
      </x:c>
      <x:c r="AC2029" t="str">
        <x:v>Prioridade Baixa</x:v>
      </x:c>
      <x:c r="AD2029" t="str">
        <x:v>Fonte Escolas.com.br: http://escolas.com.br/marlene-muniz-schimidt-profa-em-35229660; site oficial/redes não coletados nesta fonte</x:v>
      </x:c>
      <x:c r="AE2029" t="n">
        <x:f>IF(LEN(H2029)&gt;0,1,0)</x:f>
        <x:v>1</x:v>
      </x:c>
      <x:c r="AF2029" t="n">
        <x:f>IF(LEN(M2029)&gt;0,1,0)</x:f>
        <x:v>0</x:v>
      </x:c>
      <x:c r="AG2029" t="n">
        <x:f>IF(AND(LEN(H2029)=0,LEN(K2029)=0,LEN(M2029)=0),1,0)</x:f>
        <x:v>0</x:v>
      </x:c>
    </x:row>
    <x:row r="2030">
      <x:c r="A2030" t="str">
        <x:v>AT-02029</x:v>
      </x:c>
      <x:c r="B2030" t="str">
        <x:v>Mathilde Pires de Campos Masci Profa Em</x:v>
      </x:c>
      <x:c r="C2030" t="str">
        <x:v>Escola</x:v>
      </x:c>
      <x:c r="D2030" t="str">
        <x:v>Escola</x:v>
      </x:c>
      <x:c r="E2030" t="str">
        <x:v>Mogi das Cruzes</x:v>
      </x:c>
      <x:c r="F2030" t="str">
        <x:v>Mogi Moderno</x:v>
      </x:c>
      <x:c r="G2030" t="str">
        <x:v>Presidente Getulio Vargas, 47, Rua, Mogi Moderno, Mogi das Cruzes, SP</x:v>
      </x:c>
      <x:c r="H2030" t="str">
        <x:v>+55 (11) 4799-1694</x:v>
      </x:c>
      <x:c r="I2030" t="str"/>
      <x:c r="J2030" t="str"/>
      <x:c r="K2030" t="str"/>
      <x:c r="L2030" t="str"/>
      <x:c r="M2030" t="str"/>
      <x:c r="N2030" t="str"/>
      <x:c r="O2030" t="str"/>
      <x:c r="P2030" t="str"/>
      <x:c r="Q2030" t="str">
        <x:v>https://www.google.com/maps/search/?api=1&amp;query=Presidente+Getulio+Vargas%2C+47%2C+Rua%2C+Mogi+Moderno%2C+Mogi+das+Cruzes-SP</x:v>
      </x:c>
      <x:c r="R2030" t="str"/>
      <x:c r="S2030" t="str"/>
      <x:c r="T2030" t="str">
        <x:v>Não contatado</x:v>
      </x:c>
      <x:c r="U2030" s="27" t="n">
        <x:f>IF(LEN(H2030)&gt;0,25,0)+IF(L2030="Sim",25,0)+IF(LEN(M2030)&gt;0,15,0)+IF(LEN(J2030)&gt;0,10,0)+IF(LEN(N2030)&gt;0,5,0)+IF(LEN(O2030)&gt;0,5,0)+IF(LEN(P2030)&gt;0,5,0)+IF(AND(LEN(R2030)&gt;0,LEN(S2030)&gt;0),10,0)</x:f>
        <x:v>25</x:v>
      </x:c>
      <x:c r="V2030" t="str">
        <x:f>IF(U2030&gt;=60,"Prioridade Alta",IF(U2030&gt;=35,"Prioridade Média","Prioridade Baixa"))</x:f>
        <x:v>Prioridade Baixa</x:v>
      </x:c>
      <x:c r="W2030" t="str">
        <x:v>Não</x:v>
      </x:c>
      <x:c r="X2030" t="str"/>
      <x:c r="Y2030" t="str">
        <x:v>Base expandida 2026-07-27</x:v>
      </x:c>
      <x:c r="Z2030" t="str">
        <x:v>(11) 4799-1694</x:v>
      </x:c>
      <x:c r="AA2030" t="str"/>
      <x:c r="AB2030" t="n">
        <x:v>40</x:v>
      </x:c>
      <x:c r="AC2030" t="str">
        <x:v>Prioridade Baixa</x:v>
      </x:c>
      <x:c r="AD2030" t="str">
        <x:v>Fonte Escolas.com.br: http://escolas.com.br/mathilde-pires-de-campos-masci-profa-em-35093178; site oficial/redes não coletados nesta fonte</x:v>
      </x:c>
      <x:c r="AE2030" t="n">
        <x:f>IF(LEN(H2030)&gt;0,1,0)</x:f>
        <x:v>1</x:v>
      </x:c>
      <x:c r="AF2030" t="n">
        <x:f>IF(LEN(M2030)&gt;0,1,0)</x:f>
        <x:v>0</x:v>
      </x:c>
      <x:c r="AG2030" t="n">
        <x:f>IF(AND(LEN(H2030)=0,LEN(K2030)=0,LEN(M2030)=0),1,0)</x:f>
        <x:v>0</x:v>
      </x:c>
    </x:row>
    <x:row r="2031">
      <x:c r="A2031" t="str">
        <x:v>AT-02030</x:v>
      </x:c>
      <x:c r="B2031" t="str">
        <x:v>Milton Cruz Dr Em</x:v>
      </x:c>
      <x:c r="C2031" t="str">
        <x:v>Escola</x:v>
      </x:c>
      <x:c r="D2031" t="str">
        <x:v>Escola</x:v>
      </x:c>
      <x:c r="E2031" t="str">
        <x:v>Mogi das Cruzes</x:v>
      </x:c>
      <x:c r="F2031" t="str">
        <x:v>Jardim Marica</x:v>
      </x:c>
      <x:c r="G2031" t="str">
        <x:v>Antenor de Souza Melo, 116, Rua, Jardim Marica, Mogi das Cruzes, SP</x:v>
      </x:c>
      <x:c r="H2031" t="str">
        <x:v>+55 (11) 4790-6800</x:v>
      </x:c>
      <x:c r="I2031" t="str"/>
      <x:c r="J2031" t="str"/>
      <x:c r="K2031" t="str"/>
      <x:c r="L2031" t="str"/>
      <x:c r="M2031" t="str"/>
      <x:c r="N2031" t="str"/>
      <x:c r="O2031" t="str"/>
      <x:c r="P2031" t="str"/>
      <x:c r="Q2031" t="str">
        <x:v>https://www.google.com/maps/search/?api=1&amp;query=Antenor+de+Souza+Melo%2C+116%2C+Rua%2C+Jardim+Marica%2C+Mogi+das+Cruzes-SP</x:v>
      </x:c>
      <x:c r="R2031" t="str"/>
      <x:c r="S2031" t="str"/>
      <x:c r="T2031" t="str">
        <x:v>Não contatado</x:v>
      </x:c>
      <x:c r="U2031" s="27" t="n">
        <x:f>IF(LEN(H2031)&gt;0,25,0)+IF(L2031="Sim",25,0)+IF(LEN(M2031)&gt;0,15,0)+IF(LEN(J2031)&gt;0,10,0)+IF(LEN(N2031)&gt;0,5,0)+IF(LEN(O2031)&gt;0,5,0)+IF(LEN(P2031)&gt;0,5,0)+IF(AND(LEN(R2031)&gt;0,LEN(S2031)&gt;0),10,0)</x:f>
        <x:v>25</x:v>
      </x:c>
      <x:c r="V2031" t="str">
        <x:f>IF(U2031&gt;=60,"Prioridade Alta",IF(U2031&gt;=35,"Prioridade Média","Prioridade Baixa"))</x:f>
        <x:v>Prioridade Baixa</x:v>
      </x:c>
      <x:c r="W2031" t="str">
        <x:v>Não</x:v>
      </x:c>
      <x:c r="X2031" t="str"/>
      <x:c r="Y2031" t="str">
        <x:v>Base expandida 2026-07-27</x:v>
      </x:c>
      <x:c r="Z2031" t="str">
        <x:v>(11) 4790-6800</x:v>
      </x:c>
      <x:c r="AA2031" t="str"/>
      <x:c r="AB2031" t="n">
        <x:v>40</x:v>
      </x:c>
      <x:c r="AC2031" t="str">
        <x:v>Prioridade Baixa</x:v>
      </x:c>
      <x:c r="AD2031" t="str">
        <x:v>Fonte Escolas.com.br: http://escolas.com.br/milton-cruz-dr-em-35084062; site oficial/redes não coletados nesta fonte</x:v>
      </x:c>
      <x:c r="AE2031" t="n">
        <x:f>IF(LEN(H2031)&gt;0,1,0)</x:f>
        <x:v>1</x:v>
      </x:c>
      <x:c r="AF2031" t="n">
        <x:f>IF(LEN(M2031)&gt;0,1,0)</x:f>
        <x:v>0</x:v>
      </x:c>
      <x:c r="AG2031" t="n">
        <x:f>IF(AND(LEN(H2031)=0,LEN(K2031)=0,LEN(M2031)=0),1,0)</x:f>
        <x:v>0</x:v>
      </x:c>
    </x:row>
    <x:row r="2032">
      <x:c r="A2032" t="str">
        <x:v>AT-02031</x:v>
      </x:c>
      <x:c r="B2032" t="str">
        <x:v>Maurilio de Souza Leite Filho Pref Em</x:v>
      </x:c>
      <x:c r="C2032" t="str">
        <x:v>Escola</x:v>
      </x:c>
      <x:c r="D2032" t="str">
        <x:v>Escola</x:v>
      </x:c>
      <x:c r="E2032" t="str">
        <x:v>Mogi das Cruzes</x:v>
      </x:c>
      <x:c r="F2032" t="str">
        <x:v>Jardim Cintia</x:v>
      </x:c>
      <x:c r="G2032" t="str">
        <x:v>Francisco de Sampaio Frei, 44, Rua, Jardim Cintia, Mogi das Cruzes, SP</x:v>
      </x:c>
      <x:c r="H2032" t="str">
        <x:v>+55 (11) 4739-1444</x:v>
      </x:c>
      <x:c r="I2032" t="str"/>
      <x:c r="J2032" t="str"/>
      <x:c r="K2032" t="str"/>
      <x:c r="L2032" t="str"/>
      <x:c r="M2032" t="str"/>
      <x:c r="N2032" t="str"/>
      <x:c r="O2032" t="str"/>
      <x:c r="P2032" t="str"/>
      <x:c r="Q2032" t="str">
        <x:v>https://www.google.com/maps/search/?api=1&amp;query=Francisco+de+Sampaio+Frei%2C+44%2C+Rua%2C+Jardim+Cintia%2C+Mogi+das+Cruzes-SP</x:v>
      </x:c>
      <x:c r="R2032" t="str"/>
      <x:c r="S2032" t="str"/>
      <x:c r="T2032" t="str">
        <x:v>Não contatado</x:v>
      </x:c>
      <x:c r="U2032" s="27" t="n">
        <x:f>IF(LEN(H2032)&gt;0,25,0)+IF(L2032="Sim",25,0)+IF(LEN(M2032)&gt;0,15,0)+IF(LEN(J2032)&gt;0,10,0)+IF(LEN(N2032)&gt;0,5,0)+IF(LEN(O2032)&gt;0,5,0)+IF(LEN(P2032)&gt;0,5,0)+IF(AND(LEN(R2032)&gt;0,LEN(S2032)&gt;0),10,0)</x:f>
        <x:v>25</x:v>
      </x:c>
      <x:c r="V2032" t="str">
        <x:f>IF(U2032&gt;=60,"Prioridade Alta",IF(U2032&gt;=35,"Prioridade Média","Prioridade Baixa"))</x:f>
        <x:v>Prioridade Baixa</x:v>
      </x:c>
      <x:c r="W2032" t="str">
        <x:v>Não</x:v>
      </x:c>
      <x:c r="X2032" t="str"/>
      <x:c r="Y2032" t="str">
        <x:v>Base expandida 2026-07-27</x:v>
      </x:c>
      <x:c r="Z2032" t="str">
        <x:v>(11) 4739-1444</x:v>
      </x:c>
      <x:c r="AA2032" t="str"/>
      <x:c r="AB2032" t="n">
        <x:v>40</x:v>
      </x:c>
      <x:c r="AC2032" t="str">
        <x:v>Prioridade Baixa</x:v>
      </x:c>
      <x:c r="AD2032" t="str">
        <x:v>Fonte Escolas.com.br: http://escolas.com.br/maurilio-de-souza-leite-filho-pref-em-35077094; site oficial/redes não coletados nesta fonte</x:v>
      </x:c>
      <x:c r="AE2032" t="n">
        <x:f>IF(LEN(H2032)&gt;0,1,0)</x:f>
        <x:v>1</x:v>
      </x:c>
      <x:c r="AF2032" t="n">
        <x:f>IF(LEN(M2032)&gt;0,1,0)</x:f>
        <x:v>0</x:v>
      </x:c>
      <x:c r="AG2032" t="n">
        <x:f>IF(AND(LEN(H2032)=0,LEN(K2032)=0,LEN(M2032)=0),1,0)</x:f>
        <x:v>0</x:v>
      </x:c>
    </x:row>
    <x:row r="2033">
      <x:c r="A2033" t="str">
        <x:v>AT-02032</x:v>
      </x:c>
      <x:c r="B2033" t="str">
        <x:v>Nami Jafet Escola Senai</x:v>
      </x:c>
      <x:c r="C2033" t="str">
        <x:v>Escola</x:v>
      </x:c>
      <x:c r="D2033" t="str">
        <x:v>Escola</x:v>
      </x:c>
      <x:c r="E2033" t="str">
        <x:v>Mogi das Cruzes</x:v>
      </x:c>
      <x:c r="F2033" t="str">
        <x:v>Centro</x:v>
      </x:c>
      <x:c r="G2033" t="str">
        <x:v>Antonio Candido de Alvarenga Dom, 353, Rua, Centro, Mogi das Cruzes, SP</x:v>
      </x:c>
      <x:c r="H2033" t="str">
        <x:v>+55 (11) 4728-3920</x:v>
      </x:c>
      <x:c r="I2033" t="str"/>
      <x:c r="J2033" t="str"/>
      <x:c r="K2033" t="str"/>
      <x:c r="L2033" t="str"/>
      <x:c r="M2033" t="str"/>
      <x:c r="N2033" t="str"/>
      <x:c r="O2033" t="str"/>
      <x:c r="P2033" t="str"/>
      <x:c r="Q2033" t="str">
        <x:v>https://www.google.com/maps/search/?api=1&amp;query=Antonio+Candido+de+Alvarenga+Dom%2C+353%2C+Rua%2C+Centro%2C+Mogi+das+Cruzes-SP</x:v>
      </x:c>
      <x:c r="R2033" t="str"/>
      <x:c r="S2033" t="str"/>
      <x:c r="T2033" t="str">
        <x:v>Não contatado</x:v>
      </x:c>
      <x:c r="U2033" s="27" t="n">
        <x:f>IF(LEN(H2033)&gt;0,25,0)+IF(L2033="Sim",25,0)+IF(LEN(M2033)&gt;0,15,0)+IF(LEN(J2033)&gt;0,10,0)+IF(LEN(N2033)&gt;0,5,0)+IF(LEN(O2033)&gt;0,5,0)+IF(LEN(P2033)&gt;0,5,0)+IF(AND(LEN(R2033)&gt;0,LEN(S2033)&gt;0),10,0)</x:f>
        <x:v>25</x:v>
      </x:c>
      <x:c r="V2033" t="str">
        <x:f>IF(U2033&gt;=60,"Prioridade Alta",IF(U2033&gt;=35,"Prioridade Média","Prioridade Baixa"))</x:f>
        <x:v>Prioridade Baixa</x:v>
      </x:c>
      <x:c r="W2033" t="str">
        <x:v>Não</x:v>
      </x:c>
      <x:c r="X2033" t="str"/>
      <x:c r="Y2033" t="str">
        <x:v>Base expandida 2026-07-27</x:v>
      </x:c>
      <x:c r="Z2033" t="str">
        <x:v>(11) 4728-3920</x:v>
      </x:c>
      <x:c r="AA2033" t="str"/>
      <x:c r="AB2033" t="n">
        <x:v>40</x:v>
      </x:c>
      <x:c r="AC2033" t="str">
        <x:v>Prioridade Baixa</x:v>
      </x:c>
      <x:c r="AD2033" t="str">
        <x:v>Fonte Escolas.com.br: http://escolas.com.br/nami-jafet-escola-senai-35147886; site oficial/redes não coletados nesta fonte</x:v>
      </x:c>
      <x:c r="AE2033" t="n">
        <x:f>IF(LEN(H2033)&gt;0,1,0)</x:f>
        <x:v>1</x:v>
      </x:c>
      <x:c r="AF2033" t="n">
        <x:f>IF(LEN(M2033)&gt;0,1,0)</x:f>
        <x:v>0</x:v>
      </x:c>
      <x:c r="AG2033" t="n">
        <x:f>IF(AND(LEN(H2033)=0,LEN(K2033)=0,LEN(M2033)=0),1,0)</x:f>
        <x:v>0</x:v>
      </x:c>
    </x:row>
    <x:row r="2034">
      <x:c r="A2034" t="str">
        <x:v>AT-02033</x:v>
      </x:c>
      <x:c r="B2034" t="str">
        <x:v>Monteiro Lobato Em</x:v>
      </x:c>
      <x:c r="C2034" t="str">
        <x:v>Escola</x:v>
      </x:c>
      <x:c r="D2034" t="str">
        <x:v>Escola</x:v>
      </x:c>
      <x:c r="E2034" t="str">
        <x:v>Mogi das Cruzes</x:v>
      </x:c>
      <x:c r="F2034" t="str">
        <x:v>Jardim Ponte Grande</x:v>
      </x:c>
      <x:c r="G2034" t="str">
        <x:v>Abel Jose da Silva, 305, Rua, Jardim Ponte Grande, Mogi das Cruzes, SP</x:v>
      </x:c>
      <x:c r="H2034" t="str">
        <x:v>+55 (11) 4790-4601</x:v>
      </x:c>
      <x:c r="I2034" t="str"/>
      <x:c r="J2034" t="str"/>
      <x:c r="K2034" t="str"/>
      <x:c r="L2034" t="str"/>
      <x:c r="M2034" t="str"/>
      <x:c r="N2034" t="str"/>
      <x:c r="O2034" t="str"/>
      <x:c r="P2034" t="str"/>
      <x:c r="Q2034" t="str">
        <x:v>https://www.google.com/maps/search/?api=1&amp;query=Abel+Jose+da+Silva%2C+305%2C+Rua%2C+Jardim+Ponte+Grande%2C+Mogi+das+Cruzes-SP</x:v>
      </x:c>
      <x:c r="R2034" t="str"/>
      <x:c r="S2034" t="str"/>
      <x:c r="T2034" t="str">
        <x:v>Não contatado</x:v>
      </x:c>
      <x:c r="U2034" s="27" t="n">
        <x:f>IF(LEN(H2034)&gt;0,25,0)+IF(L2034="Sim",25,0)+IF(LEN(M2034)&gt;0,15,0)+IF(LEN(J2034)&gt;0,10,0)+IF(LEN(N2034)&gt;0,5,0)+IF(LEN(O2034)&gt;0,5,0)+IF(LEN(P2034)&gt;0,5,0)+IF(AND(LEN(R2034)&gt;0,LEN(S2034)&gt;0),10,0)</x:f>
        <x:v>25</x:v>
      </x:c>
      <x:c r="V2034" t="str">
        <x:f>IF(U2034&gt;=60,"Prioridade Alta",IF(U2034&gt;=35,"Prioridade Média","Prioridade Baixa"))</x:f>
        <x:v>Prioridade Baixa</x:v>
      </x:c>
      <x:c r="W2034" t="str">
        <x:v>Não</x:v>
      </x:c>
      <x:c r="X2034" t="str"/>
      <x:c r="Y2034" t="str">
        <x:v>Base expandida 2026-07-27</x:v>
      </x:c>
      <x:c r="Z2034" t="str">
        <x:v>(11) 4790-4601</x:v>
      </x:c>
      <x:c r="AA2034" t="str"/>
      <x:c r="AB2034" t="n">
        <x:v>40</x:v>
      </x:c>
      <x:c r="AC2034" t="str">
        <x:v>Prioridade Baixa</x:v>
      </x:c>
      <x:c r="AD2034" t="str">
        <x:v>Fonte Escolas.com.br: http://escolas.com.br/monteiro-lobato-em-35050295; site oficial/redes não coletados nesta fonte</x:v>
      </x:c>
      <x:c r="AE2034" t="n">
        <x:f>IF(LEN(H2034)&gt;0,1,0)</x:f>
        <x:v>1</x:v>
      </x:c>
      <x:c r="AF2034" t="n">
        <x:f>IF(LEN(M2034)&gt;0,1,0)</x:f>
        <x:v>0</x:v>
      </x:c>
      <x:c r="AG2034" t="n">
        <x:f>IF(AND(LEN(H2034)=0,LEN(K2034)=0,LEN(M2034)=0),1,0)</x:f>
        <x:v>0</x:v>
      </x:c>
    </x:row>
    <x:row r="2035">
      <x:c r="A2035" t="str">
        <x:v>AT-02034</x:v>
      </x:c>
      <x:c r="B2035" t="str">
        <x:v>Maria Rodrigues Goncalves Professora</x:v>
      </x:c>
      <x:c r="C2035" t="str">
        <x:v>Escola</x:v>
      </x:c>
      <x:c r="D2035" t="str">
        <x:v>Escola</x:v>
      </x:c>
      <x:c r="E2035" t="str">
        <x:v>Mogi das Cruzes</x:v>
      </x:c>
      <x:c r="F2035" t="str">
        <x:v>Jardim Marica</x:v>
      </x:c>
      <x:c r="G2035" t="str">
        <x:v>Pedro Alvares Cabral, SN, Rua, Jardim Marica, Mogi das Cruzes, SP</x:v>
      </x:c>
      <x:c r="H2035" t="str">
        <x:v>+55 (11) 4790-4531</x:v>
      </x:c>
      <x:c r="I2035" t="str"/>
      <x:c r="J2035" t="str"/>
      <x:c r="K2035" t="str"/>
      <x:c r="L2035" t="str"/>
      <x:c r="M2035" t="str"/>
      <x:c r="N2035" t="str"/>
      <x:c r="O2035" t="str"/>
      <x:c r="P2035" t="str"/>
      <x:c r="Q2035" t="str">
        <x:v>https://www.google.com/maps/search/?api=1&amp;query=Pedro+Alvares+Cabral%2C+SN%2C+Rua%2C+Jardim+Marica%2C+Mogi+das+Cruzes-SP</x:v>
      </x:c>
      <x:c r="R2035" t="str"/>
      <x:c r="S2035" t="str"/>
      <x:c r="T2035" t="str">
        <x:v>Não contatado</x:v>
      </x:c>
      <x:c r="U2035" s="27" t="n">
        <x:f>IF(LEN(H2035)&gt;0,25,0)+IF(L2035="Sim",25,0)+IF(LEN(M2035)&gt;0,15,0)+IF(LEN(J2035)&gt;0,10,0)+IF(LEN(N2035)&gt;0,5,0)+IF(LEN(O2035)&gt;0,5,0)+IF(LEN(P2035)&gt;0,5,0)+IF(AND(LEN(R2035)&gt;0,LEN(S2035)&gt;0),10,0)</x:f>
        <x:v>25</x:v>
      </x:c>
      <x:c r="V2035" t="str">
        <x:f>IF(U2035&gt;=60,"Prioridade Alta",IF(U2035&gt;=35,"Prioridade Média","Prioridade Baixa"))</x:f>
        <x:v>Prioridade Baixa</x:v>
      </x:c>
      <x:c r="W2035" t="str">
        <x:v>Não</x:v>
      </x:c>
      <x:c r="X2035" t="str"/>
      <x:c r="Y2035" t="str">
        <x:v>Base expandida 2026-07-27</x:v>
      </x:c>
      <x:c r="Z2035" t="str">
        <x:v>(11) 4790-4531</x:v>
      </x:c>
      <x:c r="AA2035" t="str"/>
      <x:c r="AB2035" t="n">
        <x:v>40</x:v>
      </x:c>
      <x:c r="AC2035" t="str">
        <x:v>Prioridade Baixa</x:v>
      </x:c>
      <x:c r="AD2035" t="str">
        <x:v>Fonte Escolas.com.br: http://escolas.com.br/maria-rodrigues-goncalves-professora-35006836; site oficial/redes não coletados nesta fonte</x:v>
      </x:c>
      <x:c r="AE2035" t="n">
        <x:f>IF(LEN(H2035)&gt;0,1,0)</x:f>
        <x:v>1</x:v>
      </x:c>
      <x:c r="AF2035" t="n">
        <x:f>IF(LEN(M2035)&gt;0,1,0)</x:f>
        <x:v>0</x:v>
      </x:c>
      <x:c r="AG2035" t="n">
        <x:f>IF(AND(LEN(H2035)=0,LEN(K2035)=0,LEN(M2035)=0),1,0)</x:f>
        <x:v>0</x:v>
      </x:c>
    </x:row>
    <x:row r="2036">
      <x:c r="A2036" t="str">
        <x:v>AT-02035</x:v>
      </x:c>
      <x:c r="B2036" t="str">
        <x:v>Narcisa das Dores Pinto Em</x:v>
      </x:c>
      <x:c r="C2036" t="str">
        <x:v>Escola</x:v>
      </x:c>
      <x:c r="D2036" t="str">
        <x:v>Escola</x:v>
      </x:c>
      <x:c r="E2036" t="str">
        <x:v>Mogi das Cruzes</x:v>
      </x:c>
      <x:c r="F2036" t="str">
        <x:v>Jardim Aracy</x:v>
      </x:c>
      <x:c r="G2036" t="str">
        <x:v>Manoel Martins Sanches, 180, Rua, Jardim Aracy, Mogi das Cruzes, SP</x:v>
      </x:c>
      <x:c r="H2036" t="str">
        <x:v>+55 (11) 4790-6333</x:v>
      </x:c>
      <x:c r="I2036" t="str"/>
      <x:c r="J2036" t="str"/>
      <x:c r="K2036" t="str"/>
      <x:c r="L2036" t="str"/>
      <x:c r="M2036" t="str"/>
      <x:c r="N2036" t="str"/>
      <x:c r="O2036" t="str"/>
      <x:c r="P2036" t="str"/>
      <x:c r="Q2036" t="str">
        <x:v>https://www.google.com/maps/search/?api=1&amp;query=Manoel+Martins+Sanches%2C+180%2C+Rua%2C+Jardim+Aracy%2C+Mogi+das+Cruzes-SP</x:v>
      </x:c>
      <x:c r="R2036" t="str"/>
      <x:c r="S2036" t="str"/>
      <x:c r="T2036" t="str">
        <x:v>Não contatado</x:v>
      </x:c>
      <x:c r="U2036" s="27" t="n">
        <x:f>IF(LEN(H2036)&gt;0,25,0)+IF(L2036="Sim",25,0)+IF(LEN(M2036)&gt;0,15,0)+IF(LEN(J2036)&gt;0,10,0)+IF(LEN(N2036)&gt;0,5,0)+IF(LEN(O2036)&gt;0,5,0)+IF(LEN(P2036)&gt;0,5,0)+IF(AND(LEN(R2036)&gt;0,LEN(S2036)&gt;0),10,0)</x:f>
        <x:v>25</x:v>
      </x:c>
      <x:c r="V2036" t="str">
        <x:f>IF(U2036&gt;=60,"Prioridade Alta",IF(U2036&gt;=35,"Prioridade Média","Prioridade Baixa"))</x:f>
        <x:v>Prioridade Baixa</x:v>
      </x:c>
      <x:c r="W2036" t="str">
        <x:v>Não</x:v>
      </x:c>
      <x:c r="X2036" t="str"/>
      <x:c r="Y2036" t="str">
        <x:v>Base expandida 2026-07-27</x:v>
      </x:c>
      <x:c r="Z2036" t="str">
        <x:v>(11) 4790-6333</x:v>
      </x:c>
      <x:c r="AA2036" t="str"/>
      <x:c r="AB2036" t="n">
        <x:v>40</x:v>
      </x:c>
      <x:c r="AC2036" t="str">
        <x:v>Prioridade Baixa</x:v>
      </x:c>
      <x:c r="AD2036" t="str">
        <x:v>Fonte Escolas.com.br: http://escolas.com.br/narcisa-das-dores-pinto-em-35095321; site oficial/redes não coletados nesta fonte</x:v>
      </x:c>
      <x:c r="AE2036" t="n">
        <x:f>IF(LEN(H2036)&gt;0,1,0)</x:f>
        <x:v>1</x:v>
      </x:c>
      <x:c r="AF2036" t="n">
        <x:f>IF(LEN(M2036)&gt;0,1,0)</x:f>
        <x:v>0</x:v>
      </x:c>
      <x:c r="AG2036" t="n">
        <x:f>IF(AND(LEN(H2036)=0,LEN(K2036)=0,LEN(M2036)=0),1,0)</x:f>
        <x:v>0</x:v>
      </x:c>
    </x:row>
    <x:row r="2037">
      <x:c r="A2037" t="str">
        <x:v>AT-02036</x:v>
      </x:c>
      <x:c r="B2037" t="str">
        <x:v>Niko Niko Gakuen</x:v>
      </x:c>
      <x:c r="C2037" t="str">
        <x:v>Escola</x:v>
      </x:c>
      <x:c r="D2037" t="str">
        <x:v>Escola</x:v>
      </x:c>
      <x:c r="E2037" t="str">
        <x:v>Mogi das Cruzes</x:v>
      </x:c>
      <x:c r="F2037" t="str">
        <x:v>Centro</x:v>
      </x:c>
      <x:c r="G2037" t="str">
        <x:v>Rua Antonio Meyer, 141, Centro, Mogi das Cruzes, SP</x:v>
      </x:c>
      <x:c r="H2037" t="str">
        <x:v>+55 (11) 4722-3020</x:v>
      </x:c>
      <x:c r="I2037" t="str"/>
      <x:c r="J2037" t="str"/>
      <x:c r="K2037" t="str"/>
      <x:c r="L2037" t="str"/>
      <x:c r="M2037" t="str"/>
      <x:c r="N2037" t="str"/>
      <x:c r="O2037" t="str"/>
      <x:c r="P2037" t="str"/>
      <x:c r="Q2037" t="str">
        <x:v>https://www.google.com/maps/search/?api=1&amp;query=Rua+Antonio+Meyer%2C+141%2C+Centro%2C+Mogi+das+Cruzes-SP</x:v>
      </x:c>
      <x:c r="R2037" t="str"/>
      <x:c r="S2037" t="str"/>
      <x:c r="T2037" t="str">
        <x:v>Não contatado</x:v>
      </x:c>
      <x:c r="U2037" s="27" t="n">
        <x:f>IF(LEN(H2037)&gt;0,25,0)+IF(L2037="Sim",25,0)+IF(LEN(M2037)&gt;0,15,0)+IF(LEN(J2037)&gt;0,10,0)+IF(LEN(N2037)&gt;0,5,0)+IF(LEN(O2037)&gt;0,5,0)+IF(LEN(P2037)&gt;0,5,0)+IF(AND(LEN(R2037)&gt;0,LEN(S2037)&gt;0),10,0)</x:f>
        <x:v>25</x:v>
      </x:c>
      <x:c r="V2037" t="str">
        <x:f>IF(U2037&gt;=60,"Prioridade Alta",IF(U2037&gt;=35,"Prioridade Média","Prioridade Baixa"))</x:f>
        <x:v>Prioridade Baixa</x:v>
      </x:c>
      <x:c r="W2037" t="str">
        <x:v>Não</x:v>
      </x:c>
      <x:c r="X2037" t="str"/>
      <x:c r="Y2037" t="str">
        <x:v>Base expandida 2026-07-27</x:v>
      </x:c>
      <x:c r="Z2037" t="str">
        <x:v>(11) 4722-3020</x:v>
      </x:c>
      <x:c r="AA2037" t="str"/>
      <x:c r="AB2037" t="n">
        <x:v>40</x:v>
      </x:c>
      <x:c r="AC2037" t="str">
        <x:v>Prioridade Baixa</x:v>
      </x:c>
      <x:c r="AD2037" t="str">
        <x:v>Fonte Escolas.com.br: http://escolas.com.br/niko-niko-gakuen-35169936; site oficial/redes não coletados nesta fonte</x:v>
      </x:c>
      <x:c r="AE2037" t="n">
        <x:f>IF(LEN(H2037)&gt;0,1,0)</x:f>
        <x:v>1</x:v>
      </x:c>
      <x:c r="AF2037" t="n">
        <x:f>IF(LEN(M2037)&gt;0,1,0)</x:f>
        <x:v>0</x:v>
      </x:c>
      <x:c r="AG2037" t="n">
        <x:f>IF(AND(LEN(H2037)=0,LEN(K2037)=0,LEN(M2037)=0),1,0)</x:f>
        <x:v>0</x:v>
      </x:c>
    </x:row>
    <x:row r="2038">
      <x:c r="A2038" t="str">
        <x:v>AT-02037</x:v>
      </x:c>
      <x:c r="B2038" t="str">
        <x:v>Narciso Yague Guimaraes Vereador</x:v>
      </x:c>
      <x:c r="C2038" t="str">
        <x:v>Escola</x:v>
      </x:c>
      <x:c r="D2038" t="str">
        <x:v>Escola</x:v>
      </x:c>
      <x:c r="E2038" t="str">
        <x:v>Mogi das Cruzes</x:v>
      </x:c>
      <x:c r="F2038" t="str">
        <x:v>Vila Natal</x:v>
      </x:c>
      <x:c r="G2038" t="str">
        <x:v>Desiderio Jorge, 1499, Rua, Vila Natal, Mogi das Cruzes, SP</x:v>
      </x:c>
      <x:c r="H2038" t="str">
        <x:v>+55 (11) 4799-0869</x:v>
      </x:c>
      <x:c r="I2038" t="str"/>
      <x:c r="J2038" t="str"/>
      <x:c r="K2038" t="str"/>
      <x:c r="L2038" t="str"/>
      <x:c r="M2038" t="str"/>
      <x:c r="N2038" t="str"/>
      <x:c r="O2038" t="str"/>
      <x:c r="P2038" t="str"/>
      <x:c r="Q2038" t="str">
        <x:v>https://www.google.com/maps/search/?api=1&amp;query=Desiderio+Jorge%2C+1499%2C+Rua%2C+Vila+Natal%2C+Mogi+das+Cruzes-SP</x:v>
      </x:c>
      <x:c r="R2038" t="str"/>
      <x:c r="S2038" t="str"/>
      <x:c r="T2038" t="str">
        <x:v>Não contatado</x:v>
      </x:c>
      <x:c r="U2038" s="27" t="n">
        <x:f>IF(LEN(H2038)&gt;0,25,0)+IF(L2038="Sim",25,0)+IF(LEN(M2038)&gt;0,15,0)+IF(LEN(J2038)&gt;0,10,0)+IF(LEN(N2038)&gt;0,5,0)+IF(LEN(O2038)&gt;0,5,0)+IF(LEN(P2038)&gt;0,5,0)+IF(AND(LEN(R2038)&gt;0,LEN(S2038)&gt;0),10,0)</x:f>
        <x:v>25</x:v>
      </x:c>
      <x:c r="V2038" t="str">
        <x:f>IF(U2038&gt;=60,"Prioridade Alta",IF(U2038&gt;=35,"Prioridade Média","Prioridade Baixa"))</x:f>
        <x:v>Prioridade Baixa</x:v>
      </x:c>
      <x:c r="W2038" t="str">
        <x:v>Não</x:v>
      </x:c>
      <x:c r="X2038" t="str"/>
      <x:c r="Y2038" t="str">
        <x:v>Base expandida 2026-07-27</x:v>
      </x:c>
      <x:c r="Z2038" t="str">
        <x:v>(11) 4799-0869</x:v>
      </x:c>
      <x:c r="AA2038" t="str"/>
      <x:c r="AB2038" t="n">
        <x:v>40</x:v>
      </x:c>
      <x:c r="AC2038" t="str">
        <x:v>Prioridade Baixa</x:v>
      </x:c>
      <x:c r="AD2038" t="str">
        <x:v>Fonte Escolas.com.br: http://escolas.com.br/narciso-yague-guimaraes-vereador-35041130; site oficial/redes não coletados nesta fonte</x:v>
      </x:c>
      <x:c r="AE2038" t="n">
        <x:f>IF(LEN(H2038)&gt;0,1,0)</x:f>
        <x:v>1</x:v>
      </x:c>
      <x:c r="AF2038" t="n">
        <x:f>IF(LEN(M2038)&gt;0,1,0)</x:f>
        <x:v>0</x:v>
      </x:c>
      <x:c r="AG2038" t="n">
        <x:f>IF(AND(LEN(H2038)=0,LEN(K2038)=0,LEN(M2038)=0),1,0)</x:f>
        <x:v>0</x:v>
      </x:c>
    </x:row>
    <x:row r="2039">
      <x:c r="A2039" t="str">
        <x:v>AT-02038</x:v>
      </x:c>
      <x:c r="B2039" t="str">
        <x:v>Noemia Real Fidalgo Profa Em</x:v>
      </x:c>
      <x:c r="C2039" t="str">
        <x:v>Escola</x:v>
      </x:c>
      <x:c r="D2039" t="str">
        <x:v>Escola</x:v>
      </x:c>
      <x:c r="E2039" t="str">
        <x:v>Mogi das Cruzes</x:v>
      </x:c>
      <x:c r="F2039" t="str">
        <x:v>Jardim Marica</x:v>
      </x:c>
      <x:c r="G2039" t="str">
        <x:v>Ezelino da Cunha Gloria, 285, Avenida, Jardim Marica, Mogi das Cruzes, SP</x:v>
      </x:c>
      <x:c r="H2039" t="str">
        <x:v>+55 (11) 4699-1050</x:v>
      </x:c>
      <x:c r="I2039" t="str"/>
      <x:c r="J2039" t="str"/>
      <x:c r="K2039" t="str"/>
      <x:c r="L2039" t="str"/>
      <x:c r="M2039" t="str"/>
      <x:c r="N2039" t="str"/>
      <x:c r="O2039" t="str"/>
      <x:c r="P2039" t="str"/>
      <x:c r="Q2039" t="str">
        <x:v>https://www.google.com/maps/search/?api=1&amp;query=Ezelino+da+Cunha+Gloria%2C+285%2C+Avenida%2C+Jardim+Marica%2C+Mogi+das+Cruzes-SP</x:v>
      </x:c>
      <x:c r="R2039" t="str"/>
      <x:c r="S2039" t="str"/>
      <x:c r="T2039" t="str">
        <x:v>Não contatado</x:v>
      </x:c>
      <x:c r="U2039" s="27" t="n">
        <x:f>IF(LEN(H2039)&gt;0,25,0)+IF(L2039="Sim",25,0)+IF(LEN(M2039)&gt;0,15,0)+IF(LEN(J2039)&gt;0,10,0)+IF(LEN(N2039)&gt;0,5,0)+IF(LEN(O2039)&gt;0,5,0)+IF(LEN(P2039)&gt;0,5,0)+IF(AND(LEN(R2039)&gt;0,LEN(S2039)&gt;0),10,0)</x:f>
        <x:v>25</x:v>
      </x:c>
      <x:c r="V2039" t="str">
        <x:f>IF(U2039&gt;=60,"Prioridade Alta",IF(U2039&gt;=35,"Prioridade Média","Prioridade Baixa"))</x:f>
        <x:v>Prioridade Baixa</x:v>
      </x:c>
      <x:c r="W2039" t="str">
        <x:v>Não</x:v>
      </x:c>
      <x:c r="X2039" t="str"/>
      <x:c r="Y2039" t="str">
        <x:v>Base expandida 2026-07-27</x:v>
      </x:c>
      <x:c r="Z2039" t="str">
        <x:v>(11) 4699-1050</x:v>
      </x:c>
      <x:c r="AA2039" t="str"/>
      <x:c r="AB2039" t="n">
        <x:v>40</x:v>
      </x:c>
      <x:c r="AC2039" t="str">
        <x:v>Prioridade Baixa</x:v>
      </x:c>
      <x:c r="AD2039" t="str">
        <x:v>Fonte Escolas.com.br: http://escolas.com.br/noemia-real-fidalgo-profa-em-35203609; site oficial/redes não coletados nesta fonte</x:v>
      </x:c>
      <x:c r="AE2039" t="n">
        <x:f>IF(LEN(H2039)&gt;0,1,0)</x:f>
        <x:v>1</x:v>
      </x:c>
      <x:c r="AF2039" t="n">
        <x:f>IF(LEN(M2039)&gt;0,1,0)</x:f>
        <x:v>0</x:v>
      </x:c>
      <x:c r="AG2039" t="n">
        <x:f>IF(AND(LEN(H2039)=0,LEN(K2039)=0,LEN(M2039)=0),1,0)</x:f>
        <x:v>0</x:v>
      </x:c>
    </x:row>
    <x:row r="2040">
      <x:c r="A2040" t="str">
        <x:v>AT-02039</x:v>
      </x:c>
      <x:c r="B2040" t="str">
        <x:v>Nec Instituto Educacional</x:v>
      </x:c>
      <x:c r="C2040" t="str">
        <x:v>Escola</x:v>
      </x:c>
      <x:c r="D2040" t="str">
        <x:v>Escola</x:v>
      </x:c>
      <x:c r="E2040" t="str">
        <x:v>Mogi das Cruzes</x:v>
      </x:c>
      <x:c r="F2040" t="str">
        <x:v>Vila Oliveira</x:v>
      </x:c>
      <x:c r="G2040" t="str">
        <x:v>Euclides Ferreira da Silva Doutor, 55, Rua, Vila Oliveira, Mogi das Cruzes, SP</x:v>
      </x:c>
      <x:c r="H2040" t="str">
        <x:v>+55 (11) 2378-5045</x:v>
      </x:c>
      <x:c r="I2040" t="str"/>
      <x:c r="J2040" t="str"/>
      <x:c r="K2040" t="str"/>
      <x:c r="L2040" t="str"/>
      <x:c r="M2040" t="str"/>
      <x:c r="N2040" t="str"/>
      <x:c r="O2040" t="str"/>
      <x:c r="P2040" t="str"/>
      <x:c r="Q2040" t="str">
        <x:v>https://www.google.com/maps/search/?api=1&amp;query=Euclides+Ferreira+da+Silva+Doutor%2C+55%2C+Rua%2C+Vila+Oliveira%2C+Mogi+das+Cruzes-SP</x:v>
      </x:c>
      <x:c r="R2040" t="str"/>
      <x:c r="S2040" t="str"/>
      <x:c r="T2040" t="str">
        <x:v>Não contatado</x:v>
      </x:c>
      <x:c r="U2040" s="27" t="n">
        <x:f>IF(LEN(H2040)&gt;0,25,0)+IF(L2040="Sim",25,0)+IF(LEN(M2040)&gt;0,15,0)+IF(LEN(J2040)&gt;0,10,0)+IF(LEN(N2040)&gt;0,5,0)+IF(LEN(O2040)&gt;0,5,0)+IF(LEN(P2040)&gt;0,5,0)+IF(AND(LEN(R2040)&gt;0,LEN(S2040)&gt;0),10,0)</x:f>
        <x:v>25</x:v>
      </x:c>
      <x:c r="V2040" t="str">
        <x:f>IF(U2040&gt;=60,"Prioridade Alta",IF(U2040&gt;=35,"Prioridade Média","Prioridade Baixa"))</x:f>
        <x:v>Prioridade Baixa</x:v>
      </x:c>
      <x:c r="W2040" t="str">
        <x:v>Não</x:v>
      </x:c>
      <x:c r="X2040" t="str"/>
      <x:c r="Y2040" t="str">
        <x:v>Base expandida 2026-07-27</x:v>
      </x:c>
      <x:c r="Z2040" t="str">
        <x:v>(11) 2378-5045</x:v>
      </x:c>
      <x:c r="AA2040" t="str"/>
      <x:c r="AB2040" t="n">
        <x:v>40</x:v>
      </x:c>
      <x:c r="AC2040" t="str">
        <x:v>Prioridade Baixa</x:v>
      </x:c>
      <x:c r="AD2040" t="str">
        <x:v>Fonte Escolas.com.br: http://escolas.com.br/nec-instituto-educacional-35429673; site oficial/redes não coletados nesta fonte</x:v>
      </x:c>
      <x:c r="AE2040" t="n">
        <x:f>IF(LEN(H2040)&gt;0,1,0)</x:f>
        <x:v>1</x:v>
      </x:c>
      <x:c r="AF2040" t="n">
        <x:f>IF(LEN(M2040)&gt;0,1,0)</x:f>
        <x:v>0</x:v>
      </x:c>
      <x:c r="AG2040" t="n">
        <x:f>IF(AND(LEN(H2040)=0,LEN(K2040)=0,LEN(M2040)=0),1,0)</x:f>
        <x:v>0</x:v>
      </x:c>
    </x:row>
    <x:row r="2041">
      <x:c r="A2041" t="str">
        <x:v>AT-02040</x:v>
      </x:c>
      <x:c r="B2041" t="str">
        <x:v>Nossa Senhora das Gracas Nucleo Recreativo</x:v>
      </x:c>
      <x:c r="C2041" t="str">
        <x:v>Escola</x:v>
      </x:c>
      <x:c r="D2041" t="str">
        <x:v>Escola</x:v>
      </x:c>
      <x:c r="E2041" t="str">
        <x:v>Mogi das Cruzes</x:v>
      </x:c>
      <x:c r="F2041" t="str">
        <x:v>Vila Oliveira</x:v>
      </x:c>
      <x:c r="G2041" t="str">
        <x:v>Joaquim de Mello Freire Junior, 1477, Rua, Vila Oliveira, Mogi das Cruzes, SP</x:v>
      </x:c>
      <x:c r="H2041" t="str">
        <x:v>+55 (11) 4796-5532</x:v>
      </x:c>
      <x:c r="I2041" t="str"/>
      <x:c r="J2041" t="str"/>
      <x:c r="K2041" t="str"/>
      <x:c r="L2041" t="str"/>
      <x:c r="M2041" t="str"/>
      <x:c r="N2041" t="str"/>
      <x:c r="O2041" t="str"/>
      <x:c r="P2041" t="str"/>
      <x:c r="Q2041" t="str">
        <x:v>https://www.google.com/maps/search/?api=1&amp;query=Joaquim+de+Mello+Freire+Junior%2C+1477%2C+Rua%2C+Vila+Oliveira%2C+Mogi+das+Cruzes-SP</x:v>
      </x:c>
      <x:c r="R2041" t="str"/>
      <x:c r="S2041" t="str"/>
      <x:c r="T2041" t="str">
        <x:v>Não contatado</x:v>
      </x:c>
      <x:c r="U2041" s="27" t="n">
        <x:f>IF(LEN(H2041)&gt;0,25,0)+IF(L2041="Sim",25,0)+IF(LEN(M2041)&gt;0,15,0)+IF(LEN(J2041)&gt;0,10,0)+IF(LEN(N2041)&gt;0,5,0)+IF(LEN(O2041)&gt;0,5,0)+IF(LEN(P2041)&gt;0,5,0)+IF(AND(LEN(R2041)&gt;0,LEN(S2041)&gt;0),10,0)</x:f>
        <x:v>25</x:v>
      </x:c>
      <x:c r="V2041" t="str">
        <x:f>IF(U2041&gt;=60,"Prioridade Alta",IF(U2041&gt;=35,"Prioridade Média","Prioridade Baixa"))</x:f>
        <x:v>Prioridade Baixa</x:v>
      </x:c>
      <x:c r="W2041" t="str">
        <x:v>Não</x:v>
      </x:c>
      <x:c r="X2041" t="str"/>
      <x:c r="Y2041" t="str">
        <x:v>Base expandida 2026-07-27</x:v>
      </x:c>
      <x:c r="Z2041" t="str">
        <x:v>(11) 4796-5532</x:v>
      </x:c>
      <x:c r="AA2041" t="str"/>
      <x:c r="AB2041" t="n">
        <x:v>40</x:v>
      </x:c>
      <x:c r="AC2041" t="str">
        <x:v>Prioridade Baixa</x:v>
      </x:c>
      <x:c r="AD2041" t="str">
        <x:v>Fonte Escolas.com.br: http://escolas.com.br/nossa-senhora-das-gracas-nucleo-recreativo-35169948; site oficial/redes não coletados nesta fonte</x:v>
      </x:c>
      <x:c r="AE2041" t="n">
        <x:f>IF(LEN(H2041)&gt;0,1,0)</x:f>
        <x:v>1</x:v>
      </x:c>
      <x:c r="AF2041" t="n">
        <x:f>IF(LEN(M2041)&gt;0,1,0)</x:f>
        <x:v>0</x:v>
      </x:c>
      <x:c r="AG2041" t="n">
        <x:f>IF(AND(LEN(H2041)=0,LEN(K2041)=0,LEN(M2041)=0),1,0)</x:f>
        <x:v>0</x:v>
      </x:c>
    </x:row>
    <x:row r="2042">
      <x:c r="A2042" t="str">
        <x:v>AT-02041</x:v>
      </x:c>
      <x:c r="B2042" t="str">
        <x:v>Nucleo Educacional Italo Brasileiro Neib</x:v>
      </x:c>
      <x:c r="C2042" t="str">
        <x:v>Escola</x:v>
      </x:c>
      <x:c r="D2042" t="str">
        <x:v>Escola</x:v>
      </x:c>
      <x:c r="E2042" t="str">
        <x:v>Mogi das Cruzes</x:v>
      </x:c>
      <x:c r="F2042" t="str">
        <x:v>Vila Oliveira</x:v>
      </x:c>
      <x:c r="G2042" t="str">
        <x:v>Sergio Plaza, 539, Rua, Vila Oliveira, Mogi das Cruzes, SP</x:v>
      </x:c>
      <x:c r="H2042" t="str">
        <x:v>+55 (11) 4799-9350</x:v>
      </x:c>
      <x:c r="I2042" t="str"/>
      <x:c r="J2042" t="str"/>
      <x:c r="K2042" t="str"/>
      <x:c r="L2042" t="str"/>
      <x:c r="M2042" t="str"/>
      <x:c r="N2042" t="str"/>
      <x:c r="O2042" t="str"/>
      <x:c r="P2042" t="str"/>
      <x:c r="Q2042" t="str">
        <x:v>https://www.google.com/maps/search/?api=1&amp;query=Sergio+Plaza%2C+539%2C+Rua%2C+Vila+Oliveira%2C+Mogi+das+Cruzes-SP</x:v>
      </x:c>
      <x:c r="R2042" t="str"/>
      <x:c r="S2042" t="str"/>
      <x:c r="T2042" t="str">
        <x:v>Não contatado</x:v>
      </x:c>
      <x:c r="U2042" s="27" t="n">
        <x:f>IF(LEN(H2042)&gt;0,25,0)+IF(L2042="Sim",25,0)+IF(LEN(M2042)&gt;0,15,0)+IF(LEN(J2042)&gt;0,10,0)+IF(LEN(N2042)&gt;0,5,0)+IF(LEN(O2042)&gt;0,5,0)+IF(LEN(P2042)&gt;0,5,0)+IF(AND(LEN(R2042)&gt;0,LEN(S2042)&gt;0),10,0)</x:f>
        <x:v>25</x:v>
      </x:c>
      <x:c r="V2042" t="str">
        <x:f>IF(U2042&gt;=60,"Prioridade Alta",IF(U2042&gt;=35,"Prioridade Média","Prioridade Baixa"))</x:f>
        <x:v>Prioridade Baixa</x:v>
      </x:c>
      <x:c r="W2042" t="str">
        <x:v>Não</x:v>
      </x:c>
      <x:c r="X2042" t="str"/>
      <x:c r="Y2042" t="str">
        <x:v>Base expandida 2026-07-27</x:v>
      </x:c>
      <x:c r="Z2042" t="str">
        <x:v>(11) 4799-9350</x:v>
      </x:c>
      <x:c r="AA2042" t="str"/>
      <x:c r="AB2042" t="n">
        <x:v>40</x:v>
      </x:c>
      <x:c r="AC2042" t="str">
        <x:v>Prioridade Baixa</x:v>
      </x:c>
      <x:c r="AD2042" t="str">
        <x:v>Fonte Escolas.com.br: http://escolas.com.br/nucleo-educacional-italo-brasileiro-neib-35455052; site oficial/redes não coletados nesta fonte</x:v>
      </x:c>
      <x:c r="AE2042" t="n">
        <x:f>IF(LEN(H2042)&gt;0,1,0)</x:f>
        <x:v>1</x:v>
      </x:c>
      <x:c r="AF2042" t="n">
        <x:f>IF(LEN(M2042)&gt;0,1,0)</x:f>
        <x:v>0</x:v>
      </x:c>
      <x:c r="AG2042" t="n">
        <x:f>IF(AND(LEN(H2042)=0,LEN(K2042)=0,LEN(M2042)=0),1,0)</x:f>
        <x:v>0</x:v>
      </x:c>
    </x:row>
    <x:row r="2043">
      <x:c r="A2043" t="str">
        <x:v>AT-02042</x:v>
      </x:c>
      <x:c r="B2043" t="str">
        <x:v>Nucleo Educacional Melo Freitas de Semente A Girassol</x:v>
      </x:c>
      <x:c r="C2043" t="str">
        <x:v>Escola</x:v>
      </x:c>
      <x:c r="D2043" t="str">
        <x:v>Escola</x:v>
      </x:c>
      <x:c r="E2043" t="str">
        <x:v>Mogi das Cruzes</x:v>
      </x:c>
      <x:c r="F2043" t="str">
        <x:v>Alto Ipiranga</x:v>
      </x:c>
      <x:c r="G2043" t="str">
        <x:v>Joao Custodio, 155, Nada, Alto Ipiranga, Mogi das Cruzes, SP</x:v>
      </x:c>
      <x:c r="H2043" t="str">
        <x:v>+55 (11) 4255-6867</x:v>
      </x:c>
      <x:c r="I2043" t="str"/>
      <x:c r="J2043" t="str"/>
      <x:c r="K2043" t="str"/>
      <x:c r="L2043" t="str"/>
      <x:c r="M2043" t="str"/>
      <x:c r="N2043" t="str"/>
      <x:c r="O2043" t="str"/>
      <x:c r="P2043" t="str"/>
      <x:c r="Q2043" t="str">
        <x:v>https://www.google.com/maps/search/?api=1&amp;query=Joao+Custodio%2C+155%2C+Nada%2C+Alto+Ipiranga%2C+Mogi+das+Cruzes-SP</x:v>
      </x:c>
      <x:c r="R2043" t="str"/>
      <x:c r="S2043" t="str"/>
      <x:c r="T2043" t="str">
        <x:v>Não contatado</x:v>
      </x:c>
      <x:c r="U2043" s="27" t="n">
        <x:f>IF(LEN(H2043)&gt;0,25,0)+IF(L2043="Sim",25,0)+IF(LEN(M2043)&gt;0,15,0)+IF(LEN(J2043)&gt;0,10,0)+IF(LEN(N2043)&gt;0,5,0)+IF(LEN(O2043)&gt;0,5,0)+IF(LEN(P2043)&gt;0,5,0)+IF(AND(LEN(R2043)&gt;0,LEN(S2043)&gt;0),10,0)</x:f>
        <x:v>25</x:v>
      </x:c>
      <x:c r="V2043" t="str">
        <x:f>IF(U2043&gt;=60,"Prioridade Alta",IF(U2043&gt;=35,"Prioridade Média","Prioridade Baixa"))</x:f>
        <x:v>Prioridade Baixa</x:v>
      </x:c>
      <x:c r="W2043" t="str">
        <x:v>Não</x:v>
      </x:c>
      <x:c r="X2043" t="str"/>
      <x:c r="Y2043" t="str">
        <x:v>Base expandida 2026-07-27</x:v>
      </x:c>
      <x:c r="Z2043" t="str">
        <x:v>(11) 4255-6867</x:v>
      </x:c>
      <x:c r="AA2043" t="str"/>
      <x:c r="AB2043" t="n">
        <x:v>40</x:v>
      </x:c>
      <x:c r="AC2043" t="str">
        <x:v>Prioridade Baixa</x:v>
      </x:c>
      <x:c r="AD2043" t="str">
        <x:v>Fonte Escolas.com.br: http://escolas.com.br/nucleo-educacional-melo-freitas-de-semente-a-girassol-35005325; site oficial/redes não coletados nesta fonte</x:v>
      </x:c>
      <x:c r="AE2043" t="n">
        <x:f>IF(LEN(H2043)&gt;0,1,0)</x:f>
        <x:v>1</x:v>
      </x:c>
      <x:c r="AF2043" t="n">
        <x:f>IF(LEN(M2043)&gt;0,1,0)</x:f>
        <x:v>0</x:v>
      </x:c>
      <x:c r="AG2043" t="n">
        <x:f>IF(AND(LEN(H2043)=0,LEN(K2043)=0,LEN(M2043)=0),1,0)</x:f>
        <x:v>0</x:v>
      </x:c>
    </x:row>
    <x:row r="2044">
      <x:c r="A2044" t="str">
        <x:v>AT-02043</x:v>
      </x:c>
      <x:c r="B2044" t="str">
        <x:v>Nucleo Educacional Estrela de Davi</x:v>
      </x:c>
      <x:c r="C2044" t="str">
        <x:v>Escola</x:v>
      </x:c>
      <x:c r="D2044" t="str">
        <x:v>Escola</x:v>
      </x:c>
      <x:c r="E2044" t="str">
        <x:v>Mogi das Cruzes</x:v>
      </x:c>
      <x:c r="F2044" t="str">
        <x:v>Vila Oliveira</x:v>
      </x:c>
      <x:c r="G2044" t="str">
        <x:v>Rua Coronel Cardoso de Siqueira, 1572, Rua, Vila Oliveira, Mogi das Cruzes, SP</x:v>
      </x:c>
      <x:c r="H2044" t="str">
        <x:v>+55 (11) 4862-2568</x:v>
      </x:c>
      <x:c r="I2044" t="str"/>
      <x:c r="J2044" t="str"/>
      <x:c r="K2044" t="str"/>
      <x:c r="L2044" t="str"/>
      <x:c r="M2044" t="str"/>
      <x:c r="N2044" t="str"/>
      <x:c r="O2044" t="str"/>
      <x:c r="P2044" t="str"/>
      <x:c r="Q2044" t="str">
        <x:v>https://www.google.com/maps/search/?api=1&amp;query=Rua+Coronel+Cardoso+de+Siqueira%2C+1572%2C+Rua%2C+Vila+Oliveira%2C+Mogi+das+Cruzes-SP</x:v>
      </x:c>
      <x:c r="R2044" t="str"/>
      <x:c r="S2044" t="str"/>
      <x:c r="T2044" t="str">
        <x:v>Não contatado</x:v>
      </x:c>
      <x:c r="U2044" s="27" t="n">
        <x:f>IF(LEN(H2044)&gt;0,25,0)+IF(L2044="Sim",25,0)+IF(LEN(M2044)&gt;0,15,0)+IF(LEN(J2044)&gt;0,10,0)+IF(LEN(N2044)&gt;0,5,0)+IF(LEN(O2044)&gt;0,5,0)+IF(LEN(P2044)&gt;0,5,0)+IF(AND(LEN(R2044)&gt;0,LEN(S2044)&gt;0),10,0)</x:f>
        <x:v>25</x:v>
      </x:c>
      <x:c r="V2044" t="str">
        <x:f>IF(U2044&gt;=60,"Prioridade Alta",IF(U2044&gt;=35,"Prioridade Média","Prioridade Baixa"))</x:f>
        <x:v>Prioridade Baixa</x:v>
      </x:c>
      <x:c r="W2044" t="str">
        <x:v>Não</x:v>
      </x:c>
      <x:c r="X2044" t="str"/>
      <x:c r="Y2044" t="str">
        <x:v>Base expandida 2026-07-27</x:v>
      </x:c>
      <x:c r="Z2044" t="str">
        <x:v>(11) 4862-2568</x:v>
      </x:c>
      <x:c r="AA2044" t="str"/>
      <x:c r="AB2044" t="n">
        <x:v>40</x:v>
      </x:c>
      <x:c r="AC2044" t="str">
        <x:v>Prioridade Baixa</x:v>
      </x:c>
      <x:c r="AD2044" t="str">
        <x:v>Fonte Escolas.com.br: http://escolas.com.br/nucleo-educacional-estrela-de-davi-35289000; site oficial/redes não coletados nesta fonte</x:v>
      </x:c>
      <x:c r="AE2044" t="n">
        <x:f>IF(LEN(H2044)&gt;0,1,0)</x:f>
        <x:v>1</x:v>
      </x:c>
      <x:c r="AF2044" t="n">
        <x:f>IF(LEN(M2044)&gt;0,1,0)</x:f>
        <x:v>0</x:v>
      </x:c>
      <x:c r="AG2044" t="n">
        <x:f>IF(AND(LEN(H2044)=0,LEN(K2044)=0,LEN(M2044)=0),1,0)</x:f>
        <x:v>0</x:v>
      </x:c>
    </x:row>
    <x:row r="2045">
      <x:c r="A2045" t="str">
        <x:v>AT-02044</x:v>
      </x:c>
      <x:c r="B2045" t="str">
        <x:v>Nucleo Eucacional Raizes do Itapeti</x:v>
      </x:c>
      <x:c r="C2045" t="str">
        <x:v>Escola</x:v>
      </x:c>
      <x:c r="D2045" t="str">
        <x:v>Escola</x:v>
      </x:c>
      <x:c r="E2045" t="str">
        <x:v>Mogi das Cruzes</x:v>
      </x:c>
      <x:c r="F2045" t="str">
        <x:v>Jardim Marica</x:v>
      </x:c>
      <x:c r="G2045" t="str">
        <x:v>Cruz do Seculo, SN, Estrada, Jardim Marica, Mogi das Cruzes, SP</x:v>
      </x:c>
      <x:c r="H2045" t="str">
        <x:v>+55 (11) 4790-4332</x:v>
      </x:c>
      <x:c r="I2045" t="str"/>
      <x:c r="J2045" t="str"/>
      <x:c r="K2045" t="str"/>
      <x:c r="L2045" t="str"/>
      <x:c r="M2045" t="str"/>
      <x:c r="N2045" t="str"/>
      <x:c r="O2045" t="str"/>
      <x:c r="P2045" t="str"/>
      <x:c r="Q2045" t="str">
        <x:v>https://www.google.com/maps/search/?api=1&amp;query=Cruz+do+Seculo%2C+SN%2C+Estrada%2C+Jardim+Marica%2C+Mogi+das+Cruzes-SP</x:v>
      </x:c>
      <x:c r="R2045" t="str"/>
      <x:c r="S2045" t="str"/>
      <x:c r="T2045" t="str">
        <x:v>Não contatado</x:v>
      </x:c>
      <x:c r="U2045" s="27" t="n">
        <x:f>IF(LEN(H2045)&gt;0,25,0)+IF(L2045="Sim",25,0)+IF(LEN(M2045)&gt;0,15,0)+IF(LEN(J2045)&gt;0,10,0)+IF(LEN(N2045)&gt;0,5,0)+IF(LEN(O2045)&gt;0,5,0)+IF(LEN(P2045)&gt;0,5,0)+IF(AND(LEN(R2045)&gt;0,LEN(S2045)&gt;0),10,0)</x:f>
        <x:v>25</x:v>
      </x:c>
      <x:c r="V2045" t="str">
        <x:f>IF(U2045&gt;=60,"Prioridade Alta",IF(U2045&gt;=35,"Prioridade Média","Prioridade Baixa"))</x:f>
        <x:v>Prioridade Baixa</x:v>
      </x:c>
      <x:c r="W2045" t="str">
        <x:v>Não</x:v>
      </x:c>
      <x:c r="X2045" t="str"/>
      <x:c r="Y2045" t="str">
        <x:v>Base expandida 2026-07-27</x:v>
      </x:c>
      <x:c r="Z2045" t="str">
        <x:v>(11) 4790-4332</x:v>
      </x:c>
      <x:c r="AA2045" t="str"/>
      <x:c r="AB2045" t="n">
        <x:v>40</x:v>
      </x:c>
      <x:c r="AC2045" t="str">
        <x:v>Prioridade Baixa</x:v>
      </x:c>
      <x:c r="AD2045" t="str">
        <x:v>Fonte Escolas.com.br: http://escolas.com.br/nucleo-eucacional-raizes-do-itapeti-35152286; site oficial/redes não coletados nesta fonte</x:v>
      </x:c>
      <x:c r="AE2045" t="n">
        <x:f>IF(LEN(H2045)&gt;0,1,0)</x:f>
        <x:v>1</x:v>
      </x:c>
      <x:c r="AF2045" t="n">
        <x:f>IF(LEN(M2045)&gt;0,1,0)</x:f>
        <x:v>0</x:v>
      </x:c>
      <x:c r="AG2045" t="n">
        <x:f>IF(AND(LEN(H2045)=0,LEN(K2045)=0,LEN(M2045)=0),1,0)</x:f>
        <x:v>0</x:v>
      </x:c>
    </x:row>
    <x:row r="2046">
      <x:c r="A2046" t="str">
        <x:v>AT-02045</x:v>
      </x:c>
      <x:c r="B2046" t="str">
        <x:v>Paulo Rolim Loureiro Dom Em</x:v>
      </x:c>
      <x:c r="C2046" t="str">
        <x:v>Escola</x:v>
      </x:c>
      <x:c r="D2046" t="str">
        <x:v>Escola</x:v>
      </x:c>
      <x:c r="E2046" t="str">
        <x:v>Mogi das Cruzes</x:v>
      </x:c>
      <x:c r="F2046" t="str">
        <x:v>Quatinga</x:v>
      </x:c>
      <x:c r="G2046" t="str">
        <x:v>Mogi Quatinga, KM 24, Estrada, Quatinga, Mogi das Cruzes, SP</x:v>
      </x:c>
      <x:c r="H2046" t="str">
        <x:v>+55 (11) 4721-8000</x:v>
      </x:c>
      <x:c r="I2046" t="str"/>
      <x:c r="J2046" t="str"/>
      <x:c r="K2046" t="str"/>
      <x:c r="L2046" t="str"/>
      <x:c r="M2046" t="str"/>
      <x:c r="N2046" t="str"/>
      <x:c r="O2046" t="str"/>
      <x:c r="P2046" t="str"/>
      <x:c r="Q2046" t="str">
        <x:v>https://www.google.com/maps/search/?api=1&amp;query=Mogi+Quatinga%2C+KM+24%2C+Estrada%2C+Quatinga%2C+Mogi+das+Cruzes-SP</x:v>
      </x:c>
      <x:c r="R2046" t="str"/>
      <x:c r="S2046" t="str"/>
      <x:c r="T2046" t="str">
        <x:v>Não contatado</x:v>
      </x:c>
      <x:c r="U2046" s="27" t="n">
        <x:f>IF(LEN(H2046)&gt;0,25,0)+IF(L2046="Sim",25,0)+IF(LEN(M2046)&gt;0,15,0)+IF(LEN(J2046)&gt;0,10,0)+IF(LEN(N2046)&gt;0,5,0)+IF(LEN(O2046)&gt;0,5,0)+IF(LEN(P2046)&gt;0,5,0)+IF(AND(LEN(R2046)&gt;0,LEN(S2046)&gt;0),10,0)</x:f>
        <x:v>25</x:v>
      </x:c>
      <x:c r="V2046" t="str">
        <x:f>IF(U2046&gt;=60,"Prioridade Alta",IF(U2046&gt;=35,"Prioridade Média","Prioridade Baixa"))</x:f>
        <x:v>Prioridade Baixa</x:v>
      </x:c>
      <x:c r="W2046" t="str">
        <x:v>Não</x:v>
      </x:c>
      <x:c r="X2046" t="str"/>
      <x:c r="Y2046" t="str">
        <x:v>Base expandida 2026-07-27</x:v>
      </x:c>
      <x:c r="Z2046" t="str">
        <x:v>(11) 4721-8000</x:v>
      </x:c>
      <x:c r="AA2046" t="str"/>
      <x:c r="AB2046" t="n">
        <x:v>40</x:v>
      </x:c>
      <x:c r="AC2046" t="str">
        <x:v>Prioridade Baixa</x:v>
      </x:c>
      <x:c r="AD2046" t="str">
        <x:v>Fonte Escolas.com.br: http://escolas.com.br/paulo-rolim-loureiro-dom-em-35050261; site oficial/redes não coletados nesta fonte</x:v>
      </x:c>
      <x:c r="AE2046" t="n">
        <x:f>IF(LEN(H2046)&gt;0,1,0)</x:f>
        <x:v>1</x:v>
      </x:c>
      <x:c r="AF2046" t="n">
        <x:f>IF(LEN(M2046)&gt;0,1,0)</x:f>
        <x:v>0</x:v>
      </x:c>
      <x:c r="AG2046" t="n">
        <x:f>IF(AND(LEN(H2046)=0,LEN(K2046)=0,LEN(M2046)=0),1,0)</x:f>
        <x:v>0</x:v>
      </x:c>
    </x:row>
    <x:row r="2047">
      <x:c r="A2047" t="str">
        <x:v>AT-02046</x:v>
      </x:c>
      <x:c r="B2047" t="str">
        <x:v>Paulo Ferrari Massaro Professor</x:v>
      </x:c>
      <x:c r="C2047" t="str">
        <x:v>Escola</x:v>
      </x:c>
      <x:c r="D2047" t="str">
        <x:v>Escola</x:v>
      </x:c>
      <x:c r="E2047" t="str">
        <x:v>Mogi das Cruzes</x:v>
      </x:c>
      <x:c r="F2047" t="str">
        <x:v>Jundiapeba</x:v>
      </x:c>
      <x:c r="G2047" t="str">
        <x:v>Alexandre Andreotti, 400, Rua, Jundiapeba, Mogi das Cruzes, SP</x:v>
      </x:c>
      <x:c r="H2047" t="str">
        <x:v>+55 (11) 4729-8531</x:v>
      </x:c>
      <x:c r="I2047" t="str"/>
      <x:c r="J2047" t="str"/>
      <x:c r="K2047" t="str"/>
      <x:c r="L2047" t="str"/>
      <x:c r="M2047" t="str"/>
      <x:c r="N2047" t="str"/>
      <x:c r="O2047" t="str"/>
      <x:c r="P2047" t="str"/>
      <x:c r="Q2047" t="str">
        <x:v>https://www.google.com/maps/search/?api=1&amp;query=Alexandre+Andreotti%2C+400%2C+Rua%2C+Jundiapeba%2C+Mogi+das+Cruzes-SP</x:v>
      </x:c>
      <x:c r="R2047" t="str"/>
      <x:c r="S2047" t="str"/>
      <x:c r="T2047" t="str">
        <x:v>Não contatado</x:v>
      </x:c>
      <x:c r="U2047" s="27" t="n">
        <x:f>IF(LEN(H2047)&gt;0,25,0)+IF(L2047="Sim",25,0)+IF(LEN(M2047)&gt;0,15,0)+IF(LEN(J2047)&gt;0,10,0)+IF(LEN(N2047)&gt;0,5,0)+IF(LEN(O2047)&gt;0,5,0)+IF(LEN(P2047)&gt;0,5,0)+IF(AND(LEN(R2047)&gt;0,LEN(S2047)&gt;0),10,0)</x:f>
        <x:v>25</x:v>
      </x:c>
      <x:c r="V2047" t="str">
        <x:f>IF(U2047&gt;=60,"Prioridade Alta",IF(U2047&gt;=35,"Prioridade Média","Prioridade Baixa"))</x:f>
        <x:v>Prioridade Baixa</x:v>
      </x:c>
      <x:c r="W2047" t="str">
        <x:v>Não</x:v>
      </x:c>
      <x:c r="X2047" t="str"/>
      <x:c r="Y2047" t="str">
        <x:v>Base expandida 2026-07-27</x:v>
      </x:c>
      <x:c r="Z2047" t="str">
        <x:v>(11) 4729-8531</x:v>
      </x:c>
      <x:c r="AA2047" t="str"/>
      <x:c r="AB2047" t="n">
        <x:v>40</x:v>
      </x:c>
      <x:c r="AC2047" t="str">
        <x:v>Prioridade Baixa</x:v>
      </x:c>
      <x:c r="AD2047" t="str">
        <x:v>Fonte Escolas.com.br: http://escolas.com.br/paulo-ferrari-massaro-professor-35035543; site oficial/redes não coletados nesta fonte</x:v>
      </x:c>
      <x:c r="AE2047" t="n">
        <x:f>IF(LEN(H2047)&gt;0,1,0)</x:f>
        <x:v>1</x:v>
      </x:c>
      <x:c r="AF2047" t="n">
        <x:f>IF(LEN(M2047)&gt;0,1,0)</x:f>
        <x:v>0</x:v>
      </x:c>
      <x:c r="AG2047" t="n">
        <x:f>IF(AND(LEN(H2047)=0,LEN(K2047)=0,LEN(M2047)=0),1,0)</x:f>
        <x:v>0</x:v>
      </x:c>
    </x:row>
    <x:row r="2048">
      <x:c r="A2048" t="str">
        <x:v>AT-02047</x:v>
      </x:c>
      <x:c r="B2048" t="str">
        <x:v>Paulo de Oliveira Mello Professor</x:v>
      </x:c>
      <x:c r="C2048" t="str">
        <x:v>Escola</x:v>
      </x:c>
      <x:c r="D2048" t="str">
        <x:v>Escola</x:v>
      </x:c>
      <x:c r="E2048" t="str">
        <x:v>Mogi das Cruzes</x:v>
      </x:c>
      <x:c r="F2048" t="str">
        <x:v>Jardim Santa Teresa</x:v>
      </x:c>
      <x:c r="G2048" t="str">
        <x:v>Kasumo Sumizono, 1226, Rua, Jardim Santa Teresa, Mogi das Cruzes, SP</x:v>
      </x:c>
      <x:c r="H2048" t="str">
        <x:v>+55 (11) 4727-5137</x:v>
      </x:c>
      <x:c r="I2048" t="str"/>
      <x:c r="J2048" t="str"/>
      <x:c r="K2048" t="str"/>
      <x:c r="L2048" t="str"/>
      <x:c r="M2048" t="str"/>
      <x:c r="N2048" t="str"/>
      <x:c r="O2048" t="str"/>
      <x:c r="P2048" t="str"/>
      <x:c r="Q2048" t="str">
        <x:v>https://www.google.com/maps/search/?api=1&amp;query=Kasumo+Sumizono%2C+1226%2C+Rua%2C+Jardim+Santa+Teresa%2C+Mogi+das+Cruzes-SP</x:v>
      </x:c>
      <x:c r="R2048" t="str"/>
      <x:c r="S2048" t="str"/>
      <x:c r="T2048" t="str">
        <x:v>Não contatado</x:v>
      </x:c>
      <x:c r="U2048" s="27" t="n">
        <x:f>IF(LEN(H2048)&gt;0,25,0)+IF(L2048="Sim",25,0)+IF(LEN(M2048)&gt;0,15,0)+IF(LEN(J2048)&gt;0,10,0)+IF(LEN(N2048)&gt;0,5,0)+IF(LEN(O2048)&gt;0,5,0)+IF(LEN(P2048)&gt;0,5,0)+IF(AND(LEN(R2048)&gt;0,LEN(S2048)&gt;0),10,0)</x:f>
        <x:v>25</x:v>
      </x:c>
      <x:c r="V2048" t="str">
        <x:f>IF(U2048&gt;=60,"Prioridade Alta",IF(U2048&gt;=35,"Prioridade Média","Prioridade Baixa"))</x:f>
        <x:v>Prioridade Baixa</x:v>
      </x:c>
      <x:c r="W2048" t="str">
        <x:v>Não</x:v>
      </x:c>
      <x:c r="X2048" t="str"/>
      <x:c r="Y2048" t="str">
        <x:v>Base expandida 2026-07-27</x:v>
      </x:c>
      <x:c r="Z2048" t="str">
        <x:v>(11) 4727-5137</x:v>
      </x:c>
      <x:c r="AA2048" t="str"/>
      <x:c r="AB2048" t="n">
        <x:v>40</x:v>
      </x:c>
      <x:c r="AC2048" t="str">
        <x:v>Prioridade Baixa</x:v>
      </x:c>
      <x:c r="AD2048" t="str">
        <x:v>Fonte Escolas.com.br: http://escolas.com.br/paulo-de-oliveira-mello-professor-35910405; site oficial/redes não coletados nesta fonte</x:v>
      </x:c>
      <x:c r="AE2048" t="n">
        <x:f>IF(LEN(H2048)&gt;0,1,0)</x:f>
        <x:v>1</x:v>
      </x:c>
      <x:c r="AF2048" t="n">
        <x:f>IF(LEN(M2048)&gt;0,1,0)</x:f>
        <x:v>0</x:v>
      </x:c>
      <x:c r="AG2048" t="n">
        <x:f>IF(AND(LEN(H2048)=0,LEN(K2048)=0,LEN(M2048)=0),1,0)</x:f>
        <x:v>0</x:v>
      </x:c>
    </x:row>
    <x:row r="2049">
      <x:c r="A2049" t="str">
        <x:v>AT-02048</x:v>
      </x:c>
      <x:c r="B2049" t="str">
        <x:v>Placidina Dona Instituto</x:v>
      </x:c>
      <x:c r="C2049" t="str">
        <x:v>Escola</x:v>
      </x:c>
      <x:c r="D2049" t="str">
        <x:v>Escola</x:v>
      </x:c>
      <x:c r="E2049" t="str">
        <x:v>Mogi das Cruzes</x:v>
      </x:c>
      <x:c r="F2049" t="str">
        <x:v>Centro</x:v>
      </x:c>
      <x:c r="G2049" t="str">
        <x:v>Senador Dantas, 284, Rua, Centro, Mogi das Cruzes, SP</x:v>
      </x:c>
      <x:c r="H2049" t="str">
        <x:v>+55 (11) 4799-5666</x:v>
      </x:c>
      <x:c r="I2049" t="str"/>
      <x:c r="J2049" t="str"/>
      <x:c r="K2049" t="str"/>
      <x:c r="L2049" t="str"/>
      <x:c r="M2049" t="str"/>
      <x:c r="N2049" t="str"/>
      <x:c r="O2049" t="str"/>
      <x:c r="P2049" t="str"/>
      <x:c r="Q2049" t="str">
        <x:v>https://www.google.com/maps/search/?api=1&amp;query=Senador+Dantas%2C+284%2C+Rua%2C+Centro%2C+Mogi+das+Cruzes-SP</x:v>
      </x:c>
      <x:c r="R2049" t="str"/>
      <x:c r="S2049" t="str"/>
      <x:c r="T2049" t="str">
        <x:v>Não contatado</x:v>
      </x:c>
      <x:c r="U2049" s="27" t="n">
        <x:f>IF(LEN(H2049)&gt;0,25,0)+IF(L2049="Sim",25,0)+IF(LEN(M2049)&gt;0,15,0)+IF(LEN(J2049)&gt;0,10,0)+IF(LEN(N2049)&gt;0,5,0)+IF(LEN(O2049)&gt;0,5,0)+IF(LEN(P2049)&gt;0,5,0)+IF(AND(LEN(R2049)&gt;0,LEN(S2049)&gt;0),10,0)</x:f>
        <x:v>25</x:v>
      </x:c>
      <x:c r="V2049" t="str">
        <x:f>IF(U2049&gt;=60,"Prioridade Alta",IF(U2049&gt;=35,"Prioridade Média","Prioridade Baixa"))</x:f>
        <x:v>Prioridade Baixa</x:v>
      </x:c>
      <x:c r="W2049" t="str">
        <x:v>Não</x:v>
      </x:c>
      <x:c r="X2049" t="str"/>
      <x:c r="Y2049" t="str">
        <x:v>Base expandida 2026-07-27</x:v>
      </x:c>
      <x:c r="Z2049" t="str">
        <x:v>(11) 4799-5666</x:v>
      </x:c>
      <x:c r="AA2049" t="str"/>
      <x:c r="AB2049" t="n">
        <x:v>40</x:v>
      </x:c>
      <x:c r="AC2049" t="str">
        <x:v>Prioridade Baixa</x:v>
      </x:c>
      <x:c r="AD2049" t="str">
        <x:v>Fonte Escolas.com.br: http://escolas.com.br/placidina-dona-instituto-35108364; site oficial/redes não coletados nesta fonte</x:v>
      </x:c>
      <x:c r="AE2049" t="n">
        <x:f>IF(LEN(H2049)&gt;0,1,0)</x:f>
        <x:v>1</x:v>
      </x:c>
      <x:c r="AF2049" t="n">
        <x:f>IF(LEN(M2049)&gt;0,1,0)</x:f>
        <x:v>0</x:v>
      </x:c>
      <x:c r="AG2049" t="n">
        <x:f>IF(AND(LEN(H2049)=0,LEN(K2049)=0,LEN(M2049)=0),1,0)</x:f>
        <x:v>0</x:v>
      </x:c>
    </x:row>
    <x:row r="2050">
      <x:c r="A2050" t="str">
        <x:v>AT-02049</x:v>
      </x:c>
      <x:c r="B2050" t="str">
        <x:v>Pedro Malozze</x:v>
      </x:c>
      <x:c r="C2050" t="str">
        <x:v>Escola</x:v>
      </x:c>
      <x:c r="D2050" t="str">
        <x:v>Escola</x:v>
      </x:c>
      <x:c r="E2050" t="str">
        <x:v>Mogi das Cruzes</x:v>
      </x:c>
      <x:c r="F2050" t="str">
        <x:v>Alto Ipiranga</x:v>
      </x:c>
      <x:c r="G2050" t="str">
        <x:v>Maria Osorio Valle, 650, Avenida, Alto Ipiranga, Mogi das Cruzes, SP</x:v>
      </x:c>
      <x:c r="H2050" t="str">
        <x:v>+55 (11) 4727-5400</x:v>
      </x:c>
      <x:c r="I2050" t="str"/>
      <x:c r="J2050" t="str"/>
      <x:c r="K2050" t="str"/>
      <x:c r="L2050" t="str"/>
      <x:c r="M2050" t="str"/>
      <x:c r="N2050" t="str"/>
      <x:c r="O2050" t="str"/>
      <x:c r="P2050" t="str"/>
      <x:c r="Q2050" t="str">
        <x:v>https://www.google.com/maps/search/?api=1&amp;query=Maria+Osorio+Valle%2C+650%2C+Avenida%2C+Alto+Ipiranga%2C+Mogi+das+Cruzes-SP</x:v>
      </x:c>
      <x:c r="R2050" t="str"/>
      <x:c r="S2050" t="str"/>
      <x:c r="T2050" t="str">
        <x:v>Não contatado</x:v>
      </x:c>
      <x:c r="U2050" s="27" t="n">
        <x:f>IF(LEN(H2050)&gt;0,25,0)+IF(L2050="Sim",25,0)+IF(LEN(M2050)&gt;0,15,0)+IF(LEN(J2050)&gt;0,10,0)+IF(LEN(N2050)&gt;0,5,0)+IF(LEN(O2050)&gt;0,5,0)+IF(LEN(P2050)&gt;0,5,0)+IF(AND(LEN(R2050)&gt;0,LEN(S2050)&gt;0),10,0)</x:f>
        <x:v>25</x:v>
      </x:c>
      <x:c r="V2050" t="str">
        <x:f>IF(U2050&gt;=60,"Prioridade Alta",IF(U2050&gt;=35,"Prioridade Média","Prioridade Baixa"))</x:f>
        <x:v>Prioridade Baixa</x:v>
      </x:c>
      <x:c r="W2050" t="str">
        <x:v>Não</x:v>
      </x:c>
      <x:c r="X2050" t="str"/>
      <x:c r="Y2050" t="str">
        <x:v>Base expandida 2026-07-27</x:v>
      </x:c>
      <x:c r="Z2050" t="str">
        <x:v>(11) 4727-5400</x:v>
      </x:c>
      <x:c r="AA2050" t="str"/>
      <x:c r="AB2050" t="n">
        <x:v>40</x:v>
      </x:c>
      <x:c r="AC2050" t="str">
        <x:v>Prioridade Baixa</x:v>
      </x:c>
      <x:c r="AD2050" t="str">
        <x:v>Fonte Escolas.com.br: http://escolas.com.br/pedro-malozze-35006646; site oficial/redes não coletados nesta fonte</x:v>
      </x:c>
      <x:c r="AE2050" t="n">
        <x:f>IF(LEN(H2050)&gt;0,1,0)</x:f>
        <x:v>1</x:v>
      </x:c>
      <x:c r="AF2050" t="n">
        <x:f>IF(LEN(M2050)&gt;0,1,0)</x:f>
        <x:v>0</x:v>
      </x:c>
      <x:c r="AG2050" t="n">
        <x:f>IF(AND(LEN(H2050)=0,LEN(K2050)=0,LEN(M2050)=0),1,0)</x:f>
        <x:v>0</x:v>
      </x:c>
    </x:row>
    <x:row r="2051">
      <x:c r="A2051" t="str">
        <x:v>AT-02050</x:v>
      </x:c>
      <x:c r="B2051" t="str">
        <x:v>Osmar Teixeira Serra Rev Professor</x:v>
      </x:c>
      <x:c r="C2051" t="str">
        <x:v>Escola</x:v>
      </x:c>
      <x:c r="D2051" t="str">
        <x:v>Escola</x:v>
      </x:c>
      <x:c r="E2051" t="str">
        <x:v>Mogi das Cruzes</x:v>
      </x:c>
      <x:c r="F2051" t="str">
        <x:v>Jardim Sao Francisco</x:v>
      </x:c>
      <x:c r="G2051" t="str">
        <x:v>Darcy de Toledo, 94, Rua, Jardim Sao Francisco, Mogi das Cruzes, SP</x:v>
      </x:c>
      <x:c r="H2051" t="str">
        <x:v>+55 (11) 4796-1344</x:v>
      </x:c>
      <x:c r="I2051" t="str"/>
      <x:c r="J2051" t="str"/>
      <x:c r="K2051" t="str"/>
      <x:c r="L2051" t="str"/>
      <x:c r="M2051" t="str"/>
      <x:c r="N2051" t="str"/>
      <x:c r="O2051" t="str"/>
      <x:c r="P2051" t="str"/>
      <x:c r="Q2051" t="str">
        <x:v>https://www.google.com/maps/search/?api=1&amp;query=Darcy+de+Toledo%2C+94%2C+Rua%2C+Jardim+Sao+Francisco%2C+Mogi+das+Cruzes-SP</x:v>
      </x:c>
      <x:c r="R2051" t="str"/>
      <x:c r="S2051" t="str"/>
      <x:c r="T2051" t="str">
        <x:v>Não contatado</x:v>
      </x:c>
      <x:c r="U2051" s="27" t="n">
        <x:f>IF(LEN(H2051)&gt;0,25,0)+IF(L2051="Sim",25,0)+IF(LEN(M2051)&gt;0,15,0)+IF(LEN(J2051)&gt;0,10,0)+IF(LEN(N2051)&gt;0,5,0)+IF(LEN(O2051)&gt;0,5,0)+IF(LEN(P2051)&gt;0,5,0)+IF(AND(LEN(R2051)&gt;0,LEN(S2051)&gt;0),10,0)</x:f>
        <x:v>25</x:v>
      </x:c>
      <x:c r="V2051" t="str">
        <x:f>IF(U2051&gt;=60,"Prioridade Alta",IF(U2051&gt;=35,"Prioridade Média","Prioridade Baixa"))</x:f>
        <x:v>Prioridade Baixa</x:v>
      </x:c>
      <x:c r="W2051" t="str">
        <x:v>Não</x:v>
      </x:c>
      <x:c r="X2051" t="str"/>
      <x:c r="Y2051" t="str">
        <x:v>Base expandida 2026-07-27</x:v>
      </x:c>
      <x:c r="Z2051" t="str">
        <x:v>(11) 4796-1344</x:v>
      </x:c>
      <x:c r="AA2051" t="str"/>
      <x:c r="AB2051" t="n">
        <x:v>40</x:v>
      </x:c>
      <x:c r="AC2051" t="str">
        <x:v>Prioridade Baixa</x:v>
      </x:c>
      <x:c r="AD2051" t="str">
        <x:v>Fonte Escolas.com.br: http://escolas.com.br/osmar-teixeira-serra-rev-professor-35912360; site oficial/redes não coletados nesta fonte</x:v>
      </x:c>
      <x:c r="AE2051" t="n">
        <x:f>IF(LEN(H2051)&gt;0,1,0)</x:f>
        <x:v>1</x:v>
      </x:c>
      <x:c r="AF2051" t="n">
        <x:f>IF(LEN(M2051)&gt;0,1,0)</x:f>
        <x:v>0</x:v>
      </x:c>
      <x:c r="AG2051" t="n">
        <x:f>IF(AND(LEN(H2051)=0,LEN(K2051)=0,LEN(M2051)=0),1,0)</x:f>
        <x:v>0</x:v>
      </x:c>
    </x:row>
    <x:row r="2052">
      <x:c r="A2052" t="str">
        <x:v>AT-02051</x:v>
      </x:c>
      <x:c r="B2052" t="str">
        <x:v>Regina Celia Najar Ferreira Borelli Profa Em</x:v>
      </x:c>
      <x:c r="C2052" t="str">
        <x:v>Escola</x:v>
      </x:c>
      <x:c r="D2052" t="str">
        <x:v>Escola</x:v>
      </x:c>
      <x:c r="E2052" t="str">
        <x:v>Mogi das Cruzes</x:v>
      </x:c>
      <x:c r="F2052" t="str">
        <x:v>Conjunto Residencial Nova Bertioga</x:v>
      </x:c>
      <x:c r="G2052" t="str">
        <x:v>Boraceia, 45, Rua, Conjunto Residencial Nova Bertioga, Mogi das Cruzes, SP</x:v>
      </x:c>
      <x:c r="H2052" t="str">
        <x:v>+55 (11) 4799-4666</x:v>
      </x:c>
      <x:c r="I2052" t="str"/>
      <x:c r="J2052" t="str"/>
      <x:c r="K2052" t="str"/>
      <x:c r="L2052" t="str"/>
      <x:c r="M2052" t="str"/>
      <x:c r="N2052" t="str"/>
      <x:c r="O2052" t="str"/>
      <x:c r="P2052" t="str"/>
      <x:c r="Q2052" t="str">
        <x:v>https://www.google.com/maps/search/?api=1&amp;query=Boraceia%2C+45%2C+Rua%2C+Conjunto+Residencial+Nova+Bertioga%2C+Mogi+das+Cruzes-SP</x:v>
      </x:c>
      <x:c r="R2052" t="str"/>
      <x:c r="S2052" t="str"/>
      <x:c r="T2052" t="str">
        <x:v>Não contatado</x:v>
      </x:c>
      <x:c r="U2052" s="27" t="n">
        <x:f>IF(LEN(H2052)&gt;0,25,0)+IF(L2052="Sim",25,0)+IF(LEN(M2052)&gt;0,15,0)+IF(LEN(J2052)&gt;0,10,0)+IF(LEN(N2052)&gt;0,5,0)+IF(LEN(O2052)&gt;0,5,0)+IF(LEN(P2052)&gt;0,5,0)+IF(AND(LEN(R2052)&gt;0,LEN(S2052)&gt;0),10,0)</x:f>
        <x:v>25</x:v>
      </x:c>
      <x:c r="V2052" t="str">
        <x:f>IF(U2052&gt;=60,"Prioridade Alta",IF(U2052&gt;=35,"Prioridade Média","Prioridade Baixa"))</x:f>
        <x:v>Prioridade Baixa</x:v>
      </x:c>
      <x:c r="W2052" t="str">
        <x:v>Não</x:v>
      </x:c>
      <x:c r="X2052" t="str"/>
      <x:c r="Y2052" t="str">
        <x:v>Base expandida 2026-07-27</x:v>
      </x:c>
      <x:c r="Z2052" t="str">
        <x:v>(11) 4799-4666</x:v>
      </x:c>
      <x:c r="AA2052" t="str"/>
      <x:c r="AB2052" t="n">
        <x:v>40</x:v>
      </x:c>
      <x:c r="AC2052" t="str">
        <x:v>Prioridade Baixa</x:v>
      </x:c>
      <x:c r="AD2052" t="str">
        <x:v>Fonte Escolas.com.br: http://escolas.com.br/regina-celia-najar-ferreira-borelli-profa-em-35077975; site oficial/redes não coletados nesta fonte</x:v>
      </x:c>
      <x:c r="AE2052" t="n">
        <x:f>IF(LEN(H2052)&gt;0,1,0)</x:f>
        <x:v>1</x:v>
      </x:c>
      <x:c r="AF2052" t="n">
        <x:f>IF(LEN(M2052)&gt;0,1,0)</x:f>
        <x:v>0</x:v>
      </x:c>
      <x:c r="AG2052" t="n">
        <x:f>IF(AND(LEN(H2052)=0,LEN(K2052)=0,LEN(M2052)=0),1,0)</x:f>
        <x:v>0</x:v>
      </x:c>
    </x:row>
    <x:row r="2053">
      <x:c r="A2053" t="str">
        <x:v>AT-02052</x:v>
      </x:c>
      <x:c r="B2053" t="str">
        <x:v>Ricardo Strazzi Proescolar</x:v>
      </x:c>
      <x:c r="C2053" t="str">
        <x:v>Escola</x:v>
      </x:c>
      <x:c r="D2053" t="str">
        <x:v>Escola</x:v>
      </x:c>
      <x:c r="E2053" t="str">
        <x:v>Mogi das Cruzes</x:v>
      </x:c>
      <x:c r="F2053" t="str">
        <x:v>Vila Lavinia</x:v>
      </x:c>
      <x:c r="G2053" t="str">
        <x:v>Alice Thereza Cotrin Guerreiro da Silva Professora, 2, Rua, Vila Lavinia, Mogi das Cruzes, SP</x:v>
      </x:c>
      <x:c r="H2053" t="str">
        <x:v>+55 (11) 4723-4620</x:v>
      </x:c>
      <x:c r="I2053" t="str"/>
      <x:c r="J2053" t="str"/>
      <x:c r="K2053" t="str"/>
      <x:c r="L2053" t="str"/>
      <x:c r="M2053" t="str"/>
      <x:c r="N2053" t="str"/>
      <x:c r="O2053" t="str"/>
      <x:c r="P2053" t="str"/>
      <x:c r="Q2053" t="str">
        <x:v>https://www.google.com/maps/search/?api=1&amp;query=Alice+Thereza+Cotrin+Guerreiro+da+Silva+Professora%2C+2%2C+Rua%2C+Vila+Lavinia%2C+Mogi+das+Cruzes-SP</x:v>
      </x:c>
      <x:c r="R2053" t="str"/>
      <x:c r="S2053" t="str"/>
      <x:c r="T2053" t="str">
        <x:v>Não contatado</x:v>
      </x:c>
      <x:c r="U2053" s="27" t="n">
        <x:f>IF(LEN(H2053)&gt;0,25,0)+IF(L2053="Sim",25,0)+IF(LEN(M2053)&gt;0,15,0)+IF(LEN(J2053)&gt;0,10,0)+IF(LEN(N2053)&gt;0,5,0)+IF(LEN(O2053)&gt;0,5,0)+IF(LEN(P2053)&gt;0,5,0)+IF(AND(LEN(R2053)&gt;0,LEN(S2053)&gt;0),10,0)</x:f>
        <x:v>25</x:v>
      </x:c>
      <x:c r="V2053" t="str">
        <x:f>IF(U2053&gt;=60,"Prioridade Alta",IF(U2053&gt;=35,"Prioridade Média","Prioridade Baixa"))</x:f>
        <x:v>Prioridade Baixa</x:v>
      </x:c>
      <x:c r="W2053" t="str">
        <x:v>Não</x:v>
      </x:c>
      <x:c r="X2053" t="str"/>
      <x:c r="Y2053" t="str">
        <x:v>Base expandida 2026-07-27</x:v>
      </x:c>
      <x:c r="Z2053" t="str">
        <x:v>(11) 4723-4620</x:v>
      </x:c>
      <x:c r="AA2053" t="str"/>
      <x:c r="AB2053" t="n">
        <x:v>40</x:v>
      </x:c>
      <x:c r="AC2053" t="str">
        <x:v>Prioridade Baixa</x:v>
      </x:c>
      <x:c r="AD2053" t="str">
        <x:v>Fonte Escolas.com.br: http://escolas.com.br/ricardo-strazzi-proescolar-35442689; site oficial/redes não coletados nesta fonte</x:v>
      </x:c>
      <x:c r="AE2053" t="n">
        <x:f>IF(LEN(H2053)&gt;0,1,0)</x:f>
        <x:v>1</x:v>
      </x:c>
      <x:c r="AF2053" t="n">
        <x:f>IF(LEN(M2053)&gt;0,1,0)</x:f>
        <x:v>0</x:v>
      </x:c>
      <x:c r="AG2053" t="n">
        <x:f>IF(AND(LEN(H2053)=0,LEN(K2053)=0,LEN(M2053)=0),1,0)</x:f>
        <x:v>0</x:v>
      </x:c>
    </x:row>
    <x:row r="2054">
      <x:c r="A2054" t="str">
        <x:v>AT-02053</x:v>
      </x:c>
      <x:c r="B2054" t="str">
        <x:v>Rubens Mercadante de Lima Professor Doutor</x:v>
      </x:c>
      <x:c r="C2054" t="str">
        <x:v>Escola</x:v>
      </x:c>
      <x:c r="D2054" t="str">
        <x:v>Escola</x:v>
      </x:c>
      <x:c r="E2054" t="str">
        <x:v>Mogi das Cruzes</x:v>
      </x:c>
      <x:c r="F2054" t="str">
        <x:v>Vila Horizonte</x:v>
      </x:c>
      <x:c r="G2054" t="str">
        <x:v>Joao Mariano de Paula, 473, Rua, Vila Horizonte, Mogi das Cruzes, SP</x:v>
      </x:c>
      <x:c r="H2054" t="str">
        <x:v>+55 (11) 4761-7798</x:v>
      </x:c>
      <x:c r="I2054" t="str"/>
      <x:c r="J2054" t="str"/>
      <x:c r="K2054" t="str"/>
      <x:c r="L2054" t="str"/>
      <x:c r="M2054" t="str"/>
      <x:c r="N2054" t="str"/>
      <x:c r="O2054" t="str"/>
      <x:c r="P2054" t="str"/>
      <x:c r="Q2054" t="str">
        <x:v>https://www.google.com/maps/search/?api=1&amp;query=Joao+Mariano+de+Paula%2C+473%2C+Rua%2C+Vila+Horizonte%2C+Mogi+das+Cruzes-SP</x:v>
      </x:c>
      <x:c r="R2054" t="str"/>
      <x:c r="S2054" t="str"/>
      <x:c r="T2054" t="str">
        <x:v>Não contatado</x:v>
      </x:c>
      <x:c r="U2054" s="27" t="n">
        <x:f>IF(LEN(H2054)&gt;0,25,0)+IF(L2054="Sim",25,0)+IF(LEN(M2054)&gt;0,15,0)+IF(LEN(J2054)&gt;0,10,0)+IF(LEN(N2054)&gt;0,5,0)+IF(LEN(O2054)&gt;0,5,0)+IF(LEN(P2054)&gt;0,5,0)+IF(AND(LEN(R2054)&gt;0,LEN(S2054)&gt;0),10,0)</x:f>
        <x:v>25</x:v>
      </x:c>
      <x:c r="V2054" t="str">
        <x:f>IF(U2054&gt;=60,"Prioridade Alta",IF(U2054&gt;=35,"Prioridade Média","Prioridade Baixa"))</x:f>
        <x:v>Prioridade Baixa</x:v>
      </x:c>
      <x:c r="W2054" t="str">
        <x:v>Não</x:v>
      </x:c>
      <x:c r="X2054" t="str"/>
      <x:c r="Y2054" t="str">
        <x:v>Base expandida 2026-07-27</x:v>
      </x:c>
      <x:c r="Z2054" t="str">
        <x:v>(11) 4761-7798</x:v>
      </x:c>
      <x:c r="AA2054" t="str"/>
      <x:c r="AB2054" t="n">
        <x:v>40</x:v>
      </x:c>
      <x:c r="AC2054" t="str">
        <x:v>Prioridade Baixa</x:v>
      </x:c>
      <x:c r="AD2054" t="str">
        <x:v>Fonte Escolas.com.br: http://escolas.com.br/rubens-mercadante-de-lima-professor-doutor-35041129; site oficial/redes não coletados nesta fonte</x:v>
      </x:c>
      <x:c r="AE2054" t="n">
        <x:f>IF(LEN(H2054)&gt;0,1,0)</x:f>
        <x:v>1</x:v>
      </x:c>
      <x:c r="AF2054" t="n">
        <x:f>IF(LEN(M2054)&gt;0,1,0)</x:f>
        <x:v>0</x:v>
      </x:c>
      <x:c r="AG2054" t="n">
        <x:f>IF(AND(LEN(H2054)=0,LEN(K2054)=0,LEN(M2054)=0),1,0)</x:f>
        <x:v>0</x:v>
      </x:c>
    </x:row>
    <x:row r="2055">
      <x:c r="A2055" t="str">
        <x:v>AT-02054</x:v>
      </x:c>
      <x:c r="B2055" t="str">
        <x:v>Raizes Colegial</x:v>
      </x:c>
      <x:c r="C2055" t="str">
        <x:v>Escola</x:v>
      </x:c>
      <x:c r="D2055" t="str">
        <x:v>Escola</x:v>
      </x:c>
      <x:c r="E2055" t="str">
        <x:v>Mogi das Cruzes</x:v>
      </x:c>
      <x:c r="F2055" t="str">
        <x:v>Jardim Marica</x:v>
      </x:c>
      <x:c r="G2055" t="str">
        <x:v>Estrada Cruz do Seculo, 347, Anexo 3, Jardim Marica, Mogi das Cruzes, SP</x:v>
      </x:c>
      <x:c r="H2055" t="str">
        <x:v>+55 (11) 4790-4332</x:v>
      </x:c>
      <x:c r="I2055" t="str"/>
      <x:c r="J2055" t="str"/>
      <x:c r="K2055" t="str"/>
      <x:c r="L2055" t="str"/>
      <x:c r="M2055" t="str"/>
      <x:c r="N2055" t="str"/>
      <x:c r="O2055" t="str"/>
      <x:c r="P2055" t="str"/>
      <x:c r="Q2055" t="str">
        <x:v>https://www.google.com/maps/search/?api=1&amp;query=Estrada+Cruz+do+Seculo%2C+347%2C+Anexo+3%2C+Jardim+Marica%2C+Mogi+das+Cruzes-SP</x:v>
      </x:c>
      <x:c r="R2055" t="str"/>
      <x:c r="S2055" t="str"/>
      <x:c r="T2055" t="str">
        <x:v>Não contatado</x:v>
      </x:c>
      <x:c r="U2055" s="27" t="n">
        <x:f>IF(LEN(H2055)&gt;0,25,0)+IF(L2055="Sim",25,0)+IF(LEN(M2055)&gt;0,15,0)+IF(LEN(J2055)&gt;0,10,0)+IF(LEN(N2055)&gt;0,5,0)+IF(LEN(O2055)&gt;0,5,0)+IF(LEN(P2055)&gt;0,5,0)+IF(AND(LEN(R2055)&gt;0,LEN(S2055)&gt;0),10,0)</x:f>
        <x:v>25</x:v>
      </x:c>
      <x:c r="V2055" t="str">
        <x:f>IF(U2055&gt;=60,"Prioridade Alta",IF(U2055&gt;=35,"Prioridade Média","Prioridade Baixa"))</x:f>
        <x:v>Prioridade Baixa</x:v>
      </x:c>
      <x:c r="W2055" t="str">
        <x:v>Não</x:v>
      </x:c>
      <x:c r="X2055" t="str"/>
      <x:c r="Y2055" t="str">
        <x:v>Base expandida 2026-07-27</x:v>
      </x:c>
      <x:c r="Z2055" t="str">
        <x:v>(11) 4790-4332</x:v>
      </x:c>
      <x:c r="AA2055" t="str"/>
      <x:c r="AB2055" t="n">
        <x:v>40</x:v>
      </x:c>
      <x:c r="AC2055" t="str">
        <x:v>Prioridade Baixa</x:v>
      </x:c>
      <x:c r="AD2055" t="str">
        <x:v>Fonte Escolas.com.br: http://escolas.com.br/raizes-colegial-35194074; site oficial/redes não coletados nesta fonte</x:v>
      </x:c>
      <x:c r="AE2055" t="n">
        <x:f>IF(LEN(H2055)&gt;0,1,0)</x:f>
        <x:v>1</x:v>
      </x:c>
      <x:c r="AF2055" t="n">
        <x:f>IF(LEN(M2055)&gt;0,1,0)</x:f>
        <x:v>0</x:v>
      </x:c>
      <x:c r="AG2055" t="n">
        <x:f>IF(AND(LEN(H2055)=0,LEN(K2055)=0,LEN(M2055)=0),1,0)</x:f>
        <x:v>0</x:v>
      </x:c>
    </x:row>
    <x:row r="2056">
      <x:c r="A2056" t="str">
        <x:v>AT-02055</x:v>
      </x:c>
      <x:c r="B2056" t="str">
        <x:v>Primo Villar Professor Em</x:v>
      </x:c>
      <x:c r="C2056" t="str">
        <x:v>Escola</x:v>
      </x:c>
      <x:c r="D2056" t="str">
        <x:v>Escola</x:v>
      </x:c>
      <x:c r="E2056" t="str">
        <x:v>Mogi das Cruzes</x:v>
      </x:c>
      <x:c r="F2056" t="str">
        <x:v>Boa Vista</x:v>
      </x:c>
      <x:c r="G2056" t="str">
        <x:v>Joao Batista Fernandes, 250, Boa Vista, Mogi das Cruzes, SP</x:v>
      </x:c>
      <x:c r="H2056" t="str">
        <x:v>+55 (11) 4761-0222</x:v>
      </x:c>
      <x:c r="I2056" t="str"/>
      <x:c r="J2056" t="str"/>
      <x:c r="K2056" t="str"/>
      <x:c r="L2056" t="str"/>
      <x:c r="M2056" t="str"/>
      <x:c r="N2056" t="str"/>
      <x:c r="O2056" t="str"/>
      <x:c r="P2056" t="str"/>
      <x:c r="Q2056" t="str">
        <x:v>https://www.google.com/maps/search/?api=1&amp;query=Joao+Batista+Fernandes%2C+250%2C+Boa+Vista%2C+Mogi+das+Cruzes-SP</x:v>
      </x:c>
      <x:c r="R2056" t="str"/>
      <x:c r="S2056" t="str"/>
      <x:c r="T2056" t="str">
        <x:v>Não contatado</x:v>
      </x:c>
      <x:c r="U2056" s="27" t="n">
        <x:f>IF(LEN(H2056)&gt;0,25,0)+IF(L2056="Sim",25,0)+IF(LEN(M2056)&gt;0,15,0)+IF(LEN(J2056)&gt;0,10,0)+IF(LEN(N2056)&gt;0,5,0)+IF(LEN(O2056)&gt;0,5,0)+IF(LEN(P2056)&gt;0,5,0)+IF(AND(LEN(R2056)&gt;0,LEN(S2056)&gt;0),10,0)</x:f>
        <x:v>25</x:v>
      </x:c>
      <x:c r="V2056" t="str">
        <x:f>IF(U2056&gt;=60,"Prioridade Alta",IF(U2056&gt;=35,"Prioridade Média","Prioridade Baixa"))</x:f>
        <x:v>Prioridade Baixa</x:v>
      </x:c>
      <x:c r="W2056" t="str">
        <x:v>Não</x:v>
      </x:c>
      <x:c r="X2056" t="str"/>
      <x:c r="Y2056" t="str">
        <x:v>Base expandida 2026-07-27</x:v>
      </x:c>
      <x:c r="Z2056" t="str">
        <x:v>(11) 4761-0222</x:v>
      </x:c>
      <x:c r="AA2056" t="str"/>
      <x:c r="AB2056" t="n">
        <x:v>40</x:v>
      </x:c>
      <x:c r="AC2056" t="str">
        <x:v>Prioridade Baixa</x:v>
      </x:c>
      <x:c r="AD2056" t="str">
        <x:v>Fonte Escolas.com.br: http://escolas.com.br/primo-villar-professor-em-35203543; site oficial/redes não coletados nesta fonte</x:v>
      </x:c>
      <x:c r="AE2056" t="n">
        <x:f>IF(LEN(H2056)&gt;0,1,0)</x:f>
        <x:v>1</x:v>
      </x:c>
      <x:c r="AF2056" t="n">
        <x:f>IF(LEN(M2056)&gt;0,1,0)</x:f>
        <x:v>0</x:v>
      </x:c>
      <x:c r="AG2056" t="n">
        <x:f>IF(AND(LEN(H2056)=0,LEN(K2056)=0,LEN(M2056)=0),1,0)</x:f>
        <x:v>0</x:v>
      </x:c>
    </x:row>
    <x:row r="2057">
      <x:c r="A2057" t="str">
        <x:v>AT-02056</x:v>
      </x:c>
      <x:c r="B2057" t="str">
        <x:v>Rodolpho Mehlmann Professor Em</x:v>
      </x:c>
      <x:c r="C2057" t="str">
        <x:v>Escola</x:v>
      </x:c>
      <x:c r="D2057" t="str">
        <x:v>Escola</x:v>
      </x:c>
      <x:c r="E2057" t="str">
        <x:v>Mogi das Cruzes</x:v>
      </x:c>
      <x:c r="F2057" t="str">
        <x:v>Vila Natal</x:v>
      </x:c>
      <x:c r="G2057" t="str">
        <x:v>Dos Vicentinos, 1216, Vila Natal, Mogi das Cruzes, SP</x:v>
      </x:c>
      <x:c r="H2057" t="str">
        <x:v>+55 (11) 4725-1985</x:v>
      </x:c>
      <x:c r="I2057" t="str"/>
      <x:c r="J2057" t="str"/>
      <x:c r="K2057" t="str"/>
      <x:c r="L2057" t="str"/>
      <x:c r="M2057" t="str"/>
      <x:c r="N2057" t="str"/>
      <x:c r="O2057" t="str"/>
      <x:c r="P2057" t="str"/>
      <x:c r="Q2057" t="str">
        <x:v>https://www.google.com/maps/search/?api=1&amp;query=Dos+Vicentinos%2C+1216%2C+Vila+Natal%2C+Mogi+das+Cruzes-SP</x:v>
      </x:c>
      <x:c r="R2057" t="str"/>
      <x:c r="S2057" t="str"/>
      <x:c r="T2057" t="str">
        <x:v>Não contatado</x:v>
      </x:c>
      <x:c r="U2057" s="27" t="n">
        <x:f>IF(LEN(H2057)&gt;0,25,0)+IF(L2057="Sim",25,0)+IF(LEN(M2057)&gt;0,15,0)+IF(LEN(J2057)&gt;0,10,0)+IF(LEN(N2057)&gt;0,5,0)+IF(LEN(O2057)&gt;0,5,0)+IF(LEN(P2057)&gt;0,5,0)+IF(AND(LEN(R2057)&gt;0,LEN(S2057)&gt;0),10,0)</x:f>
        <x:v>25</x:v>
      </x:c>
      <x:c r="V2057" t="str">
        <x:f>IF(U2057&gt;=60,"Prioridade Alta",IF(U2057&gt;=35,"Prioridade Média","Prioridade Baixa"))</x:f>
        <x:v>Prioridade Baixa</x:v>
      </x:c>
      <x:c r="W2057" t="str">
        <x:v>Não</x:v>
      </x:c>
      <x:c r="X2057" t="str"/>
      <x:c r="Y2057" t="str">
        <x:v>Base expandida 2026-07-27</x:v>
      </x:c>
      <x:c r="Z2057" t="str">
        <x:v>(11) 4725-1985</x:v>
      </x:c>
      <x:c r="AA2057" t="str"/>
      <x:c r="AB2057" t="n">
        <x:v>40</x:v>
      </x:c>
      <x:c r="AC2057" t="str">
        <x:v>Prioridade Baixa</x:v>
      </x:c>
      <x:c r="AD2057" t="str">
        <x:v>Fonte Escolas.com.br: http://escolas.com.br/rodolpho-mehlmann-professor-em-35463723; site oficial/redes não coletados nesta fonte</x:v>
      </x:c>
      <x:c r="AE2057" t="n">
        <x:f>IF(LEN(H2057)&gt;0,1,0)</x:f>
        <x:v>1</x:v>
      </x:c>
      <x:c r="AF2057" t="n">
        <x:f>IF(LEN(M2057)&gt;0,1,0)</x:f>
        <x:v>0</x:v>
      </x:c>
      <x:c r="AG2057" t="n">
        <x:f>IF(AND(LEN(H2057)=0,LEN(K2057)=0,LEN(M2057)=0),1,0)</x:f>
        <x:v>0</x:v>
      </x:c>
    </x:row>
    <x:row r="2058">
      <x:c r="A2058" t="str">
        <x:v>AT-02057</x:v>
      </x:c>
      <x:c r="B2058" t="str">
        <x:v>Recanto dos Fofudos Escola Recreacao Infantil</x:v>
      </x:c>
      <x:c r="C2058" t="str">
        <x:v>Escola</x:v>
      </x:c>
      <x:c r="D2058" t="str">
        <x:v>Escola</x:v>
      </x:c>
      <x:c r="E2058" t="str">
        <x:v>Mogi das Cruzes</x:v>
      </x:c>
      <x:c r="F2058" t="str">
        <x:v>Vila Santana</x:v>
      </x:c>
      <x:c r="G2058" t="str">
        <x:v>Jardelina de Almeida Lopes, 746, Rua, Vila Santana, Mogi das Cruzes, SP</x:v>
      </x:c>
      <x:c r="H2058" t="str">
        <x:v>+55 (11) 4727-3775</x:v>
      </x:c>
      <x:c r="I2058" t="str"/>
      <x:c r="J2058" t="str"/>
      <x:c r="K2058" t="str"/>
      <x:c r="L2058" t="str"/>
      <x:c r="M2058" t="str"/>
      <x:c r="N2058" t="str"/>
      <x:c r="O2058" t="str"/>
      <x:c r="P2058" t="str"/>
      <x:c r="Q2058" t="str">
        <x:v>https://www.google.com/maps/search/?api=1&amp;query=Jardelina+de+Almeida+Lopes%2C+746%2C+Rua%2C+Vila+Santana%2C+Mogi+das+Cruzes-SP</x:v>
      </x:c>
      <x:c r="R2058" t="str"/>
      <x:c r="S2058" t="str"/>
      <x:c r="T2058" t="str">
        <x:v>Não contatado</x:v>
      </x:c>
      <x:c r="U2058" s="27" t="n">
        <x:f>IF(LEN(H2058)&gt;0,25,0)+IF(L2058="Sim",25,0)+IF(LEN(M2058)&gt;0,15,0)+IF(LEN(J2058)&gt;0,10,0)+IF(LEN(N2058)&gt;0,5,0)+IF(LEN(O2058)&gt;0,5,0)+IF(LEN(P2058)&gt;0,5,0)+IF(AND(LEN(R2058)&gt;0,LEN(S2058)&gt;0),10,0)</x:f>
        <x:v>25</x:v>
      </x:c>
      <x:c r="V2058" t="str">
        <x:f>IF(U2058&gt;=60,"Prioridade Alta",IF(U2058&gt;=35,"Prioridade Média","Prioridade Baixa"))</x:f>
        <x:v>Prioridade Baixa</x:v>
      </x:c>
      <x:c r="W2058" t="str">
        <x:v>Não</x:v>
      </x:c>
      <x:c r="X2058" t="str"/>
      <x:c r="Y2058" t="str">
        <x:v>Base expandida 2026-07-27</x:v>
      </x:c>
      <x:c r="Z2058" t="str">
        <x:v>(11) 4727-3775</x:v>
      </x:c>
      <x:c r="AA2058" t="str"/>
      <x:c r="AB2058" t="n">
        <x:v>40</x:v>
      </x:c>
      <x:c r="AC2058" t="str">
        <x:v>Prioridade Baixa</x:v>
      </x:c>
      <x:c r="AD2058" t="str">
        <x:v>Fonte Escolas.com.br: http://escolas.com.br/recanto-dos-fofudos-escola-recreacao-infantil-35169924; site oficial/redes não coletados nesta fonte</x:v>
      </x:c>
      <x:c r="AE2058" t="n">
        <x:f>IF(LEN(H2058)&gt;0,1,0)</x:f>
        <x:v>1</x:v>
      </x:c>
      <x:c r="AF2058" t="n">
        <x:f>IF(LEN(M2058)&gt;0,1,0)</x:f>
        <x:v>0</x:v>
      </x:c>
      <x:c r="AG2058" t="n">
        <x:f>IF(AND(LEN(H2058)=0,LEN(K2058)=0,LEN(M2058)=0),1,0)</x:f>
        <x:v>0</x:v>
      </x:c>
    </x:row>
    <x:row r="2059">
      <x:c r="A2059" t="str">
        <x:v>AT-02058</x:v>
      </x:c>
      <x:c r="B2059" t="str">
        <x:v>Sentaro Takaoka Doutor</x:v>
      </x:c>
      <x:c r="C2059" t="str">
        <x:v>Escola</x:v>
      </x:c>
      <x:c r="D2059" t="str">
        <x:v>Escola</x:v>
      </x:c>
      <x:c r="E2059" t="str">
        <x:v>Mogi das Cruzes</x:v>
      </x:c>
      <x:c r="F2059" t="str">
        <x:v>Cocuera</x:v>
      </x:c>
      <x:c r="G2059" t="str">
        <x:v>Mogi Salesopolis Km 08, SN, Estrada, Cocuera, Mogi das Cruzes, SP</x:v>
      </x:c>
      <x:c r="H2059" t="str">
        <x:v>+55 (11) 4792-2700</x:v>
      </x:c>
      <x:c r="I2059" t="str"/>
      <x:c r="J2059" t="str"/>
      <x:c r="K2059" t="str"/>
      <x:c r="L2059" t="str"/>
      <x:c r="M2059" t="str"/>
      <x:c r="N2059" t="str"/>
      <x:c r="O2059" t="str"/>
      <x:c r="P2059" t="str"/>
      <x:c r="Q2059" t="str">
        <x:v>https://www.google.com/maps/search/?api=1&amp;query=Mogi+Salesopolis+Km+08%2C+SN%2C+Estrada%2C+Cocuera%2C+Mogi+das+Cruzes-SP</x:v>
      </x:c>
      <x:c r="R2059" t="str"/>
      <x:c r="S2059" t="str"/>
      <x:c r="T2059" t="str">
        <x:v>Não contatado</x:v>
      </x:c>
      <x:c r="U2059" s="27" t="n">
        <x:f>IF(LEN(H2059)&gt;0,25,0)+IF(L2059="Sim",25,0)+IF(LEN(M2059)&gt;0,15,0)+IF(LEN(J2059)&gt;0,10,0)+IF(LEN(N2059)&gt;0,5,0)+IF(LEN(O2059)&gt;0,5,0)+IF(LEN(P2059)&gt;0,5,0)+IF(AND(LEN(R2059)&gt;0,LEN(S2059)&gt;0),10,0)</x:f>
        <x:v>25</x:v>
      </x:c>
      <x:c r="V2059" t="str">
        <x:f>IF(U2059&gt;=60,"Prioridade Alta",IF(U2059&gt;=35,"Prioridade Média","Prioridade Baixa"))</x:f>
        <x:v>Prioridade Baixa</x:v>
      </x:c>
      <x:c r="W2059" t="str">
        <x:v>Não</x:v>
      </x:c>
      <x:c r="X2059" t="str"/>
      <x:c r="Y2059" t="str">
        <x:v>Base expandida 2026-07-27</x:v>
      </x:c>
      <x:c r="Z2059" t="str">
        <x:v>(11) 4792-2700</x:v>
      </x:c>
      <x:c r="AA2059" t="str"/>
      <x:c r="AB2059" t="n">
        <x:v>40</x:v>
      </x:c>
      <x:c r="AC2059" t="str">
        <x:v>Prioridade Baixa</x:v>
      </x:c>
      <x:c r="AD2059" t="str">
        <x:v>Fonte Escolas.com.br: http://escolas.com.br/sentaro-takaoka-doutor-35006610; site oficial/redes não coletados nesta fonte</x:v>
      </x:c>
      <x:c r="AE2059" t="n">
        <x:f>IF(LEN(H2059)&gt;0,1,0)</x:f>
        <x:v>1</x:v>
      </x:c>
      <x:c r="AF2059" t="n">
        <x:f>IF(LEN(M2059)&gt;0,1,0)</x:f>
        <x:v>0</x:v>
      </x:c>
      <x:c r="AG2059" t="n">
        <x:f>IF(AND(LEN(H2059)=0,LEN(K2059)=0,LEN(M2059)=0),1,0)</x:f>
        <x:v>0</x:v>
      </x:c>
    </x:row>
    <x:row r="2060">
      <x:c r="A2060" t="str">
        <x:v>AT-02059</x:v>
      </x:c>
      <x:c r="B2060" t="str">
        <x:v>Sergio Hugo Pinheiro Professor Em</x:v>
      </x:c>
      <x:c r="C2060" t="str">
        <x:v>Escola</x:v>
      </x:c>
      <x:c r="D2060" t="str">
        <x:v>Escola</x:v>
      </x:c>
      <x:c r="E2060" t="str">
        <x:v>Mogi das Cruzes</x:v>
      </x:c>
      <x:c r="F2060" t="str">
        <x:v>Nove de Julho</x:v>
      </x:c>
      <x:c r="G2060" t="str">
        <x:v>Georgina Soares de Souza, 195, Rua, Nove de Julho, Mogi das Cruzes, SP</x:v>
      </x:c>
      <x:c r="H2060" t="str">
        <x:v>+55 (11) 4722-1719</x:v>
      </x:c>
      <x:c r="I2060" t="str"/>
      <x:c r="J2060" t="str"/>
      <x:c r="K2060" t="str"/>
      <x:c r="L2060" t="str"/>
      <x:c r="M2060" t="str"/>
      <x:c r="N2060" t="str"/>
      <x:c r="O2060" t="str"/>
      <x:c r="P2060" t="str"/>
      <x:c r="Q2060" t="str">
        <x:v>https://www.google.com/maps/search/?api=1&amp;query=Georgina+Soares+de+Souza%2C+195%2C+Rua%2C+Nove+de+Julho%2C+Mogi+das+Cruzes-SP</x:v>
      </x:c>
      <x:c r="R2060" t="str"/>
      <x:c r="S2060" t="str"/>
      <x:c r="T2060" t="str">
        <x:v>Não contatado</x:v>
      </x:c>
      <x:c r="U2060" s="27" t="n">
        <x:f>IF(LEN(H2060)&gt;0,25,0)+IF(L2060="Sim",25,0)+IF(LEN(M2060)&gt;0,15,0)+IF(LEN(J2060)&gt;0,10,0)+IF(LEN(N2060)&gt;0,5,0)+IF(LEN(O2060)&gt;0,5,0)+IF(LEN(P2060)&gt;0,5,0)+IF(AND(LEN(R2060)&gt;0,LEN(S2060)&gt;0),10,0)</x:f>
        <x:v>25</x:v>
      </x:c>
      <x:c r="V2060" t="str">
        <x:f>IF(U2060&gt;=60,"Prioridade Alta",IF(U2060&gt;=35,"Prioridade Média","Prioridade Baixa"))</x:f>
        <x:v>Prioridade Baixa</x:v>
      </x:c>
      <x:c r="W2060" t="str">
        <x:v>Não</x:v>
      </x:c>
      <x:c r="X2060" t="str"/>
      <x:c r="Y2060" t="str">
        <x:v>Base expandida 2026-07-27</x:v>
      </x:c>
      <x:c r="Z2060" t="str">
        <x:v>(11) 4722-1719</x:v>
      </x:c>
      <x:c r="AA2060" t="str"/>
      <x:c r="AB2060" t="n">
        <x:v>40</x:v>
      </x:c>
      <x:c r="AC2060" t="str">
        <x:v>Prioridade Baixa</x:v>
      </x:c>
      <x:c r="AD2060" t="str">
        <x:v>Fonte Escolas.com.br: http://escolas.com.br/sergio-hugo-pinheiro-professor-em-35280367; site oficial/redes não coletados nesta fonte</x:v>
      </x:c>
      <x:c r="AE2060" t="n">
        <x:f>IF(LEN(H2060)&gt;0,1,0)</x:f>
        <x:v>1</x:v>
      </x:c>
      <x:c r="AF2060" t="n">
        <x:f>IF(LEN(M2060)&gt;0,1,0)</x:f>
        <x:v>0</x:v>
      </x:c>
      <x:c r="AG2060" t="n">
        <x:f>IF(AND(LEN(H2060)=0,LEN(K2060)=0,LEN(M2060)=0),1,0)</x:f>
        <x:v>0</x:v>
      </x:c>
    </x:row>
    <x:row r="2061">
      <x:c r="A2061" t="str">
        <x:v>AT-02060</x:v>
      </x:c>
      <x:c r="B2061" t="str">
        <x:v>Sebastiao de Castro Professor</x:v>
      </x:c>
      <x:c r="C2061" t="str">
        <x:v>Escola</x:v>
      </x:c>
      <x:c r="D2061" t="str">
        <x:v>Escola</x:v>
      </x:c>
      <x:c r="E2061" t="str">
        <x:v>Mogi das Cruzes</x:v>
      </x:c>
      <x:c r="F2061" t="str">
        <x:v>Vila Suissa</x:v>
      </x:c>
      <x:c r="G2061" t="str">
        <x:v>Ricieri Jose Marcatto, 600, Avenida, Vila Suissa, Mogi das Cruzes, SP</x:v>
      </x:c>
      <x:c r="H2061" t="str">
        <x:v>+55 (11) 4792-7213</x:v>
      </x:c>
      <x:c r="I2061" t="str"/>
      <x:c r="J2061" t="str"/>
      <x:c r="K2061" t="str"/>
      <x:c r="L2061" t="str"/>
      <x:c r="M2061" t="str"/>
      <x:c r="N2061" t="str"/>
      <x:c r="O2061" t="str"/>
      <x:c r="P2061" t="str"/>
      <x:c r="Q2061" t="str">
        <x:v>https://www.google.com/maps/search/?api=1&amp;query=Ricieri+Jose+Marcatto%2C+600%2C+Avenida%2C+Vila+Suissa%2C+Mogi+das+Cruzes-SP</x:v>
      </x:c>
      <x:c r="R2061" t="str"/>
      <x:c r="S2061" t="str"/>
      <x:c r="T2061" t="str">
        <x:v>Não contatado</x:v>
      </x:c>
      <x:c r="U2061" s="27" t="n">
        <x:f>IF(LEN(H2061)&gt;0,25,0)+IF(L2061="Sim",25,0)+IF(LEN(M2061)&gt;0,15,0)+IF(LEN(J2061)&gt;0,10,0)+IF(LEN(N2061)&gt;0,5,0)+IF(LEN(O2061)&gt;0,5,0)+IF(LEN(P2061)&gt;0,5,0)+IF(AND(LEN(R2061)&gt;0,LEN(S2061)&gt;0),10,0)</x:f>
        <x:v>25</x:v>
      </x:c>
      <x:c r="V2061" t="str">
        <x:f>IF(U2061&gt;=60,"Prioridade Alta",IF(U2061&gt;=35,"Prioridade Média","Prioridade Baixa"))</x:f>
        <x:v>Prioridade Baixa</x:v>
      </x:c>
      <x:c r="W2061" t="str">
        <x:v>Não</x:v>
      </x:c>
      <x:c r="X2061" t="str"/>
      <x:c r="Y2061" t="str">
        <x:v>Base expandida 2026-07-27</x:v>
      </x:c>
      <x:c r="Z2061" t="str">
        <x:v>(11) 4792-7213</x:v>
      </x:c>
      <x:c r="AA2061" t="str"/>
      <x:c r="AB2061" t="n">
        <x:v>40</x:v>
      </x:c>
      <x:c r="AC2061" t="str">
        <x:v>Prioridade Baixa</x:v>
      </x:c>
      <x:c r="AD2061" t="str">
        <x:v>Fonte Escolas.com.br: http://escolas.com.br/sebastiao-de-castro-professor-35006622; site oficial/redes não coletados nesta fonte</x:v>
      </x:c>
      <x:c r="AE2061" t="n">
        <x:f>IF(LEN(H2061)&gt;0,1,0)</x:f>
        <x:v>1</x:v>
      </x:c>
      <x:c r="AF2061" t="n">
        <x:f>IF(LEN(M2061)&gt;0,1,0)</x:f>
        <x:v>0</x:v>
      </x:c>
      <x:c r="AG2061" t="n">
        <x:f>IF(AND(LEN(H2061)=0,LEN(K2061)=0,LEN(M2061)=0),1,0)</x:f>
        <x:v>0</x:v>
      </x:c>
    </x:row>
    <x:row r="2062">
      <x:c r="A2062" t="str">
        <x:v>AT-02061</x:v>
      </x:c>
      <x:c r="B2062" t="str">
        <x:v>So Para Baixinhos</x:v>
      </x:c>
      <x:c r="C2062" t="str">
        <x:v>Escola</x:v>
      </x:c>
      <x:c r="D2062" t="str">
        <x:v>Escola</x:v>
      </x:c>
      <x:c r="E2062" t="str">
        <x:v>Mogi das Cruzes</x:v>
      </x:c>
      <x:c r="F2062" t="str">
        <x:v>Vila Lavinia</x:v>
      </x:c>
      <x:c r="G2062" t="str">
        <x:v>Jose Benedito Moreira, 834, Rua, Vila Lavinia, Mogi das Cruzes, SP</x:v>
      </x:c>
      <x:c r="H2062" t="str">
        <x:v>+55 (11) 2668-6661</x:v>
      </x:c>
      <x:c r="I2062" t="str"/>
      <x:c r="J2062" t="str"/>
      <x:c r="K2062" t="str"/>
      <x:c r="L2062" t="str"/>
      <x:c r="M2062" t="str"/>
      <x:c r="N2062" t="str"/>
      <x:c r="O2062" t="str"/>
      <x:c r="P2062" t="str"/>
      <x:c r="Q2062" t="str">
        <x:v>https://www.google.com/maps/search/?api=1&amp;query=Jose+Benedito+Moreira%2C+834%2C+Rua%2C+Vila+Lavinia%2C+Mogi+das+Cruzes-SP</x:v>
      </x:c>
      <x:c r="R2062" t="str"/>
      <x:c r="S2062" t="str"/>
      <x:c r="T2062" t="str">
        <x:v>Não contatado</x:v>
      </x:c>
      <x:c r="U2062" s="27" t="n">
        <x:f>IF(LEN(H2062)&gt;0,25,0)+IF(L2062="Sim",25,0)+IF(LEN(M2062)&gt;0,15,0)+IF(LEN(J2062)&gt;0,10,0)+IF(LEN(N2062)&gt;0,5,0)+IF(LEN(O2062)&gt;0,5,0)+IF(LEN(P2062)&gt;0,5,0)+IF(AND(LEN(R2062)&gt;0,LEN(S2062)&gt;0),10,0)</x:f>
        <x:v>25</x:v>
      </x:c>
      <x:c r="V2062" t="str">
        <x:f>IF(U2062&gt;=60,"Prioridade Alta",IF(U2062&gt;=35,"Prioridade Média","Prioridade Baixa"))</x:f>
        <x:v>Prioridade Baixa</x:v>
      </x:c>
      <x:c r="W2062" t="str">
        <x:v>Não</x:v>
      </x:c>
      <x:c r="X2062" t="str"/>
      <x:c r="Y2062" t="str">
        <x:v>Base expandida 2026-07-27</x:v>
      </x:c>
      <x:c r="Z2062" t="str">
        <x:v>(11) 2668-6661</x:v>
      </x:c>
      <x:c r="AA2062" t="str"/>
      <x:c r="AB2062" t="n">
        <x:v>40</x:v>
      </x:c>
      <x:c r="AC2062" t="str">
        <x:v>Prioridade Baixa</x:v>
      </x:c>
      <x:c r="AD2062" t="str">
        <x:v>Fonte Escolas.com.br: http://escolas.com.br/so-para-baixinhos-35110224; site oficial/redes não coletados nesta fonte</x:v>
      </x:c>
      <x:c r="AE2062" t="n">
        <x:f>IF(LEN(H2062)&gt;0,1,0)</x:f>
        <x:v>1</x:v>
      </x:c>
      <x:c r="AF2062" t="n">
        <x:f>IF(LEN(M2062)&gt;0,1,0)</x:f>
        <x:v>0</x:v>
      </x:c>
      <x:c r="AG2062" t="n">
        <x:f>IF(AND(LEN(H2062)=0,LEN(K2062)=0,LEN(M2062)=0),1,0)</x:f>
        <x:v>0</x:v>
      </x:c>
    </x:row>
    <x:row r="2063">
      <x:c r="A2063" t="str">
        <x:v>AT-02062</x:v>
      </x:c>
      <x:c r="B2063" t="str">
        <x:v>Soares Prado Instituto Educacional</x:v>
      </x:c>
      <x:c r="C2063" t="str">
        <x:v>Escola</x:v>
      </x:c>
      <x:c r="D2063" t="str">
        <x:v>Escola</x:v>
      </x:c>
      <x:c r="E2063" t="str">
        <x:v>Mogi das Cruzes</x:v>
      </x:c>
      <x:c r="F2063" t="str">
        <x:v>Vila Jundiai</x:v>
      </x:c>
      <x:c r="G2063" t="str">
        <x:v>Francisco Ferreira Lopes, 3761, Vila Jundiai, Mogi das Cruzes, SP</x:v>
      </x:c>
      <x:c r="H2063" t="str">
        <x:v>+55 (11) 5464-3435</x:v>
      </x:c>
      <x:c r="I2063" t="str"/>
      <x:c r="J2063" t="str"/>
      <x:c r="K2063" t="str"/>
      <x:c r="L2063" t="str"/>
      <x:c r="M2063" t="str"/>
      <x:c r="N2063" t="str"/>
      <x:c r="O2063" t="str"/>
      <x:c r="P2063" t="str"/>
      <x:c r="Q2063" t="str">
        <x:v>https://www.google.com/maps/search/?api=1&amp;query=Francisco+Ferreira+Lopes%2C+3761%2C+Vila+Jundiai%2C+Mogi+das+Cruzes-SP</x:v>
      </x:c>
      <x:c r="R2063" t="str"/>
      <x:c r="S2063" t="str"/>
      <x:c r="T2063" t="str">
        <x:v>Não contatado</x:v>
      </x:c>
      <x:c r="U2063" s="27" t="n">
        <x:f>IF(LEN(H2063)&gt;0,25,0)+IF(L2063="Sim",25,0)+IF(LEN(M2063)&gt;0,15,0)+IF(LEN(J2063)&gt;0,10,0)+IF(LEN(N2063)&gt;0,5,0)+IF(LEN(O2063)&gt;0,5,0)+IF(LEN(P2063)&gt;0,5,0)+IF(AND(LEN(R2063)&gt;0,LEN(S2063)&gt;0),10,0)</x:f>
        <x:v>25</x:v>
      </x:c>
      <x:c r="V2063" t="str">
        <x:f>IF(U2063&gt;=60,"Prioridade Alta",IF(U2063&gt;=35,"Prioridade Média","Prioridade Baixa"))</x:f>
        <x:v>Prioridade Baixa</x:v>
      </x:c>
      <x:c r="W2063" t="str">
        <x:v>Não</x:v>
      </x:c>
      <x:c r="X2063" t="str"/>
      <x:c r="Y2063" t="str">
        <x:v>Base expandida 2026-07-27</x:v>
      </x:c>
      <x:c r="Z2063" t="str">
        <x:v>(11) 5464-3435</x:v>
      </x:c>
      <x:c r="AA2063" t="str"/>
      <x:c r="AB2063" t="n">
        <x:v>40</x:v>
      </x:c>
      <x:c r="AC2063" t="str">
        <x:v>Prioridade Baixa</x:v>
      </x:c>
      <x:c r="AD2063" t="str">
        <x:v>Fonte Escolas.com.br: http://escolas.com.br/soares-prado-instituto-educacional-35006953; site oficial/redes não coletados nesta fonte</x:v>
      </x:c>
      <x:c r="AE2063" t="n">
        <x:f>IF(LEN(H2063)&gt;0,1,0)</x:f>
        <x:v>1</x:v>
      </x:c>
      <x:c r="AF2063" t="n">
        <x:f>IF(LEN(M2063)&gt;0,1,0)</x:f>
        <x:v>0</x:v>
      </x:c>
      <x:c r="AG2063" t="n">
        <x:f>IF(AND(LEN(H2063)=0,LEN(K2063)=0,LEN(M2063)=0),1,0)</x:f>
        <x:v>0</x:v>
      </x:c>
    </x:row>
    <x:row r="2064">
      <x:c r="A2064" t="str">
        <x:v>AT-02063</x:v>
      </x:c>
      <x:c r="B2064" t="str">
        <x:v>Sergio Benedito Fernandes de Almeida Dr Em</x:v>
      </x:c>
      <x:c r="C2064" t="str">
        <x:v>Escola</x:v>
      </x:c>
      <x:c r="D2064" t="str">
        <x:v>Escola</x:v>
      </x:c>
      <x:c r="E2064" t="str">
        <x:v>Mogi das Cruzes</x:v>
      </x:c>
      <x:c r="F2064" t="str">
        <x:v>Conjunto Residencial Santo Angelo</x:v>
      </x:c>
      <x:c r="G2064" t="str">
        <x:v>Sao Jorge, 30, Rua, Conjunto Residencial Santo Angelo, Mogi das Cruzes, SP</x:v>
      </x:c>
      <x:c r="H2064" t="str">
        <x:v>+55 (11) 4727-1999</x:v>
      </x:c>
      <x:c r="I2064" t="str"/>
      <x:c r="J2064" t="str"/>
      <x:c r="K2064" t="str"/>
      <x:c r="L2064" t="str"/>
      <x:c r="M2064" t="str"/>
      <x:c r="N2064" t="str"/>
      <x:c r="O2064" t="str"/>
      <x:c r="P2064" t="str"/>
      <x:c r="Q2064" t="str">
        <x:v>https://www.google.com/maps/search/?api=1&amp;query=Sao+Jorge%2C+30%2C+Rua%2C+Conjunto+Residencial+Santo+Angelo%2C+Mogi+das+Cruzes-SP</x:v>
      </x:c>
      <x:c r="R2064" t="str"/>
      <x:c r="S2064" t="str"/>
      <x:c r="T2064" t="str">
        <x:v>Não contatado</x:v>
      </x:c>
      <x:c r="U2064" s="27" t="n">
        <x:f>IF(LEN(H2064)&gt;0,25,0)+IF(L2064="Sim",25,0)+IF(LEN(M2064)&gt;0,15,0)+IF(LEN(J2064)&gt;0,10,0)+IF(LEN(N2064)&gt;0,5,0)+IF(LEN(O2064)&gt;0,5,0)+IF(LEN(P2064)&gt;0,5,0)+IF(AND(LEN(R2064)&gt;0,LEN(S2064)&gt;0),10,0)</x:f>
        <x:v>25</x:v>
      </x:c>
      <x:c r="V2064" t="str">
        <x:f>IF(U2064&gt;=60,"Prioridade Alta",IF(U2064&gt;=35,"Prioridade Média","Prioridade Baixa"))</x:f>
        <x:v>Prioridade Baixa</x:v>
      </x:c>
      <x:c r="W2064" t="str">
        <x:v>Não</x:v>
      </x:c>
      <x:c r="X2064" t="str"/>
      <x:c r="Y2064" t="str">
        <x:v>Base expandida 2026-07-27</x:v>
      </x:c>
      <x:c r="Z2064" t="str">
        <x:v>(11) 4727-1999</x:v>
      </x:c>
      <x:c r="AA2064" t="str"/>
      <x:c r="AB2064" t="n">
        <x:v>40</x:v>
      </x:c>
      <x:c r="AC2064" t="str">
        <x:v>Prioridade Baixa</x:v>
      </x:c>
      <x:c r="AD2064" t="str">
        <x:v>Fonte Escolas.com.br: http://escolas.com.br/sergio-benedito-fernandes-de-almeida-dr-em-35087836; site oficial/redes não coletados nesta fonte</x:v>
      </x:c>
      <x:c r="AE2064" t="n">
        <x:f>IF(LEN(H2064)&gt;0,1,0)</x:f>
        <x:v>1</x:v>
      </x:c>
      <x:c r="AF2064" t="n">
        <x:f>IF(LEN(M2064)&gt;0,1,0)</x:f>
        <x:v>0</x:v>
      </x:c>
      <x:c r="AG2064" t="n">
        <x:f>IF(AND(LEN(H2064)=0,LEN(K2064)=0,LEN(M2064)=0),1,0)</x:f>
        <x:v>0</x:v>
      </x:c>
    </x:row>
    <x:row r="2065">
      <x:c r="A2065" t="str">
        <x:v>AT-02064</x:v>
      </x:c>
      <x:c r="B2065" t="str">
        <x:v>Sylvia Mafra Machado Professora</x:v>
      </x:c>
      <x:c r="C2065" t="str">
        <x:v>Escola</x:v>
      </x:c>
      <x:c r="D2065" t="str">
        <x:v>Escola</x:v>
      </x:c>
      <x:c r="E2065" t="str">
        <x:v>Mogi das Cruzes</x:v>
      </x:c>
      <x:c r="F2065" t="str">
        <x:v>Alto Ipiranga</x:v>
      </x:c>
      <x:c r="G2065" t="str">
        <x:v>Thomas Dominguez, 65, Rua, Alto Ipiranga, Mogi das Cruzes, SP</x:v>
      </x:c>
      <x:c r="H2065" t="str">
        <x:v>+55 (11) 4729-4991</x:v>
      </x:c>
      <x:c r="I2065" t="str"/>
      <x:c r="J2065" t="str"/>
      <x:c r="K2065" t="str"/>
      <x:c r="L2065" t="str"/>
      <x:c r="M2065" t="str"/>
      <x:c r="N2065" t="str"/>
      <x:c r="O2065" t="str"/>
      <x:c r="P2065" t="str"/>
      <x:c r="Q2065" t="str">
        <x:v>https://www.google.com/maps/search/?api=1&amp;query=Thomas+Dominguez%2C+65%2C+Rua%2C+Alto+Ipiranga%2C+Mogi+das+Cruzes-SP</x:v>
      </x:c>
      <x:c r="R2065" t="str"/>
      <x:c r="S2065" t="str"/>
      <x:c r="T2065" t="str">
        <x:v>Não contatado</x:v>
      </x:c>
      <x:c r="U2065" s="27" t="n">
        <x:f>IF(LEN(H2065)&gt;0,25,0)+IF(L2065="Sim",25,0)+IF(LEN(M2065)&gt;0,15,0)+IF(LEN(J2065)&gt;0,10,0)+IF(LEN(N2065)&gt;0,5,0)+IF(LEN(O2065)&gt;0,5,0)+IF(LEN(P2065)&gt;0,5,0)+IF(AND(LEN(R2065)&gt;0,LEN(S2065)&gt;0),10,0)</x:f>
        <x:v>25</x:v>
      </x:c>
      <x:c r="V2065" t="str">
        <x:f>IF(U2065&gt;=60,"Prioridade Alta",IF(U2065&gt;=35,"Prioridade Média","Prioridade Baixa"))</x:f>
        <x:v>Prioridade Baixa</x:v>
      </x:c>
      <x:c r="W2065" t="str">
        <x:v>Não</x:v>
      </x:c>
      <x:c r="X2065" t="str"/>
      <x:c r="Y2065" t="str">
        <x:v>Base expandida 2026-07-27</x:v>
      </x:c>
      <x:c r="Z2065" t="str">
        <x:v>(11) 4729-4991</x:v>
      </x:c>
      <x:c r="AA2065" t="str"/>
      <x:c r="AB2065" t="n">
        <x:v>40</x:v>
      </x:c>
      <x:c r="AC2065" t="str">
        <x:v>Prioridade Baixa</x:v>
      </x:c>
      <x:c r="AD2065" t="str">
        <x:v>Fonte Escolas.com.br: http://escolas.com.br/sylvia-mafra-machado-professora-35041105; site oficial/redes não coletados nesta fonte</x:v>
      </x:c>
      <x:c r="AE2065" t="n">
        <x:f>IF(LEN(H2065)&gt;0,1,0)</x:f>
        <x:v>1</x:v>
      </x:c>
      <x:c r="AF2065" t="n">
        <x:f>IF(LEN(M2065)&gt;0,1,0)</x:f>
        <x:v>0</x:v>
      </x:c>
      <x:c r="AG2065" t="n">
        <x:f>IF(AND(LEN(H2065)=0,LEN(K2065)=0,LEN(M2065)=0),1,0)</x:f>
        <x:v>0</x:v>
      </x:c>
    </x:row>
    <x:row r="2066">
      <x:c r="A2066" t="str">
        <x:v>AT-02065</x:v>
      </x:c>
      <x:c r="B2066" t="str">
        <x:v>Sonia Brasil de Siqueira Andreucci Profa Em</x:v>
      </x:c>
      <x:c r="C2066" t="str">
        <x:v>Escola</x:v>
      </x:c>
      <x:c r="D2066" t="str">
        <x:v>Escola</x:v>
      </x:c>
      <x:c r="E2066" t="str">
        <x:v>Mogi das Cruzes</x:v>
      </x:c>
      <x:c r="F2066" t="str">
        <x:v>Jardim Margarida</x:v>
      </x:c>
      <x:c r="G2066" t="str">
        <x:v>Fatima, 62, Rua, Jardim Margarida, Mogi das Cruzes, SP</x:v>
      </x:c>
      <x:c r="H2066" t="str">
        <x:v>+55 (11) 4645-7970</x:v>
      </x:c>
      <x:c r="I2066" t="str"/>
      <x:c r="J2066" t="str"/>
      <x:c r="K2066" t="str"/>
      <x:c r="L2066" t="str"/>
      <x:c r="M2066" t="str"/>
      <x:c r="N2066" t="str"/>
      <x:c r="O2066" t="str"/>
      <x:c r="P2066" t="str"/>
      <x:c r="Q2066" t="str">
        <x:v>https://www.google.com/maps/search/?api=1&amp;query=Fatima%2C+62%2C+Rua%2C+Jardim+Margarida%2C+Mogi+das+Cruzes-SP</x:v>
      </x:c>
      <x:c r="R2066" t="str"/>
      <x:c r="S2066" t="str"/>
      <x:c r="T2066" t="str">
        <x:v>Não contatado</x:v>
      </x:c>
      <x:c r="U2066" s="27" t="n">
        <x:f>IF(LEN(H2066)&gt;0,25,0)+IF(L2066="Sim",25,0)+IF(LEN(M2066)&gt;0,15,0)+IF(LEN(J2066)&gt;0,10,0)+IF(LEN(N2066)&gt;0,5,0)+IF(LEN(O2066)&gt;0,5,0)+IF(LEN(P2066)&gt;0,5,0)+IF(AND(LEN(R2066)&gt;0,LEN(S2066)&gt;0),10,0)</x:f>
        <x:v>25</x:v>
      </x:c>
      <x:c r="V2066" t="str">
        <x:f>IF(U2066&gt;=60,"Prioridade Alta",IF(U2066&gt;=35,"Prioridade Média","Prioridade Baixa"))</x:f>
        <x:v>Prioridade Baixa</x:v>
      </x:c>
      <x:c r="W2066" t="str">
        <x:v>Não</x:v>
      </x:c>
      <x:c r="X2066" t="str"/>
      <x:c r="Y2066" t="str">
        <x:v>Base expandida 2026-07-27</x:v>
      </x:c>
      <x:c r="Z2066" t="str">
        <x:v>(11) 4645-7970</x:v>
      </x:c>
      <x:c r="AA2066" t="str"/>
      <x:c r="AB2066" t="n">
        <x:v>40</x:v>
      </x:c>
      <x:c r="AC2066" t="str">
        <x:v>Prioridade Baixa</x:v>
      </x:c>
      <x:c r="AD2066" t="str">
        <x:v>Fonte Escolas.com.br: http://escolas.com.br/sonia-brasil-de-siqueira-andreucci-profa-em-35243395; site oficial/redes não coletados nesta fonte</x:v>
      </x:c>
      <x:c r="AE2066" t="n">
        <x:f>IF(LEN(H2066)&gt;0,1,0)</x:f>
        <x:v>1</x:v>
      </x:c>
      <x:c r="AF2066" t="n">
        <x:f>IF(LEN(M2066)&gt;0,1,0)</x:f>
        <x:v>0</x:v>
      </x:c>
      <x:c r="AG2066" t="n">
        <x:f>IF(AND(LEN(H2066)=0,LEN(K2066)=0,LEN(M2066)=0),1,0)</x:f>
        <x:v>0</x:v>
      </x:c>
    </x:row>
    <x:row r="2067">
      <x:c r="A2067" t="str">
        <x:v>AT-02066</x:v>
      </x:c>
      <x:c r="B2067" t="str">
        <x:v>Therezinha Soares Profa Em</x:v>
      </x:c>
      <x:c r="C2067" t="str">
        <x:v>Escola</x:v>
      </x:c>
      <x:c r="D2067" t="str">
        <x:v>Escola</x:v>
      </x:c>
      <x:c r="E2067" t="str">
        <x:v>Mogi das Cruzes</x:v>
      </x:c>
      <x:c r="F2067" t="str">
        <x:v>Vila Brasileira</x:v>
      </x:c>
      <x:c r="G2067" t="str">
        <x:v>Geraldo Gomes Loureiro, 830, Rua, Vila Brasileira, Mogi das Cruzes, SP</x:v>
      </x:c>
      <x:c r="H2067" t="str">
        <x:v>+55 (11) 4721-2993</x:v>
      </x:c>
      <x:c r="I2067" t="str"/>
      <x:c r="J2067" t="str"/>
      <x:c r="K2067" t="str"/>
      <x:c r="L2067" t="str"/>
      <x:c r="M2067" t="str"/>
      <x:c r="N2067" t="str"/>
      <x:c r="O2067" t="str"/>
      <x:c r="P2067" t="str"/>
      <x:c r="Q2067" t="str">
        <x:v>https://www.google.com/maps/search/?api=1&amp;query=Geraldo+Gomes+Loureiro%2C+830%2C+Rua%2C+Vila+Brasileira%2C+Mogi+das+Cruzes-SP</x:v>
      </x:c>
      <x:c r="R2067" t="str"/>
      <x:c r="S2067" t="str"/>
      <x:c r="T2067" t="str">
        <x:v>Não contatado</x:v>
      </x:c>
      <x:c r="U2067" s="27" t="n">
        <x:f>IF(LEN(H2067)&gt;0,25,0)+IF(L2067="Sim",25,0)+IF(LEN(M2067)&gt;0,15,0)+IF(LEN(J2067)&gt;0,10,0)+IF(LEN(N2067)&gt;0,5,0)+IF(LEN(O2067)&gt;0,5,0)+IF(LEN(P2067)&gt;0,5,0)+IF(AND(LEN(R2067)&gt;0,LEN(S2067)&gt;0),10,0)</x:f>
        <x:v>25</x:v>
      </x:c>
      <x:c r="V2067" t="str">
        <x:f>IF(U2067&gt;=60,"Prioridade Alta",IF(U2067&gt;=35,"Prioridade Média","Prioridade Baixa"))</x:f>
        <x:v>Prioridade Baixa</x:v>
      </x:c>
      <x:c r="W2067" t="str">
        <x:v>Não</x:v>
      </x:c>
      <x:c r="X2067" t="str"/>
      <x:c r="Y2067" t="str">
        <x:v>Base expandida 2026-07-27</x:v>
      </x:c>
      <x:c r="Z2067" t="str">
        <x:v>(11) 4721-2993</x:v>
      </x:c>
      <x:c r="AA2067" t="str"/>
      <x:c r="AB2067" t="n">
        <x:v>40</x:v>
      </x:c>
      <x:c r="AC2067" t="str">
        <x:v>Prioridade Baixa</x:v>
      </x:c>
      <x:c r="AD2067" t="str">
        <x:v>Fonte Escolas.com.br: http://escolas.com.br/therezinha-soares-profa-em-35230145; site oficial/redes não coletados nesta fonte</x:v>
      </x:c>
      <x:c r="AE2067" t="n">
        <x:f>IF(LEN(H2067)&gt;0,1,0)</x:f>
        <x:v>1</x:v>
      </x:c>
      <x:c r="AF2067" t="n">
        <x:f>IF(LEN(M2067)&gt;0,1,0)</x:f>
        <x:v>0</x:v>
      </x:c>
      <x:c r="AG2067" t="n">
        <x:f>IF(AND(LEN(H2067)=0,LEN(K2067)=0,LEN(M2067)=0),1,0)</x:f>
        <x:v>0</x:v>
      </x:c>
    </x:row>
    <x:row r="2068">
      <x:c r="A2068" t="str">
        <x:v>AT-02067</x:v>
      </x:c>
      <x:c r="B2068" t="str">
        <x:v>Thimoteo Van Den Broeck Frei</x:v>
      </x:c>
      <x:c r="C2068" t="str">
        <x:v>Escola</x:v>
      </x:c>
      <x:c r="D2068" t="str">
        <x:v>Escola</x:v>
      </x:c>
      <x:c r="E2068" t="str">
        <x:v>Mogi das Cruzes</x:v>
      </x:c>
      <x:c r="F2068" t="str">
        <x:v>Jardim Esperanca</x:v>
      </x:c>
      <x:c r="G2068" t="str">
        <x:v>Maria Diana Freire Marmora, 195, Rua, Jardim Esperanca, Mogi das Cruzes, SP</x:v>
      </x:c>
      <x:c r="H2068" t="str">
        <x:v>+55 (11) 4794-5101</x:v>
      </x:c>
      <x:c r="I2068" t="str"/>
      <x:c r="J2068" t="str"/>
      <x:c r="K2068" t="str"/>
      <x:c r="L2068" t="str"/>
      <x:c r="M2068" t="str"/>
      <x:c r="N2068" t="str"/>
      <x:c r="O2068" t="str"/>
      <x:c r="P2068" t="str"/>
      <x:c r="Q2068" t="str">
        <x:v>https://www.google.com/maps/search/?api=1&amp;query=Maria+Diana+Freire+Marmora%2C+195%2C+Rua%2C+Jardim+Esperanca%2C+Mogi+das+Cruzes-SP</x:v>
      </x:c>
      <x:c r="R2068" t="str"/>
      <x:c r="S2068" t="str"/>
      <x:c r="T2068" t="str">
        <x:v>Não contatado</x:v>
      </x:c>
      <x:c r="U2068" s="27" t="n">
        <x:f>IF(LEN(H2068)&gt;0,25,0)+IF(L2068="Sim",25,0)+IF(LEN(M2068)&gt;0,15,0)+IF(LEN(J2068)&gt;0,10,0)+IF(LEN(N2068)&gt;0,5,0)+IF(LEN(O2068)&gt;0,5,0)+IF(LEN(P2068)&gt;0,5,0)+IF(AND(LEN(R2068)&gt;0,LEN(S2068)&gt;0),10,0)</x:f>
        <x:v>25</x:v>
      </x:c>
      <x:c r="V2068" t="str">
        <x:f>IF(U2068&gt;=60,"Prioridade Alta",IF(U2068&gt;=35,"Prioridade Média","Prioridade Baixa"))</x:f>
        <x:v>Prioridade Baixa</x:v>
      </x:c>
      <x:c r="W2068" t="str">
        <x:v>Não</x:v>
      </x:c>
      <x:c r="X2068" t="str"/>
      <x:c r="Y2068" t="str">
        <x:v>Base expandida 2026-07-27</x:v>
      </x:c>
      <x:c r="Z2068" t="str">
        <x:v>(11) 4794-5101</x:v>
      </x:c>
      <x:c r="AA2068" t="str"/>
      <x:c r="AB2068" t="n">
        <x:v>40</x:v>
      </x:c>
      <x:c r="AC2068" t="str">
        <x:v>Prioridade Baixa</x:v>
      </x:c>
      <x:c r="AD2068" t="str">
        <x:v>Fonte Escolas.com.br: http://escolas.com.br/thimoteo-van-den-broeck-frei-35041142; site oficial/redes não coletados nesta fonte</x:v>
      </x:c>
      <x:c r="AE2068" t="n">
        <x:f>IF(LEN(H2068)&gt;0,1,0)</x:f>
        <x:v>1</x:v>
      </x:c>
      <x:c r="AF2068" t="n">
        <x:f>IF(LEN(M2068)&gt;0,1,0)</x:f>
        <x:v>0</x:v>
      </x:c>
      <x:c r="AG2068" t="n">
        <x:f>IF(AND(LEN(H2068)=0,LEN(K2068)=0,LEN(M2068)=0),1,0)</x:f>
        <x:v>0</x:v>
      </x:c>
    </x:row>
    <x:row r="2069">
      <x:c r="A2069" t="str">
        <x:v>AT-02068</x:v>
      </x:c>
      <x:c r="B2069" t="str">
        <x:v>Teresa Martins Pinhal Profa Em</x:v>
      </x:c>
      <x:c r="C2069" t="str">
        <x:v>Escola</x:v>
      </x:c>
      <x:c r="D2069" t="str">
        <x:v>Escola</x:v>
      </x:c>
      <x:c r="E2069" t="str">
        <x:v>Mogi das Cruzes</x:v>
      </x:c>
      <x:c r="F2069" t="str">
        <x:v>Vila Jundiai</x:v>
      </x:c>
      <x:c r="G2069" t="str">
        <x:v>Jose Galdino de Castro, 252, Rua, Vila Jundiai, Mogi das Cruzes, SP</x:v>
      </x:c>
      <x:c r="H2069" t="str">
        <x:v>+55 (11) 4721-2995</x:v>
      </x:c>
      <x:c r="I2069" t="str"/>
      <x:c r="J2069" t="str"/>
      <x:c r="K2069" t="str"/>
      <x:c r="L2069" t="str"/>
      <x:c r="M2069" t="str"/>
      <x:c r="N2069" t="str"/>
      <x:c r="O2069" t="str"/>
      <x:c r="P2069" t="str"/>
      <x:c r="Q2069" t="str">
        <x:v>https://www.google.com/maps/search/?api=1&amp;query=Jose+Galdino+de+Castro%2C+252%2C+Rua%2C+Vila+Jundiai%2C+Mogi+das+Cruzes-SP</x:v>
      </x:c>
      <x:c r="R2069" t="str"/>
      <x:c r="S2069" t="str"/>
      <x:c r="T2069" t="str">
        <x:v>Não contatado</x:v>
      </x:c>
      <x:c r="U2069" s="27" t="n">
        <x:f>IF(LEN(H2069)&gt;0,25,0)+IF(L2069="Sim",25,0)+IF(LEN(M2069)&gt;0,15,0)+IF(LEN(J2069)&gt;0,10,0)+IF(LEN(N2069)&gt;0,5,0)+IF(LEN(O2069)&gt;0,5,0)+IF(LEN(P2069)&gt;0,5,0)+IF(AND(LEN(R2069)&gt;0,LEN(S2069)&gt;0),10,0)</x:f>
        <x:v>25</x:v>
      </x:c>
      <x:c r="V2069" t="str">
        <x:f>IF(U2069&gt;=60,"Prioridade Alta",IF(U2069&gt;=35,"Prioridade Média","Prioridade Baixa"))</x:f>
        <x:v>Prioridade Baixa</x:v>
      </x:c>
      <x:c r="W2069" t="str">
        <x:v>Não</x:v>
      </x:c>
      <x:c r="X2069" t="str"/>
      <x:c r="Y2069" t="str">
        <x:v>Base expandida 2026-07-27</x:v>
      </x:c>
      <x:c r="Z2069" t="str">
        <x:v>(11) 4721-2995</x:v>
      </x:c>
      <x:c r="AA2069" t="str"/>
      <x:c r="AB2069" t="n">
        <x:v>40</x:v>
      </x:c>
      <x:c r="AC2069" t="str">
        <x:v>Prioridade Baixa</x:v>
      </x:c>
      <x:c r="AD2069" t="str">
        <x:v>Fonte Escolas.com.br: http://escolas.com.br/teresa-martins-pinhal-profa-em-35203634; site oficial/redes não coletados nesta fonte</x:v>
      </x:c>
      <x:c r="AE2069" t="n">
        <x:f>IF(LEN(H2069)&gt;0,1,0)</x:f>
        <x:v>1</x:v>
      </x:c>
      <x:c r="AF2069" t="n">
        <x:f>IF(LEN(M2069)&gt;0,1,0)</x:f>
        <x:v>0</x:v>
      </x:c>
      <x:c r="AG2069" t="n">
        <x:f>IF(AND(LEN(H2069)=0,LEN(K2069)=0,LEN(M2069)=0),1,0)</x:f>
        <x:v>0</x:v>
      </x:c>
    </x:row>
    <x:row r="2070">
      <x:c r="A2070" t="str">
        <x:v>AT-02069</x:v>
      </x:c>
      <x:c r="B2070" t="str">
        <x:v>Trenzinho Mágico Nucleo Infantil Unidade II</x:v>
      </x:c>
      <x:c r="C2070" t="str">
        <x:v>Escola</x:v>
      </x:c>
      <x:c r="D2070" t="str">
        <x:v>Escola</x:v>
      </x:c>
      <x:c r="E2070" t="str">
        <x:v>Mogi das Cruzes</x:v>
      </x:c>
      <x:c r="F2070" t="str">
        <x:v>Vila Mogilar</x:v>
      </x:c>
      <x:c r="G2070" t="str">
        <x:v>Jose Maria de Albuquerque Freitas, 234, 246 e 340, Vila Mogilar, Mogi das Cruzes, SP</x:v>
      </x:c>
      <x:c r="H2070" t="str">
        <x:v>+55 (11) 4699-3030</x:v>
      </x:c>
      <x:c r="I2070" t="str"/>
      <x:c r="J2070" t="str"/>
      <x:c r="K2070" t="str"/>
      <x:c r="L2070" t="str"/>
      <x:c r="M2070" t="str"/>
      <x:c r="N2070" t="str"/>
      <x:c r="O2070" t="str"/>
      <x:c r="P2070" t="str"/>
      <x:c r="Q2070" t="str">
        <x:v>https://www.google.com/maps/search/?api=1&amp;query=Jose+Maria+de+Albuquerque+Freitas%2C+234%2C+246+e+340%2C+Vila+Mogilar%2C+Mogi+das+Cruzes-SP</x:v>
      </x:c>
      <x:c r="R2070" t="str"/>
      <x:c r="S2070" t="str"/>
      <x:c r="T2070" t="str">
        <x:v>Não contatado</x:v>
      </x:c>
      <x:c r="U2070" s="27" t="n">
        <x:f>IF(LEN(H2070)&gt;0,25,0)+IF(L2070="Sim",25,0)+IF(LEN(M2070)&gt;0,15,0)+IF(LEN(J2070)&gt;0,10,0)+IF(LEN(N2070)&gt;0,5,0)+IF(LEN(O2070)&gt;0,5,0)+IF(LEN(P2070)&gt;0,5,0)+IF(AND(LEN(R2070)&gt;0,LEN(S2070)&gt;0),10,0)</x:f>
        <x:v>25</x:v>
      </x:c>
      <x:c r="V2070" t="str">
        <x:f>IF(U2070&gt;=60,"Prioridade Alta",IF(U2070&gt;=35,"Prioridade Média","Prioridade Baixa"))</x:f>
        <x:v>Prioridade Baixa</x:v>
      </x:c>
      <x:c r="W2070" t="str">
        <x:v>Não</x:v>
      </x:c>
      <x:c r="X2070" t="str"/>
      <x:c r="Y2070" t="str">
        <x:v>Base expandida 2026-07-27</x:v>
      </x:c>
      <x:c r="Z2070" t="str">
        <x:v>(11) 4699-3030</x:v>
      </x:c>
      <x:c r="AA2070" t="str"/>
      <x:c r="AB2070" t="n">
        <x:v>40</x:v>
      </x:c>
      <x:c r="AC2070" t="str">
        <x:v>Prioridade Baixa</x:v>
      </x:c>
      <x:c r="AD2070" t="str">
        <x:v>Fonte Escolas.com.br: http://escolas.com.br/trenzinho-magico-nucleo-infantil-unidade-ii-35455039; site oficial/redes não coletados nesta fonte</x:v>
      </x:c>
      <x:c r="AE2070" t="n">
        <x:f>IF(LEN(H2070)&gt;0,1,0)</x:f>
        <x:v>1</x:v>
      </x:c>
      <x:c r="AF2070" t="n">
        <x:f>IF(LEN(M2070)&gt;0,1,0)</x:f>
        <x:v>0</x:v>
      </x:c>
      <x:c r="AG2070" t="n">
        <x:f>IF(AND(LEN(H2070)=0,LEN(K2070)=0,LEN(M2070)=0),1,0)</x:f>
        <x:v>0</x:v>
      </x:c>
    </x:row>
    <x:row r="2071">
      <x:c r="A2071" t="str">
        <x:v>AT-02070</x:v>
      </x:c>
      <x:c r="B2071" t="str">
        <x:v>Vanda Constantino da Costa Profa Em</x:v>
      </x:c>
      <x:c r="C2071" t="str">
        <x:v>Escola</x:v>
      </x:c>
      <x:c r="D2071" t="str">
        <x:v>Escola</x:v>
      </x:c>
      <x:c r="E2071" t="str">
        <x:v>Mogi das Cruzes</x:v>
      </x:c>
      <x:c r="F2071" t="str">
        <x:v>Braz Cubas</x:v>
      </x:c>
      <x:c r="G2071" t="str">
        <x:v>Guttermann, 55, Rua, Braz Cubas, Mogi das Cruzes, SP</x:v>
      </x:c>
      <x:c r="H2071" t="str">
        <x:v>+55 (11) 4727-7111</x:v>
      </x:c>
      <x:c r="I2071" t="str"/>
      <x:c r="J2071" t="str"/>
      <x:c r="K2071" t="str"/>
      <x:c r="L2071" t="str"/>
      <x:c r="M2071" t="str"/>
      <x:c r="N2071" t="str"/>
      <x:c r="O2071" t="str"/>
      <x:c r="P2071" t="str"/>
      <x:c r="Q2071" t="str">
        <x:v>https://www.google.com/maps/search/?api=1&amp;query=Guttermann%2C+55%2C+Rua%2C+Braz+Cubas%2C+Mogi+das+Cruzes-SP</x:v>
      </x:c>
      <x:c r="R2071" t="str"/>
      <x:c r="S2071" t="str"/>
      <x:c r="T2071" t="str">
        <x:v>Não contatado</x:v>
      </x:c>
      <x:c r="U2071" s="27" t="n">
        <x:f>IF(LEN(H2071)&gt;0,25,0)+IF(L2071="Sim",25,0)+IF(LEN(M2071)&gt;0,15,0)+IF(LEN(J2071)&gt;0,10,0)+IF(LEN(N2071)&gt;0,5,0)+IF(LEN(O2071)&gt;0,5,0)+IF(LEN(P2071)&gt;0,5,0)+IF(AND(LEN(R2071)&gt;0,LEN(S2071)&gt;0),10,0)</x:f>
        <x:v>25</x:v>
      </x:c>
      <x:c r="V2071" t="str">
        <x:f>IF(U2071&gt;=60,"Prioridade Alta",IF(U2071&gt;=35,"Prioridade Média","Prioridade Baixa"))</x:f>
        <x:v>Prioridade Baixa</x:v>
      </x:c>
      <x:c r="W2071" t="str">
        <x:v>Não</x:v>
      </x:c>
      <x:c r="X2071" t="str"/>
      <x:c r="Y2071" t="str">
        <x:v>Base expandida 2026-07-27</x:v>
      </x:c>
      <x:c r="Z2071" t="str">
        <x:v>(11) 4727-7111</x:v>
      </x:c>
      <x:c r="AA2071" t="str"/>
      <x:c r="AB2071" t="n">
        <x:v>40</x:v>
      </x:c>
      <x:c r="AC2071" t="str">
        <x:v>Prioridade Baixa</x:v>
      </x:c>
      <x:c r="AD2071" t="str">
        <x:v>Fonte Escolas.com.br: http://escolas.com.br/vanda-constantino-da-costa-profa-em-35089285; site oficial/redes não coletados nesta fonte</x:v>
      </x:c>
      <x:c r="AE2071" t="n">
        <x:f>IF(LEN(H2071)&gt;0,1,0)</x:f>
        <x:v>1</x:v>
      </x:c>
      <x:c r="AF2071" t="n">
        <x:f>IF(LEN(M2071)&gt;0,1,0)</x:f>
        <x:v>0</x:v>
      </x:c>
      <x:c r="AG2071" t="n">
        <x:f>IF(AND(LEN(H2071)=0,LEN(K2071)=0,LEN(M2071)=0),1,0)</x:f>
        <x:v>0</x:v>
      </x:c>
    </x:row>
    <x:row r="2072">
      <x:c r="A2072" t="str">
        <x:v>AT-02071</x:v>
      </x:c>
      <x:c r="B2072" t="str">
        <x:v>Tadao Sakai Vereador</x:v>
      </x:c>
      <x:c r="C2072" t="str">
        <x:v>Escola</x:v>
      </x:c>
      <x:c r="D2072" t="str">
        <x:v>Escola</x:v>
      </x:c>
      <x:c r="E2072" t="str">
        <x:v>Mogi das Cruzes</x:v>
      </x:c>
      <x:c r="F2072" t="str">
        <x:v>Quatinga</x:v>
      </x:c>
      <x:c r="G2072" t="str">
        <x:v>Antonio Rosendo de Lima, 315, Rua, Quatinga, Mogi das Cruzes, SP</x:v>
      </x:c>
      <x:c r="H2072" t="str">
        <x:v>+55 (11) 4797-7253</x:v>
      </x:c>
      <x:c r="I2072" t="str"/>
      <x:c r="J2072" t="str"/>
      <x:c r="K2072" t="str"/>
      <x:c r="L2072" t="str"/>
      <x:c r="M2072" t="str"/>
      <x:c r="N2072" t="str"/>
      <x:c r="O2072" t="str"/>
      <x:c r="P2072" t="str"/>
      <x:c r="Q2072" t="str">
        <x:v>https://www.google.com/maps/search/?api=1&amp;query=Antonio+Rosendo+de+Lima%2C+315%2C+Rua%2C+Quatinga%2C+Mogi+das+Cruzes-SP</x:v>
      </x:c>
      <x:c r="R2072" t="str"/>
      <x:c r="S2072" t="str"/>
      <x:c r="T2072" t="str">
        <x:v>Não contatado</x:v>
      </x:c>
      <x:c r="U2072" s="27" t="n">
        <x:f>IF(LEN(H2072)&gt;0,25,0)+IF(L2072="Sim",25,0)+IF(LEN(M2072)&gt;0,15,0)+IF(LEN(J2072)&gt;0,10,0)+IF(LEN(N2072)&gt;0,5,0)+IF(LEN(O2072)&gt;0,5,0)+IF(LEN(P2072)&gt;0,5,0)+IF(AND(LEN(R2072)&gt;0,LEN(S2072)&gt;0),10,0)</x:f>
        <x:v>25</x:v>
      </x:c>
      <x:c r="V2072" t="str">
        <x:f>IF(U2072&gt;=60,"Prioridade Alta",IF(U2072&gt;=35,"Prioridade Média","Prioridade Baixa"))</x:f>
        <x:v>Prioridade Baixa</x:v>
      </x:c>
      <x:c r="W2072" t="str">
        <x:v>Não</x:v>
      </x:c>
      <x:c r="X2072" t="str"/>
      <x:c r="Y2072" t="str">
        <x:v>Base expandida 2026-07-27</x:v>
      </x:c>
      <x:c r="Z2072" t="str">
        <x:v>(11) 4797-7253</x:v>
      </x:c>
      <x:c r="AA2072" t="str"/>
      <x:c r="AB2072" t="n">
        <x:v>40</x:v>
      </x:c>
      <x:c r="AC2072" t="str">
        <x:v>Prioridade Baixa</x:v>
      </x:c>
      <x:c r="AD2072" t="str">
        <x:v>Fonte Escolas.com.br: http://escolas.com.br/tadao-sakai-vereador-35040496; site oficial/redes não coletados nesta fonte</x:v>
      </x:c>
      <x:c r="AE2072" t="n">
        <x:f>IF(LEN(H2072)&gt;0,1,0)</x:f>
        <x:v>1</x:v>
      </x:c>
      <x:c r="AF2072" t="n">
        <x:f>IF(LEN(M2072)&gt;0,1,0)</x:f>
        <x:v>0</x:v>
      </x:c>
      <x:c r="AG2072" t="n">
        <x:f>IF(AND(LEN(H2072)=0,LEN(K2072)=0,LEN(M2072)=0),1,0)</x:f>
        <x:v>0</x:v>
      </x:c>
    </x:row>
    <x:row r="2073">
      <x:c r="A2073" t="str">
        <x:v>AT-02072</x:v>
      </x:c>
      <x:c r="B2073" t="str">
        <x:v>Vania Aparecida Cassara Professora</x:v>
      </x:c>
      <x:c r="C2073" t="str">
        <x:v>Escola</x:v>
      </x:c>
      <x:c r="D2073" t="str">
        <x:v>Escola</x:v>
      </x:c>
      <x:c r="E2073" t="str">
        <x:v>Mogi das Cruzes</x:v>
      </x:c>
      <x:c r="F2073" t="str">
        <x:v>Jundiapeba</x:v>
      </x:c>
      <x:c r="G2073" t="str">
        <x:v>Joao de Souza Franco, 350, Avenida, Jundiapeba, Mogi das Cruzes, SP</x:v>
      </x:c>
      <x:c r="H2073" t="str">
        <x:v>+55 (11) 4738-4112</x:v>
      </x:c>
      <x:c r="I2073" t="str"/>
      <x:c r="J2073" t="str"/>
      <x:c r="K2073" t="str"/>
      <x:c r="L2073" t="str"/>
      <x:c r="M2073" t="str"/>
      <x:c r="N2073" t="str"/>
      <x:c r="O2073" t="str"/>
      <x:c r="P2073" t="str"/>
      <x:c r="Q2073" t="str">
        <x:v>https://www.google.com/maps/search/?api=1&amp;query=Joao+de+Souza+Franco%2C+350%2C+Avenida%2C+Jundiapeba%2C+Mogi+das+Cruzes-SP</x:v>
      </x:c>
      <x:c r="R2073" t="str"/>
      <x:c r="S2073" t="str"/>
      <x:c r="T2073" t="str">
        <x:v>Não contatado</x:v>
      </x:c>
      <x:c r="U2073" s="27" t="n">
        <x:f>IF(LEN(H2073)&gt;0,25,0)+IF(L2073="Sim",25,0)+IF(LEN(M2073)&gt;0,15,0)+IF(LEN(J2073)&gt;0,10,0)+IF(LEN(N2073)&gt;0,5,0)+IF(LEN(O2073)&gt;0,5,0)+IF(LEN(P2073)&gt;0,5,0)+IF(AND(LEN(R2073)&gt;0,LEN(S2073)&gt;0),10,0)</x:f>
        <x:v>25</x:v>
      </x:c>
      <x:c r="V2073" t="str">
        <x:f>IF(U2073&gt;=60,"Prioridade Alta",IF(U2073&gt;=35,"Prioridade Média","Prioridade Baixa"))</x:f>
        <x:v>Prioridade Baixa</x:v>
      </x:c>
      <x:c r="W2073" t="str">
        <x:v>Não</x:v>
      </x:c>
      <x:c r="X2073" t="str"/>
      <x:c r="Y2073" t="str">
        <x:v>Base expandida 2026-07-27</x:v>
      </x:c>
      <x:c r="Z2073" t="str">
        <x:v>(11) 4738-4112</x:v>
      </x:c>
      <x:c r="AA2073" t="str"/>
      <x:c r="AB2073" t="n">
        <x:v>40</x:v>
      </x:c>
      <x:c r="AC2073" t="str">
        <x:v>Prioridade Baixa</x:v>
      </x:c>
      <x:c r="AD2073" t="str">
        <x:v>Fonte Escolas.com.br: http://escolas.com.br/vania-aparecida-cassara-professora-35079873; site oficial/redes não coletados nesta fonte</x:v>
      </x:c>
      <x:c r="AE2073" t="n">
        <x:f>IF(LEN(H2073)&gt;0,1,0)</x:f>
        <x:v>1</x:v>
      </x:c>
      <x:c r="AF2073" t="n">
        <x:f>IF(LEN(M2073)&gt;0,1,0)</x:f>
        <x:v>0</x:v>
      </x:c>
      <x:c r="AG2073" t="n">
        <x:f>IF(AND(LEN(H2073)=0,LEN(K2073)=0,LEN(M2073)=0),1,0)</x:f>
        <x:v>0</x:v>
      </x:c>
    </x:row>
    <x:row r="2074">
      <x:c r="A2074" t="str">
        <x:v>AT-02073</x:v>
      </x:c>
      <x:c r="B2074" t="str">
        <x:v>Washington Luiz Doutor</x:v>
      </x:c>
      <x:c r="C2074" t="str">
        <x:v>Escola</x:v>
      </x:c>
      <x:c r="D2074" t="str">
        <x:v>Escola</x:v>
      </x:c>
      <x:c r="E2074" t="str">
        <x:v>Mogi das Cruzes</x:v>
      </x:c>
      <x:c r="F2074" t="str">
        <x:v>Centro</x:v>
      </x:c>
      <x:c r="G2074" t="str">
        <x:v>Dom Antonio Candido de Alvarenga, 511, Rua, Centro, Mogi das Cruzes, SP</x:v>
      </x:c>
      <x:c r="H2074" t="str">
        <x:v>+55 (11) 4762-1161</x:v>
      </x:c>
      <x:c r="I2074" t="str"/>
      <x:c r="J2074" t="str"/>
      <x:c r="K2074" t="str"/>
      <x:c r="L2074" t="str"/>
      <x:c r="M2074" t="str"/>
      <x:c r="N2074" t="str"/>
      <x:c r="O2074" t="str"/>
      <x:c r="P2074" t="str"/>
      <x:c r="Q2074" t="str">
        <x:v>https://www.google.com/maps/search/?api=1&amp;query=Dom+Antonio+Candido+de+Alvarenga%2C+511%2C+Rua%2C+Centro%2C+Mogi+das+Cruzes-SP</x:v>
      </x:c>
      <x:c r="R2074" t="str"/>
      <x:c r="S2074" t="str"/>
      <x:c r="T2074" t="str">
        <x:v>Não contatado</x:v>
      </x:c>
      <x:c r="U2074" s="27" t="n">
        <x:f>IF(LEN(H2074)&gt;0,25,0)+IF(L2074="Sim",25,0)+IF(LEN(M2074)&gt;0,15,0)+IF(LEN(J2074)&gt;0,10,0)+IF(LEN(N2074)&gt;0,5,0)+IF(LEN(O2074)&gt;0,5,0)+IF(LEN(P2074)&gt;0,5,0)+IF(AND(LEN(R2074)&gt;0,LEN(S2074)&gt;0),10,0)</x:f>
        <x:v>25</x:v>
      </x:c>
      <x:c r="V2074" t="str">
        <x:f>IF(U2074&gt;=60,"Prioridade Alta",IF(U2074&gt;=35,"Prioridade Média","Prioridade Baixa"))</x:f>
        <x:v>Prioridade Baixa</x:v>
      </x:c>
      <x:c r="W2074" t="str">
        <x:v>Não</x:v>
      </x:c>
      <x:c r="X2074" t="str"/>
      <x:c r="Y2074" t="str">
        <x:v>Base expandida 2026-07-27</x:v>
      </x:c>
      <x:c r="Z2074" t="str">
        <x:v>(11) 4762-1161</x:v>
      </x:c>
      <x:c r="AA2074" t="str"/>
      <x:c r="AB2074" t="n">
        <x:v>40</x:v>
      </x:c>
      <x:c r="AC2074" t="str">
        <x:v>Prioridade Baixa</x:v>
      </x:c>
      <x:c r="AD2074" t="str">
        <x:v>Fonte Escolas.com.br: http://escolas.com.br/washington-luiz-doutor-35006920; site oficial/redes não coletados nesta fonte</x:v>
      </x:c>
      <x:c r="AE2074" t="n">
        <x:f>IF(LEN(H2074)&gt;0,1,0)</x:f>
        <x:v>1</x:v>
      </x:c>
      <x:c r="AF2074" t="n">
        <x:f>IF(LEN(M2074)&gt;0,1,0)</x:f>
        <x:v>0</x:v>
      </x:c>
      <x:c r="AG2074" t="n">
        <x:f>IF(AND(LEN(H2074)=0,LEN(K2074)=0,LEN(M2074)=0),1,0)</x:f>
        <x:v>0</x:v>
      </x:c>
    </x:row>
    <x:row r="2075">
      <x:c r="A2075" t="str">
        <x:v>AT-02074</x:v>
      </x:c>
      <x:c r="B2075" t="str">
        <x:v>Wanda de Almeida Trandafilov Profa Em</x:v>
      </x:c>
      <x:c r="C2075" t="str">
        <x:v>Escola</x:v>
      </x:c>
      <x:c r="D2075" t="str">
        <x:v>Escola</x:v>
      </x:c>
      <x:c r="E2075" t="str">
        <x:v>Mogi das Cruzes</x:v>
      </x:c>
      <x:c r="F2075" t="str">
        <x:v>Parque Sao Martinho</x:v>
      </x:c>
      <x:c r="G2075" t="str">
        <x:v>Ricieri Bertaiolli, 300, Avenida, Parque Sao Martinho, Mogi das Cruzes, SP</x:v>
      </x:c>
      <x:c r="H2075" t="str">
        <x:v>+55 (11) 4721-9030</x:v>
      </x:c>
      <x:c r="I2075" t="str"/>
      <x:c r="J2075" t="str"/>
      <x:c r="K2075" t="str"/>
      <x:c r="L2075" t="str"/>
      <x:c r="M2075" t="str"/>
      <x:c r="N2075" t="str"/>
      <x:c r="O2075" t="str"/>
      <x:c r="P2075" t="str"/>
      <x:c r="Q2075" t="str">
        <x:v>https://www.google.com/maps/search/?api=1&amp;query=Ricieri+Bertaiolli%2C+300%2C+Avenida%2C+Parque+Sao+Martinho%2C+Mogi+das+Cruzes-SP</x:v>
      </x:c>
      <x:c r="R2075" t="str"/>
      <x:c r="S2075" t="str"/>
      <x:c r="T2075" t="str">
        <x:v>Não contatado</x:v>
      </x:c>
      <x:c r="U2075" s="27" t="n">
        <x:f>IF(LEN(H2075)&gt;0,25,0)+IF(L2075="Sim",25,0)+IF(LEN(M2075)&gt;0,15,0)+IF(LEN(J2075)&gt;0,10,0)+IF(LEN(N2075)&gt;0,5,0)+IF(LEN(O2075)&gt;0,5,0)+IF(LEN(P2075)&gt;0,5,0)+IF(AND(LEN(R2075)&gt;0,LEN(S2075)&gt;0),10,0)</x:f>
        <x:v>25</x:v>
      </x:c>
      <x:c r="V2075" t="str">
        <x:f>IF(U2075&gt;=60,"Prioridade Alta",IF(U2075&gt;=35,"Prioridade Média","Prioridade Baixa"))</x:f>
        <x:v>Prioridade Baixa</x:v>
      </x:c>
      <x:c r="W2075" t="str">
        <x:v>Não</x:v>
      </x:c>
      <x:c r="X2075" t="str"/>
      <x:c r="Y2075" t="str">
        <x:v>Base expandida 2026-07-27</x:v>
      </x:c>
      <x:c r="Z2075" t="str">
        <x:v>(11) 4721-9030</x:v>
      </x:c>
      <x:c r="AA2075" t="str"/>
      <x:c r="AB2075" t="n">
        <x:v>40</x:v>
      </x:c>
      <x:c r="AC2075" t="str">
        <x:v>Prioridade Baixa</x:v>
      </x:c>
      <x:c r="AD2075" t="str">
        <x:v>Fonte Escolas.com.br: http://escolas.com.br/wanda-de-almeida-trandafilov-profa-em-35268914; site oficial/redes não coletados nesta fonte</x:v>
      </x:c>
      <x:c r="AE2075" t="n">
        <x:f>IF(LEN(H2075)&gt;0,1,0)</x:f>
        <x:v>1</x:v>
      </x:c>
      <x:c r="AF2075" t="n">
        <x:f>IF(LEN(M2075)&gt;0,1,0)</x:f>
        <x:v>0</x:v>
      </x:c>
      <x:c r="AG2075" t="n">
        <x:f>IF(AND(LEN(H2075)=0,LEN(K2075)=0,LEN(M2075)=0),1,0)</x:f>
        <x:v>0</x:v>
      </x:c>
    </x:row>
    <x:row r="2076">
      <x:c r="A2076" t="str">
        <x:v>AT-02075</x:v>
      </x:c>
      <x:c r="B2076" t="str">
        <x:v>Aac Associação Assistencial e Cultural Tarsila do Amaral</x:v>
      </x:c>
      <x:c r="C2076" t="str">
        <x:v>Escola</x:v>
      </x:c>
      <x:c r="D2076" t="str">
        <x:v>Escola</x:v>
      </x:c>
      <x:c r="E2076" t="str">
        <x:v>Guarulhos</x:v>
      </x:c>
      <x:c r="F2076" t="str">
        <x:v>Vila Rosalia</x:v>
      </x:c>
      <x:c r="G2076" t="str">
        <x:v>Rua Rua Luiz, 152, Vila Rosalia, Guarulhos, SP</x:v>
      </x:c>
      <x:c r="H2076" t="str">
        <x:v>+55 (11) 2086-2158</x:v>
      </x:c>
      <x:c r="I2076" t="str"/>
      <x:c r="J2076" t="str"/>
      <x:c r="K2076" t="str"/>
      <x:c r="L2076" t="str"/>
      <x:c r="M2076" t="str"/>
      <x:c r="N2076" t="str"/>
      <x:c r="O2076" t="str"/>
      <x:c r="P2076" t="str"/>
      <x:c r="Q2076" t="str">
        <x:v>https://www.google.com/maps/search/?api=1&amp;query=Rua+Rua+Luiz%2C+152%2C+Vila+Rosalia%2C+Guarulhos-SP</x:v>
      </x:c>
      <x:c r="R2076" t="str"/>
      <x:c r="S2076" t="str"/>
      <x:c r="T2076" t="str">
        <x:v>Não contatado</x:v>
      </x:c>
      <x:c r="U2076" s="27" t="n">
        <x:f>IF(LEN(H2076)&gt;0,25,0)+IF(L2076="Sim",25,0)+IF(LEN(M2076)&gt;0,15,0)+IF(LEN(J2076)&gt;0,10,0)+IF(LEN(N2076)&gt;0,5,0)+IF(LEN(O2076)&gt;0,5,0)+IF(LEN(P2076)&gt;0,5,0)+IF(AND(LEN(R2076)&gt;0,LEN(S2076)&gt;0),10,0)</x:f>
        <x:v>25</x:v>
      </x:c>
      <x:c r="V2076" t="str">
        <x:f>IF(U2076&gt;=60,"Prioridade Alta",IF(U2076&gt;=35,"Prioridade Média","Prioridade Baixa"))</x:f>
        <x:v>Prioridade Baixa</x:v>
      </x:c>
      <x:c r="W2076" t="str">
        <x:v>Não</x:v>
      </x:c>
      <x:c r="X2076" t="str"/>
      <x:c r="Y2076" t="str">
        <x:v>Base expandida 2026-07-27</x:v>
      </x:c>
      <x:c r="Z2076" t="str">
        <x:v>(11) 2086-2158</x:v>
      </x:c>
      <x:c r="AA2076" t="str"/>
      <x:c r="AB2076" t="n">
        <x:v>40</x:v>
      </x:c>
      <x:c r="AC2076" t="str">
        <x:v>Prioridade Baixa</x:v>
      </x:c>
      <x:c r="AD2076" t="str">
        <x:v>Fonte Escolas.com.br: http://escolas.com.br/aac-associacao-assistencial-e-cultural-tarsila-do-amaral-35005197; site oficial/redes não coletados nesta fonte</x:v>
      </x:c>
      <x:c r="AE2076" t="n">
        <x:f>IF(LEN(H2076)&gt;0,1,0)</x:f>
        <x:v>1</x:v>
      </x:c>
      <x:c r="AF2076" t="n">
        <x:f>IF(LEN(M2076)&gt;0,1,0)</x:f>
        <x:v>0</x:v>
      </x:c>
      <x:c r="AG2076" t="n">
        <x:f>IF(AND(LEN(H2076)=0,LEN(K2076)=0,LEN(M2076)=0),1,0)</x:f>
        <x:v>0</x:v>
      </x:c>
    </x:row>
    <x:row r="2077">
      <x:c r="A2077" t="str">
        <x:v>AT-02076</x:v>
      </x:c>
      <x:c r="B2077" t="str">
        <x:v>Waldir Paiva de Oliveira Freitas Dr Em</x:v>
      </x:c>
      <x:c r="C2077" t="str">
        <x:v>Escola</x:v>
      </x:c>
      <x:c r="D2077" t="str">
        <x:v>Escola</x:v>
      </x:c>
      <x:c r="E2077" t="str">
        <x:v>Mogi das Cruzes</x:v>
      </x:c>
      <x:c r="F2077" t="str">
        <x:v>Braz Cubas</x:v>
      </x:c>
      <x:c r="G2077" t="str">
        <x:v>Guttermann, 151, Rua, Braz Cubas, Mogi das Cruzes, SP</x:v>
      </x:c>
      <x:c r="H2077" t="str">
        <x:v>+55 (11) 4794-7722</x:v>
      </x:c>
      <x:c r="I2077" t="str"/>
      <x:c r="J2077" t="str"/>
      <x:c r="K2077" t="str"/>
      <x:c r="L2077" t="str"/>
      <x:c r="M2077" t="str"/>
      <x:c r="N2077" t="str"/>
      <x:c r="O2077" t="str"/>
      <x:c r="P2077" t="str"/>
      <x:c r="Q2077" t="str">
        <x:v>https://www.google.com/maps/search/?api=1&amp;query=Guttermann%2C+151%2C+Rua%2C+Braz+Cubas%2C+Mogi+das+Cruzes-SP</x:v>
      </x:c>
      <x:c r="R2077" t="str"/>
      <x:c r="S2077" t="str"/>
      <x:c r="T2077" t="str">
        <x:v>Não contatado</x:v>
      </x:c>
      <x:c r="U2077" s="27" t="n">
        <x:f>IF(LEN(H2077)&gt;0,25,0)+IF(L2077="Sim",25,0)+IF(LEN(M2077)&gt;0,15,0)+IF(LEN(J2077)&gt;0,10,0)+IF(LEN(N2077)&gt;0,5,0)+IF(LEN(O2077)&gt;0,5,0)+IF(LEN(P2077)&gt;0,5,0)+IF(AND(LEN(R2077)&gt;0,LEN(S2077)&gt;0),10,0)</x:f>
        <x:v>25</x:v>
      </x:c>
      <x:c r="V2077" t="str">
        <x:f>IF(U2077&gt;=60,"Prioridade Alta",IF(U2077&gt;=35,"Prioridade Média","Prioridade Baixa"))</x:f>
        <x:v>Prioridade Baixa</x:v>
      </x:c>
      <x:c r="W2077" t="str">
        <x:v>Não</x:v>
      </x:c>
      <x:c r="X2077" t="str"/>
      <x:c r="Y2077" t="str">
        <x:v>Base expandida 2026-07-27</x:v>
      </x:c>
      <x:c r="Z2077" t="str">
        <x:v>(11) 4794-7722</x:v>
      </x:c>
      <x:c r="AA2077" t="str"/>
      <x:c r="AB2077" t="n">
        <x:v>40</x:v>
      </x:c>
      <x:c r="AC2077" t="str">
        <x:v>Prioridade Baixa</x:v>
      </x:c>
      <x:c r="AD2077" t="str">
        <x:v>Fonte Escolas.com.br: http://escolas.com.br/waldir-paiva-de-oliveira-freitas-dr-em-35050271; site oficial/redes não coletados nesta fonte</x:v>
      </x:c>
      <x:c r="AE2077" t="n">
        <x:f>IF(LEN(H2077)&gt;0,1,0)</x:f>
        <x:v>1</x:v>
      </x:c>
      <x:c r="AF2077" t="n">
        <x:f>IF(LEN(M2077)&gt;0,1,0)</x:f>
        <x:v>0</x:v>
      </x:c>
      <x:c r="AG2077" t="n">
        <x:f>IF(AND(LEN(H2077)=0,LEN(K2077)=0,LEN(M2077)=0),1,0)</x:f>
        <x:v>0</x:v>
      </x:c>
    </x:row>
    <x:row r="2078">
      <x:c r="A2078" t="str">
        <x:v>AT-02077</x:v>
      </x:c>
      <x:c r="B2078" t="str">
        <x:v>Aacc Associação Alfredo Caria de Carvalho</x:v>
      </x:c>
      <x:c r="C2078" t="str">
        <x:v>Escola</x:v>
      </x:c>
      <x:c r="D2078" t="str">
        <x:v>Escola</x:v>
      </x:c>
      <x:c r="E2078" t="str">
        <x:v>Guarulhos</x:v>
      </x:c>
      <x:c r="F2078" t="str">
        <x:v>Parque Sao Miguel</x:v>
      </x:c>
      <x:c r="G2078" t="str">
        <x:v>Rua Rua Aracy, 144, Parque Sao Miguel, Guarulhos, SP</x:v>
      </x:c>
      <x:c r="H2078" t="str">
        <x:v>+55 (11) 2499-6262</x:v>
      </x:c>
      <x:c r="I2078" t="str"/>
      <x:c r="J2078" t="str"/>
      <x:c r="K2078" t="str"/>
      <x:c r="L2078" t="str"/>
      <x:c r="M2078" t="str"/>
      <x:c r="N2078" t="str"/>
      <x:c r="O2078" t="str"/>
      <x:c r="P2078" t="str"/>
      <x:c r="Q2078" t="str">
        <x:v>https://www.google.com/maps/search/?api=1&amp;query=Rua+Rua+Aracy%2C+144%2C+Parque+Sao+Miguel%2C+Guarulhos-SP</x:v>
      </x:c>
      <x:c r="R2078" t="str"/>
      <x:c r="S2078" t="str"/>
      <x:c r="T2078" t="str">
        <x:v>Não contatado</x:v>
      </x:c>
      <x:c r="U2078" s="27" t="n">
        <x:f>IF(LEN(H2078)&gt;0,25,0)+IF(L2078="Sim",25,0)+IF(LEN(M2078)&gt;0,15,0)+IF(LEN(J2078)&gt;0,10,0)+IF(LEN(N2078)&gt;0,5,0)+IF(LEN(O2078)&gt;0,5,0)+IF(LEN(P2078)&gt;0,5,0)+IF(AND(LEN(R2078)&gt;0,LEN(S2078)&gt;0),10,0)</x:f>
        <x:v>25</x:v>
      </x:c>
      <x:c r="V2078" t="str">
        <x:f>IF(U2078&gt;=60,"Prioridade Alta",IF(U2078&gt;=35,"Prioridade Média","Prioridade Baixa"))</x:f>
        <x:v>Prioridade Baixa</x:v>
      </x:c>
      <x:c r="W2078" t="str">
        <x:v>Não</x:v>
      </x:c>
      <x:c r="X2078" t="str"/>
      <x:c r="Y2078" t="str">
        <x:v>Base expandida 2026-07-27</x:v>
      </x:c>
      <x:c r="Z2078" t="str">
        <x:v>(11) 2499-6262</x:v>
      </x:c>
      <x:c r="AA2078" t="str"/>
      <x:c r="AB2078" t="n">
        <x:v>40</x:v>
      </x:c>
      <x:c r="AC2078" t="str">
        <x:v>Prioridade Baixa</x:v>
      </x:c>
      <x:c r="AD2078" t="str">
        <x:v>Fonte Escolas.com.br: http://escolas.com.br/aacc-associacao-alfredo-caria-de-carvalho-35172424; site oficial/redes não coletados nesta fonte</x:v>
      </x:c>
      <x:c r="AE2078" t="n">
        <x:f>IF(LEN(H2078)&gt;0,1,0)</x:f>
        <x:v>1</x:v>
      </x:c>
      <x:c r="AF2078" t="n">
        <x:f>IF(LEN(M2078)&gt;0,1,0)</x:f>
        <x:v>0</x:v>
      </x:c>
      <x:c r="AG2078" t="n">
        <x:f>IF(AND(LEN(H2078)=0,LEN(K2078)=0,LEN(M2078)=0),1,0)</x:f>
        <x:v>0</x:v>
      </x:c>
    </x:row>
    <x:row r="2079">
      <x:c r="A2079" t="str">
        <x:v>AT-02078</x:v>
      </x:c>
      <x:c r="B2079" t="str">
        <x:v>Wilma de Almeida Rodrigues Profa Em</x:v>
      </x:c>
      <x:c r="C2079" t="str">
        <x:v>Escola</x:v>
      </x:c>
      <x:c r="D2079" t="str">
        <x:v>Escola</x:v>
      </x:c>
      <x:c r="E2079" t="str">
        <x:v>Mogi das Cruzes</x:v>
      </x:c>
      <x:c r="F2079" t="str">
        <x:v>Taboao</x:v>
      </x:c>
      <x:c r="G2079" t="str">
        <x:v>Do Taboao do Paratei, KM 18, Rua, Taboao, Mogi das Cruzes, SP</x:v>
      </x:c>
      <x:c r="H2079" t="str">
        <x:v>+55 (11) 4729-6436</x:v>
      </x:c>
      <x:c r="I2079" t="str"/>
      <x:c r="J2079" t="str"/>
      <x:c r="K2079" t="str"/>
      <x:c r="L2079" t="str"/>
      <x:c r="M2079" t="str"/>
      <x:c r="N2079" t="str"/>
      <x:c r="O2079" t="str"/>
      <x:c r="P2079" t="str"/>
      <x:c r="Q2079" t="str">
        <x:v>https://www.google.com/maps/search/?api=1&amp;query=Do+Taboao+do+Paratei%2C+KM+18%2C+Rua%2C+Taboao%2C+Mogi+das+Cruzes-SP</x:v>
      </x:c>
      <x:c r="R2079" t="str"/>
      <x:c r="S2079" t="str"/>
      <x:c r="T2079" t="str">
        <x:v>Não contatado</x:v>
      </x:c>
      <x:c r="U2079" s="27" t="n">
        <x:f>IF(LEN(H2079)&gt;0,25,0)+IF(L2079="Sim",25,0)+IF(LEN(M2079)&gt;0,15,0)+IF(LEN(J2079)&gt;0,10,0)+IF(LEN(N2079)&gt;0,5,0)+IF(LEN(O2079)&gt;0,5,0)+IF(LEN(P2079)&gt;0,5,0)+IF(AND(LEN(R2079)&gt;0,LEN(S2079)&gt;0),10,0)</x:f>
        <x:v>25</x:v>
      </x:c>
      <x:c r="V2079" t="str">
        <x:f>IF(U2079&gt;=60,"Prioridade Alta",IF(U2079&gt;=35,"Prioridade Média","Prioridade Baixa"))</x:f>
        <x:v>Prioridade Baixa</x:v>
      </x:c>
      <x:c r="W2079" t="str">
        <x:v>Não</x:v>
      </x:c>
      <x:c r="X2079" t="str"/>
      <x:c r="Y2079" t="str">
        <x:v>Base expandida 2026-07-27</x:v>
      </x:c>
      <x:c r="Z2079" t="str">
        <x:v>(11) 4729-6436</x:v>
      </x:c>
      <x:c r="AA2079" t="str"/>
      <x:c r="AB2079" t="n">
        <x:v>40</x:v>
      </x:c>
      <x:c r="AC2079" t="str">
        <x:v>Prioridade Baixa</x:v>
      </x:c>
      <x:c r="AD2079" t="str">
        <x:v>Fonte Escolas.com.br: http://escolas.com.br/wilma-de-almeida-rodrigues-profa-em-35447833; site oficial/redes não coletados nesta fonte</x:v>
      </x:c>
      <x:c r="AE2079" t="n">
        <x:f>IF(LEN(H2079)&gt;0,1,0)</x:f>
        <x:v>1</x:v>
      </x:c>
      <x:c r="AF2079" t="n">
        <x:f>IF(LEN(M2079)&gt;0,1,0)</x:f>
        <x:v>0</x:v>
      </x:c>
      <x:c r="AG2079" t="n">
        <x:f>IF(AND(LEN(H2079)=0,LEN(K2079)=0,LEN(M2079)=0),1,0)</x:f>
        <x:v>0</x:v>
      </x:c>
    </x:row>
    <x:row r="2080">
      <x:c r="A2080" t="str">
        <x:v>AT-02079</x:v>
      </x:c>
      <x:c r="B2080" t="str">
        <x:v>Abis Alianca Brasileira Pela Inclusao Social Unid I</x:v>
      </x:c>
      <x:c r="C2080" t="str">
        <x:v>Escola</x:v>
      </x:c>
      <x:c r="D2080" t="str">
        <x:v>Escola</x:v>
      </x:c>
      <x:c r="E2080" t="str">
        <x:v>Guarulhos</x:v>
      </x:c>
      <x:c r="F2080" t="str">
        <x:v>Jardim Presidente Dutra</x:v>
      </x:c>
      <x:c r="G2080" t="str">
        <x:v>Rua Rua Crateus, 248, Jardim Presidente Dutra, Guarulhos, SP</x:v>
      </x:c>
      <x:c r="H2080" t="str">
        <x:v>+55 (11) 2432-2247</x:v>
      </x:c>
      <x:c r="I2080" t="str"/>
      <x:c r="J2080" t="str"/>
      <x:c r="K2080" t="str"/>
      <x:c r="L2080" t="str"/>
      <x:c r="M2080" t="str"/>
      <x:c r="N2080" t="str"/>
      <x:c r="O2080" t="str"/>
      <x:c r="P2080" t="str"/>
      <x:c r="Q2080" t="str">
        <x:v>https://www.google.com/maps/search/?api=1&amp;query=Rua+Rua+Crateus%2C+248%2C+Jardim+Presidente+Dutra%2C+Guarulhos-SP</x:v>
      </x:c>
      <x:c r="R2080" t="str"/>
      <x:c r="S2080" t="str"/>
      <x:c r="T2080" t="str">
        <x:v>Não contatado</x:v>
      </x:c>
      <x:c r="U2080" s="27" t="n">
        <x:f>IF(LEN(H2080)&gt;0,25,0)+IF(L2080="Sim",25,0)+IF(LEN(M2080)&gt;0,15,0)+IF(LEN(J2080)&gt;0,10,0)+IF(LEN(N2080)&gt;0,5,0)+IF(LEN(O2080)&gt;0,5,0)+IF(LEN(P2080)&gt;0,5,0)+IF(AND(LEN(R2080)&gt;0,LEN(S2080)&gt;0),10,0)</x:f>
        <x:v>25</x:v>
      </x:c>
      <x:c r="V2080" t="str">
        <x:f>IF(U2080&gt;=60,"Prioridade Alta",IF(U2080&gt;=35,"Prioridade Média","Prioridade Baixa"))</x:f>
        <x:v>Prioridade Baixa</x:v>
      </x:c>
      <x:c r="W2080" t="str">
        <x:v>Não</x:v>
      </x:c>
      <x:c r="X2080" t="str"/>
      <x:c r="Y2080" t="str">
        <x:v>Base expandida 2026-07-27</x:v>
      </x:c>
      <x:c r="Z2080" t="str">
        <x:v>(11) 2432-2247</x:v>
      </x:c>
      <x:c r="AA2080" t="str"/>
      <x:c r="AB2080" t="n">
        <x:v>40</x:v>
      </x:c>
      <x:c r="AC2080" t="str">
        <x:v>Prioridade Baixa</x:v>
      </x:c>
      <x:c r="AD2080" t="str">
        <x:v>Fonte Escolas.com.br: http://escolas.com.br/abis-alianca-brasileira-pela-inclusao-social-unid-i-35112604; site oficial/redes não coletados nesta fonte</x:v>
      </x:c>
      <x:c r="AE2080" t="n">
        <x:f>IF(LEN(H2080)&gt;0,1,0)</x:f>
        <x:v>1</x:v>
      </x:c>
      <x:c r="AF2080" t="n">
        <x:f>IF(LEN(M2080)&gt;0,1,0)</x:f>
        <x:v>0</x:v>
      </x:c>
      <x:c r="AG2080" t="n">
        <x:f>IF(AND(LEN(H2080)=0,LEN(K2080)=0,LEN(M2080)=0),1,0)</x:f>
        <x:v>0</x:v>
      </x:c>
    </x:row>
    <x:row r="2081">
      <x:c r="A2081" t="str">
        <x:v>AT-02080</x:v>
      </x:c>
      <x:c r="B2081" t="str">
        <x:v>Acasec Jardim Testai - Unid II</x:v>
      </x:c>
      <x:c r="C2081" t="str">
        <x:v>Escola</x:v>
      </x:c>
      <x:c r="D2081" t="str">
        <x:v>Escola</x:v>
      </x:c>
      <x:c r="E2081" t="str">
        <x:v>Guarulhos</x:v>
      </x:c>
      <x:c r="F2081" t="str">
        <x:v>Presidente Dutra</x:v>
      </x:c>
      <x:c r="G2081" t="str">
        <x:v>Rua Rua Mata de Sao Joao, 82, Presidente Dutra, Guarulhos, SP</x:v>
      </x:c>
      <x:c r="H2081" t="str">
        <x:v>+55 (11) 3428-0851</x:v>
      </x:c>
      <x:c r="I2081" t="str"/>
      <x:c r="J2081" t="str"/>
      <x:c r="K2081" t="str"/>
      <x:c r="L2081" t="str"/>
      <x:c r="M2081" t="str"/>
      <x:c r="N2081" t="str"/>
      <x:c r="O2081" t="str"/>
      <x:c r="P2081" t="str"/>
      <x:c r="Q2081" t="str">
        <x:v>https://www.google.com/maps/search/?api=1&amp;query=Rua+Rua+Mata+de+Sao+Joao%2C+82%2C+Presidente+Dutra%2C+Guarulhos-SP</x:v>
      </x:c>
      <x:c r="R2081" t="str"/>
      <x:c r="S2081" t="str"/>
      <x:c r="T2081" t="str">
        <x:v>Não contatado</x:v>
      </x:c>
      <x:c r="U2081" s="27" t="n">
        <x:f>IF(LEN(H2081)&gt;0,25,0)+IF(L2081="Sim",25,0)+IF(LEN(M2081)&gt;0,15,0)+IF(LEN(J2081)&gt;0,10,0)+IF(LEN(N2081)&gt;0,5,0)+IF(LEN(O2081)&gt;0,5,0)+IF(LEN(P2081)&gt;0,5,0)+IF(AND(LEN(R2081)&gt;0,LEN(S2081)&gt;0),10,0)</x:f>
        <x:v>25</x:v>
      </x:c>
      <x:c r="V2081" t="str">
        <x:f>IF(U2081&gt;=60,"Prioridade Alta",IF(U2081&gt;=35,"Prioridade Média","Prioridade Baixa"))</x:f>
        <x:v>Prioridade Baixa</x:v>
      </x:c>
      <x:c r="W2081" t="str">
        <x:v>Não</x:v>
      </x:c>
      <x:c r="X2081" t="str"/>
      <x:c r="Y2081" t="str">
        <x:v>Base expandida 2026-07-27</x:v>
      </x:c>
      <x:c r="Z2081" t="str">
        <x:v>(11) 3428-0851</x:v>
      </x:c>
      <x:c r="AA2081" t="str"/>
      <x:c r="AB2081" t="n">
        <x:v>40</x:v>
      </x:c>
      <x:c r="AC2081" t="str">
        <x:v>Prioridade Baixa</x:v>
      </x:c>
      <x:c r="AD2081" t="str">
        <x:v>Fonte Escolas.com.br: http://escolas.com.br/acasec-jardim-testai-unid-ii-35010592; site oficial/redes não coletados nesta fonte</x:v>
      </x:c>
      <x:c r="AE2081" t="n">
        <x:f>IF(LEN(H2081)&gt;0,1,0)</x:f>
        <x:v>1</x:v>
      </x:c>
      <x:c r="AF2081" t="n">
        <x:f>IF(LEN(M2081)&gt;0,1,0)</x:f>
        <x:v>0</x:v>
      </x:c>
      <x:c r="AG2081" t="n">
        <x:f>IF(AND(LEN(H2081)=0,LEN(K2081)=0,LEN(M2081)=0),1,0)</x:f>
        <x:v>0</x:v>
      </x:c>
    </x:row>
    <x:row r="2082">
      <x:c r="A2082" t="str">
        <x:v>AT-02081</x:v>
      </x:c>
      <x:c r="B2082" t="str">
        <x:v>Acasec Jardim Testai</x:v>
      </x:c>
      <x:c r="C2082" t="str">
        <x:v>Escola</x:v>
      </x:c>
      <x:c r="D2082" t="str">
        <x:v>Escola</x:v>
      </x:c>
      <x:c r="E2082" t="str">
        <x:v>Guarulhos</x:v>
      </x:c>
      <x:c r="F2082" t="str">
        <x:v>Jd Testai</x:v>
      </x:c>
      <x:c r="G2082" t="str">
        <x:v>Rua Henrique Jose Testai, 247, Jd Testai, Guarulhos, SP</x:v>
      </x:c>
      <x:c r="H2082" t="str">
        <x:v>+55 (11) 3820-3886</x:v>
      </x:c>
      <x:c r="I2082" t="str"/>
      <x:c r="J2082" t="str"/>
      <x:c r="K2082" t="str"/>
      <x:c r="L2082" t="str"/>
      <x:c r="M2082" t="str"/>
      <x:c r="N2082" t="str"/>
      <x:c r="O2082" t="str"/>
      <x:c r="P2082" t="str"/>
      <x:c r="Q2082" t="str">
        <x:v>https://www.google.com/maps/search/?api=1&amp;query=Rua+Henrique+Jose+Testai%2C+247%2C+Jd+Testai%2C+Guarulhos-SP</x:v>
      </x:c>
      <x:c r="R2082" t="str"/>
      <x:c r="S2082" t="str"/>
      <x:c r="T2082" t="str">
        <x:v>Não contatado</x:v>
      </x:c>
      <x:c r="U2082" s="27" t="n">
        <x:f>IF(LEN(H2082)&gt;0,25,0)+IF(L2082="Sim",25,0)+IF(LEN(M2082)&gt;0,15,0)+IF(LEN(J2082)&gt;0,10,0)+IF(LEN(N2082)&gt;0,5,0)+IF(LEN(O2082)&gt;0,5,0)+IF(LEN(P2082)&gt;0,5,0)+IF(AND(LEN(R2082)&gt;0,LEN(S2082)&gt;0),10,0)</x:f>
        <x:v>25</x:v>
      </x:c>
      <x:c r="V2082" t="str">
        <x:f>IF(U2082&gt;=60,"Prioridade Alta",IF(U2082&gt;=35,"Prioridade Média","Prioridade Baixa"))</x:f>
        <x:v>Prioridade Baixa</x:v>
      </x:c>
      <x:c r="W2082" t="str">
        <x:v>Não</x:v>
      </x:c>
      <x:c r="X2082" t="str"/>
      <x:c r="Y2082" t="str">
        <x:v>Base expandida 2026-07-27</x:v>
      </x:c>
      <x:c r="Z2082" t="str">
        <x:v>(11) 3820-3886</x:v>
      </x:c>
      <x:c r="AA2082" t="str"/>
      <x:c r="AB2082" t="n">
        <x:v>40</x:v>
      </x:c>
      <x:c r="AC2082" t="str">
        <x:v>Prioridade Baixa</x:v>
      </x:c>
      <x:c r="AD2082" t="str">
        <x:v>Fonte Escolas.com.br: http://escolas.com.br/acasec-jardim-testai-35005878; site oficial/redes não coletados nesta fonte</x:v>
      </x:c>
      <x:c r="AE2082" t="n">
        <x:f>IF(LEN(H2082)&gt;0,1,0)</x:f>
        <x:v>1</x:v>
      </x:c>
      <x:c r="AF2082" t="n">
        <x:f>IF(LEN(M2082)&gt;0,1,0)</x:f>
        <x:v>0</x:v>
      </x:c>
      <x:c r="AG2082" t="n">
        <x:f>IF(AND(LEN(H2082)=0,LEN(K2082)=0,LEN(M2082)=0),1,0)</x:f>
        <x:v>0</x:v>
      </x:c>
    </x:row>
    <x:row r="2083">
      <x:c r="A2083" t="str">
        <x:v>AT-02082</x:v>
      </x:c>
      <x:c r="B2083" t="str">
        <x:v>Adventista de Guarulhos Escola</x:v>
      </x:c>
      <x:c r="C2083" t="str">
        <x:v>Escola</x:v>
      </x:c>
      <x:c r="D2083" t="str">
        <x:v>Escola</x:v>
      </x:c>
      <x:c r="E2083" t="str">
        <x:v>Guarulhos</x:v>
      </x:c>
      <x:c r="F2083" t="str">
        <x:v>Gopouva</x:v>
      </x:c>
      <x:c r="G2083" t="str">
        <x:v>Ananias Jose de Vasconcelos, 66, Rua, Gopouva, Guarulhos, SP</x:v>
      </x:c>
      <x:c r="H2083" t="str">
        <x:v>+55 (11) 2087-7300</x:v>
      </x:c>
      <x:c r="I2083" t="str"/>
      <x:c r="J2083" t="str"/>
      <x:c r="K2083" t="str"/>
      <x:c r="L2083" t="str"/>
      <x:c r="M2083" t="str"/>
      <x:c r="N2083" t="str"/>
      <x:c r="O2083" t="str"/>
      <x:c r="P2083" t="str"/>
      <x:c r="Q2083" t="str">
        <x:v>https://www.google.com/maps/search/?api=1&amp;query=Ananias+Jose+de+Vasconcelos%2C+66%2C+Rua%2C+Gopouva%2C+Guarulhos-SP</x:v>
      </x:c>
      <x:c r="R2083" t="str"/>
      <x:c r="S2083" t="str"/>
      <x:c r="T2083" t="str">
        <x:v>Não contatado</x:v>
      </x:c>
      <x:c r="U2083" s="27" t="n">
        <x:f>IF(LEN(H2083)&gt;0,25,0)+IF(L2083="Sim",25,0)+IF(LEN(M2083)&gt;0,15,0)+IF(LEN(J2083)&gt;0,10,0)+IF(LEN(N2083)&gt;0,5,0)+IF(LEN(O2083)&gt;0,5,0)+IF(LEN(P2083)&gt;0,5,0)+IF(AND(LEN(R2083)&gt;0,LEN(S2083)&gt;0),10,0)</x:f>
        <x:v>25</x:v>
      </x:c>
      <x:c r="V2083" t="str">
        <x:f>IF(U2083&gt;=60,"Prioridade Alta",IF(U2083&gt;=35,"Prioridade Média","Prioridade Baixa"))</x:f>
        <x:v>Prioridade Baixa</x:v>
      </x:c>
      <x:c r="W2083" t="str">
        <x:v>Não</x:v>
      </x:c>
      <x:c r="X2083" t="str"/>
      <x:c r="Y2083" t="str">
        <x:v>Base expandida 2026-07-27</x:v>
      </x:c>
      <x:c r="Z2083" t="str">
        <x:v>(11) 2087-7300</x:v>
      </x:c>
      <x:c r="AA2083" t="str"/>
      <x:c r="AB2083" t="n">
        <x:v>40</x:v>
      </x:c>
      <x:c r="AC2083" t="str">
        <x:v>Prioridade Baixa</x:v>
      </x:c>
      <x:c r="AD2083" t="str">
        <x:v>Fonte Escolas.com.br: http://escolas.com.br/adventista-de-guarulhos-escola-35108182; site oficial/redes não coletados nesta fonte</x:v>
      </x:c>
      <x:c r="AE2083" t="n">
        <x:f>IF(LEN(H2083)&gt;0,1,0)</x:f>
        <x:v>1</x:v>
      </x:c>
      <x:c r="AF2083" t="n">
        <x:f>IF(LEN(M2083)&gt;0,1,0)</x:f>
        <x:v>0</x:v>
      </x:c>
      <x:c r="AG2083" t="n">
        <x:f>IF(AND(LEN(H2083)=0,LEN(K2083)=0,LEN(M2083)=0),1,0)</x:f>
        <x:v>0</x:v>
      </x:c>
    </x:row>
    <x:row r="2084">
      <x:c r="A2084" t="str">
        <x:v>AT-02083</x:v>
      </x:c>
      <x:c r="B2084" t="str">
        <x:v>Adonai III Instituto Social e Educacional</x:v>
      </x:c>
      <x:c r="C2084" t="str">
        <x:v>Escola</x:v>
      </x:c>
      <x:c r="D2084" t="str">
        <x:v>Escola</x:v>
      </x:c>
      <x:c r="E2084" t="str">
        <x:v>Guarulhos</x:v>
      </x:c>
      <x:c r="F2084" t="str">
        <x:v>Cidade Serodio</x:v>
      </x:c>
      <x:c r="G2084" t="str">
        <x:v>Rua Rua Particular, 63, Cidade Serodio, Guarulhos, SP</x:v>
      </x:c>
      <x:c r="H2084" t="str">
        <x:v>+55 (11) 2229-7447</x:v>
      </x:c>
      <x:c r="I2084" t="str"/>
      <x:c r="J2084" t="str"/>
      <x:c r="K2084" t="str"/>
      <x:c r="L2084" t="str"/>
      <x:c r="M2084" t="str"/>
      <x:c r="N2084" t="str"/>
      <x:c r="O2084" t="str"/>
      <x:c r="P2084" t="str"/>
      <x:c r="Q2084" t="str">
        <x:v>https://www.google.com/maps/search/?api=1&amp;query=Rua+Rua+Particular%2C+63%2C+Cidade+Serodio%2C+Guarulhos-SP</x:v>
      </x:c>
      <x:c r="R2084" t="str"/>
      <x:c r="S2084" t="str"/>
      <x:c r="T2084" t="str">
        <x:v>Não contatado</x:v>
      </x:c>
      <x:c r="U2084" s="27" t="n">
        <x:f>IF(LEN(H2084)&gt;0,25,0)+IF(L2084="Sim",25,0)+IF(LEN(M2084)&gt;0,15,0)+IF(LEN(J2084)&gt;0,10,0)+IF(LEN(N2084)&gt;0,5,0)+IF(LEN(O2084)&gt;0,5,0)+IF(LEN(P2084)&gt;0,5,0)+IF(AND(LEN(R2084)&gt;0,LEN(S2084)&gt;0),10,0)</x:f>
        <x:v>25</x:v>
      </x:c>
      <x:c r="V2084" t="str">
        <x:f>IF(U2084&gt;=60,"Prioridade Alta",IF(U2084&gt;=35,"Prioridade Média","Prioridade Baixa"))</x:f>
        <x:v>Prioridade Baixa</x:v>
      </x:c>
      <x:c r="W2084" t="str">
        <x:v>Não</x:v>
      </x:c>
      <x:c r="X2084" t="str"/>
      <x:c r="Y2084" t="str">
        <x:v>Base expandida 2026-07-27</x:v>
      </x:c>
      <x:c r="Z2084" t="str">
        <x:v>(11) 2229-7447</x:v>
      </x:c>
      <x:c r="AA2084" t="str"/>
      <x:c r="AB2084" t="n">
        <x:v>40</x:v>
      </x:c>
      <x:c r="AC2084" t="str">
        <x:v>Prioridade Baixa</x:v>
      </x:c>
      <x:c r="AD2084" t="str">
        <x:v>Fonte Escolas.com.br: http://escolas.com.br/adonai-iii-instituto-social-e-educacional-35009956; site oficial/redes não coletados nesta fonte</x:v>
      </x:c>
      <x:c r="AE2084" t="n">
        <x:f>IF(LEN(H2084)&gt;0,1,0)</x:f>
        <x:v>1</x:v>
      </x:c>
      <x:c r="AF2084" t="n">
        <x:f>IF(LEN(M2084)&gt;0,1,0)</x:f>
        <x:v>0</x:v>
      </x:c>
      <x:c r="AG2084" t="n">
        <x:f>IF(AND(LEN(H2084)=0,LEN(K2084)=0,LEN(M2084)=0),1,0)</x:f>
        <x:v>0</x:v>
      </x:c>
    </x:row>
    <x:row r="2085">
      <x:c r="A2085" t="str">
        <x:v>AT-02084</x:v>
      </x:c>
      <x:c r="B2085" t="str">
        <x:v>Agostinho Cano</x:v>
      </x:c>
      <x:c r="C2085" t="str">
        <x:v>Escola</x:v>
      </x:c>
      <x:c r="D2085" t="str">
        <x:v>Escola</x:v>
      </x:c>
      <x:c r="E2085" t="str">
        <x:v>Guarulhos</x:v>
      </x:c>
      <x:c r="F2085" t="str">
        <x:v>Jardim Nova Cidade</x:v>
      </x:c>
      <x:c r="G2085" t="str">
        <x:v>Cinco-c, 534, Rua, Jardim Nova Cidade, Guarulhos, SP</x:v>
      </x:c>
      <x:c r="H2085" t="str">
        <x:v>+55 (11) 2480-2156</x:v>
      </x:c>
      <x:c r="I2085" t="str"/>
      <x:c r="J2085" t="str"/>
      <x:c r="K2085" t="str"/>
      <x:c r="L2085" t="str"/>
      <x:c r="M2085" t="str"/>
      <x:c r="N2085" t="str"/>
      <x:c r="O2085" t="str"/>
      <x:c r="P2085" t="str"/>
      <x:c r="Q2085" t="str">
        <x:v>https://www.google.com/maps/search/?api=1&amp;query=Cinco-c%2C+534%2C+Rua%2C+Jardim+Nova+Cidade%2C+Guarulhos-SP</x:v>
      </x:c>
      <x:c r="R2085" t="str"/>
      <x:c r="S2085" t="str"/>
      <x:c r="T2085" t="str">
        <x:v>Não contatado</x:v>
      </x:c>
      <x:c r="U2085" s="27" t="n">
        <x:f>IF(LEN(H2085)&gt;0,25,0)+IF(L2085="Sim",25,0)+IF(LEN(M2085)&gt;0,15,0)+IF(LEN(J2085)&gt;0,10,0)+IF(LEN(N2085)&gt;0,5,0)+IF(LEN(O2085)&gt;0,5,0)+IF(LEN(P2085)&gt;0,5,0)+IF(AND(LEN(R2085)&gt;0,LEN(S2085)&gt;0),10,0)</x:f>
        <x:v>25</x:v>
      </x:c>
      <x:c r="V2085" t="str">
        <x:f>IF(U2085&gt;=60,"Prioridade Alta",IF(U2085&gt;=35,"Prioridade Média","Prioridade Baixa"))</x:f>
        <x:v>Prioridade Baixa</x:v>
      </x:c>
      <x:c r="W2085" t="str">
        <x:v>Não</x:v>
      </x:c>
      <x:c r="X2085" t="str"/>
      <x:c r="Y2085" t="str">
        <x:v>Base expandida 2026-07-27</x:v>
      </x:c>
      <x:c r="Z2085" t="str">
        <x:v>(11) 2480-2156</x:v>
      </x:c>
      <x:c r="AA2085" t="str"/>
      <x:c r="AB2085" t="n">
        <x:v>40</x:v>
      </x:c>
      <x:c r="AC2085" t="str">
        <x:v>Prioridade Baixa</x:v>
      </x:c>
      <x:c r="AD2085" t="str">
        <x:v>Fonte Escolas.com.br: http://escolas.com.br/agostinho-cano-35907078; site oficial/redes não coletados nesta fonte</x:v>
      </x:c>
      <x:c r="AE2085" t="n">
        <x:f>IF(LEN(H2085)&gt;0,1,0)</x:f>
        <x:v>1</x:v>
      </x:c>
      <x:c r="AF2085" t="n">
        <x:f>IF(LEN(M2085)&gt;0,1,0)</x:f>
        <x:v>0</x:v>
      </x:c>
      <x:c r="AG2085" t="n">
        <x:f>IF(AND(LEN(H2085)=0,LEN(K2085)=0,LEN(M2085)=0),1,0)</x:f>
        <x:v>0</x:v>
      </x:c>
    </x:row>
    <x:row r="2086">
      <x:c r="A2086" t="str">
        <x:v>AT-02085</x:v>
      </x:c>
      <x:c r="B2086" t="str">
        <x:v>Aconchego - Eei</x:v>
      </x:c>
      <x:c r="C2086" t="str">
        <x:v>Escola</x:v>
      </x:c>
      <x:c r="D2086" t="str">
        <x:v>Escola</x:v>
      </x:c>
      <x:c r="E2086" t="str">
        <x:v>Guarulhos</x:v>
      </x:c>
      <x:c r="F2086" t="str">
        <x:v>Ponte Grande</x:v>
      </x:c>
      <x:c r="G2086" t="str">
        <x:v>Rua Progresso, 148, Ponte Grande, Guarulhos, SP</x:v>
      </x:c>
      <x:c r="H2086" t="str">
        <x:v>+55 (11) 2421-2150</x:v>
      </x:c>
      <x:c r="I2086" t="str"/>
      <x:c r="J2086" t="str"/>
      <x:c r="K2086" t="str"/>
      <x:c r="L2086" t="str"/>
      <x:c r="M2086" t="str"/>
      <x:c r="N2086" t="str"/>
      <x:c r="O2086" t="str"/>
      <x:c r="P2086" t="str"/>
      <x:c r="Q2086" t="str">
        <x:v>https://www.google.com/maps/search/?api=1&amp;query=Rua+Progresso%2C+148%2C+Ponte+Grande%2C+Guarulhos-SP</x:v>
      </x:c>
      <x:c r="R2086" t="str"/>
      <x:c r="S2086" t="str"/>
      <x:c r="T2086" t="str">
        <x:v>Não contatado</x:v>
      </x:c>
      <x:c r="U2086" s="27" t="n">
        <x:f>IF(LEN(H2086)&gt;0,25,0)+IF(L2086="Sim",25,0)+IF(LEN(M2086)&gt;0,15,0)+IF(LEN(J2086)&gt;0,10,0)+IF(LEN(N2086)&gt;0,5,0)+IF(LEN(O2086)&gt;0,5,0)+IF(LEN(P2086)&gt;0,5,0)+IF(AND(LEN(R2086)&gt;0,LEN(S2086)&gt;0),10,0)</x:f>
        <x:v>25</x:v>
      </x:c>
      <x:c r="V2086" t="str">
        <x:f>IF(U2086&gt;=60,"Prioridade Alta",IF(U2086&gt;=35,"Prioridade Média","Prioridade Baixa"))</x:f>
        <x:v>Prioridade Baixa</x:v>
      </x:c>
      <x:c r="W2086" t="str">
        <x:v>Não</x:v>
      </x:c>
      <x:c r="X2086" t="str"/>
      <x:c r="Y2086" t="str">
        <x:v>Base expandida 2026-07-27</x:v>
      </x:c>
      <x:c r="Z2086" t="str">
        <x:v>(11) 2421-2150</x:v>
      </x:c>
      <x:c r="AA2086" t="str"/>
      <x:c r="AB2086" t="n">
        <x:v>40</x:v>
      </x:c>
      <x:c r="AC2086" t="str">
        <x:v>Prioridade Baixa</x:v>
      </x:c>
      <x:c r="AD2086" t="str">
        <x:v>Fonte Escolas.com.br: http://escolas.com.br/aconchego-eei-35006224; site oficial/redes não coletados nesta fonte</x:v>
      </x:c>
      <x:c r="AE2086" t="n">
        <x:f>IF(LEN(H2086)&gt;0,1,0)</x:f>
        <x:v>1</x:v>
      </x:c>
      <x:c r="AF2086" t="n">
        <x:f>IF(LEN(M2086)&gt;0,1,0)</x:f>
        <x:v>0</x:v>
      </x:c>
      <x:c r="AG2086" t="n">
        <x:f>IF(AND(LEN(H2086)=0,LEN(K2086)=0,LEN(M2086)=0),1,0)</x:f>
        <x:v>0</x:v>
      </x:c>
    </x:row>
    <x:row r="2087">
      <x:c r="A2087" t="str">
        <x:v>AT-02086</x:v>
      </x:c>
      <x:c r="B2087" t="str">
        <x:v>Adonai II Instituto Social e Educacional</x:v>
      </x:c>
      <x:c r="C2087" t="str">
        <x:v>Escola</x:v>
      </x:c>
      <x:c r="D2087" t="str">
        <x:v>Escola</x:v>
      </x:c>
      <x:c r="E2087" t="str">
        <x:v>Guarulhos</x:v>
      </x:c>
      <x:c r="F2087" t="str">
        <x:v>Jardim Cumbica</x:v>
      </x:c>
      <x:c r="G2087" t="str">
        <x:v>Rua Rua Tarauaca, 1218, Jardim Cumbica, Guarulhos, SP</x:v>
      </x:c>
      <x:c r="H2087" t="str">
        <x:v>+55 (11) 4964-8283</x:v>
      </x:c>
      <x:c r="I2087" t="str"/>
      <x:c r="J2087" t="str"/>
      <x:c r="K2087" t="str"/>
      <x:c r="L2087" t="str"/>
      <x:c r="M2087" t="str"/>
      <x:c r="N2087" t="str"/>
      <x:c r="O2087" t="str"/>
      <x:c r="P2087" t="str"/>
      <x:c r="Q2087" t="str">
        <x:v>https://www.google.com/maps/search/?api=1&amp;query=Rua+Rua+Tarauaca%2C+1218%2C+Jardim+Cumbica%2C+Guarulhos-SP</x:v>
      </x:c>
      <x:c r="R2087" t="str"/>
      <x:c r="S2087" t="str"/>
      <x:c r="T2087" t="str">
        <x:v>Não contatado</x:v>
      </x:c>
      <x:c r="U2087" s="27" t="n">
        <x:f>IF(LEN(H2087)&gt;0,25,0)+IF(L2087="Sim",25,0)+IF(LEN(M2087)&gt;0,15,0)+IF(LEN(J2087)&gt;0,10,0)+IF(LEN(N2087)&gt;0,5,0)+IF(LEN(O2087)&gt;0,5,0)+IF(LEN(P2087)&gt;0,5,0)+IF(AND(LEN(R2087)&gt;0,LEN(S2087)&gt;0),10,0)</x:f>
        <x:v>25</x:v>
      </x:c>
      <x:c r="V2087" t="str">
        <x:f>IF(U2087&gt;=60,"Prioridade Alta",IF(U2087&gt;=35,"Prioridade Média","Prioridade Baixa"))</x:f>
        <x:v>Prioridade Baixa</x:v>
      </x:c>
      <x:c r="W2087" t="str">
        <x:v>Não</x:v>
      </x:c>
      <x:c r="X2087" t="str"/>
      <x:c r="Y2087" t="str">
        <x:v>Base expandida 2026-07-27</x:v>
      </x:c>
      <x:c r="Z2087" t="str">
        <x:v>(11) 4964-8283</x:v>
      </x:c>
      <x:c r="AA2087" t="str"/>
      <x:c r="AB2087" t="n">
        <x:v>40</x:v>
      </x:c>
      <x:c r="AC2087" t="str">
        <x:v>Prioridade Baixa</x:v>
      </x:c>
      <x:c r="AD2087" t="str">
        <x:v>Fonte Escolas.com.br: http://escolas.com.br/adonai-ii-instituto-social-e-educacional-35008981; site oficial/redes não coletados nesta fonte</x:v>
      </x:c>
      <x:c r="AE2087" t="n">
        <x:f>IF(LEN(H2087)&gt;0,1,0)</x:f>
        <x:v>1</x:v>
      </x:c>
      <x:c r="AF2087" t="n">
        <x:f>IF(LEN(M2087)&gt;0,1,0)</x:f>
        <x:v>0</x:v>
      </x:c>
      <x:c r="AG2087" t="n">
        <x:f>IF(AND(LEN(H2087)=0,LEN(K2087)=0,LEN(M2087)=0),1,0)</x:f>
        <x:v>0</x:v>
      </x:c>
    </x:row>
    <x:row r="2088">
      <x:c r="A2088" t="str">
        <x:v>AT-02087</x:v>
      </x:c>
      <x:c r="B2088" t="str">
        <x:v>Aldo Claudio Felipe Bonadei Instituto Educacional</x:v>
      </x:c>
      <x:c r="C2088" t="str">
        <x:v>Escola</x:v>
      </x:c>
      <x:c r="D2088" t="str">
        <x:v>Escola</x:v>
      </x:c>
      <x:c r="E2088" t="str">
        <x:v>Guarulhos</x:v>
      </x:c>
      <x:c r="F2088" t="str">
        <x:v>Jardim Santa Clara</x:v>
      </x:c>
      <x:c r="G2088" t="str">
        <x:v>Ferdinando Paluan, 25, Rua, Jardim Santa Clara, Guarulhos, SP</x:v>
      </x:c>
      <x:c r="H2088" t="str">
        <x:v>+55 (11) 2456-3456</x:v>
      </x:c>
      <x:c r="I2088" t="str"/>
      <x:c r="J2088" t="str"/>
      <x:c r="K2088" t="str"/>
      <x:c r="L2088" t="str"/>
      <x:c r="M2088" t="str"/>
      <x:c r="N2088" t="str"/>
      <x:c r="O2088" t="str"/>
      <x:c r="P2088" t="str"/>
      <x:c r="Q2088" t="str">
        <x:v>https://www.google.com/maps/search/?api=1&amp;query=Ferdinando+Paluan%2C+25%2C+Rua%2C+Jardim+Santa+Clara%2C+Guarulhos-SP</x:v>
      </x:c>
      <x:c r="R2088" t="str"/>
      <x:c r="S2088" t="str"/>
      <x:c r="T2088" t="str">
        <x:v>Não contatado</x:v>
      </x:c>
      <x:c r="U2088" s="27" t="n">
        <x:f>IF(LEN(H2088)&gt;0,25,0)+IF(L2088="Sim",25,0)+IF(LEN(M2088)&gt;0,15,0)+IF(LEN(J2088)&gt;0,10,0)+IF(LEN(N2088)&gt;0,5,0)+IF(LEN(O2088)&gt;0,5,0)+IF(LEN(P2088)&gt;0,5,0)+IF(AND(LEN(R2088)&gt;0,LEN(S2088)&gt;0),10,0)</x:f>
        <x:v>25</x:v>
      </x:c>
      <x:c r="V2088" t="str">
        <x:f>IF(U2088&gt;=60,"Prioridade Alta",IF(U2088&gt;=35,"Prioridade Média","Prioridade Baixa"))</x:f>
        <x:v>Prioridade Baixa</x:v>
      </x:c>
      <x:c r="W2088" t="str">
        <x:v>Não</x:v>
      </x:c>
      <x:c r="X2088" t="str"/>
      <x:c r="Y2088" t="str">
        <x:v>Base expandida 2026-07-27</x:v>
      </x:c>
      <x:c r="Z2088" t="str">
        <x:v>(11) 2456-3456</x:v>
      </x:c>
      <x:c r="AA2088" t="str"/>
      <x:c r="AB2088" t="n">
        <x:v>40</x:v>
      </x:c>
      <x:c r="AC2088" t="str">
        <x:v>Prioridade Baixa</x:v>
      </x:c>
      <x:c r="AD2088" t="str">
        <x:v>Fonte Escolas.com.br: http://escolas.com.br/aldo-claudio-felipe-bonadei-instituto-educacional-35439903; site oficial/redes não coletados nesta fonte</x:v>
      </x:c>
      <x:c r="AE2088" t="n">
        <x:f>IF(LEN(H2088)&gt;0,1,0)</x:f>
        <x:v>1</x:v>
      </x:c>
      <x:c r="AF2088" t="n">
        <x:f>IF(LEN(M2088)&gt;0,1,0)</x:f>
        <x:v>0</x:v>
      </x:c>
      <x:c r="AG2088" t="n">
        <x:f>IF(AND(LEN(H2088)=0,LEN(K2088)=0,LEN(M2088)=0),1,0)</x:f>
        <x:v>0</x:v>
      </x:c>
    </x:row>
    <x:row r="2089">
      <x:c r="A2089" t="str">
        <x:v>AT-02088</x:v>
      </x:c>
      <x:c r="B2089" t="str">
        <x:v>Alayde Maria Vicente Professora</x:v>
      </x:c>
      <x:c r="C2089" t="str">
        <x:v>Escola</x:v>
      </x:c>
      <x:c r="D2089" t="str">
        <x:v>Escola</x:v>
      </x:c>
      <x:c r="E2089" t="str">
        <x:v>Guarulhos</x:v>
      </x:c>
      <x:c r="F2089" t="str">
        <x:v>Jardim Alice</x:v>
      </x:c>
      <x:c r="G2089" t="str">
        <x:v>Ida Righi, 134, Rua, Jardim Alice, Guarulhos, SP</x:v>
      </x:c>
      <x:c r="H2089" t="str">
        <x:v>+55 (11) 2480-2002</x:v>
      </x:c>
      <x:c r="I2089" t="str"/>
      <x:c r="J2089" t="str"/>
      <x:c r="K2089" t="str"/>
      <x:c r="L2089" t="str"/>
      <x:c r="M2089" t="str"/>
      <x:c r="N2089" t="str"/>
      <x:c r="O2089" t="str"/>
      <x:c r="P2089" t="str"/>
      <x:c r="Q2089" t="str">
        <x:v>https://www.google.com/maps/search/?api=1&amp;query=Ida+Righi%2C+134%2C+Rua%2C+Jardim+Alice%2C+Guarulhos-SP</x:v>
      </x:c>
      <x:c r="R2089" t="str"/>
      <x:c r="S2089" t="str"/>
      <x:c r="T2089" t="str">
        <x:v>Não contatado</x:v>
      </x:c>
      <x:c r="U2089" s="27" t="n">
        <x:f>IF(LEN(H2089)&gt;0,25,0)+IF(L2089="Sim",25,0)+IF(LEN(M2089)&gt;0,15,0)+IF(LEN(J2089)&gt;0,10,0)+IF(LEN(N2089)&gt;0,5,0)+IF(LEN(O2089)&gt;0,5,0)+IF(LEN(P2089)&gt;0,5,0)+IF(AND(LEN(R2089)&gt;0,LEN(S2089)&gt;0),10,0)</x:f>
        <x:v>25</x:v>
      </x:c>
      <x:c r="V2089" t="str">
        <x:f>IF(U2089&gt;=60,"Prioridade Alta",IF(U2089&gt;=35,"Prioridade Média","Prioridade Baixa"))</x:f>
        <x:v>Prioridade Baixa</x:v>
      </x:c>
      <x:c r="W2089" t="str">
        <x:v>Não</x:v>
      </x:c>
      <x:c r="X2089" t="str"/>
      <x:c r="Y2089" t="str">
        <x:v>Base expandida 2026-07-27</x:v>
      </x:c>
      <x:c r="Z2089" t="str">
        <x:v>(11) 2480-2002</x:v>
      </x:c>
      <x:c r="AA2089" t="str"/>
      <x:c r="AB2089" t="n">
        <x:v>40</x:v>
      </x:c>
      <x:c r="AC2089" t="str">
        <x:v>Prioridade Baixa</x:v>
      </x:c>
      <x:c r="AD2089" t="str">
        <x:v>Fonte Escolas.com.br: http://escolas.com.br/alayde-maria-vicente-professora-35900163; site oficial/redes não coletados nesta fonte</x:v>
      </x:c>
      <x:c r="AE2089" t="n">
        <x:f>IF(LEN(H2089)&gt;0,1,0)</x:f>
        <x:v>1</x:v>
      </x:c>
      <x:c r="AF2089" t="n">
        <x:f>IF(LEN(M2089)&gt;0,1,0)</x:f>
        <x:v>0</x:v>
      </x:c>
      <x:c r="AG2089" t="n">
        <x:f>IF(AND(LEN(H2089)=0,LEN(K2089)=0,LEN(M2089)=0),1,0)</x:f>
        <x:v>0</x:v>
      </x:c>
    </x:row>
    <x:row r="2090">
      <x:c r="A2090" t="str">
        <x:v>AT-02089</x:v>
      </x:c>
      <x:c r="B2090" t="str">
        <x:v>Adonai Instituto Social e Educacional</x:v>
      </x:c>
      <x:c r="C2090" t="str">
        <x:v>Escola</x:v>
      </x:c>
      <x:c r="D2090" t="str">
        <x:v>Escola</x:v>
      </x:c>
      <x:c r="E2090" t="str">
        <x:v>Guarulhos</x:v>
      </x:c>
      <x:c r="F2090" t="str">
        <x:v>Parque Sao Miguel</x:v>
      </x:c>
      <x:c r="G2090" t="str">
        <x:v>Rua Rua Joao de Faria, 738, Parque Sao Miguel, Guarulhos, SP</x:v>
      </x:c>
      <x:c r="H2090" t="str">
        <x:v>+55 (11) 4372-0178</x:v>
      </x:c>
      <x:c r="I2090" t="str"/>
      <x:c r="J2090" t="str"/>
      <x:c r="K2090" t="str"/>
      <x:c r="L2090" t="str"/>
      <x:c r="M2090" t="str"/>
      <x:c r="N2090" t="str"/>
      <x:c r="O2090" t="str"/>
      <x:c r="P2090" t="str"/>
      <x:c r="Q2090" t="str">
        <x:v>https://www.google.com/maps/search/?api=1&amp;query=Rua+Rua+Joao+de+Faria%2C+738%2C+Parque+Sao+Miguel%2C+Guarulhos-SP</x:v>
      </x:c>
      <x:c r="R2090" t="str"/>
      <x:c r="S2090" t="str"/>
      <x:c r="T2090" t="str">
        <x:v>Não contatado</x:v>
      </x:c>
      <x:c r="U2090" s="27" t="n">
        <x:f>IF(LEN(H2090)&gt;0,25,0)+IF(L2090="Sim",25,0)+IF(LEN(M2090)&gt;0,15,0)+IF(LEN(J2090)&gt;0,10,0)+IF(LEN(N2090)&gt;0,5,0)+IF(LEN(O2090)&gt;0,5,0)+IF(LEN(P2090)&gt;0,5,0)+IF(AND(LEN(R2090)&gt;0,LEN(S2090)&gt;0),10,0)</x:f>
        <x:v>25</x:v>
      </x:c>
      <x:c r="V2090" t="str">
        <x:f>IF(U2090&gt;=60,"Prioridade Alta",IF(U2090&gt;=35,"Prioridade Média","Prioridade Baixa"))</x:f>
        <x:v>Prioridade Baixa</x:v>
      </x:c>
      <x:c r="W2090" t="str">
        <x:v>Não</x:v>
      </x:c>
      <x:c r="X2090" t="str"/>
      <x:c r="Y2090" t="str">
        <x:v>Base expandida 2026-07-27</x:v>
      </x:c>
      <x:c r="Z2090" t="str">
        <x:v>(11) 4372-0178</x:v>
      </x:c>
      <x:c r="AA2090" t="str"/>
      <x:c r="AB2090" t="n">
        <x:v>40</x:v>
      </x:c>
      <x:c r="AC2090" t="str">
        <x:v>Prioridade Baixa</x:v>
      </x:c>
      <x:c r="AD2090" t="str">
        <x:v>Fonte Escolas.com.br: http://escolas.com.br/adonai-instituto-social-e-educacional-35008003; site oficial/redes não coletados nesta fonte</x:v>
      </x:c>
      <x:c r="AE2090" t="n">
        <x:f>IF(LEN(H2090)&gt;0,1,0)</x:f>
        <x:v>1</x:v>
      </x:c>
      <x:c r="AF2090" t="n">
        <x:f>IF(LEN(M2090)&gt;0,1,0)</x:f>
        <x:v>0</x:v>
      </x:c>
      <x:c r="AG2090" t="n">
        <x:f>IF(AND(LEN(H2090)=0,LEN(K2090)=0,LEN(M2090)=0),1,0)</x:f>
        <x:v>0</x:v>
      </x:c>
    </x:row>
    <x:row r="2091">
      <x:c r="A2091" t="str">
        <x:v>AT-02090</x:v>
      </x:c>
      <x:c r="B2091" t="str">
        <x:v>Alberto Bacan Professor</x:v>
      </x:c>
      <x:c r="C2091" t="str">
        <x:v>Escola</x:v>
      </x:c>
      <x:c r="D2091" t="str">
        <x:v>Escola</x:v>
      </x:c>
      <x:c r="E2091" t="str">
        <x:v>Guarulhos</x:v>
      </x:c>
      <x:c r="F2091" t="str">
        <x:v>Vila Nova Cumbica</x:v>
      </x:c>
      <x:c r="G2091" t="str">
        <x:v>Jaguaribi, 59, Rua, Vila Nova Cumbica, Guarulhos, SP</x:v>
      </x:c>
      <x:c r="H2091" t="str">
        <x:v>+55 (11) 2412-1162</x:v>
      </x:c>
      <x:c r="I2091" t="str"/>
      <x:c r="J2091" t="str"/>
      <x:c r="K2091" t="str"/>
      <x:c r="L2091" t="str"/>
      <x:c r="M2091" t="str"/>
      <x:c r="N2091" t="str"/>
      <x:c r="O2091" t="str"/>
      <x:c r="P2091" t="str"/>
      <x:c r="Q2091" t="str">
        <x:v>https://www.google.com/maps/search/?api=1&amp;query=Jaguaribi%2C+59%2C+Rua%2C+Vila+Nova+Cumbica%2C+Guarulhos-SP</x:v>
      </x:c>
      <x:c r="R2091" t="str"/>
      <x:c r="S2091" t="str"/>
      <x:c r="T2091" t="str">
        <x:v>Não contatado</x:v>
      </x:c>
      <x:c r="U2091" s="27" t="n">
        <x:f>IF(LEN(H2091)&gt;0,25,0)+IF(L2091="Sim",25,0)+IF(LEN(M2091)&gt;0,15,0)+IF(LEN(J2091)&gt;0,10,0)+IF(LEN(N2091)&gt;0,5,0)+IF(LEN(O2091)&gt;0,5,0)+IF(LEN(P2091)&gt;0,5,0)+IF(AND(LEN(R2091)&gt;0,LEN(S2091)&gt;0),10,0)</x:f>
        <x:v>25</x:v>
      </x:c>
      <x:c r="V2091" t="str">
        <x:f>IF(U2091&gt;=60,"Prioridade Alta",IF(U2091&gt;=35,"Prioridade Média","Prioridade Baixa"))</x:f>
        <x:v>Prioridade Baixa</x:v>
      </x:c>
      <x:c r="W2091" t="str">
        <x:v>Não</x:v>
      </x:c>
      <x:c r="X2091" t="str"/>
      <x:c r="Y2091" t="str">
        <x:v>Base expandida 2026-07-27</x:v>
      </x:c>
      <x:c r="Z2091" t="str">
        <x:v>(11) 2412-1162</x:v>
      </x:c>
      <x:c r="AA2091" t="str"/>
      <x:c r="AB2091" t="n">
        <x:v>40</x:v>
      </x:c>
      <x:c r="AC2091" t="str">
        <x:v>Prioridade Baixa</x:v>
      </x:c>
      <x:c r="AD2091" t="str">
        <x:v>Fonte Escolas.com.br: http://escolas.com.br/alberto-bacan-professor-35038374; site oficial/redes não coletados nesta fonte</x:v>
      </x:c>
      <x:c r="AE2091" t="n">
        <x:f>IF(LEN(H2091)&gt;0,1,0)</x:f>
        <x:v>1</x:v>
      </x:c>
      <x:c r="AF2091" t="n">
        <x:f>IF(LEN(M2091)&gt;0,1,0)</x:f>
        <x:v>0</x:v>
      </x:c>
      <x:c r="AG2091" t="n">
        <x:f>IF(AND(LEN(H2091)=0,LEN(K2091)=0,LEN(M2091)=0),1,0)</x:f>
        <x:v>0</x:v>
      </x:c>
    </x:row>
    <x:row r="2092">
      <x:c r="A2092" t="str">
        <x:v>AT-02091</x:v>
      </x:c>
      <x:c r="B2092" t="str">
        <x:v>Alberto Mendes Jr Capitao Pm</x:v>
      </x:c>
      <x:c r="C2092" t="str">
        <x:v>Escola</x:v>
      </x:c>
      <x:c r="D2092" t="str">
        <x:v>Escola</x:v>
      </x:c>
      <x:c r="E2092" t="str">
        <x:v>Guarulhos</x:v>
      </x:c>
      <x:c r="F2092" t="str">
        <x:v>Jardim Vila Galvao</x:v>
      </x:c>
      <x:c r="G2092" t="str">
        <x:v>Nossa Senhora Aparecida, 245, Praca, Jardim Vila Galvao, Guarulhos, SP</x:v>
      </x:c>
      <x:c r="H2092" t="str">
        <x:v>+55 (11) 2485-5458</x:v>
      </x:c>
      <x:c r="I2092" t="str"/>
      <x:c r="J2092" t="str"/>
      <x:c r="K2092" t="str"/>
      <x:c r="L2092" t="str"/>
      <x:c r="M2092" t="str"/>
      <x:c r="N2092" t="str"/>
      <x:c r="O2092" t="str"/>
      <x:c r="P2092" t="str"/>
      <x:c r="Q2092" t="str">
        <x:v>https://www.google.com/maps/search/?api=1&amp;query=Nossa+Senhora+Aparecida%2C+245%2C+Praca%2C+Jardim+Vila+Galvao%2C+Guarulhos-SP</x:v>
      </x:c>
      <x:c r="R2092" t="str"/>
      <x:c r="S2092" t="str"/>
      <x:c r="T2092" t="str">
        <x:v>Não contatado</x:v>
      </x:c>
      <x:c r="U2092" s="27" t="n">
        <x:f>IF(LEN(H2092)&gt;0,25,0)+IF(L2092="Sim",25,0)+IF(LEN(M2092)&gt;0,15,0)+IF(LEN(J2092)&gt;0,10,0)+IF(LEN(N2092)&gt;0,5,0)+IF(LEN(O2092)&gt;0,5,0)+IF(LEN(P2092)&gt;0,5,0)+IF(AND(LEN(R2092)&gt;0,LEN(S2092)&gt;0),10,0)</x:f>
        <x:v>25</x:v>
      </x:c>
      <x:c r="V2092" t="str">
        <x:f>IF(U2092&gt;=60,"Prioridade Alta",IF(U2092&gt;=35,"Prioridade Média","Prioridade Baixa"))</x:f>
        <x:v>Prioridade Baixa</x:v>
      </x:c>
      <x:c r="W2092" t="str">
        <x:v>Não</x:v>
      </x:c>
      <x:c r="X2092" t="str"/>
      <x:c r="Y2092" t="str">
        <x:v>Base expandida 2026-07-27</x:v>
      </x:c>
      <x:c r="Z2092" t="str">
        <x:v>(11) 2485-5458</x:v>
      </x:c>
      <x:c r="AA2092" t="str"/>
      <x:c r="AB2092" t="n">
        <x:v>40</x:v>
      </x:c>
      <x:c r="AC2092" t="str">
        <x:v>Prioridade Baixa</x:v>
      </x:c>
      <x:c r="AD2092" t="str">
        <x:v>Fonte Escolas.com.br: http://escolas.com.br/alberto-mendes-jr-capitao-pm-35005848; site oficial/redes não coletados nesta fonte</x:v>
      </x:c>
      <x:c r="AE2092" t="n">
        <x:f>IF(LEN(H2092)&gt;0,1,0)</x:f>
        <x:v>1</x:v>
      </x:c>
      <x:c r="AF2092" t="n">
        <x:f>IF(LEN(M2092)&gt;0,1,0)</x:f>
        <x:v>0</x:v>
      </x:c>
      <x:c r="AG2092" t="n">
        <x:f>IF(AND(LEN(H2092)=0,LEN(K2092)=0,LEN(M2092)=0),1,0)</x:f>
        <x:v>0</x:v>
      </x:c>
    </x:row>
    <x:row r="2093">
      <x:c r="A2093" t="str">
        <x:v>AT-02092</x:v>
      </x:c>
      <x:c r="B2093" t="str">
        <x:v>Allan Kardec Alice Pereira Instituicao</x:v>
      </x:c>
      <x:c r="C2093" t="str">
        <x:v>Escola</x:v>
      </x:c>
      <x:c r="D2093" t="str">
        <x:v>Escola</x:v>
      </x:c>
      <x:c r="E2093" t="str">
        <x:v>Guarulhos</x:v>
      </x:c>
      <x:c r="F2093" t="str">
        <x:v>Jardim Presidente Dutra</x:v>
      </x:c>
      <x:c r="G2093" t="str">
        <x:v>Rua Rua Ipacaeta, 51, Jardim Presidente Dutra, Guarulhos, SP</x:v>
      </x:c>
      <x:c r="H2093" t="str">
        <x:v>+55 (11) 2859-4401</x:v>
      </x:c>
      <x:c r="I2093" t="str"/>
      <x:c r="J2093" t="str"/>
      <x:c r="K2093" t="str"/>
      <x:c r="L2093" t="str"/>
      <x:c r="M2093" t="str"/>
      <x:c r="N2093" t="str"/>
      <x:c r="O2093" t="str"/>
      <x:c r="P2093" t="str"/>
      <x:c r="Q2093" t="str">
        <x:v>https://www.google.com/maps/search/?api=1&amp;query=Rua+Rua+Ipacaeta%2C+51%2C+Jardim+Presidente+Dutra%2C+Guarulhos-SP</x:v>
      </x:c>
      <x:c r="R2093" t="str"/>
      <x:c r="S2093" t="str"/>
      <x:c r="T2093" t="str">
        <x:v>Não contatado</x:v>
      </x:c>
      <x:c r="U2093" s="27" t="n">
        <x:f>IF(LEN(H2093)&gt;0,25,0)+IF(L2093="Sim",25,0)+IF(LEN(M2093)&gt;0,15,0)+IF(LEN(J2093)&gt;0,10,0)+IF(LEN(N2093)&gt;0,5,0)+IF(LEN(O2093)&gt;0,5,0)+IF(LEN(P2093)&gt;0,5,0)+IF(AND(LEN(R2093)&gt;0,LEN(S2093)&gt;0),10,0)</x:f>
        <x:v>25</x:v>
      </x:c>
      <x:c r="V2093" t="str">
        <x:f>IF(U2093&gt;=60,"Prioridade Alta",IF(U2093&gt;=35,"Prioridade Média","Prioridade Baixa"))</x:f>
        <x:v>Prioridade Baixa</x:v>
      </x:c>
      <x:c r="W2093" t="str">
        <x:v>Não</x:v>
      </x:c>
      <x:c r="X2093" t="str"/>
      <x:c r="Y2093" t="str">
        <x:v>Base expandida 2026-07-27</x:v>
      </x:c>
      <x:c r="Z2093" t="str">
        <x:v>(11) 2859-4401</x:v>
      </x:c>
      <x:c r="AA2093" t="str"/>
      <x:c r="AB2093" t="n">
        <x:v>40</x:v>
      </x:c>
      <x:c r="AC2093" t="str">
        <x:v>Prioridade Baixa</x:v>
      </x:c>
      <x:c r="AD2093" t="str">
        <x:v>Fonte Escolas.com.br: http://escolas.com.br/allan-kardec-alice-pereira-instituicao-35118953; site oficial/redes não coletados nesta fonte</x:v>
      </x:c>
      <x:c r="AE2093" t="n">
        <x:f>IF(LEN(H2093)&gt;0,1,0)</x:f>
        <x:v>1</x:v>
      </x:c>
      <x:c r="AF2093" t="n">
        <x:f>IF(LEN(M2093)&gt;0,1,0)</x:f>
        <x:v>0</x:v>
      </x:c>
      <x:c r="AG2093" t="n">
        <x:f>IF(AND(LEN(H2093)=0,LEN(K2093)=0,LEN(M2093)=0),1,0)</x:f>
        <x:v>0</x:v>
      </x:c>
    </x:row>
    <x:row r="2094">
      <x:c r="A2094" t="str">
        <x:v>AT-02093</x:v>
      </x:c>
      <x:c r="B2094" t="str">
        <x:v>Alexandre Lopes Oliveira</x:v>
      </x:c>
      <x:c r="C2094" t="str">
        <x:v>Escola</x:v>
      </x:c>
      <x:c r="D2094" t="str">
        <x:v>Escola</x:v>
      </x:c>
      <x:c r="E2094" t="str">
        <x:v>Guarulhos</x:v>
      </x:c>
      <x:c r="F2094" t="str">
        <x:v>Jardim das Nacoes</x:v>
      </x:c>
      <x:c r="G2094" t="str">
        <x:v>Vaticano, SN, Praca, Jardim das Nacoes, Guarulhos, SP</x:v>
      </x:c>
      <x:c r="H2094" t="str">
        <x:v>+55 (11) 2432-5766</x:v>
      </x:c>
      <x:c r="I2094" t="str"/>
      <x:c r="J2094" t="str"/>
      <x:c r="K2094" t="str"/>
      <x:c r="L2094" t="str"/>
      <x:c r="M2094" t="str"/>
      <x:c r="N2094" t="str"/>
      <x:c r="O2094" t="str"/>
      <x:c r="P2094" t="str"/>
      <x:c r="Q2094" t="str">
        <x:v>https://www.google.com/maps/search/?api=1&amp;query=Vaticano%2C+SN%2C+Praca%2C+Jardim+das+Nacoes%2C+Guarulhos-SP</x:v>
      </x:c>
      <x:c r="R2094" t="str"/>
      <x:c r="S2094" t="str"/>
      <x:c r="T2094" t="str">
        <x:v>Não contatado</x:v>
      </x:c>
      <x:c r="U2094" s="27" t="n">
        <x:f>IF(LEN(H2094)&gt;0,25,0)+IF(L2094="Sim",25,0)+IF(LEN(M2094)&gt;0,15,0)+IF(LEN(J2094)&gt;0,10,0)+IF(LEN(N2094)&gt;0,5,0)+IF(LEN(O2094)&gt;0,5,0)+IF(LEN(P2094)&gt;0,5,0)+IF(AND(LEN(R2094)&gt;0,LEN(S2094)&gt;0),10,0)</x:f>
        <x:v>25</x:v>
      </x:c>
      <x:c r="V2094" t="str">
        <x:f>IF(U2094&gt;=60,"Prioridade Alta",IF(U2094&gt;=35,"Prioridade Média","Prioridade Baixa"))</x:f>
        <x:v>Prioridade Baixa</x:v>
      </x:c>
      <x:c r="W2094" t="str">
        <x:v>Não</x:v>
      </x:c>
      <x:c r="X2094" t="str"/>
      <x:c r="Y2094" t="str">
        <x:v>Base expandida 2026-07-27</x:v>
      </x:c>
      <x:c r="Z2094" t="str">
        <x:v>(11) 2432-5766</x:v>
      </x:c>
      <x:c r="AA2094" t="str"/>
      <x:c r="AB2094" t="n">
        <x:v>40</x:v>
      </x:c>
      <x:c r="AC2094" t="str">
        <x:v>Prioridade Baixa</x:v>
      </x:c>
      <x:c r="AD2094" t="str">
        <x:v>Fonte Escolas.com.br: http://escolas.com.br/alexandre-lopes-oliveira-35908873; site oficial/redes não coletados nesta fonte</x:v>
      </x:c>
      <x:c r="AE2094" t="n">
        <x:f>IF(LEN(H2094)&gt;0,1,0)</x:f>
        <x:v>1</x:v>
      </x:c>
      <x:c r="AF2094" t="n">
        <x:f>IF(LEN(M2094)&gt;0,1,0)</x:f>
        <x:v>0</x:v>
      </x:c>
      <x:c r="AG2094" t="n">
        <x:f>IF(AND(LEN(H2094)=0,LEN(K2094)=0,LEN(M2094)=0),1,0)</x:f>
        <x:v>0</x:v>
      </x:c>
    </x:row>
    <x:row r="2095">
      <x:c r="A2095" t="str">
        <x:v>AT-02094</x:v>
      </x:c>
      <x:c r="B2095" t="str">
        <x:v>Alice Chuery Professora</x:v>
      </x:c>
      <x:c r="C2095" t="str">
        <x:v>Escola</x:v>
      </x:c>
      <x:c r="D2095" t="str">
        <x:v>Escola</x:v>
      </x:c>
      <x:c r="E2095" t="str">
        <x:v>Guarulhos</x:v>
      </x:c>
      <x:c r="F2095" t="str">
        <x:v>Jardim Sao Jorge</x:v>
      </x:c>
      <x:c r="G2095" t="str">
        <x:v>Antonio Camargo, 130, Rua, Jardim Sao Jorge, Guarulhos, SP</x:v>
      </x:c>
      <x:c r="H2095" t="str">
        <x:v>+55 (11) 2408-7988</x:v>
      </x:c>
      <x:c r="I2095" t="str"/>
      <x:c r="J2095" t="str"/>
      <x:c r="K2095" t="str"/>
      <x:c r="L2095" t="str"/>
      <x:c r="M2095" t="str"/>
      <x:c r="N2095" t="str"/>
      <x:c r="O2095" t="str"/>
      <x:c r="P2095" t="str"/>
      <x:c r="Q2095" t="str">
        <x:v>https://www.google.com/maps/search/?api=1&amp;query=Antonio+Camargo%2C+130%2C+Rua%2C+Jardim+Sao+Jorge%2C+Guarulhos-SP</x:v>
      </x:c>
      <x:c r="R2095" t="str"/>
      <x:c r="S2095" t="str"/>
      <x:c r="T2095" t="str">
        <x:v>Não contatado</x:v>
      </x:c>
      <x:c r="U2095" s="27" t="n">
        <x:f>IF(LEN(H2095)&gt;0,25,0)+IF(L2095="Sim",25,0)+IF(LEN(M2095)&gt;0,15,0)+IF(LEN(J2095)&gt;0,10,0)+IF(LEN(N2095)&gt;0,5,0)+IF(LEN(O2095)&gt;0,5,0)+IF(LEN(P2095)&gt;0,5,0)+IF(AND(LEN(R2095)&gt;0,LEN(S2095)&gt;0),10,0)</x:f>
        <x:v>25</x:v>
      </x:c>
      <x:c r="V2095" t="str">
        <x:f>IF(U2095&gt;=60,"Prioridade Alta",IF(U2095&gt;=35,"Prioridade Média","Prioridade Baixa"))</x:f>
        <x:v>Prioridade Baixa</x:v>
      </x:c>
      <x:c r="W2095" t="str">
        <x:v>Não</x:v>
      </x:c>
      <x:c r="X2095" t="str"/>
      <x:c r="Y2095" t="str">
        <x:v>Base expandida 2026-07-27</x:v>
      </x:c>
      <x:c r="Z2095" t="str">
        <x:v>(11) 2408-7988</x:v>
      </x:c>
      <x:c r="AA2095" t="str"/>
      <x:c r="AB2095" t="n">
        <x:v>40</x:v>
      </x:c>
      <x:c r="AC2095" t="str">
        <x:v>Prioridade Baixa</x:v>
      </x:c>
      <x:c r="AD2095" t="str">
        <x:v>Fonte Escolas.com.br: http://escolas.com.br/alice-chuery-professora-35006208; site oficial/redes não coletados nesta fonte</x:v>
      </x:c>
      <x:c r="AE2095" t="n">
        <x:f>IF(LEN(H2095)&gt;0,1,0)</x:f>
        <x:v>1</x:v>
      </x:c>
      <x:c r="AF2095" t="n">
        <x:f>IF(LEN(M2095)&gt;0,1,0)</x:f>
        <x:v>0</x:v>
      </x:c>
      <x:c r="AG2095" t="n">
        <x:f>IF(AND(LEN(H2095)=0,LEN(K2095)=0,LEN(M2095)=0),1,0)</x:f>
        <x:v>0</x:v>
      </x:c>
    </x:row>
    <x:row r="2096">
      <x:c r="A2096" t="str">
        <x:v>AT-02095</x:v>
      </x:c>
      <x:c r="B2096" t="str">
        <x:v>Allyrio de Figueiredo Brasil Professor</x:v>
      </x:c>
      <x:c r="C2096" t="str">
        <x:v>Escola</x:v>
      </x:c>
      <x:c r="D2096" t="str">
        <x:v>Escola</x:v>
      </x:c>
      <x:c r="E2096" t="str">
        <x:v>Guarulhos</x:v>
      </x:c>
      <x:c r="F2096" t="str">
        <x:v>Vila Nossa Senhora de Fatima</x:v>
      </x:c>
      <x:c r="G2096" t="str">
        <x:v>Duque de Caxias, 195, Rua, Vila Nossa Senhora de Fatima, Guarulhos, SP</x:v>
      </x:c>
      <x:c r="H2096" t="str">
        <x:v>+55 (11) 2408-5104</x:v>
      </x:c>
      <x:c r="I2096" t="str"/>
      <x:c r="J2096" t="str"/>
      <x:c r="K2096" t="str"/>
      <x:c r="L2096" t="str"/>
      <x:c r="M2096" t="str"/>
      <x:c r="N2096" t="str"/>
      <x:c r="O2096" t="str"/>
      <x:c r="P2096" t="str"/>
      <x:c r="Q2096" t="str">
        <x:v>https://www.google.com/maps/search/?api=1&amp;query=Duque+de+Caxias%2C+195%2C+Rua%2C+Vila+Nossa+Senhora+de+Fatima%2C+Guarulhos-SP</x:v>
      </x:c>
      <x:c r="R2096" t="str"/>
      <x:c r="S2096" t="str"/>
      <x:c r="T2096" t="str">
        <x:v>Não contatado</x:v>
      </x:c>
      <x:c r="U2096" s="27" t="n">
        <x:f>IF(LEN(H2096)&gt;0,25,0)+IF(L2096="Sim",25,0)+IF(LEN(M2096)&gt;0,15,0)+IF(LEN(J2096)&gt;0,10,0)+IF(LEN(N2096)&gt;0,5,0)+IF(LEN(O2096)&gt;0,5,0)+IF(LEN(P2096)&gt;0,5,0)+IF(AND(LEN(R2096)&gt;0,LEN(S2096)&gt;0),10,0)</x:f>
        <x:v>25</x:v>
      </x:c>
      <x:c r="V2096" t="str">
        <x:f>IF(U2096&gt;=60,"Prioridade Alta",IF(U2096&gt;=35,"Prioridade Média","Prioridade Baixa"))</x:f>
        <x:v>Prioridade Baixa</x:v>
      </x:c>
      <x:c r="W2096" t="str">
        <x:v>Não</x:v>
      </x:c>
      <x:c r="X2096" t="str"/>
      <x:c r="Y2096" t="str">
        <x:v>Base expandida 2026-07-27</x:v>
      </x:c>
      <x:c r="Z2096" t="str">
        <x:v>(11) 2408-5104</x:v>
      </x:c>
      <x:c r="AA2096" t="str"/>
      <x:c r="AB2096" t="n">
        <x:v>40</x:v>
      </x:c>
      <x:c r="AC2096" t="str">
        <x:v>Prioridade Baixa</x:v>
      </x:c>
      <x:c r="AD2096" t="str">
        <x:v>Fonte Escolas.com.br: http://escolas.com.br/allyrio-de-figueiredo-brasil-professor-35041099; site oficial/redes não coletados nesta fonte</x:v>
      </x:c>
      <x:c r="AE2096" t="n">
        <x:f>IF(LEN(H2096)&gt;0,1,0)</x:f>
        <x:v>1</x:v>
      </x:c>
      <x:c r="AF2096" t="n">
        <x:f>IF(LEN(M2096)&gt;0,1,0)</x:f>
        <x:v>0</x:v>
      </x:c>
      <x:c r="AG2096" t="n">
        <x:f>IF(AND(LEN(H2096)=0,LEN(K2096)=0,LEN(M2096)=0),1,0)</x:f>
        <x:v>0</x:v>
      </x:c>
    </x:row>
    <x:row r="2097">
      <x:c r="A2097" t="str">
        <x:v>AT-02096</x:v>
      </x:c>
      <x:c r="B2097" t="str">
        <x:v>Amaa Associação dos Moradores Para Desenvolvimento do Agua Azul Unid I</x:v>
      </x:c>
      <x:c r="C2097" t="str">
        <x:v>Escola</x:v>
      </x:c>
      <x:c r="D2097" t="str">
        <x:v>Escola</x:v>
      </x:c>
      <x:c r="E2097" t="str">
        <x:v>Guarulhos</x:v>
      </x:c>
      <x:c r="F2097" t="str">
        <x:v>Agua Azul</x:v>
      </x:c>
      <x:c r="G2097" t="str">
        <x:v>Rua Rua Lydia de Jesus Mendonca, 1146, Agua Azul, Guarulhos, SP</x:v>
      </x:c>
      <x:c r="H2097" t="str">
        <x:v>+55 (11) 3988-2082</x:v>
      </x:c>
      <x:c r="I2097" t="str"/>
      <x:c r="J2097" t="str"/>
      <x:c r="K2097" t="str"/>
      <x:c r="L2097" t="str"/>
      <x:c r="M2097" t="str"/>
      <x:c r="N2097" t="str"/>
      <x:c r="O2097" t="str"/>
      <x:c r="P2097" t="str"/>
      <x:c r="Q2097" t="str">
        <x:v>https://www.google.com/maps/search/?api=1&amp;query=Rua+Rua+Lydia+de+Jesus+Mendonca%2C+1146%2C+Agua+Azul%2C+Guarulhos-SP</x:v>
      </x:c>
      <x:c r="R2097" t="str"/>
      <x:c r="S2097" t="str"/>
      <x:c r="T2097" t="str">
        <x:v>Não contatado</x:v>
      </x:c>
      <x:c r="U2097" s="27" t="n">
        <x:f>IF(LEN(H2097)&gt;0,25,0)+IF(L2097="Sim",25,0)+IF(LEN(M2097)&gt;0,15,0)+IF(LEN(J2097)&gt;0,10,0)+IF(LEN(N2097)&gt;0,5,0)+IF(LEN(O2097)&gt;0,5,0)+IF(LEN(P2097)&gt;0,5,0)+IF(AND(LEN(R2097)&gt;0,LEN(S2097)&gt;0),10,0)</x:f>
        <x:v>25</x:v>
      </x:c>
      <x:c r="V2097" t="str">
        <x:f>IF(U2097&gt;=60,"Prioridade Alta",IF(U2097&gt;=35,"Prioridade Média","Prioridade Baixa"))</x:f>
        <x:v>Prioridade Baixa</x:v>
      </x:c>
      <x:c r="W2097" t="str">
        <x:v>Não</x:v>
      </x:c>
      <x:c r="X2097" t="str"/>
      <x:c r="Y2097" t="str">
        <x:v>Base expandida 2026-07-27</x:v>
      </x:c>
      <x:c r="Z2097" t="str">
        <x:v>(11) 3988-2082</x:v>
      </x:c>
      <x:c r="AA2097" t="str"/>
      <x:c r="AB2097" t="n">
        <x:v>40</x:v>
      </x:c>
      <x:c r="AC2097" t="str">
        <x:v>Prioridade Baixa</x:v>
      </x:c>
      <x:c r="AD2097" t="str">
        <x:v>Fonte Escolas.com.br: http://escolas.com.br/amaa-associacao-dos-moradores-para-desenvolvimento-do-agua-azul-unid-i-35388051; site oficial/redes não coletados nesta fonte</x:v>
      </x:c>
      <x:c r="AE2097" t="n">
        <x:f>IF(LEN(H2097)&gt;0,1,0)</x:f>
        <x:v>1</x:v>
      </x:c>
      <x:c r="AF2097" t="n">
        <x:f>IF(LEN(M2097)&gt;0,1,0)</x:f>
        <x:v>0</x:v>
      </x:c>
      <x:c r="AG2097" t="n">
        <x:f>IF(AND(LEN(H2097)=0,LEN(K2097)=0,LEN(M2097)=0),1,0)</x:f>
        <x:v>0</x:v>
      </x:c>
    </x:row>
    <x:row r="2098">
      <x:c r="A2098" t="str">
        <x:v>AT-02097</x:v>
      </x:c>
      <x:c r="B2098" t="str">
        <x:v>Amaa Associação dos Moradores Para Desenvolvimento do Agua Azul Unid II</x:v>
      </x:c>
      <x:c r="C2098" t="str">
        <x:v>Escola</x:v>
      </x:c>
      <x:c r="D2098" t="str">
        <x:v>Escola</x:v>
      </x:c>
      <x:c r="E2098" t="str">
        <x:v>Guarulhos</x:v>
      </x:c>
      <x:c r="F2098" t="str">
        <x:v>Vila Sao Joao Batista</x:v>
      </x:c>
      <x:c r="G2098" t="str">
        <x:v>Rua Rua Imbituba, 108, Vila Sao Joao Batista, Guarulhos, SP</x:v>
      </x:c>
      <x:c r="H2098" t="str">
        <x:v>+55 (11) 3988-2066</x:v>
      </x:c>
      <x:c r="I2098" t="str"/>
      <x:c r="J2098" t="str"/>
      <x:c r="K2098" t="str"/>
      <x:c r="L2098" t="str"/>
      <x:c r="M2098" t="str"/>
      <x:c r="N2098" t="str"/>
      <x:c r="O2098" t="str"/>
      <x:c r="P2098" t="str"/>
      <x:c r="Q2098" t="str">
        <x:v>https://www.google.com/maps/search/?api=1&amp;query=Rua+Rua+Imbituba%2C+108%2C+Vila+Sao+Joao+Batista%2C+Guarulhos-SP</x:v>
      </x:c>
      <x:c r="R2098" t="str"/>
      <x:c r="S2098" t="str"/>
      <x:c r="T2098" t="str">
        <x:v>Não contatado</x:v>
      </x:c>
      <x:c r="U2098" s="27" t="n">
        <x:f>IF(LEN(H2098)&gt;0,25,0)+IF(L2098="Sim",25,0)+IF(LEN(M2098)&gt;0,15,0)+IF(LEN(J2098)&gt;0,10,0)+IF(LEN(N2098)&gt;0,5,0)+IF(LEN(O2098)&gt;0,5,0)+IF(LEN(P2098)&gt;0,5,0)+IF(AND(LEN(R2098)&gt;0,LEN(S2098)&gt;0),10,0)</x:f>
        <x:v>25</x:v>
      </x:c>
      <x:c r="V2098" t="str">
        <x:f>IF(U2098&gt;=60,"Prioridade Alta",IF(U2098&gt;=35,"Prioridade Média","Prioridade Baixa"))</x:f>
        <x:v>Prioridade Baixa</x:v>
      </x:c>
      <x:c r="W2098" t="str">
        <x:v>Não</x:v>
      </x:c>
      <x:c r="X2098" t="str"/>
      <x:c r="Y2098" t="str">
        <x:v>Base expandida 2026-07-27</x:v>
      </x:c>
      <x:c r="Z2098" t="str">
        <x:v>(11) 3988-2066</x:v>
      </x:c>
      <x:c r="AA2098" t="str"/>
      <x:c r="AB2098" t="n">
        <x:v>40</x:v>
      </x:c>
      <x:c r="AC2098" t="str">
        <x:v>Prioridade Baixa</x:v>
      </x:c>
      <x:c r="AD2098" t="str">
        <x:v>Fonte Escolas.com.br: http://escolas.com.br/amaa-associacao-dos-moradores-para-desenvolvimento-do-agua-azul-unid-ii-35441880; site oficial/redes não coletados nesta fonte</x:v>
      </x:c>
      <x:c r="AE2098" t="n">
        <x:f>IF(LEN(H2098)&gt;0,1,0)</x:f>
        <x:v>1</x:v>
      </x:c>
      <x:c r="AF2098" t="n">
        <x:f>IF(LEN(M2098)&gt;0,1,0)</x:f>
        <x:v>0</x:v>
      </x:c>
      <x:c r="AG2098" t="n">
        <x:f>IF(AND(LEN(H2098)=0,LEN(K2098)=0,LEN(M2098)=0),1,0)</x:f>
        <x:v>0</x:v>
      </x:c>
    </x:row>
    <x:row r="2099">
      <x:c r="A2099" t="str">
        <x:v>AT-02098</x:v>
      </x:c>
      <x:c r="B2099" t="str">
        <x:v>Ancora de Guarulhos Associação Cultural e Educacional</x:v>
      </x:c>
      <x:c r="C2099" t="str">
        <x:v>Escola</x:v>
      </x:c>
      <x:c r="D2099" t="str">
        <x:v>Escola</x:v>
      </x:c>
      <x:c r="E2099" t="str">
        <x:v>Guarulhos</x:v>
      </x:c>
      <x:c r="F2099" t="str">
        <x:v>Parque Continental II</x:v>
      </x:c>
      <x:c r="G2099" t="str">
        <x:v>Rua Rua Jose Pedro da Silva, 210, Parque Continental II, Guarulhos, SP</x:v>
      </x:c>
      <x:c r="H2099" t="str">
        <x:v>+55 (11) 4803-2602</x:v>
      </x:c>
      <x:c r="I2099" t="str"/>
      <x:c r="J2099" t="str"/>
      <x:c r="K2099" t="str"/>
      <x:c r="L2099" t="str"/>
      <x:c r="M2099" t="str"/>
      <x:c r="N2099" t="str"/>
      <x:c r="O2099" t="str"/>
      <x:c r="P2099" t="str"/>
      <x:c r="Q2099" t="str">
        <x:v>https://www.google.com/maps/search/?api=1&amp;query=Rua+Rua+Jose+Pedro+da+Silva%2C+210%2C+Parque+Continental+II%2C+Guarulhos-SP</x:v>
      </x:c>
      <x:c r="R2099" t="str"/>
      <x:c r="S2099" t="str"/>
      <x:c r="T2099" t="str">
        <x:v>Não contatado</x:v>
      </x:c>
      <x:c r="U2099" s="27" t="n">
        <x:f>IF(LEN(H2099)&gt;0,25,0)+IF(L2099="Sim",25,0)+IF(LEN(M2099)&gt;0,15,0)+IF(LEN(J2099)&gt;0,10,0)+IF(LEN(N2099)&gt;0,5,0)+IF(LEN(O2099)&gt;0,5,0)+IF(LEN(P2099)&gt;0,5,0)+IF(AND(LEN(R2099)&gt;0,LEN(S2099)&gt;0),10,0)</x:f>
        <x:v>25</x:v>
      </x:c>
      <x:c r="V2099" t="str">
        <x:f>IF(U2099&gt;=60,"Prioridade Alta",IF(U2099&gt;=35,"Prioridade Média","Prioridade Baixa"))</x:f>
        <x:v>Prioridade Baixa</x:v>
      </x:c>
      <x:c r="W2099" t="str">
        <x:v>Não</x:v>
      </x:c>
      <x:c r="X2099" t="str"/>
      <x:c r="Y2099" t="str">
        <x:v>Base expandida 2026-07-27</x:v>
      </x:c>
      <x:c r="Z2099" t="str">
        <x:v>(11) 4803-2602</x:v>
      </x:c>
      <x:c r="AA2099" t="str"/>
      <x:c r="AB2099" t="n">
        <x:v>40</x:v>
      </x:c>
      <x:c r="AC2099" t="str">
        <x:v>Prioridade Baixa</x:v>
      </x:c>
      <x:c r="AD2099" t="str">
        <x:v>Fonte Escolas.com.br: http://escolas.com.br/ancora-de-guarulhos-associacao-cultural-e-educacional-35007989; site oficial/redes não coletados nesta fonte</x:v>
      </x:c>
      <x:c r="AE2099" t="n">
        <x:f>IF(LEN(H2099)&gt;0,1,0)</x:f>
        <x:v>1</x:v>
      </x:c>
      <x:c r="AF2099" t="n">
        <x:f>IF(LEN(M2099)&gt;0,1,0)</x:f>
        <x:v>0</x:v>
      </x:c>
      <x:c r="AG2099" t="n">
        <x:f>IF(AND(LEN(H2099)=0,LEN(K2099)=0,LEN(M2099)=0),1,0)</x:f>
        <x:v>0</x:v>
      </x:c>
    </x:row>
    <x:row r="2100">
      <x:c r="A2100" t="str">
        <x:v>AT-02099</x:v>
      </x:c>
      <x:c r="B2100" t="str">
        <x:v>Amos Associação Movimento Solidario</x:v>
      </x:c>
      <x:c r="C2100" t="str">
        <x:v>Escola</x:v>
      </x:c>
      <x:c r="D2100" t="str">
        <x:v>Escola</x:v>
      </x:c>
      <x:c r="E2100" t="str">
        <x:v>Guarulhos</x:v>
      </x:c>
      <x:c r="F2100" t="str">
        <x:v>Sao Joao</x:v>
      </x:c>
      <x:c r="G2100" t="str">
        <x:v>Avenida Avenida Jose Brumatti, 3310, Sao Joao, Guarulhos, SP</x:v>
      </x:c>
      <x:c r="H2100" t="str">
        <x:v>+55 (11) 2467-8353</x:v>
      </x:c>
      <x:c r="I2100" t="str"/>
      <x:c r="J2100" t="str"/>
      <x:c r="K2100" t="str"/>
      <x:c r="L2100" t="str"/>
      <x:c r="M2100" t="str"/>
      <x:c r="N2100" t="str"/>
      <x:c r="O2100" t="str"/>
      <x:c r="P2100" t="str"/>
      <x:c r="Q2100" t="str">
        <x:v>https://www.google.com/maps/search/?api=1&amp;query=Avenida+Avenida+Jose+Brumatti%2C+3310%2C+Sao+Joao%2C+Guarulhos-SP</x:v>
      </x:c>
      <x:c r="R2100" t="str"/>
      <x:c r="S2100" t="str"/>
      <x:c r="T2100" t="str">
        <x:v>Não contatado</x:v>
      </x:c>
      <x:c r="U2100" s="27" t="n">
        <x:f>IF(LEN(H2100)&gt;0,25,0)+IF(L2100="Sim",25,0)+IF(LEN(M2100)&gt;0,15,0)+IF(LEN(J2100)&gt;0,10,0)+IF(LEN(N2100)&gt;0,5,0)+IF(LEN(O2100)&gt;0,5,0)+IF(LEN(P2100)&gt;0,5,0)+IF(AND(LEN(R2100)&gt;0,LEN(S2100)&gt;0),10,0)</x:f>
        <x:v>25</x:v>
      </x:c>
      <x:c r="V2100" t="str">
        <x:f>IF(U2100&gt;=60,"Prioridade Alta",IF(U2100&gt;=35,"Prioridade Média","Prioridade Baixa"))</x:f>
        <x:v>Prioridade Baixa</x:v>
      </x:c>
      <x:c r="W2100" t="str">
        <x:v>Não</x:v>
      </x:c>
      <x:c r="X2100" t="str"/>
      <x:c r="Y2100" t="str">
        <x:v>Base expandida 2026-07-27</x:v>
      </x:c>
      <x:c r="Z2100" t="str">
        <x:v>(11) 2467-8353</x:v>
      </x:c>
      <x:c r="AA2100" t="str"/>
      <x:c r="AB2100" t="n">
        <x:v>40</x:v>
      </x:c>
      <x:c r="AC2100" t="str">
        <x:v>Prioridade Baixa</x:v>
      </x:c>
      <x:c r="AD2100" t="str">
        <x:v>Fonte Escolas.com.br: http://escolas.com.br/amos-associacao-movimento-solidario-35008228; site oficial/redes não coletados nesta fonte</x:v>
      </x:c>
      <x:c r="AE2100" t="n">
        <x:f>IF(LEN(H2100)&gt;0,1,0)</x:f>
        <x:v>1</x:v>
      </x:c>
      <x:c r="AF2100" t="n">
        <x:f>IF(LEN(M2100)&gt;0,1,0)</x:f>
        <x:v>0</x:v>
      </x:c>
      <x:c r="AG2100" t="n">
        <x:f>IF(AND(LEN(H2100)=0,LEN(K2100)=0,LEN(M2100)=0),1,0)</x:f>
        <x:v>0</x:v>
      </x:c>
    </x:row>
    <x:row r="2101">
      <x:c r="A2101" t="str">
        <x:v>AT-02100</x:v>
      </x:c>
      <x:c r="B2101" t="str">
        <x:v>Amaa Associação dos Moradores Para Desenvolvimento do Agua Azul Unid IV</x:v>
      </x:c>
      <x:c r="C2101" t="str">
        <x:v>Escola</x:v>
      </x:c>
      <x:c r="D2101" t="str">
        <x:v>Escola</x:v>
      </x:c>
      <x:c r="E2101" t="str">
        <x:v>Guarulhos</x:v>
      </x:c>
      <x:c r="F2101" t="str">
        <x:v>Vila Nova Bonsucesso</x:v>
      </x:c>
      <x:c r="G2101" t="str">
        <x:v>Rua Rua Acacio Antonio Batista, 270, Vila Nova Bonsucesso, Guarulhos, SP</x:v>
      </x:c>
      <x:c r="H2101" t="str">
        <x:v>+55 (11) 2436-4710</x:v>
      </x:c>
      <x:c r="I2101" t="str"/>
      <x:c r="J2101" t="str"/>
      <x:c r="K2101" t="str"/>
      <x:c r="L2101" t="str"/>
      <x:c r="M2101" t="str"/>
      <x:c r="N2101" t="str"/>
      <x:c r="O2101" t="str"/>
      <x:c r="P2101" t="str"/>
      <x:c r="Q2101" t="str">
        <x:v>https://www.google.com/maps/search/?api=1&amp;query=Rua+Rua+Acacio+Antonio+Batista%2C+270%2C+Vila+Nova+Bonsucesso%2C+Guarulhos-SP</x:v>
      </x:c>
      <x:c r="R2101" t="str"/>
      <x:c r="S2101" t="str"/>
      <x:c r="T2101" t="str">
        <x:v>Não contatado</x:v>
      </x:c>
      <x:c r="U2101" s="27" t="n">
        <x:f>IF(LEN(H2101)&gt;0,25,0)+IF(L2101="Sim",25,0)+IF(LEN(M2101)&gt;0,15,0)+IF(LEN(J2101)&gt;0,10,0)+IF(LEN(N2101)&gt;0,5,0)+IF(LEN(O2101)&gt;0,5,0)+IF(LEN(P2101)&gt;0,5,0)+IF(AND(LEN(R2101)&gt;0,LEN(S2101)&gt;0),10,0)</x:f>
        <x:v>25</x:v>
      </x:c>
      <x:c r="V2101" t="str">
        <x:f>IF(U2101&gt;=60,"Prioridade Alta",IF(U2101&gt;=35,"Prioridade Média","Prioridade Baixa"))</x:f>
        <x:v>Prioridade Baixa</x:v>
      </x:c>
      <x:c r="W2101" t="str">
        <x:v>Não</x:v>
      </x:c>
      <x:c r="X2101" t="str"/>
      <x:c r="Y2101" t="str">
        <x:v>Base expandida 2026-07-27</x:v>
      </x:c>
      <x:c r="Z2101" t="str">
        <x:v>(11) 2436-4710</x:v>
      </x:c>
      <x:c r="AA2101" t="str"/>
      <x:c r="AB2101" t="n">
        <x:v>40</x:v>
      </x:c>
      <x:c r="AC2101" t="str">
        <x:v>Prioridade Baixa</x:v>
      </x:c>
      <x:c r="AD2101" t="str">
        <x:v>Fonte Escolas.com.br: http://escolas.com.br/amaa-associacao-dos-moradores-para-desenvolvimento-do-agua-azul-unid-iv-35587199; site oficial/redes não coletados nesta fonte</x:v>
      </x:c>
      <x:c r="AE2101" t="n">
        <x:f>IF(LEN(H2101)&gt;0,1,0)</x:f>
        <x:v>1</x:v>
      </x:c>
      <x:c r="AF2101" t="n">
        <x:f>IF(LEN(M2101)&gt;0,1,0)</x:f>
        <x:v>0</x:v>
      </x:c>
      <x:c r="AG2101" t="n">
        <x:f>IF(AND(LEN(H2101)=0,LEN(K2101)=0,LEN(M2101)=0),1,0)</x:f>
        <x:v>0</x:v>
      </x:c>
    </x:row>
    <x:row r="2102">
      <x:c r="A2102" t="str">
        <x:v>AT-02101</x:v>
      </x:c>
      <x:c r="B2102" t="str">
        <x:v>Analia Franco Nucleo Assistencial Unid I</x:v>
      </x:c>
      <x:c r="C2102" t="str">
        <x:v>Escola</x:v>
      </x:c>
      <x:c r="D2102" t="str">
        <x:v>Escola</x:v>
      </x:c>
      <x:c r="E2102" t="str">
        <x:v>Guarulhos</x:v>
      </x:c>
      <x:c r="F2102" t="str">
        <x:v>Jardim Sao Roberto</x:v>
      </x:c>
      <x:c r="G2102" t="str">
        <x:v>Avenida Avenida Antonio Grotkowski, 402, Jardim Sao Roberto, Guarulhos, SP</x:v>
      </x:c>
      <x:c r="H2102" t="str">
        <x:v>+55 (11) 2441-9618</x:v>
      </x:c>
      <x:c r="I2102" t="str"/>
      <x:c r="J2102" t="str"/>
      <x:c r="K2102" t="str"/>
      <x:c r="L2102" t="str"/>
      <x:c r="M2102" t="str"/>
      <x:c r="N2102" t="str"/>
      <x:c r="O2102" t="str"/>
      <x:c r="P2102" t="str"/>
      <x:c r="Q2102" t="str">
        <x:v>https://www.google.com/maps/search/?api=1&amp;query=Avenida+Avenida+Antonio+Grotkowski%2C+402%2C+Jardim+Sao+Roberto%2C+Guarulhos-SP</x:v>
      </x:c>
      <x:c r="R2102" t="str"/>
      <x:c r="S2102" t="str"/>
      <x:c r="T2102" t="str">
        <x:v>Não contatado</x:v>
      </x:c>
      <x:c r="U2102" s="27" t="n">
        <x:f>IF(LEN(H2102)&gt;0,25,0)+IF(L2102="Sim",25,0)+IF(LEN(M2102)&gt;0,15,0)+IF(LEN(J2102)&gt;0,10,0)+IF(LEN(N2102)&gt;0,5,0)+IF(LEN(O2102)&gt;0,5,0)+IF(LEN(P2102)&gt;0,5,0)+IF(AND(LEN(R2102)&gt;0,LEN(S2102)&gt;0),10,0)</x:f>
        <x:v>25</x:v>
      </x:c>
      <x:c r="V2102" t="str">
        <x:f>IF(U2102&gt;=60,"Prioridade Alta",IF(U2102&gt;=35,"Prioridade Média","Prioridade Baixa"))</x:f>
        <x:v>Prioridade Baixa</x:v>
      </x:c>
      <x:c r="W2102" t="str">
        <x:v>Não</x:v>
      </x:c>
      <x:c r="X2102" t="str"/>
      <x:c r="Y2102" t="str">
        <x:v>Base expandida 2026-07-27</x:v>
      </x:c>
      <x:c r="Z2102" t="str">
        <x:v>(11) 2441-9618</x:v>
      </x:c>
      <x:c r="AA2102" t="str"/>
      <x:c r="AB2102" t="n">
        <x:v>40</x:v>
      </x:c>
      <x:c r="AC2102" t="str">
        <x:v>Prioridade Baixa</x:v>
      </x:c>
      <x:c r="AD2102" t="str">
        <x:v>Fonte Escolas.com.br: http://escolas.com.br/analia-franco-nucleo-assistencial-unid-i-35172352; site oficial/redes não coletados nesta fonte</x:v>
      </x:c>
      <x:c r="AE2102" t="n">
        <x:f>IF(LEN(H2102)&gt;0,1,0)</x:f>
        <x:v>1</x:v>
      </x:c>
      <x:c r="AF2102" t="n">
        <x:f>IF(LEN(M2102)&gt;0,1,0)</x:f>
        <x:v>0</x:v>
      </x:c>
      <x:c r="AG2102" t="n">
        <x:f>IF(AND(LEN(H2102)=0,LEN(K2102)=0,LEN(M2102)=0),1,0)</x:f>
        <x:v>0</x:v>
      </x:c>
    </x:row>
    <x:row r="2103">
      <x:c r="A2103" t="str">
        <x:v>AT-02102</x:v>
      </x:c>
      <x:c r="B2103" t="str">
        <x:v>Analia Franco Nucleo Assistencial Unid III</x:v>
      </x:c>
      <x:c r="C2103" t="str">
        <x:v>Escola</x:v>
      </x:c>
      <x:c r="D2103" t="str">
        <x:v>Escola</x:v>
      </x:c>
      <x:c r="E2103" t="str">
        <x:v>Guarulhos</x:v>
      </x:c>
      <x:c r="F2103" t="str">
        <x:v>Gopouva</x:v>
      </x:c>
      <x:c r="G2103" t="str">
        <x:v>Alameda Alameda Amelia, 805, Gopouva, Guarulhos, SP</x:v>
      </x:c>
      <x:c r="H2103" t="str">
        <x:v>+55 (11) 2304-4859</x:v>
      </x:c>
      <x:c r="I2103" t="str"/>
      <x:c r="J2103" t="str"/>
      <x:c r="K2103" t="str"/>
      <x:c r="L2103" t="str"/>
      <x:c r="M2103" t="str"/>
      <x:c r="N2103" t="str"/>
      <x:c r="O2103" t="str"/>
      <x:c r="P2103" t="str"/>
      <x:c r="Q2103" t="str">
        <x:v>https://www.google.com/maps/search/?api=1&amp;query=Alameda+Alameda+Amelia%2C+805%2C+Gopouva%2C+Guarulhos-SP</x:v>
      </x:c>
      <x:c r="R2103" t="str"/>
      <x:c r="S2103" t="str"/>
      <x:c r="T2103" t="str">
        <x:v>Não contatado</x:v>
      </x:c>
      <x:c r="U2103" s="27" t="n">
        <x:f>IF(LEN(H2103)&gt;0,25,0)+IF(L2103="Sim",25,0)+IF(LEN(M2103)&gt;0,15,0)+IF(LEN(J2103)&gt;0,10,0)+IF(LEN(N2103)&gt;0,5,0)+IF(LEN(O2103)&gt;0,5,0)+IF(LEN(P2103)&gt;0,5,0)+IF(AND(LEN(R2103)&gt;0,LEN(S2103)&gt;0),10,0)</x:f>
        <x:v>25</x:v>
      </x:c>
      <x:c r="V2103" t="str">
        <x:f>IF(U2103&gt;=60,"Prioridade Alta",IF(U2103&gt;=35,"Prioridade Média","Prioridade Baixa"))</x:f>
        <x:v>Prioridade Baixa</x:v>
      </x:c>
      <x:c r="W2103" t="str">
        <x:v>Não</x:v>
      </x:c>
      <x:c r="X2103" t="str"/>
      <x:c r="Y2103" t="str">
        <x:v>Base expandida 2026-07-27</x:v>
      </x:c>
      <x:c r="Z2103" t="str">
        <x:v>(11) 2304-4859</x:v>
      </x:c>
      <x:c r="AA2103" t="str"/>
      <x:c r="AB2103" t="n">
        <x:v>40</x:v>
      </x:c>
      <x:c r="AC2103" t="str">
        <x:v>Prioridade Baixa</x:v>
      </x:c>
      <x:c r="AD2103" t="str">
        <x:v>Fonte Escolas.com.br: http://escolas.com.br/analia-franco-nucleo-assistencial-unid-iii-35580181; site oficial/redes não coletados nesta fonte</x:v>
      </x:c>
      <x:c r="AE2103" t="n">
        <x:f>IF(LEN(H2103)&gt;0,1,0)</x:f>
        <x:v>1</x:v>
      </x:c>
      <x:c r="AF2103" t="n">
        <x:f>IF(LEN(M2103)&gt;0,1,0)</x:f>
        <x:v>0</x:v>
      </x:c>
      <x:c r="AG2103" t="n">
        <x:f>IF(AND(LEN(H2103)=0,LEN(K2103)=0,LEN(M2103)=0),1,0)</x:f>
        <x:v>0</x:v>
      </x:c>
    </x:row>
    <x:row r="2104">
      <x:c r="A2104" t="str">
        <x:v>AT-02103</x:v>
      </x:c>
      <x:c r="B2104" t="str">
        <x:v>Anibal Chaim Jorge Filho Escola de Educação Especial Unid I</x:v>
      </x:c>
      <x:c r="C2104" t="str">
        <x:v>Escola</x:v>
      </x:c>
      <x:c r="D2104" t="str">
        <x:v>Escola</x:v>
      </x:c>
      <x:c r="E2104" t="str">
        <x:v>Guarulhos</x:v>
      </x:c>
      <x:c r="F2104" t="str">
        <x:v>Jardim Santa Mena</x:v>
      </x:c>
      <x:c r="G2104" t="str">
        <x:v>Segundo-tenente Aluizio Farias, 141, Rua, Jardim Santa Mena, Guarulhos, SP</x:v>
      </x:c>
      <x:c r="H2104" t="str">
        <x:v>+55 (11) 2440-6439</x:v>
      </x:c>
      <x:c r="I2104" t="str"/>
      <x:c r="J2104" t="str"/>
      <x:c r="K2104" t="str"/>
      <x:c r="L2104" t="str"/>
      <x:c r="M2104" t="str"/>
      <x:c r="N2104" t="str"/>
      <x:c r="O2104" t="str"/>
      <x:c r="P2104" t="str"/>
      <x:c r="Q2104" t="str">
        <x:v>https://www.google.com/maps/search/?api=1&amp;query=Segundo-tenente+Aluizio+Farias%2C+141%2C+Rua%2C+Jardim+Santa+Mena%2C+Guarulhos-SP</x:v>
      </x:c>
      <x:c r="R2104" t="str"/>
      <x:c r="S2104" t="str"/>
      <x:c r="T2104" t="str">
        <x:v>Não contatado</x:v>
      </x:c>
      <x:c r="U2104" s="27" t="n">
        <x:f>IF(LEN(H2104)&gt;0,25,0)+IF(L2104="Sim",25,0)+IF(LEN(M2104)&gt;0,15,0)+IF(LEN(J2104)&gt;0,10,0)+IF(LEN(N2104)&gt;0,5,0)+IF(LEN(O2104)&gt;0,5,0)+IF(LEN(P2104)&gt;0,5,0)+IF(AND(LEN(R2104)&gt;0,LEN(S2104)&gt;0),10,0)</x:f>
        <x:v>25</x:v>
      </x:c>
      <x:c r="V2104" t="str">
        <x:f>IF(U2104&gt;=60,"Prioridade Alta",IF(U2104&gt;=35,"Prioridade Média","Prioridade Baixa"))</x:f>
        <x:v>Prioridade Baixa</x:v>
      </x:c>
      <x:c r="W2104" t="str">
        <x:v>Não</x:v>
      </x:c>
      <x:c r="X2104" t="str"/>
      <x:c r="Y2104" t="str">
        <x:v>Base expandida 2026-07-27</x:v>
      </x:c>
      <x:c r="Z2104" t="str">
        <x:v>(11) 2440-6439</x:v>
      </x:c>
      <x:c r="AA2104" t="str"/>
      <x:c r="AB2104" t="n">
        <x:v>40</x:v>
      </x:c>
      <x:c r="AC2104" t="str">
        <x:v>Prioridade Baixa</x:v>
      </x:c>
      <x:c r="AD2104" t="str">
        <x:v>Fonte Escolas.com.br: http://escolas.com.br/anibal-chaim-jorge-filho-escola-de-educacao-especial-unid-i-35147254; site oficial/redes não coletados nesta fonte</x:v>
      </x:c>
      <x:c r="AE2104" t="n">
        <x:f>IF(LEN(H2104)&gt;0,1,0)</x:f>
        <x:v>1</x:v>
      </x:c>
      <x:c r="AF2104" t="n">
        <x:f>IF(LEN(M2104)&gt;0,1,0)</x:f>
        <x:v>0</x:v>
      </x:c>
      <x:c r="AG2104" t="n">
        <x:f>IF(AND(LEN(H2104)=0,LEN(K2104)=0,LEN(M2104)=0),1,0)</x:f>
        <x:v>0</x:v>
      </x:c>
    </x:row>
    <x:row r="2105">
      <x:c r="A2105" t="str">
        <x:v>AT-02104</x:v>
      </x:c>
      <x:c r="B2105" t="str">
        <x:v>Anna Lamberga Zeglio</x:v>
      </x:c>
      <x:c r="C2105" t="str">
        <x:v>Escola</x:v>
      </x:c>
      <x:c r="D2105" t="str">
        <x:v>Escola</x:v>
      </x:c>
      <x:c r="E2105" t="str">
        <x:v>Guarulhos</x:v>
      </x:c>
      <x:c r="F2105" t="str">
        <x:v>Conjunto Marcos Freire</x:v>
      </x:c>
      <x:c r="G2105" t="str">
        <x:v>Do Poente, 100, Rua, Conjunto Marcos Freire, Guarulhos, SP</x:v>
      </x:c>
      <x:c r="H2105" t="str">
        <x:v>+55 (11) 2480-1017</x:v>
      </x:c>
      <x:c r="I2105" t="str"/>
      <x:c r="J2105" t="str"/>
      <x:c r="K2105" t="str"/>
      <x:c r="L2105" t="str"/>
      <x:c r="M2105" t="str"/>
      <x:c r="N2105" t="str"/>
      <x:c r="O2105" t="str"/>
      <x:c r="P2105" t="str"/>
      <x:c r="Q2105" t="str">
        <x:v>https://www.google.com/maps/search/?api=1&amp;query=Do+Poente%2C+100%2C+Rua%2C+Conjunto+Marcos+Freire%2C+Guarulhos-SP</x:v>
      </x:c>
      <x:c r="R2105" t="str"/>
      <x:c r="S2105" t="str"/>
      <x:c r="T2105" t="str">
        <x:v>Não contatado</x:v>
      </x:c>
      <x:c r="U2105" s="27" t="n">
        <x:f>IF(LEN(H2105)&gt;0,25,0)+IF(L2105="Sim",25,0)+IF(LEN(M2105)&gt;0,15,0)+IF(LEN(J2105)&gt;0,10,0)+IF(LEN(N2105)&gt;0,5,0)+IF(LEN(O2105)&gt;0,5,0)+IF(LEN(P2105)&gt;0,5,0)+IF(AND(LEN(R2105)&gt;0,LEN(S2105)&gt;0),10,0)</x:f>
        <x:v>25</x:v>
      </x:c>
      <x:c r="V2105" t="str">
        <x:f>IF(U2105&gt;=60,"Prioridade Alta",IF(U2105&gt;=35,"Prioridade Média","Prioridade Baixa"))</x:f>
        <x:v>Prioridade Baixa</x:v>
      </x:c>
      <x:c r="W2105" t="str">
        <x:v>Não</x:v>
      </x:c>
      <x:c r="X2105" t="str"/>
      <x:c r="Y2105" t="str">
        <x:v>Base expandida 2026-07-27</x:v>
      </x:c>
      <x:c r="Z2105" t="str">
        <x:v>(11) 2480-1017</x:v>
      </x:c>
      <x:c r="AA2105" t="str"/>
      <x:c r="AB2105" t="n">
        <x:v>40</x:v>
      </x:c>
      <x:c r="AC2105" t="str">
        <x:v>Prioridade Baixa</x:v>
      </x:c>
      <x:c r="AD2105" t="str">
        <x:v>Fonte Escolas.com.br: http://escolas.com.br/anna-lamberga-zeglio-35916845; site oficial/redes não coletados nesta fonte</x:v>
      </x:c>
      <x:c r="AE2105" t="n">
        <x:f>IF(LEN(H2105)&gt;0,1,0)</x:f>
        <x:v>1</x:v>
      </x:c>
      <x:c r="AF2105" t="n">
        <x:f>IF(LEN(M2105)&gt;0,1,0)</x:f>
        <x:v>0</x:v>
      </x:c>
      <x:c r="AG2105" t="n">
        <x:f>IF(AND(LEN(H2105)=0,LEN(K2105)=0,LEN(M2105)=0),1,0)</x:f>
        <x:v>0</x:v>
      </x:c>
    </x:row>
    <x:row r="2106">
      <x:c r="A2106" t="str">
        <x:v>AT-02105</x:v>
      </x:c>
      <x:c r="B2106" t="str">
        <x:v>Ana Moraes Escola</x:v>
      </x:c>
      <x:c r="C2106" t="str">
        <x:v>Escola</x:v>
      </x:c>
      <x:c r="D2106" t="str">
        <x:v>Escola</x:v>
      </x:c>
      <x:c r="E2106" t="str">
        <x:v>Guarulhos</x:v>
      </x:c>
      <x:c r="F2106" t="str">
        <x:v>Cidade Parque Brasilia</x:v>
      </x:c>
      <x:c r="G2106" t="str">
        <x:v>Botumirim, 271, Rua, Cidade Parque Brasilia, Guarulhos, SP</x:v>
      </x:c>
      <x:c r="H2106" t="str">
        <x:v>+55 (11) 2484-3800</x:v>
      </x:c>
      <x:c r="I2106" t="str"/>
      <x:c r="J2106" t="str"/>
      <x:c r="K2106" t="str"/>
      <x:c r="L2106" t="str"/>
      <x:c r="M2106" t="str"/>
      <x:c r="N2106" t="str"/>
      <x:c r="O2106" t="str"/>
      <x:c r="P2106" t="str"/>
      <x:c r="Q2106" t="str">
        <x:v>https://www.google.com/maps/search/?api=1&amp;query=Botumirim%2C+271%2C+Rua%2C+Cidade+Parque+Brasilia%2C+Guarulhos-SP</x:v>
      </x:c>
      <x:c r="R2106" t="str"/>
      <x:c r="S2106" t="str"/>
      <x:c r="T2106" t="str">
        <x:v>Não contatado</x:v>
      </x:c>
      <x:c r="U2106" s="27" t="n">
        <x:f>IF(LEN(H2106)&gt;0,25,0)+IF(L2106="Sim",25,0)+IF(LEN(M2106)&gt;0,15,0)+IF(LEN(J2106)&gt;0,10,0)+IF(LEN(N2106)&gt;0,5,0)+IF(LEN(O2106)&gt;0,5,0)+IF(LEN(P2106)&gt;0,5,0)+IF(AND(LEN(R2106)&gt;0,LEN(S2106)&gt;0),10,0)</x:f>
        <x:v>25</x:v>
      </x:c>
      <x:c r="V2106" t="str">
        <x:f>IF(U2106&gt;=60,"Prioridade Alta",IF(U2106&gt;=35,"Prioridade Média","Prioridade Baixa"))</x:f>
        <x:v>Prioridade Baixa</x:v>
      </x:c>
      <x:c r="W2106" t="str">
        <x:v>Não</x:v>
      </x:c>
      <x:c r="X2106" t="str"/>
      <x:c r="Y2106" t="str">
        <x:v>Base expandida 2026-07-27</x:v>
      </x:c>
      <x:c r="Z2106" t="str">
        <x:v>(11) 2484-3800</x:v>
      </x:c>
      <x:c r="AA2106" t="str"/>
      <x:c r="AB2106" t="n">
        <x:v>40</x:v>
      </x:c>
      <x:c r="AC2106" t="str">
        <x:v>Prioridade Baixa</x:v>
      </x:c>
      <x:c r="AD2106" t="str">
        <x:v>Fonte Escolas.com.br: http://escolas.com.br/ana-moraes-escola-35422344; site oficial/redes não coletados nesta fonte</x:v>
      </x:c>
      <x:c r="AE2106" t="n">
        <x:f>IF(LEN(H2106)&gt;0,1,0)</x:f>
        <x:v>1</x:v>
      </x:c>
      <x:c r="AF2106" t="n">
        <x:f>IF(LEN(M2106)&gt;0,1,0)</x:f>
        <x:v>0</x:v>
      </x:c>
      <x:c r="AG2106" t="n">
        <x:f>IF(AND(LEN(H2106)=0,LEN(K2106)=0,LEN(M2106)=0),1,0)</x:f>
        <x:v>0</x:v>
      </x:c>
    </x:row>
    <x:row r="2107">
      <x:c r="A2107" t="str">
        <x:v>AT-02106</x:v>
      </x:c>
      <x:c r="B2107" t="str">
        <x:v>Amaro José dos Santos Pastor</x:v>
      </x:c>
      <x:c r="C2107" t="str">
        <x:v>Escola</x:v>
      </x:c>
      <x:c r="D2107" t="str">
        <x:v>Escola</x:v>
      </x:c>
      <x:c r="E2107" t="str">
        <x:v>Guarulhos</x:v>
      </x:c>
      <x:c r="F2107" t="str">
        <x:v>Jardim Sao Paulo</x:v>
      </x:c>
      <x:c r="G2107" t="str">
        <x:v>Pombal, SN, Jardim Sao Paulo, Guarulhos, SP</x:v>
      </x:c>
      <x:c r="H2107" t="str">
        <x:v>+55 (11) 2404-3156</x:v>
      </x:c>
      <x:c r="I2107" t="str"/>
      <x:c r="J2107" t="str"/>
      <x:c r="K2107" t="str"/>
      <x:c r="L2107" t="str"/>
      <x:c r="M2107" t="str"/>
      <x:c r="N2107" t="str"/>
      <x:c r="O2107" t="str"/>
      <x:c r="P2107" t="str"/>
      <x:c r="Q2107" t="str">
        <x:v>https://www.google.com/maps/search/?api=1&amp;query=Pombal%2C+SN%2C+Jardim+Sao+Paulo%2C+Guarulhos-SP</x:v>
      </x:c>
      <x:c r="R2107" t="str"/>
      <x:c r="S2107" t="str"/>
      <x:c r="T2107" t="str">
        <x:v>Não contatado</x:v>
      </x:c>
      <x:c r="U2107" s="27" t="n">
        <x:f>IF(LEN(H2107)&gt;0,25,0)+IF(L2107="Sim",25,0)+IF(LEN(M2107)&gt;0,15,0)+IF(LEN(J2107)&gt;0,10,0)+IF(LEN(N2107)&gt;0,5,0)+IF(LEN(O2107)&gt;0,5,0)+IF(LEN(P2107)&gt;0,5,0)+IF(AND(LEN(R2107)&gt;0,LEN(S2107)&gt;0),10,0)</x:f>
        <x:v>25</x:v>
      </x:c>
      <x:c r="V2107" t="str">
        <x:f>IF(U2107&gt;=60,"Prioridade Alta",IF(U2107&gt;=35,"Prioridade Média","Prioridade Baixa"))</x:f>
        <x:v>Prioridade Baixa</x:v>
      </x:c>
      <x:c r="W2107" t="str">
        <x:v>Não</x:v>
      </x:c>
      <x:c r="X2107" t="str"/>
      <x:c r="Y2107" t="str">
        <x:v>Base expandida 2026-07-27</x:v>
      </x:c>
      <x:c r="Z2107" t="str">
        <x:v>(11) 2404-3156</x:v>
      </x:c>
      <x:c r="AA2107" t="str"/>
      <x:c r="AB2107" t="n">
        <x:v>40</x:v>
      </x:c>
      <x:c r="AC2107" t="str">
        <x:v>Prioridade Baixa</x:v>
      </x:c>
      <x:c r="AD2107" t="str">
        <x:v>Fonte Escolas.com.br: http://escolas.com.br/amaro-jose-dos-santos-pastor-35006002; site oficial/redes não coletados nesta fonte</x:v>
      </x:c>
      <x:c r="AE2107" t="n">
        <x:f>IF(LEN(H2107)&gt;0,1,0)</x:f>
        <x:v>1</x:v>
      </x:c>
      <x:c r="AF2107" t="n">
        <x:f>IF(LEN(M2107)&gt;0,1,0)</x:f>
        <x:v>0</x:v>
      </x:c>
      <x:c r="AG2107" t="n">
        <x:f>IF(AND(LEN(H2107)=0,LEN(K2107)=0,LEN(M2107)=0),1,0)</x:f>
        <x:v>0</x:v>
      </x:c>
    </x:row>
    <x:row r="2108">
      <x:c r="A2108" t="str">
        <x:v>AT-02107</x:v>
      </x:c>
      <x:c r="B2108" t="str">
        <x:v>Analia Franco Nucleo Assistencial Unid II</x:v>
      </x:c>
      <x:c r="C2108" t="str">
        <x:v>Escola</x:v>
      </x:c>
      <x:c r="D2108" t="str">
        <x:v>Escola</x:v>
      </x:c>
      <x:c r="E2108" t="str">
        <x:v>Guarulhos</x:v>
      </x:c>
      <x:c r="F2108" t="str">
        <x:v>Parque Continental II</x:v>
      </x:c>
      <x:c r="G2108" t="str">
        <x:v>Rua Rua Analia Franco, 365, Parque Continental II, Guarulhos, SP</x:v>
      </x:c>
      <x:c r="H2108" t="str">
        <x:v>+55 (11) 2456-5531</x:v>
      </x:c>
      <x:c r="I2108" t="str"/>
      <x:c r="J2108" t="str"/>
      <x:c r="K2108" t="str"/>
      <x:c r="L2108" t="str"/>
      <x:c r="M2108" t="str"/>
      <x:c r="N2108" t="str"/>
      <x:c r="O2108" t="str"/>
      <x:c r="P2108" t="str"/>
      <x:c r="Q2108" t="str">
        <x:v>https://www.google.com/maps/search/?api=1&amp;query=Rua+Rua+Analia+Franco%2C+365%2C+Parque+Continental+II%2C+Guarulhos-SP</x:v>
      </x:c>
      <x:c r="R2108" t="str"/>
      <x:c r="S2108" t="str"/>
      <x:c r="T2108" t="str">
        <x:v>Não contatado</x:v>
      </x:c>
      <x:c r="U2108" s="27" t="n">
        <x:f>IF(LEN(H2108)&gt;0,25,0)+IF(L2108="Sim",25,0)+IF(LEN(M2108)&gt;0,15,0)+IF(LEN(J2108)&gt;0,10,0)+IF(LEN(N2108)&gt;0,5,0)+IF(LEN(O2108)&gt;0,5,0)+IF(LEN(P2108)&gt;0,5,0)+IF(AND(LEN(R2108)&gt;0,LEN(S2108)&gt;0),10,0)</x:f>
        <x:v>25</x:v>
      </x:c>
      <x:c r="V2108" t="str">
        <x:f>IF(U2108&gt;=60,"Prioridade Alta",IF(U2108&gt;=35,"Prioridade Média","Prioridade Baixa"))</x:f>
        <x:v>Prioridade Baixa</x:v>
      </x:c>
      <x:c r="W2108" t="str">
        <x:v>Não</x:v>
      </x:c>
      <x:c r="X2108" t="str"/>
      <x:c r="Y2108" t="str">
        <x:v>Base expandida 2026-07-27</x:v>
      </x:c>
      <x:c r="Z2108" t="str">
        <x:v>(11) 2456-5531</x:v>
      </x:c>
      <x:c r="AA2108" t="str"/>
      <x:c r="AB2108" t="n">
        <x:v>40</x:v>
      </x:c>
      <x:c r="AC2108" t="str">
        <x:v>Prioridade Baixa</x:v>
      </x:c>
      <x:c r="AD2108" t="str">
        <x:v>Fonte Escolas.com.br: http://escolas.com.br/analia-franco-nucleo-assistencial-unid-ii-35112598; site oficial/redes não coletados nesta fonte</x:v>
      </x:c>
      <x:c r="AE2108" t="n">
        <x:f>IF(LEN(H2108)&gt;0,1,0)</x:f>
        <x:v>1</x:v>
      </x:c>
      <x:c r="AF2108" t="n">
        <x:f>IF(LEN(M2108)&gt;0,1,0)</x:f>
        <x:v>0</x:v>
      </x:c>
      <x:c r="AG2108" t="n">
        <x:f>IF(AND(LEN(H2108)=0,LEN(K2108)=0,LEN(M2108)=0),1,0)</x:f>
        <x:v>0</x:v>
      </x:c>
    </x:row>
    <x:row r="2109">
      <x:c r="A2109" t="str">
        <x:v>AT-02108</x:v>
      </x:c>
      <x:c r="B2109" t="str">
        <x:v>Anna Maria Hoeppner Gomes Professora</x:v>
      </x:c>
      <x:c r="C2109" t="str">
        <x:v>Escola</x:v>
      </x:c>
      <x:c r="D2109" t="str">
        <x:v>Escola</x:v>
      </x:c>
      <x:c r="E2109" t="str">
        <x:v>Guarulhos</x:v>
      </x:c>
      <x:c r="F2109" t="str">
        <x:v>Cidade Soberana</x:v>
      </x:c>
      <x:c r="G2109" t="str">
        <x:v>Taubate, 458, Rua, Cidade Soberana, Guarulhos, SP</x:v>
      </x:c>
      <x:c r="H2109" t="str">
        <x:v>+55 (11) 2467-0578</x:v>
      </x:c>
      <x:c r="I2109" t="str"/>
      <x:c r="J2109" t="str"/>
      <x:c r="K2109" t="str"/>
      <x:c r="L2109" t="str"/>
      <x:c r="M2109" t="str"/>
      <x:c r="N2109" t="str"/>
      <x:c r="O2109" t="str"/>
      <x:c r="P2109" t="str"/>
      <x:c r="Q2109" t="str">
        <x:v>https://www.google.com/maps/search/?api=1&amp;query=Taubate%2C+458%2C+Rua%2C+Cidade+Soberana%2C+Guarulhos-SP</x:v>
      </x:c>
      <x:c r="R2109" t="str"/>
      <x:c r="S2109" t="str"/>
      <x:c r="T2109" t="str">
        <x:v>Não contatado</x:v>
      </x:c>
      <x:c r="U2109" s="27" t="n">
        <x:f>IF(LEN(H2109)&gt;0,25,0)+IF(L2109="Sim",25,0)+IF(LEN(M2109)&gt;0,15,0)+IF(LEN(J2109)&gt;0,10,0)+IF(LEN(N2109)&gt;0,5,0)+IF(LEN(O2109)&gt;0,5,0)+IF(LEN(P2109)&gt;0,5,0)+IF(AND(LEN(R2109)&gt;0,LEN(S2109)&gt;0),10,0)</x:f>
        <x:v>25</x:v>
      </x:c>
      <x:c r="V2109" t="str">
        <x:f>IF(U2109&gt;=60,"Prioridade Alta",IF(U2109&gt;=35,"Prioridade Média","Prioridade Baixa"))</x:f>
        <x:v>Prioridade Baixa</x:v>
      </x:c>
      <x:c r="W2109" t="str">
        <x:v>Não</x:v>
      </x:c>
      <x:c r="X2109" t="str"/>
      <x:c r="Y2109" t="str">
        <x:v>Base expandida 2026-07-27</x:v>
      </x:c>
      <x:c r="Z2109" t="str">
        <x:v>(11) 2467-0578</x:v>
      </x:c>
      <x:c r="AA2109" t="str"/>
      <x:c r="AB2109" t="n">
        <x:v>40</x:v>
      </x:c>
      <x:c r="AC2109" t="str">
        <x:v>Prioridade Baixa</x:v>
      </x:c>
      <x:c r="AD2109" t="str">
        <x:v>Fonte Escolas.com.br: http://escolas.com.br/anna-maria-hoeppner-gomes-professora-35906268; site oficial/redes não coletados nesta fonte</x:v>
      </x:c>
      <x:c r="AE2109" t="n">
        <x:f>IF(LEN(H2109)&gt;0,1,0)</x:f>
        <x:v>1</x:v>
      </x:c>
      <x:c r="AF2109" t="n">
        <x:f>IF(LEN(M2109)&gt;0,1,0)</x:f>
        <x:v>0</x:v>
      </x:c>
      <x:c r="AG2109" t="n">
        <x:f>IF(AND(LEN(H2109)=0,LEN(K2109)=0,LEN(M2109)=0),1,0)</x:f>
        <x:v>0</x:v>
      </x:c>
    </x:row>
    <x:row r="2110">
      <x:c r="A2110" t="str">
        <x:v>AT-02109</x:v>
      </x:c>
      <x:c r="B2110" t="str">
        <x:v>Antonio Rosas da Silva Galvao Professor</x:v>
      </x:c>
      <x:c r="C2110" t="str">
        <x:v>Escola</x:v>
      </x:c>
      <x:c r="D2110" t="str">
        <x:v>Escola</x:v>
      </x:c>
      <x:c r="E2110" t="str">
        <x:v>Guarulhos</x:v>
      </x:c>
      <x:c r="F2110" t="str">
        <x:v>Jardim Ponte Alta I</x:v>
      </x:c>
      <x:c r="G2110" t="str">
        <x:v>Zeferino Alves de Oliveira, SN, Rua, Jardim Ponte Alta I, Guarulhos, SP</x:v>
      </x:c>
      <x:c r="H2110" t="str">
        <x:v>+55 (11) 2436-2046</x:v>
      </x:c>
      <x:c r="I2110" t="str"/>
      <x:c r="J2110" t="str"/>
      <x:c r="K2110" t="str"/>
      <x:c r="L2110" t="str"/>
      <x:c r="M2110" t="str"/>
      <x:c r="N2110" t="str"/>
      <x:c r="O2110" t="str"/>
      <x:c r="P2110" t="str"/>
      <x:c r="Q2110" t="str">
        <x:v>https://www.google.com/maps/search/?api=1&amp;query=Zeferino+Alves+de+Oliveira%2C+SN%2C+Rua%2C+Jardim+Ponte+Alta+I%2C+Guarulhos-SP</x:v>
      </x:c>
      <x:c r="R2110" t="str"/>
      <x:c r="S2110" t="str"/>
      <x:c r="T2110" t="str">
        <x:v>Não contatado</x:v>
      </x:c>
      <x:c r="U2110" s="27" t="n">
        <x:f>IF(LEN(H2110)&gt;0,25,0)+IF(L2110="Sim",25,0)+IF(LEN(M2110)&gt;0,15,0)+IF(LEN(J2110)&gt;0,10,0)+IF(LEN(N2110)&gt;0,5,0)+IF(LEN(O2110)&gt;0,5,0)+IF(LEN(P2110)&gt;0,5,0)+IF(AND(LEN(R2110)&gt;0,LEN(S2110)&gt;0),10,0)</x:f>
        <x:v>25</x:v>
      </x:c>
      <x:c r="V2110" t="str">
        <x:f>IF(U2110&gt;=60,"Prioridade Alta",IF(U2110&gt;=35,"Prioridade Média","Prioridade Baixa"))</x:f>
        <x:v>Prioridade Baixa</x:v>
      </x:c>
      <x:c r="W2110" t="str">
        <x:v>Não</x:v>
      </x:c>
      <x:c r="X2110" t="str"/>
      <x:c r="Y2110" t="str">
        <x:v>Base expandida 2026-07-27</x:v>
      </x:c>
      <x:c r="Z2110" t="str">
        <x:v>(11) 2436-2046</x:v>
      </x:c>
      <x:c r="AA2110" t="str"/>
      <x:c r="AB2110" t="n">
        <x:v>40</x:v>
      </x:c>
      <x:c r="AC2110" t="str">
        <x:v>Prioridade Baixa</x:v>
      </x:c>
      <x:c r="AD2110" t="str">
        <x:v>Fonte Escolas.com.br: http://escolas.com.br/antonio-rosas-da-silva-galvao-professor-35916833; site oficial/redes não coletados nesta fonte</x:v>
      </x:c>
      <x:c r="AE2110" t="n">
        <x:f>IF(LEN(H2110)&gt;0,1,0)</x:f>
        <x:v>1</x:v>
      </x:c>
      <x:c r="AF2110" t="n">
        <x:f>IF(LEN(M2110)&gt;0,1,0)</x:f>
        <x:v>0</x:v>
      </x:c>
      <x:c r="AG2110" t="n">
        <x:f>IF(AND(LEN(H2110)=0,LEN(K2110)=0,LEN(M2110)=0),1,0)</x:f>
        <x:v>0</x:v>
      </x:c>
    </x:row>
    <x:row r="2111">
      <x:c r="A2111" t="str">
        <x:v>AT-02110</x:v>
      </x:c>
      <x:c r="B2111" t="str">
        <x:v>Antonio Grotkowsky Pastor e Vereador</x:v>
      </x:c>
      <x:c r="C2111" t="str">
        <x:v>Escola</x:v>
      </x:c>
      <x:c r="D2111" t="str">
        <x:v>Escola</x:v>
      </x:c>
      <x:c r="E2111" t="str">
        <x:v>Guarulhos</x:v>
      </x:c>
      <x:c r="F2111" t="str">
        <x:v>Jardim Novo Portugal</x:v>
      </x:c>
      <x:c r="G2111" t="str">
        <x:v>Rua Belem, 259, Estrada, Jardim Novo Portugal, Guarulhos, SP</x:v>
      </x:c>
      <x:c r="H2111" t="str">
        <x:v>+55 (11) 2467-0620</x:v>
      </x:c>
      <x:c r="I2111" t="str"/>
      <x:c r="J2111" t="str"/>
      <x:c r="K2111" t="str"/>
      <x:c r="L2111" t="str"/>
      <x:c r="M2111" t="str"/>
      <x:c r="N2111" t="str"/>
      <x:c r="O2111" t="str"/>
      <x:c r="P2111" t="str"/>
      <x:c r="Q2111" t="str">
        <x:v>https://www.google.com/maps/search/?api=1&amp;query=Rua+Belem%2C+259%2C+Estrada%2C+Jardim+Novo+Portugal%2C+Guarulhos-SP</x:v>
      </x:c>
      <x:c r="R2111" t="str"/>
      <x:c r="S2111" t="str"/>
      <x:c r="T2111" t="str">
        <x:v>Não contatado</x:v>
      </x:c>
      <x:c r="U2111" s="27" t="n">
        <x:f>IF(LEN(H2111)&gt;0,25,0)+IF(L2111="Sim",25,0)+IF(LEN(M2111)&gt;0,15,0)+IF(LEN(J2111)&gt;0,10,0)+IF(LEN(N2111)&gt;0,5,0)+IF(LEN(O2111)&gt;0,5,0)+IF(LEN(P2111)&gt;0,5,0)+IF(AND(LEN(R2111)&gt;0,LEN(S2111)&gt;0),10,0)</x:f>
        <x:v>25</x:v>
      </x:c>
      <x:c r="V2111" t="str">
        <x:f>IF(U2111&gt;=60,"Prioridade Alta",IF(U2111&gt;=35,"Prioridade Média","Prioridade Baixa"))</x:f>
        <x:v>Prioridade Baixa</x:v>
      </x:c>
      <x:c r="W2111" t="str">
        <x:v>Não</x:v>
      </x:c>
      <x:c r="X2111" t="str"/>
      <x:c r="Y2111" t="str">
        <x:v>Base expandida 2026-07-27</x:v>
      </x:c>
      <x:c r="Z2111" t="str">
        <x:v>(11) 2467-0620</x:v>
      </x:c>
      <x:c r="AA2111" t="str"/>
      <x:c r="AB2111" t="n">
        <x:v>40</x:v>
      </x:c>
      <x:c r="AC2111" t="str">
        <x:v>Prioridade Baixa</x:v>
      </x:c>
      <x:c r="AD2111" t="str">
        <x:v>Fonte Escolas.com.br: http://escolas.com.br/antonio-grotkowsky-pastor-e-vereador-35035701; site oficial/redes não coletados nesta fonte</x:v>
      </x:c>
      <x:c r="AE2111" t="n">
        <x:f>IF(LEN(H2111)&gt;0,1,0)</x:f>
        <x:v>1</x:v>
      </x:c>
      <x:c r="AF2111" t="n">
        <x:f>IF(LEN(M2111)&gt;0,1,0)</x:f>
        <x:v>0</x:v>
      </x:c>
      <x:c r="AG2111" t="n">
        <x:f>IF(AND(LEN(H2111)=0,LEN(K2111)=0,LEN(M2111)=0),1,0)</x:f>
        <x:v>0</x:v>
      </x:c>
    </x:row>
    <x:row r="2112">
      <x:c r="A2112" t="str">
        <x:v>AT-02111</x:v>
      </x:c>
      <x:c r="B2112" t="str">
        <x:v>Antonio de Re Vereador</x:v>
      </x:c>
      <x:c r="C2112" t="str">
        <x:v>Escola</x:v>
      </x:c>
      <x:c r="D2112" t="str">
        <x:v>Escola</x:v>
      </x:c>
      <x:c r="E2112" t="str">
        <x:v>Guarulhos</x:v>
      </x:c>
      <x:c r="F2112" t="str">
        <x:v>Macedo</x:v>
      </x:c>
      <x:c r="G2112" t="str">
        <x:v>Da Penha, 156, Rua, Macedo, Guarulhos, SP</x:v>
      </x:c>
      <x:c r="H2112" t="str">
        <x:v>+55 (11) 2441-3011</x:v>
      </x:c>
      <x:c r="I2112" t="str"/>
      <x:c r="J2112" t="str"/>
      <x:c r="K2112" t="str"/>
      <x:c r="L2112" t="str"/>
      <x:c r="M2112" t="str"/>
      <x:c r="N2112" t="str"/>
      <x:c r="O2112" t="str"/>
      <x:c r="P2112" t="str"/>
      <x:c r="Q2112" t="str">
        <x:v>https://www.google.com/maps/search/?api=1&amp;query=Da+Penha%2C+156%2C+Rua%2C+Macedo%2C+Guarulhos-SP</x:v>
      </x:c>
      <x:c r="R2112" t="str"/>
      <x:c r="S2112" t="str"/>
      <x:c r="T2112" t="str">
        <x:v>Não contatado</x:v>
      </x:c>
      <x:c r="U2112" s="27" t="n">
        <x:f>IF(LEN(H2112)&gt;0,25,0)+IF(L2112="Sim",25,0)+IF(LEN(M2112)&gt;0,15,0)+IF(LEN(J2112)&gt;0,10,0)+IF(LEN(N2112)&gt;0,5,0)+IF(LEN(O2112)&gt;0,5,0)+IF(LEN(P2112)&gt;0,5,0)+IF(AND(LEN(R2112)&gt;0,LEN(S2112)&gt;0),10,0)</x:f>
        <x:v>25</x:v>
      </x:c>
      <x:c r="V2112" t="str">
        <x:f>IF(U2112&gt;=60,"Prioridade Alta",IF(U2112&gt;=35,"Prioridade Média","Prioridade Baixa"))</x:f>
        <x:v>Prioridade Baixa</x:v>
      </x:c>
      <x:c r="W2112" t="str">
        <x:v>Não</x:v>
      </x:c>
      <x:c r="X2112" t="str"/>
      <x:c r="Y2112" t="str">
        <x:v>Base expandida 2026-07-27</x:v>
      </x:c>
      <x:c r="Z2112" t="str">
        <x:v>(11) 2441-3011</x:v>
      </x:c>
      <x:c r="AA2112" t="str"/>
      <x:c r="AB2112" t="n">
        <x:v>40</x:v>
      </x:c>
      <x:c r="AC2112" t="str">
        <x:v>Prioridade Baixa</x:v>
      </x:c>
      <x:c r="AD2112" t="str">
        <x:v>Fonte Escolas.com.br: http://escolas.com.br/antonio-de-re-vereador-35006026; site oficial/redes não coletados nesta fonte</x:v>
      </x:c>
      <x:c r="AE2112" t="n">
        <x:f>IF(LEN(H2112)&gt;0,1,0)</x:f>
        <x:v>1</x:v>
      </x:c>
      <x:c r="AF2112" t="n">
        <x:f>IF(LEN(M2112)&gt;0,1,0)</x:f>
        <x:v>0</x:v>
      </x:c>
      <x:c r="AG2112" t="n">
        <x:f>IF(AND(LEN(H2112)=0,LEN(K2112)=0,LEN(M2112)=0),1,0)</x:f>
        <x:v>0</x:v>
      </x:c>
    </x:row>
    <x:row r="2113">
      <x:c r="A2113" t="str">
        <x:v>AT-02112</x:v>
      </x:c>
      <x:c r="B2113" t="str">
        <x:v>Arthur Marret Professor</x:v>
      </x:c>
      <x:c r="C2113" t="str">
        <x:v>Escola</x:v>
      </x:c>
      <x:c r="D2113" t="str">
        <x:v>Escola</x:v>
      </x:c>
      <x:c r="E2113" t="str">
        <x:v>Guarulhos</x:v>
      </x:c>
      <x:c r="F2113" t="str">
        <x:v>Vila Nova Bonsucesso</x:v>
      </x:c>
      <x:c r="G2113" t="str">
        <x:v>Fabio Salvador Bei, 687, Rua, Vila Nova Bonsucesso, Guarulhos, SP</x:v>
      </x:c>
      <x:c r="H2113" t="str">
        <x:v>+55 (11) 2436-1769</x:v>
      </x:c>
      <x:c r="I2113" t="str"/>
      <x:c r="J2113" t="str"/>
      <x:c r="K2113" t="str"/>
      <x:c r="L2113" t="str"/>
      <x:c r="M2113" t="str"/>
      <x:c r="N2113" t="str"/>
      <x:c r="O2113" t="str"/>
      <x:c r="P2113" t="str"/>
      <x:c r="Q2113" t="str">
        <x:v>https://www.google.com/maps/search/?api=1&amp;query=Fabio+Salvador+Bei%2C+687%2C+Rua%2C+Vila+Nova+Bonsucesso%2C+Guarulhos-SP</x:v>
      </x:c>
      <x:c r="R2113" t="str"/>
      <x:c r="S2113" t="str"/>
      <x:c r="T2113" t="str">
        <x:v>Não contatado</x:v>
      </x:c>
      <x:c r="U2113" s="27" t="n">
        <x:f>IF(LEN(H2113)&gt;0,25,0)+IF(L2113="Sim",25,0)+IF(LEN(M2113)&gt;0,15,0)+IF(LEN(J2113)&gt;0,10,0)+IF(LEN(N2113)&gt;0,5,0)+IF(LEN(O2113)&gt;0,5,0)+IF(LEN(P2113)&gt;0,5,0)+IF(AND(LEN(R2113)&gt;0,LEN(S2113)&gt;0),10,0)</x:f>
        <x:v>25</x:v>
      </x:c>
      <x:c r="V2113" t="str">
        <x:f>IF(U2113&gt;=60,"Prioridade Alta",IF(U2113&gt;=35,"Prioridade Média","Prioridade Baixa"))</x:f>
        <x:v>Prioridade Baixa</x:v>
      </x:c>
      <x:c r="W2113" t="str">
        <x:v>Não</x:v>
      </x:c>
      <x:c r="X2113" t="str"/>
      <x:c r="Y2113" t="str">
        <x:v>Base expandida 2026-07-27</x:v>
      </x:c>
      <x:c r="Z2113" t="str">
        <x:v>(11) 2436-1769</x:v>
      </x:c>
      <x:c r="AA2113" t="str"/>
      <x:c r="AB2113" t="n">
        <x:v>40</x:v>
      </x:c>
      <x:c r="AC2113" t="str">
        <x:v>Prioridade Baixa</x:v>
      </x:c>
      <x:c r="AD2113" t="str">
        <x:v>Fonte Escolas.com.br: http://escolas.com.br/arthur-marret-professor-35006300; site oficial/redes não coletados nesta fonte</x:v>
      </x:c>
      <x:c r="AE2113" t="n">
        <x:f>IF(LEN(H2113)&gt;0,1,0)</x:f>
        <x:v>1</x:v>
      </x:c>
      <x:c r="AF2113" t="n">
        <x:f>IF(LEN(M2113)&gt;0,1,0)</x:f>
        <x:v>0</x:v>
      </x:c>
      <x:c r="AG2113" t="n">
        <x:f>IF(AND(LEN(H2113)=0,LEN(K2113)=0,LEN(M2113)=0),1,0)</x:f>
        <x:v>0</x:v>
      </x:c>
    </x:row>
    <x:row r="2114">
      <x:c r="A2114" t="str">
        <x:v>AT-02113</x:v>
      </x:c>
      <x:c r="B2114" t="str">
        <x:v>Antonio Velasco Aragon Padre</x:v>
      </x:c>
      <x:c r="C2114" t="str">
        <x:v>Escola</x:v>
      </x:c>
      <x:c r="D2114" t="str">
        <x:v>Escola</x:v>
      </x:c>
      <x:c r="E2114" t="str">
        <x:v>Guarulhos</x:v>
      </x:c>
      <x:c r="F2114" t="str">
        <x:v>Jardim Sao Domingos</x:v>
      </x:c>
      <x:c r="G2114" t="str">
        <x:v>Fraiburgo, 80, Rua, Jardim Sao Domingos, Guarulhos, SP</x:v>
      </x:c>
      <x:c r="H2114" t="str">
        <x:v>+55 (11) 2402-4345</x:v>
      </x:c>
      <x:c r="I2114" t="str"/>
      <x:c r="J2114" t="str"/>
      <x:c r="K2114" t="str"/>
      <x:c r="L2114" t="str"/>
      <x:c r="M2114" t="str"/>
      <x:c r="N2114" t="str"/>
      <x:c r="O2114" t="str"/>
      <x:c r="P2114" t="str"/>
      <x:c r="Q2114" t="str">
        <x:v>https://www.google.com/maps/search/?api=1&amp;query=Fraiburgo%2C+80%2C+Rua%2C+Jardim+Sao+Domingos%2C+Guarulhos-SP</x:v>
      </x:c>
      <x:c r="R2114" t="str"/>
      <x:c r="S2114" t="str"/>
      <x:c r="T2114" t="str">
        <x:v>Não contatado</x:v>
      </x:c>
      <x:c r="U2114" s="27" t="n">
        <x:f>IF(LEN(H2114)&gt;0,25,0)+IF(L2114="Sim",25,0)+IF(LEN(M2114)&gt;0,15,0)+IF(LEN(J2114)&gt;0,10,0)+IF(LEN(N2114)&gt;0,5,0)+IF(LEN(O2114)&gt;0,5,0)+IF(LEN(P2114)&gt;0,5,0)+IF(AND(LEN(R2114)&gt;0,LEN(S2114)&gt;0),10,0)</x:f>
        <x:v>25</x:v>
      </x:c>
      <x:c r="V2114" t="str">
        <x:f>IF(U2114&gt;=60,"Prioridade Alta",IF(U2114&gt;=35,"Prioridade Média","Prioridade Baixa"))</x:f>
        <x:v>Prioridade Baixa</x:v>
      </x:c>
      <x:c r="W2114" t="str">
        <x:v>Não</x:v>
      </x:c>
      <x:c r="X2114" t="str"/>
      <x:c r="Y2114" t="str">
        <x:v>Base expandida 2026-07-27</x:v>
      </x:c>
      <x:c r="Z2114" t="str">
        <x:v>(11) 2402-4345</x:v>
      </x:c>
      <x:c r="AA2114" t="str"/>
      <x:c r="AB2114" t="n">
        <x:v>40</x:v>
      </x:c>
      <x:c r="AC2114" t="str">
        <x:v>Prioridade Baixa</x:v>
      </x:c>
      <x:c r="AD2114" t="str">
        <x:v>Fonte Escolas.com.br: http://escolas.com.br/antonio-velasco-aragon-padre-35048860; site oficial/redes não coletados nesta fonte</x:v>
      </x:c>
      <x:c r="AE2114" t="n">
        <x:f>IF(LEN(H2114)&gt;0,1,0)</x:f>
        <x:v>1</x:v>
      </x:c>
      <x:c r="AF2114" t="n">
        <x:f>IF(LEN(M2114)&gt;0,1,0)</x:f>
        <x:v>0</x:v>
      </x:c>
      <x:c r="AG2114" t="n">
        <x:f>IF(AND(LEN(H2114)=0,LEN(K2114)=0,LEN(M2114)=0),1,0)</x:f>
        <x:v>0</x:v>
      </x:c>
    </x:row>
    <x:row r="2115">
      <x:c r="A2115" t="str">
        <x:v>AT-02114</x:v>
      </x:c>
      <x:c r="B2115" t="str">
        <x:v>Arca de Noe Paz - Pre Escola</x:v>
      </x:c>
      <x:c r="C2115" t="str">
        <x:v>Escola</x:v>
      </x:c>
      <x:c r="D2115" t="str">
        <x:v>Escola</x:v>
      </x:c>
      <x:c r="E2115" t="str">
        <x:v>Guarulhos</x:v>
      </x:c>
      <x:c r="F2115" t="str">
        <x:v>Agua Chata</x:v>
      </x:c>
      <x:c r="G2115" t="str">
        <x:v>Rua Vinte e Tres, 85, Agua Chata, Guarulhos, SP</x:v>
      </x:c>
      <x:c r="H2115" t="str">
        <x:v>+55 (11) 2496-8882</x:v>
      </x:c>
      <x:c r="I2115" t="str"/>
      <x:c r="J2115" t="str"/>
      <x:c r="K2115" t="str"/>
      <x:c r="L2115" t="str"/>
      <x:c r="M2115" t="str"/>
      <x:c r="N2115" t="str"/>
      <x:c r="O2115" t="str"/>
      <x:c r="P2115" t="str"/>
      <x:c r="Q2115" t="str">
        <x:v>https://www.google.com/maps/search/?api=1&amp;query=Rua+Vinte+e+Tres%2C+85%2C+Agua+Chata%2C+Guarulhos-SP</x:v>
      </x:c>
      <x:c r="R2115" t="str"/>
      <x:c r="S2115" t="str"/>
      <x:c r="T2115" t="str">
        <x:v>Não contatado</x:v>
      </x:c>
      <x:c r="U2115" s="27" t="n">
        <x:f>IF(LEN(H2115)&gt;0,25,0)+IF(L2115="Sim",25,0)+IF(LEN(M2115)&gt;0,15,0)+IF(LEN(J2115)&gt;0,10,0)+IF(LEN(N2115)&gt;0,5,0)+IF(LEN(O2115)&gt;0,5,0)+IF(LEN(P2115)&gt;0,5,0)+IF(AND(LEN(R2115)&gt;0,LEN(S2115)&gt;0),10,0)</x:f>
        <x:v>25</x:v>
      </x:c>
      <x:c r="V2115" t="str">
        <x:f>IF(U2115&gt;=60,"Prioridade Alta",IF(U2115&gt;=35,"Prioridade Média","Prioridade Baixa"))</x:f>
        <x:v>Prioridade Baixa</x:v>
      </x:c>
      <x:c r="W2115" t="str">
        <x:v>Não</x:v>
      </x:c>
      <x:c r="X2115" t="str"/>
      <x:c r="Y2115" t="str">
        <x:v>Base expandida 2026-07-27</x:v>
      </x:c>
      <x:c r="Z2115" t="str">
        <x:v>(11) 2496-8882</x:v>
      </x:c>
      <x:c r="AA2115" t="str"/>
      <x:c r="AB2115" t="n">
        <x:v>40</x:v>
      </x:c>
      <x:c r="AC2115" t="str">
        <x:v>Prioridade Baixa</x:v>
      </x:c>
      <x:c r="AD2115" t="str">
        <x:v>Fonte Escolas.com.br: http://escolas.com.br/arca-de-noe-paz-pre-escola-35582657; site oficial/redes não coletados nesta fonte</x:v>
      </x:c>
      <x:c r="AE2115" t="n">
        <x:f>IF(LEN(H2115)&gt;0,1,0)</x:f>
        <x:v>1</x:v>
      </x:c>
      <x:c r="AF2115" t="n">
        <x:f>IF(LEN(M2115)&gt;0,1,0)</x:f>
        <x:v>0</x:v>
      </x:c>
      <x:c r="AG2115" t="n">
        <x:f>IF(AND(LEN(H2115)=0,LEN(K2115)=0,LEN(M2115)=0),1,0)</x:f>
        <x:v>0</x:v>
      </x:c>
    </x:row>
    <x:row r="2116">
      <x:c r="A2116" t="str">
        <x:v>AT-02115</x:v>
      </x:c>
      <x:c r="B2116" t="str">
        <x:v>Apae Associação de Pais e Amigos dos Excepcionais de Guarulhos Unid I</x:v>
      </x:c>
      <x:c r="C2116" t="str">
        <x:v>Escola</x:v>
      </x:c>
      <x:c r="D2116" t="str">
        <x:v>Escola</x:v>
      </x:c>
      <x:c r="E2116" t="str">
        <x:v>Guarulhos</x:v>
      </x:c>
      <x:c r="F2116" t="str">
        <x:v>Vila Rio de Janeiro</x:v>
      </x:c>
      <x:c r="G2116" t="str">
        <x:v>Avenida Avenida Salgado Filho, 3411, Vila Rio de Janeiro, Guarulhos, SP</x:v>
      </x:c>
      <x:c r="H2116" t="str">
        <x:v>+55 (11) 2456-4370</x:v>
      </x:c>
      <x:c r="I2116" t="str"/>
      <x:c r="J2116" t="str"/>
      <x:c r="K2116" t="str"/>
      <x:c r="L2116" t="str"/>
      <x:c r="M2116" t="str"/>
      <x:c r="N2116" t="str"/>
      <x:c r="O2116" t="str"/>
      <x:c r="P2116" t="str"/>
      <x:c r="Q2116" t="str">
        <x:v>https://www.google.com/maps/search/?api=1&amp;query=Avenida+Avenida+Salgado+Filho%2C+3411%2C+Vila+Rio+de+Janeiro%2C+Guarulhos-SP</x:v>
      </x:c>
      <x:c r="R2116" t="str"/>
      <x:c r="S2116" t="str"/>
      <x:c r="T2116" t="str">
        <x:v>Não contatado</x:v>
      </x:c>
      <x:c r="U2116" s="27" t="n">
        <x:f>IF(LEN(H2116)&gt;0,25,0)+IF(L2116="Sim",25,0)+IF(LEN(M2116)&gt;0,15,0)+IF(LEN(J2116)&gt;0,10,0)+IF(LEN(N2116)&gt;0,5,0)+IF(LEN(O2116)&gt;0,5,0)+IF(LEN(P2116)&gt;0,5,0)+IF(AND(LEN(R2116)&gt;0,LEN(S2116)&gt;0),10,0)</x:f>
        <x:v>25</x:v>
      </x:c>
      <x:c r="V2116" t="str">
        <x:f>IF(U2116&gt;=60,"Prioridade Alta",IF(U2116&gt;=35,"Prioridade Média","Prioridade Baixa"))</x:f>
        <x:v>Prioridade Baixa</x:v>
      </x:c>
      <x:c r="W2116" t="str">
        <x:v>Não</x:v>
      </x:c>
      <x:c r="X2116" t="str"/>
      <x:c r="Y2116" t="str">
        <x:v>Base expandida 2026-07-27</x:v>
      </x:c>
      <x:c r="Z2116" t="str">
        <x:v>(11) 2456-4370</x:v>
      </x:c>
      <x:c r="AA2116" t="str"/>
      <x:c r="AB2116" t="n">
        <x:v>40</x:v>
      </x:c>
      <x:c r="AC2116" t="str">
        <x:v>Prioridade Baixa</x:v>
      </x:c>
      <x:c r="AD2116" t="str">
        <x:v>Fonte Escolas.com.br: http://escolas.com.br/apae-associacao-de-pais-e-amigos-dos-excepcionais-de-guarulhos-unid-i-35400348; site oficial/redes não coletados nesta fonte</x:v>
      </x:c>
      <x:c r="AE2116" t="n">
        <x:f>IF(LEN(H2116)&gt;0,1,0)</x:f>
        <x:v>1</x:v>
      </x:c>
      <x:c r="AF2116" t="n">
        <x:f>IF(LEN(M2116)&gt;0,1,0)</x:f>
        <x:v>0</x:v>
      </x:c>
      <x:c r="AG2116" t="n">
        <x:f>IF(AND(LEN(H2116)=0,LEN(K2116)=0,LEN(M2116)=0),1,0)</x:f>
        <x:v>0</x:v>
      </x:c>
    </x:row>
    <x:row r="2117">
      <x:c r="A2117" t="str">
        <x:v>AT-02116</x:v>
      </x:c>
      <x:c r="B2117" t="str">
        <x:v>Antonio Viana de Souza Professor</x:v>
      </x:c>
      <x:c r="C2117" t="str">
        <x:v>Escola</x:v>
      </x:c>
      <x:c r="D2117" t="str">
        <x:v>Escola</x:v>
      </x:c>
      <x:c r="E2117" t="str">
        <x:v>Guarulhos</x:v>
      </x:c>
      <x:c r="F2117" t="str">
        <x:v>Parque Jurema</x:v>
      </x:c>
      <x:c r="G2117" t="str">
        <x:v>Turim, 192, Rua, Parque Jurema, Guarulhos, SP</x:v>
      </x:c>
      <x:c r="H2117" t="str">
        <x:v>+55 (11) 2484-4677</x:v>
      </x:c>
      <x:c r="I2117" t="str"/>
      <x:c r="J2117" t="str"/>
      <x:c r="K2117" t="str"/>
      <x:c r="L2117" t="str"/>
      <x:c r="M2117" t="str"/>
      <x:c r="N2117" t="str"/>
      <x:c r="O2117" t="str"/>
      <x:c r="P2117" t="str"/>
      <x:c r="Q2117" t="str">
        <x:v>https://www.google.com/maps/search/?api=1&amp;query=Turim%2C+192%2C+Rua%2C+Parque+Jurema%2C+Guarulhos-SP</x:v>
      </x:c>
      <x:c r="R2117" t="str"/>
      <x:c r="S2117" t="str"/>
      <x:c r="T2117" t="str">
        <x:v>Não contatado</x:v>
      </x:c>
      <x:c r="U2117" s="27" t="n">
        <x:f>IF(LEN(H2117)&gt;0,25,0)+IF(L2117="Sim",25,0)+IF(LEN(M2117)&gt;0,15,0)+IF(LEN(J2117)&gt;0,10,0)+IF(LEN(N2117)&gt;0,5,0)+IF(LEN(O2117)&gt;0,5,0)+IF(LEN(P2117)&gt;0,5,0)+IF(AND(LEN(R2117)&gt;0,LEN(S2117)&gt;0),10,0)</x:f>
        <x:v>25</x:v>
      </x:c>
      <x:c r="V2117" t="str">
        <x:f>IF(U2117&gt;=60,"Prioridade Alta",IF(U2117&gt;=35,"Prioridade Média","Prioridade Baixa"))</x:f>
        <x:v>Prioridade Baixa</x:v>
      </x:c>
      <x:c r="W2117" t="str">
        <x:v>Não</x:v>
      </x:c>
      <x:c r="X2117" t="str"/>
      <x:c r="Y2117" t="str">
        <x:v>Base expandida 2026-07-27</x:v>
      </x:c>
      <x:c r="Z2117" t="str">
        <x:v>(11) 2484-4677</x:v>
      </x:c>
      <x:c r="AA2117" t="str"/>
      <x:c r="AB2117" t="n">
        <x:v>40</x:v>
      </x:c>
      <x:c r="AC2117" t="str">
        <x:v>Prioridade Baixa</x:v>
      </x:c>
      <x:c r="AD2117" t="str">
        <x:v>Fonte Escolas.com.br: http://escolas.com.br/antonio-viana-de-souza-professor-35006373; site oficial/redes não coletados nesta fonte</x:v>
      </x:c>
      <x:c r="AE2117" t="n">
        <x:f>IF(LEN(H2117)&gt;0,1,0)</x:f>
        <x:v>1</x:v>
      </x:c>
      <x:c r="AF2117" t="n">
        <x:f>IF(LEN(M2117)&gt;0,1,0)</x:f>
        <x:v>0</x:v>
      </x:c>
      <x:c r="AG2117" t="n">
        <x:f>IF(AND(LEN(H2117)=0,LEN(K2117)=0,LEN(M2117)=0),1,0)</x:f>
        <x:v>0</x:v>
      </x:c>
    </x:row>
    <x:row r="2118">
      <x:c r="A2118" t="str">
        <x:v>AT-02117</x:v>
      </x:c>
      <x:c r="B2118" t="str">
        <x:v>Ary Jorge Zeitune Professor</x:v>
      </x:c>
      <x:c r="C2118" t="str">
        <x:v>Escola</x:v>
      </x:c>
      <x:c r="D2118" t="str">
        <x:v>Escola</x:v>
      </x:c>
      <x:c r="E2118" t="str">
        <x:v>Guarulhos</x:v>
      </x:c>
      <x:c r="F2118" t="str">
        <x:v>Jardim do Triunfo</x:v>
      </x:c>
      <x:c r="G2118" t="str">
        <x:v>Orlando Ramos, 85, Jardim P Dutra, Jardim do Triunfo, Guarulhos, SP</x:v>
      </x:c>
      <x:c r="H2118" t="str">
        <x:v>+55 (11) 2436-0457</x:v>
      </x:c>
      <x:c r="I2118" t="str"/>
      <x:c r="J2118" t="str"/>
      <x:c r="K2118" t="str"/>
      <x:c r="L2118" t="str"/>
      <x:c r="M2118" t="str"/>
      <x:c r="N2118" t="str"/>
      <x:c r="O2118" t="str"/>
      <x:c r="P2118" t="str"/>
      <x:c r="Q2118" t="str">
        <x:v>https://www.google.com/maps/search/?api=1&amp;query=Orlando+Ramos%2C+85%2C+Jardim+P+Dutra%2C+Jardim+do+Triunfo%2C+Guarulhos-SP</x:v>
      </x:c>
      <x:c r="R2118" t="str"/>
      <x:c r="S2118" t="str"/>
      <x:c r="T2118" t="str">
        <x:v>Não contatado</x:v>
      </x:c>
      <x:c r="U2118" s="27" t="n">
        <x:f>IF(LEN(H2118)&gt;0,25,0)+IF(L2118="Sim",25,0)+IF(LEN(M2118)&gt;0,15,0)+IF(LEN(J2118)&gt;0,10,0)+IF(LEN(N2118)&gt;0,5,0)+IF(LEN(O2118)&gt;0,5,0)+IF(LEN(P2118)&gt;0,5,0)+IF(AND(LEN(R2118)&gt;0,LEN(S2118)&gt;0),10,0)</x:f>
        <x:v>25</x:v>
      </x:c>
      <x:c r="V2118" t="str">
        <x:f>IF(U2118&gt;=60,"Prioridade Alta",IF(U2118&gt;=35,"Prioridade Média","Prioridade Baixa"))</x:f>
        <x:v>Prioridade Baixa</x:v>
      </x:c>
      <x:c r="W2118" t="str">
        <x:v>Não</x:v>
      </x:c>
      <x:c r="X2118" t="str"/>
      <x:c r="Y2118" t="str">
        <x:v>Base expandida 2026-07-27</x:v>
      </x:c>
      <x:c r="Z2118" t="str">
        <x:v>(11) 2436-0457</x:v>
      </x:c>
      <x:c r="AA2118" t="str"/>
      <x:c r="AB2118" t="n">
        <x:v>40</x:v>
      </x:c>
      <x:c r="AC2118" t="str">
        <x:v>Prioridade Baixa</x:v>
      </x:c>
      <x:c r="AD2118" t="str">
        <x:v>Fonte Escolas.com.br: http://escolas.com.br/ary-jorge-zeitune-professor-35041932; site oficial/redes não coletados nesta fonte</x:v>
      </x:c>
      <x:c r="AE2118" t="n">
        <x:f>IF(LEN(H2118)&gt;0,1,0)</x:f>
        <x:v>1</x:v>
      </x:c>
      <x:c r="AF2118" t="n">
        <x:f>IF(LEN(M2118)&gt;0,1,0)</x:f>
        <x:v>0</x:v>
      </x:c>
      <x:c r="AG2118" t="n">
        <x:f>IF(AND(LEN(H2118)=0,LEN(K2118)=0,LEN(M2118)=0),1,0)</x:f>
        <x:v>0</x:v>
      </x:c>
    </x:row>
    <x:row r="2119">
      <x:c r="A2119" t="str">
        <x:v>AT-02118</x:v>
      </x:c>
      <x:c r="B2119" t="str">
        <x:v>Ary Gomes Coronel</x:v>
      </x:c>
      <x:c r="C2119" t="str">
        <x:v>Escola</x:v>
      </x:c>
      <x:c r="D2119" t="str">
        <x:v>Escola</x:v>
      </x:c>
      <x:c r="E2119" t="str">
        <x:v>Guarulhos</x:v>
      </x:c>
      <x:c r="F2119" t="str">
        <x:v>Vila Sao Rafael</x:v>
      </x:c>
      <x:c r="G2119" t="str">
        <x:v>Alegre, 213, Rua, Vila Sao Rafael, Guarulhos, SP</x:v>
      </x:c>
      <x:c r="H2119" t="str">
        <x:v>+55 (11) 2421-5636</x:v>
      </x:c>
      <x:c r="I2119" t="str"/>
      <x:c r="J2119" t="str"/>
      <x:c r="K2119" t="str"/>
      <x:c r="L2119" t="str"/>
      <x:c r="M2119" t="str"/>
      <x:c r="N2119" t="str"/>
      <x:c r="O2119" t="str"/>
      <x:c r="P2119" t="str"/>
      <x:c r="Q2119" t="str">
        <x:v>https://www.google.com/maps/search/?api=1&amp;query=Alegre%2C+213%2C+Rua%2C+Vila+Sao+Rafael%2C+Guarulhos-SP</x:v>
      </x:c>
      <x:c r="R2119" t="str"/>
      <x:c r="S2119" t="str"/>
      <x:c r="T2119" t="str">
        <x:v>Não contatado</x:v>
      </x:c>
      <x:c r="U2119" s="27" t="n">
        <x:f>IF(LEN(H2119)&gt;0,25,0)+IF(L2119="Sim",25,0)+IF(LEN(M2119)&gt;0,15,0)+IF(LEN(J2119)&gt;0,10,0)+IF(LEN(N2119)&gt;0,5,0)+IF(LEN(O2119)&gt;0,5,0)+IF(LEN(P2119)&gt;0,5,0)+IF(AND(LEN(R2119)&gt;0,LEN(S2119)&gt;0),10,0)</x:f>
        <x:v>25</x:v>
      </x:c>
      <x:c r="V2119" t="str">
        <x:f>IF(U2119&gt;=60,"Prioridade Alta",IF(U2119&gt;=35,"Prioridade Média","Prioridade Baixa"))</x:f>
        <x:v>Prioridade Baixa</x:v>
      </x:c>
      <x:c r="W2119" t="str">
        <x:v>Não</x:v>
      </x:c>
      <x:c r="X2119" t="str"/>
      <x:c r="Y2119" t="str">
        <x:v>Base expandida 2026-07-27</x:v>
      </x:c>
      <x:c r="Z2119" t="str">
        <x:v>(11) 2421-5636</x:v>
      </x:c>
      <x:c r="AA2119" t="str"/>
      <x:c r="AB2119" t="n">
        <x:v>40</x:v>
      </x:c>
      <x:c r="AC2119" t="str">
        <x:v>Prioridade Baixa</x:v>
      </x:c>
      <x:c r="AD2119" t="str">
        <x:v>Fonte Escolas.com.br: http://escolas.com.br/ary-gomes-coronel-35006048; site oficial/redes não coletados nesta fonte</x:v>
      </x:c>
      <x:c r="AE2119" t="n">
        <x:f>IF(LEN(H2119)&gt;0,1,0)</x:f>
        <x:v>1</x:v>
      </x:c>
      <x:c r="AF2119" t="n">
        <x:f>IF(LEN(M2119)&gt;0,1,0)</x:f>
        <x:v>0</x:v>
      </x:c>
      <x:c r="AG2119" t="n">
        <x:f>IF(AND(LEN(H2119)=0,LEN(K2119)=0,LEN(M2119)=0),1,0)</x:f>
        <x:v>0</x:v>
      </x:c>
    </x:row>
    <x:row r="2120">
      <x:c r="A2120" t="str">
        <x:v>AT-02119</x:v>
      </x:c>
      <x:c r="B2120" t="str">
        <x:v>Antonio Pratici Prefeito</x:v>
      </x:c>
      <x:c r="C2120" t="str">
        <x:v>Escola</x:v>
      </x:c>
      <x:c r="D2120" t="str">
        <x:v>Escola</x:v>
      </x:c>
      <x:c r="E2120" t="str">
        <x:v>Guarulhos</x:v>
      </x:c>
      <x:c r="F2120" t="str">
        <x:v>Residencial Parque Cumbica</x:v>
      </x:c>
      <x:c r="G2120" t="str">
        <x:v>Carlos Drumond de Andrade, 372, Rua, Residencial Parque Cumbica, Guarulhos, SP</x:v>
      </x:c>
      <x:c r="H2120" t="str">
        <x:v>+55 (11) 2431-2244</x:v>
      </x:c>
      <x:c r="I2120" t="str"/>
      <x:c r="J2120" t="str"/>
      <x:c r="K2120" t="str"/>
      <x:c r="L2120" t="str"/>
      <x:c r="M2120" t="str"/>
      <x:c r="N2120" t="str"/>
      <x:c r="O2120" t="str"/>
      <x:c r="P2120" t="str"/>
      <x:c r="Q2120" t="str">
        <x:v>https://www.google.com/maps/search/?api=1&amp;query=Carlos+Drumond+de+Andrade%2C+372%2C+Rua%2C+Residencial+Parque+Cumbica%2C+Guarulhos-SP</x:v>
      </x:c>
      <x:c r="R2120" t="str"/>
      <x:c r="S2120" t="str"/>
      <x:c r="T2120" t="str">
        <x:v>Não contatado</x:v>
      </x:c>
      <x:c r="U2120" s="27" t="n">
        <x:f>IF(LEN(H2120)&gt;0,25,0)+IF(L2120="Sim",25,0)+IF(LEN(M2120)&gt;0,15,0)+IF(LEN(J2120)&gt;0,10,0)+IF(LEN(N2120)&gt;0,5,0)+IF(LEN(O2120)&gt;0,5,0)+IF(LEN(P2120)&gt;0,5,0)+IF(AND(LEN(R2120)&gt;0,LEN(S2120)&gt;0),10,0)</x:f>
        <x:v>25</x:v>
      </x:c>
      <x:c r="V2120" t="str">
        <x:f>IF(U2120&gt;=60,"Prioridade Alta",IF(U2120&gt;=35,"Prioridade Média","Prioridade Baixa"))</x:f>
        <x:v>Prioridade Baixa</x:v>
      </x:c>
      <x:c r="W2120" t="str">
        <x:v>Não</x:v>
      </x:c>
      <x:c r="X2120" t="str"/>
      <x:c r="Y2120" t="str">
        <x:v>Base expandida 2026-07-27</x:v>
      </x:c>
      <x:c r="Z2120" t="str">
        <x:v>(11) 2431-2244</x:v>
      </x:c>
      <x:c r="AA2120" t="str"/>
      <x:c r="AB2120" t="n">
        <x:v>40</x:v>
      </x:c>
      <x:c r="AC2120" t="str">
        <x:v>Prioridade Baixa</x:v>
      </x:c>
      <x:c r="AD2120" t="str">
        <x:v>Fonte Escolas.com.br: http://escolas.com.br/antonio-pratici-prefeito-35901830; site oficial/redes não coletados nesta fonte</x:v>
      </x:c>
      <x:c r="AE2120" t="n">
        <x:f>IF(LEN(H2120)&gt;0,1,0)</x:f>
        <x:v>1</x:v>
      </x:c>
      <x:c r="AF2120" t="n">
        <x:f>IF(LEN(M2120)&gt;0,1,0)</x:f>
        <x:v>0</x:v>
      </x:c>
      <x:c r="AG2120" t="n">
        <x:f>IF(AND(LEN(H2120)=0,LEN(K2120)=0,LEN(M2120)=0),1,0)</x:f>
        <x:v>0</x:v>
      </x:c>
    </x:row>
    <x:row r="2121">
      <x:c r="A2121" t="str">
        <x:v>AT-02120</x:v>
      </x:c>
      <x:c r="B2121" t="str">
        <x:v>Associação Beneficente Lonan</x:v>
      </x:c>
      <x:c r="C2121" t="str">
        <x:v>Escola</x:v>
      </x:c>
      <x:c r="D2121" t="str">
        <x:v>Escola</x:v>
      </x:c>
      <x:c r="E2121" t="str">
        <x:v>Guarulhos</x:v>
      </x:c>
      <x:c r="F2121" t="str">
        <x:v>Jardim Sao Joao</x:v>
      </x:c>
      <x:c r="G2121" t="str">
        <x:v>Rua Rua Bento Trairi, 251, Jardim Sao Joao, Guarulhos, SP</x:v>
      </x:c>
      <x:c r="H2121" t="str">
        <x:v>+55 (11) 2087-4744</x:v>
      </x:c>
      <x:c r="I2121" t="str"/>
      <x:c r="J2121" t="str"/>
      <x:c r="K2121" t="str"/>
      <x:c r="L2121" t="str"/>
      <x:c r="M2121" t="str"/>
      <x:c r="N2121" t="str"/>
      <x:c r="O2121" t="str"/>
      <x:c r="P2121" t="str"/>
      <x:c r="Q2121" t="str">
        <x:v>https://www.google.com/maps/search/?api=1&amp;query=Rua+Rua+Bento+Trairi%2C+251%2C+Jardim+Sao+Joao%2C+Guarulhos-SP</x:v>
      </x:c>
      <x:c r="R2121" t="str"/>
      <x:c r="S2121" t="str"/>
      <x:c r="T2121" t="str">
        <x:v>Não contatado</x:v>
      </x:c>
      <x:c r="U2121" s="27" t="n">
        <x:f>IF(LEN(H2121)&gt;0,25,0)+IF(L2121="Sim",25,0)+IF(LEN(M2121)&gt;0,15,0)+IF(LEN(J2121)&gt;0,10,0)+IF(LEN(N2121)&gt;0,5,0)+IF(LEN(O2121)&gt;0,5,0)+IF(LEN(P2121)&gt;0,5,0)+IF(AND(LEN(R2121)&gt;0,LEN(S2121)&gt;0),10,0)</x:f>
        <x:v>25</x:v>
      </x:c>
      <x:c r="V2121" t="str">
        <x:f>IF(U2121&gt;=60,"Prioridade Alta",IF(U2121&gt;=35,"Prioridade Média","Prioridade Baixa"))</x:f>
        <x:v>Prioridade Baixa</x:v>
      </x:c>
      <x:c r="W2121" t="str">
        <x:v>Não</x:v>
      </x:c>
      <x:c r="X2121" t="str"/>
      <x:c r="Y2121" t="str">
        <x:v>Base expandida 2026-07-27</x:v>
      </x:c>
      <x:c r="Z2121" t="str">
        <x:v>(11) 2087-4744</x:v>
      </x:c>
      <x:c r="AA2121" t="str"/>
      <x:c r="AB2121" t="n">
        <x:v>40</x:v>
      </x:c>
      <x:c r="AC2121" t="str">
        <x:v>Prioridade Baixa</x:v>
      </x:c>
      <x:c r="AD2121" t="str">
        <x:v>Fonte Escolas.com.br: http://escolas.com.br/associacao-beneficente-lonan-35005973; site oficial/redes não coletados nesta fonte</x:v>
      </x:c>
      <x:c r="AE2121" t="n">
        <x:f>IF(LEN(H2121)&gt;0,1,0)</x:f>
        <x:v>1</x:v>
      </x:c>
      <x:c r="AF2121" t="n">
        <x:f>IF(LEN(M2121)&gt;0,1,0)</x:f>
        <x:v>0</x:v>
      </x:c>
      <x:c r="AG2121" t="n">
        <x:f>IF(AND(LEN(H2121)=0,LEN(K2121)=0,LEN(M2121)=0),1,0)</x:f>
        <x:v>0</x:v>
      </x:c>
    </x:row>
    <x:row r="2122">
      <x:c r="A2122" t="str">
        <x:v>AT-02121</x:v>
      </x:c>
      <x:c r="B2122" t="str">
        <x:v>Associação Cultural Biquinha Cabucu Unidade II</x:v>
      </x:c>
      <x:c r="C2122" t="str">
        <x:v>Escola</x:v>
      </x:c>
      <x:c r="D2122" t="str">
        <x:v>Escola</x:v>
      </x:c>
      <x:c r="E2122" t="str">
        <x:v>Guarulhos</x:v>
      </x:c>
      <x:c r="F2122" t="str">
        <x:v>Jardim Sao Domingos</x:v>
      </x:c>
      <x:c r="G2122" t="str">
        <x:v>Avenida Avenida Nova Taboao, 181, Jardim Sao Domingos, Guarulhos, SP</x:v>
      </x:c>
      <x:c r="H2122" t="str">
        <x:v>+55 (11) 4803-3513</x:v>
      </x:c>
      <x:c r="I2122" t="str"/>
      <x:c r="J2122" t="str"/>
      <x:c r="K2122" t="str"/>
      <x:c r="L2122" t="str"/>
      <x:c r="M2122" t="str"/>
      <x:c r="N2122" t="str"/>
      <x:c r="O2122" t="str"/>
      <x:c r="P2122" t="str"/>
      <x:c r="Q2122" t="str">
        <x:v>https://www.google.com/maps/search/?api=1&amp;query=Avenida+Avenida+Nova+Taboao%2C+181%2C+Jardim+Sao+Domingos%2C+Guarulhos-SP</x:v>
      </x:c>
      <x:c r="R2122" t="str"/>
      <x:c r="S2122" t="str"/>
      <x:c r="T2122" t="str">
        <x:v>Não contatado</x:v>
      </x:c>
      <x:c r="U2122" s="27" t="n">
        <x:f>IF(LEN(H2122)&gt;0,25,0)+IF(L2122="Sim",25,0)+IF(LEN(M2122)&gt;0,15,0)+IF(LEN(J2122)&gt;0,10,0)+IF(LEN(N2122)&gt;0,5,0)+IF(LEN(O2122)&gt;0,5,0)+IF(LEN(P2122)&gt;0,5,0)+IF(AND(LEN(R2122)&gt;0,LEN(S2122)&gt;0),10,0)</x:f>
        <x:v>25</x:v>
      </x:c>
      <x:c r="V2122" t="str">
        <x:f>IF(U2122&gt;=60,"Prioridade Alta",IF(U2122&gt;=35,"Prioridade Média","Prioridade Baixa"))</x:f>
        <x:v>Prioridade Baixa</x:v>
      </x:c>
      <x:c r="W2122" t="str">
        <x:v>Não</x:v>
      </x:c>
      <x:c r="X2122" t="str"/>
      <x:c r="Y2122" t="str">
        <x:v>Base expandida 2026-07-27</x:v>
      </x:c>
      <x:c r="Z2122" t="str">
        <x:v>(11) 4803-3513</x:v>
      </x:c>
      <x:c r="AA2122" t="str"/>
      <x:c r="AB2122" t="n">
        <x:v>40</x:v>
      </x:c>
      <x:c r="AC2122" t="str">
        <x:v>Prioridade Baixa</x:v>
      </x:c>
      <x:c r="AD2122" t="str">
        <x:v>Fonte Escolas.com.br: http://escolas.com.br/associacao-cultural-biquinha-cabucu-unidade-ii-35006258; site oficial/redes não coletados nesta fonte</x:v>
      </x:c>
      <x:c r="AE2122" t="n">
        <x:f>IF(LEN(H2122)&gt;0,1,0)</x:f>
        <x:v>1</x:v>
      </x:c>
      <x:c r="AF2122" t="n">
        <x:f>IF(LEN(M2122)&gt;0,1,0)</x:f>
        <x:v>0</x:v>
      </x:c>
      <x:c r="AG2122" t="n">
        <x:f>IF(AND(LEN(H2122)=0,LEN(K2122)=0,LEN(M2122)=0),1,0)</x:f>
        <x:v>0</x:v>
      </x:c>
    </x:row>
    <x:row r="2123">
      <x:c r="A2123" t="str">
        <x:v>AT-02122</x:v>
      </x:c>
      <x:c r="B2123" t="str">
        <x:v>Associação Beneficente Cavalcante - Unid II</x:v>
      </x:c>
      <x:c r="C2123" t="str">
        <x:v>Escola</x:v>
      </x:c>
      <x:c r="D2123" t="str">
        <x:v>Escola</x:v>
      </x:c>
      <x:c r="E2123" t="str">
        <x:v>Guarulhos</x:v>
      </x:c>
      <x:c r="F2123" t="str">
        <x:v>Centro</x:v>
      </x:c>
      <x:c r="G2123" t="str">
        <x:v>Avenida Avenida Salgado Filho, 3452, Centro, Guarulhos, SP</x:v>
      </x:c>
      <x:c r="H2123" t="str">
        <x:v>+55 (11) 2458-6652</x:v>
      </x:c>
      <x:c r="I2123" t="str"/>
      <x:c r="J2123" t="str"/>
      <x:c r="K2123" t="str"/>
      <x:c r="L2123" t="str"/>
      <x:c r="M2123" t="str"/>
      <x:c r="N2123" t="str"/>
      <x:c r="O2123" t="str"/>
      <x:c r="P2123" t="str"/>
      <x:c r="Q2123" t="str">
        <x:v>https://www.google.com/maps/search/?api=1&amp;query=Avenida+Avenida+Salgado+Filho%2C+3452%2C+Centro%2C+Guarulhos-SP</x:v>
      </x:c>
      <x:c r="R2123" t="str"/>
      <x:c r="S2123" t="str"/>
      <x:c r="T2123" t="str">
        <x:v>Não contatado</x:v>
      </x:c>
      <x:c r="U2123" s="27" t="n">
        <x:f>IF(LEN(H2123)&gt;0,25,0)+IF(L2123="Sim",25,0)+IF(LEN(M2123)&gt;0,15,0)+IF(LEN(J2123)&gt;0,10,0)+IF(LEN(N2123)&gt;0,5,0)+IF(LEN(O2123)&gt;0,5,0)+IF(LEN(P2123)&gt;0,5,0)+IF(AND(LEN(R2123)&gt;0,LEN(S2123)&gt;0),10,0)</x:f>
        <x:v>25</x:v>
      </x:c>
      <x:c r="V2123" t="str">
        <x:f>IF(U2123&gt;=60,"Prioridade Alta",IF(U2123&gt;=35,"Prioridade Média","Prioridade Baixa"))</x:f>
        <x:v>Prioridade Baixa</x:v>
      </x:c>
      <x:c r="W2123" t="str">
        <x:v>Não</x:v>
      </x:c>
      <x:c r="X2123" t="str"/>
      <x:c r="Y2123" t="str">
        <x:v>Base expandida 2026-07-27</x:v>
      </x:c>
      <x:c r="Z2123" t="str">
        <x:v>(11) 2458-6652</x:v>
      </x:c>
      <x:c r="AA2123" t="str"/>
      <x:c r="AB2123" t="n">
        <x:v>40</x:v>
      </x:c>
      <x:c r="AC2123" t="str">
        <x:v>Prioridade Baixa</x:v>
      </x:c>
      <x:c r="AD2123" t="str">
        <x:v>Fonte Escolas.com.br: http://escolas.com.br/associacao-beneficente-cavalcante-unid-ii-35010724; site oficial/redes não coletados nesta fonte</x:v>
      </x:c>
      <x:c r="AE2123" t="n">
        <x:f>IF(LEN(H2123)&gt;0,1,0)</x:f>
        <x:v>1</x:v>
      </x:c>
      <x:c r="AF2123" t="n">
        <x:f>IF(LEN(M2123)&gt;0,1,0)</x:f>
        <x:v>0</x:v>
      </x:c>
      <x:c r="AG2123" t="n">
        <x:f>IF(AND(LEN(H2123)=0,LEN(K2123)=0,LEN(M2123)=0),1,0)</x:f>
        <x:v>0</x:v>
      </x:c>
    </x:row>
    <x:row r="2124">
      <x:c r="A2124" t="str">
        <x:v>AT-02123</x:v>
      </x:c>
      <x:c r="B2124" t="str">
        <x:v>Associação Beneficente Luz de Um Novo Mundo</x:v>
      </x:c>
      <x:c r="C2124" t="str">
        <x:v>Escola</x:v>
      </x:c>
      <x:c r="D2124" t="str">
        <x:v>Escola</x:v>
      </x:c>
      <x:c r="E2124" t="str">
        <x:v>Guarulhos</x:v>
      </x:c>
      <x:c r="F2124" t="str">
        <x:v>Fortaleza</x:v>
      </x:c>
      <x:c r="G2124" t="str">
        <x:v>Rua Rua Teresa Ravasio Magni, 226, Fortaleza, Guarulhos, SP</x:v>
      </x:c>
      <x:c r="H2124" t="str">
        <x:v>+55 (11) 2471-4511</x:v>
      </x:c>
      <x:c r="I2124" t="str"/>
      <x:c r="J2124" t="str"/>
      <x:c r="K2124" t="str"/>
      <x:c r="L2124" t="str"/>
      <x:c r="M2124" t="str"/>
      <x:c r="N2124" t="str"/>
      <x:c r="O2124" t="str"/>
      <x:c r="P2124" t="str"/>
      <x:c r="Q2124" t="str">
        <x:v>https://www.google.com/maps/search/?api=1&amp;query=Rua+Rua+Teresa+Ravasio+Magni%2C+226%2C+Fortaleza%2C+Guarulhos-SP</x:v>
      </x:c>
      <x:c r="R2124" t="str"/>
      <x:c r="S2124" t="str"/>
      <x:c r="T2124" t="str">
        <x:v>Não contatado</x:v>
      </x:c>
      <x:c r="U2124" s="27" t="n">
        <x:f>IF(LEN(H2124)&gt;0,25,0)+IF(L2124="Sim",25,0)+IF(LEN(M2124)&gt;0,15,0)+IF(LEN(J2124)&gt;0,10,0)+IF(LEN(N2124)&gt;0,5,0)+IF(LEN(O2124)&gt;0,5,0)+IF(LEN(P2124)&gt;0,5,0)+IF(AND(LEN(R2124)&gt;0,LEN(S2124)&gt;0),10,0)</x:f>
        <x:v>25</x:v>
      </x:c>
      <x:c r="V2124" t="str">
        <x:f>IF(U2124&gt;=60,"Prioridade Alta",IF(U2124&gt;=35,"Prioridade Média","Prioridade Baixa"))</x:f>
        <x:v>Prioridade Baixa</x:v>
      </x:c>
      <x:c r="W2124" t="str">
        <x:v>Não</x:v>
      </x:c>
      <x:c r="X2124" t="str"/>
      <x:c r="Y2124" t="str">
        <x:v>Base expandida 2026-07-27</x:v>
      </x:c>
      <x:c r="Z2124" t="str">
        <x:v>(11) 2471-4511</x:v>
      </x:c>
      <x:c r="AA2124" t="str"/>
      <x:c r="AB2124" t="n">
        <x:v>40</x:v>
      </x:c>
      <x:c r="AC2124" t="str">
        <x:v>Prioridade Baixa</x:v>
      </x:c>
      <x:c r="AD2124" t="str">
        <x:v>Fonte Escolas.com.br: http://escolas.com.br/associacao-beneficente-luz-de-um-novo-mundo-35010022; site oficial/redes não coletados nesta fonte</x:v>
      </x:c>
      <x:c r="AE2124" t="n">
        <x:f>IF(LEN(H2124)&gt;0,1,0)</x:f>
        <x:v>1</x:v>
      </x:c>
      <x:c r="AF2124" t="n">
        <x:f>IF(LEN(M2124)&gt;0,1,0)</x:f>
        <x:v>0</x:v>
      </x:c>
      <x:c r="AG2124" t="n">
        <x:f>IF(AND(LEN(H2124)=0,LEN(K2124)=0,LEN(M2124)=0),1,0)</x:f>
        <x:v>0</x:v>
      </x:c>
    </x:row>
    <x:row r="2125">
      <x:c r="A2125" t="str">
        <x:v>AT-02124</x:v>
      </x:c>
      <x:c r="B2125" t="str">
        <x:v>Associação Brasileira de Pipas - Unid II</x:v>
      </x:c>
      <x:c r="C2125" t="str">
        <x:v>Escola</x:v>
      </x:c>
      <x:c r="D2125" t="str">
        <x:v>Escola</x:v>
      </x:c>
      <x:c r="E2125" t="str">
        <x:v>Guarulhos</x:v>
      </x:c>
      <x:c r="F2125" t="str">
        <x:v>Morros</x:v>
      </x:c>
      <x:c r="G2125" t="str">
        <x:v>Estrada Estrada dos Morros, 736, Morros, Guarulhos, SP</x:v>
      </x:c>
      <x:c r="H2125" t="str">
        <x:v>+55 (11) 3428-5558</x:v>
      </x:c>
      <x:c r="I2125" t="str"/>
      <x:c r="J2125" t="str"/>
      <x:c r="K2125" t="str"/>
      <x:c r="L2125" t="str"/>
      <x:c r="M2125" t="str"/>
      <x:c r="N2125" t="str"/>
      <x:c r="O2125" t="str"/>
      <x:c r="P2125" t="str"/>
      <x:c r="Q2125" t="str">
        <x:v>https://www.google.com/maps/search/?api=1&amp;query=Estrada+Estrada+dos+Morros%2C+736%2C+Morros%2C+Guarulhos-SP</x:v>
      </x:c>
      <x:c r="R2125" t="str"/>
      <x:c r="S2125" t="str"/>
      <x:c r="T2125" t="str">
        <x:v>Não contatado</x:v>
      </x:c>
      <x:c r="U2125" s="27" t="n">
        <x:f>IF(LEN(H2125)&gt;0,25,0)+IF(L2125="Sim",25,0)+IF(LEN(M2125)&gt;0,15,0)+IF(LEN(J2125)&gt;0,10,0)+IF(LEN(N2125)&gt;0,5,0)+IF(LEN(O2125)&gt;0,5,0)+IF(LEN(P2125)&gt;0,5,0)+IF(AND(LEN(R2125)&gt;0,LEN(S2125)&gt;0),10,0)</x:f>
        <x:v>25</x:v>
      </x:c>
      <x:c r="V2125" t="str">
        <x:f>IF(U2125&gt;=60,"Prioridade Alta",IF(U2125&gt;=35,"Prioridade Média","Prioridade Baixa"))</x:f>
        <x:v>Prioridade Baixa</x:v>
      </x:c>
      <x:c r="W2125" t="str">
        <x:v>Não</x:v>
      </x:c>
      <x:c r="X2125" t="str"/>
      <x:c r="Y2125" t="str">
        <x:v>Base expandida 2026-07-27</x:v>
      </x:c>
      <x:c r="Z2125" t="str">
        <x:v>(11) 3428-5558</x:v>
      </x:c>
      <x:c r="AA2125" t="str"/>
      <x:c r="AB2125" t="n">
        <x:v>40</x:v>
      </x:c>
      <x:c r="AC2125" t="str">
        <x:v>Prioridade Baixa</x:v>
      </x:c>
      <x:c r="AD2125" t="str">
        <x:v>Fonte Escolas.com.br: http://escolas.com.br/associacao-brasileira-de-pipas-unid-ii-35010782; site oficial/redes não coletados nesta fonte</x:v>
      </x:c>
      <x:c r="AE2125" t="n">
        <x:f>IF(LEN(H2125)&gt;0,1,0)</x:f>
        <x:v>1</x:v>
      </x:c>
      <x:c r="AF2125" t="n">
        <x:f>IF(LEN(M2125)&gt;0,1,0)</x:f>
        <x:v>0</x:v>
      </x:c>
      <x:c r="AG2125" t="n">
        <x:f>IF(AND(LEN(H2125)=0,LEN(K2125)=0,LEN(M2125)=0),1,0)</x:f>
        <x:v>0</x:v>
      </x:c>
    </x:row>
    <x:row r="2126">
      <x:c r="A2126" t="str">
        <x:v>AT-02125</x:v>
      </x:c>
      <x:c r="B2126" t="str">
        <x:v>Associação Comunitaria e Cultural Maria Santana - Unid III</x:v>
      </x:c>
      <x:c r="C2126" t="str">
        <x:v>Escola</x:v>
      </x:c>
      <x:c r="D2126" t="str">
        <x:v>Escola</x:v>
      </x:c>
      <x:c r="E2126" t="str">
        <x:v>Guarulhos</x:v>
      </x:c>
      <x:c r="F2126" t="str">
        <x:v>Picanco</x:v>
      </x:c>
      <x:c r="G2126" t="str">
        <x:v>Rua Rua Mena, 175, Picanco, Guarulhos, SP</x:v>
      </x:c>
      <x:c r="H2126" t="str">
        <x:v>+55 (11) 2452-2350</x:v>
      </x:c>
      <x:c r="I2126" t="str"/>
      <x:c r="J2126" t="str"/>
      <x:c r="K2126" t="str"/>
      <x:c r="L2126" t="str"/>
      <x:c r="M2126" t="str"/>
      <x:c r="N2126" t="str"/>
      <x:c r="O2126" t="str"/>
      <x:c r="P2126" t="str"/>
      <x:c r="Q2126" t="str">
        <x:v>https://www.google.com/maps/search/?api=1&amp;query=Rua+Rua+Mena%2C+175%2C+Picanco%2C+Guarulhos-SP</x:v>
      </x:c>
      <x:c r="R2126" t="str"/>
      <x:c r="S2126" t="str"/>
      <x:c r="T2126" t="str">
        <x:v>Não contatado</x:v>
      </x:c>
      <x:c r="U2126" s="27" t="n">
        <x:f>IF(LEN(H2126)&gt;0,25,0)+IF(L2126="Sim",25,0)+IF(LEN(M2126)&gt;0,15,0)+IF(LEN(J2126)&gt;0,10,0)+IF(LEN(N2126)&gt;0,5,0)+IF(LEN(O2126)&gt;0,5,0)+IF(LEN(P2126)&gt;0,5,0)+IF(AND(LEN(R2126)&gt;0,LEN(S2126)&gt;0),10,0)</x:f>
        <x:v>25</x:v>
      </x:c>
      <x:c r="V2126" t="str">
        <x:f>IF(U2126&gt;=60,"Prioridade Alta",IF(U2126&gt;=35,"Prioridade Média","Prioridade Baixa"))</x:f>
        <x:v>Prioridade Baixa</x:v>
      </x:c>
      <x:c r="W2126" t="str">
        <x:v>Não</x:v>
      </x:c>
      <x:c r="X2126" t="str"/>
      <x:c r="Y2126" t="str">
        <x:v>Base expandida 2026-07-27</x:v>
      </x:c>
      <x:c r="Z2126" t="str">
        <x:v>(11) 2452-2350</x:v>
      </x:c>
      <x:c r="AA2126" t="str"/>
      <x:c r="AB2126" t="n">
        <x:v>40</x:v>
      </x:c>
      <x:c r="AC2126" t="str">
        <x:v>Prioridade Baixa</x:v>
      </x:c>
      <x:c r="AD2126" t="str">
        <x:v>Fonte Escolas.com.br: http://escolas.com.br/associacao-comunitaria-e-cultural-maria-santana-unid-iii-35010759; site oficial/redes não coletados nesta fonte</x:v>
      </x:c>
      <x:c r="AE2126" t="n">
        <x:f>IF(LEN(H2126)&gt;0,1,0)</x:f>
        <x:v>1</x:v>
      </x:c>
      <x:c r="AF2126" t="n">
        <x:f>IF(LEN(M2126)&gt;0,1,0)</x:f>
        <x:v>0</x:v>
      </x:c>
      <x:c r="AG2126" t="n">
        <x:f>IF(AND(LEN(H2126)=0,LEN(K2126)=0,LEN(M2126)=0),1,0)</x:f>
        <x:v>0</x:v>
      </x:c>
    </x:row>
    <x:row r="2127">
      <x:c r="A2127" t="str">
        <x:v>AT-02126</x:v>
      </x:c>
      <x:c r="B2127" t="str">
        <x:v>Associação Geracao Apaixonada Por Pessoas - Agape</x:v>
      </x:c>
      <x:c r="C2127" t="str">
        <x:v>Escola</x:v>
      </x:c>
      <x:c r="D2127" t="str">
        <x:v>Escola</x:v>
      </x:c>
      <x:c r="E2127" t="str">
        <x:v>Guarulhos</x:v>
      </x:c>
      <x:c r="F2127" t="str">
        <x:v>Fortaleza</x:v>
      </x:c>
      <x:c r="G2127" t="str">
        <x:v>Rua Rua Jose Coutinho da Silva, 1069, Fortaleza, Guarulhos, SP</x:v>
      </x:c>
      <x:c r="H2127" t="str">
        <x:v>+55 (11) 2087-5421</x:v>
      </x:c>
      <x:c r="I2127" t="str"/>
      <x:c r="J2127" t="str"/>
      <x:c r="K2127" t="str"/>
      <x:c r="L2127" t="str"/>
      <x:c r="M2127" t="str"/>
      <x:c r="N2127" t="str"/>
      <x:c r="O2127" t="str"/>
      <x:c r="P2127" t="str"/>
      <x:c r="Q2127" t="str">
        <x:v>https://www.google.com/maps/search/?api=1&amp;query=Rua+Rua+Jose+Coutinho+da+Silva%2C+1069%2C+Fortaleza%2C+Guarulhos-SP</x:v>
      </x:c>
      <x:c r="R2127" t="str"/>
      <x:c r="S2127" t="str"/>
      <x:c r="T2127" t="str">
        <x:v>Não contatado</x:v>
      </x:c>
      <x:c r="U2127" s="27" t="n">
        <x:f>IF(LEN(H2127)&gt;0,25,0)+IF(L2127="Sim",25,0)+IF(LEN(M2127)&gt;0,15,0)+IF(LEN(J2127)&gt;0,10,0)+IF(LEN(N2127)&gt;0,5,0)+IF(LEN(O2127)&gt;0,5,0)+IF(LEN(P2127)&gt;0,5,0)+IF(AND(LEN(R2127)&gt;0,LEN(S2127)&gt;0),10,0)</x:f>
        <x:v>25</x:v>
      </x:c>
      <x:c r="V2127" t="str">
        <x:f>IF(U2127&gt;=60,"Prioridade Alta",IF(U2127&gt;=35,"Prioridade Média","Prioridade Baixa"))</x:f>
        <x:v>Prioridade Baixa</x:v>
      </x:c>
      <x:c r="W2127" t="str">
        <x:v>Não</x:v>
      </x:c>
      <x:c r="X2127" t="str"/>
      <x:c r="Y2127" t="str">
        <x:v>Base expandida 2026-07-27</x:v>
      </x:c>
      <x:c r="Z2127" t="str">
        <x:v>(11) 2087-5421</x:v>
      </x:c>
      <x:c r="AA2127" t="str"/>
      <x:c r="AB2127" t="n">
        <x:v>40</x:v>
      </x:c>
      <x:c r="AC2127" t="str">
        <x:v>Prioridade Baixa</x:v>
      </x:c>
      <x:c r="AD2127" t="str">
        <x:v>Fonte Escolas.com.br: http://escolas.com.br/associacao-geracao-apaixonada-por-pessoas-agape-35009920; site oficial/redes não coletados nesta fonte</x:v>
      </x:c>
      <x:c r="AE2127" t="n">
        <x:f>IF(LEN(H2127)&gt;0,1,0)</x:f>
        <x:v>1</x:v>
      </x:c>
      <x:c r="AF2127" t="n">
        <x:f>IF(LEN(M2127)&gt;0,1,0)</x:f>
        <x:v>0</x:v>
      </x:c>
      <x:c r="AG2127" t="n">
        <x:f>IF(AND(LEN(H2127)=0,LEN(K2127)=0,LEN(M2127)=0),1,0)</x:f>
        <x:v>0</x:v>
      </x:c>
    </x:row>
    <x:row r="2128">
      <x:c r="A2128" t="str">
        <x:v>AT-02127</x:v>
      </x:c>
      <x:c r="B2128" t="str">
        <x:v>Associação Brasileira de Pipas</x:v>
      </x:c>
      <x:c r="C2128" t="str">
        <x:v>Escola</x:v>
      </x:c>
      <x:c r="D2128" t="str">
        <x:v>Escola</x:v>
      </x:c>
      <x:c r="E2128" t="str">
        <x:v>Guarulhos</x:v>
      </x:c>
      <x:c r="F2128" t="str">
        <x:v>Pimentas</x:v>
      </x:c>
      <x:c r="G2128" t="str">
        <x:v>Rua Rua Cascata, 664, Pimentas, Guarulhos, SP</x:v>
      </x:c>
      <x:c r="H2128" t="str">
        <x:v>+55 (11) 2496-4482</x:v>
      </x:c>
      <x:c r="I2128" t="str"/>
      <x:c r="J2128" t="str"/>
      <x:c r="K2128" t="str"/>
      <x:c r="L2128" t="str"/>
      <x:c r="M2128" t="str"/>
      <x:c r="N2128" t="str"/>
      <x:c r="O2128" t="str"/>
      <x:c r="P2128" t="str"/>
      <x:c r="Q2128" t="str">
        <x:v>https://www.google.com/maps/search/?api=1&amp;query=Rua+Rua+Cascata%2C+664%2C+Pimentas%2C+Guarulhos-SP</x:v>
      </x:c>
      <x:c r="R2128" t="str"/>
      <x:c r="S2128" t="str"/>
      <x:c r="T2128" t="str">
        <x:v>Não contatado</x:v>
      </x:c>
      <x:c r="U2128" s="27" t="n">
        <x:f>IF(LEN(H2128)&gt;0,25,0)+IF(L2128="Sim",25,0)+IF(LEN(M2128)&gt;0,15,0)+IF(LEN(J2128)&gt;0,10,0)+IF(LEN(N2128)&gt;0,5,0)+IF(LEN(O2128)&gt;0,5,0)+IF(LEN(P2128)&gt;0,5,0)+IF(AND(LEN(R2128)&gt;0,LEN(S2128)&gt;0),10,0)</x:f>
        <x:v>25</x:v>
      </x:c>
      <x:c r="V2128" t="str">
        <x:f>IF(U2128&gt;=60,"Prioridade Alta",IF(U2128&gt;=35,"Prioridade Média","Prioridade Baixa"))</x:f>
        <x:v>Prioridade Baixa</x:v>
      </x:c>
      <x:c r="W2128" t="str">
        <x:v>Não</x:v>
      </x:c>
      <x:c r="X2128" t="str"/>
      <x:c r="Y2128" t="str">
        <x:v>Base expandida 2026-07-27</x:v>
      </x:c>
      <x:c r="Z2128" t="str">
        <x:v>(11) 2496-4482</x:v>
      </x:c>
      <x:c r="AA2128" t="str"/>
      <x:c r="AB2128" t="n">
        <x:v>40</x:v>
      </x:c>
      <x:c r="AC2128" t="str">
        <x:v>Prioridade Baixa</x:v>
      </x:c>
      <x:c r="AD2128" t="str">
        <x:v>Fonte Escolas.com.br: http://escolas.com.br/associacao-brasileira-de-pipas-35010386; site oficial/redes não coletados nesta fonte</x:v>
      </x:c>
      <x:c r="AE2128" t="n">
        <x:f>IF(LEN(H2128)&gt;0,1,0)</x:f>
        <x:v>1</x:v>
      </x:c>
      <x:c r="AF2128" t="n">
        <x:f>IF(LEN(M2128)&gt;0,1,0)</x:f>
        <x:v>0</x:v>
      </x:c>
      <x:c r="AG2128" t="n">
        <x:f>IF(AND(LEN(H2128)=0,LEN(K2128)=0,LEN(M2128)=0),1,0)</x:f>
        <x:v>0</x:v>
      </x:c>
    </x:row>
    <x:row r="2129">
      <x:c r="A2129" t="str">
        <x:v>AT-02128</x:v>
      </x:c>
      <x:c r="B2129" t="str">
        <x:v>Associação Conectados - Unid II</x:v>
      </x:c>
      <x:c r="C2129" t="str">
        <x:v>Escola</x:v>
      </x:c>
      <x:c r="D2129" t="str">
        <x:v>Escola</x:v>
      </x:c>
      <x:c r="E2129" t="str">
        <x:v>Guarulhos</x:v>
      </x:c>
      <x:c r="F2129" t="str">
        <x:v>Vila Rio</x:v>
      </x:c>
      <x:c r="G2129" t="str">
        <x:v>Rua Rua Bandeira Paulista, 5, Vila Rio, Guarulhos, SP</x:v>
      </x:c>
      <x:c r="H2129" t="str">
        <x:v>+55 (11) 5199-6983</x:v>
      </x:c>
      <x:c r="I2129" t="str"/>
      <x:c r="J2129" t="str"/>
      <x:c r="K2129" t="str"/>
      <x:c r="L2129" t="str"/>
      <x:c r="M2129" t="str"/>
      <x:c r="N2129" t="str"/>
      <x:c r="O2129" t="str"/>
      <x:c r="P2129" t="str"/>
      <x:c r="Q2129" t="str">
        <x:v>https://www.google.com/maps/search/?api=1&amp;query=Rua+Rua+Bandeira+Paulista%2C+5%2C+Vila+Rio%2C+Guarulhos-SP</x:v>
      </x:c>
      <x:c r="R2129" t="str"/>
      <x:c r="S2129" t="str"/>
      <x:c r="T2129" t="str">
        <x:v>Não contatado</x:v>
      </x:c>
      <x:c r="U2129" s="27" t="n">
        <x:f>IF(LEN(H2129)&gt;0,25,0)+IF(L2129="Sim",25,0)+IF(LEN(M2129)&gt;0,15,0)+IF(LEN(J2129)&gt;0,10,0)+IF(LEN(N2129)&gt;0,5,0)+IF(LEN(O2129)&gt;0,5,0)+IF(LEN(P2129)&gt;0,5,0)+IF(AND(LEN(R2129)&gt;0,LEN(S2129)&gt;0),10,0)</x:f>
        <x:v>25</x:v>
      </x:c>
      <x:c r="V2129" t="str">
        <x:f>IF(U2129&gt;=60,"Prioridade Alta",IF(U2129&gt;=35,"Prioridade Média","Prioridade Baixa"))</x:f>
        <x:v>Prioridade Baixa</x:v>
      </x:c>
      <x:c r="W2129" t="str">
        <x:v>Não</x:v>
      </x:c>
      <x:c r="X2129" t="str"/>
      <x:c r="Y2129" t="str">
        <x:v>Base expandida 2026-07-27</x:v>
      </x:c>
      <x:c r="Z2129" t="str">
        <x:v>(11) 5199-6983</x:v>
      </x:c>
      <x:c r="AA2129" t="str"/>
      <x:c r="AB2129" t="n">
        <x:v>40</x:v>
      </x:c>
      <x:c r="AC2129" t="str">
        <x:v>Prioridade Baixa</x:v>
      </x:c>
      <x:c r="AD2129" t="str">
        <x:v>Fonte Escolas.com.br: http://escolas.com.br/associacao-conectados-unid-ii-35010721; site oficial/redes não coletados nesta fonte</x:v>
      </x:c>
      <x:c r="AE2129" t="n">
        <x:f>IF(LEN(H2129)&gt;0,1,0)</x:f>
        <x:v>1</x:v>
      </x:c>
      <x:c r="AF2129" t="n">
        <x:f>IF(LEN(M2129)&gt;0,1,0)</x:f>
        <x:v>0</x:v>
      </x:c>
      <x:c r="AG2129" t="n">
        <x:f>IF(AND(LEN(H2129)=0,LEN(K2129)=0,LEN(M2129)=0),1,0)</x:f>
        <x:v>0</x:v>
      </x:c>
    </x:row>
    <x:row r="2130">
      <x:c r="A2130" t="str">
        <x:v>AT-02129</x:v>
      </x:c>
      <x:c r="B2130" t="str">
        <x:v>Associação Beneficente Lonan II</x:v>
      </x:c>
      <x:c r="C2130" t="str">
        <x:v>Escola</x:v>
      </x:c>
      <x:c r="D2130" t="str">
        <x:v>Escola</x:v>
      </x:c>
      <x:c r="E2130" t="str">
        <x:v>Guarulhos</x:v>
      </x:c>
      <x:c r="F2130" t="str">
        <x:v>Jardim Bananal</x:v>
      </x:c>
      <x:c r="G2130" t="str">
        <x:v>Rua Rua Valderice Therezinha da Mota Campos Marchini, 62, Jardim Bananal, Guarulhos, SP</x:v>
      </x:c>
      <x:c r="H2130" t="str">
        <x:v>+55 (11) 5197-9523</x:v>
      </x:c>
      <x:c r="I2130" t="str"/>
      <x:c r="J2130" t="str"/>
      <x:c r="K2130" t="str"/>
      <x:c r="L2130" t="str"/>
      <x:c r="M2130" t="str"/>
      <x:c r="N2130" t="str"/>
      <x:c r="O2130" t="str"/>
      <x:c r="P2130" t="str"/>
      <x:c r="Q2130" t="str">
        <x:v>https://www.google.com/maps/search/?api=1&amp;query=Rua+Rua+Valderice+Therezinha+da+Mota+Campos+Marchini%2C+62%2C+Jardim+Bananal%2C+Guarulhos-SP</x:v>
      </x:c>
      <x:c r="R2130" t="str"/>
      <x:c r="S2130" t="str"/>
      <x:c r="T2130" t="str">
        <x:v>Não contatado</x:v>
      </x:c>
      <x:c r="U2130" s="27" t="n">
        <x:f>IF(LEN(H2130)&gt;0,25,0)+IF(L2130="Sim",25,0)+IF(LEN(M2130)&gt;0,15,0)+IF(LEN(J2130)&gt;0,10,0)+IF(LEN(N2130)&gt;0,5,0)+IF(LEN(O2130)&gt;0,5,0)+IF(LEN(P2130)&gt;0,5,0)+IF(AND(LEN(R2130)&gt;0,LEN(S2130)&gt;0),10,0)</x:f>
        <x:v>25</x:v>
      </x:c>
      <x:c r="V2130" t="str">
        <x:f>IF(U2130&gt;=60,"Prioridade Alta",IF(U2130&gt;=35,"Prioridade Média","Prioridade Baixa"))</x:f>
        <x:v>Prioridade Baixa</x:v>
      </x:c>
      <x:c r="W2130" t="str">
        <x:v>Não</x:v>
      </x:c>
      <x:c r="X2130" t="str"/>
      <x:c r="Y2130" t="str">
        <x:v>Base expandida 2026-07-27</x:v>
      </x:c>
      <x:c r="Z2130" t="str">
        <x:v>(11) 5197-9523</x:v>
      </x:c>
      <x:c r="AA2130" t="str"/>
      <x:c r="AB2130" t="n">
        <x:v>40</x:v>
      </x:c>
      <x:c r="AC2130" t="str">
        <x:v>Prioridade Baixa</x:v>
      </x:c>
      <x:c r="AD2130" t="str">
        <x:v>Fonte Escolas.com.br: http://escolas.com.br/associacao-beneficente-lonan-ii-35009017; site oficial/redes não coletados nesta fonte</x:v>
      </x:c>
      <x:c r="AE2130" t="n">
        <x:f>IF(LEN(H2130)&gt;0,1,0)</x:f>
        <x:v>1</x:v>
      </x:c>
      <x:c r="AF2130" t="n">
        <x:f>IF(LEN(M2130)&gt;0,1,0)</x:f>
        <x:v>0</x:v>
      </x:c>
      <x:c r="AG2130" t="n">
        <x:f>IF(AND(LEN(H2130)=0,LEN(K2130)=0,LEN(M2130)=0),1,0)</x:f>
        <x:v>0</x:v>
      </x:c>
    </x:row>
    <x:row r="2131">
      <x:c r="A2131" t="str">
        <x:v>AT-02130</x:v>
      </x:c>
      <x:c r="B2131" t="str">
        <x:v>Associação Parque Santos Dumont</x:v>
      </x:c>
      <x:c r="C2131" t="str">
        <x:v>Escola</x:v>
      </x:c>
      <x:c r="D2131" t="str">
        <x:v>Escola</x:v>
      </x:c>
      <x:c r="E2131" t="str">
        <x:v>Guarulhos</x:v>
      </x:c>
      <x:c r="F2131" t="str">
        <x:v>Bananal</x:v>
      </x:c>
      <x:c r="G2131" t="str">
        <x:v>Caminho Caminho Encanto, 38, Bananal, Guarulhos, SP</x:v>
      </x:c>
      <x:c r="H2131" t="str">
        <x:v>+55 (11) 2469-0252</x:v>
      </x:c>
      <x:c r="I2131" t="str"/>
      <x:c r="J2131" t="str"/>
      <x:c r="K2131" t="str"/>
      <x:c r="L2131" t="str"/>
      <x:c r="M2131" t="str"/>
      <x:c r="N2131" t="str"/>
      <x:c r="O2131" t="str"/>
      <x:c r="P2131" t="str"/>
      <x:c r="Q2131" t="str">
        <x:v>https://www.google.com/maps/search/?api=1&amp;query=Caminho+Caminho+Encanto%2C+38%2C+Bananal%2C+Guarulhos-SP</x:v>
      </x:c>
      <x:c r="R2131" t="str"/>
      <x:c r="S2131" t="str"/>
      <x:c r="T2131" t="str">
        <x:v>Não contatado</x:v>
      </x:c>
      <x:c r="U2131" s="27" t="n">
        <x:f>IF(LEN(H2131)&gt;0,25,0)+IF(L2131="Sim",25,0)+IF(LEN(M2131)&gt;0,15,0)+IF(LEN(J2131)&gt;0,10,0)+IF(LEN(N2131)&gt;0,5,0)+IF(LEN(O2131)&gt;0,5,0)+IF(LEN(P2131)&gt;0,5,0)+IF(AND(LEN(R2131)&gt;0,LEN(S2131)&gt;0),10,0)</x:f>
        <x:v>25</x:v>
      </x:c>
      <x:c r="V2131" t="str">
        <x:f>IF(U2131&gt;=60,"Prioridade Alta",IF(U2131&gt;=35,"Prioridade Média","Prioridade Baixa"))</x:f>
        <x:v>Prioridade Baixa</x:v>
      </x:c>
      <x:c r="W2131" t="str">
        <x:v>Não</x:v>
      </x:c>
      <x:c r="X2131" t="str"/>
      <x:c r="Y2131" t="str">
        <x:v>Base expandida 2026-07-27</x:v>
      </x:c>
      <x:c r="Z2131" t="str">
        <x:v>(11) 2469-0252</x:v>
      </x:c>
      <x:c r="AA2131" t="str"/>
      <x:c r="AB2131" t="n">
        <x:v>40</x:v>
      </x:c>
      <x:c r="AC2131" t="str">
        <x:v>Prioridade Baixa</x:v>
      </x:c>
      <x:c r="AD2131" t="str">
        <x:v>Fonte Escolas.com.br: http://escolas.com.br/associacao-parque-santos-dumont-35005982; site oficial/redes não coletados nesta fonte</x:v>
      </x:c>
      <x:c r="AE2131" t="n">
        <x:f>IF(LEN(H2131)&gt;0,1,0)</x:f>
        <x:v>1</x:v>
      </x:c>
      <x:c r="AF2131" t="n">
        <x:f>IF(LEN(M2131)&gt;0,1,0)</x:f>
        <x:v>0</x:v>
      </x:c>
      <x:c r="AG2131" t="n">
        <x:f>IF(AND(LEN(H2131)=0,LEN(K2131)=0,LEN(M2131)=0),1,0)</x:f>
        <x:v>0</x:v>
      </x:c>
    </x:row>
    <x:row r="2132">
      <x:c r="A2132" t="str">
        <x:v>AT-02131</x:v>
      </x:c>
      <x:c r="B2132" t="str">
        <x:v>Associação Crista Paz Esperanca e Adjacentes - Unid II</x:v>
      </x:c>
      <x:c r="C2132" t="str">
        <x:v>Escola</x:v>
      </x:c>
      <x:c r="D2132" t="str">
        <x:v>Escola</x:v>
      </x:c>
      <x:c r="E2132" t="str">
        <x:v>Guarulhos</x:v>
      </x:c>
      <x:c r="F2132" t="str">
        <x:v>Jardim Paraiso</x:v>
      </x:c>
      <x:c r="G2132" t="str">
        <x:v>Helioteixeira, 54, Jardim Paraiso, Guarulhos, SP</x:v>
      </x:c>
      <x:c r="H2132" t="str">
        <x:v>+55 (11) 3988-1313</x:v>
      </x:c>
      <x:c r="I2132" t="str"/>
      <x:c r="J2132" t="str"/>
      <x:c r="K2132" t="str"/>
      <x:c r="L2132" t="str"/>
      <x:c r="M2132" t="str"/>
      <x:c r="N2132" t="str"/>
      <x:c r="O2132" t="str"/>
      <x:c r="P2132" t="str"/>
      <x:c r="Q2132" t="str">
        <x:v>https://www.google.com/maps/search/?api=1&amp;query=Helioteixeira%2C+54%2C+Jardim+Paraiso%2C+Guarulhos-SP</x:v>
      </x:c>
      <x:c r="R2132" t="str"/>
      <x:c r="S2132" t="str"/>
      <x:c r="T2132" t="str">
        <x:v>Não contatado</x:v>
      </x:c>
      <x:c r="U2132" s="27" t="n">
        <x:f>IF(LEN(H2132)&gt;0,25,0)+IF(L2132="Sim",25,0)+IF(LEN(M2132)&gt;0,15,0)+IF(LEN(J2132)&gt;0,10,0)+IF(LEN(N2132)&gt;0,5,0)+IF(LEN(O2132)&gt;0,5,0)+IF(LEN(P2132)&gt;0,5,0)+IF(AND(LEN(R2132)&gt;0,LEN(S2132)&gt;0),10,0)</x:f>
        <x:v>25</x:v>
      </x:c>
      <x:c r="V2132" t="str">
        <x:f>IF(U2132&gt;=60,"Prioridade Alta",IF(U2132&gt;=35,"Prioridade Média","Prioridade Baixa"))</x:f>
        <x:v>Prioridade Baixa</x:v>
      </x:c>
      <x:c r="W2132" t="str">
        <x:v>Não</x:v>
      </x:c>
      <x:c r="X2132" t="str"/>
      <x:c r="Y2132" t="str">
        <x:v>Base expandida 2026-07-27</x:v>
      </x:c>
      <x:c r="Z2132" t="str">
        <x:v>(11) 3988-1313</x:v>
      </x:c>
      <x:c r="AA2132" t="str"/>
      <x:c r="AB2132" t="n">
        <x:v>40</x:v>
      </x:c>
      <x:c r="AC2132" t="str">
        <x:v>Prioridade Baixa</x:v>
      </x:c>
      <x:c r="AD2132" t="str">
        <x:v>Fonte Escolas.com.br: http://escolas.com.br/associacao-crista-paz-esperanca-e-adjacentes-unid-ii-35010734; site oficial/redes não coletados nesta fonte</x:v>
      </x:c>
      <x:c r="AE2132" t="n">
        <x:f>IF(LEN(H2132)&gt;0,1,0)</x:f>
        <x:v>1</x:v>
      </x:c>
      <x:c r="AF2132" t="n">
        <x:f>IF(LEN(M2132)&gt;0,1,0)</x:f>
        <x:v>0</x:v>
      </x:c>
      <x:c r="AG2132" t="n">
        <x:f>IF(AND(LEN(H2132)=0,LEN(K2132)=0,LEN(M2132)=0),1,0)</x:f>
        <x:v>0</x:v>
      </x:c>
    </x:row>
    <x:row r="2133">
      <x:c r="A2133" t="str">
        <x:v>AT-02132</x:v>
      </x:c>
      <x:c r="B2133" t="str">
        <x:v>Associação Parque Santos Dumont Unidade II</x:v>
      </x:c>
      <x:c r="C2133" t="str">
        <x:v>Escola</x:v>
      </x:c>
      <x:c r="D2133" t="str">
        <x:v>Escola</x:v>
      </x:c>
      <x:c r="E2133" t="str">
        <x:v>Guarulhos</x:v>
      </x:c>
      <x:c r="F2133" t="str">
        <x:v>Parque Santos Dumont</x:v>
      </x:c>
      <x:c r="G2133" t="str">
        <x:v>Rua Rua Joao Sabuji, 161, Parque Santos Dumont, Guarulhos, SP</x:v>
      </x:c>
      <x:c r="H2133" t="str">
        <x:v>+55 (11) 2469-6421</x:v>
      </x:c>
      <x:c r="I2133" t="str"/>
      <x:c r="J2133" t="str"/>
      <x:c r="K2133" t="str"/>
      <x:c r="L2133" t="str"/>
      <x:c r="M2133" t="str"/>
      <x:c r="N2133" t="str"/>
      <x:c r="O2133" t="str"/>
      <x:c r="P2133" t="str"/>
      <x:c r="Q2133" t="str">
        <x:v>https://www.google.com/maps/search/?api=1&amp;query=Rua+Rua+Joao+Sabuji%2C+161%2C+Parque+Santos+Dumont%2C+Guarulhos-SP</x:v>
      </x:c>
      <x:c r="R2133" t="str"/>
      <x:c r="S2133" t="str"/>
      <x:c r="T2133" t="str">
        <x:v>Não contatado</x:v>
      </x:c>
      <x:c r="U2133" s="27" t="n">
        <x:f>IF(LEN(H2133)&gt;0,25,0)+IF(L2133="Sim",25,0)+IF(LEN(M2133)&gt;0,15,0)+IF(LEN(J2133)&gt;0,10,0)+IF(LEN(N2133)&gt;0,5,0)+IF(LEN(O2133)&gt;0,5,0)+IF(LEN(P2133)&gt;0,5,0)+IF(AND(LEN(R2133)&gt;0,LEN(S2133)&gt;0),10,0)</x:f>
        <x:v>25</x:v>
      </x:c>
      <x:c r="V2133" t="str">
        <x:f>IF(U2133&gt;=60,"Prioridade Alta",IF(U2133&gt;=35,"Prioridade Média","Prioridade Baixa"))</x:f>
        <x:v>Prioridade Baixa</x:v>
      </x:c>
      <x:c r="W2133" t="str">
        <x:v>Não</x:v>
      </x:c>
      <x:c r="X2133" t="str"/>
      <x:c r="Y2133" t="str">
        <x:v>Base expandida 2026-07-27</x:v>
      </x:c>
      <x:c r="Z2133" t="str">
        <x:v>(11) 2469-6421</x:v>
      </x:c>
      <x:c r="AA2133" t="str"/>
      <x:c r="AB2133" t="n">
        <x:v>40</x:v>
      </x:c>
      <x:c r="AC2133" t="str">
        <x:v>Prioridade Baixa</x:v>
      </x:c>
      <x:c r="AD2133" t="str">
        <x:v>Fonte Escolas.com.br: http://escolas.com.br/associacao-parque-santos-dumont-unidade-ii-35005980; site oficial/redes não coletados nesta fonte</x:v>
      </x:c>
      <x:c r="AE2133" t="n">
        <x:f>IF(LEN(H2133)&gt;0,1,0)</x:f>
        <x:v>1</x:v>
      </x:c>
      <x:c r="AF2133" t="n">
        <x:f>IF(LEN(M2133)&gt;0,1,0)</x:f>
        <x:v>0</x:v>
      </x:c>
      <x:c r="AG2133" t="n">
        <x:f>IF(AND(LEN(H2133)=0,LEN(K2133)=0,LEN(M2133)=0),1,0)</x:f>
        <x:v>0</x:v>
      </x:c>
    </x:row>
    <x:row r="2134">
      <x:c r="A2134" t="str">
        <x:v>AT-02133</x:v>
      </x:c>
      <x:c r="B2134" t="str">
        <x:v>Associação Uniao dos Moradores do Parque Jurema II</x:v>
      </x:c>
      <x:c r="C2134" t="str">
        <x:v>Escola</x:v>
      </x:c>
      <x:c r="D2134" t="str">
        <x:v>Escola</x:v>
      </x:c>
      <x:c r="E2134" t="str">
        <x:v>Guarulhos</x:v>
      </x:c>
      <x:c r="F2134" t="str">
        <x:v>Bonsucesso</x:v>
      </x:c>
      <x:c r="G2134" t="str">
        <x:v>Avenida Avenida Santana do Mundau, 65, Bonsucesso, Guarulhos, SP</x:v>
      </x:c>
      <x:c r="H2134" t="str">
        <x:v>+55 (11) 4574-5300</x:v>
      </x:c>
      <x:c r="I2134" t="str"/>
      <x:c r="J2134" t="str"/>
      <x:c r="K2134" t="str"/>
      <x:c r="L2134" t="str"/>
      <x:c r="M2134" t="str"/>
      <x:c r="N2134" t="str"/>
      <x:c r="O2134" t="str"/>
      <x:c r="P2134" t="str"/>
      <x:c r="Q2134" t="str">
        <x:v>https://www.google.com/maps/search/?api=1&amp;query=Avenida+Avenida+Santana+do+Mundau%2C+65%2C+Bonsucesso%2C+Guarulhos-SP</x:v>
      </x:c>
      <x:c r="R2134" t="str"/>
      <x:c r="S2134" t="str"/>
      <x:c r="T2134" t="str">
        <x:v>Não contatado</x:v>
      </x:c>
      <x:c r="U2134" s="27" t="n">
        <x:f>IF(LEN(H2134)&gt;0,25,0)+IF(L2134="Sim",25,0)+IF(LEN(M2134)&gt;0,15,0)+IF(LEN(J2134)&gt;0,10,0)+IF(LEN(N2134)&gt;0,5,0)+IF(LEN(O2134)&gt;0,5,0)+IF(LEN(P2134)&gt;0,5,0)+IF(AND(LEN(R2134)&gt;0,LEN(S2134)&gt;0),10,0)</x:f>
        <x:v>25</x:v>
      </x:c>
      <x:c r="V2134" t="str">
        <x:f>IF(U2134&gt;=60,"Prioridade Alta",IF(U2134&gt;=35,"Prioridade Média","Prioridade Baixa"))</x:f>
        <x:v>Prioridade Baixa</x:v>
      </x:c>
      <x:c r="W2134" t="str">
        <x:v>Não</x:v>
      </x:c>
      <x:c r="X2134" t="str"/>
      <x:c r="Y2134" t="str">
        <x:v>Base expandida 2026-07-27</x:v>
      </x:c>
      <x:c r="Z2134" t="str">
        <x:v>(11) 4574-5300</x:v>
      </x:c>
      <x:c r="AA2134" t="str"/>
      <x:c r="AB2134" t="n">
        <x:v>40</x:v>
      </x:c>
      <x:c r="AC2134" t="str">
        <x:v>Prioridade Baixa</x:v>
      </x:c>
      <x:c r="AD2134" t="str">
        <x:v>Fonte Escolas.com.br: http://escolas.com.br/associacao-uniao-dos-moradores-do-parque-jurema-ii-35007282; site oficial/redes não coletados nesta fonte</x:v>
      </x:c>
      <x:c r="AE2134" t="n">
        <x:f>IF(LEN(H2134)&gt;0,1,0)</x:f>
        <x:v>1</x:v>
      </x:c>
      <x:c r="AF2134" t="n">
        <x:f>IF(LEN(M2134)&gt;0,1,0)</x:f>
        <x:v>0</x:v>
      </x:c>
      <x:c r="AG2134" t="n">
        <x:f>IF(AND(LEN(H2134)=0,LEN(K2134)=0,LEN(M2134)=0),1,0)</x:f>
        <x:v>0</x:v>
      </x:c>
    </x:row>
    <x:row r="2135">
      <x:c r="A2135" t="str">
        <x:v>AT-02134</x:v>
      </x:c>
      <x:c r="B2135" t="str">
        <x:v>August Johannes Ferdinandus Stauder Padre</x:v>
      </x:c>
      <x:c r="C2135" t="str">
        <x:v>Escola</x:v>
      </x:c>
      <x:c r="D2135" t="str">
        <x:v>Escola</x:v>
      </x:c>
      <x:c r="E2135" t="str">
        <x:v>Guarulhos</x:v>
      </x:c>
      <x:c r="F2135" t="str">
        <x:v>Cidade Aracilia</x:v>
      </x:c>
      <x:c r="G2135" t="str">
        <x:v>Ministro Hipolito, 267, Rua, Cidade Aracilia, Guarulhos, SP</x:v>
      </x:c>
      <x:c r="H2135" t="str">
        <x:v>+55 (11) 2480-2586</x:v>
      </x:c>
      <x:c r="I2135" t="str"/>
      <x:c r="J2135" t="str"/>
      <x:c r="K2135" t="str"/>
      <x:c r="L2135" t="str"/>
      <x:c r="M2135" t="str"/>
      <x:c r="N2135" t="str"/>
      <x:c r="O2135" t="str"/>
      <x:c r="P2135" t="str"/>
      <x:c r="Q2135" t="str">
        <x:v>https://www.google.com/maps/search/?api=1&amp;query=Ministro+Hipolito%2C+267%2C+Rua%2C+Cidade+Aracilia%2C+Guarulhos-SP</x:v>
      </x:c>
      <x:c r="R2135" t="str"/>
      <x:c r="S2135" t="str"/>
      <x:c r="T2135" t="str">
        <x:v>Não contatado</x:v>
      </x:c>
      <x:c r="U2135" s="27" t="n">
        <x:f>IF(LEN(H2135)&gt;0,25,0)+IF(L2135="Sim",25,0)+IF(LEN(M2135)&gt;0,15,0)+IF(LEN(J2135)&gt;0,10,0)+IF(LEN(N2135)&gt;0,5,0)+IF(LEN(O2135)&gt;0,5,0)+IF(LEN(P2135)&gt;0,5,0)+IF(AND(LEN(R2135)&gt;0,LEN(S2135)&gt;0),10,0)</x:f>
        <x:v>25</x:v>
      </x:c>
      <x:c r="V2135" t="str">
        <x:f>IF(U2135&gt;=60,"Prioridade Alta",IF(U2135&gt;=35,"Prioridade Média","Prioridade Baixa"))</x:f>
        <x:v>Prioridade Baixa</x:v>
      </x:c>
      <x:c r="W2135" t="str">
        <x:v>Não</x:v>
      </x:c>
      <x:c r="X2135" t="str"/>
      <x:c r="Y2135" t="str">
        <x:v>Base expandida 2026-07-27</x:v>
      </x:c>
      <x:c r="Z2135" t="str">
        <x:v>(11) 2480-2586</x:v>
      </x:c>
      <x:c r="AA2135" t="str"/>
      <x:c r="AB2135" t="n">
        <x:v>40</x:v>
      </x:c>
      <x:c r="AC2135" t="str">
        <x:v>Prioridade Baixa</x:v>
      </x:c>
      <x:c r="AD2135" t="str">
        <x:v>Fonte Escolas.com.br: http://escolas.com.br/august-johannes-ferdinandus-stauder-padre-35006452; site oficial/redes não coletados nesta fonte</x:v>
      </x:c>
      <x:c r="AE2135" t="n">
        <x:f>IF(LEN(H2135)&gt;0,1,0)</x:f>
        <x:v>1</x:v>
      </x:c>
      <x:c r="AF2135" t="n">
        <x:f>IF(LEN(M2135)&gt;0,1,0)</x:f>
        <x:v>0</x:v>
      </x:c>
      <x:c r="AG2135" t="n">
        <x:f>IF(AND(LEN(H2135)=0,LEN(K2135)=0,LEN(M2135)=0),1,0)</x:f>
        <x:v>0</x:v>
      </x:c>
    </x:row>
    <x:row r="2136">
      <x:c r="A2136" t="str">
        <x:v>AT-02135</x:v>
      </x:c>
      <x:c r="B2136" t="str">
        <x:v>Batuira Serviço de Promocao da Familia Nucleo Unid I</x:v>
      </x:c>
      <x:c r="C2136" t="str">
        <x:v>Escola</x:v>
      </x:c>
      <x:c r="D2136" t="str">
        <x:v>Escola</x:v>
      </x:c>
      <x:c r="E2136" t="str">
        <x:v>Guarulhos</x:v>
      </x:c>
      <x:c r="F2136" t="str">
        <x:v>Jardim Cumbica</x:v>
      </x:c>
      <x:c r="G2136" t="str">
        <x:v>Rua Rua Renato Ometi, 65, Jardim Cumbica, Guarulhos, SP</x:v>
      </x:c>
      <x:c r="H2136" t="str">
        <x:v>+55 (11) 2412-2186</x:v>
      </x:c>
      <x:c r="I2136" t="str"/>
      <x:c r="J2136" t="str"/>
      <x:c r="K2136" t="str"/>
      <x:c r="L2136" t="str"/>
      <x:c r="M2136" t="str"/>
      <x:c r="N2136" t="str"/>
      <x:c r="O2136" t="str"/>
      <x:c r="P2136" t="str"/>
      <x:c r="Q2136" t="str">
        <x:v>https://www.google.com/maps/search/?api=1&amp;query=Rua+Rua+Renato+Ometi%2C+65%2C+Jardim+Cumbica%2C+Guarulhos-SP</x:v>
      </x:c>
      <x:c r="R2136" t="str"/>
      <x:c r="S2136" t="str"/>
      <x:c r="T2136" t="str">
        <x:v>Não contatado</x:v>
      </x:c>
      <x:c r="U2136" s="27" t="n">
        <x:f>IF(LEN(H2136)&gt;0,25,0)+IF(L2136="Sim",25,0)+IF(LEN(M2136)&gt;0,15,0)+IF(LEN(J2136)&gt;0,10,0)+IF(LEN(N2136)&gt;0,5,0)+IF(LEN(O2136)&gt;0,5,0)+IF(LEN(P2136)&gt;0,5,0)+IF(AND(LEN(R2136)&gt;0,LEN(S2136)&gt;0),10,0)</x:f>
        <x:v>25</x:v>
      </x:c>
      <x:c r="V2136" t="str">
        <x:f>IF(U2136&gt;=60,"Prioridade Alta",IF(U2136&gt;=35,"Prioridade Média","Prioridade Baixa"))</x:f>
        <x:v>Prioridade Baixa</x:v>
      </x:c>
      <x:c r="W2136" t="str">
        <x:v>Não</x:v>
      </x:c>
      <x:c r="X2136" t="str"/>
      <x:c r="Y2136" t="str">
        <x:v>Base expandida 2026-07-27</x:v>
      </x:c>
      <x:c r="Z2136" t="str">
        <x:v>(11) 2412-2186</x:v>
      </x:c>
      <x:c r="AA2136" t="str"/>
      <x:c r="AB2136" t="n">
        <x:v>40</x:v>
      </x:c>
      <x:c r="AC2136" t="str">
        <x:v>Prioridade Baixa</x:v>
      </x:c>
      <x:c r="AD2136" t="str">
        <x:v>Fonte Escolas.com.br: http://escolas.com.br/batuira-servico-de-promocao-da-familia-nucleo-unid-i-35172364; site oficial/redes não coletados nesta fonte</x:v>
      </x:c>
      <x:c r="AE2136" t="n">
        <x:f>IF(LEN(H2136)&gt;0,1,0)</x:f>
        <x:v>1</x:v>
      </x:c>
      <x:c r="AF2136" t="n">
        <x:f>IF(LEN(M2136)&gt;0,1,0)</x:f>
        <x:v>0</x:v>
      </x:c>
      <x:c r="AG2136" t="n">
        <x:f>IF(AND(LEN(H2136)=0,LEN(K2136)=0,LEN(M2136)=0),1,0)</x:f>
        <x:v>0</x:v>
      </x:c>
    </x:row>
    <x:row r="2137">
      <x:c r="A2137" t="str">
        <x:v>AT-02136</x:v>
      </x:c>
      <x:c r="B2137" t="str">
        <x:v>Associação Uniao dos Moradores do Parque Jurema III</x:v>
      </x:c>
      <x:c r="C2137" t="str">
        <x:v>Escola</x:v>
      </x:c>
      <x:c r="D2137" t="str">
        <x:v>Escola</x:v>
      </x:c>
      <x:c r="E2137" t="str">
        <x:v>Guarulhos</x:v>
      </x:c>
      <x:c r="F2137" t="str">
        <x:v>Bonsucesso</x:v>
      </x:c>
      <x:c r="G2137" t="str">
        <x:v>Rua Rua Santana do Mundau, 50, Bonsucesso, Guarulhos, SP</x:v>
      </x:c>
      <x:c r="H2137" t="str">
        <x:v>+55 (11) 5197-7541</x:v>
      </x:c>
      <x:c r="I2137" t="str"/>
      <x:c r="J2137" t="str"/>
      <x:c r="K2137" t="str"/>
      <x:c r="L2137" t="str"/>
      <x:c r="M2137" t="str"/>
      <x:c r="N2137" t="str"/>
      <x:c r="O2137" t="str"/>
      <x:c r="P2137" t="str"/>
      <x:c r="Q2137" t="str">
        <x:v>https://www.google.com/maps/search/?api=1&amp;query=Rua+Rua+Santana+do+Mundau%2C+50%2C+Bonsucesso%2C+Guarulhos-SP</x:v>
      </x:c>
      <x:c r="R2137" t="str"/>
      <x:c r="S2137" t="str"/>
      <x:c r="T2137" t="str">
        <x:v>Não contatado</x:v>
      </x:c>
      <x:c r="U2137" s="27" t="n">
        <x:f>IF(LEN(H2137)&gt;0,25,0)+IF(L2137="Sim",25,0)+IF(LEN(M2137)&gt;0,15,0)+IF(LEN(J2137)&gt;0,10,0)+IF(LEN(N2137)&gt;0,5,0)+IF(LEN(O2137)&gt;0,5,0)+IF(LEN(P2137)&gt;0,5,0)+IF(AND(LEN(R2137)&gt;0,LEN(S2137)&gt;0),10,0)</x:f>
        <x:v>25</x:v>
      </x:c>
      <x:c r="V2137" t="str">
        <x:f>IF(U2137&gt;=60,"Prioridade Alta",IF(U2137&gt;=35,"Prioridade Média","Prioridade Baixa"))</x:f>
        <x:v>Prioridade Baixa</x:v>
      </x:c>
      <x:c r="W2137" t="str">
        <x:v>Não</x:v>
      </x:c>
      <x:c r="X2137" t="str"/>
      <x:c r="Y2137" t="str">
        <x:v>Base expandida 2026-07-27</x:v>
      </x:c>
      <x:c r="Z2137" t="str">
        <x:v>(11) 5197-7541</x:v>
      </x:c>
      <x:c r="AA2137" t="str"/>
      <x:c r="AB2137" t="n">
        <x:v>40</x:v>
      </x:c>
      <x:c r="AC2137" t="str">
        <x:v>Prioridade Baixa</x:v>
      </x:c>
      <x:c r="AD2137" t="str">
        <x:v>Fonte Escolas.com.br: http://escolas.com.br/associacao-uniao-dos-moradores-do-parque-jurema-iii-35010023; site oficial/redes não coletados nesta fonte</x:v>
      </x:c>
      <x:c r="AE2137" t="n">
        <x:f>IF(LEN(H2137)&gt;0,1,0)</x:f>
        <x:v>1</x:v>
      </x:c>
      <x:c r="AF2137" t="n">
        <x:f>IF(LEN(M2137)&gt;0,1,0)</x:f>
        <x:v>0</x:v>
      </x:c>
      <x:c r="AG2137" t="n">
        <x:f>IF(AND(LEN(H2137)=0,LEN(K2137)=0,LEN(M2137)=0),1,0)</x:f>
        <x:v>0</x:v>
      </x:c>
    </x:row>
    <x:row r="2138">
      <x:c r="A2138" t="str">
        <x:v>AT-02137</x:v>
      </x:c>
      <x:c r="B2138" t="str">
        <x:v>Baby Happy Berçário -</x:v>
      </x:c>
      <x:c r="C2138" t="str">
        <x:v>Escola</x:v>
      </x:c>
      <x:c r="D2138" t="str">
        <x:v>Escola</x:v>
      </x:c>
      <x:c r="E2138" t="str">
        <x:v>Guarulhos</x:v>
      </x:c>
      <x:c r="F2138" t="str">
        <x:v>Centro</x:v>
      </x:c>
      <x:c r="G2138" t="str">
        <x:v>Rua Gentil de Castro Lessa, 46, Centro, Guarulhos, SP</x:v>
      </x:c>
      <x:c r="H2138" t="str">
        <x:v>+55 (11) 4378-0228</x:v>
      </x:c>
      <x:c r="I2138" t="str"/>
      <x:c r="J2138" t="str"/>
      <x:c r="K2138" t="str"/>
      <x:c r="L2138" t="str"/>
      <x:c r="M2138" t="str"/>
      <x:c r="N2138" t="str"/>
      <x:c r="O2138" t="str"/>
      <x:c r="P2138" t="str"/>
      <x:c r="Q2138" t="str">
        <x:v>https://www.google.com/maps/search/?api=1&amp;query=Rua+Gentil+de+Castro+Lessa%2C+46%2C+Centro%2C+Guarulhos-SP</x:v>
      </x:c>
      <x:c r="R2138" t="str"/>
      <x:c r="S2138" t="str"/>
      <x:c r="T2138" t="str">
        <x:v>Não contatado</x:v>
      </x:c>
      <x:c r="U2138" s="27" t="n">
        <x:f>IF(LEN(H2138)&gt;0,25,0)+IF(L2138="Sim",25,0)+IF(LEN(M2138)&gt;0,15,0)+IF(LEN(J2138)&gt;0,10,0)+IF(LEN(N2138)&gt;0,5,0)+IF(LEN(O2138)&gt;0,5,0)+IF(LEN(P2138)&gt;0,5,0)+IF(AND(LEN(R2138)&gt;0,LEN(S2138)&gt;0),10,0)</x:f>
        <x:v>25</x:v>
      </x:c>
      <x:c r="V2138" t="str">
        <x:f>IF(U2138&gt;=60,"Prioridade Alta",IF(U2138&gt;=35,"Prioridade Média","Prioridade Baixa"))</x:f>
        <x:v>Prioridade Baixa</x:v>
      </x:c>
      <x:c r="W2138" t="str">
        <x:v>Não</x:v>
      </x:c>
      <x:c r="X2138" t="str"/>
      <x:c r="Y2138" t="str">
        <x:v>Base expandida 2026-07-27</x:v>
      </x:c>
      <x:c r="Z2138" t="str">
        <x:v>(11) 4378-0228</x:v>
      </x:c>
      <x:c r="AA2138" t="str"/>
      <x:c r="AB2138" t="n">
        <x:v>40</x:v>
      </x:c>
      <x:c r="AC2138" t="str">
        <x:v>Prioridade Baixa</x:v>
      </x:c>
      <x:c r="AD2138" t="str">
        <x:v>Fonte Escolas.com.br: http://escolas.com.br/baby-happy-bercario-35006793; site oficial/redes não coletados nesta fonte</x:v>
      </x:c>
      <x:c r="AE2138" t="n">
        <x:f>IF(LEN(H2138)&gt;0,1,0)</x:f>
        <x:v>1</x:v>
      </x:c>
      <x:c r="AF2138" t="n">
        <x:f>IF(LEN(M2138)&gt;0,1,0)</x:f>
        <x:v>0</x:v>
      </x:c>
      <x:c r="AG2138" t="n">
        <x:f>IF(AND(LEN(H2138)=0,LEN(K2138)=0,LEN(M2138)=0),1,0)</x:f>
        <x:v>0</x:v>
      </x:c>
    </x:row>
    <x:row r="2139">
      <x:c r="A2139" t="str">
        <x:v>AT-02138</x:v>
      </x:c>
      <x:c r="B2139" t="str">
        <x:v>Batuira Serviço de Promocao da Familia Nucleo Unid II</x:v>
      </x:c>
      <x:c r="C2139" t="str">
        <x:v>Escola</x:v>
      </x:c>
      <x:c r="D2139" t="str">
        <x:v>Escola</x:v>
      </x:c>
      <x:c r="E2139" t="str">
        <x:v>Guarulhos</x:v>
      </x:c>
      <x:c r="F2139" t="str">
        <x:v>Anita Garibaldi</x:v>
      </x:c>
      <x:c r="G2139" t="str">
        <x:v>Rua Rua Carlos Mariguela, 404, Anita Garibaldi, Guarulhos, SP</x:v>
      </x:c>
      <x:c r="H2139" t="str">
        <x:v>+55 (11) 2439-9240</x:v>
      </x:c>
      <x:c r="I2139" t="str"/>
      <x:c r="J2139" t="str"/>
      <x:c r="K2139" t="str"/>
      <x:c r="L2139" t="str"/>
      <x:c r="M2139" t="str"/>
      <x:c r="N2139" t="str"/>
      <x:c r="O2139" t="str"/>
      <x:c r="P2139" t="str"/>
      <x:c r="Q2139" t="str">
        <x:v>https://www.google.com/maps/search/?api=1&amp;query=Rua+Rua+Carlos+Mariguela%2C+404%2C+Anita+Garibaldi%2C+Guarulhos-SP</x:v>
      </x:c>
      <x:c r="R2139" t="str"/>
      <x:c r="S2139" t="str"/>
      <x:c r="T2139" t="str">
        <x:v>Não contatado</x:v>
      </x:c>
      <x:c r="U2139" s="27" t="n">
        <x:f>IF(LEN(H2139)&gt;0,25,0)+IF(L2139="Sim",25,0)+IF(LEN(M2139)&gt;0,15,0)+IF(LEN(J2139)&gt;0,10,0)+IF(LEN(N2139)&gt;0,5,0)+IF(LEN(O2139)&gt;0,5,0)+IF(LEN(P2139)&gt;0,5,0)+IF(AND(LEN(R2139)&gt;0,LEN(S2139)&gt;0),10,0)</x:f>
        <x:v>25</x:v>
      </x:c>
      <x:c r="V2139" t="str">
        <x:f>IF(U2139&gt;=60,"Prioridade Alta",IF(U2139&gt;=35,"Prioridade Média","Prioridade Baixa"))</x:f>
        <x:v>Prioridade Baixa</x:v>
      </x:c>
      <x:c r="W2139" t="str">
        <x:v>Não</x:v>
      </x:c>
      <x:c r="X2139" t="str"/>
      <x:c r="Y2139" t="str">
        <x:v>Base expandida 2026-07-27</x:v>
      </x:c>
      <x:c r="Z2139" t="str">
        <x:v>(11) 2439-9240</x:v>
      </x:c>
      <x:c r="AA2139" t="str"/>
      <x:c r="AB2139" t="n">
        <x:v>40</x:v>
      </x:c>
      <x:c r="AC2139" t="str">
        <x:v>Prioridade Baixa</x:v>
      </x:c>
      <x:c r="AD2139" t="str">
        <x:v>Fonte Escolas.com.br: http://escolas.com.br/batuira-servico-de-promocao-da-familia-nucleo-unid-ii-35286151; site oficial/redes não coletados nesta fonte</x:v>
      </x:c>
      <x:c r="AE2139" t="n">
        <x:f>IF(LEN(H2139)&gt;0,1,0)</x:f>
        <x:v>1</x:v>
      </x:c>
      <x:c r="AF2139" t="n">
        <x:f>IF(LEN(M2139)&gt;0,1,0)</x:f>
        <x:v>0</x:v>
      </x:c>
      <x:c r="AG2139" t="n">
        <x:f>IF(AND(LEN(H2139)=0,LEN(K2139)=0,LEN(M2139)=0),1,0)</x:f>
        <x:v>0</x:v>
      </x:c>
    </x:row>
    <x:row r="2140">
      <x:c r="A2140" t="str">
        <x:v>AT-02139</x:v>
      </x:c>
      <x:c r="B2140" t="str">
        <x:v>Bartholomeu de Carlos</x:v>
      </x:c>
      <x:c r="C2140" t="str">
        <x:v>Escola</x:v>
      </x:c>
      <x:c r="D2140" t="str">
        <x:v>Escola</x:v>
      </x:c>
      <x:c r="E2140" t="str">
        <x:v>Guarulhos</x:v>
      </x:c>
      <x:c r="F2140" t="str">
        <x:v>Jardim Leblon</x:v>
      </x:c>
      <x:c r="G2140" t="str">
        <x:v>Aracaju, 490, Jardim Leblon, Guarulhos, SP</x:v>
      </x:c>
      <x:c r="H2140" t="str">
        <x:v>+55 (11) 2484-9358</x:v>
      </x:c>
      <x:c r="I2140" t="str"/>
      <x:c r="J2140" t="str"/>
      <x:c r="K2140" t="str"/>
      <x:c r="L2140" t="str"/>
      <x:c r="M2140" t="str"/>
      <x:c r="N2140" t="str"/>
      <x:c r="O2140" t="str"/>
      <x:c r="P2140" t="str"/>
      <x:c r="Q2140" t="str">
        <x:v>https://www.google.com/maps/search/?api=1&amp;query=Aracaju%2C+490%2C+Jardim+Leblon%2C+Guarulhos-SP</x:v>
      </x:c>
      <x:c r="R2140" t="str"/>
      <x:c r="S2140" t="str"/>
      <x:c r="T2140" t="str">
        <x:v>Não contatado</x:v>
      </x:c>
      <x:c r="U2140" s="27" t="n">
        <x:f>IF(LEN(H2140)&gt;0,25,0)+IF(L2140="Sim",25,0)+IF(LEN(M2140)&gt;0,15,0)+IF(LEN(J2140)&gt;0,10,0)+IF(LEN(N2140)&gt;0,5,0)+IF(LEN(O2140)&gt;0,5,0)+IF(LEN(P2140)&gt;0,5,0)+IF(AND(LEN(R2140)&gt;0,LEN(S2140)&gt;0),10,0)</x:f>
        <x:v>25</x:v>
      </x:c>
      <x:c r="V2140" t="str">
        <x:f>IF(U2140&gt;=60,"Prioridade Alta",IF(U2140&gt;=35,"Prioridade Média","Prioridade Baixa"))</x:f>
        <x:v>Prioridade Baixa</x:v>
      </x:c>
      <x:c r="W2140" t="str">
        <x:v>Não</x:v>
      </x:c>
      <x:c r="X2140" t="str"/>
      <x:c r="Y2140" t="str">
        <x:v>Base expandida 2026-07-27</x:v>
      </x:c>
      <x:c r="Z2140" t="str">
        <x:v>(11) 2484-9358</x:v>
      </x:c>
      <x:c r="AA2140" t="str"/>
      <x:c r="AB2140" t="n">
        <x:v>40</x:v>
      </x:c>
      <x:c r="AC2140" t="str">
        <x:v>Prioridade Baixa</x:v>
      </x:c>
      <x:c r="AD2140" t="str">
        <x:v>Fonte Escolas.com.br: http://escolas.com.br/bartholomeu-de-carlos-35038362; site oficial/redes não coletados nesta fonte</x:v>
      </x:c>
      <x:c r="AE2140" t="n">
        <x:f>IF(LEN(H2140)&gt;0,1,0)</x:f>
        <x:v>1</x:v>
      </x:c>
      <x:c r="AF2140" t="n">
        <x:f>IF(LEN(M2140)&gt;0,1,0)</x:f>
        <x:v>0</x:v>
      </x:c>
      <x:c r="AG2140" t="n">
        <x:f>IF(AND(LEN(H2140)=0,LEN(K2140)=0,LEN(M2140)=0),1,0)</x:f>
        <x:v>0</x:v>
      </x:c>
    </x:row>
    <x:row r="2141">
      <x:c r="A2141" t="str">
        <x:v>AT-02140</x:v>
      </x:c>
      <x:c r="B2141" t="str">
        <x:v>Batuira Serviço de Promocao da Familia Nucleo Unid IV</x:v>
      </x:c>
      <x:c r="C2141" t="str">
        <x:v>Escola</x:v>
      </x:c>
      <x:c r="D2141" t="str">
        <x:v>Escola</x:v>
      </x:c>
      <x:c r="E2141" t="str">
        <x:v>Guarulhos</x:v>
      </x:c>
      <x:c r="F2141" t="str">
        <x:v>Jardim Ansalca</x:v>
      </x:c>
      <x:c r="G2141" t="str">
        <x:v>Rua Rua Ita, 295, Jardim Ansalca, Guarulhos, SP</x:v>
      </x:c>
      <x:c r="H2141" t="str">
        <x:v>+55 (11) 2382-5066</x:v>
      </x:c>
      <x:c r="I2141" t="str"/>
      <x:c r="J2141" t="str"/>
      <x:c r="K2141" t="str"/>
      <x:c r="L2141" t="str"/>
      <x:c r="M2141" t="str"/>
      <x:c r="N2141" t="str"/>
      <x:c r="O2141" t="str"/>
      <x:c r="P2141" t="str"/>
      <x:c r="Q2141" t="str">
        <x:v>https://www.google.com/maps/search/?api=1&amp;query=Rua+Rua+Ita%2C+295%2C+Jardim+Ansalca%2C+Guarulhos-SP</x:v>
      </x:c>
      <x:c r="R2141" t="str"/>
      <x:c r="S2141" t="str"/>
      <x:c r="T2141" t="str">
        <x:v>Não contatado</x:v>
      </x:c>
      <x:c r="U2141" s="27" t="n">
        <x:f>IF(LEN(H2141)&gt;0,25,0)+IF(L2141="Sim",25,0)+IF(LEN(M2141)&gt;0,15,0)+IF(LEN(J2141)&gt;0,10,0)+IF(LEN(N2141)&gt;0,5,0)+IF(LEN(O2141)&gt;0,5,0)+IF(LEN(P2141)&gt;0,5,0)+IF(AND(LEN(R2141)&gt;0,LEN(S2141)&gt;0),10,0)</x:f>
        <x:v>25</x:v>
      </x:c>
      <x:c r="V2141" t="str">
        <x:f>IF(U2141&gt;=60,"Prioridade Alta",IF(U2141&gt;=35,"Prioridade Média","Prioridade Baixa"))</x:f>
        <x:v>Prioridade Baixa</x:v>
      </x:c>
      <x:c r="W2141" t="str">
        <x:v>Não</x:v>
      </x:c>
      <x:c r="X2141" t="str"/>
      <x:c r="Y2141" t="str">
        <x:v>Base expandida 2026-07-27</x:v>
      </x:c>
      <x:c r="Z2141" t="str">
        <x:v>(11) 2382-5066</x:v>
      </x:c>
      <x:c r="AA2141" t="str"/>
      <x:c r="AB2141" t="n">
        <x:v>40</x:v>
      </x:c>
      <x:c r="AC2141" t="str">
        <x:v>Prioridade Baixa</x:v>
      </x:c>
      <x:c r="AD2141" t="str">
        <x:v>Fonte Escolas.com.br: http://escolas.com.br/batuira-servico-de-promocao-da-familia-nucleo-unid-iv-35008809; site oficial/redes não coletados nesta fonte</x:v>
      </x:c>
      <x:c r="AE2141" t="n">
        <x:f>IF(LEN(H2141)&gt;0,1,0)</x:f>
        <x:v>1</x:v>
      </x:c>
      <x:c r="AF2141" t="n">
        <x:f>IF(LEN(M2141)&gt;0,1,0)</x:f>
        <x:v>0</x:v>
      </x:c>
      <x:c r="AG2141" t="n">
        <x:f>IF(AND(LEN(H2141)=0,LEN(K2141)=0,LEN(M2141)=0),1,0)</x:f>
        <x:v>0</x:v>
      </x:c>
    </x:row>
    <x:row r="2142">
      <x:c r="A2142" t="str">
        <x:v>AT-02141</x:v>
      </x:c>
      <x:c r="B2142" t="str">
        <x:v>Batuira Serviço de Promocao da Familia Nucleo Unid III</x:v>
      </x:c>
      <x:c r="C2142" t="str">
        <x:v>Escola</x:v>
      </x:c>
      <x:c r="D2142" t="str">
        <x:v>Escola</x:v>
      </x:c>
      <x:c r="E2142" t="str">
        <x:v>Guarulhos</x:v>
      </x:c>
      <x:c r="F2142" t="str">
        <x:v>Parque Residencial Bambi</x:v>
      </x:c>
      <x:c r="G2142" t="str">
        <x:v>Rua Rua Geranio, 355, Parque Residencial Bambi, Guarulhos, SP</x:v>
      </x:c>
      <x:c r="H2142" t="str">
        <x:v>+55 (11) 3988-6745</x:v>
      </x:c>
      <x:c r="I2142" t="str"/>
      <x:c r="J2142" t="str"/>
      <x:c r="K2142" t="str"/>
      <x:c r="L2142" t="str"/>
      <x:c r="M2142" t="str"/>
      <x:c r="N2142" t="str"/>
      <x:c r="O2142" t="str"/>
      <x:c r="P2142" t="str"/>
      <x:c r="Q2142" t="str">
        <x:v>https://www.google.com/maps/search/?api=1&amp;query=Rua+Rua+Geranio%2C+355%2C+Parque+Residencial+Bambi%2C+Guarulhos-SP</x:v>
      </x:c>
      <x:c r="R2142" t="str"/>
      <x:c r="S2142" t="str"/>
      <x:c r="T2142" t="str">
        <x:v>Não contatado</x:v>
      </x:c>
      <x:c r="U2142" s="27" t="n">
        <x:f>IF(LEN(H2142)&gt;0,25,0)+IF(L2142="Sim",25,0)+IF(LEN(M2142)&gt;0,15,0)+IF(LEN(J2142)&gt;0,10,0)+IF(LEN(N2142)&gt;0,5,0)+IF(LEN(O2142)&gt;0,5,0)+IF(LEN(P2142)&gt;0,5,0)+IF(AND(LEN(R2142)&gt;0,LEN(S2142)&gt;0),10,0)</x:f>
        <x:v>25</x:v>
      </x:c>
      <x:c r="V2142" t="str">
        <x:f>IF(U2142&gt;=60,"Prioridade Alta",IF(U2142&gt;=35,"Prioridade Média","Prioridade Baixa"))</x:f>
        <x:v>Prioridade Baixa</x:v>
      </x:c>
      <x:c r="W2142" t="str">
        <x:v>Não</x:v>
      </x:c>
      <x:c r="X2142" t="str"/>
      <x:c r="Y2142" t="str">
        <x:v>Base expandida 2026-07-27</x:v>
      </x:c>
      <x:c r="Z2142" t="str">
        <x:v>(11) 3988-6745</x:v>
      </x:c>
      <x:c r="AA2142" t="str"/>
      <x:c r="AB2142" t="n">
        <x:v>40</x:v>
      </x:c>
      <x:c r="AC2142" t="str">
        <x:v>Prioridade Baixa</x:v>
      </x:c>
      <x:c r="AD2142" t="str">
        <x:v>Fonte Escolas.com.br: http://escolas.com.br/batuira-servico-de-promocao-da-familia-nucleo-unid-iii-35008737; site oficial/redes não coletados nesta fonte</x:v>
      </x:c>
      <x:c r="AE2142" t="n">
        <x:f>IF(LEN(H2142)&gt;0,1,0)</x:f>
        <x:v>1</x:v>
      </x:c>
      <x:c r="AF2142" t="n">
        <x:f>IF(LEN(M2142)&gt;0,1,0)</x:f>
        <x:v>0</x:v>
      </x:c>
      <x:c r="AG2142" t="n">
        <x:f>IF(AND(LEN(H2142)=0,LEN(K2142)=0,LEN(M2142)=0),1,0)</x:f>
        <x:v>0</x:v>
      </x:c>
    </x:row>
    <x:row r="2143">
      <x:c r="A2143" t="str">
        <x:v>AT-02142</x:v>
      </x:c>
      <x:c r="B2143" t="str">
        <x:v>Benedita de Oliveira Ale Professora</x:v>
      </x:c>
      <x:c r="C2143" t="str">
        <x:v>Escola</x:v>
      </x:c>
      <x:c r="D2143" t="str">
        <x:v>Escola</x:v>
      </x:c>
      <x:c r="E2143" t="str">
        <x:v>Guarulhos</x:v>
      </x:c>
      <x:c r="F2143" t="str">
        <x:v>Jardim Cocaia</x:v>
      </x:c>
      <x:c r="G2143" t="str">
        <x:v>Sao Joao Del Rey, 141, Rua, Jardim Cocaia, Guarulhos, SP</x:v>
      </x:c>
      <x:c r="H2143" t="str">
        <x:v>+55 (11) 2403-3986</x:v>
      </x:c>
      <x:c r="I2143" t="str"/>
      <x:c r="J2143" t="str"/>
      <x:c r="K2143" t="str"/>
      <x:c r="L2143" t="str"/>
      <x:c r="M2143" t="str"/>
      <x:c r="N2143" t="str"/>
      <x:c r="O2143" t="str"/>
      <x:c r="P2143" t="str"/>
      <x:c r="Q2143" t="str">
        <x:v>https://www.google.com/maps/search/?api=1&amp;query=Sao+Joao+Del+Rey%2C+141%2C+Rua%2C+Jardim+Cocaia%2C+Guarulhos-SP</x:v>
      </x:c>
      <x:c r="R2143" t="str"/>
      <x:c r="S2143" t="str"/>
      <x:c r="T2143" t="str">
        <x:v>Não contatado</x:v>
      </x:c>
      <x:c r="U2143" s="27" t="n">
        <x:f>IF(LEN(H2143)&gt;0,25,0)+IF(L2143="Sim",25,0)+IF(LEN(M2143)&gt;0,15,0)+IF(LEN(J2143)&gt;0,10,0)+IF(LEN(N2143)&gt;0,5,0)+IF(LEN(O2143)&gt;0,5,0)+IF(LEN(P2143)&gt;0,5,0)+IF(AND(LEN(R2143)&gt;0,LEN(S2143)&gt;0),10,0)</x:f>
        <x:v>25</x:v>
      </x:c>
      <x:c r="V2143" t="str">
        <x:f>IF(U2143&gt;=60,"Prioridade Alta",IF(U2143&gt;=35,"Prioridade Média","Prioridade Baixa"))</x:f>
        <x:v>Prioridade Baixa</x:v>
      </x:c>
      <x:c r="W2143" t="str">
        <x:v>Não</x:v>
      </x:c>
      <x:c r="X2143" t="str"/>
      <x:c r="Y2143" t="str">
        <x:v>Base expandida 2026-07-27</x:v>
      </x:c>
      <x:c r="Z2143" t="str">
        <x:v>(11) 2403-3986</x:v>
      </x:c>
      <x:c r="AA2143" t="str"/>
      <x:c r="AB2143" t="n">
        <x:v>40</x:v>
      </x:c>
      <x:c r="AC2143" t="str">
        <x:v>Prioridade Baixa</x:v>
      </x:c>
      <x:c r="AD2143" t="str">
        <x:v>Fonte Escolas.com.br: http://escolas.com.br/benedita-de-oliveira-ale-professora-35037497; site oficial/redes não coletados nesta fonte</x:v>
      </x:c>
      <x:c r="AE2143" t="n">
        <x:f>IF(LEN(H2143)&gt;0,1,0)</x:f>
        <x:v>1</x:v>
      </x:c>
      <x:c r="AF2143" t="n">
        <x:f>IF(LEN(M2143)&gt;0,1,0)</x:f>
        <x:v>0</x:v>
      </x:c>
      <x:c r="AG2143" t="n">
        <x:f>IF(AND(LEN(H2143)=0,LEN(K2143)=0,LEN(M2143)=0),1,0)</x:f>
        <x:v>0</x:v>
      </x:c>
    </x:row>
    <x:row r="2144">
      <x:c r="A2144" t="str">
        <x:v>AT-02143</x:v>
      </x:c>
      <x:c r="B2144" t="str">
        <x:v>Bom Pastor</x:v>
      </x:c>
      <x:c r="C2144" t="str">
        <x:v>Escola</x:v>
      </x:c>
      <x:c r="D2144" t="str">
        <x:v>Escola</x:v>
      </x:c>
      <x:c r="E2144" t="str">
        <x:v>Guarulhos</x:v>
      </x:c>
      <x:c r="F2144" t="str">
        <x:v>Recreio Sao Jorge</x:v>
      </x:c>
      <x:c r="G2144" t="str">
        <x:v>Felipe Marcondes Rubio, 798, Rua, Recreio Sao Jorge, Guarulhos, SP</x:v>
      </x:c>
      <x:c r="H2144" t="str">
        <x:v>+55 (11) 2404-3399</x:v>
      </x:c>
      <x:c r="I2144" t="str"/>
      <x:c r="J2144" t="str"/>
      <x:c r="K2144" t="str"/>
      <x:c r="L2144" t="str"/>
      <x:c r="M2144" t="str"/>
      <x:c r="N2144" t="str"/>
      <x:c r="O2144" t="str"/>
      <x:c r="P2144" t="str"/>
      <x:c r="Q2144" t="str">
        <x:v>https://www.google.com/maps/search/?api=1&amp;query=Felipe+Marcondes+Rubio%2C+798%2C+Rua%2C+Recreio+Sao+Jorge%2C+Guarulhos-SP</x:v>
      </x:c>
      <x:c r="R2144" t="str"/>
      <x:c r="S2144" t="str"/>
      <x:c r="T2144" t="str">
        <x:v>Não contatado</x:v>
      </x:c>
      <x:c r="U2144" s="27" t="n">
        <x:f>IF(LEN(H2144)&gt;0,25,0)+IF(L2144="Sim",25,0)+IF(LEN(M2144)&gt;0,15,0)+IF(LEN(J2144)&gt;0,10,0)+IF(LEN(N2144)&gt;0,5,0)+IF(LEN(O2144)&gt;0,5,0)+IF(LEN(P2144)&gt;0,5,0)+IF(AND(LEN(R2144)&gt;0,LEN(S2144)&gt;0),10,0)</x:f>
        <x:v>25</x:v>
      </x:c>
      <x:c r="V2144" t="str">
        <x:f>IF(U2144&gt;=60,"Prioridade Alta",IF(U2144&gt;=35,"Prioridade Média","Prioridade Baixa"))</x:f>
        <x:v>Prioridade Baixa</x:v>
      </x:c>
      <x:c r="W2144" t="str">
        <x:v>Não</x:v>
      </x:c>
      <x:c r="X2144" t="str"/>
      <x:c r="Y2144" t="str">
        <x:v>Base expandida 2026-07-27</x:v>
      </x:c>
      <x:c r="Z2144" t="str">
        <x:v>(11) 2404-3399</x:v>
      </x:c>
      <x:c r="AA2144" t="str"/>
      <x:c r="AB2144" t="n">
        <x:v>40</x:v>
      </x:c>
      <x:c r="AC2144" t="str">
        <x:v>Prioridade Baixa</x:v>
      </x:c>
      <x:c r="AD2144" t="str">
        <x:v>Fonte Escolas.com.br: http://escolas.com.br/bom-pastor-35043312; site oficial/redes não coletados nesta fonte</x:v>
      </x:c>
      <x:c r="AE2144" t="n">
        <x:f>IF(LEN(H2144)&gt;0,1,0)</x:f>
        <x:v>1</x:v>
      </x:c>
      <x:c r="AF2144" t="n">
        <x:f>IF(LEN(M2144)&gt;0,1,0)</x:f>
        <x:v>0</x:v>
      </x:c>
      <x:c r="AG2144" t="n">
        <x:f>IF(AND(LEN(H2144)=0,LEN(K2144)=0,LEN(M2144)=0),1,0)</x:f>
        <x:v>0</x:v>
      </x:c>
    </x:row>
    <x:row r="2145">
      <x:c r="A2145" t="str">
        <x:v>AT-02144</x:v>
      </x:c>
      <x:c r="B2145" t="str">
        <x:v>Bom Pastor II</x:v>
      </x:c>
      <x:c r="C2145" t="str">
        <x:v>Escola</x:v>
      </x:c>
      <x:c r="D2145" t="str">
        <x:v>Escola</x:v>
      </x:c>
      <x:c r="E2145" t="str">
        <x:v>Guarulhos</x:v>
      </x:c>
      <x:c r="F2145" t="str">
        <x:v>Recreio Sao Jorge</x:v>
      </x:c>
      <x:c r="G2145" t="str">
        <x:v>Palmira Rossi, 1195, Avenida, Recreio Sao Jorge, Guarulhos, SP</x:v>
      </x:c>
      <x:c r="H2145" t="str">
        <x:v>+55 (11) 2279-4032</x:v>
      </x:c>
      <x:c r="I2145" t="str"/>
      <x:c r="J2145" t="str"/>
      <x:c r="K2145" t="str"/>
      <x:c r="L2145" t="str"/>
      <x:c r="M2145" t="str"/>
      <x:c r="N2145" t="str"/>
      <x:c r="O2145" t="str"/>
      <x:c r="P2145" t="str"/>
      <x:c r="Q2145" t="str">
        <x:v>https://www.google.com/maps/search/?api=1&amp;query=Palmira+Rossi%2C+1195%2C+Avenida%2C+Recreio+Sao+Jorge%2C+Guarulhos-SP</x:v>
      </x:c>
      <x:c r="R2145" t="str"/>
      <x:c r="S2145" t="str"/>
      <x:c r="T2145" t="str">
        <x:v>Não contatado</x:v>
      </x:c>
      <x:c r="U2145" s="27" t="n">
        <x:f>IF(LEN(H2145)&gt;0,25,0)+IF(L2145="Sim",25,0)+IF(LEN(M2145)&gt;0,15,0)+IF(LEN(J2145)&gt;0,10,0)+IF(LEN(N2145)&gt;0,5,0)+IF(LEN(O2145)&gt;0,5,0)+IF(LEN(P2145)&gt;0,5,0)+IF(AND(LEN(R2145)&gt;0,LEN(S2145)&gt;0),10,0)</x:f>
        <x:v>25</x:v>
      </x:c>
      <x:c r="V2145" t="str">
        <x:f>IF(U2145&gt;=60,"Prioridade Alta",IF(U2145&gt;=35,"Prioridade Média","Prioridade Baixa"))</x:f>
        <x:v>Prioridade Baixa</x:v>
      </x:c>
      <x:c r="W2145" t="str">
        <x:v>Não</x:v>
      </x:c>
      <x:c r="X2145" t="str"/>
      <x:c r="Y2145" t="str">
        <x:v>Base expandida 2026-07-27</x:v>
      </x:c>
      <x:c r="Z2145" t="str">
        <x:v>(11) 2279-4032</x:v>
      </x:c>
      <x:c r="AA2145" t="str"/>
      <x:c r="AB2145" t="n">
        <x:v>40</x:v>
      </x:c>
      <x:c r="AC2145" t="str">
        <x:v>Prioridade Baixa</x:v>
      </x:c>
      <x:c r="AD2145" t="str">
        <x:v>Fonte Escolas.com.br: http://escolas.com.br/bom-pastor-ii-35352585; site oficial/redes não coletados nesta fonte</x:v>
      </x:c>
      <x:c r="AE2145" t="n">
        <x:f>IF(LEN(H2145)&gt;0,1,0)</x:f>
        <x:v>1</x:v>
      </x:c>
      <x:c r="AF2145" t="n">
        <x:f>IF(LEN(M2145)&gt;0,1,0)</x:f>
        <x:v>0</x:v>
      </x:c>
      <x:c r="AG2145" t="n">
        <x:f>IF(AND(LEN(H2145)=0,LEN(K2145)=0,LEN(M2145)=0),1,0)</x:f>
        <x:v>0</x:v>
      </x:c>
    </x:row>
    <x:row r="2146">
      <x:c r="A2146" t="str">
        <x:v>AT-02145</x:v>
      </x:c>
      <x:c r="B2146" t="str">
        <x:v>Bom Pastor Assistencia Universal</x:v>
      </x:c>
      <x:c r="C2146" t="str">
        <x:v>Escola</x:v>
      </x:c>
      <x:c r="D2146" t="str">
        <x:v>Escola</x:v>
      </x:c>
      <x:c r="E2146" t="str">
        <x:v>Guarulhos</x:v>
      </x:c>
      <x:c r="F2146" t="str">
        <x:v>Recreio Sao Jorge</x:v>
      </x:c>
      <x:c r="G2146" t="str">
        <x:v>Avenida Avenida Palmira Rossi, 1263, Recreio Sao Jorge, Guarulhos, SP</x:v>
      </x:c>
      <x:c r="H2146" t="str">
        <x:v>+55 (11) 2404-3477</x:v>
      </x:c>
      <x:c r="I2146" t="str"/>
      <x:c r="J2146" t="str"/>
      <x:c r="K2146" t="str"/>
      <x:c r="L2146" t="str"/>
      <x:c r="M2146" t="str"/>
      <x:c r="N2146" t="str"/>
      <x:c r="O2146" t="str"/>
      <x:c r="P2146" t="str"/>
      <x:c r="Q2146" t="str">
        <x:v>https://www.google.com/maps/search/?api=1&amp;query=Avenida+Avenida+Palmira+Rossi%2C+1263%2C+Recreio+Sao+Jorge%2C+Guarulhos-SP</x:v>
      </x:c>
      <x:c r="R2146" t="str"/>
      <x:c r="S2146" t="str"/>
      <x:c r="T2146" t="str">
        <x:v>Não contatado</x:v>
      </x:c>
      <x:c r="U2146" s="27" t="n">
        <x:f>IF(LEN(H2146)&gt;0,25,0)+IF(L2146="Sim",25,0)+IF(LEN(M2146)&gt;0,15,0)+IF(LEN(J2146)&gt;0,10,0)+IF(LEN(N2146)&gt;0,5,0)+IF(LEN(O2146)&gt;0,5,0)+IF(LEN(P2146)&gt;0,5,0)+IF(AND(LEN(R2146)&gt;0,LEN(S2146)&gt;0),10,0)</x:f>
        <x:v>25</x:v>
      </x:c>
      <x:c r="V2146" t="str">
        <x:f>IF(U2146&gt;=60,"Prioridade Alta",IF(U2146&gt;=35,"Prioridade Média","Prioridade Baixa"))</x:f>
        <x:v>Prioridade Baixa</x:v>
      </x:c>
      <x:c r="W2146" t="str">
        <x:v>Não</x:v>
      </x:c>
      <x:c r="X2146" t="str"/>
      <x:c r="Y2146" t="str">
        <x:v>Base expandida 2026-07-27</x:v>
      </x:c>
      <x:c r="Z2146" t="str">
        <x:v>(11) 2404-3477</x:v>
      </x:c>
      <x:c r="AA2146" t="str"/>
      <x:c r="AB2146" t="n">
        <x:v>40</x:v>
      </x:c>
      <x:c r="AC2146" t="str">
        <x:v>Prioridade Baixa</x:v>
      </x:c>
      <x:c r="AD2146" t="str">
        <x:v>Fonte Escolas.com.br: http://escolas.com.br/bom-pastor-assistencia-universal-35111193; site oficial/redes não coletados nesta fonte</x:v>
      </x:c>
      <x:c r="AE2146" t="n">
        <x:f>IF(LEN(H2146)&gt;0,1,0)</x:f>
        <x:v>1</x:v>
      </x:c>
      <x:c r="AF2146" t="n">
        <x:f>IF(LEN(M2146)&gt;0,1,0)</x:f>
        <x:v>0</x:v>
      </x:c>
      <x:c r="AG2146" t="n">
        <x:f>IF(AND(LEN(H2146)=0,LEN(K2146)=0,LEN(M2146)=0),1,0)</x:f>
        <x:v>0</x:v>
      </x:c>
    </x:row>
    <x:row r="2147">
      <x:c r="A2147" t="str">
        <x:v>AT-02146</x:v>
      </x:c>
      <x:c r="B2147" t="str">
        <x:v>Bruno Ricco Padre</x:v>
      </x:c>
      <x:c r="C2147" t="str">
        <x:v>Escola</x:v>
      </x:c>
      <x:c r="D2147" t="str">
        <x:v>Escola</x:v>
      </x:c>
      <x:c r="E2147" t="str">
        <x:v>Guarulhos</x:v>
      </x:c>
      <x:c r="F2147" t="str">
        <x:v>Jardim Presidente Dutra</x:v>
      </x:c>
      <x:c r="G2147" t="str">
        <x:v>Crisopolis, 226, Jardim Presidente Dutra, Guarulhos, SP</x:v>
      </x:c>
      <x:c r="H2147" t="str">
        <x:v>+55 (11) 2431-1955</x:v>
      </x:c>
      <x:c r="I2147" t="str"/>
      <x:c r="J2147" t="str"/>
      <x:c r="K2147" t="str"/>
      <x:c r="L2147" t="str"/>
      <x:c r="M2147" t="str"/>
      <x:c r="N2147" t="str"/>
      <x:c r="O2147" t="str"/>
      <x:c r="P2147" t="str"/>
      <x:c r="Q2147" t="str">
        <x:v>https://www.google.com/maps/search/?api=1&amp;query=Crisopolis%2C+226%2C+Jardim+Presidente+Dutra%2C+Guarulhos-SP</x:v>
      </x:c>
      <x:c r="R2147" t="str"/>
      <x:c r="S2147" t="str"/>
      <x:c r="T2147" t="str">
        <x:v>Não contatado</x:v>
      </x:c>
      <x:c r="U2147" s="27" t="n">
        <x:f>IF(LEN(H2147)&gt;0,25,0)+IF(L2147="Sim",25,0)+IF(LEN(M2147)&gt;0,15,0)+IF(LEN(J2147)&gt;0,10,0)+IF(LEN(N2147)&gt;0,5,0)+IF(LEN(O2147)&gt;0,5,0)+IF(LEN(P2147)&gt;0,5,0)+IF(AND(LEN(R2147)&gt;0,LEN(S2147)&gt;0),10,0)</x:f>
        <x:v>25</x:v>
      </x:c>
      <x:c r="V2147" t="str">
        <x:f>IF(U2147&gt;=60,"Prioridade Alta",IF(U2147&gt;=35,"Prioridade Média","Prioridade Baixa"))</x:f>
        <x:v>Prioridade Baixa</x:v>
      </x:c>
      <x:c r="W2147" t="str">
        <x:v>Não</x:v>
      </x:c>
      <x:c r="X2147" t="str"/>
      <x:c r="Y2147" t="str">
        <x:v>Base expandida 2026-07-27</x:v>
      </x:c>
      <x:c r="Z2147" t="str">
        <x:v>(11) 2431-1955</x:v>
      </x:c>
      <x:c r="AA2147" t="str"/>
      <x:c r="AB2147" t="n">
        <x:v>40</x:v>
      </x:c>
      <x:c r="AC2147" t="str">
        <x:v>Prioridade Baixa</x:v>
      </x:c>
      <x:c r="AD2147" t="str">
        <x:v>Fonte Escolas.com.br: http://escolas.com.br/bruno-ricco-padre-35006282; site oficial/redes não coletados nesta fonte</x:v>
      </x:c>
      <x:c r="AE2147" t="n">
        <x:f>IF(LEN(H2147)&gt;0,1,0)</x:f>
        <x:v>1</x:v>
      </x:c>
      <x:c r="AF2147" t="n">
        <x:f>IF(LEN(M2147)&gt;0,1,0)</x:f>
        <x:v>0</x:v>
      </x:c>
      <x:c r="AG2147" t="n">
        <x:f>IF(AND(LEN(H2147)=0,LEN(K2147)=0,LEN(M2147)=0),1,0)</x:f>
        <x:v>0</x:v>
      </x:c>
    </x:row>
    <x:row r="2148">
      <x:c r="A2148" t="str">
        <x:v>AT-02147</x:v>
      </x:c>
      <x:c r="B2148" t="str">
        <x:v>Brincando de Aprender - Cci Furp</x:v>
      </x:c>
      <x:c r="C2148" t="str">
        <x:v>Escola</x:v>
      </x:c>
      <x:c r="D2148" t="str">
        <x:v>Escola</x:v>
      </x:c>
      <x:c r="E2148" t="str">
        <x:v>Guarulhos</x:v>
      </x:c>
      <x:c r="F2148" t="str">
        <x:v>Gopouva</x:v>
      </x:c>
      <x:c r="G2148" t="str">
        <x:v>Rua Endres, 35, Gopouva, Guarulhos, SP</x:v>
      </x:c>
      <x:c r="H2148" t="str">
        <x:v>+55 (11) 2423-6114</x:v>
      </x:c>
      <x:c r="I2148" t="str"/>
      <x:c r="J2148" t="str"/>
      <x:c r="K2148" t="str"/>
      <x:c r="L2148" t="str"/>
      <x:c r="M2148" t="str"/>
      <x:c r="N2148" t="str"/>
      <x:c r="O2148" t="str"/>
      <x:c r="P2148" t="str"/>
      <x:c r="Q2148" t="str">
        <x:v>https://www.google.com/maps/search/?api=1&amp;query=Rua+Endres%2C+35%2C+Gopouva%2C+Guarulhos-SP</x:v>
      </x:c>
      <x:c r="R2148" t="str"/>
      <x:c r="S2148" t="str"/>
      <x:c r="T2148" t="str">
        <x:v>Não contatado</x:v>
      </x:c>
      <x:c r="U2148" s="27" t="n">
        <x:f>IF(LEN(H2148)&gt;0,25,0)+IF(L2148="Sim",25,0)+IF(LEN(M2148)&gt;0,15,0)+IF(LEN(J2148)&gt;0,10,0)+IF(LEN(N2148)&gt;0,5,0)+IF(LEN(O2148)&gt;0,5,0)+IF(LEN(P2148)&gt;0,5,0)+IF(AND(LEN(R2148)&gt;0,LEN(S2148)&gt;0),10,0)</x:f>
        <x:v>25</x:v>
      </x:c>
      <x:c r="V2148" t="str">
        <x:f>IF(U2148&gt;=60,"Prioridade Alta",IF(U2148&gt;=35,"Prioridade Média","Prioridade Baixa"))</x:f>
        <x:v>Prioridade Baixa</x:v>
      </x:c>
      <x:c r="W2148" t="str">
        <x:v>Não</x:v>
      </x:c>
      <x:c r="X2148" t="str"/>
      <x:c r="Y2148" t="str">
        <x:v>Base expandida 2026-07-27</x:v>
      </x:c>
      <x:c r="Z2148" t="str">
        <x:v>(11) 2423-6114</x:v>
      </x:c>
      <x:c r="AA2148" t="str"/>
      <x:c r="AB2148" t="n">
        <x:v>40</x:v>
      </x:c>
      <x:c r="AC2148" t="str">
        <x:v>Prioridade Baixa</x:v>
      </x:c>
      <x:c r="AD2148" t="str">
        <x:v>Fonte Escolas.com.br: http://escolas.com.br/brincando-de-aprender-cci-furp-35114856; site oficial/redes não coletados nesta fonte</x:v>
      </x:c>
      <x:c r="AE2148" t="n">
        <x:f>IF(LEN(H2148)&gt;0,1,0)</x:f>
        <x:v>1</x:v>
      </x:c>
      <x:c r="AF2148" t="n">
        <x:f>IF(LEN(M2148)&gt;0,1,0)</x:f>
        <x:v>0</x:v>
      </x:c>
      <x:c r="AG2148" t="n">
        <x:f>IF(AND(LEN(H2148)=0,LEN(K2148)=0,LEN(M2148)=0),1,0)</x:f>
        <x:v>0</x:v>
      </x:c>
    </x:row>
    <x:row r="2149">
      <x:c r="A2149" t="str">
        <x:v>AT-02148</x:v>
      </x:c>
      <x:c r="B2149" t="str">
        <x:v>Brasileira Escola de Educação</x:v>
      </x:c>
      <x:c r="C2149" t="str">
        <x:v>Escola</x:v>
      </x:c>
      <x:c r="D2149" t="str">
        <x:v>Escola</x:v>
      </x:c>
      <x:c r="E2149" t="str">
        <x:v>Guarulhos</x:v>
      </x:c>
      <x:c r="F2149" t="str">
        <x:v>Vila Endres</x:v>
      </x:c>
      <x:c r="G2149" t="str">
        <x:v>Argentina, 59, Rua, Vila Endres, Guarulhos, SP</x:v>
      </x:c>
      <x:c r="H2149" t="str">
        <x:v>+55 (11) 2421-3720</x:v>
      </x:c>
      <x:c r="I2149" t="str"/>
      <x:c r="J2149" t="str"/>
      <x:c r="K2149" t="str"/>
      <x:c r="L2149" t="str"/>
      <x:c r="M2149" t="str"/>
      <x:c r="N2149" t="str"/>
      <x:c r="O2149" t="str"/>
      <x:c r="P2149" t="str"/>
      <x:c r="Q2149" t="str">
        <x:v>https://www.google.com/maps/search/?api=1&amp;query=Argentina%2C+59%2C+Rua%2C+Vila+Endres%2C+Guarulhos-SP</x:v>
      </x:c>
      <x:c r="R2149" t="str"/>
      <x:c r="S2149" t="str"/>
      <x:c r="T2149" t="str">
        <x:v>Não contatado</x:v>
      </x:c>
      <x:c r="U2149" s="27" t="n">
        <x:f>IF(LEN(H2149)&gt;0,25,0)+IF(L2149="Sim",25,0)+IF(LEN(M2149)&gt;0,15,0)+IF(LEN(J2149)&gt;0,10,0)+IF(LEN(N2149)&gt;0,5,0)+IF(LEN(O2149)&gt;0,5,0)+IF(LEN(P2149)&gt;0,5,0)+IF(AND(LEN(R2149)&gt;0,LEN(S2149)&gt;0),10,0)</x:f>
        <x:v>25</x:v>
      </x:c>
      <x:c r="V2149" t="str">
        <x:f>IF(U2149&gt;=60,"Prioridade Alta",IF(U2149&gt;=35,"Prioridade Média","Prioridade Baixa"))</x:f>
        <x:v>Prioridade Baixa</x:v>
      </x:c>
      <x:c r="W2149" t="str">
        <x:v>Não</x:v>
      </x:c>
      <x:c r="X2149" t="str"/>
      <x:c r="Y2149" t="str">
        <x:v>Base expandida 2026-07-27</x:v>
      </x:c>
      <x:c r="Z2149" t="str">
        <x:v>(11) 2421-3720</x:v>
      </x:c>
      <x:c r="AA2149" t="str"/>
      <x:c r="AB2149" t="n">
        <x:v>40</x:v>
      </x:c>
      <x:c r="AC2149" t="str">
        <x:v>Prioridade Baixa</x:v>
      </x:c>
      <x:c r="AD2149" t="str">
        <x:v>Fonte Escolas.com.br: http://escolas.com.br/brasileira-escola-de-educacao-35153771; site oficial/redes não coletados nesta fonte</x:v>
      </x:c>
      <x:c r="AE2149" t="n">
        <x:f>IF(LEN(H2149)&gt;0,1,0)</x:f>
        <x:v>1</x:v>
      </x:c>
      <x:c r="AF2149" t="n">
        <x:f>IF(LEN(M2149)&gt;0,1,0)</x:f>
        <x:v>0</x:v>
      </x:c>
      <x:c r="AG2149" t="n">
        <x:f>IF(AND(LEN(H2149)=0,LEN(K2149)=0,LEN(M2149)=0),1,0)</x:f>
        <x:v>0</x:v>
      </x:c>
    </x:row>
    <x:row r="2150">
      <x:c r="A2150" t="str">
        <x:v>AT-02149</x:v>
      </x:c>
      <x:c r="B2150" t="str">
        <x:v>Cacilda Cacapava de Oliveira Professora</x:v>
      </x:c>
      <x:c r="C2150" t="str">
        <x:v>Escola</x:v>
      </x:c>
      <x:c r="D2150" t="str">
        <x:v>Escola</x:v>
      </x:c>
      <x:c r="E2150" t="str">
        <x:v>Guarulhos</x:v>
      </x:c>
      <x:c r="F2150" t="str">
        <x:v>Jardim Presidente Dutra</x:v>
      </x:c>
      <x:c r="G2150" t="str">
        <x:v>Amelia Rodrigues, 592, Rua, Jardim Presidente Dutra, Guarulhos, SP</x:v>
      </x:c>
      <x:c r="H2150" t="str">
        <x:v>+55 (11) 2431-2699</x:v>
      </x:c>
      <x:c r="I2150" t="str"/>
      <x:c r="J2150" t="str"/>
      <x:c r="K2150" t="str"/>
      <x:c r="L2150" t="str"/>
      <x:c r="M2150" t="str"/>
      <x:c r="N2150" t="str"/>
      <x:c r="O2150" t="str"/>
      <x:c r="P2150" t="str"/>
      <x:c r="Q2150" t="str">
        <x:v>https://www.google.com/maps/search/?api=1&amp;query=Amelia+Rodrigues%2C+592%2C+Rua%2C+Jardim+Presidente+Dutra%2C+Guarulhos-SP</x:v>
      </x:c>
      <x:c r="R2150" t="str"/>
      <x:c r="S2150" t="str"/>
      <x:c r="T2150" t="str">
        <x:v>Não contatado</x:v>
      </x:c>
      <x:c r="U2150" s="27" t="n">
        <x:f>IF(LEN(H2150)&gt;0,25,0)+IF(L2150="Sim",25,0)+IF(LEN(M2150)&gt;0,15,0)+IF(LEN(J2150)&gt;0,10,0)+IF(LEN(N2150)&gt;0,5,0)+IF(LEN(O2150)&gt;0,5,0)+IF(LEN(P2150)&gt;0,5,0)+IF(AND(LEN(R2150)&gt;0,LEN(S2150)&gt;0),10,0)</x:f>
        <x:v>25</x:v>
      </x:c>
      <x:c r="V2150" t="str">
        <x:f>IF(U2150&gt;=60,"Prioridade Alta",IF(U2150&gt;=35,"Prioridade Média","Prioridade Baixa"))</x:f>
        <x:v>Prioridade Baixa</x:v>
      </x:c>
      <x:c r="W2150" t="str">
        <x:v>Não</x:v>
      </x:c>
      <x:c r="X2150" t="str"/>
      <x:c r="Y2150" t="str">
        <x:v>Base expandida 2026-07-27</x:v>
      </x:c>
      <x:c r="Z2150" t="str">
        <x:v>(11) 2431-2699</x:v>
      </x:c>
      <x:c r="AA2150" t="str"/>
      <x:c r="AB2150" t="n">
        <x:v>40</x:v>
      </x:c>
      <x:c r="AC2150" t="str">
        <x:v>Prioridade Baixa</x:v>
      </x:c>
      <x:c r="AD2150" t="str">
        <x:v>Fonte Escolas.com.br: http://escolas.com.br/cacilda-cacapava-de-oliveira-professora-35904797; site oficial/redes não coletados nesta fonte</x:v>
      </x:c>
      <x:c r="AE2150" t="n">
        <x:f>IF(LEN(H2150)&gt;0,1,0)</x:f>
        <x:v>1</x:v>
      </x:c>
      <x:c r="AF2150" t="n">
        <x:f>IF(LEN(M2150)&gt;0,1,0)</x:f>
        <x:v>0</x:v>
      </x:c>
      <x:c r="AG2150" t="n">
        <x:f>IF(AND(LEN(H2150)=0,LEN(K2150)=0,LEN(M2150)=0),1,0)</x:f>
        <x:v>0</x:v>
      </x:c>
    </x:row>
    <x:row r="2151">
      <x:c r="A2151" t="str">
        <x:v>AT-02150</x:v>
      </x:c>
      <x:c r="B2151" t="str">
        <x:v>Cantidio Sampaio Deputado</x:v>
      </x:c>
      <x:c r="C2151" t="str">
        <x:v>Escola</x:v>
      </x:c>
      <x:c r="D2151" t="str">
        <x:v>Escola</x:v>
      </x:c>
      <x:c r="E2151" t="str">
        <x:v>Guarulhos</x:v>
      </x:c>
      <x:c r="F2151" t="str">
        <x:v>Vila Florida</x:v>
      </x:c>
      <x:c r="G2151" t="str">
        <x:v>Guaratuba, 402, Rua, Vila Florida, Guarulhos, SP</x:v>
      </x:c>
      <x:c r="H2151" t="str">
        <x:v>+55 (11) 2408-8717</x:v>
      </x:c>
      <x:c r="I2151" t="str"/>
      <x:c r="J2151" t="str"/>
      <x:c r="K2151" t="str"/>
      <x:c r="L2151" t="str"/>
      <x:c r="M2151" t="str"/>
      <x:c r="N2151" t="str"/>
      <x:c r="O2151" t="str"/>
      <x:c r="P2151" t="str"/>
      <x:c r="Q2151" t="str">
        <x:v>https://www.google.com/maps/search/?api=1&amp;query=Guaratuba%2C+402%2C+Rua%2C+Vila+Florida%2C+Guarulhos-SP</x:v>
      </x:c>
      <x:c r="R2151" t="str"/>
      <x:c r="S2151" t="str"/>
      <x:c r="T2151" t="str">
        <x:v>Não contatado</x:v>
      </x:c>
      <x:c r="U2151" s="27" t="n">
        <x:f>IF(LEN(H2151)&gt;0,25,0)+IF(L2151="Sim",25,0)+IF(LEN(M2151)&gt;0,15,0)+IF(LEN(J2151)&gt;0,10,0)+IF(LEN(N2151)&gt;0,5,0)+IF(LEN(O2151)&gt;0,5,0)+IF(LEN(P2151)&gt;0,5,0)+IF(AND(LEN(R2151)&gt;0,LEN(S2151)&gt;0),10,0)</x:f>
        <x:v>25</x:v>
      </x:c>
      <x:c r="V2151" t="str">
        <x:f>IF(U2151&gt;=60,"Prioridade Alta",IF(U2151&gt;=35,"Prioridade Média","Prioridade Baixa"))</x:f>
        <x:v>Prioridade Baixa</x:v>
      </x:c>
      <x:c r="W2151" t="str">
        <x:v>Não</x:v>
      </x:c>
      <x:c r="X2151" t="str"/>
      <x:c r="Y2151" t="str">
        <x:v>Base expandida 2026-07-27</x:v>
      </x:c>
      <x:c r="Z2151" t="str">
        <x:v>(11) 2408-8717</x:v>
      </x:c>
      <x:c r="AA2151" t="str"/>
      <x:c r="AB2151" t="n">
        <x:v>40</x:v>
      </x:c>
      <x:c r="AC2151" t="str">
        <x:v>Prioridade Baixa</x:v>
      </x:c>
      <x:c r="AD2151" t="str">
        <x:v>Fonte Escolas.com.br: http://escolas.com.br/cantidio-sampaio-deputado-35048471; site oficial/redes não coletados nesta fonte</x:v>
      </x:c>
      <x:c r="AE2151" t="n">
        <x:f>IF(LEN(H2151)&gt;0,1,0)</x:f>
        <x:v>1</x:v>
      </x:c>
      <x:c r="AF2151" t="n">
        <x:f>IF(LEN(M2151)&gt;0,1,0)</x:f>
        <x:v>0</x:v>
      </x:c>
      <x:c r="AG2151" t="n">
        <x:f>IF(AND(LEN(H2151)=0,LEN(K2151)=0,LEN(M2151)=0),1,0)</x:f>
        <x:v>0</x:v>
      </x:c>
    </x:row>
    <x:row r="2152">
      <x:c r="A2152" t="str">
        <x:v>AT-02151</x:v>
      </x:c>
      <x:c r="B2152" t="str">
        <x:v>Capistrano de Abreu</x:v>
      </x:c>
      <x:c r="C2152" t="str">
        <x:v>Escola</x:v>
      </x:c>
      <x:c r="D2152" t="str">
        <x:v>Escola</x:v>
      </x:c>
      <x:c r="E2152" t="str">
        <x:v>Guarulhos</x:v>
      </x:c>
      <x:c r="F2152" t="str">
        <x:v>Centro</x:v>
      </x:c>
      <x:c r="G2152" t="str">
        <x:v>Capitao Gabriel, 393, Rua, Centro, Guarulhos, SP</x:v>
      </x:c>
      <x:c r="H2152" t="str">
        <x:v>+55 (11) 2409-1384</x:v>
      </x:c>
      <x:c r="I2152" t="str"/>
      <x:c r="J2152" t="str"/>
      <x:c r="K2152" t="str"/>
      <x:c r="L2152" t="str"/>
      <x:c r="M2152" t="str"/>
      <x:c r="N2152" t="str"/>
      <x:c r="O2152" t="str"/>
      <x:c r="P2152" t="str"/>
      <x:c r="Q2152" t="str">
        <x:v>https://www.google.com/maps/search/?api=1&amp;query=Capitao+Gabriel%2C+393%2C+Rua%2C+Centro%2C+Guarulhos-SP</x:v>
      </x:c>
      <x:c r="R2152" t="str"/>
      <x:c r="S2152" t="str"/>
      <x:c r="T2152" t="str">
        <x:v>Não contatado</x:v>
      </x:c>
      <x:c r="U2152" s="27" t="n">
        <x:f>IF(LEN(H2152)&gt;0,25,0)+IF(L2152="Sim",25,0)+IF(LEN(M2152)&gt;0,15,0)+IF(LEN(J2152)&gt;0,10,0)+IF(LEN(N2152)&gt;0,5,0)+IF(LEN(O2152)&gt;0,5,0)+IF(LEN(P2152)&gt;0,5,0)+IF(AND(LEN(R2152)&gt;0,LEN(S2152)&gt;0),10,0)</x:f>
        <x:v>25</x:v>
      </x:c>
      <x:c r="V2152" t="str">
        <x:f>IF(U2152&gt;=60,"Prioridade Alta",IF(U2152&gt;=35,"Prioridade Média","Prioridade Baixa"))</x:f>
        <x:v>Prioridade Baixa</x:v>
      </x:c>
      <x:c r="W2152" t="str">
        <x:v>Não</x:v>
      </x:c>
      <x:c r="X2152" t="str"/>
      <x:c r="Y2152" t="str">
        <x:v>Base expandida 2026-07-27</x:v>
      </x:c>
      <x:c r="Z2152" t="str">
        <x:v>(11) 2409-1384</x:v>
      </x:c>
      <x:c r="AA2152" t="str"/>
      <x:c r="AB2152" t="n">
        <x:v>40</x:v>
      </x:c>
      <x:c r="AC2152" t="str">
        <x:v>Prioridade Baixa</x:v>
      </x:c>
      <x:c r="AD2152" t="str">
        <x:v>Fonte Escolas.com.br: http://escolas.com.br/capistrano-de-abreu-35005794; site oficial/redes não coletados nesta fonte</x:v>
      </x:c>
      <x:c r="AE2152" t="n">
        <x:f>IF(LEN(H2152)&gt;0,1,0)</x:f>
        <x:v>1</x:v>
      </x:c>
      <x:c r="AF2152" t="n">
        <x:f>IF(LEN(M2152)&gt;0,1,0)</x:f>
        <x:v>0</x:v>
      </x:c>
      <x:c r="AG2152" t="n">
        <x:f>IF(AND(LEN(H2152)=0,LEN(K2152)=0,LEN(M2152)=0),1,0)</x:f>
        <x:v>0</x:v>
      </x:c>
    </x:row>
    <x:row r="2153">
      <x:c r="A2153" t="str">
        <x:v>AT-02152</x:v>
      </x:c>
      <x:c r="B2153" t="str">
        <x:v>Cantinho da Alegria - Eei</x:v>
      </x:c>
      <x:c r="C2153" t="str">
        <x:v>Escola</x:v>
      </x:c>
      <x:c r="D2153" t="str">
        <x:v>Escola</x:v>
      </x:c>
      <x:c r="E2153" t="str">
        <x:v>Guarulhos</x:v>
      </x:c>
      <x:c r="F2153" t="str">
        <x:v>Monte Carmelo</x:v>
      </x:c>
      <x:c r="G2153" t="str">
        <x:v>Rua Rua Pains, 89, Monte Carmelo, Guarulhos, SP</x:v>
      </x:c>
      <x:c r="H2153" t="str">
        <x:v>+55 (11) 2402-3317</x:v>
      </x:c>
      <x:c r="I2153" t="str"/>
      <x:c r="J2153" t="str"/>
      <x:c r="K2153" t="str"/>
      <x:c r="L2153" t="str"/>
      <x:c r="M2153" t="str"/>
      <x:c r="N2153" t="str"/>
      <x:c r="O2153" t="str"/>
      <x:c r="P2153" t="str"/>
      <x:c r="Q2153" t="str">
        <x:v>https://www.google.com/maps/search/?api=1&amp;query=Rua+Rua+Pains%2C+89%2C+Monte+Carmelo%2C+Guarulhos-SP</x:v>
      </x:c>
      <x:c r="R2153" t="str"/>
      <x:c r="S2153" t="str"/>
      <x:c r="T2153" t="str">
        <x:v>Não contatado</x:v>
      </x:c>
      <x:c r="U2153" s="27" t="n">
        <x:f>IF(LEN(H2153)&gt;0,25,0)+IF(L2153="Sim",25,0)+IF(LEN(M2153)&gt;0,15,0)+IF(LEN(J2153)&gt;0,10,0)+IF(LEN(N2153)&gt;0,5,0)+IF(LEN(O2153)&gt;0,5,0)+IF(LEN(P2153)&gt;0,5,0)+IF(AND(LEN(R2153)&gt;0,LEN(S2153)&gt;0),10,0)</x:f>
        <x:v>25</x:v>
      </x:c>
      <x:c r="V2153" t="str">
        <x:f>IF(U2153&gt;=60,"Prioridade Alta",IF(U2153&gt;=35,"Prioridade Média","Prioridade Baixa"))</x:f>
        <x:v>Prioridade Baixa</x:v>
      </x:c>
      <x:c r="W2153" t="str">
        <x:v>Não</x:v>
      </x:c>
      <x:c r="X2153" t="str"/>
      <x:c r="Y2153" t="str">
        <x:v>Base expandida 2026-07-27</x:v>
      </x:c>
      <x:c r="Z2153" t="str">
        <x:v>(11) 2402-3317</x:v>
      </x:c>
      <x:c r="AA2153" t="str"/>
      <x:c r="AB2153" t="n">
        <x:v>40</x:v>
      </x:c>
      <x:c r="AC2153" t="str">
        <x:v>Prioridade Baixa</x:v>
      </x:c>
      <x:c r="AD2153" t="str">
        <x:v>Fonte Escolas.com.br: http://escolas.com.br/cantinho-da-alegria-eei-35568211; site oficial/redes não coletados nesta fonte</x:v>
      </x:c>
      <x:c r="AE2153" t="n">
        <x:f>IF(LEN(H2153)&gt;0,1,0)</x:f>
        <x:v>1</x:v>
      </x:c>
      <x:c r="AF2153" t="n">
        <x:f>IF(LEN(M2153)&gt;0,1,0)</x:f>
        <x:v>0</x:v>
      </x:c>
      <x:c r="AG2153" t="n">
        <x:f>IF(AND(LEN(H2153)=0,LEN(K2153)=0,LEN(M2153)=0),1,0)</x:f>
        <x:v>0</x:v>
      </x:c>
    </x:row>
    <x:row r="2154">
      <x:c r="A2154" t="str">
        <x:v>AT-02153</x:v>
      </x:c>
      <x:c r="B2154" t="str">
        <x:v>Carlos Giulietto</x:v>
      </x:c>
      <x:c r="C2154" t="str">
        <x:v>Escola</x:v>
      </x:c>
      <x:c r="D2154" t="str">
        <x:v>Escola</x:v>
      </x:c>
      <x:c r="E2154" t="str">
        <x:v>Guarulhos</x:v>
      </x:c>
      <x:c r="F2154" t="str">
        <x:v>Jardim Flor da Montanha</x:v>
      </x:c>
      <x:c r="G2154" t="str">
        <x:v>Tecla Dona, 286, Rua, Jardim Flor da Montanha, Guarulhos, SP</x:v>
      </x:c>
      <x:c r="H2154" t="str">
        <x:v>+55 (11) 2452-6405</x:v>
      </x:c>
      <x:c r="I2154" t="str"/>
      <x:c r="J2154" t="str"/>
      <x:c r="K2154" t="str"/>
      <x:c r="L2154" t="str"/>
      <x:c r="M2154" t="str"/>
      <x:c r="N2154" t="str"/>
      <x:c r="O2154" t="str"/>
      <x:c r="P2154" t="str"/>
      <x:c r="Q2154" t="str">
        <x:v>https://www.google.com/maps/search/?api=1&amp;query=Tecla+Dona%2C+286%2C+Rua%2C+Jardim+Flor+da+Montanha%2C+Guarulhos-SP</x:v>
      </x:c>
      <x:c r="R2154" t="str"/>
      <x:c r="S2154" t="str"/>
      <x:c r="T2154" t="str">
        <x:v>Não contatado</x:v>
      </x:c>
      <x:c r="U2154" s="27" t="n">
        <x:f>IF(LEN(H2154)&gt;0,25,0)+IF(L2154="Sim",25,0)+IF(LEN(M2154)&gt;0,15,0)+IF(LEN(J2154)&gt;0,10,0)+IF(LEN(N2154)&gt;0,5,0)+IF(LEN(O2154)&gt;0,5,0)+IF(LEN(P2154)&gt;0,5,0)+IF(AND(LEN(R2154)&gt;0,LEN(S2154)&gt;0),10,0)</x:f>
        <x:v>25</x:v>
      </x:c>
      <x:c r="V2154" t="str">
        <x:f>IF(U2154&gt;=60,"Prioridade Alta",IF(U2154&gt;=35,"Prioridade Média","Prioridade Baixa"))</x:f>
        <x:v>Prioridade Baixa</x:v>
      </x:c>
      <x:c r="W2154" t="str">
        <x:v>Não</x:v>
      </x:c>
      <x:c r="X2154" t="str"/>
      <x:c r="Y2154" t="str">
        <x:v>Base expandida 2026-07-27</x:v>
      </x:c>
      <x:c r="Z2154" t="str">
        <x:v>(11) 2452-6405</x:v>
      </x:c>
      <x:c r="AA2154" t="str"/>
      <x:c r="AB2154" t="n">
        <x:v>40</x:v>
      </x:c>
      <x:c r="AC2154" t="str">
        <x:v>Prioridade Baixa</x:v>
      </x:c>
      <x:c r="AD2154" t="str">
        <x:v>Fonte Escolas.com.br: http://escolas.com.br/carlos-giulietto-35041889; site oficial/redes não coletados nesta fonte</x:v>
      </x:c>
      <x:c r="AE2154" t="n">
        <x:f>IF(LEN(H2154)&gt;0,1,0)</x:f>
        <x:v>1</x:v>
      </x:c>
      <x:c r="AF2154" t="n">
        <x:f>IF(LEN(M2154)&gt;0,1,0)</x:f>
        <x:v>0</x:v>
      </x:c>
      <x:c r="AG2154" t="n">
        <x:f>IF(AND(LEN(H2154)=0,LEN(K2154)=0,LEN(M2154)=0),1,0)</x:f>
        <x:v>0</x:v>
      </x:c>
    </x:row>
    <x:row r="2155">
      <x:c r="A2155" t="str">
        <x:v>AT-02154</x:v>
      </x:c>
      <x:c r="B2155" t="str">
        <x:v>Cantinho de Criança - Eei</x:v>
      </x:c>
      <x:c r="C2155" t="str">
        <x:v>Escola</x:v>
      </x:c>
      <x:c r="D2155" t="str">
        <x:v>Escola</x:v>
      </x:c>
      <x:c r="E2155" t="str">
        <x:v>Guarulhos</x:v>
      </x:c>
      <x:c r="F2155" t="str">
        <x:v>Paraventi</x:v>
      </x:c>
      <x:c r="G2155" t="str">
        <x:v>Rua Rua Adoniran Barbosa, 125, Paraventi, Guarulhos, SP</x:v>
      </x:c>
      <x:c r="H2155" t="str">
        <x:v>+55 (11) 2461-5296</x:v>
      </x:c>
      <x:c r="I2155" t="str"/>
      <x:c r="J2155" t="str"/>
      <x:c r="K2155" t="str"/>
      <x:c r="L2155" t="str"/>
      <x:c r="M2155" t="str"/>
      <x:c r="N2155" t="str"/>
      <x:c r="O2155" t="str"/>
      <x:c r="P2155" t="str"/>
      <x:c r="Q2155" t="str">
        <x:v>https://www.google.com/maps/search/?api=1&amp;query=Rua+Rua+Adoniran+Barbosa%2C+125%2C+Paraventi%2C+Guarulhos-SP</x:v>
      </x:c>
      <x:c r="R2155" t="str"/>
      <x:c r="S2155" t="str"/>
      <x:c r="T2155" t="str">
        <x:v>Não contatado</x:v>
      </x:c>
      <x:c r="U2155" s="27" t="n">
        <x:f>IF(LEN(H2155)&gt;0,25,0)+IF(L2155="Sim",25,0)+IF(LEN(M2155)&gt;0,15,0)+IF(LEN(J2155)&gt;0,10,0)+IF(LEN(N2155)&gt;0,5,0)+IF(LEN(O2155)&gt;0,5,0)+IF(LEN(P2155)&gt;0,5,0)+IF(AND(LEN(R2155)&gt;0,LEN(S2155)&gt;0),10,0)</x:f>
        <x:v>25</x:v>
      </x:c>
      <x:c r="V2155" t="str">
        <x:f>IF(U2155&gt;=60,"Prioridade Alta",IF(U2155&gt;=35,"Prioridade Média","Prioridade Baixa"))</x:f>
        <x:v>Prioridade Baixa</x:v>
      </x:c>
      <x:c r="W2155" t="str">
        <x:v>Não</x:v>
      </x:c>
      <x:c r="X2155" t="str"/>
      <x:c r="Y2155" t="str">
        <x:v>Base expandida 2026-07-27</x:v>
      </x:c>
      <x:c r="Z2155" t="str">
        <x:v>(11) 2461-5296</x:v>
      </x:c>
      <x:c r="AA2155" t="str"/>
      <x:c r="AB2155" t="n">
        <x:v>40</x:v>
      </x:c>
      <x:c r="AC2155" t="str">
        <x:v>Prioridade Baixa</x:v>
      </x:c>
      <x:c r="AD2155" t="str">
        <x:v>Fonte Escolas.com.br: http://escolas.com.br/cantinho-de-crianca-eei-35116713; site oficial/redes não coletados nesta fonte</x:v>
      </x:c>
      <x:c r="AE2155" t="n">
        <x:f>IF(LEN(H2155)&gt;0,1,0)</x:f>
        <x:v>1</x:v>
      </x:c>
      <x:c r="AF2155" t="n">
        <x:f>IF(LEN(M2155)&gt;0,1,0)</x:f>
        <x:v>0</x:v>
      </x:c>
      <x:c r="AG2155" t="n">
        <x:f>IF(AND(LEN(H2155)=0,LEN(K2155)=0,LEN(M2155)=0),1,0)</x:f>
        <x:v>0</x:v>
      </x:c>
    </x:row>
    <x:row r="2156">
      <x:c r="A2156" t="str">
        <x:v>AT-02155</x:v>
      </x:c>
      <x:c r="B2156" t="str">
        <x:v>Brasilia Castanho de Oliveira Dona</x:v>
      </x:c>
      <x:c r="C2156" t="str">
        <x:v>Escola</x:v>
      </x:c>
      <x:c r="D2156" t="str">
        <x:v>Escola</x:v>
      </x:c>
      <x:c r="E2156" t="str">
        <x:v>Guarulhos</x:v>
      </x:c>
      <x:c r="F2156" t="str">
        <x:v>Jardim Santa Mena</x:v>
      </x:c>
      <x:c r="G2156" t="str">
        <x:v>Anesio, 58, Rua, Jardim Santa Mena, Guarulhos, SP</x:v>
      </x:c>
      <x:c r="H2156" t="str">
        <x:v>+55 (11) 2453-4217</x:v>
      </x:c>
      <x:c r="I2156" t="str"/>
      <x:c r="J2156" t="str"/>
      <x:c r="K2156" t="str"/>
      <x:c r="L2156" t="str"/>
      <x:c r="M2156" t="str"/>
      <x:c r="N2156" t="str"/>
      <x:c r="O2156" t="str"/>
      <x:c r="P2156" t="str"/>
      <x:c r="Q2156" t="str">
        <x:v>https://www.google.com/maps/search/?api=1&amp;query=Anesio%2C+58%2C+Rua%2C+Jardim+Santa+Mena%2C+Guarulhos-SP</x:v>
      </x:c>
      <x:c r="R2156" t="str"/>
      <x:c r="S2156" t="str"/>
      <x:c r="T2156" t="str">
        <x:v>Não contatado</x:v>
      </x:c>
      <x:c r="U2156" s="27" t="n">
        <x:f>IF(LEN(H2156)&gt;0,25,0)+IF(L2156="Sim",25,0)+IF(LEN(M2156)&gt;0,15,0)+IF(LEN(J2156)&gt;0,10,0)+IF(LEN(N2156)&gt;0,5,0)+IF(LEN(O2156)&gt;0,5,0)+IF(LEN(P2156)&gt;0,5,0)+IF(AND(LEN(R2156)&gt;0,LEN(S2156)&gt;0),10,0)</x:f>
        <x:v>25</x:v>
      </x:c>
      <x:c r="V2156" t="str">
        <x:f>IF(U2156&gt;=60,"Prioridade Alta",IF(U2156&gt;=35,"Prioridade Média","Prioridade Baixa"))</x:f>
        <x:v>Prioridade Baixa</x:v>
      </x:c>
      <x:c r="W2156" t="str">
        <x:v>Não</x:v>
      </x:c>
      <x:c r="X2156" t="str"/>
      <x:c r="Y2156" t="str">
        <x:v>Base expandida 2026-07-27</x:v>
      </x:c>
      <x:c r="Z2156" t="str">
        <x:v>(11) 2453-4217</x:v>
      </x:c>
      <x:c r="AA2156" t="str"/>
      <x:c r="AB2156" t="n">
        <x:v>40</x:v>
      </x:c>
      <x:c r="AC2156" t="str">
        <x:v>Prioridade Baixa</x:v>
      </x:c>
      <x:c r="AD2156" t="str">
        <x:v>Fonte Escolas.com.br: http://escolas.com.br/brasilia-castanho-de-oliveira-dona-35005836; site oficial/redes não coletados nesta fonte</x:v>
      </x:c>
      <x:c r="AE2156" t="n">
        <x:f>IF(LEN(H2156)&gt;0,1,0)</x:f>
        <x:v>1</x:v>
      </x:c>
      <x:c r="AF2156" t="n">
        <x:f>IF(LEN(M2156)&gt;0,1,0)</x:f>
        <x:v>0</x:v>
      </x:c>
      <x:c r="AG2156" t="n">
        <x:f>IF(AND(LEN(H2156)=0,LEN(K2156)=0,LEN(M2156)=0),1,0)</x:f>
        <x:v>0</x:v>
      </x:c>
    </x:row>
    <x:row r="2157">
      <x:c r="A2157" t="str">
        <x:v>AT-02156</x:v>
      </x:c>
      <x:c r="B2157" t="str">
        <x:v>Cel Jto A Ee Alice Chuery Professora</x:v>
      </x:c>
      <x:c r="C2157" t="str">
        <x:v>Escola</x:v>
      </x:c>
      <x:c r="D2157" t="str">
        <x:v>Escola</x:v>
      </x:c>
      <x:c r="E2157" t="str">
        <x:v>Guarulhos</x:v>
      </x:c>
      <x:c r="F2157" t="str">
        <x:v>Jardim Sao Jorge</x:v>
      </x:c>
      <x:c r="G2157" t="str">
        <x:v>Antonio Camargo, 130, Rua, Jardim Sao Jorge, Guarulhos, SP</x:v>
      </x:c>
      <x:c r="H2157" t="str">
        <x:v>+55 (11) 2468-0013</x:v>
      </x:c>
      <x:c r="I2157" t="str"/>
      <x:c r="J2157" t="str"/>
      <x:c r="K2157" t="str"/>
      <x:c r="L2157" t="str"/>
      <x:c r="M2157" t="str"/>
      <x:c r="N2157" t="str"/>
      <x:c r="O2157" t="str"/>
      <x:c r="P2157" t="str"/>
      <x:c r="Q2157" t="str">
        <x:v>https://www.google.com/maps/search/?api=1&amp;query=Antonio+Camargo%2C+130%2C+Rua%2C+Jardim+Sao+Jorge%2C+Guarulhos-SP</x:v>
      </x:c>
      <x:c r="R2157" t="str"/>
      <x:c r="S2157" t="str"/>
      <x:c r="T2157" t="str">
        <x:v>Não contatado</x:v>
      </x:c>
      <x:c r="U2157" s="27" t="n">
        <x:f>IF(LEN(H2157)&gt;0,25,0)+IF(L2157="Sim",25,0)+IF(LEN(M2157)&gt;0,15,0)+IF(LEN(J2157)&gt;0,10,0)+IF(LEN(N2157)&gt;0,5,0)+IF(LEN(O2157)&gt;0,5,0)+IF(LEN(P2157)&gt;0,5,0)+IF(AND(LEN(R2157)&gt;0,LEN(S2157)&gt;0),10,0)</x:f>
        <x:v>25</x:v>
      </x:c>
      <x:c r="V2157" t="str">
        <x:f>IF(U2157&gt;=60,"Prioridade Alta",IF(U2157&gt;=35,"Prioridade Média","Prioridade Baixa"))</x:f>
        <x:v>Prioridade Baixa</x:v>
      </x:c>
      <x:c r="W2157" t="str">
        <x:v>Não</x:v>
      </x:c>
      <x:c r="X2157" t="str"/>
      <x:c r="Y2157" t="str">
        <x:v>Base expandida 2026-07-27</x:v>
      </x:c>
      <x:c r="Z2157" t="str">
        <x:v>(11) 2468-0013</x:v>
      </x:c>
      <x:c r="AA2157" t="str"/>
      <x:c r="AB2157" t="n">
        <x:v>40</x:v>
      </x:c>
      <x:c r="AC2157" t="str">
        <x:v>Prioridade Baixa</x:v>
      </x:c>
      <x:c r="AD2157" t="str">
        <x:v>Fonte Escolas.com.br: http://escolas.com.br/cel-jto-a-ee-alice-chuery-professora-35985673; site oficial/redes não coletados nesta fonte</x:v>
      </x:c>
      <x:c r="AE2157" t="n">
        <x:f>IF(LEN(H2157)&gt;0,1,0)</x:f>
        <x:v>1</x:v>
      </x:c>
      <x:c r="AF2157" t="n">
        <x:f>IF(LEN(M2157)&gt;0,1,0)</x:f>
        <x:v>0</x:v>
      </x:c>
      <x:c r="AG2157" t="n">
        <x:f>IF(AND(LEN(H2157)=0,LEN(K2157)=0,LEN(M2157)=0),1,0)</x:f>
        <x:v>0</x:v>
      </x:c>
    </x:row>
    <x:row r="2158">
      <x:c r="A2158" t="str">
        <x:v>AT-02157</x:v>
      </x:c>
      <x:c r="B2158" t="str">
        <x:v>Cel Jto A Ee Conrado Sivila Alsina Padre</x:v>
      </x:c>
      <x:c r="C2158" t="str">
        <x:v>Escola</x:v>
      </x:c>
      <x:c r="D2158" t="str">
        <x:v>Escola</x:v>
      </x:c>
      <x:c r="E2158" t="str">
        <x:v>Guarulhos</x:v>
      </x:c>
      <x:c r="F2158" t="str">
        <x:v>Jardim Bom Clima</x:v>
      </x:c>
      <x:c r="G2158" t="str">
        <x:v>Bom Clima, 556, Avenida, Jardim Bom Clima, Guarulhos, SP</x:v>
      </x:c>
      <x:c r="H2158" t="str">
        <x:v>+55 (11) 2440-8216</x:v>
      </x:c>
      <x:c r="I2158" t="str"/>
      <x:c r="J2158" t="str"/>
      <x:c r="K2158" t="str"/>
      <x:c r="L2158" t="str"/>
      <x:c r="M2158" t="str"/>
      <x:c r="N2158" t="str"/>
      <x:c r="O2158" t="str"/>
      <x:c r="P2158" t="str"/>
      <x:c r="Q2158" t="str">
        <x:v>https://www.google.com/maps/search/?api=1&amp;query=Bom+Clima%2C+556%2C+Avenida%2C+Jardim+Bom+Clima%2C+Guarulhos-SP</x:v>
      </x:c>
      <x:c r="R2158" t="str"/>
      <x:c r="S2158" t="str"/>
      <x:c r="T2158" t="str">
        <x:v>Não contatado</x:v>
      </x:c>
      <x:c r="U2158" s="27" t="n">
        <x:f>IF(LEN(H2158)&gt;0,25,0)+IF(L2158="Sim",25,0)+IF(LEN(M2158)&gt;0,15,0)+IF(LEN(J2158)&gt;0,10,0)+IF(LEN(N2158)&gt;0,5,0)+IF(LEN(O2158)&gt;0,5,0)+IF(LEN(P2158)&gt;0,5,0)+IF(AND(LEN(R2158)&gt;0,LEN(S2158)&gt;0),10,0)</x:f>
        <x:v>25</x:v>
      </x:c>
      <x:c r="V2158" t="str">
        <x:f>IF(U2158&gt;=60,"Prioridade Alta",IF(U2158&gt;=35,"Prioridade Média","Prioridade Baixa"))</x:f>
        <x:v>Prioridade Baixa</x:v>
      </x:c>
      <x:c r="W2158" t="str">
        <x:v>Não</x:v>
      </x:c>
      <x:c r="X2158" t="str"/>
      <x:c r="Y2158" t="str">
        <x:v>Base expandida 2026-07-27</x:v>
      </x:c>
      <x:c r="Z2158" t="str">
        <x:v>(11) 2440-8216</x:v>
      </x:c>
      <x:c r="AA2158" t="str"/>
      <x:c r="AB2158" t="n">
        <x:v>40</x:v>
      </x:c>
      <x:c r="AC2158" t="str">
        <x:v>Prioridade Baixa</x:v>
      </x:c>
      <x:c r="AD2158" t="str">
        <x:v>Fonte Escolas.com.br: http://escolas.com.br/cel-jto-a-ee-conrado-sivila-alsina-padre-35407331; site oficial/redes não coletados nesta fonte</x:v>
      </x:c>
      <x:c r="AE2158" t="n">
        <x:f>IF(LEN(H2158)&gt;0,1,0)</x:f>
        <x:v>1</x:v>
      </x:c>
      <x:c r="AF2158" t="n">
        <x:f>IF(LEN(M2158)&gt;0,1,0)</x:f>
        <x:v>0</x:v>
      </x:c>
      <x:c r="AG2158" t="n">
        <x:f>IF(AND(LEN(H2158)=0,LEN(K2158)=0,LEN(M2158)=0),1,0)</x:f>
        <x:v>0</x:v>
      </x:c>
    </x:row>
    <x:row r="2159">
      <x:c r="A2159" t="str">
        <x:v>AT-02158</x:v>
      </x:c>
      <x:c r="B2159" t="str">
        <x:v>Cantinho Com Alegria - Eei</x:v>
      </x:c>
      <x:c r="C2159" t="str">
        <x:v>Escola</x:v>
      </x:c>
      <x:c r="D2159" t="str">
        <x:v>Escola</x:v>
      </x:c>
      <x:c r="E2159" t="str">
        <x:v>Guarulhos</x:v>
      </x:c>
      <x:c r="F2159" t="str">
        <x:v>Taboao</x:v>
      </x:c>
      <x:c r="G2159" t="str">
        <x:v>Avenida Avenida Nova Taboao, 293, Taboao, Guarulhos, SP</x:v>
      </x:c>
      <x:c r="H2159" t="str">
        <x:v>+55 (11) 2404-2666</x:v>
      </x:c>
      <x:c r="I2159" t="str"/>
      <x:c r="J2159" t="str"/>
      <x:c r="K2159" t="str"/>
      <x:c r="L2159" t="str"/>
      <x:c r="M2159" t="str"/>
      <x:c r="N2159" t="str"/>
      <x:c r="O2159" t="str"/>
      <x:c r="P2159" t="str"/>
      <x:c r="Q2159" t="str">
        <x:v>https://www.google.com/maps/search/?api=1&amp;query=Avenida+Avenida+Nova+Taboao%2C+293%2C+Taboao%2C+Guarulhos-SP</x:v>
      </x:c>
      <x:c r="R2159" t="str"/>
      <x:c r="S2159" t="str"/>
      <x:c r="T2159" t="str">
        <x:v>Não contatado</x:v>
      </x:c>
      <x:c r="U2159" s="27" t="n">
        <x:f>IF(LEN(H2159)&gt;0,25,0)+IF(L2159="Sim",25,0)+IF(LEN(M2159)&gt;0,15,0)+IF(LEN(J2159)&gt;0,10,0)+IF(LEN(N2159)&gt;0,5,0)+IF(LEN(O2159)&gt;0,5,0)+IF(LEN(P2159)&gt;0,5,0)+IF(AND(LEN(R2159)&gt;0,LEN(S2159)&gt;0),10,0)</x:f>
        <x:v>25</x:v>
      </x:c>
      <x:c r="V2159" t="str">
        <x:f>IF(U2159&gt;=60,"Prioridade Alta",IF(U2159&gt;=35,"Prioridade Média","Prioridade Baixa"))</x:f>
        <x:v>Prioridade Baixa</x:v>
      </x:c>
      <x:c r="W2159" t="str">
        <x:v>Não</x:v>
      </x:c>
      <x:c r="X2159" t="str"/>
      <x:c r="Y2159" t="str">
        <x:v>Base expandida 2026-07-27</x:v>
      </x:c>
      <x:c r="Z2159" t="str">
        <x:v>(11) 2404-2666</x:v>
      </x:c>
      <x:c r="AA2159" t="str"/>
      <x:c r="AB2159" t="n">
        <x:v>40</x:v>
      </x:c>
      <x:c r="AC2159" t="str">
        <x:v>Prioridade Baixa</x:v>
      </x:c>
      <x:c r="AD2159" t="str">
        <x:v>Fonte Escolas.com.br: http://escolas.com.br/cantinho-com-alegria-eei-35496984; site oficial/redes não coletados nesta fonte</x:v>
      </x:c>
      <x:c r="AE2159" t="n">
        <x:f>IF(LEN(H2159)&gt;0,1,0)</x:f>
        <x:v>1</x:v>
      </x:c>
      <x:c r="AF2159" t="n">
        <x:f>IF(LEN(M2159)&gt;0,1,0)</x:f>
        <x:v>0</x:v>
      </x:c>
      <x:c r="AG2159" t="n">
        <x:f>IF(AND(LEN(H2159)=0,LEN(K2159)=0,LEN(M2159)=0),1,0)</x:f>
        <x:v>0</x:v>
      </x:c>
    </x:row>
    <x:row r="2160">
      <x:c r="A2160" t="str">
        <x:v>AT-02159</x:v>
      </x:c>
      <x:c r="B2160" t="str">
        <x:v>Carlos Machado Bitencourt Marechal</x:v>
      </x:c>
      <x:c r="C2160" t="str">
        <x:v>Escola</x:v>
      </x:c>
      <x:c r="D2160" t="str">
        <x:v>Escola</x:v>
      </x:c>
      <x:c r="E2160" t="str">
        <x:v>Guarulhos</x:v>
      </x:c>
      <x:c r="F2160" t="str">
        <x:v>Vila Clotilde</x:v>
      </x:c>
      <x:c r="G2160" t="str">
        <x:v>Madalena Rampinelli, 39, Rua, Vila Clotilde, Guarulhos, SP</x:v>
      </x:c>
      <x:c r="H2160" t="str">
        <x:v>+55 (11) 2421-5720</x:v>
      </x:c>
      <x:c r="I2160" t="str"/>
      <x:c r="J2160" t="str"/>
      <x:c r="K2160" t="str"/>
      <x:c r="L2160" t="str"/>
      <x:c r="M2160" t="str"/>
      <x:c r="N2160" t="str"/>
      <x:c r="O2160" t="str"/>
      <x:c r="P2160" t="str"/>
      <x:c r="Q2160" t="str">
        <x:v>https://www.google.com/maps/search/?api=1&amp;query=Madalena+Rampinelli%2C+39%2C+Rua%2C+Vila+Clotilde%2C+Guarulhos-SP</x:v>
      </x:c>
      <x:c r="R2160" t="str"/>
      <x:c r="S2160" t="str"/>
      <x:c r="T2160" t="str">
        <x:v>Não contatado</x:v>
      </x:c>
      <x:c r="U2160" s="27" t="n">
        <x:f>IF(LEN(H2160)&gt;0,25,0)+IF(L2160="Sim",25,0)+IF(LEN(M2160)&gt;0,15,0)+IF(LEN(J2160)&gt;0,10,0)+IF(LEN(N2160)&gt;0,5,0)+IF(LEN(O2160)&gt;0,5,0)+IF(LEN(P2160)&gt;0,5,0)+IF(AND(LEN(R2160)&gt;0,LEN(S2160)&gt;0),10,0)</x:f>
        <x:v>25</x:v>
      </x:c>
      <x:c r="V2160" t="str">
        <x:f>IF(U2160&gt;=60,"Prioridade Alta",IF(U2160&gt;=35,"Prioridade Média","Prioridade Baixa"))</x:f>
        <x:v>Prioridade Baixa</x:v>
      </x:c>
      <x:c r="W2160" t="str">
        <x:v>Não</x:v>
      </x:c>
      <x:c r="X2160" t="str"/>
      <x:c r="Y2160" t="str">
        <x:v>Base expandida 2026-07-27</x:v>
      </x:c>
      <x:c r="Z2160" t="str">
        <x:v>(11) 2421-5720</x:v>
      </x:c>
      <x:c r="AA2160" t="str"/>
      <x:c r="AB2160" t="n">
        <x:v>40</x:v>
      </x:c>
      <x:c r="AC2160" t="str">
        <x:v>Prioridade Baixa</x:v>
      </x:c>
      <x:c r="AD2160" t="str">
        <x:v>Fonte Escolas.com.br: http://escolas.com.br/carlos-machado-bitencourt-marechal-35006105; site oficial/redes não coletados nesta fonte</x:v>
      </x:c>
      <x:c r="AE2160" t="n">
        <x:f>IF(LEN(H2160)&gt;0,1,0)</x:f>
        <x:v>1</x:v>
      </x:c>
      <x:c r="AF2160" t="n">
        <x:f>IF(LEN(M2160)&gt;0,1,0)</x:f>
        <x:v>0</x:v>
      </x:c>
      <x:c r="AG2160" t="n">
        <x:f>IF(AND(LEN(H2160)=0,LEN(K2160)=0,LEN(M2160)=0),1,0)</x:f>
        <x:v>0</x:v>
      </x:c>
    </x:row>
    <x:row r="2161">
      <x:c r="A2161" t="str">
        <x:v>AT-02160</x:v>
      </x:c>
      <x:c r="B2161" t="str">
        <x:v>Carmina Mendes Serodio</x:v>
      </x:c>
      <x:c r="C2161" t="str">
        <x:v>Escola</x:v>
      </x:c>
      <x:c r="D2161" t="str">
        <x:v>Escola</x:v>
      </x:c>
      <x:c r="E2161" t="str">
        <x:v>Guarulhos</x:v>
      </x:c>
      <x:c r="F2161" t="str">
        <x:v>Cidade Serodio</x:v>
      </x:c>
      <x:c r="G2161" t="str">
        <x:v>Abilio Mendes de Oliveira, 23, Rua, Cidade Serodio, Guarulhos, SP</x:v>
      </x:c>
      <x:c r="H2161" t="str">
        <x:v>+55 (11) 2467-2000</x:v>
      </x:c>
      <x:c r="I2161" t="str"/>
      <x:c r="J2161" t="str"/>
      <x:c r="K2161" t="str"/>
      <x:c r="L2161" t="str"/>
      <x:c r="M2161" t="str"/>
      <x:c r="N2161" t="str"/>
      <x:c r="O2161" t="str"/>
      <x:c r="P2161" t="str"/>
      <x:c r="Q2161" t="str">
        <x:v>https://www.google.com/maps/search/?api=1&amp;query=Abilio+Mendes+de+Oliveira%2C+23%2C+Rua%2C+Cidade+Serodio%2C+Guarulhos-SP</x:v>
      </x:c>
      <x:c r="R2161" t="str"/>
      <x:c r="S2161" t="str"/>
      <x:c r="T2161" t="str">
        <x:v>Não contatado</x:v>
      </x:c>
      <x:c r="U2161" s="27" t="n">
        <x:f>IF(LEN(H2161)&gt;0,25,0)+IF(L2161="Sim",25,0)+IF(LEN(M2161)&gt;0,15,0)+IF(LEN(J2161)&gt;0,10,0)+IF(LEN(N2161)&gt;0,5,0)+IF(LEN(O2161)&gt;0,5,0)+IF(LEN(P2161)&gt;0,5,0)+IF(AND(LEN(R2161)&gt;0,LEN(S2161)&gt;0),10,0)</x:f>
        <x:v>25</x:v>
      </x:c>
      <x:c r="V2161" t="str">
        <x:f>IF(U2161&gt;=60,"Prioridade Alta",IF(U2161&gt;=35,"Prioridade Média","Prioridade Baixa"))</x:f>
        <x:v>Prioridade Baixa</x:v>
      </x:c>
      <x:c r="W2161" t="str">
        <x:v>Não</x:v>
      </x:c>
      <x:c r="X2161" t="str"/>
      <x:c r="Y2161" t="str">
        <x:v>Base expandida 2026-07-27</x:v>
      </x:c>
      <x:c r="Z2161" t="str">
        <x:v>(11) 2467-2000</x:v>
      </x:c>
      <x:c r="AA2161" t="str"/>
      <x:c r="AB2161" t="n">
        <x:v>40</x:v>
      </x:c>
      <x:c r="AC2161" t="str">
        <x:v>Prioridade Baixa</x:v>
      </x:c>
      <x:c r="AD2161" t="str">
        <x:v>Fonte Escolas.com.br: http://escolas.com.br/carmina-mendes-serodio-35923424; site oficial/redes não coletados nesta fonte</x:v>
      </x:c>
      <x:c r="AE2161" t="n">
        <x:f>IF(LEN(H2161)&gt;0,1,0)</x:f>
        <x:v>1</x:v>
      </x:c>
      <x:c r="AF2161" t="n">
        <x:f>IF(LEN(M2161)&gt;0,1,0)</x:f>
        <x:v>0</x:v>
      </x:c>
      <x:c r="AG2161" t="n">
        <x:f>IF(AND(LEN(H2161)=0,LEN(K2161)=0,LEN(M2161)=0),1,0)</x:f>
        <x:v>0</x:v>
      </x:c>
    </x:row>
    <x:row r="2162">
      <x:c r="A2162" t="str">
        <x:v>AT-02161</x:v>
      </x:c>
      <x:c r="B2162" t="str">
        <x:v>Celso Piva Professor</x:v>
      </x:c>
      <x:c r="C2162" t="str">
        <x:v>Escola</x:v>
      </x:c>
      <x:c r="D2162" t="str">
        <x:v>Escola</x:v>
      </x:c>
      <x:c r="E2162" t="str">
        <x:v>Guarulhos</x:v>
      </x:c>
      <x:c r="F2162" t="str">
        <x:v>Jardim Moreira</x:v>
      </x:c>
      <x:c r="G2162" t="str">
        <x:v>Nisal, 87, Rua, Jardim Moreira, Guarulhos, SP</x:v>
      </x:c>
      <x:c r="H2162" t="str">
        <x:v>+55 (11) 2458-0465</x:v>
      </x:c>
      <x:c r="I2162" t="str"/>
      <x:c r="J2162" t="str"/>
      <x:c r="K2162" t="str"/>
      <x:c r="L2162" t="str"/>
      <x:c r="M2162" t="str"/>
      <x:c r="N2162" t="str"/>
      <x:c r="O2162" t="str"/>
      <x:c r="P2162" t="str"/>
      <x:c r="Q2162" t="str">
        <x:v>https://www.google.com/maps/search/?api=1&amp;query=Nisal%2C+87%2C+Rua%2C+Jardim+Moreira%2C+Guarulhos-SP</x:v>
      </x:c>
      <x:c r="R2162" t="str"/>
      <x:c r="S2162" t="str"/>
      <x:c r="T2162" t="str">
        <x:v>Não contatado</x:v>
      </x:c>
      <x:c r="U2162" s="27" t="n">
        <x:f>IF(LEN(H2162)&gt;0,25,0)+IF(L2162="Sim",25,0)+IF(LEN(M2162)&gt;0,15,0)+IF(LEN(J2162)&gt;0,10,0)+IF(LEN(N2162)&gt;0,5,0)+IF(LEN(O2162)&gt;0,5,0)+IF(LEN(P2162)&gt;0,5,0)+IF(AND(LEN(R2162)&gt;0,LEN(S2162)&gt;0),10,0)</x:f>
        <x:v>25</x:v>
      </x:c>
      <x:c r="V2162" t="str">
        <x:f>IF(U2162&gt;=60,"Prioridade Alta",IF(U2162&gt;=35,"Prioridade Média","Prioridade Baixa"))</x:f>
        <x:v>Prioridade Baixa</x:v>
      </x:c>
      <x:c r="W2162" t="str">
        <x:v>Não</x:v>
      </x:c>
      <x:c r="X2162" t="str"/>
      <x:c r="Y2162" t="str">
        <x:v>Base expandida 2026-07-27</x:v>
      </x:c>
      <x:c r="Z2162" t="str">
        <x:v>(11) 2458-0465</x:v>
      </x:c>
      <x:c r="AA2162" t="str"/>
      <x:c r="AB2162" t="n">
        <x:v>40</x:v>
      </x:c>
      <x:c r="AC2162" t="str">
        <x:v>Prioridade Baixa</x:v>
      </x:c>
      <x:c r="AD2162" t="str">
        <x:v>Fonte Escolas.com.br: http://escolas.com.br/celso-piva-professor-35923761; site oficial/redes não coletados nesta fonte</x:v>
      </x:c>
      <x:c r="AE2162" t="n">
        <x:f>IF(LEN(H2162)&gt;0,1,0)</x:f>
        <x:v>1</x:v>
      </x:c>
      <x:c r="AF2162" t="n">
        <x:f>IF(LEN(M2162)&gt;0,1,0)</x:f>
        <x:v>0</x:v>
      </x:c>
      <x:c r="AG2162" t="n">
        <x:f>IF(AND(LEN(H2162)=0,LEN(K2162)=0,LEN(M2162)=0),1,0)</x:f>
        <x:v>0</x:v>
      </x:c>
    </x:row>
    <x:row r="2163">
      <x:c r="A2163" t="str">
        <x:v>AT-02162</x:v>
      </x:c>
      <x:c r="B2163" t="str">
        <x:v>Castelo Animado - Eei</x:v>
      </x:c>
      <x:c r="C2163" t="str">
        <x:v>Escola</x:v>
      </x:c>
      <x:c r="D2163" t="str">
        <x:v>Escola</x:v>
      </x:c>
      <x:c r="E2163" t="str">
        <x:v>Guarulhos</x:v>
      </x:c>
      <x:c r="F2163" t="str">
        <x:v>Pimentas</x:v>
      </x:c>
      <x:c r="G2163" t="str">
        <x:v>Rua Perola Negra, 323, Pimentas, Guarulhos, SP</x:v>
      </x:c>
      <x:c r="H2163" t="str">
        <x:v>+55 (11) 3482-0635</x:v>
      </x:c>
      <x:c r="I2163" t="str"/>
      <x:c r="J2163" t="str"/>
      <x:c r="K2163" t="str"/>
      <x:c r="L2163" t="str"/>
      <x:c r="M2163" t="str"/>
      <x:c r="N2163" t="str"/>
      <x:c r="O2163" t="str"/>
      <x:c r="P2163" t="str"/>
      <x:c r="Q2163" t="str">
        <x:v>https://www.google.com/maps/search/?api=1&amp;query=Rua+Perola+Negra%2C+323%2C+Pimentas%2C+Guarulhos-SP</x:v>
      </x:c>
      <x:c r="R2163" t="str"/>
      <x:c r="S2163" t="str"/>
      <x:c r="T2163" t="str">
        <x:v>Não contatado</x:v>
      </x:c>
      <x:c r="U2163" s="27" t="n">
        <x:f>IF(LEN(H2163)&gt;0,25,0)+IF(L2163="Sim",25,0)+IF(LEN(M2163)&gt;0,15,0)+IF(LEN(J2163)&gt;0,10,0)+IF(LEN(N2163)&gt;0,5,0)+IF(LEN(O2163)&gt;0,5,0)+IF(LEN(P2163)&gt;0,5,0)+IF(AND(LEN(R2163)&gt;0,LEN(S2163)&gt;0),10,0)</x:f>
        <x:v>25</x:v>
      </x:c>
      <x:c r="V2163" t="str">
        <x:f>IF(U2163&gt;=60,"Prioridade Alta",IF(U2163&gt;=35,"Prioridade Média","Prioridade Baixa"))</x:f>
        <x:v>Prioridade Baixa</x:v>
      </x:c>
      <x:c r="W2163" t="str">
        <x:v>Não</x:v>
      </x:c>
      <x:c r="X2163" t="str"/>
      <x:c r="Y2163" t="str">
        <x:v>Base expandida 2026-07-27</x:v>
      </x:c>
      <x:c r="Z2163" t="str">
        <x:v>(11) 3482-0635</x:v>
      </x:c>
      <x:c r="AA2163" t="str"/>
      <x:c r="AB2163" t="n">
        <x:v>40</x:v>
      </x:c>
      <x:c r="AC2163" t="str">
        <x:v>Prioridade Baixa</x:v>
      </x:c>
      <x:c r="AD2163" t="str">
        <x:v>Fonte Escolas.com.br: http://escolas.com.br/castelo-animado-eei-35581331; site oficial/redes não coletados nesta fonte</x:v>
      </x:c>
      <x:c r="AE2163" t="n">
        <x:f>IF(LEN(H2163)&gt;0,1,0)</x:f>
        <x:v>1</x:v>
      </x:c>
      <x:c r="AF2163" t="n">
        <x:f>IF(LEN(M2163)&gt;0,1,0)</x:f>
        <x:v>0</x:v>
      </x:c>
      <x:c r="AG2163" t="n">
        <x:f>IF(AND(LEN(H2163)=0,LEN(K2163)=0,LEN(M2163)=0),1,0)</x:f>
        <x:v>0</x:v>
      </x:c>
    </x:row>
    <x:row r="2164">
      <x:c r="A2164" t="str">
        <x:v>AT-02163</x:v>
      </x:c>
      <x:c r="B2164" t="str">
        <x:v>Chiyo Yamamoto Dona</x:v>
      </x:c>
      <x:c r="C2164" t="str">
        <x:v>Escola</x:v>
      </x:c>
      <x:c r="D2164" t="str">
        <x:v>Escola</x:v>
      </x:c>
      <x:c r="E2164" t="str">
        <x:v>Guarulhos</x:v>
      </x:c>
      <x:c r="F2164" t="str">
        <x:v>Jardim Alamo</x:v>
      </x:c>
      <x:c r="G2164" t="str">
        <x:v>Dos Vados, 291, Estrada, Jardim Alamo, Guarulhos, SP</x:v>
      </x:c>
      <x:c r="H2164" t="str">
        <x:v>+55 (11) 2436-4873</x:v>
      </x:c>
      <x:c r="I2164" t="str"/>
      <x:c r="J2164" t="str"/>
      <x:c r="K2164" t="str"/>
      <x:c r="L2164" t="str"/>
      <x:c r="M2164" t="str"/>
      <x:c r="N2164" t="str"/>
      <x:c r="O2164" t="str"/>
      <x:c r="P2164" t="str"/>
      <x:c r="Q2164" t="str">
        <x:v>https://www.google.com/maps/search/?api=1&amp;query=Dos+Vados%2C+291%2C+Estrada%2C+Jardim+Alamo%2C+Guarulhos-SP</x:v>
      </x:c>
      <x:c r="R2164" t="str"/>
      <x:c r="S2164" t="str"/>
      <x:c r="T2164" t="str">
        <x:v>Não contatado</x:v>
      </x:c>
      <x:c r="U2164" s="27" t="n">
        <x:f>IF(LEN(H2164)&gt;0,25,0)+IF(L2164="Sim",25,0)+IF(LEN(M2164)&gt;0,15,0)+IF(LEN(J2164)&gt;0,10,0)+IF(LEN(N2164)&gt;0,5,0)+IF(LEN(O2164)&gt;0,5,0)+IF(LEN(P2164)&gt;0,5,0)+IF(AND(LEN(R2164)&gt;0,LEN(S2164)&gt;0),10,0)</x:f>
        <x:v>25</x:v>
      </x:c>
      <x:c r="V2164" t="str">
        <x:f>IF(U2164&gt;=60,"Prioridade Alta",IF(U2164&gt;=35,"Prioridade Média","Prioridade Baixa"))</x:f>
        <x:v>Prioridade Baixa</x:v>
      </x:c>
      <x:c r="W2164" t="str">
        <x:v>Não</x:v>
      </x:c>
      <x:c r="X2164" t="str"/>
      <x:c r="Y2164" t="str">
        <x:v>Base expandida 2026-07-27</x:v>
      </x:c>
      <x:c r="Z2164" t="str">
        <x:v>(11) 2436-4873</x:v>
      </x:c>
      <x:c r="AA2164" t="str"/>
      <x:c r="AB2164" t="n">
        <x:v>40</x:v>
      </x:c>
      <x:c r="AC2164" t="str">
        <x:v>Prioridade Baixa</x:v>
      </x:c>
      <x:c r="AD2164" t="str">
        <x:v>Fonte Escolas.com.br: http://escolas.com.br/chiyo-yamamoto-dona-35006294; site oficial/redes não coletados nesta fonte</x:v>
      </x:c>
      <x:c r="AE2164" t="n">
        <x:f>IF(LEN(H2164)&gt;0,1,0)</x:f>
        <x:v>1</x:v>
      </x:c>
      <x:c r="AF2164" t="n">
        <x:f>IF(LEN(M2164)&gt;0,1,0)</x:f>
        <x:v>0</x:v>
      </x:c>
      <x:c r="AG2164" t="n">
        <x:f>IF(AND(LEN(H2164)=0,LEN(K2164)=0,LEN(M2164)=0),1,0)</x:f>
        <x:v>0</x:v>
      </x:c>
    </x:row>
    <x:row r="2165">
      <x:c r="A2165" t="str">
        <x:v>AT-02164</x:v>
      </x:c>
      <x:c r="B2165" t="str">
        <x:v>Cid Augusto Guelli Professor</x:v>
      </x:c>
      <x:c r="C2165" t="str">
        <x:v>Escola</x:v>
      </x:c>
      <x:c r="D2165" t="str">
        <x:v>Escola</x:v>
      </x:c>
      <x:c r="E2165" t="str">
        <x:v>Guarulhos</x:v>
      </x:c>
      <x:c r="F2165" t="str">
        <x:v>Jardim Anny</x:v>
      </x:c>
      <x:c r="G2165" t="str">
        <x:v>Braga, 312, Rua, Jardim Anny, Guarulhos, SP</x:v>
      </x:c>
      <x:c r="H2165" t="str">
        <x:v>+55 (11) 2480-1066</x:v>
      </x:c>
      <x:c r="I2165" t="str"/>
      <x:c r="J2165" t="str"/>
      <x:c r="K2165" t="str"/>
      <x:c r="L2165" t="str"/>
      <x:c r="M2165" t="str"/>
      <x:c r="N2165" t="str"/>
      <x:c r="O2165" t="str"/>
      <x:c r="P2165" t="str"/>
      <x:c r="Q2165" t="str">
        <x:v>https://www.google.com/maps/search/?api=1&amp;query=Braga%2C+312%2C+Rua%2C+Jardim+Anny%2C+Guarulhos-SP</x:v>
      </x:c>
      <x:c r="R2165" t="str"/>
      <x:c r="S2165" t="str"/>
      <x:c r="T2165" t="str">
        <x:v>Não contatado</x:v>
      </x:c>
      <x:c r="U2165" s="27" t="n">
        <x:f>IF(LEN(H2165)&gt;0,25,0)+IF(L2165="Sim",25,0)+IF(LEN(M2165)&gt;0,15,0)+IF(LEN(J2165)&gt;0,10,0)+IF(LEN(N2165)&gt;0,5,0)+IF(LEN(O2165)&gt;0,5,0)+IF(LEN(P2165)&gt;0,5,0)+IF(AND(LEN(R2165)&gt;0,LEN(S2165)&gt;0),10,0)</x:f>
        <x:v>25</x:v>
      </x:c>
      <x:c r="V2165" t="str">
        <x:f>IF(U2165&gt;=60,"Prioridade Alta",IF(U2165&gt;=35,"Prioridade Média","Prioridade Baixa"))</x:f>
        <x:v>Prioridade Baixa</x:v>
      </x:c>
      <x:c r="W2165" t="str">
        <x:v>Não</x:v>
      </x:c>
      <x:c r="X2165" t="str"/>
      <x:c r="Y2165" t="str">
        <x:v>Base expandida 2026-07-27</x:v>
      </x:c>
      <x:c r="Z2165" t="str">
        <x:v>(11) 2480-1066</x:v>
      </x:c>
      <x:c r="AA2165" t="str"/>
      <x:c r="AB2165" t="n">
        <x:v>40</x:v>
      </x:c>
      <x:c r="AC2165" t="str">
        <x:v>Prioridade Baixa</x:v>
      </x:c>
      <x:c r="AD2165" t="str">
        <x:v>Fonte Escolas.com.br: http://escolas.com.br/cid-augusto-guelli-professor-35006397; site oficial/redes não coletados nesta fonte</x:v>
      </x:c>
      <x:c r="AE2165" t="n">
        <x:f>IF(LEN(H2165)&gt;0,1,0)</x:f>
        <x:v>1</x:v>
      </x:c>
      <x:c r="AF2165" t="n">
        <x:f>IF(LEN(M2165)&gt;0,1,0)</x:f>
        <x:v>0</x:v>
      </x:c>
      <x:c r="AG2165" t="n">
        <x:f>IF(AND(LEN(H2165)=0,LEN(K2165)=0,LEN(M2165)=0),1,0)</x:f>
        <x:v>0</x:v>
      </x:c>
    </x:row>
    <x:row r="2166">
      <x:c r="A2166" t="str">
        <x:v>AT-02165</x:v>
      </x:c>
      <x:c r="B2166" t="str">
        <x:v>Cirandarte - Ei</x:v>
      </x:c>
      <x:c r="C2166" t="str">
        <x:v>Escola</x:v>
      </x:c>
      <x:c r="D2166" t="str">
        <x:v>Escola</x:v>
      </x:c>
      <x:c r="E2166" t="str">
        <x:v>Guarulhos</x:v>
      </x:c>
      <x:c r="F2166" t="str">
        <x:v>Vila Augusta</x:v>
      </x:c>
      <x:c r="G2166" t="str">
        <x:v>Francisco Antunes, 1097, Vila Augusta, Guarulhos, SP</x:v>
      </x:c>
      <x:c r="H2166" t="str">
        <x:v>+55 (11) 2422-4431</x:v>
      </x:c>
      <x:c r="I2166" t="str"/>
      <x:c r="J2166" t="str"/>
      <x:c r="K2166" t="str"/>
      <x:c r="L2166" t="str"/>
      <x:c r="M2166" t="str"/>
      <x:c r="N2166" t="str"/>
      <x:c r="O2166" t="str"/>
      <x:c r="P2166" t="str"/>
      <x:c r="Q2166" t="str">
        <x:v>https://www.google.com/maps/search/?api=1&amp;query=Francisco+Antunes%2C+1097%2C+Vila+Augusta%2C+Guarulhos-SP</x:v>
      </x:c>
      <x:c r="R2166" t="str"/>
      <x:c r="S2166" t="str"/>
      <x:c r="T2166" t="str">
        <x:v>Não contatado</x:v>
      </x:c>
      <x:c r="U2166" s="27" t="n">
        <x:f>IF(LEN(H2166)&gt;0,25,0)+IF(L2166="Sim",25,0)+IF(LEN(M2166)&gt;0,15,0)+IF(LEN(J2166)&gt;0,10,0)+IF(LEN(N2166)&gt;0,5,0)+IF(LEN(O2166)&gt;0,5,0)+IF(LEN(P2166)&gt;0,5,0)+IF(AND(LEN(R2166)&gt;0,LEN(S2166)&gt;0),10,0)</x:f>
        <x:v>25</x:v>
      </x:c>
      <x:c r="V2166" t="str">
        <x:f>IF(U2166&gt;=60,"Prioridade Alta",IF(U2166&gt;=35,"Prioridade Média","Prioridade Baixa"))</x:f>
        <x:v>Prioridade Baixa</x:v>
      </x:c>
      <x:c r="W2166" t="str">
        <x:v>Não</x:v>
      </x:c>
      <x:c r="X2166" t="str"/>
      <x:c r="Y2166" t="str">
        <x:v>Base expandida 2026-07-27</x:v>
      </x:c>
      <x:c r="Z2166" t="str">
        <x:v>(11) 2422-4431</x:v>
      </x:c>
      <x:c r="AA2166" t="str"/>
      <x:c r="AB2166" t="n">
        <x:v>40</x:v>
      </x:c>
      <x:c r="AC2166" t="str">
        <x:v>Prioridade Baixa</x:v>
      </x:c>
      <x:c r="AD2166" t="str">
        <x:v>Fonte Escolas.com.br: http://escolas.com.br/cirandarte-ei-35580235; site oficial/redes não coletados nesta fonte</x:v>
      </x:c>
      <x:c r="AE2166" t="n">
        <x:f>IF(LEN(H2166)&gt;0,1,0)</x:f>
        <x:v>1</x:v>
      </x:c>
      <x:c r="AF2166" t="n">
        <x:f>IF(LEN(M2166)&gt;0,1,0)</x:f>
        <x:v>0</x:v>
      </x:c>
      <x:c r="AG2166" t="n">
        <x:f>IF(AND(LEN(H2166)=0,LEN(K2166)=0,LEN(M2166)=0),1,0)</x:f>
        <x:v>0</x:v>
      </x:c>
    </x:row>
    <x:row r="2167">
      <x:c r="A2167" t="str">
        <x:v>AT-02166</x:v>
      </x:c>
      <x:c r="B2167" t="str">
        <x:v>Cidade Soimco II</x:v>
      </x:c>
      <x:c r="C2167" t="str">
        <x:v>Escola</x:v>
      </x:c>
      <x:c r="D2167" t="str">
        <x:v>Escola</x:v>
      </x:c>
      <x:c r="E2167" t="str">
        <x:v>Guarulhos</x:v>
      </x:c>
      <x:c r="F2167" t="str">
        <x:v>Jardim Cumbica</x:v>
      </x:c>
      <x:c r="G2167" t="str">
        <x:v>Sargento da Aeronautica Plinio F. Goncalves, 608, Avenida, Jardim Cumbica, Guarulhos, SP</x:v>
      </x:c>
      <x:c r="H2167" t="str">
        <x:v>+55 (11) 2488-0144</x:v>
      </x:c>
      <x:c r="I2167" t="str"/>
      <x:c r="J2167" t="str"/>
      <x:c r="K2167" t="str"/>
      <x:c r="L2167" t="str"/>
      <x:c r="M2167" t="str"/>
      <x:c r="N2167" t="str"/>
      <x:c r="O2167" t="str"/>
      <x:c r="P2167" t="str"/>
      <x:c r="Q2167" t="str">
        <x:v>https://www.google.com/maps/search/?api=1&amp;query=Sargento+da+Aeronautica+Plinio+F.+Goncalves%2C+608%2C+Avenida%2C+Jardim+Cumbica%2C+Guarulhos-SP</x:v>
      </x:c>
      <x:c r="R2167" t="str"/>
      <x:c r="S2167" t="str"/>
      <x:c r="T2167" t="str">
        <x:v>Não contatado</x:v>
      </x:c>
      <x:c r="U2167" s="27" t="n">
        <x:f>IF(LEN(H2167)&gt;0,25,0)+IF(L2167="Sim",25,0)+IF(LEN(M2167)&gt;0,15,0)+IF(LEN(J2167)&gt;0,10,0)+IF(LEN(N2167)&gt;0,5,0)+IF(LEN(O2167)&gt;0,5,0)+IF(LEN(P2167)&gt;0,5,0)+IF(AND(LEN(R2167)&gt;0,LEN(S2167)&gt;0),10,0)</x:f>
        <x:v>25</x:v>
      </x:c>
      <x:c r="V2167" t="str">
        <x:f>IF(U2167&gt;=60,"Prioridade Alta",IF(U2167&gt;=35,"Prioridade Média","Prioridade Baixa"))</x:f>
        <x:v>Prioridade Baixa</x:v>
      </x:c>
      <x:c r="W2167" t="str">
        <x:v>Não</x:v>
      </x:c>
      <x:c r="X2167" t="str"/>
      <x:c r="Y2167" t="str">
        <x:v>Base expandida 2026-07-27</x:v>
      </x:c>
      <x:c r="Z2167" t="str">
        <x:v>(11) 2488-0144</x:v>
      </x:c>
      <x:c r="AA2167" t="str"/>
      <x:c r="AB2167" t="n">
        <x:v>40</x:v>
      </x:c>
      <x:c r="AC2167" t="str">
        <x:v>Prioridade Baixa</x:v>
      </x:c>
      <x:c r="AD2167" t="str">
        <x:v>Fonte Escolas.com.br: http://escolas.com.br/cidade-soimco-ii-35921476; site oficial/redes não coletados nesta fonte</x:v>
      </x:c>
      <x:c r="AE2167" t="n">
        <x:f>IF(LEN(H2167)&gt;0,1,0)</x:f>
        <x:v>1</x:v>
      </x:c>
      <x:c r="AF2167" t="n">
        <x:f>IF(LEN(M2167)&gt;0,1,0)</x:f>
        <x:v>0</x:v>
      </x:c>
      <x:c r="AG2167" t="n">
        <x:f>IF(AND(LEN(H2167)=0,LEN(K2167)=0,LEN(M2167)=0),1,0)</x:f>
        <x:v>0</x:v>
      </x:c>
    </x:row>
    <x:row r="2168">
      <x:c r="A2168" t="str">
        <x:v>AT-02167</x:v>
      </x:c>
      <x:c r="B2168" t="str">
        <x:v>Clarice Lispector</x:v>
      </x:c>
      <x:c r="C2168" t="str">
        <x:v>Escola</x:v>
      </x:c>
      <x:c r="D2168" t="str">
        <x:v>Escola</x:v>
      </x:c>
      <x:c r="E2168" t="str">
        <x:v>Guarulhos</x:v>
      </x:c>
      <x:c r="F2168" t="str">
        <x:v>Torres Tibagi</x:v>
      </x:c>
      <x:c r="G2168" t="str">
        <x:v>Miguel Biondi, 222, Rua, Torres Tibagi, Guarulhos, SP</x:v>
      </x:c>
      <x:c r="H2168" t="str">
        <x:v>+55 (11) 2459-2627</x:v>
      </x:c>
      <x:c r="I2168" t="str"/>
      <x:c r="J2168" t="str"/>
      <x:c r="K2168" t="str"/>
      <x:c r="L2168" t="str"/>
      <x:c r="M2168" t="str"/>
      <x:c r="N2168" t="str"/>
      <x:c r="O2168" t="str"/>
      <x:c r="P2168" t="str"/>
      <x:c r="Q2168" t="str">
        <x:v>https://www.google.com/maps/search/?api=1&amp;query=Miguel+Biondi%2C+222%2C+Rua%2C+Torres+Tibagi%2C+Guarulhos-SP</x:v>
      </x:c>
      <x:c r="R2168" t="str"/>
      <x:c r="S2168" t="str"/>
      <x:c r="T2168" t="str">
        <x:v>Não contatado</x:v>
      </x:c>
      <x:c r="U2168" s="27" t="n">
        <x:f>IF(LEN(H2168)&gt;0,25,0)+IF(L2168="Sim",25,0)+IF(LEN(M2168)&gt;0,15,0)+IF(LEN(J2168)&gt;0,10,0)+IF(LEN(N2168)&gt;0,5,0)+IF(LEN(O2168)&gt;0,5,0)+IF(LEN(P2168)&gt;0,5,0)+IF(AND(LEN(R2168)&gt;0,LEN(S2168)&gt;0),10,0)</x:f>
        <x:v>25</x:v>
      </x:c>
      <x:c r="V2168" t="str">
        <x:f>IF(U2168&gt;=60,"Prioridade Alta",IF(U2168&gt;=35,"Prioridade Média","Prioridade Baixa"))</x:f>
        <x:v>Prioridade Baixa</x:v>
      </x:c>
      <x:c r="W2168" t="str">
        <x:v>Não</x:v>
      </x:c>
      <x:c r="X2168" t="str"/>
      <x:c r="Y2168" t="str">
        <x:v>Base expandida 2026-07-27</x:v>
      </x:c>
      <x:c r="Z2168" t="str">
        <x:v>(11) 2459-2627</x:v>
      </x:c>
      <x:c r="AA2168" t="str"/>
      <x:c r="AB2168" t="n">
        <x:v>40</x:v>
      </x:c>
      <x:c r="AC2168" t="str">
        <x:v>Prioridade Baixa</x:v>
      </x:c>
      <x:c r="AD2168" t="str">
        <x:v>Fonte Escolas.com.br: http://escolas.com.br/clarice-lispector-35006212; site oficial/redes não coletados nesta fonte</x:v>
      </x:c>
      <x:c r="AE2168" t="n">
        <x:f>IF(LEN(H2168)&gt;0,1,0)</x:f>
        <x:v>1</x:v>
      </x:c>
      <x:c r="AF2168" t="n">
        <x:f>IF(LEN(M2168)&gt;0,1,0)</x:f>
        <x:v>0</x:v>
      </x:c>
      <x:c r="AG2168" t="n">
        <x:f>IF(AND(LEN(H2168)=0,LEN(K2168)=0,LEN(M2168)=0),1,0)</x:f>
        <x:v>0</x:v>
      </x:c>
    </x:row>
    <x:row r="2169">
      <x:c r="A2169" t="str">
        <x:v>AT-02168</x:v>
      </x:c>
      <x:c r="B2169" t="str">
        <x:v>Cidade Serodio</x:v>
      </x:c>
      <x:c r="C2169" t="str">
        <x:v>Escola</x:v>
      </x:c>
      <x:c r="D2169" t="str">
        <x:v>Escola</x:v>
      </x:c>
      <x:c r="E2169" t="str">
        <x:v>Guarulhos</x:v>
      </x:c>
      <x:c r="F2169" t="str">
        <x:v>Jardim Santo Expedito</x:v>
      </x:c>
      <x:c r="G2169" t="str">
        <x:v>Jose Brumatti, SN, Jardim Santo Expedito, Guarulhos, SP</x:v>
      </x:c>
      <x:c r="H2169" t="str">
        <x:v>+55 (11) 2467-3855</x:v>
      </x:c>
      <x:c r="I2169" t="str"/>
      <x:c r="J2169" t="str"/>
      <x:c r="K2169" t="str"/>
      <x:c r="L2169" t="str"/>
      <x:c r="M2169" t="str"/>
      <x:c r="N2169" t="str"/>
      <x:c r="O2169" t="str"/>
      <x:c r="P2169" t="str"/>
      <x:c r="Q2169" t="str">
        <x:v>https://www.google.com/maps/search/?api=1&amp;query=Jose+Brumatti%2C+SN%2C+Jardim+Santo+Expedito%2C+Guarulhos-SP</x:v>
      </x:c>
      <x:c r="R2169" t="str"/>
      <x:c r="S2169" t="str"/>
      <x:c r="T2169" t="str">
        <x:v>Não contatado</x:v>
      </x:c>
      <x:c r="U2169" s="27" t="n">
        <x:f>IF(LEN(H2169)&gt;0,25,0)+IF(L2169="Sim",25,0)+IF(LEN(M2169)&gt;0,15,0)+IF(LEN(J2169)&gt;0,10,0)+IF(LEN(N2169)&gt;0,5,0)+IF(LEN(O2169)&gt;0,5,0)+IF(LEN(P2169)&gt;0,5,0)+IF(AND(LEN(R2169)&gt;0,LEN(S2169)&gt;0),10,0)</x:f>
        <x:v>25</x:v>
      </x:c>
      <x:c r="V2169" t="str">
        <x:f>IF(U2169&gt;=60,"Prioridade Alta",IF(U2169&gt;=35,"Prioridade Média","Prioridade Baixa"))</x:f>
        <x:v>Prioridade Baixa</x:v>
      </x:c>
      <x:c r="W2169" t="str">
        <x:v>Não</x:v>
      </x:c>
      <x:c r="X2169" t="str"/>
      <x:c r="Y2169" t="str">
        <x:v>Base expandida 2026-07-27</x:v>
      </x:c>
      <x:c r="Z2169" t="str">
        <x:v>(11) 2467-3855</x:v>
      </x:c>
      <x:c r="AA2169" t="str"/>
      <x:c r="AB2169" t="n">
        <x:v>40</x:v>
      </x:c>
      <x:c r="AC2169" t="str">
        <x:v>Prioridade Baixa</x:v>
      </x:c>
      <x:c r="AD2169" t="str">
        <x:v>Fonte Escolas.com.br: http://escolas.com.br/cidade-serodio-35922171; site oficial/redes não coletados nesta fonte</x:v>
      </x:c>
      <x:c r="AE2169" t="n">
        <x:f>IF(LEN(H2169)&gt;0,1,0)</x:f>
        <x:v>1</x:v>
      </x:c>
      <x:c r="AF2169" t="n">
        <x:f>IF(LEN(M2169)&gt;0,1,0)</x:f>
        <x:v>0</x:v>
      </x:c>
      <x:c r="AG2169" t="n">
        <x:f>IF(AND(LEN(H2169)=0,LEN(K2169)=0,LEN(M2169)=0),1,0)</x:f>
        <x:v>0</x:v>
      </x:c>
    </x:row>
    <x:row r="2170">
      <x:c r="A2170" t="str">
        <x:v>AT-02169</x:v>
      </x:c>
      <x:c r="B2170" t="str">
        <x:v>Colgio Augusto Piovesan</x:v>
      </x:c>
      <x:c r="C2170" t="str">
        <x:v>Escola</x:v>
      </x:c>
      <x:c r="D2170" t="str">
        <x:v>Escola</x:v>
      </x:c>
      <x:c r="E2170" t="str">
        <x:v>Guarulhos</x:v>
      </x:c>
      <x:c r="F2170" t="str">
        <x:v>Jardim Presidente Dutra</x:v>
      </x:c>
      <x:c r="G2170" t="str">
        <x:v>Muniz Ferreira, 248, Rua, Jardim Presidente Dutra, Guarulhos, SP</x:v>
      </x:c>
      <x:c r="H2170" t="str">
        <x:v>+55 (11) 2431-0365</x:v>
      </x:c>
      <x:c r="I2170" t="str"/>
      <x:c r="J2170" t="str"/>
      <x:c r="K2170" t="str"/>
      <x:c r="L2170" t="str"/>
      <x:c r="M2170" t="str"/>
      <x:c r="N2170" t="str"/>
      <x:c r="O2170" t="str"/>
      <x:c r="P2170" t="str"/>
      <x:c r="Q2170" t="str">
        <x:v>https://www.google.com/maps/search/?api=1&amp;query=Muniz+Ferreira%2C+248%2C+Rua%2C+Jardim+Presidente+Dutra%2C+Guarulhos-SP</x:v>
      </x:c>
      <x:c r="R2170" t="str"/>
      <x:c r="S2170" t="str"/>
      <x:c r="T2170" t="str">
        <x:v>Não contatado</x:v>
      </x:c>
      <x:c r="U2170" s="27" t="n">
        <x:f>IF(LEN(H2170)&gt;0,25,0)+IF(L2170="Sim",25,0)+IF(LEN(M2170)&gt;0,15,0)+IF(LEN(J2170)&gt;0,10,0)+IF(LEN(N2170)&gt;0,5,0)+IF(LEN(O2170)&gt;0,5,0)+IF(LEN(P2170)&gt;0,5,0)+IF(AND(LEN(R2170)&gt;0,LEN(S2170)&gt;0),10,0)</x:f>
        <x:v>25</x:v>
      </x:c>
      <x:c r="V2170" t="str">
        <x:f>IF(U2170&gt;=60,"Prioridade Alta",IF(U2170&gt;=35,"Prioridade Média","Prioridade Baixa"))</x:f>
        <x:v>Prioridade Baixa</x:v>
      </x:c>
      <x:c r="W2170" t="str">
        <x:v>Não</x:v>
      </x:c>
      <x:c r="X2170" t="str"/>
      <x:c r="Y2170" t="str">
        <x:v>Base expandida 2026-07-27</x:v>
      </x:c>
      <x:c r="Z2170" t="str">
        <x:v>(11) 2431-0365</x:v>
      </x:c>
      <x:c r="AA2170" t="str"/>
      <x:c r="AB2170" t="n">
        <x:v>40</x:v>
      </x:c>
      <x:c r="AC2170" t="str">
        <x:v>Prioridade Baixa</x:v>
      </x:c>
      <x:c r="AD2170" t="str">
        <x:v>Fonte Escolas.com.br: http://escolas.com.br/colgio-augusto-piovesan-35293581; site oficial/redes não coletados nesta fonte</x:v>
      </x:c>
      <x:c r="AE2170" t="n">
        <x:f>IF(LEN(H2170)&gt;0,1,0)</x:f>
        <x:v>1</x:v>
      </x:c>
      <x:c r="AF2170" t="n">
        <x:f>IF(LEN(M2170)&gt;0,1,0)</x:f>
        <x:v>0</x:v>
      </x:c>
      <x:c r="AG2170" t="n">
        <x:f>IF(AND(LEN(H2170)=0,LEN(K2170)=0,LEN(M2170)=0),1,0)</x:f>
        <x:v>0</x:v>
      </x:c>
    </x:row>
    <x:row r="2171">
      <x:c r="A2171" t="str">
        <x:v>AT-02170</x:v>
      </x:c>
      <x:c r="B2171" t="str">
        <x:v>Conjunto Habitacional Bairro dos Pimentas II</x:v>
      </x:c>
      <x:c r="C2171" t="str">
        <x:v>Escola</x:v>
      </x:c>
      <x:c r="D2171" t="str">
        <x:v>Escola</x:v>
      </x:c>
      <x:c r="E2171" t="str">
        <x:v>Guarulhos</x:v>
      </x:c>
      <x:c r="F2171" t="str">
        <x:v>Conjunto Marcos Freire</x:v>
      </x:c>
      <x:c r="G2171" t="str">
        <x:v>Norte e Sul, 60, Avenida, Conjunto Marcos Freire, Guarulhos, SP</x:v>
      </x:c>
      <x:c r="H2171" t="str">
        <x:v>+55 (11) 2480-1347</x:v>
      </x:c>
      <x:c r="I2171" t="str"/>
      <x:c r="J2171" t="str"/>
      <x:c r="K2171" t="str"/>
      <x:c r="L2171" t="str"/>
      <x:c r="M2171" t="str"/>
      <x:c r="N2171" t="str"/>
      <x:c r="O2171" t="str"/>
      <x:c r="P2171" t="str"/>
      <x:c r="Q2171" t="str">
        <x:v>https://www.google.com/maps/search/?api=1&amp;query=Norte+e+Sul%2C+60%2C+Avenida%2C+Conjunto+Marcos+Freire%2C+Guarulhos-SP</x:v>
      </x:c>
      <x:c r="R2171" t="str"/>
      <x:c r="S2171" t="str"/>
      <x:c r="T2171" t="str">
        <x:v>Não contatado</x:v>
      </x:c>
      <x:c r="U2171" s="27" t="n">
        <x:f>IF(LEN(H2171)&gt;0,25,0)+IF(L2171="Sim",25,0)+IF(LEN(M2171)&gt;0,15,0)+IF(LEN(J2171)&gt;0,10,0)+IF(LEN(N2171)&gt;0,5,0)+IF(LEN(O2171)&gt;0,5,0)+IF(LEN(P2171)&gt;0,5,0)+IF(AND(LEN(R2171)&gt;0,LEN(S2171)&gt;0),10,0)</x:f>
        <x:v>25</x:v>
      </x:c>
      <x:c r="V2171" t="str">
        <x:f>IF(U2171&gt;=60,"Prioridade Alta",IF(U2171&gt;=35,"Prioridade Média","Prioridade Baixa"))</x:f>
        <x:v>Prioridade Baixa</x:v>
      </x:c>
      <x:c r="W2171" t="str">
        <x:v>Não</x:v>
      </x:c>
      <x:c r="X2171" t="str"/>
      <x:c r="Y2171" t="str">
        <x:v>Base expandida 2026-07-27</x:v>
      </x:c>
      <x:c r="Z2171" t="str">
        <x:v>(11) 2480-1347</x:v>
      </x:c>
      <x:c r="AA2171" t="str"/>
      <x:c r="AB2171" t="n">
        <x:v>40</x:v>
      </x:c>
      <x:c r="AC2171" t="str">
        <x:v>Prioridade Baixa</x:v>
      </x:c>
      <x:c r="AD2171" t="str">
        <x:v>Fonte Escolas.com.br: http://escolas.com.br/conjunto-habitacional-bairro-dos-pimentas-ii-35916857; site oficial/redes não coletados nesta fonte</x:v>
      </x:c>
      <x:c r="AE2171" t="n">
        <x:f>IF(LEN(H2171)&gt;0,1,0)</x:f>
        <x:v>1</x:v>
      </x:c>
      <x:c r="AF2171" t="n">
        <x:f>IF(LEN(M2171)&gt;0,1,0)</x:f>
        <x:v>0</x:v>
      </x:c>
      <x:c r="AG2171" t="n">
        <x:f>IF(AND(LEN(H2171)=0,LEN(K2171)=0,LEN(M2171)=0),1,0)</x:f>
        <x:v>0</x:v>
      </x:c>
    </x:row>
    <x:row r="2172">
      <x:c r="A2172" t="str">
        <x:v>AT-02171</x:v>
      </x:c>
      <x:c r="B2172" t="str">
        <x:v>Companhia das Asas</x:v>
      </x:c>
      <x:c r="C2172" t="str">
        <x:v>Escola</x:v>
      </x:c>
      <x:c r="D2172" t="str">
        <x:v>Escola</x:v>
      </x:c>
      <x:c r="E2172" t="str">
        <x:v>Guarulhos</x:v>
      </x:c>
      <x:c r="F2172" t="str">
        <x:v>Vila Herminia</x:v>
      </x:c>
      <x:c r="G2172" t="str">
        <x:v>Anton Philips, 446, Predio F, Vila Herminia, Guarulhos, SP</x:v>
      </x:c>
      <x:c r="H2172" t="str">
        <x:v>+55 (11) 2421-6832</x:v>
      </x:c>
      <x:c r="I2172" t="str"/>
      <x:c r="J2172" t="str"/>
      <x:c r="K2172" t="str"/>
      <x:c r="L2172" t="str"/>
      <x:c r="M2172" t="str"/>
      <x:c r="N2172" t="str"/>
      <x:c r="O2172" t="str"/>
      <x:c r="P2172" t="str"/>
      <x:c r="Q2172" t="str">
        <x:v>https://www.google.com/maps/search/?api=1&amp;query=Anton+Philips%2C+446%2C+Predio+F%2C+Vila+Herminia%2C+Guarulhos-SP</x:v>
      </x:c>
      <x:c r="R2172" t="str"/>
      <x:c r="S2172" t="str"/>
      <x:c r="T2172" t="str">
        <x:v>Não contatado</x:v>
      </x:c>
      <x:c r="U2172" s="27" t="n">
        <x:f>IF(LEN(H2172)&gt;0,25,0)+IF(L2172="Sim",25,0)+IF(LEN(M2172)&gt;0,15,0)+IF(LEN(J2172)&gt;0,10,0)+IF(LEN(N2172)&gt;0,5,0)+IF(LEN(O2172)&gt;0,5,0)+IF(LEN(P2172)&gt;0,5,0)+IF(AND(LEN(R2172)&gt;0,LEN(S2172)&gt;0),10,0)</x:f>
        <x:v>25</x:v>
      </x:c>
      <x:c r="V2172" t="str">
        <x:f>IF(U2172&gt;=60,"Prioridade Alta",IF(U2172&gt;=35,"Prioridade Média","Prioridade Baixa"))</x:f>
        <x:v>Prioridade Baixa</x:v>
      </x:c>
      <x:c r="W2172" t="str">
        <x:v>Não</x:v>
      </x:c>
      <x:c r="X2172" t="str"/>
      <x:c r="Y2172" t="str">
        <x:v>Base expandida 2026-07-27</x:v>
      </x:c>
      <x:c r="Z2172" t="str">
        <x:v>(11) 2421-6832</x:v>
      </x:c>
      <x:c r="AA2172" t="str"/>
      <x:c r="AB2172" t="n">
        <x:v>40</x:v>
      </x:c>
      <x:c r="AC2172" t="str">
        <x:v>Prioridade Baixa</x:v>
      </x:c>
      <x:c r="AD2172" t="str">
        <x:v>Fonte Escolas.com.br: http://escolas.com.br/companhia-das-asas-35011242; site oficial/redes não coletados nesta fonte</x:v>
      </x:c>
      <x:c r="AE2172" t="n">
        <x:f>IF(LEN(H2172)&gt;0,1,0)</x:f>
        <x:v>1</x:v>
      </x:c>
      <x:c r="AF2172" t="n">
        <x:f>IF(LEN(M2172)&gt;0,1,0)</x:f>
        <x:v>0</x:v>
      </x:c>
      <x:c r="AG2172" t="n">
        <x:f>IF(AND(LEN(H2172)=0,LEN(K2172)=0,LEN(M2172)=0),1,0)</x:f>
        <x:v>0</x:v>
      </x:c>
    </x:row>
    <x:row r="2173">
      <x:c r="A2173" t="str">
        <x:v>AT-02172</x:v>
      </x:c>
      <x:c r="B2173" t="str">
        <x:v>Cyro Barreiros Professor</x:v>
      </x:c>
      <x:c r="C2173" t="str">
        <x:v>Escola</x:v>
      </x:c>
      <x:c r="D2173" t="str">
        <x:v>Escola</x:v>
      </x:c>
      <x:c r="E2173" t="str">
        <x:v>Guarulhos</x:v>
      </x:c>
      <x:c r="F2173" t="str">
        <x:v>Jardim Lenize</x:v>
      </x:c>
      <x:c r="G2173" t="str">
        <x:v>Aracati, 202, Avenida, Jardim Lenize, Guarulhos, SP</x:v>
      </x:c>
      <x:c r="H2173" t="str">
        <x:v>+55 (11) 2467-1512</x:v>
      </x:c>
      <x:c r="I2173" t="str"/>
      <x:c r="J2173" t="str"/>
      <x:c r="K2173" t="str"/>
      <x:c r="L2173" t="str"/>
      <x:c r="M2173" t="str"/>
      <x:c r="N2173" t="str"/>
      <x:c r="O2173" t="str"/>
      <x:c r="P2173" t="str"/>
      <x:c r="Q2173" t="str">
        <x:v>https://www.google.com/maps/search/?api=1&amp;query=Aracati%2C+202%2C+Avenida%2C+Jardim+Lenize%2C+Guarulhos-SP</x:v>
      </x:c>
      <x:c r="R2173" t="str"/>
      <x:c r="S2173" t="str"/>
      <x:c r="T2173" t="str">
        <x:v>Não contatado</x:v>
      </x:c>
      <x:c r="U2173" s="27" t="n">
        <x:f>IF(LEN(H2173)&gt;0,25,0)+IF(L2173="Sim",25,0)+IF(LEN(M2173)&gt;0,15,0)+IF(LEN(J2173)&gt;0,10,0)+IF(LEN(N2173)&gt;0,5,0)+IF(LEN(O2173)&gt;0,5,0)+IF(LEN(P2173)&gt;0,5,0)+IF(AND(LEN(R2173)&gt;0,LEN(S2173)&gt;0),10,0)</x:f>
        <x:v>25</x:v>
      </x:c>
      <x:c r="V2173" t="str">
        <x:f>IF(U2173&gt;=60,"Prioridade Alta",IF(U2173&gt;=35,"Prioridade Média","Prioridade Baixa"))</x:f>
        <x:v>Prioridade Baixa</x:v>
      </x:c>
      <x:c r="W2173" t="str">
        <x:v>Não</x:v>
      </x:c>
      <x:c r="X2173" t="str"/>
      <x:c r="Y2173" t="str">
        <x:v>Base expandida 2026-07-27</x:v>
      </x:c>
      <x:c r="Z2173" t="str">
        <x:v>(11) 2467-1512</x:v>
      </x:c>
      <x:c r="AA2173" t="str"/>
      <x:c r="AB2173" t="n">
        <x:v>40</x:v>
      </x:c>
      <x:c r="AC2173" t="str">
        <x:v>Prioridade Baixa</x:v>
      </x:c>
      <x:c r="AD2173" t="str">
        <x:v>Fonte Escolas.com.br: http://escolas.com.br/cyro-barreiros-professor-35035713; site oficial/redes não coletados nesta fonte</x:v>
      </x:c>
      <x:c r="AE2173" t="n">
        <x:f>IF(LEN(H2173)&gt;0,1,0)</x:f>
        <x:v>1</x:v>
      </x:c>
      <x:c r="AF2173" t="n">
        <x:f>IF(LEN(M2173)&gt;0,1,0)</x:f>
        <x:v>0</x:v>
      </x:c>
      <x:c r="AG2173" t="n">
        <x:f>IF(AND(LEN(H2173)=0,LEN(K2173)=0,LEN(M2173)=0),1,0)</x:f>
        <x:v>0</x:v>
      </x:c>
    </x:row>
    <x:row r="2174">
      <x:c r="A2174" t="str">
        <x:v>AT-02173</x:v>
      </x:c>
      <x:c r="B2174" t="str">
        <x:v>Dulce Breves Neves Professora</x:v>
      </x:c>
      <x:c r="C2174" t="str">
        <x:v>Escola</x:v>
      </x:c>
      <x:c r="D2174" t="str">
        <x:v>Escola</x:v>
      </x:c>
      <x:c r="E2174" t="str">
        <x:v>Guarulhos</x:v>
      </x:c>
      <x:c r="F2174" t="str">
        <x:v>Jardim dos Afonsos</x:v>
      </x:c>
      <x:c r="G2174" t="str">
        <x:v>Orixa, 75, Rua, Jardim dos Afonsos, Guarulhos, SP</x:v>
      </x:c>
      <x:c r="H2174" t="str">
        <x:v>+55 (11) 2404-5797</x:v>
      </x:c>
      <x:c r="I2174" t="str"/>
      <x:c r="J2174" t="str"/>
      <x:c r="K2174" t="str"/>
      <x:c r="L2174" t="str"/>
      <x:c r="M2174" t="str"/>
      <x:c r="N2174" t="str"/>
      <x:c r="O2174" t="str"/>
      <x:c r="P2174" t="str"/>
      <x:c r="Q2174" t="str">
        <x:v>https://www.google.com/maps/search/?api=1&amp;query=Orixa%2C+75%2C+Rua%2C+Jardim+dos+Afonsos%2C+Guarulhos-SP</x:v>
      </x:c>
      <x:c r="R2174" t="str"/>
      <x:c r="S2174" t="str"/>
      <x:c r="T2174" t="str">
        <x:v>Não contatado</x:v>
      </x:c>
      <x:c r="U2174" s="27" t="n">
        <x:f>IF(LEN(H2174)&gt;0,25,0)+IF(L2174="Sim",25,0)+IF(LEN(M2174)&gt;0,15,0)+IF(LEN(J2174)&gt;0,10,0)+IF(LEN(N2174)&gt;0,5,0)+IF(LEN(O2174)&gt;0,5,0)+IF(LEN(P2174)&gt;0,5,0)+IF(AND(LEN(R2174)&gt;0,LEN(S2174)&gt;0),10,0)</x:f>
        <x:v>25</x:v>
      </x:c>
      <x:c r="V2174" t="str">
        <x:f>IF(U2174&gt;=60,"Prioridade Alta",IF(U2174&gt;=35,"Prioridade Média","Prioridade Baixa"))</x:f>
        <x:v>Prioridade Baixa</x:v>
      </x:c>
      <x:c r="W2174" t="str">
        <x:v>Não</x:v>
      </x:c>
      <x:c r="X2174" t="str"/>
      <x:c r="Y2174" t="str">
        <x:v>Base expandida 2026-07-27</x:v>
      </x:c>
      <x:c r="Z2174" t="str">
        <x:v>(11) 2404-5797</x:v>
      </x:c>
      <x:c r="AA2174" t="str"/>
      <x:c r="AB2174" t="n">
        <x:v>40</x:v>
      </x:c>
      <x:c r="AC2174" t="str">
        <x:v>Prioridade Baixa</x:v>
      </x:c>
      <x:c r="AD2174" t="str">
        <x:v>Fonte Escolas.com.br: http://escolas.com.br/dulce-breves-neves-professora-35005964; site oficial/redes não coletados nesta fonte</x:v>
      </x:c>
      <x:c r="AE2174" t="n">
        <x:f>IF(LEN(H2174)&gt;0,1,0)</x:f>
        <x:v>1</x:v>
      </x:c>
      <x:c r="AF2174" t="n">
        <x:f>IF(LEN(M2174)&gt;0,1,0)</x:f>
        <x:v>0</x:v>
      </x:c>
      <x:c r="AG2174" t="n">
        <x:f>IF(AND(LEN(H2174)=0,LEN(K2174)=0,LEN(M2174)=0),1,0)</x:f>
        <x:v>0</x:v>
      </x:c>
    </x:row>
    <x:row r="2175">
      <x:c r="A2175" t="str">
        <x:v>AT-02174</x:v>
      </x:c>
      <x:c r="B2175" t="str">
        <x:v>Conrado Sivila Alsina Padre</x:v>
      </x:c>
      <x:c r="C2175" t="str">
        <x:v>Escola</x:v>
      </x:c>
      <x:c r="D2175" t="str">
        <x:v>Escola</x:v>
      </x:c>
      <x:c r="E2175" t="str">
        <x:v>Guarulhos</x:v>
      </x:c>
      <x:c r="F2175" t="str">
        <x:v>Jardim Bom Clima</x:v>
      </x:c>
      <x:c r="G2175" t="str">
        <x:v>Bom Clima, 556, Avenida, Jardim Bom Clima, Guarulhos, SP</x:v>
      </x:c>
      <x:c r="H2175" t="str">
        <x:v>+55 (11) 2440-8216</x:v>
      </x:c>
      <x:c r="I2175" t="str"/>
      <x:c r="J2175" t="str"/>
      <x:c r="K2175" t="str"/>
      <x:c r="L2175" t="str"/>
      <x:c r="M2175" t="str"/>
      <x:c r="N2175" t="str"/>
      <x:c r="O2175" t="str"/>
      <x:c r="P2175" t="str"/>
      <x:c r="Q2175" t="str">
        <x:v>https://www.google.com/maps/search/?api=1&amp;query=Bom+Clima%2C+556%2C+Avenida%2C+Jardim+Bom+Clima%2C+Guarulhos-SP</x:v>
      </x:c>
      <x:c r="R2175" t="str"/>
      <x:c r="S2175" t="str"/>
      <x:c r="T2175" t="str">
        <x:v>Não contatado</x:v>
      </x:c>
      <x:c r="U2175" s="27" t="n">
        <x:f>IF(LEN(H2175)&gt;0,25,0)+IF(L2175="Sim",25,0)+IF(LEN(M2175)&gt;0,15,0)+IF(LEN(J2175)&gt;0,10,0)+IF(LEN(N2175)&gt;0,5,0)+IF(LEN(O2175)&gt;0,5,0)+IF(LEN(P2175)&gt;0,5,0)+IF(AND(LEN(R2175)&gt;0,LEN(S2175)&gt;0),10,0)</x:f>
        <x:v>25</x:v>
      </x:c>
      <x:c r="V2175" t="str">
        <x:f>IF(U2175&gt;=60,"Prioridade Alta",IF(U2175&gt;=35,"Prioridade Média","Prioridade Baixa"))</x:f>
        <x:v>Prioridade Baixa</x:v>
      </x:c>
      <x:c r="W2175" t="str">
        <x:v>Não</x:v>
      </x:c>
      <x:c r="X2175" t="str"/>
      <x:c r="Y2175" t="str">
        <x:v>Base expandida 2026-07-27</x:v>
      </x:c>
      <x:c r="Z2175" t="str">
        <x:v>(11) 2440-8216</x:v>
      </x:c>
      <x:c r="AA2175" t="str"/>
      <x:c r="AB2175" t="n">
        <x:v>40</x:v>
      </x:c>
      <x:c r="AC2175" t="str">
        <x:v>Prioridade Baixa</x:v>
      </x:c>
      <x:c r="AD2175" t="str">
        <x:v>Fonte Escolas.com.br: http://escolas.com.br/conrado-sivila-alsina-padre-35005873; site oficial/redes não coletados nesta fonte</x:v>
      </x:c>
      <x:c r="AE2175" t="n">
        <x:f>IF(LEN(H2175)&gt;0,1,0)</x:f>
        <x:v>1</x:v>
      </x:c>
      <x:c r="AF2175" t="n">
        <x:f>IF(LEN(M2175)&gt;0,1,0)</x:f>
        <x:v>0</x:v>
      </x:c>
      <x:c r="AG2175" t="n">
        <x:f>IF(AND(LEN(H2175)=0,LEN(K2175)=0,LEN(M2175)=0),1,0)</x:f>
        <x:v>0</x:v>
      </x:c>
    </x:row>
    <x:row r="2176">
      <x:c r="A2176" t="str">
        <x:v>AT-02175</x:v>
      </x:c>
      <x:c r="B2176" t="str">
        <x:v>Crispiniano Conselheiro</x:v>
      </x:c>
      <x:c r="C2176" t="str">
        <x:v>Escola</x:v>
      </x:c>
      <x:c r="D2176" t="str">
        <x:v>Escola</x:v>
      </x:c>
      <x:c r="E2176" t="str">
        <x:v>Guarulhos</x:v>
      </x:c>
      <x:c r="F2176" t="str">
        <x:v>Centro</x:v>
      </x:c>
      <x:c r="G2176" t="str">
        <x:v>Arminda de Lima, 57, Rua, Centro, Guarulhos, SP</x:v>
      </x:c>
      <x:c r="H2176" t="str">
        <x:v>+55 (11) 2409-0800</x:v>
      </x:c>
      <x:c r="I2176" t="str"/>
      <x:c r="J2176" t="str"/>
      <x:c r="K2176" t="str"/>
      <x:c r="L2176" t="str"/>
      <x:c r="M2176" t="str"/>
      <x:c r="N2176" t="str"/>
      <x:c r="O2176" t="str"/>
      <x:c r="P2176" t="str"/>
      <x:c r="Q2176" t="str">
        <x:v>https://www.google.com/maps/search/?api=1&amp;query=Arminda+de+Lima%2C+57%2C+Rua%2C+Centro%2C+Guarulhos-SP</x:v>
      </x:c>
      <x:c r="R2176" t="str"/>
      <x:c r="S2176" t="str"/>
      <x:c r="T2176" t="str">
        <x:v>Não contatado</x:v>
      </x:c>
      <x:c r="U2176" s="27" t="n">
        <x:f>IF(LEN(H2176)&gt;0,25,0)+IF(L2176="Sim",25,0)+IF(LEN(M2176)&gt;0,15,0)+IF(LEN(J2176)&gt;0,10,0)+IF(LEN(N2176)&gt;0,5,0)+IF(LEN(O2176)&gt;0,5,0)+IF(LEN(P2176)&gt;0,5,0)+IF(AND(LEN(R2176)&gt;0,LEN(S2176)&gt;0),10,0)</x:f>
        <x:v>25</x:v>
      </x:c>
      <x:c r="V2176" t="str">
        <x:f>IF(U2176&gt;=60,"Prioridade Alta",IF(U2176&gt;=35,"Prioridade Média","Prioridade Baixa"))</x:f>
        <x:v>Prioridade Baixa</x:v>
      </x:c>
      <x:c r="W2176" t="str">
        <x:v>Não</x:v>
      </x:c>
      <x:c r="X2176" t="str"/>
      <x:c r="Y2176" t="str">
        <x:v>Base expandida 2026-07-27</x:v>
      </x:c>
      <x:c r="Z2176" t="str">
        <x:v>(11) 2409-0800</x:v>
      </x:c>
      <x:c r="AA2176" t="str"/>
      <x:c r="AB2176" t="n">
        <x:v>40</x:v>
      </x:c>
      <x:c r="AC2176" t="str">
        <x:v>Prioridade Baixa</x:v>
      </x:c>
      <x:c r="AD2176" t="str">
        <x:v>Fonte Escolas.com.br: http://escolas.com.br/crispiniano-conselheiro-35005824; site oficial/redes não coletados nesta fonte</x:v>
      </x:c>
      <x:c r="AE2176" t="n">
        <x:f>IF(LEN(H2176)&gt;0,1,0)</x:f>
        <x:v>1</x:v>
      </x:c>
      <x:c r="AF2176" t="n">
        <x:f>IF(LEN(M2176)&gt;0,1,0)</x:f>
        <x:v>0</x:v>
      </x:c>
      <x:c r="AG2176" t="n">
        <x:f>IF(AND(LEN(H2176)=0,LEN(K2176)=0,LEN(M2176)=0),1,0)</x:f>
        <x:v>0</x:v>
      </x:c>
    </x:row>
    <x:row r="2177">
      <x:c r="A2177" t="str">
        <x:v>AT-02176</x:v>
      </x:c>
      <x:c r="B2177" t="str">
        <x:v>Coracao de Maria Instituto Educacional</x:v>
      </x:c>
      <x:c r="C2177" t="str">
        <x:v>Escola</x:v>
      </x:c>
      <x:c r="D2177" t="str">
        <x:v>Escola</x:v>
      </x:c>
      <x:c r="E2177" t="str">
        <x:v>Guarulhos</x:v>
      </x:c>
      <x:c r="F2177" t="str">
        <x:v>Jardim Albertina</x:v>
      </x:c>
      <x:c r="G2177" t="str">
        <x:v>Juscelino Kubitschek de Oliveira Presidente, 2867, Estrada, Jardim Albertina, Guarulhos, SP</x:v>
      </x:c>
      <x:c r="H2177" t="str">
        <x:v>+55 (11) 2480-4011</x:v>
      </x:c>
      <x:c r="I2177" t="str"/>
      <x:c r="J2177" t="str"/>
      <x:c r="K2177" t="str"/>
      <x:c r="L2177" t="str"/>
      <x:c r="M2177" t="str"/>
      <x:c r="N2177" t="str"/>
      <x:c r="O2177" t="str"/>
      <x:c r="P2177" t="str"/>
      <x:c r="Q2177" t="str">
        <x:v>https://www.google.com/maps/search/?api=1&amp;query=Juscelino+Kubitschek+de+Oliveira+Presidente%2C+2867%2C+Estrada%2C+Jardim+Albertina%2C+Guarulhos-SP</x:v>
      </x:c>
      <x:c r="R2177" t="str"/>
      <x:c r="S2177" t="str"/>
      <x:c r="T2177" t="str">
        <x:v>Não contatado</x:v>
      </x:c>
      <x:c r="U2177" s="27" t="n">
        <x:f>IF(LEN(H2177)&gt;0,25,0)+IF(L2177="Sim",25,0)+IF(LEN(M2177)&gt;0,15,0)+IF(LEN(J2177)&gt;0,10,0)+IF(LEN(N2177)&gt;0,5,0)+IF(LEN(O2177)&gt;0,5,0)+IF(LEN(P2177)&gt;0,5,0)+IF(AND(LEN(R2177)&gt;0,LEN(S2177)&gt;0),10,0)</x:f>
        <x:v>25</x:v>
      </x:c>
      <x:c r="V2177" t="str">
        <x:f>IF(U2177&gt;=60,"Prioridade Alta",IF(U2177&gt;=35,"Prioridade Média","Prioridade Baixa"))</x:f>
        <x:v>Prioridade Baixa</x:v>
      </x:c>
      <x:c r="W2177" t="str">
        <x:v>Não</x:v>
      </x:c>
      <x:c r="X2177" t="str"/>
      <x:c r="Y2177" t="str">
        <x:v>Base expandida 2026-07-27</x:v>
      </x:c>
      <x:c r="Z2177" t="str">
        <x:v>(11) 2480-4011</x:v>
      </x:c>
      <x:c r="AA2177" t="str"/>
      <x:c r="AB2177" t="n">
        <x:v>40</x:v>
      </x:c>
      <x:c r="AC2177" t="str">
        <x:v>Prioridade Baixa</x:v>
      </x:c>
      <x:c r="AD2177" t="str">
        <x:v>Fonte Escolas.com.br: http://escolas.com.br/coracao-de-maria-instituto-educacional-35165967; site oficial/redes não coletados nesta fonte</x:v>
      </x:c>
      <x:c r="AE2177" t="n">
        <x:f>IF(LEN(H2177)&gt;0,1,0)</x:f>
        <x:v>1</x:v>
      </x:c>
      <x:c r="AF2177" t="n">
        <x:f>IF(LEN(M2177)&gt;0,1,0)</x:f>
        <x:v>0</x:v>
      </x:c>
      <x:c r="AG2177" t="n">
        <x:f>IF(AND(LEN(H2177)=0,LEN(K2177)=0,LEN(M2177)=0),1,0)</x:f>
        <x:v>0</x:v>
      </x:c>
    </x:row>
    <x:row r="2178">
      <x:c r="A2178" t="str">
        <x:v>AT-02177</x:v>
      </x:c>
      <x:c r="B2178" t="str">
        <x:v>E e I Angelus Domus</x:v>
      </x:c>
      <x:c r="C2178" t="str">
        <x:v>Escola</x:v>
      </x:c>
      <x:c r="D2178" t="str">
        <x:v>Escola</x:v>
      </x:c>
      <x:c r="E2178" t="str">
        <x:v>Guarulhos</x:v>
      </x:c>
      <x:c r="F2178" t="str">
        <x:v>Centro</x:v>
      </x:c>
      <x:c r="G2178" t="str">
        <x:v>Avenida Esperanca, 313, Centro, Guarulhos, SP</x:v>
      </x:c>
      <x:c r="H2178" t="str">
        <x:v>+55 (11) 4574-1218</x:v>
      </x:c>
      <x:c r="I2178" t="str"/>
      <x:c r="J2178" t="str"/>
      <x:c r="K2178" t="str"/>
      <x:c r="L2178" t="str"/>
      <x:c r="M2178" t="str"/>
      <x:c r="N2178" t="str"/>
      <x:c r="O2178" t="str"/>
      <x:c r="P2178" t="str"/>
      <x:c r="Q2178" t="str">
        <x:v>https://www.google.com/maps/search/?api=1&amp;query=Avenida+Esperanca%2C+313%2C+Centro%2C+Guarulhos-SP</x:v>
      </x:c>
      <x:c r="R2178" t="str"/>
      <x:c r="S2178" t="str"/>
      <x:c r="T2178" t="str">
        <x:v>Não contatado</x:v>
      </x:c>
      <x:c r="U2178" s="27" t="n">
        <x:f>IF(LEN(H2178)&gt;0,25,0)+IF(L2178="Sim",25,0)+IF(LEN(M2178)&gt;0,15,0)+IF(LEN(J2178)&gt;0,10,0)+IF(LEN(N2178)&gt;0,5,0)+IF(LEN(O2178)&gt;0,5,0)+IF(LEN(P2178)&gt;0,5,0)+IF(AND(LEN(R2178)&gt;0,LEN(S2178)&gt;0),10,0)</x:f>
        <x:v>25</x:v>
      </x:c>
      <x:c r="V2178" t="str">
        <x:f>IF(U2178&gt;=60,"Prioridade Alta",IF(U2178&gt;=35,"Prioridade Média","Prioridade Baixa"))</x:f>
        <x:v>Prioridade Baixa</x:v>
      </x:c>
      <x:c r="W2178" t="str">
        <x:v>Não</x:v>
      </x:c>
      <x:c r="X2178" t="str"/>
      <x:c r="Y2178" t="str">
        <x:v>Base expandida 2026-07-27</x:v>
      </x:c>
      <x:c r="Z2178" t="str">
        <x:v>(11) 4574-1218</x:v>
      </x:c>
      <x:c r="AA2178" t="str"/>
      <x:c r="AB2178" t="n">
        <x:v>40</x:v>
      </x:c>
      <x:c r="AC2178" t="str">
        <x:v>Prioridade Baixa</x:v>
      </x:c>
      <x:c r="AD2178" t="str">
        <x:v>Fonte Escolas.com.br: http://escolas.com.br/e-e-i-angelus-domus-35007800; site oficial/redes não coletados nesta fonte</x:v>
      </x:c>
      <x:c r="AE2178" t="n">
        <x:f>IF(LEN(H2178)&gt;0,1,0)</x:f>
        <x:v>1</x:v>
      </x:c>
      <x:c r="AF2178" t="n">
        <x:f>IF(LEN(M2178)&gt;0,1,0)</x:f>
        <x:v>0</x:v>
      </x:c>
      <x:c r="AG2178" t="n">
        <x:f>IF(AND(LEN(H2178)=0,LEN(K2178)=0,LEN(M2178)=0),1,0)</x:f>
        <x:v>0</x:v>
      </x:c>
    </x:row>
    <x:row r="2179">
      <x:c r="A2179" t="str">
        <x:v>AT-02178</x:v>
      </x:c>
      <x:c r="B2179" t="str">
        <x:v>Edutec Data Brasil Educação Profissional</x:v>
      </x:c>
      <x:c r="C2179" t="str">
        <x:v>Escola</x:v>
      </x:c>
      <x:c r="D2179" t="str">
        <x:v>Escola</x:v>
      </x:c>
      <x:c r="E2179" t="str">
        <x:v>Guarulhos</x:v>
      </x:c>
      <x:c r="F2179" t="str">
        <x:v>Vila das Palmeiras</x:v>
      </x:c>
      <x:c r="G2179" t="str">
        <x:v>Harry Simonsen, 188, Rua, Vila das Palmeiras, Guarulhos, SP</x:v>
      </x:c>
      <x:c r="H2179" t="str">
        <x:v>+55 (11) 2440-6000</x:v>
      </x:c>
      <x:c r="I2179" t="str"/>
      <x:c r="J2179" t="str"/>
      <x:c r="K2179" t="str"/>
      <x:c r="L2179" t="str"/>
      <x:c r="M2179" t="str"/>
      <x:c r="N2179" t="str"/>
      <x:c r="O2179" t="str"/>
      <x:c r="P2179" t="str"/>
      <x:c r="Q2179" t="str">
        <x:v>https://www.google.com/maps/search/?api=1&amp;query=Harry+Simonsen%2C+188%2C+Rua%2C+Vila+das+Palmeiras%2C+Guarulhos-SP</x:v>
      </x:c>
      <x:c r="R2179" t="str"/>
      <x:c r="S2179" t="str"/>
      <x:c r="T2179" t="str">
        <x:v>Não contatado</x:v>
      </x:c>
      <x:c r="U2179" s="27" t="n">
        <x:f>IF(LEN(H2179)&gt;0,25,0)+IF(L2179="Sim",25,0)+IF(LEN(M2179)&gt;0,15,0)+IF(LEN(J2179)&gt;0,10,0)+IF(LEN(N2179)&gt;0,5,0)+IF(LEN(O2179)&gt;0,5,0)+IF(LEN(P2179)&gt;0,5,0)+IF(AND(LEN(R2179)&gt;0,LEN(S2179)&gt;0),10,0)</x:f>
        <x:v>25</x:v>
      </x:c>
      <x:c r="V2179" t="str">
        <x:f>IF(U2179&gt;=60,"Prioridade Alta",IF(U2179&gt;=35,"Prioridade Média","Prioridade Baixa"))</x:f>
        <x:v>Prioridade Baixa</x:v>
      </x:c>
      <x:c r="W2179" t="str">
        <x:v>Não</x:v>
      </x:c>
      <x:c r="X2179" t="str"/>
      <x:c r="Y2179" t="str">
        <x:v>Base expandida 2026-07-27</x:v>
      </x:c>
      <x:c r="Z2179" t="str">
        <x:v>(11) 2440-6000</x:v>
      </x:c>
      <x:c r="AA2179" t="str"/>
      <x:c r="AB2179" t="n">
        <x:v>40</x:v>
      </x:c>
      <x:c r="AC2179" t="str">
        <x:v>Prioridade Baixa</x:v>
      </x:c>
      <x:c r="AD2179" t="str">
        <x:v>Fonte Escolas.com.br: http://escolas.com.br/edutec-data-brasil-educacao-profissional-35262249; site oficial/redes não coletados nesta fonte</x:v>
      </x:c>
      <x:c r="AE2179" t="n">
        <x:f>IF(LEN(H2179)&gt;0,1,0)</x:f>
        <x:v>1</x:v>
      </x:c>
      <x:c r="AF2179" t="n">
        <x:f>IF(LEN(M2179)&gt;0,1,0)</x:f>
        <x:v>0</x:v>
      </x:c>
      <x:c r="AG2179" t="n">
        <x:f>IF(AND(LEN(H2179)=0,LEN(K2179)=0,LEN(M2179)=0),1,0)</x:f>
        <x:v>0</x:v>
      </x:c>
    </x:row>
    <x:row r="2180">
      <x:c r="A2180" t="str">
        <x:v>AT-02179</x:v>
      </x:c>
      <x:c r="B2180" t="str">
        <x:v>Emilia Anna Antonio Professora</x:v>
      </x:c>
      <x:c r="C2180" t="str">
        <x:v>Escola</x:v>
      </x:c>
      <x:c r="D2180" t="str">
        <x:v>Escola</x:v>
      </x:c>
      <x:c r="E2180" t="str">
        <x:v>Guarulhos</x:v>
      </x:c>
      <x:c r="F2180" t="str">
        <x:v>Parque Santo Antonio</x:v>
      </x:c>
      <x:c r="G2180" t="str">
        <x:v>Moras, SN, Rua, Parque Santo Antonio, Guarulhos, SP</x:v>
      </x:c>
      <x:c r="H2180" t="str">
        <x:v>+55 (11) 2459-3106</x:v>
      </x:c>
      <x:c r="I2180" t="str"/>
      <x:c r="J2180" t="str"/>
      <x:c r="K2180" t="str"/>
      <x:c r="L2180" t="str"/>
      <x:c r="M2180" t="str"/>
      <x:c r="N2180" t="str"/>
      <x:c r="O2180" t="str"/>
      <x:c r="P2180" t="str"/>
      <x:c r="Q2180" t="str">
        <x:v>https://www.google.com/maps/search/?api=1&amp;query=Moras%2C+SN%2C+Rua%2C+Parque+Santo+Antonio%2C+Guarulhos-SP</x:v>
      </x:c>
      <x:c r="R2180" t="str"/>
      <x:c r="S2180" t="str"/>
      <x:c r="T2180" t="str">
        <x:v>Não contatado</x:v>
      </x:c>
      <x:c r="U2180" s="27" t="n">
        <x:f>IF(LEN(H2180)&gt;0,25,0)+IF(L2180="Sim",25,0)+IF(LEN(M2180)&gt;0,15,0)+IF(LEN(J2180)&gt;0,10,0)+IF(LEN(N2180)&gt;0,5,0)+IF(LEN(O2180)&gt;0,5,0)+IF(LEN(P2180)&gt;0,5,0)+IF(AND(LEN(R2180)&gt;0,LEN(S2180)&gt;0),10,0)</x:f>
        <x:v>25</x:v>
      </x:c>
      <x:c r="V2180" t="str">
        <x:f>IF(U2180&gt;=60,"Prioridade Alta",IF(U2180&gt;=35,"Prioridade Média","Prioridade Baixa"))</x:f>
        <x:v>Prioridade Baixa</x:v>
      </x:c>
      <x:c r="W2180" t="str">
        <x:v>Não</x:v>
      </x:c>
      <x:c r="X2180" t="str"/>
      <x:c r="Y2180" t="str">
        <x:v>Base expandida 2026-07-27</x:v>
      </x:c>
      <x:c r="Z2180" t="str">
        <x:v>(11) 2459-3106</x:v>
      </x:c>
      <x:c r="AA2180" t="str"/>
      <x:c r="AB2180" t="n">
        <x:v>40</x:v>
      </x:c>
      <x:c r="AC2180" t="str">
        <x:v>Prioridade Baixa</x:v>
      </x:c>
      <x:c r="AD2180" t="str">
        <x:v>Fonte Escolas.com.br: http://escolas.com.br/emilia-anna-antonio-professora-35005927; site oficial/redes não coletados nesta fonte</x:v>
      </x:c>
      <x:c r="AE2180" t="n">
        <x:f>IF(LEN(H2180)&gt;0,1,0)</x:f>
        <x:v>1</x:v>
      </x:c>
      <x:c r="AF2180" t="n">
        <x:f>IF(LEN(M2180)&gt;0,1,0)</x:f>
        <x:v>0</x:v>
      </x:c>
      <x:c r="AG2180" t="n">
        <x:f>IF(AND(LEN(H2180)=0,LEN(K2180)=0,LEN(M2180)=0),1,0)</x:f>
        <x:v>0</x:v>
      </x:c>
    </x:row>
    <x:row r="2181">
      <x:c r="A2181" t="str">
        <x:v>AT-02180</x:v>
      </x:c>
      <x:c r="B2181" t="str">
        <x:v>Epg Almir Nogueira Doutor</x:v>
      </x:c>
      <x:c r="C2181" t="str">
        <x:v>Escola</x:v>
      </x:c>
      <x:c r="D2181" t="str">
        <x:v>Escola</x:v>
      </x:c>
      <x:c r="E2181" t="str">
        <x:v>Guarulhos</x:v>
      </x:c>
      <x:c r="F2181" t="str">
        <x:v>Agua Chata</x:v>
      </x:c>
      <x:c r="G2181" t="str">
        <x:v>Rua Rua dos Cardeais, 188, Agua Chata, Guarulhos, SP</x:v>
      </x:c>
      <x:c r="H2181" t="str">
        <x:v>+55 (11) 2085-1505</x:v>
      </x:c>
      <x:c r="I2181" t="str"/>
      <x:c r="J2181" t="str"/>
      <x:c r="K2181" t="str"/>
      <x:c r="L2181" t="str"/>
      <x:c r="M2181" t="str"/>
      <x:c r="N2181" t="str"/>
      <x:c r="O2181" t="str"/>
      <x:c r="P2181" t="str"/>
      <x:c r="Q2181" t="str">
        <x:v>https://www.google.com/maps/search/?api=1&amp;query=Rua+Rua+dos+Cardeais%2C+188%2C+Agua+Chata%2C+Guarulhos-SP</x:v>
      </x:c>
      <x:c r="R2181" t="str"/>
      <x:c r="S2181" t="str"/>
      <x:c r="T2181" t="str">
        <x:v>Não contatado</x:v>
      </x:c>
      <x:c r="U2181" s="27" t="n">
        <x:f>IF(LEN(H2181)&gt;0,25,0)+IF(L2181="Sim",25,0)+IF(LEN(M2181)&gt;0,15,0)+IF(LEN(J2181)&gt;0,10,0)+IF(LEN(N2181)&gt;0,5,0)+IF(LEN(O2181)&gt;0,5,0)+IF(LEN(P2181)&gt;0,5,0)+IF(AND(LEN(R2181)&gt;0,LEN(S2181)&gt;0),10,0)</x:f>
        <x:v>25</x:v>
      </x:c>
      <x:c r="V2181" t="str">
        <x:f>IF(U2181&gt;=60,"Prioridade Alta",IF(U2181&gt;=35,"Prioridade Média","Prioridade Baixa"))</x:f>
        <x:v>Prioridade Baixa</x:v>
      </x:c>
      <x:c r="W2181" t="str">
        <x:v>Não</x:v>
      </x:c>
      <x:c r="X2181" t="str"/>
      <x:c r="Y2181" t="str">
        <x:v>Base expandida 2026-07-27</x:v>
      </x:c>
      <x:c r="Z2181" t="str">
        <x:v>(11) 2085-1505</x:v>
      </x:c>
      <x:c r="AA2181" t="str"/>
      <x:c r="AB2181" t="n">
        <x:v>40</x:v>
      </x:c>
      <x:c r="AC2181" t="str">
        <x:v>Prioridade Baixa</x:v>
      </x:c>
      <x:c r="AD2181" t="str">
        <x:v>Fonte Escolas.com.br: http://escolas.com.br/epg-almir-nogueira-doutor-35009727; site oficial/redes não coletados nesta fonte</x:v>
      </x:c>
      <x:c r="AE2181" t="n">
        <x:f>IF(LEN(H2181)&gt;0,1,0)</x:f>
        <x:v>1</x:v>
      </x:c>
      <x:c r="AF2181" t="n">
        <x:f>IF(LEN(M2181)&gt;0,1,0)</x:f>
        <x:v>0</x:v>
      </x:c>
      <x:c r="AG2181" t="n">
        <x:f>IF(AND(LEN(H2181)=0,LEN(K2181)=0,LEN(M2181)=0),1,0)</x:f>
        <x:v>0</x:v>
      </x:c>
    </x:row>
    <x:row r="2182">
      <x:c r="A2182" t="str">
        <x:v>AT-02181</x:v>
      </x:c>
      <x:c r="B2182" t="str">
        <x:v>Epg Alfredo Volpi</x:v>
      </x:c>
      <x:c r="C2182" t="str">
        <x:v>Escola</x:v>
      </x:c>
      <x:c r="D2182" t="str">
        <x:v>Escola</x:v>
      </x:c>
      <x:c r="E2182" t="str">
        <x:v>Guarulhos</x:v>
      </x:c>
      <x:c r="F2182" t="str">
        <x:v>Jardim Santa Clara</x:v>
      </x:c>
      <x:c r="G2182" t="str">
        <x:v>Rua Rua Anita Garibaldi, 60, Jardim Santa Clara, Guarulhos, SP</x:v>
      </x:c>
      <x:c r="H2182" t="str">
        <x:v>+55 (11) 2456-9028</x:v>
      </x:c>
      <x:c r="I2182" t="str"/>
      <x:c r="J2182" t="str"/>
      <x:c r="K2182" t="str"/>
      <x:c r="L2182" t="str"/>
      <x:c r="M2182" t="str"/>
      <x:c r="N2182" t="str"/>
      <x:c r="O2182" t="str"/>
      <x:c r="P2182" t="str"/>
      <x:c r="Q2182" t="str">
        <x:v>https://www.google.com/maps/search/?api=1&amp;query=Rua+Rua+Anita+Garibaldi%2C+60%2C+Jardim+Santa+Clara%2C+Guarulhos-SP</x:v>
      </x:c>
      <x:c r="R2182" t="str"/>
      <x:c r="S2182" t="str"/>
      <x:c r="T2182" t="str">
        <x:v>Não contatado</x:v>
      </x:c>
      <x:c r="U2182" s="27" t="n">
        <x:f>IF(LEN(H2182)&gt;0,25,0)+IF(L2182="Sim",25,0)+IF(LEN(M2182)&gt;0,15,0)+IF(LEN(J2182)&gt;0,10,0)+IF(LEN(N2182)&gt;0,5,0)+IF(LEN(O2182)&gt;0,5,0)+IF(LEN(P2182)&gt;0,5,0)+IF(AND(LEN(R2182)&gt;0,LEN(S2182)&gt;0),10,0)</x:f>
        <x:v>25</x:v>
      </x:c>
      <x:c r="V2182" t="str">
        <x:f>IF(U2182&gt;=60,"Prioridade Alta",IF(U2182&gt;=35,"Prioridade Média","Prioridade Baixa"))</x:f>
        <x:v>Prioridade Baixa</x:v>
      </x:c>
      <x:c r="W2182" t="str">
        <x:v>Não</x:v>
      </x:c>
      <x:c r="X2182" t="str"/>
      <x:c r="Y2182" t="str">
        <x:v>Base expandida 2026-07-27</x:v>
      </x:c>
      <x:c r="Z2182" t="str">
        <x:v>(11) 2456-9028</x:v>
      </x:c>
      <x:c r="AA2182" t="str"/>
      <x:c r="AB2182" t="n">
        <x:v>40</x:v>
      </x:c>
      <x:c r="AC2182" t="str">
        <x:v>Prioridade Baixa</x:v>
      </x:c>
      <x:c r="AD2182" t="str">
        <x:v>Fonte Escolas.com.br: http://escolas.com.br/epg-alfredo-volpi-35110486; site oficial/redes não coletados nesta fonte</x:v>
      </x:c>
      <x:c r="AE2182" t="n">
        <x:f>IF(LEN(H2182)&gt;0,1,0)</x:f>
        <x:v>1</x:v>
      </x:c>
      <x:c r="AF2182" t="n">
        <x:f>IF(LEN(M2182)&gt;0,1,0)</x:f>
        <x:v>0</x:v>
      </x:c>
      <x:c r="AG2182" t="n">
        <x:f>IF(AND(LEN(H2182)=0,LEN(K2182)=0,LEN(M2182)=0),1,0)</x:f>
        <x:v>0</x:v>
      </x:c>
    </x:row>
    <x:row r="2183">
      <x:c r="A2183" t="str">
        <x:v>AT-02182</x:v>
      </x:c>
      <x:c r="B2183" t="str">
        <x:v>Ennio Chiesa Professor</x:v>
      </x:c>
      <x:c r="C2183" t="str">
        <x:v>Escola</x:v>
      </x:c>
      <x:c r="D2183" t="str">
        <x:v>Escola</x:v>
      </x:c>
      <x:c r="E2183" t="str">
        <x:v>Guarulhos</x:v>
      </x:c>
      <x:c r="F2183" t="str">
        <x:v>Jardim Dourado</x:v>
      </x:c>
      <x:c r="G2183" t="str">
        <x:v>Mariano Manzoni, 88, Rua, Jardim Dourado, Guarulhos, SP</x:v>
      </x:c>
      <x:c r="H2183" t="str">
        <x:v>+55 (11) 2408-4458</x:v>
      </x:c>
      <x:c r="I2183" t="str"/>
      <x:c r="J2183" t="str"/>
      <x:c r="K2183" t="str"/>
      <x:c r="L2183" t="str"/>
      <x:c r="M2183" t="str"/>
      <x:c r="N2183" t="str"/>
      <x:c r="O2183" t="str"/>
      <x:c r="P2183" t="str"/>
      <x:c r="Q2183" t="str">
        <x:v>https://www.google.com/maps/search/?api=1&amp;query=Mariano+Manzoni%2C+88%2C+Rua%2C+Jardim+Dourado%2C+Guarulhos-SP</x:v>
      </x:c>
      <x:c r="R2183" t="str"/>
      <x:c r="S2183" t="str"/>
      <x:c r="T2183" t="str">
        <x:v>Não contatado</x:v>
      </x:c>
      <x:c r="U2183" s="27" t="n">
        <x:f>IF(LEN(H2183)&gt;0,25,0)+IF(L2183="Sim",25,0)+IF(LEN(M2183)&gt;0,15,0)+IF(LEN(J2183)&gt;0,10,0)+IF(LEN(N2183)&gt;0,5,0)+IF(LEN(O2183)&gt;0,5,0)+IF(LEN(P2183)&gt;0,5,0)+IF(AND(LEN(R2183)&gt;0,LEN(S2183)&gt;0),10,0)</x:f>
        <x:v>25</x:v>
      </x:c>
      <x:c r="V2183" t="str">
        <x:f>IF(U2183&gt;=60,"Prioridade Alta",IF(U2183&gt;=35,"Prioridade Média","Prioridade Baixa"))</x:f>
        <x:v>Prioridade Baixa</x:v>
      </x:c>
      <x:c r="W2183" t="str">
        <x:v>Não</x:v>
      </x:c>
      <x:c r="X2183" t="str"/>
      <x:c r="Y2183" t="str">
        <x:v>Base expandida 2026-07-27</x:v>
      </x:c>
      <x:c r="Z2183" t="str">
        <x:v>(11) 2408-4458</x:v>
      </x:c>
      <x:c r="AA2183" t="str"/>
      <x:c r="AB2183" t="n">
        <x:v>40</x:v>
      </x:c>
      <x:c r="AC2183" t="str">
        <x:v>Prioridade Baixa</x:v>
      </x:c>
      <x:c r="AD2183" t="str">
        <x:v>Fonte Escolas.com.br: http://escolas.com.br/ennio-chiesa-professor-35005782; site oficial/redes não coletados nesta fonte</x:v>
      </x:c>
      <x:c r="AE2183" t="n">
        <x:f>IF(LEN(H2183)&gt;0,1,0)</x:f>
        <x:v>1</x:v>
      </x:c>
      <x:c r="AF2183" t="n">
        <x:f>IF(LEN(M2183)&gt;0,1,0)</x:f>
        <x:v>0</x:v>
      </x:c>
      <x:c r="AG2183" t="n">
        <x:f>IF(AND(LEN(H2183)=0,LEN(K2183)=0,LEN(M2183)=0),1,0)</x:f>
        <x:v>0</x:v>
      </x:c>
    </x:row>
    <x:row r="2184">
      <x:c r="A2184" t="str">
        <x:v>AT-02183</x:v>
      </x:c>
      <x:c r="B2184" t="str">
        <x:v>Epg Amadeu Pereira Lima</x:v>
      </x:c>
      <x:c r="C2184" t="str">
        <x:v>Escola</x:v>
      </x:c>
      <x:c r="D2184" t="str">
        <x:v>Escola</x:v>
      </x:c>
      <x:c r="E2184" t="str">
        <x:v>Guarulhos</x:v>
      </x:c>
      <x:c r="F2184" t="str">
        <x:v>Jardim Cumbica</x:v>
      </x:c>
      <x:c r="G2184" t="str">
        <x:v>Rua Rua Reriutaba, 51, Jardim Cumbica, Guarulhos, SP</x:v>
      </x:c>
      <x:c r="H2184" t="str">
        <x:v>+55 (11) 2482-0563</x:v>
      </x:c>
      <x:c r="I2184" t="str"/>
      <x:c r="J2184" t="str"/>
      <x:c r="K2184" t="str"/>
      <x:c r="L2184" t="str"/>
      <x:c r="M2184" t="str"/>
      <x:c r="N2184" t="str"/>
      <x:c r="O2184" t="str"/>
      <x:c r="P2184" t="str"/>
      <x:c r="Q2184" t="str">
        <x:v>https://www.google.com/maps/search/?api=1&amp;query=Rua+Rua+Reriutaba%2C+51%2C+Jardim+Cumbica%2C+Guarulhos-SP</x:v>
      </x:c>
      <x:c r="R2184" t="str"/>
      <x:c r="S2184" t="str"/>
      <x:c r="T2184" t="str">
        <x:v>Não contatado</x:v>
      </x:c>
      <x:c r="U2184" s="27" t="n">
        <x:f>IF(LEN(H2184)&gt;0,25,0)+IF(L2184="Sim",25,0)+IF(LEN(M2184)&gt;0,15,0)+IF(LEN(J2184)&gt;0,10,0)+IF(LEN(N2184)&gt;0,5,0)+IF(LEN(O2184)&gt;0,5,0)+IF(LEN(P2184)&gt;0,5,0)+IF(AND(LEN(R2184)&gt;0,LEN(S2184)&gt;0),10,0)</x:f>
        <x:v>25</x:v>
      </x:c>
      <x:c r="V2184" t="str">
        <x:f>IF(U2184&gt;=60,"Prioridade Alta",IF(U2184&gt;=35,"Prioridade Média","Prioridade Baixa"))</x:f>
        <x:v>Prioridade Baixa</x:v>
      </x:c>
      <x:c r="W2184" t="str">
        <x:v>Não</x:v>
      </x:c>
      <x:c r="X2184" t="str"/>
      <x:c r="Y2184" t="str">
        <x:v>Base expandida 2026-07-27</x:v>
      </x:c>
      <x:c r="Z2184" t="str">
        <x:v>(11) 2482-0563</x:v>
      </x:c>
      <x:c r="AA2184" t="str"/>
      <x:c r="AB2184" t="n">
        <x:v>40</x:v>
      </x:c>
      <x:c r="AC2184" t="str">
        <x:v>Prioridade Baixa</x:v>
      </x:c>
      <x:c r="AD2184" t="str">
        <x:v>Fonte Escolas.com.br: http://escolas.com.br/epg-amadeu-pereira-lima-35279024; site oficial/redes não coletados nesta fonte</x:v>
      </x:c>
      <x:c r="AE2184" t="n">
        <x:f>IF(LEN(H2184)&gt;0,1,0)</x:f>
        <x:v>1</x:v>
      </x:c>
      <x:c r="AF2184" t="n">
        <x:f>IF(LEN(M2184)&gt;0,1,0)</x:f>
        <x:v>0</x:v>
      </x:c>
      <x:c r="AG2184" t="n">
        <x:f>IF(AND(LEN(H2184)=0,LEN(K2184)=0,LEN(M2184)=0),1,0)</x:f>
        <x:v>0</x:v>
      </x:c>
    </x:row>
    <x:row r="2185">
      <x:c r="A2185" t="str">
        <x:v>AT-02184</x:v>
      </x:c>
      <x:c r="B2185" t="str">
        <x:v>Epg Alvaro Mesquita</x:v>
      </x:c>
      <x:c r="C2185" t="str">
        <x:v>Escola</x:v>
      </x:c>
      <x:c r="D2185" t="str">
        <x:v>Escola</x:v>
      </x:c>
      <x:c r="E2185" t="str">
        <x:v>Guarulhos</x:v>
      </x:c>
      <x:c r="F2185" t="str">
        <x:v>Jardim Munira</x:v>
      </x:c>
      <x:c r="G2185" t="str">
        <x:v>Rua Rua Guimaraes Rosa, 124, Jardim Munira, Guarulhos, SP</x:v>
      </x:c>
      <x:c r="H2185" t="str">
        <x:v>+55 (11) 2469-0066</x:v>
      </x:c>
      <x:c r="I2185" t="str"/>
      <x:c r="J2185" t="str"/>
      <x:c r="K2185" t="str"/>
      <x:c r="L2185" t="str"/>
      <x:c r="M2185" t="str"/>
      <x:c r="N2185" t="str"/>
      <x:c r="O2185" t="str"/>
      <x:c r="P2185" t="str"/>
      <x:c r="Q2185" t="str">
        <x:v>https://www.google.com/maps/search/?api=1&amp;query=Rua+Rua+Guimaraes+Rosa%2C+124%2C+Jardim+Munira%2C+Guarulhos-SP</x:v>
      </x:c>
      <x:c r="R2185" t="str"/>
      <x:c r="S2185" t="str"/>
      <x:c r="T2185" t="str">
        <x:v>Não contatado</x:v>
      </x:c>
      <x:c r="U2185" s="27" t="n">
        <x:f>IF(LEN(H2185)&gt;0,25,0)+IF(L2185="Sim",25,0)+IF(LEN(M2185)&gt;0,15,0)+IF(LEN(J2185)&gt;0,10,0)+IF(LEN(N2185)&gt;0,5,0)+IF(LEN(O2185)&gt;0,5,0)+IF(LEN(P2185)&gt;0,5,0)+IF(AND(LEN(R2185)&gt;0,LEN(S2185)&gt;0),10,0)</x:f>
        <x:v>25</x:v>
      </x:c>
      <x:c r="V2185" t="str">
        <x:f>IF(U2185&gt;=60,"Prioridade Alta",IF(U2185&gt;=35,"Prioridade Média","Prioridade Baixa"))</x:f>
        <x:v>Prioridade Baixa</x:v>
      </x:c>
      <x:c r="W2185" t="str">
        <x:v>Não</x:v>
      </x:c>
      <x:c r="X2185" t="str"/>
      <x:c r="Y2185" t="str">
        <x:v>Base expandida 2026-07-27</x:v>
      </x:c>
      <x:c r="Z2185" t="str">
        <x:v>(11) 2469-0066</x:v>
      </x:c>
      <x:c r="AA2185" t="str"/>
      <x:c r="AB2185" t="n">
        <x:v>40</x:v>
      </x:c>
      <x:c r="AC2185" t="str">
        <x:v>Prioridade Baixa</x:v>
      </x:c>
      <x:c r="AD2185" t="str">
        <x:v>Fonte Escolas.com.br: http://escolas.com.br/epg-alvaro-mesquita-35450455; site oficial/redes não coletados nesta fonte</x:v>
      </x:c>
      <x:c r="AE2185" t="n">
        <x:f>IF(LEN(H2185)&gt;0,1,0)</x:f>
        <x:v>1</x:v>
      </x:c>
      <x:c r="AF2185" t="n">
        <x:f>IF(LEN(M2185)&gt;0,1,0)</x:f>
        <x:v>0</x:v>
      </x:c>
      <x:c r="AG2185" t="n">
        <x:f>IF(AND(LEN(H2185)=0,LEN(K2185)=0,LEN(M2185)=0),1,0)</x:f>
        <x:v>0</x:v>
      </x:c>
    </x:row>
    <x:row r="2186">
      <x:c r="A2186" t="str">
        <x:v>AT-02185</x:v>
      </x:c>
      <x:c r="B2186" t="str">
        <x:v>Elisio de Oliveira Neves Vereador</x:v>
      </x:c>
      <x:c r="C2186" t="str">
        <x:v>Escola</x:v>
      </x:c>
      <x:c r="D2186" t="str">
        <x:v>Escola</x:v>
      </x:c>
      <x:c r="E2186" t="str">
        <x:v>Guarulhos</x:v>
      </x:c>
      <x:c r="F2186" t="str">
        <x:v>Parque Cecap</x:v>
      </x:c>
      <x:c r="G2186" t="str">
        <x:v>R Cristobal Claudio Elillo, 366, Parque Cecap, Guarulhos, SP</x:v>
      </x:c>
      <x:c r="H2186" t="str">
        <x:v>+55 (11) 2464-9891</x:v>
      </x:c>
      <x:c r="I2186" t="str"/>
      <x:c r="J2186" t="str"/>
      <x:c r="K2186" t="str"/>
      <x:c r="L2186" t="str"/>
      <x:c r="M2186" t="str"/>
      <x:c r="N2186" t="str"/>
      <x:c r="O2186" t="str"/>
      <x:c r="P2186" t="str"/>
      <x:c r="Q2186" t="str">
        <x:v>https://www.google.com/maps/search/?api=1&amp;query=R+Cristobal+Claudio+Elillo%2C+366%2C+Parque+Cecap%2C+Guarulhos-SP</x:v>
      </x:c>
      <x:c r="R2186" t="str"/>
      <x:c r="S2186" t="str"/>
      <x:c r="T2186" t="str">
        <x:v>Não contatado</x:v>
      </x:c>
      <x:c r="U2186" s="27" t="n">
        <x:f>IF(LEN(H2186)&gt;0,25,0)+IF(L2186="Sim",25,0)+IF(LEN(M2186)&gt;0,15,0)+IF(LEN(J2186)&gt;0,10,0)+IF(LEN(N2186)&gt;0,5,0)+IF(LEN(O2186)&gt;0,5,0)+IF(LEN(P2186)&gt;0,5,0)+IF(AND(LEN(R2186)&gt;0,LEN(S2186)&gt;0),10,0)</x:f>
        <x:v>25</x:v>
      </x:c>
      <x:c r="V2186" t="str">
        <x:f>IF(U2186&gt;=60,"Prioridade Alta",IF(U2186&gt;=35,"Prioridade Média","Prioridade Baixa"))</x:f>
        <x:v>Prioridade Baixa</x:v>
      </x:c>
      <x:c r="W2186" t="str">
        <x:v>Não</x:v>
      </x:c>
      <x:c r="X2186" t="str"/>
      <x:c r="Y2186" t="str">
        <x:v>Base expandida 2026-07-27</x:v>
      </x:c>
      <x:c r="Z2186" t="str">
        <x:v>(11) 2464-9891</x:v>
      </x:c>
      <x:c r="AA2186" t="str"/>
      <x:c r="AB2186" t="n">
        <x:v>40</x:v>
      </x:c>
      <x:c r="AC2186" t="str">
        <x:v>Prioridade Baixa</x:v>
      </x:c>
      <x:c r="AD2186" t="str">
        <x:v>Fonte Escolas.com.br: http://escolas.com.br/elisio-de-oliveira-neves-vereador-35921385; site oficial/redes não coletados nesta fonte</x:v>
      </x:c>
      <x:c r="AE2186" t="n">
        <x:f>IF(LEN(H2186)&gt;0,1,0)</x:f>
        <x:v>1</x:v>
      </x:c>
      <x:c r="AF2186" t="n">
        <x:f>IF(LEN(M2186)&gt;0,1,0)</x:f>
        <x:v>0</x:v>
      </x:c>
      <x:c r="AG2186" t="n">
        <x:f>IF(AND(LEN(H2186)=0,LEN(K2186)=0,LEN(M2186)=0),1,0)</x:f>
        <x:v>0</x:v>
      </x:c>
    </x:row>
    <x:row r="2187">
      <x:c r="A2187" t="str">
        <x:v>AT-02186</x:v>
      </x:c>
      <x:c r="B2187" t="str">
        <x:v>Epg Alvares de Azevedo</x:v>
      </x:c>
      <x:c r="C2187" t="str">
        <x:v>Escola</x:v>
      </x:c>
      <x:c r="D2187" t="str">
        <x:v>Escola</x:v>
      </x:c>
      <x:c r="E2187" t="str">
        <x:v>Guarulhos</x:v>
      </x:c>
      <x:c r="F2187" t="str">
        <x:v>Jardim Cumbica</x:v>
      </x:c>
      <x:c r="G2187" t="str">
        <x:v>Avenida Morada Nova, Jardim Cumbica, Guarulhos, SP</x:v>
      </x:c>
      <x:c r="H2187" t="str">
        <x:v>+55 (11) 2446-1847</x:v>
      </x:c>
      <x:c r="I2187" t="str"/>
      <x:c r="J2187" t="str"/>
      <x:c r="K2187" t="str"/>
      <x:c r="L2187" t="str"/>
      <x:c r="M2187" t="str"/>
      <x:c r="N2187" t="str"/>
      <x:c r="O2187" t="str"/>
      <x:c r="P2187" t="str"/>
      <x:c r="Q2187" t="str">
        <x:v>https://www.google.com/maps/search/?api=1&amp;query=Avenida+Morada+Nova%2C+Jardim+Cumbica%2C+Guarulhos-SP</x:v>
      </x:c>
      <x:c r="R2187" t="str"/>
      <x:c r="S2187" t="str"/>
      <x:c r="T2187" t="str">
        <x:v>Não contatado</x:v>
      </x:c>
      <x:c r="U2187" s="27" t="n">
        <x:f>IF(LEN(H2187)&gt;0,25,0)+IF(L2187="Sim",25,0)+IF(LEN(M2187)&gt;0,15,0)+IF(LEN(J2187)&gt;0,10,0)+IF(LEN(N2187)&gt;0,5,0)+IF(LEN(O2187)&gt;0,5,0)+IF(LEN(P2187)&gt;0,5,0)+IF(AND(LEN(R2187)&gt;0,LEN(S2187)&gt;0),10,0)</x:f>
        <x:v>25</x:v>
      </x:c>
      <x:c r="V2187" t="str">
        <x:f>IF(U2187&gt;=60,"Prioridade Alta",IF(U2187&gt;=35,"Prioridade Média","Prioridade Baixa"))</x:f>
        <x:v>Prioridade Baixa</x:v>
      </x:c>
      <x:c r="W2187" t="str">
        <x:v>Não</x:v>
      </x:c>
      <x:c r="X2187" t="str"/>
      <x:c r="Y2187" t="str">
        <x:v>Base expandida 2026-07-27</x:v>
      </x:c>
      <x:c r="Z2187" t="str">
        <x:v>(11) 2446-1847</x:v>
      </x:c>
      <x:c r="AA2187" t="str"/>
      <x:c r="AB2187" t="n">
        <x:v>40</x:v>
      </x:c>
      <x:c r="AC2187" t="str">
        <x:v>Prioridade Baixa</x:v>
      </x:c>
      <x:c r="AD2187" t="str">
        <x:v>Fonte Escolas.com.br: http://escolas.com.br/epg-alvares-de-azevedo-35442744; site oficial/redes não coletados nesta fonte</x:v>
      </x:c>
      <x:c r="AE2187" t="n">
        <x:f>IF(LEN(H2187)&gt;0,1,0)</x:f>
        <x:v>1</x:v>
      </x:c>
      <x:c r="AF2187" t="n">
        <x:f>IF(LEN(M2187)&gt;0,1,0)</x:f>
        <x:v>0</x:v>
      </x:c>
      <x:c r="AG2187" t="n">
        <x:f>IF(AND(LEN(H2187)=0,LEN(K2187)=0,LEN(M2187)=0),1,0)</x:f>
        <x:v>0</x:v>
      </x:c>
    </x:row>
    <x:row r="2188">
      <x:c r="A2188" t="str">
        <x:v>AT-02187</x:v>
      </x:c>
      <x:c r="B2188" t="str">
        <x:v>Epg Amelia Duarte da Silva</x:v>
      </x:c>
      <x:c r="C2188" t="str">
        <x:v>Escola</x:v>
      </x:c>
      <x:c r="D2188" t="str">
        <x:v>Escola</x:v>
      </x:c>
      <x:c r="E2188" t="str">
        <x:v>Guarulhos</x:v>
      </x:c>
      <x:c r="F2188" t="str">
        <x:v>Jardim Ponte Alta II</x:v>
      </x:c>
      <x:c r="G2188" t="str">
        <x:v>Rua Rua Maria Quiteria de Jesus Medeiros, 584, Jardim Ponte Alta II, Guarulhos, SP</x:v>
      </x:c>
      <x:c r="H2188" t="str">
        <x:v>+55 (11) 2436-0521</x:v>
      </x:c>
      <x:c r="I2188" t="str"/>
      <x:c r="J2188" t="str"/>
      <x:c r="K2188" t="str"/>
      <x:c r="L2188" t="str"/>
      <x:c r="M2188" t="str"/>
      <x:c r="N2188" t="str"/>
      <x:c r="O2188" t="str"/>
      <x:c r="P2188" t="str"/>
      <x:c r="Q2188" t="str">
        <x:v>https://www.google.com/maps/search/?api=1&amp;query=Rua+Rua+Maria+Quiteria+de+Jesus+Medeiros%2C+584%2C+Jardim+Ponte+Alta+II%2C+Guarulhos-SP</x:v>
      </x:c>
      <x:c r="R2188" t="str"/>
      <x:c r="S2188" t="str"/>
      <x:c r="T2188" t="str">
        <x:v>Não contatado</x:v>
      </x:c>
      <x:c r="U2188" s="27" t="n">
        <x:f>IF(LEN(H2188)&gt;0,25,0)+IF(L2188="Sim",25,0)+IF(LEN(M2188)&gt;0,15,0)+IF(LEN(J2188)&gt;0,10,0)+IF(LEN(N2188)&gt;0,5,0)+IF(LEN(O2188)&gt;0,5,0)+IF(LEN(P2188)&gt;0,5,0)+IF(AND(LEN(R2188)&gt;0,LEN(S2188)&gt;0),10,0)</x:f>
        <x:v>25</x:v>
      </x:c>
      <x:c r="V2188" t="str">
        <x:f>IF(U2188&gt;=60,"Prioridade Alta",IF(U2188&gt;=35,"Prioridade Média","Prioridade Baixa"))</x:f>
        <x:v>Prioridade Baixa</x:v>
      </x:c>
      <x:c r="W2188" t="str">
        <x:v>Não</x:v>
      </x:c>
      <x:c r="X2188" t="str"/>
      <x:c r="Y2188" t="str">
        <x:v>Base expandida 2026-07-27</x:v>
      </x:c>
      <x:c r="Z2188" t="str">
        <x:v>(11) 2436-0521</x:v>
      </x:c>
      <x:c r="AA2188" t="str"/>
      <x:c r="AB2188" t="n">
        <x:v>40</x:v>
      </x:c>
      <x:c r="AC2188" t="str">
        <x:v>Prioridade Baixa</x:v>
      </x:c>
      <x:c r="AD2188" t="str">
        <x:v>Fonte Escolas.com.br: http://escolas.com.br/epg-amelia-duarte-da-silva-35077884; site oficial/redes não coletados nesta fonte</x:v>
      </x:c>
      <x:c r="AE2188" t="n">
        <x:f>IF(LEN(H2188)&gt;0,1,0)</x:f>
        <x:v>1</x:v>
      </x:c>
      <x:c r="AF2188" t="n">
        <x:f>IF(LEN(M2188)&gt;0,1,0)</x:f>
        <x:v>0</x:v>
      </x:c>
      <x:c r="AG2188" t="n">
        <x:f>IF(AND(LEN(H2188)=0,LEN(K2188)=0,LEN(M2188)=0),1,0)</x:f>
        <x:v>0</x:v>
      </x:c>
    </x:row>
    <x:row r="2189">
      <x:c r="A2189" t="str">
        <x:v>AT-02188</x:v>
      </x:c>
      <x:c r="B2189" t="str">
        <x:v>Epg Amador Bueno</x:v>
      </x:c>
      <x:c r="C2189" t="str">
        <x:v>Escola</x:v>
      </x:c>
      <x:c r="D2189" t="str">
        <x:v>Escola</x:v>
      </x:c>
      <x:c r="E2189" t="str">
        <x:v>Guarulhos</x:v>
      </x:c>
      <x:c r="F2189" t="str">
        <x:v>Jardim Sao Domingos</x:v>
      </x:c>
      <x:c r="G2189" t="str">
        <x:v>Rua Rua Maria Elisa, 110, Jardim Sao Domingos, Guarulhos, SP</x:v>
      </x:c>
      <x:c r="H2189" t="str">
        <x:v>+55 (11) 2402-4067</x:v>
      </x:c>
      <x:c r="I2189" t="str"/>
      <x:c r="J2189" t="str"/>
      <x:c r="K2189" t="str"/>
      <x:c r="L2189" t="str"/>
      <x:c r="M2189" t="str"/>
      <x:c r="N2189" t="str"/>
      <x:c r="O2189" t="str"/>
      <x:c r="P2189" t="str"/>
      <x:c r="Q2189" t="str">
        <x:v>https://www.google.com/maps/search/?api=1&amp;query=Rua+Rua+Maria+Elisa%2C+110%2C+Jardim+Sao+Domingos%2C+Guarulhos-SP</x:v>
      </x:c>
      <x:c r="R2189" t="str"/>
      <x:c r="S2189" t="str"/>
      <x:c r="T2189" t="str">
        <x:v>Não contatado</x:v>
      </x:c>
      <x:c r="U2189" s="27" t="n">
        <x:f>IF(LEN(H2189)&gt;0,25,0)+IF(L2189="Sim",25,0)+IF(LEN(M2189)&gt;0,15,0)+IF(LEN(J2189)&gt;0,10,0)+IF(LEN(N2189)&gt;0,5,0)+IF(LEN(O2189)&gt;0,5,0)+IF(LEN(P2189)&gt;0,5,0)+IF(AND(LEN(R2189)&gt;0,LEN(S2189)&gt;0),10,0)</x:f>
        <x:v>25</x:v>
      </x:c>
      <x:c r="V2189" t="str">
        <x:f>IF(U2189&gt;=60,"Prioridade Alta",IF(U2189&gt;=35,"Prioridade Média","Prioridade Baixa"))</x:f>
        <x:v>Prioridade Baixa</x:v>
      </x:c>
      <x:c r="W2189" t="str">
        <x:v>Não</x:v>
      </x:c>
      <x:c r="X2189" t="str"/>
      <x:c r="Y2189" t="str">
        <x:v>Base expandida 2026-07-27</x:v>
      </x:c>
      <x:c r="Z2189" t="str">
        <x:v>(11) 2402-4067</x:v>
      </x:c>
      <x:c r="AA2189" t="str"/>
      <x:c r="AB2189" t="n">
        <x:v>40</x:v>
      </x:c>
      <x:c r="AC2189" t="str">
        <x:v>Prioridade Baixa</x:v>
      </x:c>
      <x:c r="AD2189" t="str">
        <x:v>Fonte Escolas.com.br: http://escolas.com.br/epg-amador-bueno-35050097; site oficial/redes não coletados nesta fonte</x:v>
      </x:c>
      <x:c r="AE2189" t="n">
        <x:f>IF(LEN(H2189)&gt;0,1,0)</x:f>
        <x:v>1</x:v>
      </x:c>
      <x:c r="AF2189" t="n">
        <x:f>IF(LEN(M2189)&gt;0,1,0)</x:f>
        <x:v>0</x:v>
      </x:c>
      <x:c r="AG2189" t="n">
        <x:f>IF(AND(LEN(H2189)=0,LEN(K2189)=0,LEN(M2189)=0),1,0)</x:f>
        <x:v>0</x:v>
      </x:c>
    </x:row>
    <x:row r="2190">
      <x:c r="A2190" t="str">
        <x:v>AT-02189</x:v>
      </x:c>
      <x:c r="B2190" t="str">
        <x:v>Epg Anisio Teixeira</x:v>
      </x:c>
      <x:c r="C2190" t="str">
        <x:v>Escola</x:v>
      </x:c>
      <x:c r="D2190" t="str">
        <x:v>Escola</x:v>
      </x:c>
      <x:c r="E2190" t="str">
        <x:v>Guarulhos</x:v>
      </x:c>
      <x:c r="F2190" t="str">
        <x:v>Vila Paraiso</x:v>
      </x:c>
      <x:c r="G2190" t="str">
        <x:v>Rua Rua Dom Silverio, 22, Vila Paraiso, Guarulhos, SP</x:v>
      </x:c>
      <x:c r="H2190" t="str">
        <x:v>+55 (11) 2484-3750</x:v>
      </x:c>
      <x:c r="I2190" t="str"/>
      <x:c r="J2190" t="str"/>
      <x:c r="K2190" t="str"/>
      <x:c r="L2190" t="str"/>
      <x:c r="M2190" t="str"/>
      <x:c r="N2190" t="str"/>
      <x:c r="O2190" t="str"/>
      <x:c r="P2190" t="str"/>
      <x:c r="Q2190" t="str">
        <x:v>https://www.google.com/maps/search/?api=1&amp;query=Rua+Rua+Dom+Silverio%2C+22%2C+Vila+Paraiso%2C+Guarulhos-SP</x:v>
      </x:c>
      <x:c r="R2190" t="str"/>
      <x:c r="S2190" t="str"/>
      <x:c r="T2190" t="str">
        <x:v>Não contatado</x:v>
      </x:c>
      <x:c r="U2190" s="27" t="n">
        <x:f>IF(LEN(H2190)&gt;0,25,0)+IF(L2190="Sim",25,0)+IF(LEN(M2190)&gt;0,15,0)+IF(LEN(J2190)&gt;0,10,0)+IF(LEN(N2190)&gt;0,5,0)+IF(LEN(O2190)&gt;0,5,0)+IF(LEN(P2190)&gt;0,5,0)+IF(AND(LEN(R2190)&gt;0,LEN(S2190)&gt;0),10,0)</x:f>
        <x:v>25</x:v>
      </x:c>
      <x:c r="V2190" t="str">
        <x:f>IF(U2190&gt;=60,"Prioridade Alta",IF(U2190&gt;=35,"Prioridade Média","Prioridade Baixa"))</x:f>
        <x:v>Prioridade Baixa</x:v>
      </x:c>
      <x:c r="W2190" t="str">
        <x:v>Não</x:v>
      </x:c>
      <x:c r="X2190" t="str"/>
      <x:c r="Y2190" t="str">
        <x:v>Base expandida 2026-07-27</x:v>
      </x:c>
      <x:c r="Z2190" t="str">
        <x:v>(11) 2484-3750</x:v>
      </x:c>
      <x:c r="AA2190" t="str"/>
      <x:c r="AB2190" t="n">
        <x:v>40</x:v>
      </x:c>
      <x:c r="AC2190" t="str">
        <x:v>Prioridade Baixa</x:v>
      </x:c>
      <x:c r="AD2190" t="str">
        <x:v>Fonte Escolas.com.br: http://escolas.com.br/epg-anisio-teixeira-35130151; site oficial/redes não coletados nesta fonte</x:v>
      </x:c>
      <x:c r="AE2190" t="n">
        <x:f>IF(LEN(H2190)&gt;0,1,0)</x:f>
        <x:v>1</x:v>
      </x:c>
      <x:c r="AF2190" t="n">
        <x:f>IF(LEN(M2190)&gt;0,1,0)</x:f>
        <x:v>0</x:v>
      </x:c>
      <x:c r="AG2190" t="n">
        <x:f>IF(AND(LEN(H2190)=0,LEN(K2190)=0,LEN(M2190)=0),1,0)</x:f>
        <x:v>0</x:v>
      </x:c>
    </x:row>
    <x:row r="2191">
      <x:c r="A2191" t="str">
        <x:v>AT-02190</x:v>
      </x:c>
      <x:c r="B2191" t="str">
        <x:v>Epg Aristides Castelo Hanssen</x:v>
      </x:c>
      <x:c r="C2191" t="str">
        <x:v>Escola</x:v>
      </x:c>
      <x:c r="D2191" t="str">
        <x:v>Escola</x:v>
      </x:c>
      <x:c r="E2191" t="str">
        <x:v>Guarulhos</x:v>
      </x:c>
      <x:c r="F2191" t="str">
        <x:v>Cidade Serodio</x:v>
      </x:c>
      <x:c r="G2191" t="str">
        <x:v>Rua Particular, 156, Cidade Serodio, Guarulhos, SP</x:v>
      </x:c>
      <x:c r="H2191" t="str">
        <x:v>+55 (11) 2409-8612</x:v>
      </x:c>
      <x:c r="I2191" t="str"/>
      <x:c r="J2191" t="str"/>
      <x:c r="K2191" t="str"/>
      <x:c r="L2191" t="str"/>
      <x:c r="M2191" t="str"/>
      <x:c r="N2191" t="str"/>
      <x:c r="O2191" t="str"/>
      <x:c r="P2191" t="str"/>
      <x:c r="Q2191" t="str">
        <x:v>https://www.google.com/maps/search/?api=1&amp;query=Rua+Particular%2C+156%2C+Cidade+Serodio%2C+Guarulhos-SP</x:v>
      </x:c>
      <x:c r="R2191" t="str"/>
      <x:c r="S2191" t="str"/>
      <x:c r="T2191" t="str">
        <x:v>Não contatado</x:v>
      </x:c>
      <x:c r="U2191" s="27" t="n">
        <x:f>IF(LEN(H2191)&gt;0,25,0)+IF(L2191="Sim",25,0)+IF(LEN(M2191)&gt;0,15,0)+IF(LEN(J2191)&gt;0,10,0)+IF(LEN(N2191)&gt;0,5,0)+IF(LEN(O2191)&gt;0,5,0)+IF(LEN(P2191)&gt;0,5,0)+IF(AND(LEN(R2191)&gt;0,LEN(S2191)&gt;0),10,0)</x:f>
        <x:v>25</x:v>
      </x:c>
      <x:c r="V2191" t="str">
        <x:f>IF(U2191&gt;=60,"Prioridade Alta",IF(U2191&gt;=35,"Prioridade Média","Prioridade Baixa"))</x:f>
        <x:v>Prioridade Baixa</x:v>
      </x:c>
      <x:c r="W2191" t="str">
        <x:v>Não</x:v>
      </x:c>
      <x:c r="X2191" t="str"/>
      <x:c r="Y2191" t="str">
        <x:v>Base expandida 2026-07-27</x:v>
      </x:c>
      <x:c r="Z2191" t="str">
        <x:v>(11) 2409-8612</x:v>
      </x:c>
      <x:c r="AA2191" t="str"/>
      <x:c r="AB2191" t="n">
        <x:v>40</x:v>
      </x:c>
      <x:c r="AC2191" t="str">
        <x:v>Prioridade Baixa</x:v>
      </x:c>
      <x:c r="AD2191" t="str">
        <x:v>Fonte Escolas.com.br: http://escolas.com.br/epg-aristides-castelo-hanssen-35008684; site oficial/redes não coletados nesta fonte</x:v>
      </x:c>
      <x:c r="AE2191" t="n">
        <x:f>IF(LEN(H2191)&gt;0,1,0)</x:f>
        <x:v>1</x:v>
      </x:c>
      <x:c r="AF2191" t="n">
        <x:f>IF(LEN(M2191)&gt;0,1,0)</x:f>
        <x:v>0</x:v>
      </x:c>
      <x:c r="AG2191" t="n">
        <x:f>IF(AND(LEN(H2191)=0,LEN(K2191)=0,LEN(M2191)=0),1,0)</x:f>
        <x:v>0</x:v>
      </x:c>
    </x:row>
    <x:row r="2192">
      <x:c r="A2192" t="str">
        <x:v>AT-02191</x:v>
      </x:c>
      <x:c r="B2192" t="str">
        <x:v>Epg Barbara Andrade Tenorio de Lima</x:v>
      </x:c>
      <x:c r="C2192" t="str">
        <x:v>Escola</x:v>
      </x:c>
      <x:c r="D2192" t="str">
        <x:v>Escola</x:v>
      </x:c>
      <x:c r="E2192" t="str">
        <x:v>Guarulhos</x:v>
      </x:c>
      <x:c r="F2192" t="str">
        <x:v>Residencial Parque Cumbica</x:v>
      </x:c>
      <x:c r="G2192" t="str">
        <x:v>Rua Rua Oquatro, 67, Terreo, Residencial Parque Cumbica, Guarulhos, SP</x:v>
      </x:c>
      <x:c r="H2192" t="str">
        <x:v>+55 (11) 2431-2520</x:v>
      </x:c>
      <x:c r="I2192" t="str"/>
      <x:c r="J2192" t="str"/>
      <x:c r="K2192" t="str"/>
      <x:c r="L2192" t="str"/>
      <x:c r="M2192" t="str"/>
      <x:c r="N2192" t="str"/>
      <x:c r="O2192" t="str"/>
      <x:c r="P2192" t="str"/>
      <x:c r="Q2192" t="str">
        <x:v>https://www.google.com/maps/search/?api=1&amp;query=Rua+Rua+Oquatro%2C+67%2C+Terreo%2C+Residencial+Parque+Cumbica%2C+Guarulhos-SP</x:v>
      </x:c>
      <x:c r="R2192" t="str"/>
      <x:c r="S2192" t="str"/>
      <x:c r="T2192" t="str">
        <x:v>Não contatado</x:v>
      </x:c>
      <x:c r="U2192" s="27" t="n">
        <x:f>IF(LEN(H2192)&gt;0,25,0)+IF(L2192="Sim",25,0)+IF(LEN(M2192)&gt;0,15,0)+IF(LEN(J2192)&gt;0,10,0)+IF(LEN(N2192)&gt;0,5,0)+IF(LEN(O2192)&gt;0,5,0)+IF(LEN(P2192)&gt;0,5,0)+IF(AND(LEN(R2192)&gt;0,LEN(S2192)&gt;0),10,0)</x:f>
        <x:v>25</x:v>
      </x:c>
      <x:c r="V2192" t="str">
        <x:f>IF(U2192&gt;=60,"Prioridade Alta",IF(U2192&gt;=35,"Prioridade Média","Prioridade Baixa"))</x:f>
        <x:v>Prioridade Baixa</x:v>
      </x:c>
      <x:c r="W2192" t="str">
        <x:v>Não</x:v>
      </x:c>
      <x:c r="X2192" t="str"/>
      <x:c r="Y2192" t="str">
        <x:v>Base expandida 2026-07-27</x:v>
      </x:c>
      <x:c r="Z2192" t="str">
        <x:v>(11) 2431-2520</x:v>
      </x:c>
      <x:c r="AA2192" t="str"/>
      <x:c r="AB2192" t="n">
        <x:v>40</x:v>
      </x:c>
      <x:c r="AC2192" t="str">
        <x:v>Prioridade Baixa</x:v>
      </x:c>
      <x:c r="AD2192" t="str">
        <x:v>Fonte Escolas.com.br: http://escolas.com.br/epg-barbara-andrade-tenorio-de-lima-35281578; site oficial/redes não coletados nesta fonte</x:v>
      </x:c>
      <x:c r="AE2192" t="n">
        <x:f>IF(LEN(H2192)&gt;0,1,0)</x:f>
        <x:v>1</x:v>
      </x:c>
      <x:c r="AF2192" t="n">
        <x:f>IF(LEN(M2192)&gt;0,1,0)</x:f>
        <x:v>0</x:v>
      </x:c>
      <x:c r="AG2192" t="n">
        <x:f>IF(AND(LEN(H2192)=0,LEN(K2192)=0,LEN(M2192)=0),1,0)</x:f>
        <x:v>0</x:v>
      </x:c>
    </x:row>
    <x:row r="2193">
      <x:c r="A2193" t="str">
        <x:v>AT-02192</x:v>
      </x:c>
      <x:c r="B2193" t="str">
        <x:v>Epg Antonio Goncalves Dias</x:v>
      </x:c>
      <x:c r="C2193" t="str">
        <x:v>Escola</x:v>
      </x:c>
      <x:c r="D2193" t="str">
        <x:v>Escola</x:v>
      </x:c>
      <x:c r="E2193" t="str">
        <x:v>Guarulhos</x:v>
      </x:c>
      <x:c r="F2193" t="str">
        <x:v>Jardim Palmira</x:v>
      </x:c>
      <x:c r="G2193" t="str">
        <x:v>Rua Rua Augusta dos Santos Augusto, 160, Jardim Palmira, Guarulhos, SP</x:v>
      </x:c>
      <x:c r="H2193" t="str">
        <x:v>+55 (11) 2497-1324</x:v>
      </x:c>
      <x:c r="I2193" t="str"/>
      <x:c r="J2193" t="str"/>
      <x:c r="K2193" t="str"/>
      <x:c r="L2193" t="str"/>
      <x:c r="M2193" t="str"/>
      <x:c r="N2193" t="str"/>
      <x:c r="O2193" t="str"/>
      <x:c r="P2193" t="str"/>
      <x:c r="Q2193" t="str">
        <x:v>https://www.google.com/maps/search/?api=1&amp;query=Rua+Rua+Augusta+dos+Santos+Augusto%2C+160%2C+Jardim+Palmira%2C+Guarulhos-SP</x:v>
      </x:c>
      <x:c r="R2193" t="str"/>
      <x:c r="S2193" t="str"/>
      <x:c r="T2193" t="str">
        <x:v>Não contatado</x:v>
      </x:c>
      <x:c r="U2193" s="27" t="n">
        <x:f>IF(LEN(H2193)&gt;0,25,0)+IF(L2193="Sim",25,0)+IF(LEN(M2193)&gt;0,15,0)+IF(LEN(J2193)&gt;0,10,0)+IF(LEN(N2193)&gt;0,5,0)+IF(LEN(O2193)&gt;0,5,0)+IF(LEN(P2193)&gt;0,5,0)+IF(AND(LEN(R2193)&gt;0,LEN(S2193)&gt;0),10,0)</x:f>
        <x:v>25</x:v>
      </x:c>
      <x:c r="V2193" t="str">
        <x:f>IF(U2193&gt;=60,"Prioridade Alta",IF(U2193&gt;=35,"Prioridade Média","Prioridade Baixa"))</x:f>
        <x:v>Prioridade Baixa</x:v>
      </x:c>
      <x:c r="W2193" t="str">
        <x:v>Não</x:v>
      </x:c>
      <x:c r="X2193" t="str"/>
      <x:c r="Y2193" t="str">
        <x:v>Base expandida 2026-07-27</x:v>
      </x:c>
      <x:c r="Z2193" t="str">
        <x:v>(11) 2497-1324</x:v>
      </x:c>
      <x:c r="AA2193" t="str"/>
      <x:c r="AB2193" t="n">
        <x:v>40</x:v>
      </x:c>
      <x:c r="AC2193" t="str">
        <x:v>Prioridade Baixa</x:v>
      </x:c>
      <x:c r="AD2193" t="str">
        <x:v>Fonte Escolas.com.br: http://escolas.com.br/epg-antonio-goncalves-dias-35087385; site oficial/redes não coletados nesta fonte</x:v>
      </x:c>
      <x:c r="AE2193" t="n">
        <x:f>IF(LEN(H2193)&gt;0,1,0)</x:f>
        <x:v>1</x:v>
      </x:c>
      <x:c r="AF2193" t="n">
        <x:f>IF(LEN(M2193)&gt;0,1,0)</x:f>
        <x:v>0</x:v>
      </x:c>
      <x:c r="AG2193" t="n">
        <x:f>IF(AND(LEN(H2193)=0,LEN(K2193)=0,LEN(M2193)=0),1,0)</x:f>
        <x:v>0</x:v>
      </x:c>
    </x:row>
    <x:row r="2194">
      <x:c r="A2194" t="str">
        <x:v>AT-02193</x:v>
      </x:c>
      <x:c r="B2194" t="str">
        <x:v>Epg Barbara Cristina</x:v>
      </x:c>
      <x:c r="C2194" t="str">
        <x:v>Escola</x:v>
      </x:c>
      <x:c r="D2194" t="str">
        <x:v>Escola</x:v>
      </x:c>
      <x:c r="E2194" t="str">
        <x:v>Guarulhos</x:v>
      </x:c>
      <x:c r="F2194" t="str">
        <x:v>Conjunto Marcos Freire</x:v>
      </x:c>
      <x:c r="G2194" t="str">
        <x:v>Rua Rua 13, Conjunto Marcos Freire, Guarulhos, SP</x:v>
      </x:c>
      <x:c r="H2194" t="str">
        <x:v>+55 (11) 2408-7621</x:v>
      </x:c>
      <x:c r="I2194" t="str"/>
      <x:c r="J2194" t="str"/>
      <x:c r="K2194" t="str"/>
      <x:c r="L2194" t="str"/>
      <x:c r="M2194" t="str"/>
      <x:c r="N2194" t="str"/>
      <x:c r="O2194" t="str"/>
      <x:c r="P2194" t="str"/>
      <x:c r="Q2194" t="str">
        <x:v>https://www.google.com/maps/search/?api=1&amp;query=Rua+Rua+13%2C+Conjunto+Marcos+Freire%2C+Guarulhos-SP</x:v>
      </x:c>
      <x:c r="R2194" t="str"/>
      <x:c r="S2194" t="str"/>
      <x:c r="T2194" t="str">
        <x:v>Não contatado</x:v>
      </x:c>
      <x:c r="U2194" s="27" t="n">
        <x:f>IF(LEN(H2194)&gt;0,25,0)+IF(L2194="Sim",25,0)+IF(LEN(M2194)&gt;0,15,0)+IF(LEN(J2194)&gt;0,10,0)+IF(LEN(N2194)&gt;0,5,0)+IF(LEN(O2194)&gt;0,5,0)+IF(LEN(P2194)&gt;0,5,0)+IF(AND(LEN(R2194)&gt;0,LEN(S2194)&gt;0),10,0)</x:f>
        <x:v>25</x:v>
      </x:c>
      <x:c r="V2194" t="str">
        <x:f>IF(U2194&gt;=60,"Prioridade Alta",IF(U2194&gt;=35,"Prioridade Média","Prioridade Baixa"))</x:f>
        <x:v>Prioridade Baixa</x:v>
      </x:c>
      <x:c r="W2194" t="str">
        <x:v>Não</x:v>
      </x:c>
      <x:c r="X2194" t="str"/>
      <x:c r="Y2194" t="str">
        <x:v>Base expandida 2026-07-27</x:v>
      </x:c>
      <x:c r="Z2194" t="str">
        <x:v>(11) 2408-7621</x:v>
      </x:c>
      <x:c r="AA2194" t="str"/>
      <x:c r="AB2194" t="n">
        <x:v>40</x:v>
      </x:c>
      <x:c r="AC2194" t="str">
        <x:v>Prioridade Baixa</x:v>
      </x:c>
      <x:c r="AD2194" t="str">
        <x:v>Fonte Escolas.com.br: http://escolas.com.br/epg-barbara-cristina-35468253; site oficial/redes não coletados nesta fonte</x:v>
      </x:c>
      <x:c r="AE2194" t="n">
        <x:f>IF(LEN(H2194)&gt;0,1,0)</x:f>
        <x:v>1</x:v>
      </x:c>
      <x:c r="AF2194" t="n">
        <x:f>IF(LEN(M2194)&gt;0,1,0)</x:f>
        <x:v>0</x:v>
      </x:c>
      <x:c r="AG2194" t="n">
        <x:f>IF(AND(LEN(H2194)=0,LEN(K2194)=0,LEN(M2194)=0),1,0)</x:f>
        <x:v>0</x:v>
      </x:c>
    </x:row>
    <x:row r="2195">
      <x:c r="A2195" t="str">
        <x:v>AT-02194</x:v>
      </x:c>
      <x:c r="B2195" t="str">
        <x:v>Epg Anita Malfatti</x:v>
      </x:c>
      <x:c r="C2195" t="str">
        <x:v>Escola</x:v>
      </x:c>
      <x:c r="D2195" t="str">
        <x:v>Escola</x:v>
      </x:c>
      <x:c r="E2195" t="str">
        <x:v>Guarulhos</x:v>
      </x:c>
      <x:c r="F2195" t="str">
        <x:v>Ponte Grande</x:v>
      </x:c>
      <x:c r="G2195" t="str">
        <x:v>Rua Rua Jose Sargentini, 35, Ponte Grande, Guarulhos, SP</x:v>
      </x:c>
      <x:c r="H2195" t="str">
        <x:v>+55 (11) 2414-1590</x:v>
      </x:c>
      <x:c r="I2195" t="str"/>
      <x:c r="J2195" t="str"/>
      <x:c r="K2195" t="str"/>
      <x:c r="L2195" t="str"/>
      <x:c r="M2195" t="str"/>
      <x:c r="N2195" t="str"/>
      <x:c r="O2195" t="str"/>
      <x:c r="P2195" t="str"/>
      <x:c r="Q2195" t="str">
        <x:v>https://www.google.com/maps/search/?api=1&amp;query=Rua+Rua+Jose+Sargentini%2C+35%2C+Ponte+Grande%2C+Guarulhos-SP</x:v>
      </x:c>
      <x:c r="R2195" t="str"/>
      <x:c r="S2195" t="str"/>
      <x:c r="T2195" t="str">
        <x:v>Não contatado</x:v>
      </x:c>
      <x:c r="U2195" s="27" t="n">
        <x:f>IF(LEN(H2195)&gt;0,25,0)+IF(L2195="Sim",25,0)+IF(LEN(M2195)&gt;0,15,0)+IF(LEN(J2195)&gt;0,10,0)+IF(LEN(N2195)&gt;0,5,0)+IF(LEN(O2195)&gt;0,5,0)+IF(LEN(P2195)&gt;0,5,0)+IF(AND(LEN(R2195)&gt;0,LEN(S2195)&gt;0),10,0)</x:f>
        <x:v>25</x:v>
      </x:c>
      <x:c r="V2195" t="str">
        <x:f>IF(U2195&gt;=60,"Prioridade Alta",IF(U2195&gt;=35,"Prioridade Média","Prioridade Baixa"))</x:f>
        <x:v>Prioridade Baixa</x:v>
      </x:c>
      <x:c r="W2195" t="str">
        <x:v>Não</x:v>
      </x:c>
      <x:c r="X2195" t="str"/>
      <x:c r="Y2195" t="str">
        <x:v>Base expandida 2026-07-27</x:v>
      </x:c>
      <x:c r="Z2195" t="str">
        <x:v>(11) 2414-1590</x:v>
      </x:c>
      <x:c r="AA2195" t="str"/>
      <x:c r="AB2195" t="n">
        <x:v>40</x:v>
      </x:c>
      <x:c r="AC2195" t="str">
        <x:v>Prioridade Baixa</x:v>
      </x:c>
      <x:c r="AD2195" t="str">
        <x:v>Fonte Escolas.com.br: http://escolas.com.br/epg-anita-malfatti-35112033; site oficial/redes não coletados nesta fonte</x:v>
      </x:c>
      <x:c r="AE2195" t="n">
        <x:f>IF(LEN(H2195)&gt;0,1,0)</x:f>
        <x:v>1</x:v>
      </x:c>
      <x:c r="AF2195" t="n">
        <x:f>IF(LEN(M2195)&gt;0,1,0)</x:f>
        <x:v>0</x:v>
      </x:c>
      <x:c r="AG2195" t="n">
        <x:f>IF(AND(LEN(H2195)=0,LEN(K2195)=0,LEN(M2195)=0),1,0)</x:f>
        <x:v>0</x:v>
      </x:c>
    </x:row>
    <x:row r="2196">
      <x:c r="A2196" t="str">
        <x:v>AT-02195</x:v>
      </x:c>
      <x:c r="B2196" t="str">
        <x:v>Epg Antonio Houaiss</x:v>
      </x:c>
      <x:c r="C2196" t="str">
        <x:v>Escola</x:v>
      </x:c>
      <x:c r="D2196" t="str">
        <x:v>Escola</x:v>
      </x:c>
      <x:c r="E2196" t="str">
        <x:v>Guarulhos</x:v>
      </x:c>
      <x:c r="F2196" t="str">
        <x:v>Torres Tibagy</x:v>
      </x:c>
      <x:c r="G2196" t="str">
        <x:v>Rua Diva, Torres Tibagy, Guarulhos, SP</x:v>
      </x:c>
      <x:c r="H2196" t="str">
        <x:v>+55 (11) 2087-3231</x:v>
      </x:c>
      <x:c r="I2196" t="str"/>
      <x:c r="J2196" t="str"/>
      <x:c r="K2196" t="str"/>
      <x:c r="L2196" t="str"/>
      <x:c r="M2196" t="str"/>
      <x:c r="N2196" t="str"/>
      <x:c r="O2196" t="str"/>
      <x:c r="P2196" t="str"/>
      <x:c r="Q2196" t="str">
        <x:v>https://www.google.com/maps/search/?api=1&amp;query=Rua+Diva%2C+Torres+Tibagy%2C+Guarulhos-SP</x:v>
      </x:c>
      <x:c r="R2196" t="str"/>
      <x:c r="S2196" t="str"/>
      <x:c r="T2196" t="str">
        <x:v>Não contatado</x:v>
      </x:c>
      <x:c r="U2196" s="27" t="n">
        <x:f>IF(LEN(H2196)&gt;0,25,0)+IF(L2196="Sim",25,0)+IF(LEN(M2196)&gt;0,15,0)+IF(LEN(J2196)&gt;0,10,0)+IF(LEN(N2196)&gt;0,5,0)+IF(LEN(O2196)&gt;0,5,0)+IF(LEN(P2196)&gt;0,5,0)+IF(AND(LEN(R2196)&gt;0,LEN(S2196)&gt;0),10,0)</x:f>
        <x:v>25</x:v>
      </x:c>
      <x:c r="V2196" t="str">
        <x:f>IF(U2196&gt;=60,"Prioridade Alta",IF(U2196&gt;=35,"Prioridade Média","Prioridade Baixa"))</x:f>
        <x:v>Prioridade Baixa</x:v>
      </x:c>
      <x:c r="W2196" t="str">
        <x:v>Não</x:v>
      </x:c>
      <x:c r="X2196" t="str"/>
      <x:c r="Y2196" t="str">
        <x:v>Base expandida 2026-07-27</x:v>
      </x:c>
      <x:c r="Z2196" t="str">
        <x:v>(11) 2087-3231</x:v>
      </x:c>
      <x:c r="AA2196" t="str"/>
      <x:c r="AB2196" t="n">
        <x:v>40</x:v>
      </x:c>
      <x:c r="AC2196" t="str">
        <x:v>Prioridade Baixa</x:v>
      </x:c>
      <x:c r="AD2196" t="str">
        <x:v>Fonte Escolas.com.br: http://escolas.com.br/epg-antonio-houaiss-35007182; site oficial/redes não coletados nesta fonte</x:v>
      </x:c>
      <x:c r="AE2196" t="n">
        <x:f>IF(LEN(H2196)&gt;0,1,0)</x:f>
        <x:v>1</x:v>
      </x:c>
      <x:c r="AF2196" t="n">
        <x:f>IF(LEN(M2196)&gt;0,1,0)</x:f>
        <x:v>0</x:v>
      </x:c>
      <x:c r="AG2196" t="n">
        <x:f>IF(AND(LEN(H2196)=0,LEN(K2196)=0,LEN(M2196)=0),1,0)</x:f>
        <x:v>0</x:v>
      </x:c>
    </x:row>
    <x:row r="2197">
      <x:c r="A2197" t="str">
        <x:v>AT-02196</x:v>
      </x:c>
      <x:c r="B2197" t="str">
        <x:v>Epg Braguinha</x:v>
      </x:c>
      <x:c r="C2197" t="str">
        <x:v>Escola</x:v>
      </x:c>
      <x:c r="D2197" t="str">
        <x:v>Escola</x:v>
      </x:c>
      <x:c r="E2197" t="str">
        <x:v>Guarulhos</x:v>
      </x:c>
      <x:c r="F2197" t="str">
        <x:v>Bom Clima</x:v>
      </x:c>
      <x:c r="G2197" t="str">
        <x:v>Avenida Avenida Maues, Bom Clima, Guarulhos, SP</x:v>
      </x:c>
      <x:c r="H2197" t="str">
        <x:v>+55 (11) 2475-2937</x:v>
      </x:c>
      <x:c r="I2197" t="str"/>
      <x:c r="J2197" t="str"/>
      <x:c r="K2197" t="str"/>
      <x:c r="L2197" t="str"/>
      <x:c r="M2197" t="str"/>
      <x:c r="N2197" t="str"/>
      <x:c r="O2197" t="str"/>
      <x:c r="P2197" t="str"/>
      <x:c r="Q2197" t="str">
        <x:v>https://www.google.com/maps/search/?api=1&amp;query=Avenida+Avenida+Maues%2C+Bom+Clima%2C+Guarulhos-SP</x:v>
      </x:c>
      <x:c r="R2197" t="str"/>
      <x:c r="S2197" t="str"/>
      <x:c r="T2197" t="str">
        <x:v>Não contatado</x:v>
      </x:c>
      <x:c r="U2197" s="27" t="n">
        <x:f>IF(LEN(H2197)&gt;0,25,0)+IF(L2197="Sim",25,0)+IF(LEN(M2197)&gt;0,15,0)+IF(LEN(J2197)&gt;0,10,0)+IF(LEN(N2197)&gt;0,5,0)+IF(LEN(O2197)&gt;0,5,0)+IF(LEN(P2197)&gt;0,5,0)+IF(AND(LEN(R2197)&gt;0,LEN(S2197)&gt;0),10,0)</x:f>
        <x:v>25</x:v>
      </x:c>
      <x:c r="V2197" t="str">
        <x:f>IF(U2197&gt;=60,"Prioridade Alta",IF(U2197&gt;=35,"Prioridade Média","Prioridade Baixa"))</x:f>
        <x:v>Prioridade Baixa</x:v>
      </x:c>
      <x:c r="W2197" t="str">
        <x:v>Não</x:v>
      </x:c>
      <x:c r="X2197" t="str"/>
      <x:c r="Y2197" t="str">
        <x:v>Base expandida 2026-07-27</x:v>
      </x:c>
      <x:c r="Z2197" t="str">
        <x:v>(11) 2475-2937</x:v>
      </x:c>
      <x:c r="AA2197" t="str"/>
      <x:c r="AB2197" t="n">
        <x:v>40</x:v>
      </x:c>
      <x:c r="AC2197" t="str">
        <x:v>Prioridade Baixa</x:v>
      </x:c>
      <x:c r="AD2197" t="str">
        <x:v>Fonte Escolas.com.br: http://escolas.com.br/epg-braguinha-35281530; site oficial/redes não coletados nesta fonte</x:v>
      </x:c>
      <x:c r="AE2197" t="n">
        <x:f>IF(LEN(H2197)&gt;0,1,0)</x:f>
        <x:v>1</x:v>
      </x:c>
      <x:c r="AF2197" t="n">
        <x:f>IF(LEN(M2197)&gt;0,1,0)</x:f>
        <x:v>0</x:v>
      </x:c>
      <x:c r="AG2197" t="n">
        <x:f>IF(AND(LEN(H2197)=0,LEN(K2197)=0,LEN(M2197)=0),1,0)</x:f>
        <x:v>0</x:v>
      </x:c>
    </x:row>
    <x:row r="2198">
      <x:c r="A2198" t="str">
        <x:v>AT-02197</x:v>
      </x:c>
      <x:c r="B2198" t="str">
        <x:v>Epg Benedito Vicente de Oliveira</x:v>
      </x:c>
      <x:c r="C2198" t="str">
        <x:v>Escola</x:v>
      </x:c>
      <x:c r="D2198" t="str">
        <x:v>Escola</x:v>
      </x:c>
      <x:c r="E2198" t="str">
        <x:v>Guarulhos</x:v>
      </x:c>
      <x:c r="F2198" t="str">
        <x:v>Pq Santos Agostinho</x:v>
      </x:c>
      <x:c r="G2198" t="str">
        <x:v>Rua Rua Jaoquina de Jesus, Pq Santos Agostinho, Guarulhos, SP</x:v>
      </x:c>
      <x:c r="H2198" t="str">
        <x:v>+55 (11) 2405-1681</x:v>
      </x:c>
      <x:c r="I2198" t="str"/>
      <x:c r="J2198" t="str"/>
      <x:c r="K2198" t="str"/>
      <x:c r="L2198" t="str"/>
      <x:c r="M2198" t="str"/>
      <x:c r="N2198" t="str"/>
      <x:c r="O2198" t="str"/>
      <x:c r="P2198" t="str"/>
      <x:c r="Q2198" t="str">
        <x:v>https://www.google.com/maps/search/?api=1&amp;query=Rua+Rua+Jaoquina+de+Jesus%2C+Pq+Santos+Agostinho%2C+Guarulhos-SP</x:v>
      </x:c>
      <x:c r="R2198" t="str"/>
      <x:c r="S2198" t="str"/>
      <x:c r="T2198" t="str">
        <x:v>Não contatado</x:v>
      </x:c>
      <x:c r="U2198" s="27" t="n">
        <x:f>IF(LEN(H2198)&gt;0,25,0)+IF(L2198="Sim",25,0)+IF(LEN(M2198)&gt;0,15,0)+IF(LEN(J2198)&gt;0,10,0)+IF(LEN(N2198)&gt;0,5,0)+IF(LEN(O2198)&gt;0,5,0)+IF(LEN(P2198)&gt;0,5,0)+IF(AND(LEN(R2198)&gt;0,LEN(S2198)&gt;0),10,0)</x:f>
        <x:v>25</x:v>
      </x:c>
      <x:c r="V2198" t="str">
        <x:f>IF(U2198&gt;=60,"Prioridade Alta",IF(U2198&gt;=35,"Prioridade Média","Prioridade Baixa"))</x:f>
        <x:v>Prioridade Baixa</x:v>
      </x:c>
      <x:c r="W2198" t="str">
        <x:v>Não</x:v>
      </x:c>
      <x:c r="X2198" t="str"/>
      <x:c r="Y2198" t="str">
        <x:v>Base expandida 2026-07-27</x:v>
      </x:c>
      <x:c r="Z2198" t="str">
        <x:v>(11) 2405-1681</x:v>
      </x:c>
      <x:c r="AA2198" t="str"/>
      <x:c r="AB2198" t="n">
        <x:v>40</x:v>
      </x:c>
      <x:c r="AC2198" t="str">
        <x:v>Prioridade Baixa</x:v>
      </x:c>
      <x:c r="AD2198" t="str">
        <x:v>Fonte Escolas.com.br: http://escolas.com.br/epg-benedito-vicente-de-oliveira-35111727; site oficial/redes não coletados nesta fonte</x:v>
      </x:c>
      <x:c r="AE2198" t="n">
        <x:f>IF(LEN(H2198)&gt;0,1,0)</x:f>
        <x:v>1</x:v>
      </x:c>
      <x:c r="AF2198" t="n">
        <x:f>IF(LEN(M2198)&gt;0,1,0)</x:f>
        <x:v>0</x:v>
      </x:c>
      <x:c r="AG2198" t="n">
        <x:f>IF(AND(LEN(H2198)=0,LEN(K2198)=0,LEN(M2198)=0),1,0)</x:f>
        <x:v>0</x:v>
      </x:c>
    </x:row>
    <x:row r="2199">
      <x:c r="A2199" t="str">
        <x:v>AT-02198</x:v>
      </x:c>
      <x:c r="B2199" t="str">
        <x:v>Epg Candido Portinari</x:v>
      </x:c>
      <x:c r="C2199" t="str">
        <x:v>Escola</x:v>
      </x:c>
      <x:c r="D2199" t="str">
        <x:v>Escola</x:v>
      </x:c>
      <x:c r="E2199" t="str">
        <x:v>Guarulhos</x:v>
      </x:c>
      <x:c r="F2199" t="str">
        <x:v>Cidade Serodio</x:v>
      </x:c>
      <x:c r="G2199" t="str">
        <x:v>Rua Rua Bayeux, 66, Cidade Serodio, Guarulhos, SP</x:v>
      </x:c>
      <x:c r="H2199" t="str">
        <x:v>+55 (11) 2469-6596</x:v>
      </x:c>
      <x:c r="I2199" t="str"/>
      <x:c r="J2199" t="str"/>
      <x:c r="K2199" t="str"/>
      <x:c r="L2199" t="str"/>
      <x:c r="M2199" t="str"/>
      <x:c r="N2199" t="str"/>
      <x:c r="O2199" t="str"/>
      <x:c r="P2199" t="str"/>
      <x:c r="Q2199" t="str">
        <x:v>https://www.google.com/maps/search/?api=1&amp;query=Rua+Rua+Bayeux%2C+66%2C+Cidade+Serodio%2C+Guarulhos-SP</x:v>
      </x:c>
      <x:c r="R2199" t="str"/>
      <x:c r="S2199" t="str"/>
      <x:c r="T2199" t="str">
        <x:v>Não contatado</x:v>
      </x:c>
      <x:c r="U2199" s="27" t="n">
        <x:f>IF(LEN(H2199)&gt;0,25,0)+IF(L2199="Sim",25,0)+IF(LEN(M2199)&gt;0,15,0)+IF(LEN(J2199)&gt;0,10,0)+IF(LEN(N2199)&gt;0,5,0)+IF(LEN(O2199)&gt;0,5,0)+IF(LEN(P2199)&gt;0,5,0)+IF(AND(LEN(R2199)&gt;0,LEN(S2199)&gt;0),10,0)</x:f>
        <x:v>25</x:v>
      </x:c>
      <x:c r="V2199" t="str">
        <x:f>IF(U2199&gt;=60,"Prioridade Alta",IF(U2199&gt;=35,"Prioridade Média","Prioridade Baixa"))</x:f>
        <x:v>Prioridade Baixa</x:v>
      </x:c>
      <x:c r="W2199" t="str">
        <x:v>Não</x:v>
      </x:c>
      <x:c r="X2199" t="str"/>
      <x:c r="Y2199" t="str">
        <x:v>Base expandida 2026-07-27</x:v>
      </x:c>
      <x:c r="Z2199" t="str">
        <x:v>(11) 2469-6596</x:v>
      </x:c>
      <x:c r="AA2199" t="str"/>
      <x:c r="AB2199" t="n">
        <x:v>40</x:v>
      </x:c>
      <x:c r="AC2199" t="str">
        <x:v>Prioridade Baixa</x:v>
      </x:c>
      <x:c r="AD2199" t="str">
        <x:v>Fonte Escolas.com.br: http://escolas.com.br/epg-candido-portinari-35193835; site oficial/redes não coletados nesta fonte</x:v>
      </x:c>
      <x:c r="AE2199" t="n">
        <x:f>IF(LEN(H2199)&gt;0,1,0)</x:f>
        <x:v>1</x:v>
      </x:c>
      <x:c r="AF2199" t="n">
        <x:f>IF(LEN(M2199)&gt;0,1,0)</x:f>
        <x:v>0</x:v>
      </x:c>
      <x:c r="AG2199" t="n">
        <x:f>IF(AND(LEN(H2199)=0,LEN(K2199)=0,LEN(M2199)=0),1,0)</x:f>
        <x:v>0</x:v>
      </x:c>
    </x:row>
    <x:row r="2200">
      <x:c r="A2200" t="str">
        <x:v>AT-02199</x:v>
      </x:c>
      <x:c r="B2200" t="str">
        <x:v>Epg Assis Ferreira</x:v>
      </x:c>
      <x:c r="C2200" t="str">
        <x:v>Escola</x:v>
      </x:c>
      <x:c r="D2200" t="str">
        <x:v>Escola</x:v>
      </x:c>
      <x:c r="E2200" t="str">
        <x:v>Guarulhos</x:v>
      </x:c>
      <x:c r="F2200" t="str">
        <x:v>Jardim Santa Barbara</x:v>
      </x:c>
      <x:c r="G2200" t="str">
        <x:v>Rua Rua Jose Manoel Martins da Cunha, 109, Jardim Santa Barbara, Guarulhos, SP</x:v>
      </x:c>
      <x:c r="H2200" t="str">
        <x:v>+55 (11) 2468-3649</x:v>
      </x:c>
      <x:c r="I2200" t="str"/>
      <x:c r="J2200" t="str"/>
      <x:c r="K2200" t="str"/>
      <x:c r="L2200" t="str"/>
      <x:c r="M2200" t="str"/>
      <x:c r="N2200" t="str"/>
      <x:c r="O2200" t="str"/>
      <x:c r="P2200" t="str"/>
      <x:c r="Q2200" t="str">
        <x:v>https://www.google.com/maps/search/?api=1&amp;query=Rua+Rua+Jose+Manoel+Martins+da+Cunha%2C+109%2C+Jardim+Santa+Barbara%2C+Guarulhos-SP</x:v>
      </x:c>
      <x:c r="R2200" t="str"/>
      <x:c r="S2200" t="str"/>
      <x:c r="T2200" t="str">
        <x:v>Não contatado</x:v>
      </x:c>
      <x:c r="U2200" s="27" t="n">
        <x:f>IF(LEN(H2200)&gt;0,25,0)+IF(L2200="Sim",25,0)+IF(LEN(M2200)&gt;0,15,0)+IF(LEN(J2200)&gt;0,10,0)+IF(LEN(N2200)&gt;0,5,0)+IF(LEN(O2200)&gt;0,5,0)+IF(LEN(P2200)&gt;0,5,0)+IF(AND(LEN(R2200)&gt;0,LEN(S2200)&gt;0),10,0)</x:f>
        <x:v>25</x:v>
      </x:c>
      <x:c r="V2200" t="str">
        <x:f>IF(U2200&gt;=60,"Prioridade Alta",IF(U2200&gt;=35,"Prioridade Média","Prioridade Baixa"))</x:f>
        <x:v>Prioridade Baixa</x:v>
      </x:c>
      <x:c r="W2200" t="str">
        <x:v>Não</x:v>
      </x:c>
      <x:c r="X2200" t="str"/>
      <x:c r="Y2200" t="str">
        <x:v>Base expandida 2026-07-27</x:v>
      </x:c>
      <x:c r="Z2200" t="str">
        <x:v>(11) 2468-3649</x:v>
      </x:c>
      <x:c r="AA2200" t="str"/>
      <x:c r="AB2200" t="n">
        <x:v>40</x:v>
      </x:c>
      <x:c r="AC2200" t="str">
        <x:v>Prioridade Baixa</x:v>
      </x:c>
      <x:c r="AD2200" t="str">
        <x:v>Fonte Escolas.com.br: http://escolas.com.br/epg-assis-ferreira-35050106; site oficial/redes não coletados nesta fonte</x:v>
      </x:c>
      <x:c r="AE2200" t="n">
        <x:f>IF(LEN(H2200)&gt;0,1,0)</x:f>
        <x:v>1</x:v>
      </x:c>
      <x:c r="AF2200" t="n">
        <x:f>IF(LEN(M2200)&gt;0,1,0)</x:f>
        <x:v>0</x:v>
      </x:c>
      <x:c r="AG2200" t="n">
        <x:f>IF(AND(LEN(H2200)=0,LEN(K2200)=0,LEN(M2200)=0),1,0)</x:f>
        <x:v>0</x:v>
      </x:c>
    </x:row>
    <x:row r="2201">
      <x:c r="A2201" t="str">
        <x:v>AT-02200</x:v>
      </x:c>
      <x:c r="B2201" t="str">
        <x:v>Epg Anselmo Duarte</x:v>
      </x:c>
      <x:c r="C2201" t="str">
        <x:v>Escola</x:v>
      </x:c>
      <x:c r="D2201" t="str">
        <x:v>Escola</x:v>
      </x:c>
      <x:c r="E2201" t="str">
        <x:v>Guarulhos</x:v>
      </x:c>
      <x:c r="F2201" t="str">
        <x:v>Jardim Ansalca</x:v>
      </x:c>
      <x:c r="G2201" t="str">
        <x:v>Rua Rua Centenario, 17, Jardim Ansalca, Guarulhos, SP</x:v>
      </x:c>
      <x:c r="H2201" t="str">
        <x:v>+55 (11) 2496-0075</x:v>
      </x:c>
      <x:c r="I2201" t="str"/>
      <x:c r="J2201" t="str"/>
      <x:c r="K2201" t="str"/>
      <x:c r="L2201" t="str"/>
      <x:c r="M2201" t="str"/>
      <x:c r="N2201" t="str"/>
      <x:c r="O2201" t="str"/>
      <x:c r="P2201" t="str"/>
      <x:c r="Q2201" t="str">
        <x:v>https://www.google.com/maps/search/?api=1&amp;query=Rua+Rua+Centenario%2C+17%2C+Jardim+Ansalca%2C+Guarulhos-SP</x:v>
      </x:c>
      <x:c r="R2201" t="str"/>
      <x:c r="S2201" t="str"/>
      <x:c r="T2201" t="str">
        <x:v>Não contatado</x:v>
      </x:c>
      <x:c r="U2201" s="27" t="n">
        <x:f>IF(LEN(H2201)&gt;0,25,0)+IF(L2201="Sim",25,0)+IF(LEN(M2201)&gt;0,15,0)+IF(LEN(J2201)&gt;0,10,0)+IF(LEN(N2201)&gt;0,5,0)+IF(LEN(O2201)&gt;0,5,0)+IF(LEN(P2201)&gt;0,5,0)+IF(AND(LEN(R2201)&gt;0,LEN(S2201)&gt;0),10,0)</x:f>
        <x:v>25</x:v>
      </x:c>
      <x:c r="V2201" t="str">
        <x:f>IF(U2201&gt;=60,"Prioridade Alta",IF(U2201&gt;=35,"Prioridade Média","Prioridade Baixa"))</x:f>
        <x:v>Prioridade Baixa</x:v>
      </x:c>
      <x:c r="W2201" t="str">
        <x:v>Não</x:v>
      </x:c>
      <x:c r="X2201" t="str"/>
      <x:c r="Y2201" t="str">
        <x:v>Base expandida 2026-07-27</x:v>
      </x:c>
      <x:c r="Z2201" t="str">
        <x:v>(11) 2496-0075</x:v>
      </x:c>
      <x:c r="AA2201" t="str"/>
      <x:c r="AB2201" t="n">
        <x:v>40</x:v>
      </x:c>
      <x:c r="AC2201" t="str">
        <x:v>Prioridade Baixa</x:v>
      </x:c>
      <x:c r="AD2201" t="str">
        <x:v>Fonte Escolas.com.br: http://escolas.com.br/epg-anselmo-duarte-35442513; site oficial/redes não coletados nesta fonte</x:v>
      </x:c>
      <x:c r="AE2201" t="n">
        <x:f>IF(LEN(H2201)&gt;0,1,0)</x:f>
        <x:v>1</x:v>
      </x:c>
      <x:c r="AF2201" t="n">
        <x:f>IF(LEN(M2201)&gt;0,1,0)</x:f>
        <x:v>0</x:v>
      </x:c>
      <x:c r="AG2201" t="n">
        <x:f>IF(AND(LEN(H2201)=0,LEN(K2201)=0,LEN(M2201)=0),1,0)</x:f>
        <x:v>0</x:v>
      </x:c>
    </x:row>
    <x:row r="2202">
      <x:c r="A2202" t="str">
        <x:v>AT-02201</x:v>
      </x:c>
      <x:c r="B2202" t="str">
        <x:v>Epg Antonio Aparecido Magalhaes Vereador</x:v>
      </x:c>
      <x:c r="C2202" t="str">
        <x:v>Escola</x:v>
      </x:c>
      <x:c r="D2202" t="str">
        <x:v>Escola</x:v>
      </x:c>
      <x:c r="E2202" t="str">
        <x:v>Guarulhos</x:v>
      </x:c>
      <x:c r="F2202" t="str">
        <x:v>Jardim Paraventi</x:v>
      </x:c>
      <x:c r="G2202" t="str">
        <x:v>Rua Rua Vitor Costa, Jardim Paraventi, Guarulhos, SP</x:v>
      </x:c>
      <x:c r="H2202" t="str">
        <x:v>+55 (11) 2443-1149</x:v>
      </x:c>
      <x:c r="I2202" t="str"/>
      <x:c r="J2202" t="str"/>
      <x:c r="K2202" t="str"/>
      <x:c r="L2202" t="str"/>
      <x:c r="M2202" t="str"/>
      <x:c r="N2202" t="str"/>
      <x:c r="O2202" t="str"/>
      <x:c r="P2202" t="str"/>
      <x:c r="Q2202" t="str">
        <x:v>https://www.google.com/maps/search/?api=1&amp;query=Rua+Rua+Vitor+Costa%2C+Jardim+Paraventi%2C+Guarulhos-SP</x:v>
      </x:c>
      <x:c r="R2202" t="str"/>
      <x:c r="S2202" t="str"/>
      <x:c r="T2202" t="str">
        <x:v>Não contatado</x:v>
      </x:c>
      <x:c r="U2202" s="27" t="n">
        <x:f>IF(LEN(H2202)&gt;0,25,0)+IF(L2202="Sim",25,0)+IF(LEN(M2202)&gt;0,15,0)+IF(LEN(J2202)&gt;0,10,0)+IF(LEN(N2202)&gt;0,5,0)+IF(LEN(O2202)&gt;0,5,0)+IF(LEN(P2202)&gt;0,5,0)+IF(AND(LEN(R2202)&gt;0,LEN(S2202)&gt;0),10,0)</x:f>
        <x:v>25</x:v>
      </x:c>
      <x:c r="V2202" t="str">
        <x:f>IF(U2202&gt;=60,"Prioridade Alta",IF(U2202&gt;=35,"Prioridade Média","Prioridade Baixa"))</x:f>
        <x:v>Prioridade Baixa</x:v>
      </x:c>
      <x:c r="W2202" t="str">
        <x:v>Não</x:v>
      </x:c>
      <x:c r="X2202" t="str"/>
      <x:c r="Y2202" t="str">
        <x:v>Base expandida 2026-07-27</x:v>
      </x:c>
      <x:c r="Z2202" t="str">
        <x:v>(11) 2443-1149</x:v>
      </x:c>
      <x:c r="AA2202" t="str"/>
      <x:c r="AB2202" t="n">
        <x:v>40</x:v>
      </x:c>
      <x:c r="AC2202" t="str">
        <x:v>Prioridade Baixa</x:v>
      </x:c>
      <x:c r="AD2202" t="str">
        <x:v>Fonte Escolas.com.br: http://escolas.com.br/epg-antonio-aparecido-magalhaes-vereador-35468373; site oficial/redes não coletados nesta fonte</x:v>
      </x:c>
      <x:c r="AE2202" t="n">
        <x:f>IF(LEN(H2202)&gt;0,1,0)</x:f>
        <x:v>1</x:v>
      </x:c>
      <x:c r="AF2202" t="n">
        <x:f>IF(LEN(M2202)&gt;0,1,0)</x:f>
        <x:v>0</x:v>
      </x:c>
      <x:c r="AG2202" t="n">
        <x:f>IF(AND(LEN(H2202)=0,LEN(K2202)=0,LEN(M2202)=0),1,0)</x:f>
        <x:v>0</x:v>
      </x:c>
    </x:row>
    <x:row r="2203">
      <x:c r="A2203" t="str">
        <x:v>AT-02202</x:v>
      </x:c>
      <x:c r="B2203" t="str">
        <x:v>Epg Carlos Franchin Vereador</x:v>
      </x:c>
      <x:c r="C2203" t="str">
        <x:v>Escola</x:v>
      </x:c>
      <x:c r="D2203" t="str">
        <x:v>Escola</x:v>
      </x:c>
      <x:c r="E2203" t="str">
        <x:v>Guarulhos</x:v>
      </x:c>
      <x:c r="F2203" t="str">
        <x:v>Jardim Cumbica</x:v>
      </x:c>
      <x:c r="G2203" t="str">
        <x:v>Avenida Avenida Atalaia do Norte, 544, Jardim Cumbica, Guarulhos, SP</x:v>
      </x:c>
      <x:c r="H2203" t="str">
        <x:v>+55 (11) 2412-0228</x:v>
      </x:c>
      <x:c r="I2203" t="str"/>
      <x:c r="J2203" t="str"/>
      <x:c r="K2203" t="str"/>
      <x:c r="L2203" t="str"/>
      <x:c r="M2203" t="str"/>
      <x:c r="N2203" t="str"/>
      <x:c r="O2203" t="str"/>
      <x:c r="P2203" t="str"/>
      <x:c r="Q2203" t="str">
        <x:v>https://www.google.com/maps/search/?api=1&amp;query=Avenida+Avenida+Atalaia+do+Norte%2C+544%2C+Jardim+Cumbica%2C+Guarulhos-SP</x:v>
      </x:c>
      <x:c r="R2203" t="str"/>
      <x:c r="S2203" t="str"/>
      <x:c r="T2203" t="str">
        <x:v>Não contatado</x:v>
      </x:c>
      <x:c r="U2203" s="27" t="n">
        <x:f>IF(LEN(H2203)&gt;0,25,0)+IF(L2203="Sim",25,0)+IF(LEN(M2203)&gt;0,15,0)+IF(LEN(J2203)&gt;0,10,0)+IF(LEN(N2203)&gt;0,5,0)+IF(LEN(O2203)&gt;0,5,0)+IF(LEN(P2203)&gt;0,5,0)+IF(AND(LEN(R2203)&gt;0,LEN(S2203)&gt;0),10,0)</x:f>
        <x:v>25</x:v>
      </x:c>
      <x:c r="V2203" t="str">
        <x:f>IF(U2203&gt;=60,"Prioridade Alta",IF(U2203&gt;=35,"Prioridade Média","Prioridade Baixa"))</x:f>
        <x:v>Prioridade Baixa</x:v>
      </x:c>
      <x:c r="W2203" t="str">
        <x:v>Não</x:v>
      </x:c>
      <x:c r="X2203" t="str"/>
      <x:c r="Y2203" t="str">
        <x:v>Base expandida 2026-07-27</x:v>
      </x:c>
      <x:c r="Z2203" t="str">
        <x:v>(11) 2412-0228</x:v>
      </x:c>
      <x:c r="AA2203" t="str"/>
      <x:c r="AB2203" t="n">
        <x:v>40</x:v>
      </x:c>
      <x:c r="AC2203" t="str">
        <x:v>Prioridade Baixa</x:v>
      </x:c>
      <x:c r="AD2203" t="str">
        <x:v>Fonte Escolas.com.br: http://escolas.com.br/epg-carlos-franchin-vereador-35200141; site oficial/redes não coletados nesta fonte</x:v>
      </x:c>
      <x:c r="AE2203" t="n">
        <x:f>IF(LEN(H2203)&gt;0,1,0)</x:f>
        <x:v>1</x:v>
      </x:c>
      <x:c r="AF2203" t="n">
        <x:f>IF(LEN(M2203)&gt;0,1,0)</x:f>
        <x:v>0</x:v>
      </x:c>
      <x:c r="AG2203" t="n">
        <x:f>IF(AND(LEN(H2203)=0,LEN(K2203)=0,LEN(M2203)=0),1,0)</x:f>
        <x:v>0</x:v>
      </x:c>
    </x:row>
    <x:row r="2204">
      <x:c r="A2204" t="str">
        <x:v>AT-02203</x:v>
      </x:c>
      <x:c r="B2204" t="str">
        <x:v>Epg Carlos Drummond de Andrade</x:v>
      </x:c>
      <x:c r="C2204" t="str">
        <x:v>Escola</x:v>
      </x:c>
      <x:c r="D2204" t="str">
        <x:v>Escola</x:v>
      </x:c>
      <x:c r="E2204" t="str">
        <x:v>Guarulhos</x:v>
      </x:c>
      <x:c r="F2204" t="str">
        <x:v>Cidade Serodio</x:v>
      </x:c>
      <x:c r="G2204" t="str">
        <x:v>Avenida Avenida Marcial Lourenco Serodio, 469, Cidade Serodio, Guarulhos, SP</x:v>
      </x:c>
      <x:c r="H2204" t="str">
        <x:v>+55 (11) 2469-2342</x:v>
      </x:c>
      <x:c r="I2204" t="str"/>
      <x:c r="J2204" t="str"/>
      <x:c r="K2204" t="str"/>
      <x:c r="L2204" t="str"/>
      <x:c r="M2204" t="str"/>
      <x:c r="N2204" t="str"/>
      <x:c r="O2204" t="str"/>
      <x:c r="P2204" t="str"/>
      <x:c r="Q2204" t="str">
        <x:v>https://www.google.com/maps/search/?api=1&amp;query=Avenida+Avenida+Marcial+Lourenco+Serodio%2C+469%2C+Cidade+Serodio%2C+Guarulhos-SP</x:v>
      </x:c>
      <x:c r="R2204" t="str"/>
      <x:c r="S2204" t="str"/>
      <x:c r="T2204" t="str">
        <x:v>Não contatado</x:v>
      </x:c>
      <x:c r="U2204" s="27" t="n">
        <x:f>IF(LEN(H2204)&gt;0,25,0)+IF(L2204="Sim",25,0)+IF(LEN(M2204)&gt;0,15,0)+IF(LEN(J2204)&gt;0,10,0)+IF(LEN(N2204)&gt;0,5,0)+IF(LEN(O2204)&gt;0,5,0)+IF(LEN(P2204)&gt;0,5,0)+IF(AND(LEN(R2204)&gt;0,LEN(S2204)&gt;0),10,0)</x:f>
        <x:v>25</x:v>
      </x:c>
      <x:c r="V2204" t="str">
        <x:f>IF(U2204&gt;=60,"Prioridade Alta",IF(U2204&gt;=35,"Prioridade Média","Prioridade Baixa"))</x:f>
        <x:v>Prioridade Baixa</x:v>
      </x:c>
      <x:c r="W2204" t="str">
        <x:v>Não</x:v>
      </x:c>
      <x:c r="X2204" t="str"/>
      <x:c r="Y2204" t="str">
        <x:v>Base expandida 2026-07-27</x:v>
      </x:c>
      <x:c r="Z2204" t="str">
        <x:v>(11) 2469-2342</x:v>
      </x:c>
      <x:c r="AA2204" t="str"/>
      <x:c r="AB2204" t="n">
        <x:v>40</x:v>
      </x:c>
      <x:c r="AC2204" t="str">
        <x:v>Prioridade Baixa</x:v>
      </x:c>
      <x:c r="AD2204" t="str">
        <x:v>Fonte Escolas.com.br: http://escolas.com.br/epg-carlos-drummond-de-andrade-35193847; site oficial/redes não coletados nesta fonte</x:v>
      </x:c>
      <x:c r="AE2204" t="n">
        <x:f>IF(LEN(H2204)&gt;0,1,0)</x:f>
        <x:v>1</x:v>
      </x:c>
      <x:c r="AF2204" t="n">
        <x:f>IF(LEN(M2204)&gt;0,1,0)</x:f>
        <x:v>0</x:v>
      </x:c>
      <x:c r="AG2204" t="n">
        <x:f>IF(AND(LEN(H2204)=0,LEN(K2204)=0,LEN(M2204)=0),1,0)</x:f>
        <x:v>0</x:v>
      </x:c>
    </x:row>
    <x:row r="2205">
      <x:c r="A2205" t="str">
        <x:v>AT-02204</x:v>
      </x:c>
      <x:c r="B2205" t="str">
        <x:v>Epg Casimiro de Abreu</x:v>
      </x:c>
      <x:c r="C2205" t="str">
        <x:v>Escola</x:v>
      </x:c>
      <x:c r="D2205" t="str">
        <x:v>Escola</x:v>
      </x:c>
      <x:c r="E2205" t="str">
        <x:v>Guarulhos</x:v>
      </x:c>
      <x:c r="F2205" t="str">
        <x:v>Jardim Moreira</x:v>
      </x:c>
      <x:c r="G2205" t="str">
        <x:v>Rua Rua Itaguai, 85, Jardim Moreira, Guarulhos, SP</x:v>
      </x:c>
      <x:c r="H2205" t="str">
        <x:v>+55 (11) 2457-3725</x:v>
      </x:c>
      <x:c r="I2205" t="str"/>
      <x:c r="J2205" t="str"/>
      <x:c r="K2205" t="str"/>
      <x:c r="L2205" t="str"/>
      <x:c r="M2205" t="str"/>
      <x:c r="N2205" t="str"/>
      <x:c r="O2205" t="str"/>
      <x:c r="P2205" t="str"/>
      <x:c r="Q2205" t="str">
        <x:v>https://www.google.com/maps/search/?api=1&amp;query=Rua+Rua+Itaguai%2C+85%2C+Jardim+Moreira%2C+Guarulhos-SP</x:v>
      </x:c>
      <x:c r="R2205" t="str"/>
      <x:c r="S2205" t="str"/>
      <x:c r="T2205" t="str">
        <x:v>Não contatado</x:v>
      </x:c>
      <x:c r="U2205" s="27" t="n">
        <x:f>IF(LEN(H2205)&gt;0,25,0)+IF(L2205="Sim",25,0)+IF(LEN(M2205)&gt;0,15,0)+IF(LEN(J2205)&gt;0,10,0)+IF(LEN(N2205)&gt;0,5,0)+IF(LEN(O2205)&gt;0,5,0)+IF(LEN(P2205)&gt;0,5,0)+IF(AND(LEN(R2205)&gt;0,LEN(S2205)&gt;0),10,0)</x:f>
        <x:v>25</x:v>
      </x:c>
      <x:c r="V2205" t="str">
        <x:f>IF(U2205&gt;=60,"Prioridade Alta",IF(U2205&gt;=35,"Prioridade Média","Prioridade Baixa"))</x:f>
        <x:v>Prioridade Baixa</x:v>
      </x:c>
      <x:c r="W2205" t="str">
        <x:v>Não</x:v>
      </x:c>
      <x:c r="X2205" t="str"/>
      <x:c r="Y2205" t="str">
        <x:v>Base expandida 2026-07-27</x:v>
      </x:c>
      <x:c r="Z2205" t="str">
        <x:v>(11) 2457-3725</x:v>
      </x:c>
      <x:c r="AA2205" t="str"/>
      <x:c r="AB2205" t="n">
        <x:v>40</x:v>
      </x:c>
      <x:c r="AC2205" t="str">
        <x:v>Prioridade Baixa</x:v>
      </x:c>
      <x:c r="AD2205" t="str">
        <x:v>Fonte Escolas.com.br: http://escolas.com.br/epg-casimiro-de-abreu-35087397; site oficial/redes não coletados nesta fonte</x:v>
      </x:c>
      <x:c r="AE2205" t="n">
        <x:f>IF(LEN(H2205)&gt;0,1,0)</x:f>
        <x:v>1</x:v>
      </x:c>
      <x:c r="AF2205" t="n">
        <x:f>IF(LEN(M2205)&gt;0,1,0)</x:f>
        <x:v>0</x:v>
      </x:c>
      <x:c r="AG2205" t="n">
        <x:f>IF(AND(LEN(H2205)=0,LEN(K2205)=0,LEN(M2205)=0),1,0)</x:f>
        <x:v>0</x:v>
      </x:c>
    </x:row>
    <x:row r="2206">
      <x:c r="A2206" t="str">
        <x:v>AT-02205</x:v>
      </x:c>
      <x:c r="B2206" t="str">
        <x:v>Epg Cesar Lattes</x:v>
      </x:c>
      <x:c r="C2206" t="str">
        <x:v>Escola</x:v>
      </x:c>
      <x:c r="D2206" t="str">
        <x:v>Escola</x:v>
      </x:c>
      <x:c r="E2206" t="str">
        <x:v>Guarulhos</x:v>
      </x:c>
      <x:c r="F2206" t="str">
        <x:v>Parque Continental II</x:v>
      </x:c>
      <x:c r="G2206" t="str">
        <x:v>Avenida Avenida Maria Gebin de Moraes, 867, Parque Continental II, Guarulhos, SP</x:v>
      </x:c>
      <x:c r="H2206" t="str">
        <x:v>+55 (11) 2086-1001</x:v>
      </x:c>
      <x:c r="I2206" t="str"/>
      <x:c r="J2206" t="str"/>
      <x:c r="K2206" t="str"/>
      <x:c r="L2206" t="str"/>
      <x:c r="M2206" t="str"/>
      <x:c r="N2206" t="str"/>
      <x:c r="O2206" t="str"/>
      <x:c r="P2206" t="str"/>
      <x:c r="Q2206" t="str">
        <x:v>https://www.google.com/maps/search/?api=1&amp;query=Avenida+Avenida+Maria+Gebin+de+Moraes%2C+867%2C+Parque+Continental+II%2C+Guarulhos-SP</x:v>
      </x:c>
      <x:c r="R2206" t="str"/>
      <x:c r="S2206" t="str"/>
      <x:c r="T2206" t="str">
        <x:v>Não contatado</x:v>
      </x:c>
      <x:c r="U2206" s="27" t="n">
        <x:f>IF(LEN(H2206)&gt;0,25,0)+IF(L2206="Sim",25,0)+IF(LEN(M2206)&gt;0,15,0)+IF(LEN(J2206)&gt;0,10,0)+IF(LEN(N2206)&gt;0,5,0)+IF(LEN(O2206)&gt;0,5,0)+IF(LEN(P2206)&gt;0,5,0)+IF(AND(LEN(R2206)&gt;0,LEN(S2206)&gt;0),10,0)</x:f>
        <x:v>25</x:v>
      </x:c>
      <x:c r="V2206" t="str">
        <x:f>IF(U2206&gt;=60,"Prioridade Alta",IF(U2206&gt;=35,"Prioridade Média","Prioridade Baixa"))</x:f>
        <x:v>Prioridade Baixa</x:v>
      </x:c>
      <x:c r="W2206" t="str">
        <x:v>Não</x:v>
      </x:c>
      <x:c r="X2206" t="str"/>
      <x:c r="Y2206" t="str">
        <x:v>Base expandida 2026-07-27</x:v>
      </x:c>
      <x:c r="Z2206" t="str">
        <x:v>(11) 2086-1001</x:v>
      </x:c>
      <x:c r="AA2206" t="str"/>
      <x:c r="AB2206" t="n">
        <x:v>40</x:v>
      </x:c>
      <x:c r="AC2206" t="str">
        <x:v>Prioridade Baixa</x:v>
      </x:c>
      <x:c r="AD2206" t="str">
        <x:v>Fonte Escolas.com.br: http://escolas.com.br/epg-cesar-lattes-35007211; site oficial/redes não coletados nesta fonte</x:v>
      </x:c>
      <x:c r="AE2206" t="n">
        <x:f>IF(LEN(H2206)&gt;0,1,0)</x:f>
        <x:v>1</x:v>
      </x:c>
      <x:c r="AF2206" t="n">
        <x:f>IF(LEN(M2206)&gt;0,1,0)</x:f>
        <x:v>0</x:v>
      </x:c>
      <x:c r="AG2206" t="n">
        <x:f>IF(AND(LEN(H2206)=0,LEN(K2206)=0,LEN(M2206)=0),1,0)</x:f>
        <x:v>0</x:v>
      </x:c>
    </x:row>
    <x:row r="2207">
      <x:c r="A2207" t="str">
        <x:v>AT-02206</x:v>
      </x:c>
      <x:c r="B2207" t="str">
        <x:v>Epg Carolina Maria de Jesus</x:v>
      </x:c>
      <x:c r="C2207" t="str">
        <x:v>Escola</x:v>
      </x:c>
      <x:c r="D2207" t="str">
        <x:v>Escola</x:v>
      </x:c>
      <x:c r="E2207" t="str">
        <x:v>Guarulhos</x:v>
      </x:c>
      <x:c r="F2207" t="str">
        <x:v>Cidade Tupinamba</x:v>
      </x:c>
      <x:c r="G2207" t="str">
        <x:v>Rua Rua Caudilho, 78, Cidade Tupinamba, Guarulhos, SP</x:v>
      </x:c>
      <x:c r="H2207" t="str">
        <x:v>+55 (11) 2484-2434</x:v>
      </x:c>
      <x:c r="I2207" t="str"/>
      <x:c r="J2207" t="str"/>
      <x:c r="K2207" t="str"/>
      <x:c r="L2207" t="str"/>
      <x:c r="M2207" t="str"/>
      <x:c r="N2207" t="str"/>
      <x:c r="O2207" t="str"/>
      <x:c r="P2207" t="str"/>
      <x:c r="Q2207" t="str">
        <x:v>https://www.google.com/maps/search/?api=1&amp;query=Rua+Rua+Caudilho%2C+78%2C+Cidade+Tupinamba%2C+Guarulhos-SP</x:v>
      </x:c>
      <x:c r="R2207" t="str"/>
      <x:c r="S2207" t="str"/>
      <x:c r="T2207" t="str">
        <x:v>Não contatado</x:v>
      </x:c>
      <x:c r="U2207" s="27" t="n">
        <x:f>IF(LEN(H2207)&gt;0,25,0)+IF(L2207="Sim",25,0)+IF(LEN(M2207)&gt;0,15,0)+IF(LEN(J2207)&gt;0,10,0)+IF(LEN(N2207)&gt;0,5,0)+IF(LEN(O2207)&gt;0,5,0)+IF(LEN(P2207)&gt;0,5,0)+IF(AND(LEN(R2207)&gt;0,LEN(S2207)&gt;0),10,0)</x:f>
        <x:v>25</x:v>
      </x:c>
      <x:c r="V2207" t="str">
        <x:f>IF(U2207&gt;=60,"Prioridade Alta",IF(U2207&gt;=35,"Prioridade Média","Prioridade Baixa"))</x:f>
        <x:v>Prioridade Baixa</x:v>
      </x:c>
      <x:c r="W2207" t="str">
        <x:v>Não</x:v>
      </x:c>
      <x:c r="X2207" t="str"/>
      <x:c r="Y2207" t="str">
        <x:v>Base expandida 2026-07-27</x:v>
      </x:c>
      <x:c r="Z2207" t="str">
        <x:v>(11) 2484-2434</x:v>
      </x:c>
      <x:c r="AA2207" t="str"/>
      <x:c r="AB2207" t="n">
        <x:v>40</x:v>
      </x:c>
      <x:c r="AC2207" t="str">
        <x:v>Prioridade Baixa</x:v>
      </x:c>
      <x:c r="AD2207" t="str">
        <x:v>Fonte Escolas.com.br: http://escolas.com.br/epg-carolina-maria-de-jesus-35110361; site oficial/redes não coletados nesta fonte</x:v>
      </x:c>
      <x:c r="AE2207" t="n">
        <x:f>IF(LEN(H2207)&gt;0,1,0)</x:f>
        <x:v>1</x:v>
      </x:c>
      <x:c r="AF2207" t="n">
        <x:f>IF(LEN(M2207)&gt;0,1,0)</x:f>
        <x:v>0</x:v>
      </x:c>
      <x:c r="AG2207" t="n">
        <x:f>IF(AND(LEN(H2207)=0,LEN(K2207)=0,LEN(M2207)=0),1,0)</x:f>
        <x:v>0</x:v>
      </x:c>
    </x:row>
    <x:row r="2208">
      <x:c r="A2208" t="str">
        <x:v>AT-02207</x:v>
      </x:c>
      <x:c r="B2208" t="str">
        <x:v>Epg Castro Alves</x:v>
      </x:c>
      <x:c r="C2208" t="str">
        <x:v>Escola</x:v>
      </x:c>
      <x:c r="D2208" t="str">
        <x:v>Escola</x:v>
      </x:c>
      <x:c r="E2208" t="str">
        <x:v>Guarulhos</x:v>
      </x:c>
      <x:c r="F2208" t="str">
        <x:v>Jardim Ponte Alta II</x:v>
      </x:c>
      <x:c r="G2208" t="str">
        <x:v>Rua Rua Izabel Camarero Losano, 141, Jardim Ponte Alta II, Guarulhos, SP</x:v>
      </x:c>
      <x:c r="H2208" t="str">
        <x:v>+55 (11) 2436-1667</x:v>
      </x:c>
      <x:c r="I2208" t="str"/>
      <x:c r="J2208" t="str"/>
      <x:c r="K2208" t="str"/>
      <x:c r="L2208" t="str"/>
      <x:c r="M2208" t="str"/>
      <x:c r="N2208" t="str"/>
      <x:c r="O2208" t="str"/>
      <x:c r="P2208" t="str"/>
      <x:c r="Q2208" t="str">
        <x:v>https://www.google.com/maps/search/?api=1&amp;query=Rua+Rua+Izabel+Camarero+Losano%2C+141%2C+Jardim+Ponte+Alta+II%2C+Guarulhos-SP</x:v>
      </x:c>
      <x:c r="R2208" t="str"/>
      <x:c r="S2208" t="str"/>
      <x:c r="T2208" t="str">
        <x:v>Não contatado</x:v>
      </x:c>
      <x:c r="U2208" s="27" t="n">
        <x:f>IF(LEN(H2208)&gt;0,25,0)+IF(L2208="Sim",25,0)+IF(LEN(M2208)&gt;0,15,0)+IF(LEN(J2208)&gt;0,10,0)+IF(LEN(N2208)&gt;0,5,0)+IF(LEN(O2208)&gt;0,5,0)+IF(LEN(P2208)&gt;0,5,0)+IF(AND(LEN(R2208)&gt;0,LEN(S2208)&gt;0),10,0)</x:f>
        <x:v>25</x:v>
      </x:c>
      <x:c r="V2208" t="str">
        <x:f>IF(U2208&gt;=60,"Prioridade Alta",IF(U2208&gt;=35,"Prioridade Média","Prioridade Baixa"))</x:f>
        <x:v>Prioridade Baixa</x:v>
      </x:c>
      <x:c r="W2208" t="str">
        <x:v>Não</x:v>
      </x:c>
      <x:c r="X2208" t="str"/>
      <x:c r="Y2208" t="str">
        <x:v>Base expandida 2026-07-27</x:v>
      </x:c>
      <x:c r="Z2208" t="str">
        <x:v>(11) 2436-1667</x:v>
      </x:c>
      <x:c r="AA2208" t="str"/>
      <x:c r="AB2208" t="n">
        <x:v>40</x:v>
      </x:c>
      <x:c r="AC2208" t="str">
        <x:v>Prioridade Baixa</x:v>
      </x:c>
      <x:c r="AD2208" t="str">
        <x:v>Fonte Escolas.com.br: http://escolas.com.br/epg-castro-alves-35281554; site oficial/redes não coletados nesta fonte</x:v>
      </x:c>
      <x:c r="AE2208" t="n">
        <x:f>IF(LEN(H2208)&gt;0,1,0)</x:f>
        <x:v>1</x:v>
      </x:c>
      <x:c r="AF2208" t="n">
        <x:f>IF(LEN(M2208)&gt;0,1,0)</x:f>
        <x:v>0</x:v>
      </x:c>
      <x:c r="AG2208" t="n">
        <x:f>IF(AND(LEN(H2208)=0,LEN(K2208)=0,LEN(M2208)=0),1,0)</x:f>
        <x:v>0</x:v>
      </x:c>
    </x:row>
    <x:row r="2209">
      <x:c r="A2209" t="str">
        <x:v>AT-02208</x:v>
      </x:c>
      <x:c r="B2209" t="str">
        <x:v>Epg Cerqueira Cesar</x:v>
      </x:c>
      <x:c r="C2209" t="str">
        <x:v>Escola</x:v>
      </x:c>
      <x:c r="D2209" t="str">
        <x:v>Escola</x:v>
      </x:c>
      <x:c r="E2209" t="str">
        <x:v>Guarulhos</x:v>
      </x:c>
      <x:c r="F2209" t="str">
        <x:v>Vila Melliani</x:v>
      </x:c>
      <x:c r="G2209" t="str">
        <x:v>Avenida Avenida Domingos Fanganiello, 171, Vila Melliani, Guarulhos, SP</x:v>
      </x:c>
      <x:c r="H2209" t="str">
        <x:v>+55 (11) 2421-0859</x:v>
      </x:c>
      <x:c r="I2209" t="str"/>
      <x:c r="J2209" t="str"/>
      <x:c r="K2209" t="str"/>
      <x:c r="L2209" t="str"/>
      <x:c r="M2209" t="str"/>
      <x:c r="N2209" t="str"/>
      <x:c r="O2209" t="str"/>
      <x:c r="P2209" t="str"/>
      <x:c r="Q2209" t="str">
        <x:v>https://www.google.com/maps/search/?api=1&amp;query=Avenida+Avenida+Domingos+Fanganiello%2C+171%2C+Vila+Melliani%2C+Guarulhos-SP</x:v>
      </x:c>
      <x:c r="R2209" t="str"/>
      <x:c r="S2209" t="str"/>
      <x:c r="T2209" t="str">
        <x:v>Não contatado</x:v>
      </x:c>
      <x:c r="U2209" s="27" t="n">
        <x:f>IF(LEN(H2209)&gt;0,25,0)+IF(L2209="Sim",25,0)+IF(LEN(M2209)&gt;0,15,0)+IF(LEN(J2209)&gt;0,10,0)+IF(LEN(N2209)&gt;0,5,0)+IF(LEN(O2209)&gt;0,5,0)+IF(LEN(P2209)&gt;0,5,0)+IF(AND(LEN(R2209)&gt;0,LEN(S2209)&gt;0),10,0)</x:f>
        <x:v>25</x:v>
      </x:c>
      <x:c r="V2209" t="str">
        <x:f>IF(U2209&gt;=60,"Prioridade Alta",IF(U2209&gt;=35,"Prioridade Média","Prioridade Baixa"))</x:f>
        <x:v>Prioridade Baixa</x:v>
      </x:c>
      <x:c r="W2209" t="str">
        <x:v>Não</x:v>
      </x:c>
      <x:c r="X2209" t="str"/>
      <x:c r="Y2209" t="str">
        <x:v>Base expandida 2026-07-27</x:v>
      </x:c>
      <x:c r="Z2209" t="str">
        <x:v>(11) 2421-0859</x:v>
      </x:c>
      <x:c r="AA2209" t="str"/>
      <x:c r="AB2209" t="n">
        <x:v>40</x:v>
      </x:c>
      <x:c r="AC2209" t="str">
        <x:v>Prioridade Baixa</x:v>
      </x:c>
      <x:c r="AD2209" t="str">
        <x:v>Fonte Escolas.com.br: http://escolas.com.br/epg-cerqueira-cesar-35050118; site oficial/redes não coletados nesta fonte</x:v>
      </x:c>
      <x:c r="AE2209" t="n">
        <x:f>IF(LEN(H2209)&gt;0,1,0)</x:f>
        <x:v>1</x:v>
      </x:c>
      <x:c r="AF2209" t="n">
        <x:f>IF(LEN(M2209)&gt;0,1,0)</x:f>
        <x:v>0</x:v>
      </x:c>
      <x:c r="AG2209" t="n">
        <x:f>IF(AND(LEN(H2209)=0,LEN(K2209)=0,LEN(M2209)=0),1,0)</x:f>
        <x:v>0</x:v>
      </x:c>
    </x:row>
    <x:row r="2210">
      <x:c r="A2210" t="str">
        <x:v>AT-02209</x:v>
      </x:c>
      <x:c r="B2210" t="str">
        <x:v>Epg Cassiano Ricardo</x:v>
      </x:c>
      <x:c r="C2210" t="str">
        <x:v>Escola</x:v>
      </x:c>
      <x:c r="D2210" t="str">
        <x:v>Escola</x:v>
      </x:c>
      <x:c r="E2210" t="str">
        <x:v>Guarulhos</x:v>
      </x:c>
      <x:c r="F2210" t="str">
        <x:v>Parque Uirapuru</x:v>
      </x:c>
      <x:c r="G2210" t="str">
        <x:v>Rua Rua Reriutaba, 95, Parque Uirapuru, Guarulhos, SP</x:v>
      </x:c>
      <x:c r="H2210" t="str">
        <x:v>+55 (11) 2446-3717</x:v>
      </x:c>
      <x:c r="I2210" t="str"/>
      <x:c r="J2210" t="str"/>
      <x:c r="K2210" t="str"/>
      <x:c r="L2210" t="str"/>
      <x:c r="M2210" t="str"/>
      <x:c r="N2210" t="str"/>
      <x:c r="O2210" t="str"/>
      <x:c r="P2210" t="str"/>
      <x:c r="Q2210" t="str">
        <x:v>https://www.google.com/maps/search/?api=1&amp;query=Rua+Rua+Reriutaba%2C+95%2C+Parque+Uirapuru%2C+Guarulhos-SP</x:v>
      </x:c>
      <x:c r="R2210" t="str"/>
      <x:c r="S2210" t="str"/>
      <x:c r="T2210" t="str">
        <x:v>Não contatado</x:v>
      </x:c>
      <x:c r="U2210" s="27" t="n">
        <x:f>IF(LEN(H2210)&gt;0,25,0)+IF(L2210="Sim",25,0)+IF(LEN(M2210)&gt;0,15,0)+IF(LEN(J2210)&gt;0,10,0)+IF(LEN(N2210)&gt;0,5,0)+IF(LEN(O2210)&gt;0,5,0)+IF(LEN(P2210)&gt;0,5,0)+IF(AND(LEN(R2210)&gt;0,LEN(S2210)&gt;0),10,0)</x:f>
        <x:v>25</x:v>
      </x:c>
      <x:c r="V2210" t="str">
        <x:f>IF(U2210&gt;=60,"Prioridade Alta",IF(U2210&gt;=35,"Prioridade Média","Prioridade Baixa"))</x:f>
        <x:v>Prioridade Baixa</x:v>
      </x:c>
      <x:c r="W2210" t="str">
        <x:v>Não</x:v>
      </x:c>
      <x:c r="X2210" t="str"/>
      <x:c r="Y2210" t="str">
        <x:v>Base expandida 2026-07-27</x:v>
      </x:c>
      <x:c r="Z2210" t="str">
        <x:v>(11) 2446-3717</x:v>
      </x:c>
      <x:c r="AA2210" t="str"/>
      <x:c r="AB2210" t="n">
        <x:v>40</x:v>
      </x:c>
      <x:c r="AC2210" t="str">
        <x:v>Prioridade Baixa</x:v>
      </x:c>
      <x:c r="AD2210" t="str">
        <x:v>Fonte Escolas.com.br: http://escolas.com.br/epg-cassiano-ricardo-35087439; site oficial/redes não coletados nesta fonte</x:v>
      </x:c>
      <x:c r="AE2210" t="n">
        <x:f>IF(LEN(H2210)&gt;0,1,0)</x:f>
        <x:v>1</x:v>
      </x:c>
      <x:c r="AF2210" t="n">
        <x:f>IF(LEN(M2210)&gt;0,1,0)</x:f>
        <x:v>0</x:v>
      </x:c>
      <x:c r="AG2210" t="n">
        <x:f>IF(AND(LEN(H2210)=0,LEN(K2210)=0,LEN(M2210)=0),1,0)</x:f>
        <x:v>0</x:v>
      </x:c>
    </x:row>
    <x:row r="2211">
      <x:c r="A2211" t="str">
        <x:v>AT-02210</x:v>
      </x:c>
      <x:c r="B2211" t="str">
        <x:v>Epg Celso Furtado</x:v>
      </x:c>
      <x:c r="C2211" t="str">
        <x:v>Escola</x:v>
      </x:c>
      <x:c r="D2211" t="str">
        <x:v>Escola</x:v>
      </x:c>
      <x:c r="E2211" t="str">
        <x:v>Guarulhos</x:v>
      </x:c>
      <x:c r="F2211" t="str">
        <x:v>Vila Carmela I</x:v>
      </x:c>
      <x:c r="G2211" t="str">
        <x:v>Rua Rua Manoel Reis da Silva, 87, Vila Carmela I, Guarulhos, SP</x:v>
      </x:c>
      <x:c r="H2211" t="str">
        <x:v>+55 (11) 2438-6683</x:v>
      </x:c>
      <x:c r="I2211" t="str"/>
      <x:c r="J2211" t="str"/>
      <x:c r="K2211" t="str"/>
      <x:c r="L2211" t="str"/>
      <x:c r="M2211" t="str"/>
      <x:c r="N2211" t="str"/>
      <x:c r="O2211" t="str"/>
      <x:c r="P2211" t="str"/>
      <x:c r="Q2211" t="str">
        <x:v>https://www.google.com/maps/search/?api=1&amp;query=Rua+Rua+Manoel+Reis+da+Silva%2C+87%2C+Vila+Carmela+I%2C+Guarulhos-SP</x:v>
      </x:c>
      <x:c r="R2211" t="str"/>
      <x:c r="S2211" t="str"/>
      <x:c r="T2211" t="str">
        <x:v>Não contatado</x:v>
      </x:c>
      <x:c r="U2211" s="27" t="n">
        <x:f>IF(LEN(H2211)&gt;0,25,0)+IF(L2211="Sim",25,0)+IF(LEN(M2211)&gt;0,15,0)+IF(LEN(J2211)&gt;0,10,0)+IF(LEN(N2211)&gt;0,5,0)+IF(LEN(O2211)&gt;0,5,0)+IF(LEN(P2211)&gt;0,5,0)+IF(AND(LEN(R2211)&gt;0,LEN(S2211)&gt;0),10,0)</x:f>
        <x:v>25</x:v>
      </x:c>
      <x:c r="V2211" t="str">
        <x:f>IF(U2211&gt;=60,"Prioridade Alta",IF(U2211&gt;=35,"Prioridade Média","Prioridade Baixa"))</x:f>
        <x:v>Prioridade Baixa</x:v>
      </x:c>
      <x:c r="W2211" t="str">
        <x:v>Não</x:v>
      </x:c>
      <x:c r="X2211" t="str"/>
      <x:c r="Y2211" t="str">
        <x:v>Base expandida 2026-07-27</x:v>
      </x:c>
      <x:c r="Z2211" t="str">
        <x:v>(11) 2438-6683</x:v>
      </x:c>
      <x:c r="AA2211" t="str"/>
      <x:c r="AB2211" t="n">
        <x:v>40</x:v>
      </x:c>
      <x:c r="AC2211" t="str">
        <x:v>Prioridade Baixa</x:v>
      </x:c>
      <x:c r="AD2211" t="str">
        <x:v>Fonte Escolas.com.br: http://escolas.com.br/epg-celso-furtado-35271697; site oficial/redes não coletados nesta fonte</x:v>
      </x:c>
      <x:c r="AE2211" t="n">
        <x:f>IF(LEN(H2211)&gt;0,1,0)</x:f>
        <x:v>1</x:v>
      </x:c>
      <x:c r="AF2211" t="n">
        <x:f>IF(LEN(M2211)&gt;0,1,0)</x:f>
        <x:v>0</x:v>
      </x:c>
      <x:c r="AG2211" t="n">
        <x:f>IF(AND(LEN(H2211)=0,LEN(K2211)=0,LEN(M2211)=0),1,0)</x:f>
        <x:v>0</x:v>
      </x:c>
    </x:row>
    <x:row r="2212">
      <x:c r="A2212" t="str">
        <x:v>AT-02211</x:v>
      </x:c>
      <x:c r="B2212" t="str">
        <x:v>Epg Chico Mendes</x:v>
      </x:c>
      <x:c r="C2212" t="str">
        <x:v>Escola</x:v>
      </x:c>
      <x:c r="D2212" t="str">
        <x:v>Escola</x:v>
      </x:c>
      <x:c r="E2212" t="str">
        <x:v>Guarulhos</x:v>
      </x:c>
      <x:c r="F2212" t="str">
        <x:v>Jardim Oliveira</x:v>
      </x:c>
      <x:c r="G2212" t="str">
        <x:v>Rua Rua Iati, 55, Jardim Oliveira, Guarulhos, SP</x:v>
      </x:c>
      <x:c r="H2212" t="str">
        <x:v>+55 (11) 2303-4872</x:v>
      </x:c>
      <x:c r="I2212" t="str"/>
      <x:c r="J2212" t="str"/>
      <x:c r="K2212" t="str"/>
      <x:c r="L2212" t="str"/>
      <x:c r="M2212" t="str"/>
      <x:c r="N2212" t="str"/>
      <x:c r="O2212" t="str"/>
      <x:c r="P2212" t="str"/>
      <x:c r="Q2212" t="str">
        <x:v>https://www.google.com/maps/search/?api=1&amp;query=Rua+Rua+Iati%2C+55%2C+Jardim+Oliveira%2C+Guarulhos-SP</x:v>
      </x:c>
      <x:c r="R2212" t="str"/>
      <x:c r="S2212" t="str"/>
      <x:c r="T2212" t="str">
        <x:v>Não contatado</x:v>
      </x:c>
      <x:c r="U2212" s="27" t="n">
        <x:f>IF(LEN(H2212)&gt;0,25,0)+IF(L2212="Sim",25,0)+IF(LEN(M2212)&gt;0,15,0)+IF(LEN(J2212)&gt;0,10,0)+IF(LEN(N2212)&gt;0,5,0)+IF(LEN(O2212)&gt;0,5,0)+IF(LEN(P2212)&gt;0,5,0)+IF(AND(LEN(R2212)&gt;0,LEN(S2212)&gt;0),10,0)</x:f>
        <x:v>25</x:v>
      </x:c>
      <x:c r="V2212" t="str">
        <x:f>IF(U2212&gt;=60,"Prioridade Alta",IF(U2212&gt;=35,"Prioridade Média","Prioridade Baixa"))</x:f>
        <x:v>Prioridade Baixa</x:v>
      </x:c>
      <x:c r="W2212" t="str">
        <x:v>Não</x:v>
      </x:c>
      <x:c r="X2212" t="str"/>
      <x:c r="Y2212" t="str">
        <x:v>Base expandida 2026-07-27</x:v>
      </x:c>
      <x:c r="Z2212" t="str">
        <x:v>(11) 2303-4872</x:v>
      </x:c>
      <x:c r="AA2212" t="str"/>
      <x:c r="AB2212" t="n">
        <x:v>40</x:v>
      </x:c>
      <x:c r="AC2212" t="str">
        <x:v>Prioridade Baixa</x:v>
      </x:c>
      <x:c r="AD2212" t="str">
        <x:v>Fonte Escolas.com.br: http://escolas.com.br/epg-chico-mendes-35386182; site oficial/redes não coletados nesta fonte</x:v>
      </x:c>
      <x:c r="AE2212" t="n">
        <x:f>IF(LEN(H2212)&gt;0,1,0)</x:f>
        <x:v>1</x:v>
      </x:c>
      <x:c r="AF2212" t="n">
        <x:f>IF(LEN(M2212)&gt;0,1,0)</x:f>
        <x:v>0</x:v>
      </x:c>
      <x:c r="AG2212" t="n">
        <x:f>IF(AND(LEN(H2212)=0,LEN(K2212)=0,LEN(M2212)=0),1,0)</x:f>
        <x:v>0</x:v>
      </x:c>
    </x:row>
    <x:row r="2213">
      <x:c r="A2213" t="str">
        <x:v>AT-02212</x:v>
      </x:c>
      <x:c r="B2213" t="str">
        <x:v>Epg Carmen Miranda</x:v>
      </x:c>
      <x:c r="C2213" t="str">
        <x:v>Escola</x:v>
      </x:c>
      <x:c r="D2213" t="str">
        <x:v>Escola</x:v>
      </x:c>
      <x:c r="E2213" t="str">
        <x:v>Guarulhos</x:v>
      </x:c>
      <x:c r="F2213" t="str">
        <x:v>Jardim Guaracy</x:v>
      </x:c>
      <x:c r="G2213" t="str">
        <x:v>Rua Rua da Creche, 63, Jardim Guaracy, Guarulhos, SP</x:v>
      </x:c>
      <x:c r="H2213" t="str">
        <x:v>+55 (11) 2480-2806</x:v>
      </x:c>
      <x:c r="I2213" t="str"/>
      <x:c r="J2213" t="str"/>
      <x:c r="K2213" t="str"/>
      <x:c r="L2213" t="str"/>
      <x:c r="M2213" t="str"/>
      <x:c r="N2213" t="str"/>
      <x:c r="O2213" t="str"/>
      <x:c r="P2213" t="str"/>
      <x:c r="Q2213" t="str">
        <x:v>https://www.google.com/maps/search/?api=1&amp;query=Rua+Rua+da+Creche%2C+63%2C+Jardim+Guaracy%2C+Guarulhos-SP</x:v>
      </x:c>
      <x:c r="R2213" t="str"/>
      <x:c r="S2213" t="str"/>
      <x:c r="T2213" t="str">
        <x:v>Não contatado</x:v>
      </x:c>
      <x:c r="U2213" s="27" t="n">
        <x:f>IF(LEN(H2213)&gt;0,25,0)+IF(L2213="Sim",25,0)+IF(LEN(M2213)&gt;0,15,0)+IF(LEN(J2213)&gt;0,10,0)+IF(LEN(N2213)&gt;0,5,0)+IF(LEN(O2213)&gt;0,5,0)+IF(LEN(P2213)&gt;0,5,0)+IF(AND(LEN(R2213)&gt;0,LEN(S2213)&gt;0),10,0)</x:f>
        <x:v>25</x:v>
      </x:c>
      <x:c r="V2213" t="str">
        <x:f>IF(U2213&gt;=60,"Prioridade Alta",IF(U2213&gt;=35,"Prioridade Média","Prioridade Baixa"))</x:f>
        <x:v>Prioridade Baixa</x:v>
      </x:c>
      <x:c r="W2213" t="str">
        <x:v>Não</x:v>
      </x:c>
      <x:c r="X2213" t="str"/>
      <x:c r="Y2213" t="str">
        <x:v>Base expandida 2026-07-27</x:v>
      </x:c>
      <x:c r="Z2213" t="str">
        <x:v>(11) 2480-2806</x:v>
      </x:c>
      <x:c r="AA2213" t="str"/>
      <x:c r="AB2213" t="n">
        <x:v>40</x:v>
      </x:c>
      <x:c r="AC2213" t="str">
        <x:v>Prioridade Baixa</x:v>
      </x:c>
      <x:c r="AD2213" t="str">
        <x:v>Fonte Escolas.com.br: http://escolas.com.br/epg-carmen-miranda-35236500; site oficial/redes não coletados nesta fonte</x:v>
      </x:c>
      <x:c r="AE2213" t="n">
        <x:f>IF(LEN(H2213)&gt;0,1,0)</x:f>
        <x:v>1</x:v>
      </x:c>
      <x:c r="AF2213" t="n">
        <x:f>IF(LEN(M2213)&gt;0,1,0)</x:f>
        <x:v>0</x:v>
      </x:c>
      <x:c r="AG2213" t="n">
        <x:f>IF(AND(LEN(H2213)=0,LEN(K2213)=0,LEN(M2213)=0),1,0)</x:f>
        <x:v>0</x:v>
      </x:c>
    </x:row>
    <x:row r="2214">
      <x:c r="A2214" t="str">
        <x:v>AT-02213</x:v>
      </x:c>
      <x:c r="B2214" t="str">
        <x:v>Epg Chiquinha Gonzaga</x:v>
      </x:c>
      <x:c r="C2214" t="str">
        <x:v>Escola</x:v>
      </x:c>
      <x:c r="D2214" t="str">
        <x:v>Escola</x:v>
      </x:c>
      <x:c r="E2214" t="str">
        <x:v>Guarulhos</x:v>
      </x:c>
      <x:c r="F2214" t="str">
        <x:v>Parque Mikail II</x:v>
      </x:c>
      <x:c r="G2214" t="str">
        <x:v>Rua Rua Hideo Sinzato, Parque Mikail II, Guarulhos, SP</x:v>
      </x:c>
      <x:c r="H2214" t="str">
        <x:v>+55 (11) 2406-9761</x:v>
      </x:c>
      <x:c r="I2214" t="str"/>
      <x:c r="J2214" t="str"/>
      <x:c r="K2214" t="str"/>
      <x:c r="L2214" t="str"/>
      <x:c r="M2214" t="str"/>
      <x:c r="N2214" t="str"/>
      <x:c r="O2214" t="str"/>
      <x:c r="P2214" t="str"/>
      <x:c r="Q2214" t="str">
        <x:v>https://www.google.com/maps/search/?api=1&amp;query=Rua+Rua+Hideo+Sinzato%2C+Parque+Mikail+II%2C+Guarulhos-SP</x:v>
      </x:c>
      <x:c r="R2214" t="str"/>
      <x:c r="S2214" t="str"/>
      <x:c r="T2214" t="str">
        <x:v>Não contatado</x:v>
      </x:c>
      <x:c r="U2214" s="27" t="n">
        <x:f>IF(LEN(H2214)&gt;0,25,0)+IF(L2214="Sim",25,0)+IF(LEN(M2214)&gt;0,15,0)+IF(LEN(J2214)&gt;0,10,0)+IF(LEN(N2214)&gt;0,5,0)+IF(LEN(O2214)&gt;0,5,0)+IF(LEN(P2214)&gt;0,5,0)+IF(AND(LEN(R2214)&gt;0,LEN(S2214)&gt;0),10,0)</x:f>
        <x:v>25</x:v>
      </x:c>
      <x:c r="V2214" t="str">
        <x:f>IF(U2214&gt;=60,"Prioridade Alta",IF(U2214&gt;=35,"Prioridade Média","Prioridade Baixa"))</x:f>
        <x:v>Prioridade Baixa</x:v>
      </x:c>
      <x:c r="W2214" t="str">
        <x:v>Não</x:v>
      </x:c>
      <x:c r="X2214" t="str"/>
      <x:c r="Y2214" t="str">
        <x:v>Base expandida 2026-07-27</x:v>
      </x:c>
      <x:c r="Z2214" t="str">
        <x:v>(11) 2406-9761</x:v>
      </x:c>
      <x:c r="AA2214" t="str"/>
      <x:c r="AB2214" t="n">
        <x:v>40</x:v>
      </x:c>
      <x:c r="AC2214" t="str">
        <x:v>Prioridade Baixa</x:v>
      </x:c>
      <x:c r="AD2214" t="str">
        <x:v>Fonte Escolas.com.br: http://escolas.com.br/epg-chiquinha-gonzaga-35130126; site oficial/redes não coletados nesta fonte</x:v>
      </x:c>
      <x:c r="AE2214" t="n">
        <x:f>IF(LEN(H2214)&gt;0,1,0)</x:f>
        <x:v>1</x:v>
      </x:c>
      <x:c r="AF2214" t="n">
        <x:f>IF(LEN(M2214)&gt;0,1,0)</x:f>
        <x:v>0</x:v>
      </x:c>
      <x:c r="AG2214" t="n">
        <x:f>IF(AND(LEN(H2214)=0,LEN(K2214)=0,LEN(M2214)=0),1,0)</x:f>
        <x:v>0</x:v>
      </x:c>
    </x:row>
    <x:row r="2215">
      <x:c r="A2215" t="str">
        <x:v>AT-02214</x:v>
      </x:c>
      <x:c r="B2215" t="str">
        <x:v>Epg Crispiniano Soares</x:v>
      </x:c>
      <x:c r="C2215" t="str">
        <x:v>Escola</x:v>
      </x:c>
      <x:c r="D2215" t="str">
        <x:v>Escola</x:v>
      </x:c>
      <x:c r="E2215" t="str">
        <x:v>Guarulhos</x:v>
      </x:c>
      <x:c r="F2215" t="str">
        <x:v>Jardim Bom Clima</x:v>
      </x:c>
      <x:c r="G2215" t="str">
        <x:v>Rua Rua Professor Vasco de Queiroz Guimaraes, 289, Jardim Bom Clima, Guarulhos, SP</x:v>
      </x:c>
      <x:c r="H2215" t="str">
        <x:v>+55 (11) 2468-1803</x:v>
      </x:c>
      <x:c r="I2215" t="str"/>
      <x:c r="J2215" t="str"/>
      <x:c r="K2215" t="str"/>
      <x:c r="L2215" t="str"/>
      <x:c r="M2215" t="str"/>
      <x:c r="N2215" t="str"/>
      <x:c r="O2215" t="str"/>
      <x:c r="P2215" t="str"/>
      <x:c r="Q2215" t="str">
        <x:v>https://www.google.com/maps/search/?api=1&amp;query=Rua+Rua+Professor+Vasco+de+Queiroz+Guimaraes%2C+289%2C+Jardim+Bom+Clima%2C+Guarulhos-SP</x:v>
      </x:c>
      <x:c r="R2215" t="str"/>
      <x:c r="S2215" t="str"/>
      <x:c r="T2215" t="str">
        <x:v>Não contatado</x:v>
      </x:c>
      <x:c r="U2215" s="27" t="n">
        <x:f>IF(LEN(H2215)&gt;0,25,0)+IF(L2215="Sim",25,0)+IF(LEN(M2215)&gt;0,15,0)+IF(LEN(J2215)&gt;0,10,0)+IF(LEN(N2215)&gt;0,5,0)+IF(LEN(O2215)&gt;0,5,0)+IF(LEN(P2215)&gt;0,5,0)+IF(AND(LEN(R2215)&gt;0,LEN(S2215)&gt;0),10,0)</x:f>
        <x:v>25</x:v>
      </x:c>
      <x:c r="V2215" t="str">
        <x:f>IF(U2215&gt;=60,"Prioridade Alta",IF(U2215&gt;=35,"Prioridade Média","Prioridade Baixa"))</x:f>
        <x:v>Prioridade Baixa</x:v>
      </x:c>
      <x:c r="W2215" t="str">
        <x:v>Não</x:v>
      </x:c>
      <x:c r="X2215" t="str"/>
      <x:c r="Y2215" t="str">
        <x:v>Base expandida 2026-07-27</x:v>
      </x:c>
      <x:c r="Z2215" t="str">
        <x:v>(11) 2468-1803</x:v>
      </x:c>
      <x:c r="AA2215" t="str"/>
      <x:c r="AB2215" t="n">
        <x:v>40</x:v>
      </x:c>
      <x:c r="AC2215" t="str">
        <x:v>Prioridade Baixa</x:v>
      </x:c>
      <x:c r="AD2215" t="str">
        <x:v>Fonte Escolas.com.br: http://escolas.com.br/epg-crispiniano-soares-35050124; site oficial/redes não coletados nesta fonte</x:v>
      </x:c>
      <x:c r="AE2215" t="n">
        <x:f>IF(LEN(H2215)&gt;0,1,0)</x:f>
        <x:v>1</x:v>
      </x:c>
      <x:c r="AF2215" t="n">
        <x:f>IF(LEN(M2215)&gt;0,1,0)</x:f>
        <x:v>0</x:v>
      </x:c>
      <x:c r="AG2215" t="n">
        <x:f>IF(AND(LEN(H2215)=0,LEN(K2215)=0,LEN(M2215)=0),1,0)</x:f>
        <x:v>0</x:v>
      </x:c>
    </x:row>
    <x:row r="2216">
      <x:c r="A2216" t="str">
        <x:v>AT-02215</x:v>
      </x:c>
      <x:c r="B2216" t="str">
        <x:v>Epg da Emilia</x:v>
      </x:c>
      <x:c r="C2216" t="str">
        <x:v>Escola</x:v>
      </x:c>
      <x:c r="D2216" t="str">
        <x:v>Escola</x:v>
      </x:c>
      <x:c r="E2216" t="str">
        <x:v>Guarulhos</x:v>
      </x:c>
      <x:c r="F2216" t="str">
        <x:v>Vila Sao Joao</x:v>
      </x:c>
      <x:c r="G2216" t="str">
        <x:v>Rua Rua Joao Loprete, 234, Vila Sao Joao, Guarulhos, SP</x:v>
      </x:c>
      <x:c r="H2216" t="str">
        <x:v>+55 (11) 2421-3225</x:v>
      </x:c>
      <x:c r="I2216" t="str"/>
      <x:c r="J2216" t="str"/>
      <x:c r="K2216" t="str"/>
      <x:c r="L2216" t="str"/>
      <x:c r="M2216" t="str"/>
      <x:c r="N2216" t="str"/>
      <x:c r="O2216" t="str"/>
      <x:c r="P2216" t="str"/>
      <x:c r="Q2216" t="str">
        <x:v>https://www.google.com/maps/search/?api=1&amp;query=Rua+Rua+Joao+Loprete%2C+234%2C+Vila+Sao+Joao%2C+Guarulhos-SP</x:v>
      </x:c>
      <x:c r="R2216" t="str"/>
      <x:c r="S2216" t="str"/>
      <x:c r="T2216" t="str">
        <x:v>Não contatado</x:v>
      </x:c>
      <x:c r="U2216" s="27" t="n">
        <x:f>IF(LEN(H2216)&gt;0,25,0)+IF(L2216="Sim",25,0)+IF(LEN(M2216)&gt;0,15,0)+IF(LEN(J2216)&gt;0,10,0)+IF(LEN(N2216)&gt;0,5,0)+IF(LEN(O2216)&gt;0,5,0)+IF(LEN(P2216)&gt;0,5,0)+IF(AND(LEN(R2216)&gt;0,LEN(S2216)&gt;0),10,0)</x:f>
        <x:v>25</x:v>
      </x:c>
      <x:c r="V2216" t="str">
        <x:f>IF(U2216&gt;=60,"Prioridade Alta",IF(U2216&gt;=35,"Prioridade Média","Prioridade Baixa"))</x:f>
        <x:v>Prioridade Baixa</x:v>
      </x:c>
      <x:c r="W2216" t="str">
        <x:v>Não</x:v>
      </x:c>
      <x:c r="X2216" t="str"/>
      <x:c r="Y2216" t="str">
        <x:v>Base expandida 2026-07-27</x:v>
      </x:c>
      <x:c r="Z2216" t="str">
        <x:v>(11) 2421-3225</x:v>
      </x:c>
      <x:c r="AA2216" t="str"/>
      <x:c r="AB2216" t="n">
        <x:v>40</x:v>
      </x:c>
      <x:c r="AC2216" t="str">
        <x:v>Prioridade Baixa</x:v>
      </x:c>
      <x:c r="AD2216" t="str">
        <x:v>Fonte Escolas.com.br: http://escolas.com.br/epg-da-emilia-35083938; site oficial/redes não coletados nesta fonte</x:v>
      </x:c>
      <x:c r="AE2216" t="n">
        <x:f>IF(LEN(H2216)&gt;0,1,0)</x:f>
        <x:v>1</x:v>
      </x:c>
      <x:c r="AF2216" t="n">
        <x:f>IF(LEN(M2216)&gt;0,1,0)</x:f>
        <x:v>0</x:v>
      </x:c>
      <x:c r="AG2216" t="n">
        <x:f>IF(AND(LEN(H2216)=0,LEN(K2216)=0,LEN(M2216)=0),1,0)</x:f>
        <x:v>0</x:v>
      </x:c>
    </x:row>
    <x:row r="2217">
      <x:c r="A2217" t="str">
        <x:v>AT-02216</x:v>
      </x:c>
      <x:c r="B2217" t="str">
        <x:v>Epg Clementina de Jesus</x:v>
      </x:c>
      <x:c r="C2217" t="str">
        <x:v>Escola</x:v>
      </x:c>
      <x:c r="D2217" t="str">
        <x:v>Escola</x:v>
      </x:c>
      <x:c r="E2217" t="str">
        <x:v>Guarulhos</x:v>
      </x:c>
      <x:c r="F2217" t="str">
        <x:v>Jardim Ponte Alta II</x:v>
      </x:c>
      <x:c r="G2217" t="str">
        <x:v>Rua Rua Cruz Descalvado, 346, Jardim Ponte Alta II, Guarulhos, SP</x:v>
      </x:c>
      <x:c r="H2217" t="str">
        <x:v>+55 (11) 2436-4355</x:v>
      </x:c>
      <x:c r="I2217" t="str"/>
      <x:c r="J2217" t="str"/>
      <x:c r="K2217" t="str"/>
      <x:c r="L2217" t="str"/>
      <x:c r="M2217" t="str"/>
      <x:c r="N2217" t="str"/>
      <x:c r="O2217" t="str"/>
      <x:c r="P2217" t="str"/>
      <x:c r="Q2217" t="str">
        <x:v>https://www.google.com/maps/search/?api=1&amp;query=Rua+Rua+Cruz+Descalvado%2C+346%2C+Jardim+Ponte+Alta+II%2C+Guarulhos-SP</x:v>
      </x:c>
      <x:c r="R2217" t="str"/>
      <x:c r="S2217" t="str"/>
      <x:c r="T2217" t="str">
        <x:v>Não contatado</x:v>
      </x:c>
      <x:c r="U2217" s="27" t="n">
        <x:f>IF(LEN(H2217)&gt;0,25,0)+IF(L2217="Sim",25,0)+IF(LEN(M2217)&gt;0,15,0)+IF(LEN(J2217)&gt;0,10,0)+IF(LEN(N2217)&gt;0,5,0)+IF(LEN(O2217)&gt;0,5,0)+IF(LEN(P2217)&gt;0,5,0)+IF(AND(LEN(R2217)&gt;0,LEN(S2217)&gt;0),10,0)</x:f>
        <x:v>25</x:v>
      </x:c>
      <x:c r="V2217" t="str">
        <x:f>IF(U2217&gt;=60,"Prioridade Alta",IF(U2217&gt;=35,"Prioridade Média","Prioridade Baixa"))</x:f>
        <x:v>Prioridade Baixa</x:v>
      </x:c>
      <x:c r="W2217" t="str">
        <x:v>Não</x:v>
      </x:c>
      <x:c r="X2217" t="str"/>
      <x:c r="Y2217" t="str">
        <x:v>Base expandida 2026-07-27</x:v>
      </x:c>
      <x:c r="Z2217" t="str">
        <x:v>(11) 2436-4355</x:v>
      </x:c>
      <x:c r="AA2217" t="str"/>
      <x:c r="AB2217" t="n">
        <x:v>40</x:v>
      </x:c>
      <x:c r="AC2217" t="str">
        <x:v>Prioridade Baixa</x:v>
      </x:c>
      <x:c r="AD2217" t="str">
        <x:v>Fonte Escolas.com.br: http://escolas.com.br/epg-clementina-de-jesus-35287829; site oficial/redes não coletados nesta fonte</x:v>
      </x:c>
      <x:c r="AE2217" t="n">
        <x:f>IF(LEN(H2217)&gt;0,1,0)</x:f>
        <x:v>1</x:v>
      </x:c>
      <x:c r="AF2217" t="n">
        <x:f>IF(LEN(M2217)&gt;0,1,0)</x:f>
        <x:v>0</x:v>
      </x:c>
      <x:c r="AG2217" t="n">
        <x:f>IF(AND(LEN(H2217)=0,LEN(K2217)=0,LEN(M2217)=0),1,0)</x:f>
        <x:v>0</x:v>
      </x:c>
    </x:row>
    <x:row r="2218">
      <x:c r="A2218" t="str">
        <x:v>AT-02217</x:v>
      </x:c>
      <x:c r="B2218" t="str">
        <x:v>Epg Dalva Marina Ronchi Mingossi Professora</x:v>
      </x:c>
      <x:c r="C2218" t="str">
        <x:v>Escola</x:v>
      </x:c>
      <x:c r="D2218" t="str">
        <x:v>Escola</x:v>
      </x:c>
      <x:c r="E2218" t="str">
        <x:v>Guarulhos</x:v>
      </x:c>
      <x:c r="F2218" t="str">
        <x:v>Vila Barros</x:v>
      </x:c>
      <x:c r="G2218" t="str">
        <x:v>Rua Rua Apore, 354, Vila Barros, Guarulhos, SP</x:v>
      </x:c>
      <x:c r="H2218" t="str">
        <x:v>+55 (11) 2402-1662</x:v>
      </x:c>
      <x:c r="I2218" t="str"/>
      <x:c r="J2218" t="str"/>
      <x:c r="K2218" t="str"/>
      <x:c r="L2218" t="str"/>
      <x:c r="M2218" t="str"/>
      <x:c r="N2218" t="str"/>
      <x:c r="O2218" t="str"/>
      <x:c r="P2218" t="str"/>
      <x:c r="Q2218" t="str">
        <x:v>https://www.google.com/maps/search/?api=1&amp;query=Rua+Rua+Apore%2C+354%2C+Vila+Barros%2C+Guarulhos-SP</x:v>
      </x:c>
      <x:c r="R2218" t="str"/>
      <x:c r="S2218" t="str"/>
      <x:c r="T2218" t="str">
        <x:v>Não contatado</x:v>
      </x:c>
      <x:c r="U2218" s="27" t="n">
        <x:f>IF(LEN(H2218)&gt;0,25,0)+IF(L2218="Sim",25,0)+IF(LEN(M2218)&gt;0,15,0)+IF(LEN(J2218)&gt;0,10,0)+IF(LEN(N2218)&gt;0,5,0)+IF(LEN(O2218)&gt;0,5,0)+IF(LEN(P2218)&gt;0,5,0)+IF(AND(LEN(R2218)&gt;0,LEN(S2218)&gt;0),10,0)</x:f>
        <x:v>25</x:v>
      </x:c>
      <x:c r="V2218" t="str">
        <x:f>IF(U2218&gt;=60,"Prioridade Alta",IF(U2218&gt;=35,"Prioridade Média","Prioridade Baixa"))</x:f>
        <x:v>Prioridade Baixa</x:v>
      </x:c>
      <x:c r="W2218" t="str">
        <x:v>Não</x:v>
      </x:c>
      <x:c r="X2218" t="str"/>
      <x:c r="Y2218" t="str">
        <x:v>Base expandida 2026-07-27</x:v>
      </x:c>
      <x:c r="Z2218" t="str">
        <x:v>(11) 2402-1662</x:v>
      </x:c>
      <x:c r="AA2218" t="str"/>
      <x:c r="AB2218" t="n">
        <x:v>40</x:v>
      </x:c>
      <x:c r="AC2218" t="str">
        <x:v>Prioridade Baixa</x:v>
      </x:c>
      <x:c r="AD2218" t="str">
        <x:v>Fonte Escolas.com.br: http://escolas.com.br/epg-dalva-marina-ronchi-mingossi-professora-35085625; site oficial/redes não coletados nesta fonte</x:v>
      </x:c>
      <x:c r="AE2218" t="n">
        <x:f>IF(LEN(H2218)&gt;0,1,0)</x:f>
        <x:v>1</x:v>
      </x:c>
      <x:c r="AF2218" t="n">
        <x:f>IF(LEN(M2218)&gt;0,1,0)</x:f>
        <x:v>0</x:v>
      </x:c>
      <x:c r="AG2218" t="n">
        <x:f>IF(AND(LEN(H2218)=0,LEN(K2218)=0,LEN(M2218)=0),1,0)</x:f>
        <x:v>0</x:v>
      </x:c>
    </x:row>
    <x:row r="2219">
      <x:c r="A2219" t="str">
        <x:v>AT-02218</x:v>
      </x:c>
      <x:c r="B2219" t="str">
        <x:v>Epg Cora Coralina</x:v>
      </x:c>
      <x:c r="C2219" t="str">
        <x:v>Escola</x:v>
      </x:c>
      <x:c r="D2219" t="str">
        <x:v>Escola</x:v>
      </x:c>
      <x:c r="E2219" t="str">
        <x:v>Guarulhos</x:v>
      </x:c>
      <x:c r="F2219" t="str">
        <x:v>Jardim dos Cardoso</x:v>
      </x:c>
      <x:c r="G2219" t="str">
        <x:v>Rua Rua Dez, 296, Jardim dos Cardoso, Guarulhos, SP</x:v>
      </x:c>
      <x:c r="H2219" t="str">
        <x:v>+55 (11) 2405-2652</x:v>
      </x:c>
      <x:c r="I2219" t="str"/>
      <x:c r="J2219" t="str"/>
      <x:c r="K2219" t="str"/>
      <x:c r="L2219" t="str"/>
      <x:c r="M2219" t="str"/>
      <x:c r="N2219" t="str"/>
      <x:c r="O2219" t="str"/>
      <x:c r="P2219" t="str"/>
      <x:c r="Q2219" t="str">
        <x:v>https://www.google.com/maps/search/?api=1&amp;query=Rua+Rua+Dez%2C+296%2C+Jardim+dos+Cardoso%2C+Guarulhos-SP</x:v>
      </x:c>
      <x:c r="R2219" t="str"/>
      <x:c r="S2219" t="str"/>
      <x:c r="T2219" t="str">
        <x:v>Não contatado</x:v>
      </x:c>
      <x:c r="U2219" s="27" t="n">
        <x:f>IF(LEN(H2219)&gt;0,25,0)+IF(L2219="Sim",25,0)+IF(LEN(M2219)&gt;0,15,0)+IF(LEN(J2219)&gt;0,10,0)+IF(LEN(N2219)&gt;0,5,0)+IF(LEN(O2219)&gt;0,5,0)+IF(LEN(P2219)&gt;0,5,0)+IF(AND(LEN(R2219)&gt;0,LEN(S2219)&gt;0),10,0)</x:f>
        <x:v>25</x:v>
      </x:c>
      <x:c r="V2219" t="str">
        <x:f>IF(U2219&gt;=60,"Prioridade Alta",IF(U2219&gt;=35,"Prioridade Média","Prioridade Baixa"))</x:f>
        <x:v>Prioridade Baixa</x:v>
      </x:c>
      <x:c r="W2219" t="str">
        <x:v>Não</x:v>
      </x:c>
      <x:c r="X2219" t="str"/>
      <x:c r="Y2219" t="str">
        <x:v>Base expandida 2026-07-27</x:v>
      </x:c>
      <x:c r="Z2219" t="str">
        <x:v>(11) 2405-2652</x:v>
      </x:c>
      <x:c r="AA2219" t="str"/>
      <x:c r="AB2219" t="n">
        <x:v>40</x:v>
      </x:c>
      <x:c r="AC2219" t="str">
        <x:v>Prioridade Baixa</x:v>
      </x:c>
      <x:c r="AD2219" t="str">
        <x:v>Fonte Escolas.com.br: http://escolas.com.br/epg-cora-coralina-35192892; site oficial/redes não coletados nesta fonte</x:v>
      </x:c>
      <x:c r="AE2219" t="n">
        <x:f>IF(LEN(H2219)&gt;0,1,0)</x:f>
        <x:v>1</x:v>
      </x:c>
      <x:c r="AF2219" t="n">
        <x:f>IF(LEN(M2219)&gt;0,1,0)</x:f>
        <x:v>0</x:v>
      </x:c>
      <x:c r="AG2219" t="n">
        <x:f>IF(AND(LEN(H2219)=0,LEN(K2219)=0,LEN(M2219)=0),1,0)</x:f>
        <x:v>0</x:v>
      </x:c>
    </x:row>
    <x:row r="2220">
      <x:c r="A2220" t="str">
        <x:v>AT-02219</x:v>
      </x:c>
      <x:c r="B2220" t="str">
        <x:v>Epg Dona Benta</x:v>
      </x:c>
      <x:c r="C2220" t="str">
        <x:v>Escola</x:v>
      </x:c>
      <x:c r="D2220" t="str">
        <x:v>Escola</x:v>
      </x:c>
      <x:c r="E2220" t="str">
        <x:v>Guarulhos</x:v>
      </x:c>
      <x:c r="F2220" t="str">
        <x:v>Sao Joao</x:v>
      </x:c>
      <x:c r="G2220" t="str">
        <x:v>Rua Rua Taipu, 176, Sao Joao, Guarulhos, SP</x:v>
      </x:c>
      <x:c r="H2220" t="str">
        <x:v>+55 (11) 2466-5083</x:v>
      </x:c>
      <x:c r="I2220" t="str"/>
      <x:c r="J2220" t="str"/>
      <x:c r="K2220" t="str"/>
      <x:c r="L2220" t="str"/>
      <x:c r="M2220" t="str"/>
      <x:c r="N2220" t="str"/>
      <x:c r="O2220" t="str"/>
      <x:c r="P2220" t="str"/>
      <x:c r="Q2220" t="str">
        <x:v>https://www.google.com/maps/search/?api=1&amp;query=Rua+Rua+Taipu%2C+176%2C+Sao+Joao%2C+Guarulhos-SP</x:v>
      </x:c>
      <x:c r="R2220" t="str"/>
      <x:c r="S2220" t="str"/>
      <x:c r="T2220" t="str">
        <x:v>Não contatado</x:v>
      </x:c>
      <x:c r="U2220" s="27" t="n">
        <x:f>IF(LEN(H2220)&gt;0,25,0)+IF(L2220="Sim",25,0)+IF(LEN(M2220)&gt;0,15,0)+IF(LEN(J2220)&gt;0,10,0)+IF(LEN(N2220)&gt;0,5,0)+IF(LEN(O2220)&gt;0,5,0)+IF(LEN(P2220)&gt;0,5,0)+IF(AND(LEN(R2220)&gt;0,LEN(S2220)&gt;0),10,0)</x:f>
        <x:v>25</x:v>
      </x:c>
      <x:c r="V2220" t="str">
        <x:f>IF(U2220&gt;=60,"Prioridade Alta",IF(U2220&gt;=35,"Prioridade Média","Prioridade Baixa"))</x:f>
        <x:v>Prioridade Baixa</x:v>
      </x:c>
      <x:c r="W2220" t="str">
        <x:v>Não</x:v>
      </x:c>
      <x:c r="X2220" t="str"/>
      <x:c r="Y2220" t="str">
        <x:v>Base expandida 2026-07-27</x:v>
      </x:c>
      <x:c r="Z2220" t="str">
        <x:v>(11) 2466-5083</x:v>
      </x:c>
      <x:c r="AA2220" t="str"/>
      <x:c r="AB2220" t="n">
        <x:v>40</x:v>
      </x:c>
      <x:c r="AC2220" t="str">
        <x:v>Prioridade Baixa</x:v>
      </x:c>
      <x:c r="AD2220" t="str">
        <x:v>Fonte Escolas.com.br: http://escolas.com.br/epg-dona-benta-35085650; site oficial/redes não coletados nesta fonte</x:v>
      </x:c>
      <x:c r="AE2220" t="n">
        <x:f>IF(LEN(H2220)&gt;0,1,0)</x:f>
        <x:v>1</x:v>
      </x:c>
      <x:c r="AF2220" t="n">
        <x:f>IF(LEN(M2220)&gt;0,1,0)</x:f>
        <x:v>0</x:v>
      </x:c>
      <x:c r="AG2220" t="n">
        <x:f>IF(AND(LEN(H2220)=0,LEN(K2220)=0,LEN(M2220)=0),1,0)</x:f>
        <x:v>0</x:v>
      </x:c>
    </x:row>
    <x:row r="2221">
      <x:c r="A2221" t="str">
        <x:v>AT-02220</x:v>
      </x:c>
      <x:c r="B2221" t="str">
        <x:v>Epg Deucelia Adegas Pera Professora</x:v>
      </x:c>
      <x:c r="C2221" t="str">
        <x:v>Escola</x:v>
      </x:c>
      <x:c r="D2221" t="str">
        <x:v>Escola</x:v>
      </x:c>
      <x:c r="E2221" t="str">
        <x:v>Guarulhos</x:v>
      </x:c>
      <x:c r="F2221" t="str">
        <x:v>Parque Continental II</x:v>
      </x:c>
      <x:c r="G2221" t="str">
        <x:v>Avenida Avenida Palmira Rossi, Parque Continental II, Guarulhos, SP</x:v>
      </x:c>
      <x:c r="H2221" t="str">
        <x:v>+55 (11) 2229-6066</x:v>
      </x:c>
      <x:c r="I2221" t="str"/>
      <x:c r="J2221" t="str"/>
      <x:c r="K2221" t="str"/>
      <x:c r="L2221" t="str"/>
      <x:c r="M2221" t="str"/>
      <x:c r="N2221" t="str"/>
      <x:c r="O2221" t="str"/>
      <x:c r="P2221" t="str"/>
      <x:c r="Q2221" t="str">
        <x:v>https://www.google.com/maps/search/?api=1&amp;query=Avenida+Avenida+Palmira+Rossi%2C+Parque+Continental+II%2C+Guarulhos-SP</x:v>
      </x:c>
      <x:c r="R2221" t="str"/>
      <x:c r="S2221" t="str"/>
      <x:c r="T2221" t="str">
        <x:v>Não contatado</x:v>
      </x:c>
      <x:c r="U2221" s="27" t="n">
        <x:f>IF(LEN(H2221)&gt;0,25,0)+IF(L2221="Sim",25,0)+IF(LEN(M2221)&gt;0,15,0)+IF(LEN(J2221)&gt;0,10,0)+IF(LEN(N2221)&gt;0,5,0)+IF(LEN(O2221)&gt;0,5,0)+IF(LEN(P2221)&gt;0,5,0)+IF(AND(LEN(R2221)&gt;0,LEN(S2221)&gt;0),10,0)</x:f>
        <x:v>25</x:v>
      </x:c>
      <x:c r="V2221" t="str">
        <x:f>IF(U2221&gt;=60,"Prioridade Alta",IF(U2221&gt;=35,"Prioridade Média","Prioridade Baixa"))</x:f>
        <x:v>Prioridade Baixa</x:v>
      </x:c>
      <x:c r="W2221" t="str">
        <x:v>Não</x:v>
      </x:c>
      <x:c r="X2221" t="str"/>
      <x:c r="Y2221" t="str">
        <x:v>Base expandida 2026-07-27</x:v>
      </x:c>
      <x:c r="Z2221" t="str">
        <x:v>(11) 2229-6066</x:v>
      </x:c>
      <x:c r="AA2221" t="str"/>
      <x:c r="AB2221" t="n">
        <x:v>40</x:v>
      </x:c>
      <x:c r="AC2221" t="str">
        <x:v>Prioridade Baixa</x:v>
      </x:c>
      <x:c r="AD2221" t="str">
        <x:v>Fonte Escolas.com.br: http://escolas.com.br/epg-deucelia-adegas-pera-professora-35468320; site oficial/redes não coletados nesta fonte</x:v>
      </x:c>
      <x:c r="AE2221" t="n">
        <x:f>IF(LEN(H2221)&gt;0,1,0)</x:f>
        <x:v>1</x:v>
      </x:c>
      <x:c r="AF2221" t="n">
        <x:f>IF(LEN(M2221)&gt;0,1,0)</x:f>
        <x:v>0</x:v>
      </x:c>
      <x:c r="AG2221" t="n">
        <x:f>IF(AND(LEN(H2221)=0,LEN(K2221)=0,LEN(M2221)=0),1,0)</x:f>
        <x:v>0</x:v>
      </x:c>
    </x:row>
    <x:row r="2222">
      <x:c r="A2222" t="str">
        <x:v>AT-02221</x:v>
      </x:c>
      <x:c r="B2222" t="str">
        <x:v>Epg Darcy Ribeiro</x:v>
      </x:c>
      <x:c r="C2222" t="str">
        <x:v>Escola</x:v>
      </x:c>
      <x:c r="D2222" t="str">
        <x:v>Escola</x:v>
      </x:c>
      <x:c r="E2222" t="str">
        <x:v>Guarulhos</x:v>
      </x:c>
      <x:c r="F2222" t="str">
        <x:v>Parque Santos Dumont</x:v>
      </x:c>
      <x:c r="G2222" t="str">
        <x:v>Rua Sao Fernando, 34, Parque Santos Dumont, Guarulhos, SP</x:v>
      </x:c>
      <x:c r="H2222" t="str">
        <x:v>+55 (11) 2469-4498</x:v>
      </x:c>
      <x:c r="I2222" t="str"/>
      <x:c r="J2222" t="str"/>
      <x:c r="K2222" t="str"/>
      <x:c r="L2222" t="str"/>
      <x:c r="M2222" t="str"/>
      <x:c r="N2222" t="str"/>
      <x:c r="O2222" t="str"/>
      <x:c r="P2222" t="str"/>
      <x:c r="Q2222" t="str">
        <x:v>https://www.google.com/maps/search/?api=1&amp;query=Rua+Sao+Fernando%2C+34%2C+Parque+Santos+Dumont%2C+Guarulhos-SP</x:v>
      </x:c>
      <x:c r="R2222" t="str"/>
      <x:c r="S2222" t="str"/>
      <x:c r="T2222" t="str">
        <x:v>Não contatado</x:v>
      </x:c>
      <x:c r="U2222" s="27" t="n">
        <x:f>IF(LEN(H2222)&gt;0,25,0)+IF(L2222="Sim",25,0)+IF(LEN(M2222)&gt;0,15,0)+IF(LEN(J2222)&gt;0,10,0)+IF(LEN(N2222)&gt;0,5,0)+IF(LEN(O2222)&gt;0,5,0)+IF(LEN(P2222)&gt;0,5,0)+IF(AND(LEN(R2222)&gt;0,LEN(S2222)&gt;0),10,0)</x:f>
        <x:v>25</x:v>
      </x:c>
      <x:c r="V2222" t="str">
        <x:f>IF(U2222&gt;=60,"Prioridade Alta",IF(U2222&gt;=35,"Prioridade Média","Prioridade Baixa"))</x:f>
        <x:v>Prioridade Baixa</x:v>
      </x:c>
      <x:c r="W2222" t="str">
        <x:v>Não</x:v>
      </x:c>
      <x:c r="X2222" t="str"/>
      <x:c r="Y2222" t="str">
        <x:v>Base expandida 2026-07-27</x:v>
      </x:c>
      <x:c r="Z2222" t="str">
        <x:v>(11) 2469-4498</x:v>
      </x:c>
      <x:c r="AA2222" t="str"/>
      <x:c r="AB2222" t="n">
        <x:v>40</x:v>
      </x:c>
      <x:c r="AC2222" t="str">
        <x:v>Prioridade Baixa</x:v>
      </x:c>
      <x:c r="AD2222" t="str">
        <x:v>Fonte Escolas.com.br: http://escolas.com.br/epg-darcy-ribeiro-35276558; site oficial/redes não coletados nesta fonte</x:v>
      </x:c>
      <x:c r="AE2222" t="n">
        <x:f>IF(LEN(H2222)&gt;0,1,0)</x:f>
        <x:v>1</x:v>
      </x:c>
      <x:c r="AF2222" t="n">
        <x:f>IF(LEN(M2222)&gt;0,1,0)</x:f>
        <x:v>0</x:v>
      </x:c>
      <x:c r="AG2222" t="n">
        <x:f>IF(AND(LEN(H2222)=0,LEN(K2222)=0,LEN(M2222)=0),1,0)</x:f>
        <x:v>0</x:v>
      </x:c>
    </x:row>
    <x:row r="2223">
      <x:c r="A2223" t="str">
        <x:v>AT-02222</x:v>
      </x:c>
      <x:c r="B2223" t="str">
        <x:v>Epg Djanira da Mota e Silva</x:v>
      </x:c>
      <x:c r="C2223" t="str">
        <x:v>Escola</x:v>
      </x:c>
      <x:c r="D2223" t="str">
        <x:v>Escola</x:v>
      </x:c>
      <x:c r="E2223" t="str">
        <x:v>Guarulhos</x:v>
      </x:c>
      <x:c r="F2223" t="str">
        <x:v>Jardim Almeida Prado</x:v>
      </x:c>
      <x:c r="G2223" t="str">
        <x:v>Rua Rua Mediterraneo, 324, Jardim Almeida Prado, Guarulhos, SP</x:v>
      </x:c>
      <x:c r="H2223" t="str">
        <x:v>+55 (11) 2492-2556</x:v>
      </x:c>
      <x:c r="I2223" t="str"/>
      <x:c r="J2223" t="str"/>
      <x:c r="K2223" t="str"/>
      <x:c r="L2223" t="str"/>
      <x:c r="M2223" t="str"/>
      <x:c r="N2223" t="str"/>
      <x:c r="O2223" t="str"/>
      <x:c r="P2223" t="str"/>
      <x:c r="Q2223" t="str">
        <x:v>https://www.google.com/maps/search/?api=1&amp;query=Rua+Rua+Mediterraneo%2C+324%2C+Jardim+Almeida+Prado%2C+Guarulhos-SP</x:v>
      </x:c>
      <x:c r="R2223" t="str"/>
      <x:c r="S2223" t="str"/>
      <x:c r="T2223" t="str">
        <x:v>Não contatado</x:v>
      </x:c>
      <x:c r="U2223" s="27" t="n">
        <x:f>IF(LEN(H2223)&gt;0,25,0)+IF(L2223="Sim",25,0)+IF(LEN(M2223)&gt;0,15,0)+IF(LEN(J2223)&gt;0,10,0)+IF(LEN(N2223)&gt;0,5,0)+IF(LEN(O2223)&gt;0,5,0)+IF(LEN(P2223)&gt;0,5,0)+IF(AND(LEN(R2223)&gt;0,LEN(S2223)&gt;0),10,0)</x:f>
        <x:v>25</x:v>
      </x:c>
      <x:c r="V2223" t="str">
        <x:f>IF(U2223&gt;=60,"Prioridade Alta",IF(U2223&gt;=35,"Prioridade Média","Prioridade Baixa"))</x:f>
        <x:v>Prioridade Baixa</x:v>
      </x:c>
      <x:c r="W2223" t="str">
        <x:v>Não</x:v>
      </x:c>
      <x:c r="X2223" t="str"/>
      <x:c r="Y2223" t="str">
        <x:v>Base expandida 2026-07-27</x:v>
      </x:c>
      <x:c r="Z2223" t="str">
        <x:v>(11) 2492-2556</x:v>
      </x:c>
      <x:c r="AA2223" t="str"/>
      <x:c r="AB2223" t="n">
        <x:v>40</x:v>
      </x:c>
      <x:c r="AC2223" t="str">
        <x:v>Prioridade Baixa</x:v>
      </x:c>
      <x:c r="AD2223" t="str">
        <x:v>Fonte Escolas.com.br: http://escolas.com.br/epg-djanira-da-mota-e-silva-35287805; site oficial/redes não coletados nesta fonte</x:v>
      </x:c>
      <x:c r="AE2223" t="n">
        <x:f>IF(LEN(H2223)&gt;0,1,0)</x:f>
        <x:v>1</x:v>
      </x:c>
      <x:c r="AF2223" t="n">
        <x:f>IF(LEN(M2223)&gt;0,1,0)</x:f>
        <x:v>0</x:v>
      </x:c>
      <x:c r="AG2223" t="n">
        <x:f>IF(AND(LEN(H2223)=0,LEN(K2223)=0,LEN(M2223)=0),1,0)</x:f>
        <x:v>0</x:v>
      </x:c>
    </x:row>
    <x:row r="2224">
      <x:c r="A2224" t="str">
        <x:v>AT-02223</x:v>
      </x:c>
      <x:c r="B2224" t="str">
        <x:v>Epg Dalmeida Barbosa</x:v>
      </x:c>
      <x:c r="C2224" t="str">
        <x:v>Escola</x:v>
      </x:c>
      <x:c r="D2224" t="str">
        <x:v>Escola</x:v>
      </x:c>
      <x:c r="E2224" t="str">
        <x:v>Guarulhos</x:v>
      </x:c>
      <x:c r="F2224" t="str">
        <x:v>Gopouva</x:v>
      </x:c>
      <x:c r="G2224" t="str">
        <x:v>Rua Rua Ananias Jose de Vasconcelos, 162, Gopouva, Guarulhos, SP</x:v>
      </x:c>
      <x:c r="H2224" t="str">
        <x:v>+55 (11) 2468-1763</x:v>
      </x:c>
      <x:c r="I2224" t="str"/>
      <x:c r="J2224" t="str"/>
      <x:c r="K2224" t="str"/>
      <x:c r="L2224" t="str"/>
      <x:c r="M2224" t="str"/>
      <x:c r="N2224" t="str"/>
      <x:c r="O2224" t="str"/>
      <x:c r="P2224" t="str"/>
      <x:c r="Q2224" t="str">
        <x:v>https://www.google.com/maps/search/?api=1&amp;query=Rua+Rua+Ananias+Jose+de+Vasconcelos%2C+162%2C+Gopouva%2C+Guarulhos-SP</x:v>
      </x:c>
      <x:c r="R2224" t="str"/>
      <x:c r="S2224" t="str"/>
      <x:c r="T2224" t="str">
        <x:v>Não contatado</x:v>
      </x:c>
      <x:c r="U2224" s="27" t="n">
        <x:f>IF(LEN(H2224)&gt;0,25,0)+IF(L2224="Sim",25,0)+IF(LEN(M2224)&gt;0,15,0)+IF(LEN(J2224)&gt;0,10,0)+IF(LEN(N2224)&gt;0,5,0)+IF(LEN(O2224)&gt;0,5,0)+IF(LEN(P2224)&gt;0,5,0)+IF(AND(LEN(R2224)&gt;0,LEN(S2224)&gt;0),10,0)</x:f>
        <x:v>25</x:v>
      </x:c>
      <x:c r="V2224" t="str">
        <x:f>IF(U2224&gt;=60,"Prioridade Alta",IF(U2224&gt;=35,"Prioridade Média","Prioridade Baixa"))</x:f>
        <x:v>Prioridade Baixa</x:v>
      </x:c>
      <x:c r="W2224" t="str">
        <x:v>Não</x:v>
      </x:c>
      <x:c r="X2224" t="str"/>
      <x:c r="Y2224" t="str">
        <x:v>Base expandida 2026-07-27</x:v>
      </x:c>
      <x:c r="Z2224" t="str">
        <x:v>(11) 2468-1763</x:v>
      </x:c>
      <x:c r="AA2224" t="str"/>
      <x:c r="AB2224" t="n">
        <x:v>40</x:v>
      </x:c>
      <x:c r="AC2224" t="str">
        <x:v>Prioridade Baixa</x:v>
      </x:c>
      <x:c r="AD2224" t="str">
        <x:v>Fonte Escolas.com.br: http://escolas.com.br/epg-dalmeida-barbosa-35050088; site oficial/redes não coletados nesta fonte</x:v>
      </x:c>
      <x:c r="AE2224" t="n">
        <x:f>IF(LEN(H2224)&gt;0,1,0)</x:f>
        <x:v>1</x:v>
      </x:c>
      <x:c r="AF2224" t="n">
        <x:f>IF(LEN(M2224)&gt;0,1,0)</x:f>
        <x:v>0</x:v>
      </x:c>
      <x:c r="AG2224" t="n">
        <x:f>IF(AND(LEN(H2224)=0,LEN(K2224)=0,LEN(M2224)=0),1,0)</x:f>
        <x:v>0</x:v>
      </x:c>
    </x:row>
    <x:row r="2225">
      <x:c r="A2225" t="str">
        <x:v>AT-02224</x:v>
      </x:c>
      <x:c r="B2225" t="str">
        <x:v>Epg Erico Verissimo</x:v>
      </x:c>
      <x:c r="C2225" t="str">
        <x:v>Escola</x:v>
      </x:c>
      <x:c r="D2225" t="str">
        <x:v>Escola</x:v>
      </x:c>
      <x:c r="E2225" t="str">
        <x:v>Guarulhos</x:v>
      </x:c>
      <x:c r="F2225" t="str">
        <x:v>Jardim Fortaleza</x:v>
      </x:c>
      <x:c r="G2225" t="str">
        <x:v>Rua Rua Helio de Souza, 1500, Jardim Fortaleza, Guarulhos, SP</x:v>
      </x:c>
      <x:c r="H2225" t="str">
        <x:v>+55 (11) 2471-6757</x:v>
      </x:c>
      <x:c r="I2225" t="str"/>
      <x:c r="J2225" t="str"/>
      <x:c r="K2225" t="str"/>
      <x:c r="L2225" t="str"/>
      <x:c r="M2225" t="str"/>
      <x:c r="N2225" t="str"/>
      <x:c r="O2225" t="str"/>
      <x:c r="P2225" t="str"/>
      <x:c r="Q2225" t="str">
        <x:v>https://www.google.com/maps/search/?api=1&amp;query=Rua+Rua+Helio+de+Souza%2C+1500%2C+Jardim+Fortaleza%2C+Guarulhos-SP</x:v>
      </x:c>
      <x:c r="R2225" t="str"/>
      <x:c r="S2225" t="str"/>
      <x:c r="T2225" t="str">
        <x:v>Não contatado</x:v>
      </x:c>
      <x:c r="U2225" s="27" t="n">
        <x:f>IF(LEN(H2225)&gt;0,25,0)+IF(L2225="Sim",25,0)+IF(LEN(M2225)&gt;0,15,0)+IF(LEN(J2225)&gt;0,10,0)+IF(LEN(N2225)&gt;0,5,0)+IF(LEN(O2225)&gt;0,5,0)+IF(LEN(P2225)&gt;0,5,0)+IF(AND(LEN(R2225)&gt;0,LEN(S2225)&gt;0),10,0)</x:f>
        <x:v>25</x:v>
      </x:c>
      <x:c r="V2225" t="str">
        <x:f>IF(U2225&gt;=60,"Prioridade Alta",IF(U2225&gt;=35,"Prioridade Média","Prioridade Baixa"))</x:f>
        <x:v>Prioridade Baixa</x:v>
      </x:c>
      <x:c r="W2225" t="str">
        <x:v>Não</x:v>
      </x:c>
      <x:c r="X2225" t="str"/>
      <x:c r="Y2225" t="str">
        <x:v>Base expandida 2026-07-27</x:v>
      </x:c>
      <x:c r="Z2225" t="str">
        <x:v>(11) 2471-6757</x:v>
      </x:c>
      <x:c r="AA2225" t="str"/>
      <x:c r="AB2225" t="n">
        <x:v>40</x:v>
      </x:c>
      <x:c r="AC2225" t="str">
        <x:v>Prioridade Baixa</x:v>
      </x:c>
      <x:c r="AD2225" t="str">
        <x:v>Fonte Escolas.com.br: http://escolas.com.br/epg-erico-verissimo-35287854; site oficial/redes não coletados nesta fonte</x:v>
      </x:c>
      <x:c r="AE2225" t="n">
        <x:f>IF(LEN(H2225)&gt;0,1,0)</x:f>
        <x:v>1</x:v>
      </x:c>
      <x:c r="AF2225" t="n">
        <x:f>IF(LEN(M2225)&gt;0,1,0)</x:f>
        <x:v>0</x:v>
      </x:c>
      <x:c r="AG2225" t="n">
        <x:f>IF(AND(LEN(H2225)=0,LEN(K2225)=0,LEN(M2225)=0),1,0)</x:f>
        <x:v>0</x:v>
      </x:c>
    </x:row>
    <x:row r="2226">
      <x:c r="A2226" t="str">
        <x:v>AT-02225</x:v>
      </x:c>
      <x:c r="B2226" t="str">
        <x:v>Epg Dorival Caymmi</x:v>
      </x:c>
      <x:c r="C2226" t="str">
        <x:v>Escola</x:v>
      </x:c>
      <x:c r="D2226" t="str">
        <x:v>Escola</x:v>
      </x:c>
      <x:c r="E2226" t="str">
        <x:v>Guarulhos</x:v>
      </x:c>
      <x:c r="F2226" t="str">
        <x:v>Jardim Guaracy</x:v>
      </x:c>
      <x:c r="G2226" t="str">
        <x:v>Avenida da Granja, Jardim Guaracy, Guarulhos, SP</x:v>
      </x:c>
      <x:c r="H2226" t="str">
        <x:v>+55 (11) 2484-0753</x:v>
      </x:c>
      <x:c r="I2226" t="str"/>
      <x:c r="J2226" t="str"/>
      <x:c r="K2226" t="str"/>
      <x:c r="L2226" t="str"/>
      <x:c r="M2226" t="str"/>
      <x:c r="N2226" t="str"/>
      <x:c r="O2226" t="str"/>
      <x:c r="P2226" t="str"/>
      <x:c r="Q2226" t="str">
        <x:v>https://www.google.com/maps/search/?api=1&amp;query=Avenida+da+Granja%2C+Jardim+Guaracy%2C+Guarulhos-SP</x:v>
      </x:c>
      <x:c r="R2226" t="str"/>
      <x:c r="S2226" t="str"/>
      <x:c r="T2226" t="str">
        <x:v>Não contatado</x:v>
      </x:c>
      <x:c r="U2226" s="27" t="n">
        <x:f>IF(LEN(H2226)&gt;0,25,0)+IF(L2226="Sim",25,0)+IF(LEN(M2226)&gt;0,15,0)+IF(LEN(J2226)&gt;0,10,0)+IF(LEN(N2226)&gt;0,5,0)+IF(LEN(O2226)&gt;0,5,0)+IF(LEN(P2226)&gt;0,5,0)+IF(AND(LEN(R2226)&gt;0,LEN(S2226)&gt;0),10,0)</x:f>
        <x:v>25</x:v>
      </x:c>
      <x:c r="V2226" t="str">
        <x:f>IF(U2226&gt;=60,"Prioridade Alta",IF(U2226&gt;=35,"Prioridade Média","Prioridade Baixa"))</x:f>
        <x:v>Prioridade Baixa</x:v>
      </x:c>
      <x:c r="W2226" t="str">
        <x:v>Não</x:v>
      </x:c>
      <x:c r="X2226" t="str"/>
      <x:c r="Y2226" t="str">
        <x:v>Base expandida 2026-07-27</x:v>
      </x:c>
      <x:c r="Z2226" t="str">
        <x:v>(11) 2484-0753</x:v>
      </x:c>
      <x:c r="AA2226" t="str"/>
      <x:c r="AB2226" t="n">
        <x:v>40</x:v>
      </x:c>
      <x:c r="AC2226" t="str">
        <x:v>Prioridade Baixa</x:v>
      </x:c>
      <x:c r="AD2226" t="str">
        <x:v>Fonte Escolas.com.br: http://escolas.com.br/epg-dorival-caymmi-35206209; site oficial/redes não coletados nesta fonte</x:v>
      </x:c>
      <x:c r="AE2226" t="n">
        <x:f>IF(LEN(H2226)&gt;0,1,0)</x:f>
        <x:v>1</x:v>
      </x:c>
      <x:c r="AF2226" t="n">
        <x:f>IF(LEN(M2226)&gt;0,1,0)</x:f>
        <x:v>0</x:v>
      </x:c>
      <x:c r="AG2226" t="n">
        <x:f>IF(AND(LEN(H2226)=0,LEN(K2226)=0,LEN(M2226)=0),1,0)</x:f>
        <x:v>0</x:v>
      </x:c>
    </x:row>
    <x:row r="2227">
      <x:c r="A2227" t="str">
        <x:v>AT-02226</x:v>
      </x:c>
      <x:c r="B2227" t="str">
        <x:v>Epg Edson Nunes Malecka Professor</x:v>
      </x:c>
      <x:c r="C2227" t="str">
        <x:v>Escola</x:v>
      </x:c>
      <x:c r="D2227" t="str">
        <x:v>Escola</x:v>
      </x:c>
      <x:c r="E2227" t="str">
        <x:v>Guarulhos</x:v>
      </x:c>
      <x:c r="F2227" t="str">
        <x:v>Jardim Ponte Alta II</x:v>
      </x:c>
      <x:c r="G2227" t="str">
        <x:v>Avenida Avenida Luiz Gonzaga do Nascimento, 49, Jardim Ponte Alta II, Guarulhos, SP</x:v>
      </x:c>
      <x:c r="H2227" t="str">
        <x:v>+55 (11) 2439-8542</x:v>
      </x:c>
      <x:c r="I2227" t="str"/>
      <x:c r="J2227" t="str"/>
      <x:c r="K2227" t="str"/>
      <x:c r="L2227" t="str"/>
      <x:c r="M2227" t="str"/>
      <x:c r="N2227" t="str"/>
      <x:c r="O2227" t="str"/>
      <x:c r="P2227" t="str"/>
      <x:c r="Q2227" t="str">
        <x:v>https://www.google.com/maps/search/?api=1&amp;query=Avenida+Avenida+Luiz+Gonzaga+do+Nascimento%2C+49%2C+Jardim+Ponte+Alta+II%2C+Guarulhos-SP</x:v>
      </x:c>
      <x:c r="R2227" t="str"/>
      <x:c r="S2227" t="str"/>
      <x:c r="T2227" t="str">
        <x:v>Não contatado</x:v>
      </x:c>
      <x:c r="U2227" s="27" t="n">
        <x:f>IF(LEN(H2227)&gt;0,25,0)+IF(L2227="Sim",25,0)+IF(LEN(M2227)&gt;0,15,0)+IF(LEN(J2227)&gt;0,10,0)+IF(LEN(N2227)&gt;0,5,0)+IF(LEN(O2227)&gt;0,5,0)+IF(LEN(P2227)&gt;0,5,0)+IF(AND(LEN(R2227)&gt;0,LEN(S2227)&gt;0),10,0)</x:f>
        <x:v>25</x:v>
      </x:c>
      <x:c r="V2227" t="str">
        <x:f>IF(U2227&gt;=60,"Prioridade Alta",IF(U2227&gt;=35,"Prioridade Média","Prioridade Baixa"))</x:f>
        <x:v>Prioridade Baixa</x:v>
      </x:c>
      <x:c r="W2227" t="str">
        <x:v>Não</x:v>
      </x:c>
      <x:c r="X2227" t="str"/>
      <x:c r="Y2227" t="str">
        <x:v>Base expandida 2026-07-27</x:v>
      </x:c>
      <x:c r="Z2227" t="str">
        <x:v>(11) 2439-8542</x:v>
      </x:c>
      <x:c r="AA2227" t="str"/>
      <x:c r="AB2227" t="n">
        <x:v>40</x:v>
      </x:c>
      <x:c r="AC2227" t="str">
        <x:v>Prioridade Baixa</x:v>
      </x:c>
      <x:c r="AD2227" t="str">
        <x:v>Fonte Escolas.com.br: http://escolas.com.br/epg-edson-nunes-malecka-professor-35431643; site oficial/redes não coletados nesta fonte</x:v>
      </x:c>
      <x:c r="AE2227" t="n">
        <x:f>IF(LEN(H2227)&gt;0,1,0)</x:f>
        <x:v>1</x:v>
      </x:c>
      <x:c r="AF2227" t="n">
        <x:f>IF(LEN(M2227)&gt;0,1,0)</x:f>
        <x:v>0</x:v>
      </x:c>
      <x:c r="AG2227" t="n">
        <x:f>IF(AND(LEN(H2227)=0,LEN(K2227)=0,LEN(M2227)=0),1,0)</x:f>
        <x:v>0</x:v>
      </x:c>
    </x:row>
    <x:row r="2228">
      <x:c r="A2228" t="str">
        <x:v>AT-02227</x:v>
      </x:c>
      <x:c r="B2228" t="str">
        <x:v>Epg Edson Alves da Costa Doutor</x:v>
      </x:c>
      <x:c r="C2228" t="str">
        <x:v>Escola</x:v>
      </x:c>
      <x:c r="D2228" t="str">
        <x:v>Escola</x:v>
      </x:c>
      <x:c r="E2228" t="str">
        <x:v>Guarulhos</x:v>
      </x:c>
      <x:c r="F2228" t="str">
        <x:v>Jardim Acacio</x:v>
      </x:c>
      <x:c r="G2228" t="str">
        <x:v>Rua Rua Maria Luiza Perico, 137, Jardim Acacio, Guarulhos, SP</x:v>
      </x:c>
      <x:c r="H2228" t="str">
        <x:v>+55 (11) 2088-0744</x:v>
      </x:c>
      <x:c r="I2228" t="str"/>
      <x:c r="J2228" t="str"/>
      <x:c r="K2228" t="str"/>
      <x:c r="L2228" t="str"/>
      <x:c r="M2228" t="str"/>
      <x:c r="N2228" t="str"/>
      <x:c r="O2228" t="str"/>
      <x:c r="P2228" t="str"/>
      <x:c r="Q2228" t="str">
        <x:v>https://www.google.com/maps/search/?api=1&amp;query=Rua+Rua+Maria+Luiza+Perico%2C+137%2C+Jardim+Acacio%2C+Guarulhos-SP</x:v>
      </x:c>
      <x:c r="R2228" t="str"/>
      <x:c r="S2228" t="str"/>
      <x:c r="T2228" t="str">
        <x:v>Não contatado</x:v>
      </x:c>
      <x:c r="U2228" s="27" t="n">
        <x:f>IF(LEN(H2228)&gt;0,25,0)+IF(L2228="Sim",25,0)+IF(LEN(M2228)&gt;0,15,0)+IF(LEN(J2228)&gt;0,10,0)+IF(LEN(N2228)&gt;0,5,0)+IF(LEN(O2228)&gt;0,5,0)+IF(LEN(P2228)&gt;0,5,0)+IF(AND(LEN(R2228)&gt;0,LEN(S2228)&gt;0),10,0)</x:f>
        <x:v>25</x:v>
      </x:c>
      <x:c r="V2228" t="str">
        <x:f>IF(U2228&gt;=60,"Prioridade Alta",IF(U2228&gt;=35,"Prioridade Média","Prioridade Baixa"))</x:f>
        <x:v>Prioridade Baixa</x:v>
      </x:c>
      <x:c r="W2228" t="str">
        <x:v>Não</x:v>
      </x:c>
      <x:c r="X2228" t="str"/>
      <x:c r="Y2228" t="str">
        <x:v>Base expandida 2026-07-27</x:v>
      </x:c>
      <x:c r="Z2228" t="str">
        <x:v>(11) 2088-0744</x:v>
      </x:c>
      <x:c r="AA2228" t="str"/>
      <x:c r="AB2228" t="n">
        <x:v>40</x:v>
      </x:c>
      <x:c r="AC2228" t="str">
        <x:v>Prioridade Baixa</x:v>
      </x:c>
      <x:c r="AD2228" t="str">
        <x:v>Fonte Escolas.com.br: http://escolas.com.br/epg-edson-alves-da-costa-doutor-35009480; site oficial/redes não coletados nesta fonte</x:v>
      </x:c>
      <x:c r="AE2228" t="n">
        <x:f>IF(LEN(H2228)&gt;0,1,0)</x:f>
        <x:v>1</x:v>
      </x:c>
      <x:c r="AF2228" t="n">
        <x:f>IF(LEN(M2228)&gt;0,1,0)</x:f>
        <x:v>0</x:v>
      </x:c>
      <x:c r="AG2228" t="n">
        <x:f>IF(AND(LEN(H2228)=0,LEN(K2228)=0,LEN(M2228)=0),1,0)</x:f>
        <x:v>0</x:v>
      </x:c>
    </x:row>
    <x:row r="2229">
      <x:c r="A2229" t="str">
        <x:v>AT-02228</x:v>
      </x:c>
      <x:c r="B2229" t="str">
        <x:v>Epg Euclides da Cunha</x:v>
      </x:c>
      <x:c r="C2229" t="str">
        <x:v>Escola</x:v>
      </x:c>
      <x:c r="D2229" t="str">
        <x:v>Escola</x:v>
      </x:c>
      <x:c r="E2229" t="str">
        <x:v>Guarulhos</x:v>
      </x:c>
      <x:c r="F2229" t="str">
        <x:v>Jardim Fortaleza</x:v>
      </x:c>
      <x:c r="G2229" t="str">
        <x:v>Rua Rua Luiz Caputo, 1215, Jardim Fortaleza, Guarulhos, SP</x:v>
      </x:c>
      <x:c r="H2229" t="str">
        <x:v>+55 (11) 2467-4033</x:v>
      </x:c>
      <x:c r="I2229" t="str"/>
      <x:c r="J2229" t="str"/>
      <x:c r="K2229" t="str"/>
      <x:c r="L2229" t="str"/>
      <x:c r="M2229" t="str"/>
      <x:c r="N2229" t="str"/>
      <x:c r="O2229" t="str"/>
      <x:c r="P2229" t="str"/>
      <x:c r="Q2229" t="str">
        <x:v>https://www.google.com/maps/search/?api=1&amp;query=Rua+Rua+Luiz+Caputo%2C+1215%2C+Jardim+Fortaleza%2C+Guarulhos-SP</x:v>
      </x:c>
      <x:c r="R2229" t="str"/>
      <x:c r="S2229" t="str"/>
      <x:c r="T2229" t="str">
        <x:v>Não contatado</x:v>
      </x:c>
      <x:c r="U2229" s="27" t="n">
        <x:f>IF(LEN(H2229)&gt;0,25,0)+IF(L2229="Sim",25,0)+IF(LEN(M2229)&gt;0,15,0)+IF(LEN(J2229)&gt;0,10,0)+IF(LEN(N2229)&gt;0,5,0)+IF(LEN(O2229)&gt;0,5,0)+IF(LEN(P2229)&gt;0,5,0)+IF(AND(LEN(R2229)&gt;0,LEN(S2229)&gt;0),10,0)</x:f>
        <x:v>25</x:v>
      </x:c>
      <x:c r="V2229" t="str">
        <x:f>IF(U2229&gt;=60,"Prioridade Alta",IF(U2229&gt;=35,"Prioridade Média","Prioridade Baixa"))</x:f>
        <x:v>Prioridade Baixa</x:v>
      </x:c>
      <x:c r="W2229" t="str">
        <x:v>Não</x:v>
      </x:c>
      <x:c r="X2229" t="str"/>
      <x:c r="Y2229" t="str">
        <x:v>Base expandida 2026-07-27</x:v>
      </x:c>
      <x:c r="Z2229" t="str">
        <x:v>(11) 2467-4033</x:v>
      </x:c>
      <x:c r="AA2229" t="str"/>
      <x:c r="AB2229" t="n">
        <x:v>40</x:v>
      </x:c>
      <x:c r="AC2229" t="str">
        <x:v>Prioridade Baixa</x:v>
      </x:c>
      <x:c r="AD2229" t="str">
        <x:v>Fonte Escolas.com.br: http://escolas.com.br/epg-euclides-da-cunha-35211874; site oficial/redes não coletados nesta fonte</x:v>
      </x:c>
      <x:c r="AE2229" t="n">
        <x:f>IF(LEN(H2229)&gt;0,1,0)</x:f>
        <x:v>1</x:v>
      </x:c>
      <x:c r="AF2229" t="n">
        <x:f>IF(LEN(M2229)&gt;0,1,0)</x:f>
        <x:v>0</x:v>
      </x:c>
      <x:c r="AG2229" t="n">
        <x:f>IF(AND(LEN(H2229)=0,LEN(K2229)=0,LEN(M2229)=0),1,0)</x:f>
        <x:v>0</x:v>
      </x:c>
    </x:row>
    <x:row r="2230">
      <x:c r="A2230" t="str">
        <x:v>AT-02229</x:v>
      </x:c>
      <x:c r="B2230" t="str">
        <x:v>Epg Dolores Gilabel Hernandes Pompeo</x:v>
      </x:c>
      <x:c r="C2230" t="str">
        <x:v>Escola</x:v>
      </x:c>
      <x:c r="D2230" t="str">
        <x:v>Escola</x:v>
      </x:c>
      <x:c r="E2230" t="str">
        <x:v>Guarulhos</x:v>
      </x:c>
      <x:c r="F2230" t="str">
        <x:v>Jardim Santa Mena</x:v>
      </x:c>
      <x:c r="G2230" t="str">
        <x:v>Rua Rua Alexandre Grandisoli, 254, Jardim Santa Mena, Guarulhos, SP</x:v>
      </x:c>
      <x:c r="H2230" t="str">
        <x:v>+55 (11) 2457-5166</x:v>
      </x:c>
      <x:c r="I2230" t="str"/>
      <x:c r="J2230" t="str"/>
      <x:c r="K2230" t="str"/>
      <x:c r="L2230" t="str"/>
      <x:c r="M2230" t="str"/>
      <x:c r="N2230" t="str"/>
      <x:c r="O2230" t="str"/>
      <x:c r="P2230" t="str"/>
      <x:c r="Q2230" t="str">
        <x:v>https://www.google.com/maps/search/?api=1&amp;query=Rua+Rua+Alexandre+Grandisoli%2C+254%2C+Jardim+Santa+Mena%2C+Guarulhos-SP</x:v>
      </x:c>
      <x:c r="R2230" t="str"/>
      <x:c r="S2230" t="str"/>
      <x:c r="T2230" t="str">
        <x:v>Não contatado</x:v>
      </x:c>
      <x:c r="U2230" s="27" t="n">
        <x:f>IF(LEN(H2230)&gt;0,25,0)+IF(L2230="Sim",25,0)+IF(LEN(M2230)&gt;0,15,0)+IF(LEN(J2230)&gt;0,10,0)+IF(LEN(N2230)&gt;0,5,0)+IF(LEN(O2230)&gt;0,5,0)+IF(LEN(P2230)&gt;0,5,0)+IF(AND(LEN(R2230)&gt;0,LEN(S2230)&gt;0),10,0)</x:f>
        <x:v>25</x:v>
      </x:c>
      <x:c r="V2230" t="str">
        <x:f>IF(U2230&gt;=60,"Prioridade Alta",IF(U2230&gt;=35,"Prioridade Média","Prioridade Baixa"))</x:f>
        <x:v>Prioridade Baixa</x:v>
      </x:c>
      <x:c r="W2230" t="str">
        <x:v>Não</x:v>
      </x:c>
      <x:c r="X2230" t="str"/>
      <x:c r="Y2230" t="str">
        <x:v>Base expandida 2026-07-27</x:v>
      </x:c>
      <x:c r="Z2230" t="str">
        <x:v>(11) 2457-5166</x:v>
      </x:c>
      <x:c r="AA2230" t="str"/>
      <x:c r="AB2230" t="n">
        <x:v>40</x:v>
      </x:c>
      <x:c r="AC2230" t="str">
        <x:v>Prioridade Baixa</x:v>
      </x:c>
      <x:c r="AD2230" t="str">
        <x:v>Fonte Escolas.com.br: http://escolas.com.br/epg-dolores-gilabel-hernandes-pompeo-35207974; site oficial/redes não coletados nesta fonte</x:v>
      </x:c>
      <x:c r="AE2230" t="n">
        <x:f>IF(LEN(H2230)&gt;0,1,0)</x:f>
        <x:v>1</x:v>
      </x:c>
      <x:c r="AF2230" t="n">
        <x:f>IF(LEN(M2230)&gt;0,1,0)</x:f>
        <x:v>0</x:v>
      </x:c>
      <x:c r="AG2230" t="n">
        <x:f>IF(AND(LEN(H2230)=0,LEN(K2230)=0,LEN(M2230)=0),1,0)</x:f>
        <x:v>0</x:v>
      </x:c>
    </x:row>
    <x:row r="2231">
      <x:c r="A2231" t="str">
        <x:v>AT-02230</x:v>
      </x:c>
      <x:c r="B2231" t="str">
        <x:v>Epg Dorcelina de Oliveira Folador</x:v>
      </x:c>
      <x:c r="C2231" t="str">
        <x:v>Escola</x:v>
      </x:c>
      <x:c r="D2231" t="str">
        <x:v>Escola</x:v>
      </x:c>
      <x:c r="E2231" t="str">
        <x:v>Guarulhos</x:v>
      </x:c>
      <x:c r="F2231" t="str">
        <x:v>Parque Jurema</x:v>
      </x:c>
      <x:c r="G2231" t="str">
        <x:v>Rua Rua Umuarama, 290, Parque Jurema, Guarulhos, SP</x:v>
      </x:c>
      <x:c r="H2231" t="str">
        <x:v>+55 (11) 2480-1464</x:v>
      </x:c>
      <x:c r="I2231" t="str"/>
      <x:c r="J2231" t="str"/>
      <x:c r="K2231" t="str"/>
      <x:c r="L2231" t="str"/>
      <x:c r="M2231" t="str"/>
      <x:c r="N2231" t="str"/>
      <x:c r="O2231" t="str"/>
      <x:c r="P2231" t="str"/>
      <x:c r="Q2231" t="str">
        <x:v>https://www.google.com/maps/search/?api=1&amp;query=Rua+Rua+Umuarama%2C+290%2C+Parque+Jurema%2C+Guarulhos-SP</x:v>
      </x:c>
      <x:c r="R2231" t="str"/>
      <x:c r="S2231" t="str"/>
      <x:c r="T2231" t="str">
        <x:v>Não contatado</x:v>
      </x:c>
      <x:c r="U2231" s="27" t="n">
        <x:f>IF(LEN(H2231)&gt;0,25,0)+IF(L2231="Sim",25,0)+IF(LEN(M2231)&gt;0,15,0)+IF(LEN(J2231)&gt;0,10,0)+IF(LEN(N2231)&gt;0,5,0)+IF(LEN(O2231)&gt;0,5,0)+IF(LEN(P2231)&gt;0,5,0)+IF(AND(LEN(R2231)&gt;0,LEN(S2231)&gt;0),10,0)</x:f>
        <x:v>25</x:v>
      </x:c>
      <x:c r="V2231" t="str">
        <x:f>IF(U2231&gt;=60,"Prioridade Alta",IF(U2231&gt;=35,"Prioridade Média","Prioridade Baixa"))</x:f>
        <x:v>Prioridade Baixa</x:v>
      </x:c>
      <x:c r="W2231" t="str">
        <x:v>Não</x:v>
      </x:c>
      <x:c r="X2231" t="str"/>
      <x:c r="Y2231" t="str">
        <x:v>Base expandida 2026-07-27</x:v>
      </x:c>
      <x:c r="Z2231" t="str">
        <x:v>(11) 2480-1464</x:v>
      </x:c>
      <x:c r="AA2231" t="str"/>
      <x:c r="AB2231" t="n">
        <x:v>40</x:v>
      </x:c>
      <x:c r="AC2231" t="str">
        <x:v>Prioridade Baixa</x:v>
      </x:c>
      <x:c r="AD2231" t="str">
        <x:v>Fonte Escolas.com.br: http://escolas.com.br/epg-dorcelina-de-oliveira-folador-35111715; site oficial/redes não coletados nesta fonte</x:v>
      </x:c>
      <x:c r="AE2231" t="n">
        <x:f>IF(LEN(H2231)&gt;0,1,0)</x:f>
        <x:v>1</x:v>
      </x:c>
      <x:c r="AF2231" t="n">
        <x:f>IF(LEN(M2231)&gt;0,1,0)</x:f>
        <x:v>0</x:v>
      </x:c>
      <x:c r="AG2231" t="n">
        <x:f>IF(AND(LEN(H2231)=0,LEN(K2231)=0,LEN(M2231)=0),1,0)</x:f>
        <x:v>0</x:v>
      </x:c>
    </x:row>
    <x:row r="2232">
      <x:c r="A2232" t="str">
        <x:v>AT-02231</x:v>
      </x:c>
      <x:c r="B2232" t="str">
        <x:v>Epg Elis Regina</x:v>
      </x:c>
      <x:c r="C2232" t="str">
        <x:v>Escola</x:v>
      </x:c>
      <x:c r="D2232" t="str">
        <x:v>Escola</x:v>
      </x:c>
      <x:c r="E2232" t="str">
        <x:v>Guarulhos</x:v>
      </x:c>
      <x:c r="F2232" t="str">
        <x:v>Agua Chata</x:v>
      </x:c>
      <x:c r="G2232" t="str">
        <x:v>Rua Rua Jose Freitas, 173, Agua Chata, Guarulhos, SP</x:v>
      </x:c>
      <x:c r="H2232" t="str">
        <x:v>+55 (11) 2480-5383</x:v>
      </x:c>
      <x:c r="I2232" t="str"/>
      <x:c r="J2232" t="str"/>
      <x:c r="K2232" t="str"/>
      <x:c r="L2232" t="str"/>
      <x:c r="M2232" t="str"/>
      <x:c r="N2232" t="str"/>
      <x:c r="O2232" t="str"/>
      <x:c r="P2232" t="str"/>
      <x:c r="Q2232" t="str">
        <x:v>https://www.google.com/maps/search/?api=1&amp;query=Rua+Rua+Jose+Freitas%2C+173%2C+Agua+Chata%2C+Guarulhos-SP</x:v>
      </x:c>
      <x:c r="R2232" t="str"/>
      <x:c r="S2232" t="str"/>
      <x:c r="T2232" t="str">
        <x:v>Não contatado</x:v>
      </x:c>
      <x:c r="U2232" s="27" t="n">
        <x:f>IF(LEN(H2232)&gt;0,25,0)+IF(L2232="Sim",25,0)+IF(LEN(M2232)&gt;0,15,0)+IF(LEN(J2232)&gt;0,10,0)+IF(LEN(N2232)&gt;0,5,0)+IF(LEN(O2232)&gt;0,5,0)+IF(LEN(P2232)&gt;0,5,0)+IF(AND(LEN(R2232)&gt;0,LEN(S2232)&gt;0),10,0)</x:f>
        <x:v>25</x:v>
      </x:c>
      <x:c r="V2232" t="str">
        <x:f>IF(U2232&gt;=60,"Prioridade Alta",IF(U2232&gt;=35,"Prioridade Média","Prioridade Baixa"))</x:f>
        <x:v>Prioridade Baixa</x:v>
      </x:c>
      <x:c r="W2232" t="str">
        <x:v>Não</x:v>
      </x:c>
      <x:c r="X2232" t="str"/>
      <x:c r="Y2232" t="str">
        <x:v>Base expandida 2026-07-27</x:v>
      </x:c>
      <x:c r="Z2232" t="str">
        <x:v>(11) 2480-5383</x:v>
      </x:c>
      <x:c r="AA2232" t="str"/>
      <x:c r="AB2232" t="n">
        <x:v>40</x:v>
      </x:c>
      <x:c r="AC2232" t="str">
        <x:v>Prioridade Baixa</x:v>
      </x:c>
      <x:c r="AD2232" t="str">
        <x:v>Fonte Escolas.com.br: http://escolas.com.br/epg-elis-regina-35287866; site oficial/redes não coletados nesta fonte</x:v>
      </x:c>
      <x:c r="AE2232" t="n">
        <x:f>IF(LEN(H2232)&gt;0,1,0)</x:f>
        <x:v>1</x:v>
      </x:c>
      <x:c r="AF2232" t="n">
        <x:f>IF(LEN(M2232)&gt;0,1,0)</x:f>
        <x:v>0</x:v>
      </x:c>
      <x:c r="AG2232" t="n">
        <x:f>IF(AND(LEN(H2232)=0,LEN(K2232)=0,LEN(M2232)=0),1,0)</x:f>
        <x:v>0</x:v>
      </x:c>
    </x:row>
    <x:row r="2233">
      <x:c r="A2233" t="str">
        <x:v>AT-02232</x:v>
      </x:c>
      <x:c r="B2233" t="str">
        <x:v>Epg Edson Antonio Alberton - Professor Albertao</x:v>
      </x:c>
      <x:c r="C2233" t="str">
        <x:v>Escola</x:v>
      </x:c>
      <x:c r="D2233" t="str">
        <x:v>Escola</x:v>
      </x:c>
      <x:c r="E2233" t="str">
        <x:v>Guarulhos</x:v>
      </x:c>
      <x:c r="F2233" t="str">
        <x:v>Jardim Nova Cidade</x:v>
      </x:c>
      <x:c r="G2233" t="str">
        <x:v>Estrada Estrada do Caminho Velho, 351, Jardim Nova Cidade, Guarulhos, SP</x:v>
      </x:c>
      <x:c r="H2233" t="str">
        <x:v>+55 (11) 2085-1008</x:v>
      </x:c>
      <x:c r="I2233" t="str"/>
      <x:c r="J2233" t="str"/>
      <x:c r="K2233" t="str"/>
      <x:c r="L2233" t="str"/>
      <x:c r="M2233" t="str"/>
      <x:c r="N2233" t="str"/>
      <x:c r="O2233" t="str"/>
      <x:c r="P2233" t="str"/>
      <x:c r="Q2233" t="str">
        <x:v>https://www.google.com/maps/search/?api=1&amp;query=Estrada+Estrada+do+Caminho+Velho%2C+351%2C+Jardim+Nova+Cidade%2C+Guarulhos-SP</x:v>
      </x:c>
      <x:c r="R2233" t="str"/>
      <x:c r="S2233" t="str"/>
      <x:c r="T2233" t="str">
        <x:v>Não contatado</x:v>
      </x:c>
      <x:c r="U2233" s="27" t="n">
        <x:f>IF(LEN(H2233)&gt;0,25,0)+IF(L2233="Sim",25,0)+IF(LEN(M2233)&gt;0,15,0)+IF(LEN(J2233)&gt;0,10,0)+IF(LEN(N2233)&gt;0,5,0)+IF(LEN(O2233)&gt;0,5,0)+IF(LEN(P2233)&gt;0,5,0)+IF(AND(LEN(R2233)&gt;0,LEN(S2233)&gt;0),10,0)</x:f>
        <x:v>25</x:v>
      </x:c>
      <x:c r="V2233" t="str">
        <x:f>IF(U2233&gt;=60,"Prioridade Alta",IF(U2233&gt;=35,"Prioridade Média","Prioridade Baixa"))</x:f>
        <x:v>Prioridade Baixa</x:v>
      </x:c>
      <x:c r="W2233" t="str">
        <x:v>Não</x:v>
      </x:c>
      <x:c r="X2233" t="str"/>
      <x:c r="Y2233" t="str">
        <x:v>Base expandida 2026-07-27</x:v>
      </x:c>
      <x:c r="Z2233" t="str">
        <x:v>(11) 2085-1008</x:v>
      </x:c>
      <x:c r="AA2233" t="str"/>
      <x:c r="AB2233" t="n">
        <x:v>40</x:v>
      </x:c>
      <x:c r="AC2233" t="str">
        <x:v>Prioridade Baixa</x:v>
      </x:c>
      <x:c r="AD2233" t="str">
        <x:v>Fonte Escolas.com.br: http://escolas.com.br/epg-edson-antonio-alberton-professor-albertao-35008685; site oficial/redes não coletados nesta fonte</x:v>
      </x:c>
      <x:c r="AE2233" t="n">
        <x:f>IF(LEN(H2233)&gt;0,1,0)</x:f>
        <x:v>1</x:v>
      </x:c>
      <x:c r="AF2233" t="n">
        <x:f>IF(LEN(M2233)&gt;0,1,0)</x:f>
        <x:v>0</x:v>
      </x:c>
      <x:c r="AG2233" t="n">
        <x:f>IF(AND(LEN(H2233)=0,LEN(K2233)=0,LEN(M2233)=0),1,0)</x:f>
        <x:v>0</x:v>
      </x:c>
    </x:row>
    <x:row r="2234">
      <x:c r="A2234" t="str">
        <x:v>AT-02233</x:v>
      </x:c>
      <x:c r="B2234" t="str">
        <x:v>Epg Gabriela Mistral</x:v>
      </x:c>
      <x:c r="C2234" t="str">
        <x:v>Escola</x:v>
      </x:c>
      <x:c r="D2234" t="str">
        <x:v>Escola</x:v>
      </x:c>
      <x:c r="E2234" t="str">
        <x:v>Guarulhos</x:v>
      </x:c>
      <x:c r="F2234" t="str">
        <x:v>Recreio Sao Jorge</x:v>
      </x:c>
      <x:c r="G2234" t="str">
        <x:v>Rua Rua Itororo, 56, Recreio Sao Jorge, Guarulhos, SP</x:v>
      </x:c>
      <x:c r="H2234" t="str">
        <x:v>+55 (11) 2492-0128</x:v>
      </x:c>
      <x:c r="I2234" t="str"/>
      <x:c r="J2234" t="str"/>
      <x:c r="K2234" t="str"/>
      <x:c r="L2234" t="str"/>
      <x:c r="M2234" t="str"/>
      <x:c r="N2234" t="str"/>
      <x:c r="O2234" t="str"/>
      <x:c r="P2234" t="str"/>
      <x:c r="Q2234" t="str">
        <x:v>https://www.google.com/maps/search/?api=1&amp;query=Rua+Rua+Itororo%2C+56%2C+Recreio+Sao+Jorge%2C+Guarulhos-SP</x:v>
      </x:c>
      <x:c r="R2234" t="str"/>
      <x:c r="S2234" t="str"/>
      <x:c r="T2234" t="str">
        <x:v>Não contatado</x:v>
      </x:c>
      <x:c r="U2234" s="27" t="n">
        <x:f>IF(LEN(H2234)&gt;0,25,0)+IF(L2234="Sim",25,0)+IF(LEN(M2234)&gt;0,15,0)+IF(LEN(J2234)&gt;0,10,0)+IF(LEN(N2234)&gt;0,5,0)+IF(LEN(O2234)&gt;0,5,0)+IF(LEN(P2234)&gt;0,5,0)+IF(AND(LEN(R2234)&gt;0,LEN(S2234)&gt;0),10,0)</x:f>
        <x:v>25</x:v>
      </x:c>
      <x:c r="V2234" t="str">
        <x:f>IF(U2234&gt;=60,"Prioridade Alta",IF(U2234&gt;=35,"Prioridade Média","Prioridade Baixa"))</x:f>
        <x:v>Prioridade Baixa</x:v>
      </x:c>
      <x:c r="W2234" t="str">
        <x:v>Não</x:v>
      </x:c>
      <x:c r="X2234" t="str"/>
      <x:c r="Y2234" t="str">
        <x:v>Base expandida 2026-07-27</x:v>
      </x:c>
      <x:c r="Z2234" t="str">
        <x:v>(11) 2492-0128</x:v>
      </x:c>
      <x:c r="AA2234" t="str"/>
      <x:c r="AB2234" t="n">
        <x:v>40</x:v>
      </x:c>
      <x:c r="AC2234" t="str">
        <x:v>Prioridade Baixa</x:v>
      </x:c>
      <x:c r="AD2234" t="str">
        <x:v>Fonte Escolas.com.br: http://escolas.com.br/epg-gabriela-mistral-35249725; site oficial/redes não coletados nesta fonte</x:v>
      </x:c>
      <x:c r="AE2234" t="n">
        <x:f>IF(LEN(H2234)&gt;0,1,0)</x:f>
        <x:v>1</x:v>
      </x:c>
      <x:c r="AF2234" t="n">
        <x:f>IF(LEN(M2234)&gt;0,1,0)</x:f>
        <x:v>0</x:v>
      </x:c>
      <x:c r="AG2234" t="n">
        <x:f>IF(AND(LEN(H2234)=0,LEN(K2234)=0,LEN(M2234)=0),1,0)</x:f>
        <x:v>0</x:v>
      </x:c>
    </x:row>
    <x:row r="2235">
      <x:c r="A2235" t="str">
        <x:v>AT-02234</x:v>
      </x:c>
      <x:c r="B2235" t="str">
        <x:v>Epg Felicio Marcondes</x:v>
      </x:c>
      <x:c r="C2235" t="str">
        <x:v>Escola</x:v>
      </x:c>
      <x:c r="D2235" t="str">
        <x:v>Escola</x:v>
      </x:c>
      <x:c r="E2235" t="str">
        <x:v>Guarulhos</x:v>
      </x:c>
      <x:c r="F2235" t="str">
        <x:v>Jardim Sao Ricardo</x:v>
      </x:c>
      <x:c r="G2235" t="str">
        <x:v>Rua Rua Soldado Joao Alberto Alves, 216, Jardim Sao Ricardo, Guarulhos, SP</x:v>
      </x:c>
      <x:c r="H2235" t="str">
        <x:v>+55 (11) 2459-1093</x:v>
      </x:c>
      <x:c r="I2235" t="str"/>
      <x:c r="J2235" t="str"/>
      <x:c r="K2235" t="str"/>
      <x:c r="L2235" t="str"/>
      <x:c r="M2235" t="str"/>
      <x:c r="N2235" t="str"/>
      <x:c r="O2235" t="str"/>
      <x:c r="P2235" t="str"/>
      <x:c r="Q2235" t="str">
        <x:v>https://www.google.com/maps/search/?api=1&amp;query=Rua+Rua+Soldado+Joao+Alberto+Alves%2C+216%2C+Jardim+Sao+Ricardo%2C+Guarulhos-SP</x:v>
      </x:c>
      <x:c r="R2235" t="str"/>
      <x:c r="S2235" t="str"/>
      <x:c r="T2235" t="str">
        <x:v>Não contatado</x:v>
      </x:c>
      <x:c r="U2235" s="27" t="n">
        <x:f>IF(LEN(H2235)&gt;0,25,0)+IF(L2235="Sim",25,0)+IF(LEN(M2235)&gt;0,15,0)+IF(LEN(J2235)&gt;0,10,0)+IF(LEN(N2235)&gt;0,5,0)+IF(LEN(O2235)&gt;0,5,0)+IF(LEN(P2235)&gt;0,5,0)+IF(AND(LEN(R2235)&gt;0,LEN(S2235)&gt;0),10,0)</x:f>
        <x:v>25</x:v>
      </x:c>
      <x:c r="V2235" t="str">
        <x:f>IF(U2235&gt;=60,"Prioridade Alta",IF(U2235&gt;=35,"Prioridade Média","Prioridade Baixa"))</x:f>
        <x:v>Prioridade Baixa</x:v>
      </x:c>
      <x:c r="W2235" t="str">
        <x:v>Não</x:v>
      </x:c>
      <x:c r="X2235" t="str"/>
      <x:c r="Y2235" t="str">
        <x:v>Base expandida 2026-07-27</x:v>
      </x:c>
      <x:c r="Z2235" t="str">
        <x:v>(11) 2459-1093</x:v>
      </x:c>
      <x:c r="AA2235" t="str"/>
      <x:c r="AB2235" t="n">
        <x:v>40</x:v>
      </x:c>
      <x:c r="AC2235" t="str">
        <x:v>Prioridade Baixa</x:v>
      </x:c>
      <x:c r="AD2235" t="str">
        <x:v>Fonte Escolas.com.br: http://escolas.com.br/epg-felicio-marcondes-35050143; site oficial/redes não coletados nesta fonte</x:v>
      </x:c>
      <x:c r="AE2235" t="n">
        <x:f>IF(LEN(H2235)&gt;0,1,0)</x:f>
        <x:v>1</x:v>
      </x:c>
      <x:c r="AF2235" t="n">
        <x:f>IF(LEN(M2235)&gt;0,1,0)</x:f>
        <x:v>0</x:v>
      </x:c>
      <x:c r="AG2235" t="n">
        <x:f>IF(AND(LEN(H2235)=0,LEN(K2235)=0,LEN(M2235)=0),1,0)</x:f>
        <x:v>0</x:v>
      </x:c>
    </x:row>
    <x:row r="2236">
      <x:c r="A2236" t="str">
        <x:v>AT-02235</x:v>
      </x:c>
      <x:c r="B2236" t="str">
        <x:v>Epg Francisco Antunes Filho</x:v>
      </x:c>
      <x:c r="C2236" t="str">
        <x:v>Escola</x:v>
      </x:c>
      <x:c r="D2236" t="str">
        <x:v>Escola</x:v>
      </x:c>
      <x:c r="E2236" t="str">
        <x:v>Guarulhos</x:v>
      </x:c>
      <x:c r="F2236" t="str">
        <x:v>Gopouva</x:v>
      </x:c>
      <x:c r="G2236" t="str">
        <x:v>Rua Rua Joao, 25, Gopouva, Guarulhos, SP</x:v>
      </x:c>
      <x:c r="H2236" t="str">
        <x:v>+55 (11) 2414-1216</x:v>
      </x:c>
      <x:c r="I2236" t="str"/>
      <x:c r="J2236" t="str"/>
      <x:c r="K2236" t="str"/>
      <x:c r="L2236" t="str"/>
      <x:c r="M2236" t="str"/>
      <x:c r="N2236" t="str"/>
      <x:c r="O2236" t="str"/>
      <x:c r="P2236" t="str"/>
      <x:c r="Q2236" t="str">
        <x:v>https://www.google.com/maps/search/?api=1&amp;query=Rua+Rua+Joao%2C+25%2C+Gopouva%2C+Guarulhos-SP</x:v>
      </x:c>
      <x:c r="R2236" t="str"/>
      <x:c r="S2236" t="str"/>
      <x:c r="T2236" t="str">
        <x:v>Não contatado</x:v>
      </x:c>
      <x:c r="U2236" s="27" t="n">
        <x:f>IF(LEN(H2236)&gt;0,25,0)+IF(L2236="Sim",25,0)+IF(LEN(M2236)&gt;0,15,0)+IF(LEN(J2236)&gt;0,10,0)+IF(LEN(N2236)&gt;0,5,0)+IF(LEN(O2236)&gt;0,5,0)+IF(LEN(P2236)&gt;0,5,0)+IF(AND(LEN(R2236)&gt;0,LEN(S2236)&gt;0),10,0)</x:f>
        <x:v>25</x:v>
      </x:c>
      <x:c r="V2236" t="str">
        <x:f>IF(U2236&gt;=60,"Prioridade Alta",IF(U2236&gt;=35,"Prioridade Média","Prioridade Baixa"))</x:f>
        <x:v>Prioridade Baixa</x:v>
      </x:c>
      <x:c r="W2236" t="str">
        <x:v>Não</x:v>
      </x:c>
      <x:c r="X2236" t="str"/>
      <x:c r="Y2236" t="str">
        <x:v>Base expandida 2026-07-27</x:v>
      </x:c>
      <x:c r="Z2236" t="str">
        <x:v>(11) 2414-1216</x:v>
      </x:c>
      <x:c r="AA2236" t="str"/>
      <x:c r="AB2236" t="n">
        <x:v>40</x:v>
      </x:c>
      <x:c r="AC2236" t="str">
        <x:v>Prioridade Baixa</x:v>
      </x:c>
      <x:c r="AD2236" t="str">
        <x:v>Fonte Escolas.com.br: http://escolas.com.br/epg-francisco-antunes-filho-35050155; site oficial/redes não coletados nesta fonte</x:v>
      </x:c>
      <x:c r="AE2236" t="n">
        <x:f>IF(LEN(H2236)&gt;0,1,0)</x:f>
        <x:v>1</x:v>
      </x:c>
      <x:c r="AF2236" t="n">
        <x:f>IF(LEN(M2236)&gt;0,1,0)</x:f>
        <x:v>0</x:v>
      </x:c>
      <x:c r="AG2236" t="n">
        <x:f>IF(AND(LEN(H2236)=0,LEN(K2236)=0,LEN(M2236)=0),1,0)</x:f>
        <x:v>0</x:v>
      </x:c>
    </x:row>
    <x:row r="2237">
      <x:c r="A2237" t="str">
        <x:v>AT-02236</x:v>
      </x:c>
      <x:c r="B2237" t="str">
        <x:v>Epg Gabriel José Antonio Capitao</x:v>
      </x:c>
      <x:c r="C2237" t="str">
        <x:v>Escola</x:v>
      </x:c>
      <x:c r="D2237" t="str">
        <x:v>Escola</x:v>
      </x:c>
      <x:c r="E2237" t="str">
        <x:v>Guarulhos</x:v>
      </x:c>
      <x:c r="F2237" t="str">
        <x:v>Jardim Santa Mena</x:v>
      </x:c>
      <x:c r="G2237" t="str">
        <x:v>Rua Rua Edson de Souza, 724, Jardim Santa Mena, Guarulhos, SP</x:v>
      </x:c>
      <x:c r="H2237" t="str">
        <x:v>+55 (11) 2459-1761</x:v>
      </x:c>
      <x:c r="I2237" t="str"/>
      <x:c r="J2237" t="str"/>
      <x:c r="K2237" t="str"/>
      <x:c r="L2237" t="str"/>
      <x:c r="M2237" t="str"/>
      <x:c r="N2237" t="str"/>
      <x:c r="O2237" t="str"/>
      <x:c r="P2237" t="str"/>
      <x:c r="Q2237" t="str">
        <x:v>https://www.google.com/maps/search/?api=1&amp;query=Rua+Rua+Edson+de+Souza%2C+724%2C+Jardim+Santa+Mena%2C+Guarulhos-SP</x:v>
      </x:c>
      <x:c r="R2237" t="str"/>
      <x:c r="S2237" t="str"/>
      <x:c r="T2237" t="str">
        <x:v>Não contatado</x:v>
      </x:c>
      <x:c r="U2237" s="27" t="n">
        <x:f>IF(LEN(H2237)&gt;0,25,0)+IF(L2237="Sim",25,0)+IF(LEN(M2237)&gt;0,15,0)+IF(LEN(J2237)&gt;0,10,0)+IF(LEN(N2237)&gt;0,5,0)+IF(LEN(O2237)&gt;0,5,0)+IF(LEN(P2237)&gt;0,5,0)+IF(AND(LEN(R2237)&gt;0,LEN(S2237)&gt;0),10,0)</x:f>
        <x:v>25</x:v>
      </x:c>
      <x:c r="V2237" t="str">
        <x:f>IF(U2237&gt;=60,"Prioridade Alta",IF(U2237&gt;=35,"Prioridade Média","Prioridade Baixa"))</x:f>
        <x:v>Prioridade Baixa</x:v>
      </x:c>
      <x:c r="W2237" t="str">
        <x:v>Não</x:v>
      </x:c>
      <x:c r="X2237" t="str"/>
      <x:c r="Y2237" t="str">
        <x:v>Base expandida 2026-07-27</x:v>
      </x:c>
      <x:c r="Z2237" t="str">
        <x:v>(11) 2459-1761</x:v>
      </x:c>
      <x:c r="AA2237" t="str"/>
      <x:c r="AB2237" t="n">
        <x:v>40</x:v>
      </x:c>
      <x:c r="AC2237" t="str">
        <x:v>Prioridade Baixa</x:v>
      </x:c>
      <x:c r="AD2237" t="str">
        <x:v>Fonte Escolas.com.br: http://escolas.com.br/epg-gabriel-jose-antonio-capitao-35050167; site oficial/redes não coletados nesta fonte</x:v>
      </x:c>
      <x:c r="AE2237" t="n">
        <x:f>IF(LEN(H2237)&gt;0,1,0)</x:f>
        <x:v>1</x:v>
      </x:c>
      <x:c r="AF2237" t="n">
        <x:f>IF(LEN(M2237)&gt;0,1,0)</x:f>
        <x:v>0</x:v>
      </x:c>
      <x:c r="AG2237" t="n">
        <x:f>IF(AND(LEN(H2237)=0,LEN(K2237)=0,LEN(M2237)=0),1,0)</x:f>
        <x:v>0</x:v>
      </x:c>
    </x:row>
    <x:row r="2238">
      <x:c r="A2238" t="str">
        <x:v>AT-02237</x:v>
      </x:c>
      <x:c r="B2238" t="str">
        <x:v>Epg Eugenio Celeste Filho</x:v>
      </x:c>
      <x:c r="C2238" t="str">
        <x:v>Escola</x:v>
      </x:c>
      <x:c r="D2238" t="str">
        <x:v>Escola</x:v>
      </x:c>
      <x:c r="E2238" t="str">
        <x:v>Guarulhos</x:v>
      </x:c>
      <x:c r="F2238" t="str">
        <x:v>Jardim Munhoz</x:v>
      </x:c>
      <x:c r="G2238" t="str">
        <x:v>Rua Rua Professor Jose Munhoz, 15, Jardim Munhoz, Guarulhos, SP</x:v>
      </x:c>
      <x:c r="H2238" t="str">
        <x:v>+55 (11) 2421-7631</x:v>
      </x:c>
      <x:c r="I2238" t="str"/>
      <x:c r="J2238" t="str"/>
      <x:c r="K2238" t="str"/>
      <x:c r="L2238" t="str"/>
      <x:c r="M2238" t="str"/>
      <x:c r="N2238" t="str"/>
      <x:c r="O2238" t="str"/>
      <x:c r="P2238" t="str"/>
      <x:c r="Q2238" t="str">
        <x:v>https://www.google.com/maps/search/?api=1&amp;query=Rua+Rua+Professor+Jose+Munhoz%2C+15%2C+Jardim+Munhoz%2C+Guarulhos-SP</x:v>
      </x:c>
      <x:c r="R2238" t="str"/>
      <x:c r="S2238" t="str"/>
      <x:c r="T2238" t="str">
        <x:v>Não contatado</x:v>
      </x:c>
      <x:c r="U2238" s="27" t="n">
        <x:f>IF(LEN(H2238)&gt;0,25,0)+IF(L2238="Sim",25,0)+IF(LEN(M2238)&gt;0,15,0)+IF(LEN(J2238)&gt;0,10,0)+IF(LEN(N2238)&gt;0,5,0)+IF(LEN(O2238)&gt;0,5,0)+IF(LEN(P2238)&gt;0,5,0)+IF(AND(LEN(R2238)&gt;0,LEN(S2238)&gt;0),10,0)</x:f>
        <x:v>25</x:v>
      </x:c>
      <x:c r="V2238" t="str">
        <x:f>IF(U2238&gt;=60,"Prioridade Alta",IF(U2238&gt;=35,"Prioridade Média","Prioridade Baixa"))</x:f>
        <x:v>Prioridade Baixa</x:v>
      </x:c>
      <x:c r="W2238" t="str">
        <x:v>Não</x:v>
      </x:c>
      <x:c r="X2238" t="str"/>
      <x:c r="Y2238" t="str">
        <x:v>Base expandida 2026-07-27</x:v>
      </x:c>
      <x:c r="Z2238" t="str">
        <x:v>(11) 2421-7631</x:v>
      </x:c>
      <x:c r="AA2238" t="str"/>
      <x:c r="AB2238" t="n">
        <x:v>40</x:v>
      </x:c>
      <x:c r="AC2238" t="str">
        <x:v>Prioridade Baixa</x:v>
      </x:c>
      <x:c r="AD2238" t="str">
        <x:v>Fonte Escolas.com.br: http://escolas.com.br/epg-eugenio-celeste-filho-35207986; site oficial/redes não coletados nesta fonte</x:v>
      </x:c>
      <x:c r="AE2238" t="n">
        <x:f>IF(LEN(H2238)&gt;0,1,0)</x:f>
        <x:v>1</x:v>
      </x:c>
      <x:c r="AF2238" t="n">
        <x:f>IF(LEN(M2238)&gt;0,1,0)</x:f>
        <x:v>0</x:v>
      </x:c>
      <x:c r="AG2238" t="n">
        <x:f>IF(AND(LEN(H2238)=0,LEN(K2238)=0,LEN(M2238)=0),1,0)</x:f>
        <x:v>0</x:v>
      </x:c>
    </x:row>
    <x:row r="2239">
      <x:c r="A2239" t="str">
        <x:v>AT-02238</x:v>
      </x:c>
      <x:c r="B2239" t="str">
        <x:v>Epg Glorinha Pimentel</x:v>
      </x:c>
      <x:c r="C2239" t="str">
        <x:v>Escola</x:v>
      </x:c>
      <x:c r="D2239" t="str">
        <x:v>Escola</x:v>
      </x:c>
      <x:c r="E2239" t="str">
        <x:v>Guarulhos</x:v>
      </x:c>
      <x:c r="F2239" t="str">
        <x:v>Jardim Castanha</x:v>
      </x:c>
      <x:c r="G2239" t="str">
        <x:v>Rua Rua Pedra Lavada, 829, Jardim Castanha, Guarulhos, SP</x:v>
      </x:c>
      <x:c r="H2239" t="str">
        <x:v>+55 (11) 2279-5785</x:v>
      </x:c>
      <x:c r="I2239" t="str"/>
      <x:c r="J2239" t="str"/>
      <x:c r="K2239" t="str"/>
      <x:c r="L2239" t="str"/>
      <x:c r="M2239" t="str"/>
      <x:c r="N2239" t="str"/>
      <x:c r="O2239" t="str"/>
      <x:c r="P2239" t="str"/>
      <x:c r="Q2239" t="str">
        <x:v>https://www.google.com/maps/search/?api=1&amp;query=Rua+Rua+Pedra+Lavada%2C+829%2C+Jardim+Castanha%2C+Guarulhos-SP</x:v>
      </x:c>
      <x:c r="R2239" t="str"/>
      <x:c r="S2239" t="str"/>
      <x:c r="T2239" t="str">
        <x:v>Não contatado</x:v>
      </x:c>
      <x:c r="U2239" s="27" t="n">
        <x:f>IF(LEN(H2239)&gt;0,25,0)+IF(L2239="Sim",25,0)+IF(LEN(M2239)&gt;0,15,0)+IF(LEN(J2239)&gt;0,10,0)+IF(LEN(N2239)&gt;0,5,0)+IF(LEN(O2239)&gt;0,5,0)+IF(LEN(P2239)&gt;0,5,0)+IF(AND(LEN(R2239)&gt;0,LEN(S2239)&gt;0),10,0)</x:f>
        <x:v>25</x:v>
      </x:c>
      <x:c r="V2239" t="str">
        <x:f>IF(U2239&gt;=60,"Prioridade Alta",IF(U2239&gt;=35,"Prioridade Média","Prioridade Baixa"))</x:f>
        <x:v>Prioridade Baixa</x:v>
      </x:c>
      <x:c r="W2239" t="str">
        <x:v>Não</x:v>
      </x:c>
      <x:c r="X2239" t="str"/>
      <x:c r="Y2239" t="str">
        <x:v>Base expandida 2026-07-27</x:v>
      </x:c>
      <x:c r="Z2239" t="str">
        <x:v>(11) 2279-5785</x:v>
      </x:c>
      <x:c r="AA2239" t="str"/>
      <x:c r="AB2239" t="n">
        <x:v>40</x:v>
      </x:c>
      <x:c r="AC2239" t="str">
        <x:v>Prioridade Baixa</x:v>
      </x:c>
      <x:c r="AD2239" t="str">
        <x:v>Fonte Escolas.com.br: http://escolas.com.br/epg-glorinha-pimentel-35386315; site oficial/redes não coletados nesta fonte</x:v>
      </x:c>
      <x:c r="AE2239" t="n">
        <x:f>IF(LEN(H2239)&gt;0,1,0)</x:f>
        <x:v>1</x:v>
      </x:c>
      <x:c r="AF2239" t="n">
        <x:f>IF(LEN(M2239)&gt;0,1,0)</x:f>
        <x:v>0</x:v>
      </x:c>
      <x:c r="AG2239" t="n">
        <x:f>IF(AND(LEN(H2239)=0,LEN(K2239)=0,LEN(M2239)=0),1,0)</x:f>
        <x:v>0</x:v>
      </x:c>
    </x:row>
    <x:row r="2240">
      <x:c r="A2240" t="str">
        <x:v>AT-02239</x:v>
      </x:c>
      <x:c r="B2240" t="str">
        <x:v>Epg Faustino Ramalho Vereador</x:v>
      </x:c>
      <x:c r="C2240" t="str">
        <x:v>Escola</x:v>
      </x:c>
      <x:c r="D2240" t="str">
        <x:v>Escola</x:v>
      </x:c>
      <x:c r="E2240" t="str">
        <x:v>Guarulhos</x:v>
      </x:c>
      <x:c r="F2240" t="str">
        <x:v>Recreio Sao Jorge</x:v>
      </x:c>
      <x:c r="G2240" t="str">
        <x:v>Avenida Avenida Palmira Rossi, Recreio Sao Jorge, Guarulhos, SP</x:v>
      </x:c>
      <x:c r="H2240" t="str">
        <x:v>+55 (11) 2492-3893</x:v>
      </x:c>
      <x:c r="I2240" t="str"/>
      <x:c r="J2240" t="str"/>
      <x:c r="K2240" t="str"/>
      <x:c r="L2240" t="str"/>
      <x:c r="M2240" t="str"/>
      <x:c r="N2240" t="str"/>
      <x:c r="O2240" t="str"/>
      <x:c r="P2240" t="str"/>
      <x:c r="Q2240" t="str">
        <x:v>https://www.google.com/maps/search/?api=1&amp;query=Avenida+Avenida+Palmira+Rossi%2C+Recreio+Sao+Jorge%2C+Guarulhos-SP</x:v>
      </x:c>
      <x:c r="R2240" t="str"/>
      <x:c r="S2240" t="str"/>
      <x:c r="T2240" t="str">
        <x:v>Não contatado</x:v>
      </x:c>
      <x:c r="U2240" s="27" t="n">
        <x:f>IF(LEN(H2240)&gt;0,25,0)+IF(L2240="Sim",25,0)+IF(LEN(M2240)&gt;0,15,0)+IF(LEN(J2240)&gt;0,10,0)+IF(LEN(N2240)&gt;0,5,0)+IF(LEN(O2240)&gt;0,5,0)+IF(LEN(P2240)&gt;0,5,0)+IF(AND(LEN(R2240)&gt;0,LEN(S2240)&gt;0),10,0)</x:f>
        <x:v>25</x:v>
      </x:c>
      <x:c r="V2240" t="str">
        <x:f>IF(U2240&gt;=60,"Prioridade Alta",IF(U2240&gt;=35,"Prioridade Média","Prioridade Baixa"))</x:f>
        <x:v>Prioridade Baixa</x:v>
      </x:c>
      <x:c r="W2240" t="str">
        <x:v>Não</x:v>
      </x:c>
      <x:c r="X2240" t="str"/>
      <x:c r="Y2240" t="str">
        <x:v>Base expandida 2026-07-27</x:v>
      </x:c>
      <x:c r="Z2240" t="str">
        <x:v>(11) 2492-3893</x:v>
      </x:c>
      <x:c r="AA2240" t="str"/>
      <x:c r="AB2240" t="n">
        <x:v>40</x:v>
      </x:c>
      <x:c r="AC2240" t="str">
        <x:v>Prioridade Baixa</x:v>
      </x:c>
      <x:c r="AD2240" t="str">
        <x:v>Fonte Escolas.com.br: http://escolas.com.br/epg-faustino-ramalho-vereador-35287842; site oficial/redes não coletados nesta fonte</x:v>
      </x:c>
      <x:c r="AE2240" t="n">
        <x:f>IF(LEN(H2240)&gt;0,1,0)</x:f>
        <x:v>1</x:v>
      </x:c>
      <x:c r="AF2240" t="n">
        <x:f>IF(LEN(M2240)&gt;0,1,0)</x:f>
        <x:v>0</x:v>
      </x:c>
      <x:c r="AG2240" t="n">
        <x:f>IF(AND(LEN(H2240)=0,LEN(K2240)=0,LEN(M2240)=0),1,0)</x:f>
        <x:v>0</x:v>
      </x:c>
    </x:row>
    <x:row r="2241">
      <x:c r="A2241" t="str">
        <x:v>AT-02240</x:v>
      </x:c>
      <x:c r="B2241" t="str">
        <x:v>Epg Gilmar Lopes Vereador</x:v>
      </x:c>
      <x:c r="C2241" t="str">
        <x:v>Escola</x:v>
      </x:c>
      <x:c r="D2241" t="str">
        <x:v>Escola</x:v>
      </x:c>
      <x:c r="E2241" t="str">
        <x:v>Guarulhos</x:v>
      </x:c>
      <x:c r="F2241" t="str">
        <x:v>Jardim Munira</x:v>
      </x:c>
      <x:c r="G2241" t="str">
        <x:v>Rua Rua Dias Gomes, 268, Jardim Munira, Guarulhos, SP</x:v>
      </x:c>
      <x:c r="H2241" t="str">
        <x:v>+55 (11) 2466-5909</x:v>
      </x:c>
      <x:c r="I2241" t="str"/>
      <x:c r="J2241" t="str"/>
      <x:c r="K2241" t="str"/>
      <x:c r="L2241" t="str"/>
      <x:c r="M2241" t="str"/>
      <x:c r="N2241" t="str"/>
      <x:c r="O2241" t="str"/>
      <x:c r="P2241" t="str"/>
      <x:c r="Q2241" t="str">
        <x:v>https://www.google.com/maps/search/?api=1&amp;query=Rua+Rua+Dias+Gomes%2C+268%2C+Jardim+Munira%2C+Guarulhos-SP</x:v>
      </x:c>
      <x:c r="R2241" t="str"/>
      <x:c r="S2241" t="str"/>
      <x:c r="T2241" t="str">
        <x:v>Não contatado</x:v>
      </x:c>
      <x:c r="U2241" s="27" t="n">
        <x:f>IF(LEN(H2241)&gt;0,25,0)+IF(L2241="Sim",25,0)+IF(LEN(M2241)&gt;0,15,0)+IF(LEN(J2241)&gt;0,10,0)+IF(LEN(N2241)&gt;0,5,0)+IF(LEN(O2241)&gt;0,5,0)+IF(LEN(P2241)&gt;0,5,0)+IF(AND(LEN(R2241)&gt;0,LEN(S2241)&gt;0),10,0)</x:f>
        <x:v>25</x:v>
      </x:c>
      <x:c r="V2241" t="str">
        <x:f>IF(U2241&gt;=60,"Prioridade Alta",IF(U2241&gt;=35,"Prioridade Média","Prioridade Baixa"))</x:f>
        <x:v>Prioridade Baixa</x:v>
      </x:c>
      <x:c r="W2241" t="str">
        <x:v>Não</x:v>
      </x:c>
      <x:c r="X2241" t="str"/>
      <x:c r="Y2241" t="str">
        <x:v>Base expandida 2026-07-27</x:v>
      </x:c>
      <x:c r="Z2241" t="str">
        <x:v>(11) 2466-5909</x:v>
      </x:c>
      <x:c r="AA2241" t="str"/>
      <x:c r="AB2241" t="n">
        <x:v>40</x:v>
      </x:c>
      <x:c r="AC2241" t="str">
        <x:v>Prioridade Baixa</x:v>
      </x:c>
      <x:c r="AD2241" t="str">
        <x:v>Fonte Escolas.com.br: http://escolas.com.br/epg-gilmar-lopes-vereador-35211886; site oficial/redes não coletados nesta fonte</x:v>
      </x:c>
      <x:c r="AE2241" t="n">
        <x:f>IF(LEN(H2241)&gt;0,1,0)</x:f>
        <x:v>1</x:v>
      </x:c>
      <x:c r="AF2241" t="n">
        <x:f>IF(LEN(M2241)&gt;0,1,0)</x:f>
        <x:v>0</x:v>
      </x:c>
      <x:c r="AG2241" t="n">
        <x:f>IF(AND(LEN(H2241)=0,LEN(K2241)=0,LEN(M2241)=0),1,0)</x:f>
        <x:v>0</x:v>
      </x:c>
    </x:row>
    <x:row r="2242">
      <x:c r="A2242" t="str">
        <x:v>AT-02241</x:v>
      </x:c>
      <x:c r="B2242" t="str">
        <x:v>Epg Gonzaguinha</x:v>
      </x:c>
      <x:c r="C2242" t="str">
        <x:v>Escola</x:v>
      </x:c>
      <x:c r="D2242" t="str">
        <x:v>Escola</x:v>
      </x:c>
      <x:c r="E2242" t="str">
        <x:v>Guarulhos</x:v>
      </x:c>
      <x:c r="F2242" t="str">
        <x:v>Jardim Jacy</x:v>
      </x:c>
      <x:c r="G2242" t="str">
        <x:v>Rua Rua Sao Geraldo da Piedade, Jardim Jacy, Guarulhos, SP</x:v>
      </x:c>
      <x:c r="H2242" t="str">
        <x:v>+55 (11) 2442-8819</x:v>
      </x:c>
      <x:c r="I2242" t="str"/>
      <x:c r="J2242" t="str"/>
      <x:c r="K2242" t="str"/>
      <x:c r="L2242" t="str"/>
      <x:c r="M2242" t="str"/>
      <x:c r="N2242" t="str"/>
      <x:c r="O2242" t="str"/>
      <x:c r="P2242" t="str"/>
      <x:c r="Q2242" t="str">
        <x:v>https://www.google.com/maps/search/?api=1&amp;query=Rua+Rua+Sao+Geraldo+da+Piedade%2C+Jardim+Jacy%2C+Guarulhos-SP</x:v>
      </x:c>
      <x:c r="R2242" t="str"/>
      <x:c r="S2242" t="str"/>
      <x:c r="T2242" t="str">
        <x:v>Não contatado</x:v>
      </x:c>
      <x:c r="U2242" s="27" t="n">
        <x:f>IF(LEN(H2242)&gt;0,25,0)+IF(L2242="Sim",25,0)+IF(LEN(M2242)&gt;0,15,0)+IF(LEN(J2242)&gt;0,10,0)+IF(LEN(N2242)&gt;0,5,0)+IF(LEN(O2242)&gt;0,5,0)+IF(LEN(P2242)&gt;0,5,0)+IF(AND(LEN(R2242)&gt;0,LEN(S2242)&gt;0),10,0)</x:f>
        <x:v>25</x:v>
      </x:c>
      <x:c r="V2242" t="str">
        <x:f>IF(U2242&gt;=60,"Prioridade Alta",IF(U2242&gt;=35,"Prioridade Média","Prioridade Baixa"))</x:f>
        <x:v>Prioridade Baixa</x:v>
      </x:c>
      <x:c r="W2242" t="str">
        <x:v>Não</x:v>
      </x:c>
      <x:c r="X2242" t="str"/>
      <x:c r="Y2242" t="str">
        <x:v>Base expandida 2026-07-27</x:v>
      </x:c>
      <x:c r="Z2242" t="str">
        <x:v>(11) 2442-8819</x:v>
      </x:c>
      <x:c r="AA2242" t="str"/>
      <x:c r="AB2242" t="n">
        <x:v>40</x:v>
      </x:c>
      <x:c r="AC2242" t="str">
        <x:v>Prioridade Baixa</x:v>
      </x:c>
      <x:c r="AD2242" t="str">
        <x:v>Fonte Escolas.com.br: http://escolas.com.br/epg-gonzaguinha-35434693; site oficial/redes não coletados nesta fonte</x:v>
      </x:c>
      <x:c r="AE2242" t="n">
        <x:f>IF(LEN(H2242)&gt;0,1,0)</x:f>
        <x:v>1</x:v>
      </x:c>
      <x:c r="AF2242" t="n">
        <x:f>IF(LEN(M2242)&gt;0,1,0)</x:f>
        <x:v>0</x:v>
      </x:c>
      <x:c r="AG2242" t="n">
        <x:f>IF(AND(LEN(H2242)=0,LEN(K2242)=0,LEN(M2242)=0),1,0)</x:f>
        <x:v>0</x:v>
      </x:c>
    </x:row>
    <x:row r="2243">
      <x:c r="A2243" t="str">
        <x:v>AT-02242</x:v>
      </x:c>
      <x:c r="B2243" t="str">
        <x:v>Epg Giseli Lazarini da Silva Portela</x:v>
      </x:c>
      <x:c r="C2243" t="str">
        <x:v>Escola</x:v>
      </x:c>
      <x:c r="D2243" t="str">
        <x:v>Escola</x:v>
      </x:c>
      <x:c r="E2243" t="str">
        <x:v>Guarulhos</x:v>
      </x:c>
      <x:c r="F2243" t="str">
        <x:v>Conjunto Marcos Freire</x:v>
      </x:c>
      <x:c r="G2243" t="str">
        <x:v>Rua Rua 13, 13, Conjunto Marcos Freire, Guarulhos, SP</x:v>
      </x:c>
      <x:c r="H2243" t="str">
        <x:v>+55 (11) 2441-4663</x:v>
      </x:c>
      <x:c r="I2243" t="str"/>
      <x:c r="J2243" t="str"/>
      <x:c r="K2243" t="str"/>
      <x:c r="L2243" t="str"/>
      <x:c r="M2243" t="str"/>
      <x:c r="N2243" t="str"/>
      <x:c r="O2243" t="str"/>
      <x:c r="P2243" t="str"/>
      <x:c r="Q2243" t="str">
        <x:v>https://www.google.com/maps/search/?api=1&amp;query=Rua+Rua+13%2C+13%2C+Conjunto+Marcos+Freire%2C+Guarulhos-SP</x:v>
      </x:c>
      <x:c r="R2243" t="str"/>
      <x:c r="S2243" t="str"/>
      <x:c r="T2243" t="str">
        <x:v>Não contatado</x:v>
      </x:c>
      <x:c r="U2243" s="27" t="n">
        <x:f>IF(LEN(H2243)&gt;0,25,0)+IF(L2243="Sim",25,0)+IF(LEN(M2243)&gt;0,15,0)+IF(LEN(J2243)&gt;0,10,0)+IF(LEN(N2243)&gt;0,5,0)+IF(LEN(O2243)&gt;0,5,0)+IF(LEN(P2243)&gt;0,5,0)+IF(AND(LEN(R2243)&gt;0,LEN(S2243)&gt;0),10,0)</x:f>
        <x:v>25</x:v>
      </x:c>
      <x:c r="V2243" t="str">
        <x:f>IF(U2243&gt;=60,"Prioridade Alta",IF(U2243&gt;=35,"Prioridade Média","Prioridade Baixa"))</x:f>
        <x:v>Prioridade Baixa</x:v>
      </x:c>
      <x:c r="W2243" t="str">
        <x:v>Não</x:v>
      </x:c>
      <x:c r="X2243" t="str"/>
      <x:c r="Y2243" t="str">
        <x:v>Base expandida 2026-07-27</x:v>
      </x:c>
      <x:c r="Z2243" t="str">
        <x:v>(11) 2441-4663</x:v>
      </x:c>
      <x:c r="AA2243" t="str"/>
      <x:c r="AB2243" t="n">
        <x:v>40</x:v>
      </x:c>
      <x:c r="AC2243" t="str">
        <x:v>Prioridade Baixa</x:v>
      </x:c>
      <x:c r="AD2243" t="str">
        <x:v>Fonte Escolas.com.br: http://escolas.com.br/epg-giseli-lazarini-da-silva-portela-35006053; site oficial/redes não coletados nesta fonte</x:v>
      </x:c>
      <x:c r="AE2243" t="n">
        <x:f>IF(LEN(H2243)&gt;0,1,0)</x:f>
        <x:v>1</x:v>
      </x:c>
      <x:c r="AF2243" t="n">
        <x:f>IF(LEN(M2243)&gt;0,1,0)</x:f>
        <x:v>0</x:v>
      </x:c>
      <x:c r="AG2243" t="n">
        <x:f>IF(AND(LEN(H2243)=0,LEN(K2243)=0,LEN(M2243)=0),1,0)</x:f>
        <x:v>0</x:v>
      </x:c>
    </x:row>
    <x:row r="2244">
      <x:c r="A2244" t="str">
        <x:v>AT-02243</x:v>
      </x:c>
      <x:c r="B2244" t="str">
        <x:v>Epg Gianfrancesco Guarnieri</x:v>
      </x:c>
      <x:c r="C2244" t="str">
        <x:v>Escola</x:v>
      </x:c>
      <x:c r="D2244" t="str">
        <x:v>Escola</x:v>
      </x:c>
      <x:c r="E2244" t="str">
        <x:v>Guarulhos</x:v>
      </x:c>
      <x:c r="F2244" t="str">
        <x:v>Parque Sao Miguel</x:v>
      </x:c>
      <x:c r="G2244" t="str">
        <x:v>Rua Rua Marcondes Munhoz, Parque Sao Miguel, Guarulhos, SP</x:v>
      </x:c>
      <x:c r="H2244" t="str">
        <x:v>+55 (11) 3988-2560</x:v>
      </x:c>
      <x:c r="I2244" t="str"/>
      <x:c r="J2244" t="str"/>
      <x:c r="K2244" t="str"/>
      <x:c r="L2244" t="str"/>
      <x:c r="M2244" t="str"/>
      <x:c r="N2244" t="str"/>
      <x:c r="O2244" t="str"/>
      <x:c r="P2244" t="str"/>
      <x:c r="Q2244" t="str">
        <x:v>https://www.google.com/maps/search/?api=1&amp;query=Rua+Rua+Marcondes+Munhoz%2C+Parque+Sao+Miguel%2C+Guarulhos-SP</x:v>
      </x:c>
      <x:c r="R2244" t="str"/>
      <x:c r="S2244" t="str"/>
      <x:c r="T2244" t="str">
        <x:v>Não contatado</x:v>
      </x:c>
      <x:c r="U2244" s="27" t="n">
        <x:f>IF(LEN(H2244)&gt;0,25,0)+IF(L2244="Sim",25,0)+IF(LEN(M2244)&gt;0,15,0)+IF(LEN(J2244)&gt;0,10,0)+IF(LEN(N2244)&gt;0,5,0)+IF(LEN(O2244)&gt;0,5,0)+IF(LEN(P2244)&gt;0,5,0)+IF(AND(LEN(R2244)&gt;0,LEN(S2244)&gt;0),10,0)</x:f>
        <x:v>25</x:v>
      </x:c>
      <x:c r="V2244" t="str">
        <x:f>IF(U2244&gt;=60,"Prioridade Alta",IF(U2244&gt;=35,"Prioridade Média","Prioridade Baixa"))</x:f>
        <x:v>Prioridade Baixa</x:v>
      </x:c>
      <x:c r="W2244" t="str">
        <x:v>Não</x:v>
      </x:c>
      <x:c r="X2244" t="str"/>
      <x:c r="Y2244" t="str">
        <x:v>Base expandida 2026-07-27</x:v>
      </x:c>
      <x:c r="Z2244" t="str">
        <x:v>(11) 3988-2560</x:v>
      </x:c>
      <x:c r="AA2244" t="str"/>
      <x:c r="AB2244" t="n">
        <x:v>40</x:v>
      </x:c>
      <x:c r="AC2244" t="str">
        <x:v>Prioridade Baixa</x:v>
      </x:c>
      <x:c r="AD2244" t="str">
        <x:v>Fonte Escolas.com.br: http://escolas.com.br/epg-gianfrancesco-guarnieri-35442525; site oficial/redes não coletados nesta fonte</x:v>
      </x:c>
      <x:c r="AE2244" t="n">
        <x:f>IF(LEN(H2244)&gt;0,1,0)</x:f>
        <x:v>1</x:v>
      </x:c>
      <x:c r="AF2244" t="n">
        <x:f>IF(LEN(M2244)&gt;0,1,0)</x:f>
        <x:v>0</x:v>
      </x:c>
      <x:c r="AG2244" t="n">
        <x:f>IF(AND(LEN(H2244)=0,LEN(K2244)=0,LEN(M2244)=0),1,0)</x:f>
        <x:v>0</x:v>
      </x:c>
    </x:row>
    <x:row r="2245">
      <x:c r="A2245" t="str">
        <x:v>AT-02244</x:v>
      </x:c>
      <x:c r="B2245" t="str">
        <x:v>Epg Evanira Vieira Romao</x:v>
      </x:c>
      <x:c r="C2245" t="str">
        <x:v>Escola</x:v>
      </x:c>
      <x:c r="D2245" t="str">
        <x:v>Escola</x:v>
      </x:c>
      <x:c r="E2245" t="str">
        <x:v>Guarulhos</x:v>
      </x:c>
      <x:c r="F2245" t="str">
        <x:v>Gopouva</x:v>
      </x:c>
      <x:c r="G2245" t="str">
        <x:v>Rua Rua Santa Filomena, 130, Gopouva, Guarulhos, SP</x:v>
      </x:c>
      <x:c r="H2245" t="str">
        <x:v>+55 (11) 2421-4116</x:v>
      </x:c>
      <x:c r="I2245" t="str"/>
      <x:c r="J2245" t="str"/>
      <x:c r="K2245" t="str"/>
      <x:c r="L2245" t="str"/>
      <x:c r="M2245" t="str"/>
      <x:c r="N2245" t="str"/>
      <x:c r="O2245" t="str"/>
      <x:c r="P2245" t="str"/>
      <x:c r="Q2245" t="str">
        <x:v>https://www.google.com/maps/search/?api=1&amp;query=Rua+Rua+Santa+Filomena%2C+130%2C+Gopouva%2C+Guarulhos-SP</x:v>
      </x:c>
      <x:c r="R2245" t="str"/>
      <x:c r="S2245" t="str"/>
      <x:c r="T2245" t="str">
        <x:v>Não contatado</x:v>
      </x:c>
      <x:c r="U2245" s="27" t="n">
        <x:f>IF(LEN(H2245)&gt;0,25,0)+IF(L2245="Sim",25,0)+IF(LEN(M2245)&gt;0,15,0)+IF(LEN(J2245)&gt;0,10,0)+IF(LEN(N2245)&gt;0,5,0)+IF(LEN(O2245)&gt;0,5,0)+IF(LEN(P2245)&gt;0,5,0)+IF(AND(LEN(R2245)&gt;0,LEN(S2245)&gt;0),10,0)</x:f>
        <x:v>25</x:v>
      </x:c>
      <x:c r="V2245" t="str">
        <x:f>IF(U2245&gt;=60,"Prioridade Alta",IF(U2245&gt;=35,"Prioridade Média","Prioridade Baixa"))</x:f>
        <x:v>Prioridade Baixa</x:v>
      </x:c>
      <x:c r="W2245" t="str">
        <x:v>Não</x:v>
      </x:c>
      <x:c r="X2245" t="str"/>
      <x:c r="Y2245" t="str">
        <x:v>Base expandida 2026-07-27</x:v>
      </x:c>
      <x:c r="Z2245" t="str">
        <x:v>(11) 2421-4116</x:v>
      </x:c>
      <x:c r="AA2245" t="str"/>
      <x:c r="AB2245" t="n">
        <x:v>40</x:v>
      </x:c>
      <x:c r="AC2245" t="str">
        <x:v>Prioridade Baixa</x:v>
      </x:c>
      <x:c r="AD2245" t="str">
        <x:v>Fonte Escolas.com.br: http://escolas.com.br/epg-evanira-vieira-romao-35200104; site oficial/redes não coletados nesta fonte</x:v>
      </x:c>
      <x:c r="AE2245" t="n">
        <x:f>IF(LEN(H2245)&gt;0,1,0)</x:f>
        <x:v>1</x:v>
      </x:c>
      <x:c r="AF2245" t="n">
        <x:f>IF(LEN(M2245)&gt;0,1,0)</x:f>
        <x:v>0</x:v>
      </x:c>
      <x:c r="AG2245" t="n">
        <x:f>IF(AND(LEN(H2245)=0,LEN(K2245)=0,LEN(M2245)=0),1,0)</x:f>
        <x:v>0</x:v>
      </x:c>
    </x:row>
    <x:row r="2246">
      <x:c r="A2246" t="str">
        <x:v>AT-02245</x:v>
      </x:c>
      <x:c r="B2246" t="str">
        <x:v>Epg Giovani Angelini</x:v>
      </x:c>
      <x:c r="C2246" t="str">
        <x:v>Escola</x:v>
      </x:c>
      <x:c r="D2246" t="str">
        <x:v>Escola</x:v>
      </x:c>
      <x:c r="E2246" t="str">
        <x:v>Guarulhos</x:v>
      </x:c>
      <x:c r="F2246" t="str">
        <x:v>Jardim Bondanca</x:v>
      </x:c>
      <x:c r="G2246" t="str">
        <x:v>Rua Rua Ivan Edmundo Scarameli, 301, Jardim Bondanca, Guarulhos, SP</x:v>
      </x:c>
      <x:c r="H2246" t="str">
        <x:v>+55 (11) 2469-4740</x:v>
      </x:c>
      <x:c r="I2246" t="str"/>
      <x:c r="J2246" t="str"/>
      <x:c r="K2246" t="str"/>
      <x:c r="L2246" t="str"/>
      <x:c r="M2246" t="str"/>
      <x:c r="N2246" t="str"/>
      <x:c r="O2246" t="str"/>
      <x:c r="P2246" t="str"/>
      <x:c r="Q2246" t="str">
        <x:v>https://www.google.com/maps/search/?api=1&amp;query=Rua+Rua+Ivan+Edmundo+Scarameli%2C+301%2C+Jardim+Bondanca%2C+Guarulhos-SP</x:v>
      </x:c>
      <x:c r="R2246" t="str"/>
      <x:c r="S2246" t="str"/>
      <x:c r="T2246" t="str">
        <x:v>Não contatado</x:v>
      </x:c>
      <x:c r="U2246" s="27" t="n">
        <x:f>IF(LEN(H2246)&gt;0,25,0)+IF(L2246="Sim",25,0)+IF(LEN(M2246)&gt;0,15,0)+IF(LEN(J2246)&gt;0,10,0)+IF(LEN(N2246)&gt;0,5,0)+IF(LEN(O2246)&gt;0,5,0)+IF(LEN(P2246)&gt;0,5,0)+IF(AND(LEN(R2246)&gt;0,LEN(S2246)&gt;0),10,0)</x:f>
        <x:v>25</x:v>
      </x:c>
      <x:c r="V2246" t="str">
        <x:f>IF(U2246&gt;=60,"Prioridade Alta",IF(U2246&gt;=35,"Prioridade Média","Prioridade Baixa"))</x:f>
        <x:v>Prioridade Baixa</x:v>
      </x:c>
      <x:c r="W2246" t="str">
        <x:v>Não</x:v>
      </x:c>
      <x:c r="X2246" t="str"/>
      <x:c r="Y2246" t="str">
        <x:v>Base expandida 2026-07-27</x:v>
      </x:c>
      <x:c r="Z2246" t="str">
        <x:v>(11) 2469-4740</x:v>
      </x:c>
      <x:c r="AA2246" t="str"/>
      <x:c r="AB2246" t="n">
        <x:v>40</x:v>
      </x:c>
      <x:c r="AC2246" t="str">
        <x:v>Prioridade Baixa</x:v>
      </x:c>
      <x:c r="AD2246" t="str">
        <x:v>Fonte Escolas.com.br: http://escolas.com.br/epg-giovani-angelini-35211904; site oficial/redes não coletados nesta fonte</x:v>
      </x:c>
      <x:c r="AE2246" t="n">
        <x:f>IF(LEN(H2246)&gt;0,1,0)</x:f>
        <x:v>1</x:v>
      </x:c>
      <x:c r="AF2246" t="n">
        <x:f>IF(LEN(M2246)&gt;0,1,0)</x:f>
        <x:v>0</x:v>
      </x:c>
      <x:c r="AG2246" t="n">
        <x:f>IF(AND(LEN(H2246)=0,LEN(K2246)=0,LEN(M2246)=0),1,0)</x:f>
        <x:v>0</x:v>
      </x:c>
    </x:row>
    <x:row r="2247">
      <x:c r="A2247" t="str">
        <x:v>AT-02246</x:v>
      </x:c>
      <x:c r="B2247" t="str">
        <x:v>Epg Graciliano Ramos</x:v>
      </x:c>
      <x:c r="C2247" t="str">
        <x:v>Escola</x:v>
      </x:c>
      <x:c r="D2247" t="str">
        <x:v>Escola</x:v>
      </x:c>
      <x:c r="E2247" t="str">
        <x:v>Guarulhos</x:v>
      </x:c>
      <x:c r="F2247" t="str">
        <x:v>Cidade Parque Brasilia</x:v>
      </x:c>
      <x:c r="G2247" t="str">
        <x:v>Rua Rua Juramento, 582, Cidade Parque Brasilia, Guarulhos, SP</x:v>
      </x:c>
      <x:c r="H2247" t="str">
        <x:v>+55 (11) 2484-8448</x:v>
      </x:c>
      <x:c r="I2247" t="str"/>
      <x:c r="J2247" t="str"/>
      <x:c r="K2247" t="str"/>
      <x:c r="L2247" t="str"/>
      <x:c r="M2247" t="str"/>
      <x:c r="N2247" t="str"/>
      <x:c r="O2247" t="str"/>
      <x:c r="P2247" t="str"/>
      <x:c r="Q2247" t="str">
        <x:v>https://www.google.com/maps/search/?api=1&amp;query=Rua+Rua+Juramento%2C+582%2C+Cidade+Parque+Brasilia%2C+Guarulhos-SP</x:v>
      </x:c>
      <x:c r="R2247" t="str"/>
      <x:c r="S2247" t="str"/>
      <x:c r="T2247" t="str">
        <x:v>Não contatado</x:v>
      </x:c>
      <x:c r="U2247" s="27" t="n">
        <x:f>IF(LEN(H2247)&gt;0,25,0)+IF(L2247="Sim",25,0)+IF(LEN(M2247)&gt;0,15,0)+IF(LEN(J2247)&gt;0,10,0)+IF(LEN(N2247)&gt;0,5,0)+IF(LEN(O2247)&gt;0,5,0)+IF(LEN(P2247)&gt;0,5,0)+IF(AND(LEN(R2247)&gt;0,LEN(S2247)&gt;0),10,0)</x:f>
        <x:v>25</x:v>
      </x:c>
      <x:c r="V2247" t="str">
        <x:f>IF(U2247&gt;=60,"Prioridade Alta",IF(U2247&gt;=35,"Prioridade Média","Prioridade Baixa"))</x:f>
        <x:v>Prioridade Baixa</x:v>
      </x:c>
      <x:c r="W2247" t="str">
        <x:v>Não</x:v>
      </x:c>
      <x:c r="X2247" t="str"/>
      <x:c r="Y2247" t="str">
        <x:v>Base expandida 2026-07-27</x:v>
      </x:c>
      <x:c r="Z2247" t="str">
        <x:v>(11) 2484-8448</x:v>
      </x:c>
      <x:c r="AA2247" t="str"/>
      <x:c r="AB2247" t="n">
        <x:v>40</x:v>
      </x:c>
      <x:c r="AC2247" t="str">
        <x:v>Prioridade Baixa</x:v>
      </x:c>
      <x:c r="AD2247" t="str">
        <x:v>Fonte Escolas.com.br: http://escolas.com.br/epg-graciliano-ramos-35192824; site oficial/redes não coletados nesta fonte</x:v>
      </x:c>
      <x:c r="AE2247" t="n">
        <x:f>IF(LEN(H2247)&gt;0,1,0)</x:f>
        <x:v>1</x:v>
      </x:c>
      <x:c r="AF2247" t="n">
        <x:f>IF(LEN(M2247)&gt;0,1,0)</x:f>
        <x:v>0</x:v>
      </x:c>
      <x:c r="AG2247" t="n">
        <x:f>IF(AND(LEN(H2247)=0,LEN(K2247)=0,LEN(M2247)=0),1,0)</x:f>
        <x:v>0</x:v>
      </x:c>
    </x:row>
    <x:row r="2248">
      <x:c r="A2248" t="str">
        <x:v>AT-02247</x:v>
      </x:c>
      <x:c r="B2248" t="str">
        <x:v>Epg Hamilton Felix de Souza</x:v>
      </x:c>
      <x:c r="C2248" t="str">
        <x:v>Escola</x:v>
      </x:c>
      <x:c r="D2248" t="str">
        <x:v>Escola</x:v>
      </x:c>
      <x:c r="E2248" t="str">
        <x:v>Guarulhos</x:v>
      </x:c>
      <x:c r="F2248" t="str">
        <x:v>Jardim Cumbica</x:v>
      </x:c>
      <x:c r="G2248" t="str">
        <x:v>Avenida Avenida Atalaia do Norte, 544, Jardim Cumbica, Guarulhos, SP</x:v>
      </x:c>
      <x:c r="H2248" t="str">
        <x:v>+55 (11) 2408-7605</x:v>
      </x:c>
      <x:c r="I2248" t="str"/>
      <x:c r="J2248" t="str"/>
      <x:c r="K2248" t="str"/>
      <x:c r="L2248" t="str"/>
      <x:c r="M2248" t="str"/>
      <x:c r="N2248" t="str"/>
      <x:c r="O2248" t="str"/>
      <x:c r="P2248" t="str"/>
      <x:c r="Q2248" t="str">
        <x:v>https://www.google.com/maps/search/?api=1&amp;query=Avenida+Avenida+Atalaia+do+Norte%2C+544%2C+Jardim+Cumbica%2C+Guarulhos-SP</x:v>
      </x:c>
      <x:c r="R2248" t="str"/>
      <x:c r="S2248" t="str"/>
      <x:c r="T2248" t="str">
        <x:v>Não contatado</x:v>
      </x:c>
      <x:c r="U2248" s="27" t="n">
        <x:f>IF(LEN(H2248)&gt;0,25,0)+IF(L2248="Sim",25,0)+IF(LEN(M2248)&gt;0,15,0)+IF(LEN(J2248)&gt;0,10,0)+IF(LEN(N2248)&gt;0,5,0)+IF(LEN(O2248)&gt;0,5,0)+IF(LEN(P2248)&gt;0,5,0)+IF(AND(LEN(R2248)&gt;0,LEN(S2248)&gt;0),10,0)</x:f>
        <x:v>25</x:v>
      </x:c>
      <x:c r="V2248" t="str">
        <x:f>IF(U2248&gt;=60,"Prioridade Alta",IF(U2248&gt;=35,"Prioridade Média","Prioridade Baixa"))</x:f>
        <x:v>Prioridade Baixa</x:v>
      </x:c>
      <x:c r="W2248" t="str">
        <x:v>Não</x:v>
      </x:c>
      <x:c r="X2248" t="str"/>
      <x:c r="Y2248" t="str">
        <x:v>Base expandida 2026-07-27</x:v>
      </x:c>
      <x:c r="Z2248" t="str">
        <x:v>(11) 2408-7605</x:v>
      </x:c>
      <x:c r="AA2248" t="str"/>
      <x:c r="AB2248" t="n">
        <x:v>40</x:v>
      </x:c>
      <x:c r="AC2248" t="str">
        <x:v>Prioridade Baixa</x:v>
      </x:c>
      <x:c r="AD2248" t="str">
        <x:v>Fonte Escolas.com.br: http://escolas.com.br/epg-hamilton-felix-de-souza-35566068; site oficial/redes não coletados nesta fonte</x:v>
      </x:c>
      <x:c r="AE2248" t="n">
        <x:f>IF(LEN(H2248)&gt;0,1,0)</x:f>
        <x:v>1</x:v>
      </x:c>
      <x:c r="AF2248" t="n">
        <x:f>IF(LEN(M2248)&gt;0,1,0)</x:f>
        <x:v>0</x:v>
      </x:c>
      <x:c r="AG2248" t="n">
        <x:f>IF(AND(LEN(H2248)=0,LEN(K2248)=0,LEN(M2248)=0),1,0)</x:f>
        <x:v>0</x:v>
      </x:c>
    </x:row>
    <x:row r="2249">
      <x:c r="A2249" t="str">
        <x:v>AT-02248</x:v>
      </x:c>
      <x:c r="B2249" t="str">
        <x:v>Epg Heitor Mauricio de Oliveira Doutor</x:v>
      </x:c>
      <x:c r="C2249" t="str">
        <x:v>Escola</x:v>
      </x:c>
      <x:c r="D2249" t="str">
        <x:v>Escola</x:v>
      </x:c>
      <x:c r="E2249" t="str">
        <x:v>Guarulhos</x:v>
      </x:c>
      <x:c r="F2249" t="str">
        <x:v>Vila Florida</x:v>
      </x:c>
      <x:c r="G2249" t="str">
        <x:v>Rua Guaratuba, 500, B, Vila Florida, Guarulhos, SP</x:v>
      </x:c>
      <x:c r="H2249" t="str">
        <x:v>+55 (11) 2468-9074</x:v>
      </x:c>
      <x:c r="I2249" t="str"/>
      <x:c r="J2249" t="str"/>
      <x:c r="K2249" t="str"/>
      <x:c r="L2249" t="str"/>
      <x:c r="M2249" t="str"/>
      <x:c r="N2249" t="str"/>
      <x:c r="O2249" t="str"/>
      <x:c r="P2249" t="str"/>
      <x:c r="Q2249" t="str">
        <x:v>https://www.google.com/maps/search/?api=1&amp;query=Rua+Guaratuba%2C+500%2C+B%2C+Vila+Florida%2C+Guarulhos-SP</x:v>
      </x:c>
      <x:c r="R2249" t="str"/>
      <x:c r="S2249" t="str"/>
      <x:c r="T2249" t="str">
        <x:v>Não contatado</x:v>
      </x:c>
      <x:c r="U2249" s="27" t="n">
        <x:f>IF(LEN(H2249)&gt;0,25,0)+IF(L2249="Sim",25,0)+IF(LEN(M2249)&gt;0,15,0)+IF(LEN(J2249)&gt;0,10,0)+IF(LEN(N2249)&gt;0,5,0)+IF(LEN(O2249)&gt;0,5,0)+IF(LEN(P2249)&gt;0,5,0)+IF(AND(LEN(R2249)&gt;0,LEN(S2249)&gt;0),10,0)</x:f>
        <x:v>25</x:v>
      </x:c>
      <x:c r="V2249" t="str">
        <x:f>IF(U2249&gt;=60,"Prioridade Alta",IF(U2249&gt;=35,"Prioridade Média","Prioridade Baixa"))</x:f>
        <x:v>Prioridade Baixa</x:v>
      </x:c>
      <x:c r="W2249" t="str">
        <x:v>Não</x:v>
      </x:c>
      <x:c r="X2249" t="str"/>
      <x:c r="Y2249" t="str">
        <x:v>Base expandida 2026-07-27</x:v>
      </x:c>
      <x:c r="Z2249" t="str">
        <x:v>(11) 2468-9074</x:v>
      </x:c>
      <x:c r="AA2249" t="str"/>
      <x:c r="AB2249" t="n">
        <x:v>40</x:v>
      </x:c>
      <x:c r="AC2249" t="str">
        <x:v>Prioridade Baixa</x:v>
      </x:c>
      <x:c r="AD2249" t="str">
        <x:v>Fonte Escolas.com.br: http://escolas.com.br/epg-heitor-mauricio-de-oliveira-doutor-35272231; site oficial/redes não coletados nesta fonte</x:v>
      </x:c>
      <x:c r="AE2249" t="n">
        <x:f>IF(LEN(H2249)&gt;0,1,0)</x:f>
        <x:v>1</x:v>
      </x:c>
      <x:c r="AF2249" t="n">
        <x:f>IF(LEN(M2249)&gt;0,1,0)</x:f>
        <x:v>0</x:v>
      </x:c>
      <x:c r="AG2249" t="n">
        <x:f>IF(AND(LEN(H2249)=0,LEN(K2249)=0,LEN(M2249)=0),1,0)</x:f>
        <x:v>0</x:v>
      </x:c>
    </x:row>
    <x:row r="2250">
      <x:c r="A2250" t="str">
        <x:v>AT-02249</x:v>
      </x:c>
      <x:c r="B2250" t="str">
        <x:v>Epg Jean Piaget</x:v>
      </x:c>
      <x:c r="C2250" t="str">
        <x:v>Escola</x:v>
      </x:c>
      <x:c r="D2250" t="str">
        <x:v>Escola</x:v>
      </x:c>
      <x:c r="E2250" t="str">
        <x:v>Guarulhos</x:v>
      </x:c>
      <x:c r="F2250" t="str">
        <x:v>Taboao</x:v>
      </x:c>
      <x:c r="G2250" t="str">
        <x:v>Rua Rua Maria Luiza Perico, 137, Taboao, Guarulhos, SP</x:v>
      </x:c>
      <x:c r="H2250" t="str">
        <x:v>+55 (11) 2406-3342</x:v>
      </x:c>
      <x:c r="I2250" t="str"/>
      <x:c r="J2250" t="str"/>
      <x:c r="K2250" t="str"/>
      <x:c r="L2250" t="str"/>
      <x:c r="M2250" t="str"/>
      <x:c r="N2250" t="str"/>
      <x:c r="O2250" t="str"/>
      <x:c r="P2250" t="str"/>
      <x:c r="Q2250" t="str">
        <x:v>https://www.google.com/maps/search/?api=1&amp;query=Rua+Rua+Maria+Luiza+Perico%2C+137%2C+Taboao%2C+Guarulhos-SP</x:v>
      </x:c>
      <x:c r="R2250" t="str"/>
      <x:c r="S2250" t="str"/>
      <x:c r="T2250" t="str">
        <x:v>Não contatado</x:v>
      </x:c>
      <x:c r="U2250" s="27" t="n">
        <x:f>IF(LEN(H2250)&gt;0,25,0)+IF(L2250="Sim",25,0)+IF(LEN(M2250)&gt;0,15,0)+IF(LEN(J2250)&gt;0,10,0)+IF(LEN(N2250)&gt;0,5,0)+IF(LEN(O2250)&gt;0,5,0)+IF(LEN(P2250)&gt;0,5,0)+IF(AND(LEN(R2250)&gt;0,LEN(S2250)&gt;0),10,0)</x:f>
        <x:v>25</x:v>
      </x:c>
      <x:c r="V2250" t="str">
        <x:f>IF(U2250&gt;=60,"Prioridade Alta",IF(U2250&gt;=35,"Prioridade Média","Prioridade Baixa"))</x:f>
        <x:v>Prioridade Baixa</x:v>
      </x:c>
      <x:c r="W2250" t="str">
        <x:v>Não</x:v>
      </x:c>
      <x:c r="X2250" t="str"/>
      <x:c r="Y2250" t="str">
        <x:v>Base expandida 2026-07-27</x:v>
      </x:c>
      <x:c r="Z2250" t="str">
        <x:v>(11) 2406-3342</x:v>
      </x:c>
      <x:c r="AA2250" t="str"/>
      <x:c r="AB2250" t="n">
        <x:v>40</x:v>
      </x:c>
      <x:c r="AC2250" t="str">
        <x:v>Prioridade Baixa</x:v>
      </x:c>
      <x:c r="AD2250" t="str">
        <x:v>Fonte Escolas.com.br: http://escolas.com.br/epg-jean-piaget-35276522; site oficial/redes não coletados nesta fonte</x:v>
      </x:c>
      <x:c r="AE2250" t="n">
        <x:f>IF(LEN(H2250)&gt;0,1,0)</x:f>
        <x:v>1</x:v>
      </x:c>
      <x:c r="AF2250" t="n">
        <x:f>IF(LEN(M2250)&gt;0,1,0)</x:f>
        <x:v>0</x:v>
      </x:c>
      <x:c r="AG2250" t="n">
        <x:f>IF(AND(LEN(H2250)=0,LEN(K2250)=0,LEN(M2250)=0),1,0)</x:f>
        <x:v>0</x:v>
      </x:c>
    </x:row>
    <x:row r="2251">
      <x:c r="A2251" t="str">
        <x:v>AT-02250</x:v>
      </x:c>
      <x:c r="B2251" t="str">
        <x:v>Epg Heraldo Evans</x:v>
      </x:c>
      <x:c r="C2251" t="str">
        <x:v>Escola</x:v>
      </x:c>
      <x:c r="D2251" t="str">
        <x:v>Escola</x:v>
      </x:c>
      <x:c r="E2251" t="str">
        <x:v>Guarulhos</x:v>
      </x:c>
      <x:c r="F2251" t="str">
        <x:v>Jardim Tranquilidade</x:v>
      </x:c>
      <x:c r="G2251" t="str">
        <x:v>Rua Rua Francisco Foot, 9, Jardim Tranquilidade, Guarulhos, SP</x:v>
      </x:c>
      <x:c r="H2251" t="str">
        <x:v>+55 (11) 2440-8646</x:v>
      </x:c>
      <x:c r="I2251" t="str"/>
      <x:c r="J2251" t="str"/>
      <x:c r="K2251" t="str"/>
      <x:c r="L2251" t="str"/>
      <x:c r="M2251" t="str"/>
      <x:c r="N2251" t="str"/>
      <x:c r="O2251" t="str"/>
      <x:c r="P2251" t="str"/>
      <x:c r="Q2251" t="str">
        <x:v>https://www.google.com/maps/search/?api=1&amp;query=Rua+Rua+Francisco+Foot%2C+9%2C+Jardim+Tranquilidade%2C+Guarulhos-SP</x:v>
      </x:c>
      <x:c r="R2251" t="str"/>
      <x:c r="S2251" t="str"/>
      <x:c r="T2251" t="str">
        <x:v>Não contatado</x:v>
      </x:c>
      <x:c r="U2251" s="27" t="n">
        <x:f>IF(LEN(H2251)&gt;0,25,0)+IF(L2251="Sim",25,0)+IF(LEN(M2251)&gt;0,15,0)+IF(LEN(J2251)&gt;0,10,0)+IF(LEN(N2251)&gt;0,5,0)+IF(LEN(O2251)&gt;0,5,0)+IF(LEN(P2251)&gt;0,5,0)+IF(AND(LEN(R2251)&gt;0,LEN(S2251)&gt;0),10,0)</x:f>
        <x:v>25</x:v>
      </x:c>
      <x:c r="V2251" t="str">
        <x:f>IF(U2251&gt;=60,"Prioridade Alta",IF(U2251&gt;=35,"Prioridade Média","Prioridade Baixa"))</x:f>
        <x:v>Prioridade Baixa</x:v>
      </x:c>
      <x:c r="W2251" t="str">
        <x:v>Não</x:v>
      </x:c>
      <x:c r="X2251" t="str"/>
      <x:c r="Y2251" t="str">
        <x:v>Base expandida 2026-07-27</x:v>
      </x:c>
      <x:c r="Z2251" t="str">
        <x:v>(11) 2440-8646</x:v>
      </x:c>
      <x:c r="AA2251" t="str"/>
      <x:c r="AB2251" t="n">
        <x:v>40</x:v>
      </x:c>
      <x:c r="AC2251" t="str">
        <x:v>Prioridade Baixa</x:v>
      </x:c>
      <x:c r="AD2251" t="str">
        <x:v>Fonte Escolas.com.br: http://escolas.com.br/epg-heraldo-evans-35200116; site oficial/redes não coletados nesta fonte</x:v>
      </x:c>
      <x:c r="AE2251" t="n">
        <x:f>IF(LEN(H2251)&gt;0,1,0)</x:f>
        <x:v>1</x:v>
      </x:c>
      <x:c r="AF2251" t="n">
        <x:f>IF(LEN(M2251)&gt;0,1,0)</x:f>
        <x:v>0</x:v>
      </x:c>
      <x:c r="AG2251" t="n">
        <x:f>IF(AND(LEN(H2251)=0,LEN(K2251)=0,LEN(M2251)=0),1,0)</x:f>
        <x:v>0</x:v>
      </x:c>
    </x:row>
    <x:row r="2252">
      <x:c r="A2252" t="str">
        <x:v>AT-02251</x:v>
      </x:c>
      <x:c r="B2252" t="str">
        <x:v>Epg Inez Rizzatto Rodrigues</x:v>
      </x:c>
      <x:c r="C2252" t="str">
        <x:v>Escola</x:v>
      </x:c>
      <x:c r="D2252" t="str">
        <x:v>Escola</x:v>
      </x:c>
      <x:c r="E2252" t="str">
        <x:v>Guarulhos</x:v>
      </x:c>
      <x:c r="F2252" t="str">
        <x:v>Cidade Aracilia</x:v>
      </x:c>
      <x:c r="G2252" t="str">
        <x:v>Rua Rua Padre Marcos, 437, Cidade Aracilia, Guarulhos, SP</x:v>
      </x:c>
      <x:c r="H2252" t="str">
        <x:v>+55 (11) 2480-2120</x:v>
      </x:c>
      <x:c r="I2252" t="str"/>
      <x:c r="J2252" t="str"/>
      <x:c r="K2252" t="str"/>
      <x:c r="L2252" t="str"/>
      <x:c r="M2252" t="str"/>
      <x:c r="N2252" t="str"/>
      <x:c r="O2252" t="str"/>
      <x:c r="P2252" t="str"/>
      <x:c r="Q2252" t="str">
        <x:v>https://www.google.com/maps/search/?api=1&amp;query=Rua+Rua+Padre+Marcos%2C+437%2C+Cidade+Aracilia%2C+Guarulhos-SP</x:v>
      </x:c>
      <x:c r="R2252" t="str"/>
      <x:c r="S2252" t="str"/>
      <x:c r="T2252" t="str">
        <x:v>Não contatado</x:v>
      </x:c>
      <x:c r="U2252" s="27" t="n">
        <x:f>IF(LEN(H2252)&gt;0,25,0)+IF(L2252="Sim",25,0)+IF(LEN(M2252)&gt;0,15,0)+IF(LEN(J2252)&gt;0,10,0)+IF(LEN(N2252)&gt;0,5,0)+IF(LEN(O2252)&gt;0,5,0)+IF(LEN(P2252)&gt;0,5,0)+IF(AND(LEN(R2252)&gt;0,LEN(S2252)&gt;0),10,0)</x:f>
        <x:v>25</x:v>
      </x:c>
      <x:c r="V2252" t="str">
        <x:f>IF(U2252&gt;=60,"Prioridade Alta",IF(U2252&gt;=35,"Prioridade Média","Prioridade Baixa"))</x:f>
        <x:v>Prioridade Baixa</x:v>
      </x:c>
      <x:c r="W2252" t="str">
        <x:v>Não</x:v>
      </x:c>
      <x:c r="X2252" t="str"/>
      <x:c r="Y2252" t="str">
        <x:v>Base expandida 2026-07-27</x:v>
      </x:c>
      <x:c r="Z2252" t="str">
        <x:v>(11) 2480-2120</x:v>
      </x:c>
      <x:c r="AA2252" t="str"/>
      <x:c r="AB2252" t="n">
        <x:v>40</x:v>
      </x:c>
      <x:c r="AC2252" t="str">
        <x:v>Prioridade Baixa</x:v>
      </x:c>
      <x:c r="AD2252" t="str">
        <x:v>Fonte Escolas.com.br: http://escolas.com.br/epg-inez-rizzatto-rodrigues-35072941; site oficial/redes não coletados nesta fonte</x:v>
      </x:c>
      <x:c r="AE2252" t="n">
        <x:f>IF(LEN(H2252)&gt;0,1,0)</x:f>
        <x:v>1</x:v>
      </x:c>
      <x:c r="AF2252" t="n">
        <x:f>IF(LEN(M2252)&gt;0,1,0)</x:f>
        <x:v>0</x:v>
      </x:c>
      <x:c r="AG2252" t="n">
        <x:f>IF(AND(LEN(H2252)=0,LEN(K2252)=0,LEN(M2252)=0),1,0)</x:f>
        <x:v>0</x:v>
      </x:c>
    </x:row>
    <x:row r="2253">
      <x:c r="A2253" t="str">
        <x:v>AT-02252</x:v>
      </x:c>
      <x:c r="B2253" t="str">
        <x:v>Epg Helena Antipoff</x:v>
      </x:c>
      <x:c r="C2253" t="str">
        <x:v>Escola</x:v>
      </x:c>
      <x:c r="D2253" t="str">
        <x:v>Escola</x:v>
      </x:c>
      <x:c r="E2253" t="str">
        <x:v>Guarulhos</x:v>
      </x:c>
      <x:c r="F2253" t="str">
        <x:v>Jardim Monte Alegre</x:v>
      </x:c>
      <x:c r="G2253" t="str">
        <x:v>Rua Rua Telha, 45, Jardim Monte Alegre, Guarulhos, SP</x:v>
      </x:c>
      <x:c r="H2253" t="str">
        <x:v>+55 (11) 2484-1625</x:v>
      </x:c>
      <x:c r="I2253" t="str"/>
      <x:c r="J2253" t="str"/>
      <x:c r="K2253" t="str"/>
      <x:c r="L2253" t="str"/>
      <x:c r="M2253" t="str"/>
      <x:c r="N2253" t="str"/>
      <x:c r="O2253" t="str"/>
      <x:c r="P2253" t="str"/>
      <x:c r="Q2253" t="str">
        <x:v>https://www.google.com/maps/search/?api=1&amp;query=Rua+Rua+Telha%2C+45%2C+Jardim+Monte+Alegre%2C+Guarulhos-SP</x:v>
      </x:c>
      <x:c r="R2253" t="str"/>
      <x:c r="S2253" t="str"/>
      <x:c r="T2253" t="str">
        <x:v>Não contatado</x:v>
      </x:c>
      <x:c r="U2253" s="27" t="n">
        <x:f>IF(LEN(H2253)&gt;0,25,0)+IF(L2253="Sim",25,0)+IF(LEN(M2253)&gt;0,15,0)+IF(LEN(J2253)&gt;0,10,0)+IF(LEN(N2253)&gt;0,5,0)+IF(LEN(O2253)&gt;0,5,0)+IF(LEN(P2253)&gt;0,5,0)+IF(AND(LEN(R2253)&gt;0,LEN(S2253)&gt;0),10,0)</x:f>
        <x:v>25</x:v>
      </x:c>
      <x:c r="V2253" t="str">
        <x:f>IF(U2253&gt;=60,"Prioridade Alta",IF(U2253&gt;=35,"Prioridade Média","Prioridade Baixa"))</x:f>
        <x:v>Prioridade Baixa</x:v>
      </x:c>
      <x:c r="W2253" t="str">
        <x:v>Não</x:v>
      </x:c>
      <x:c r="X2253" t="str"/>
      <x:c r="Y2253" t="str">
        <x:v>Base expandida 2026-07-27</x:v>
      </x:c>
      <x:c r="Z2253" t="str">
        <x:v>(11) 2484-1625</x:v>
      </x:c>
      <x:c r="AA2253" t="str"/>
      <x:c r="AB2253" t="n">
        <x:v>40</x:v>
      </x:c>
      <x:c r="AC2253" t="str">
        <x:v>Prioridade Baixa</x:v>
      </x:c>
      <x:c r="AD2253" t="str">
        <x:v>Fonte Escolas.com.br: http://escolas.com.br/epg-helena-antipoff-35110309; site oficial/redes não coletados nesta fonte</x:v>
      </x:c>
      <x:c r="AE2253" t="n">
        <x:f>IF(LEN(H2253)&gt;0,1,0)</x:f>
        <x:v>1</x:v>
      </x:c>
      <x:c r="AF2253" t="n">
        <x:f>IF(LEN(M2253)&gt;0,1,0)</x:f>
        <x:v>0</x:v>
      </x:c>
      <x:c r="AG2253" t="n">
        <x:f>IF(AND(LEN(H2253)=0,LEN(K2253)=0,LEN(M2253)=0),1,0)</x:f>
        <x:v>0</x:v>
      </x:c>
    </x:row>
    <x:row r="2254">
      <x:c r="A2254" t="str">
        <x:v>AT-02253</x:v>
      </x:c>
      <x:c r="B2254" t="str">
        <x:v>Epg Ione Goncalves de Oliveira de Conti Professora</x:v>
      </x:c>
      <x:c r="C2254" t="str">
        <x:v>Escola</x:v>
      </x:c>
      <x:c r="D2254" t="str">
        <x:v>Escola</x:v>
      </x:c>
      <x:c r="E2254" t="str">
        <x:v>Guarulhos</x:v>
      </x:c>
      <x:c r="F2254" t="str">
        <x:v>Cidade Tupinamba</x:v>
      </x:c>
      <x:c r="G2254" t="str">
        <x:v>Estrada Estrada do Sacramento, 751, Cidade Tupinamba, Guarulhos, SP</x:v>
      </x:c>
      <x:c r="H2254" t="str">
        <x:v>+55 (11) 2480-0545</x:v>
      </x:c>
      <x:c r="I2254" t="str"/>
      <x:c r="J2254" t="str"/>
      <x:c r="K2254" t="str"/>
      <x:c r="L2254" t="str"/>
      <x:c r="M2254" t="str"/>
      <x:c r="N2254" t="str"/>
      <x:c r="O2254" t="str"/>
      <x:c r="P2254" t="str"/>
      <x:c r="Q2254" t="str">
        <x:v>https://www.google.com/maps/search/?api=1&amp;query=Estrada+Estrada+do+Sacramento%2C+751%2C+Cidade+Tupinamba%2C+Guarulhos-SP</x:v>
      </x:c>
      <x:c r="R2254" t="str"/>
      <x:c r="S2254" t="str"/>
      <x:c r="T2254" t="str">
        <x:v>Não contatado</x:v>
      </x:c>
      <x:c r="U2254" s="27" t="n">
        <x:f>IF(LEN(H2254)&gt;0,25,0)+IF(L2254="Sim",25,0)+IF(LEN(M2254)&gt;0,15,0)+IF(LEN(J2254)&gt;0,10,0)+IF(LEN(N2254)&gt;0,5,0)+IF(LEN(O2254)&gt;0,5,0)+IF(LEN(P2254)&gt;0,5,0)+IF(AND(LEN(R2254)&gt;0,LEN(S2254)&gt;0),10,0)</x:f>
        <x:v>25</x:v>
      </x:c>
      <x:c r="V2254" t="str">
        <x:f>IF(U2254&gt;=60,"Prioridade Alta",IF(U2254&gt;=35,"Prioridade Média","Prioridade Baixa"))</x:f>
        <x:v>Prioridade Baixa</x:v>
      </x:c>
      <x:c r="W2254" t="str">
        <x:v>Não</x:v>
      </x:c>
      <x:c r="X2254" t="str"/>
      <x:c r="Y2254" t="str">
        <x:v>Base expandida 2026-07-27</x:v>
      </x:c>
      <x:c r="Z2254" t="str">
        <x:v>(11) 2480-0545</x:v>
      </x:c>
      <x:c r="AA2254" t="str"/>
      <x:c r="AB2254" t="n">
        <x:v>40</x:v>
      </x:c>
      <x:c r="AC2254" t="str">
        <x:v>Prioridade Baixa</x:v>
      </x:c>
      <x:c r="AD2254" t="str">
        <x:v>Fonte Escolas.com.br: http://escolas.com.br/epg-ione-goncalves-de-oliveira-de-conti-professora-35200165; site oficial/redes não coletados nesta fonte</x:v>
      </x:c>
      <x:c r="AE2254" t="n">
        <x:f>IF(LEN(H2254)&gt;0,1,0)</x:f>
        <x:v>1</x:v>
      </x:c>
      <x:c r="AF2254" t="n">
        <x:f>IF(LEN(M2254)&gt;0,1,0)</x:f>
        <x:v>0</x:v>
      </x:c>
      <x:c r="AG2254" t="n">
        <x:f>IF(AND(LEN(H2254)=0,LEN(K2254)=0,LEN(M2254)=0),1,0)</x:f>
        <x:v>0</x:v>
      </x:c>
    </x:row>
    <x:row r="2255">
      <x:c r="A2255" t="str">
        <x:v>AT-02254</x:v>
      </x:c>
      <x:c r="B2255" t="str">
        <x:v>Epg João Alvares Padre</x:v>
      </x:c>
      <x:c r="C2255" t="str">
        <x:v>Escola</x:v>
      </x:c>
      <x:c r="D2255" t="str">
        <x:v>Escola</x:v>
      </x:c>
      <x:c r="E2255" t="str">
        <x:v>Guarulhos</x:v>
      </x:c>
      <x:c r="F2255" t="str">
        <x:v>Vila das Palmeiras</x:v>
      </x:c>
      <x:c r="G2255" t="str">
        <x:v>Avenida Avenida Estilac Leal, 325, Vila das Palmeiras, Guarulhos, SP</x:v>
      </x:c>
      <x:c r="H2255" t="str">
        <x:v>+55 (11) 2440-6671</x:v>
      </x:c>
      <x:c r="I2255" t="str"/>
      <x:c r="J2255" t="str"/>
      <x:c r="K2255" t="str"/>
      <x:c r="L2255" t="str"/>
      <x:c r="M2255" t="str"/>
      <x:c r="N2255" t="str"/>
      <x:c r="O2255" t="str"/>
      <x:c r="P2255" t="str"/>
      <x:c r="Q2255" t="str">
        <x:v>https://www.google.com/maps/search/?api=1&amp;query=Avenida+Avenida+Estilac+Leal%2C+325%2C+Vila+das+Palmeiras%2C+Guarulhos-SP</x:v>
      </x:c>
      <x:c r="R2255" t="str"/>
      <x:c r="S2255" t="str"/>
      <x:c r="T2255" t="str">
        <x:v>Não contatado</x:v>
      </x:c>
      <x:c r="U2255" s="27" t="n">
        <x:f>IF(LEN(H2255)&gt;0,25,0)+IF(L2255="Sim",25,0)+IF(LEN(M2255)&gt;0,15,0)+IF(LEN(J2255)&gt;0,10,0)+IF(LEN(N2255)&gt;0,5,0)+IF(LEN(O2255)&gt;0,5,0)+IF(LEN(P2255)&gt;0,5,0)+IF(AND(LEN(R2255)&gt;0,LEN(S2255)&gt;0),10,0)</x:f>
        <x:v>25</x:v>
      </x:c>
      <x:c r="V2255" t="str">
        <x:f>IF(U2255&gt;=60,"Prioridade Alta",IF(U2255&gt;=35,"Prioridade Média","Prioridade Baixa"))</x:f>
        <x:v>Prioridade Baixa</x:v>
      </x:c>
      <x:c r="W2255" t="str">
        <x:v>Não</x:v>
      </x:c>
      <x:c r="X2255" t="str"/>
      <x:c r="Y2255" t="str">
        <x:v>Base expandida 2026-07-27</x:v>
      </x:c>
      <x:c r="Z2255" t="str">
        <x:v>(11) 2440-6671</x:v>
      </x:c>
      <x:c r="AA2255" t="str"/>
      <x:c r="AB2255" t="n">
        <x:v>40</x:v>
      </x:c>
      <x:c r="AC2255" t="str">
        <x:v>Prioridade Baixa</x:v>
      </x:c>
      <x:c r="AD2255" t="str">
        <x:v>Fonte Escolas.com.br: http://escolas.com.br/epg-joao-alvares-padre-35050180; site oficial/redes não coletados nesta fonte</x:v>
      </x:c>
      <x:c r="AE2255" t="n">
        <x:f>IF(LEN(H2255)&gt;0,1,0)</x:f>
        <x:v>1</x:v>
      </x:c>
      <x:c r="AF2255" t="n">
        <x:f>IF(LEN(M2255)&gt;0,1,0)</x:f>
        <x:v>0</x:v>
      </x:c>
      <x:c r="AG2255" t="n">
        <x:f>IF(AND(LEN(H2255)=0,LEN(K2255)=0,LEN(M2255)=0),1,0)</x:f>
        <x:v>0</x:v>
      </x:c>
    </x:row>
    <x:row r="2256">
      <x:c r="A2256" t="str">
        <x:v>AT-02255</x:v>
      </x:c>
      <x:c r="B2256" t="str">
        <x:v>Epg Jorge Amado</x:v>
      </x:c>
      <x:c r="C2256" t="str">
        <x:v>Escola</x:v>
      </x:c>
      <x:c r="D2256" t="str">
        <x:v>Escola</x:v>
      </x:c>
      <x:c r="E2256" t="str">
        <x:v>Guarulhos</x:v>
      </x:c>
      <x:c r="F2256" t="str">
        <x:v>Jardim Presidente Dutra</x:v>
      </x:c>
      <x:c r="G2256" t="str">
        <x:v>Rua Rua Joao Bassi, Jardim Presidente Dutra, Guarulhos, SP</x:v>
      </x:c>
      <x:c r="H2256" t="str">
        <x:v>+55 (11) 2409-7143</x:v>
      </x:c>
      <x:c r="I2256" t="str"/>
      <x:c r="J2256" t="str"/>
      <x:c r="K2256" t="str"/>
      <x:c r="L2256" t="str"/>
      <x:c r="M2256" t="str"/>
      <x:c r="N2256" t="str"/>
      <x:c r="O2256" t="str"/>
      <x:c r="P2256" t="str"/>
      <x:c r="Q2256" t="str">
        <x:v>https://www.google.com/maps/search/?api=1&amp;query=Rua+Rua+Joao+Bassi%2C+Jardim+Presidente+Dutra%2C+Guarulhos-SP</x:v>
      </x:c>
      <x:c r="R2256" t="str"/>
      <x:c r="S2256" t="str"/>
      <x:c r="T2256" t="str">
        <x:v>Não contatado</x:v>
      </x:c>
      <x:c r="U2256" s="27" t="n">
        <x:f>IF(LEN(H2256)&gt;0,25,0)+IF(L2256="Sim",25,0)+IF(LEN(M2256)&gt;0,15,0)+IF(LEN(J2256)&gt;0,10,0)+IF(LEN(N2256)&gt;0,5,0)+IF(LEN(O2256)&gt;0,5,0)+IF(LEN(P2256)&gt;0,5,0)+IF(AND(LEN(R2256)&gt;0,LEN(S2256)&gt;0),10,0)</x:f>
        <x:v>25</x:v>
      </x:c>
      <x:c r="V2256" t="str">
        <x:f>IF(U2256&gt;=60,"Prioridade Alta",IF(U2256&gt;=35,"Prioridade Média","Prioridade Baixa"))</x:f>
        <x:v>Prioridade Baixa</x:v>
      </x:c>
      <x:c r="W2256" t="str">
        <x:v>Não</x:v>
      </x:c>
      <x:c r="X2256" t="str"/>
      <x:c r="Y2256" t="str">
        <x:v>Base expandida 2026-07-27</x:v>
      </x:c>
      <x:c r="Z2256" t="str">
        <x:v>(11) 2409-7143</x:v>
      </x:c>
      <x:c r="AA2256" t="str"/>
      <x:c r="AB2256" t="n">
        <x:v>40</x:v>
      </x:c>
      <x:c r="AC2256" t="str">
        <x:v>Prioridade Baixa</x:v>
      </x:c>
      <x:c r="AD2256" t="str">
        <x:v>Fonte Escolas.com.br: http://escolas.com.br/epg-jorge-amado-35451083; site oficial/redes não coletados nesta fonte</x:v>
      </x:c>
      <x:c r="AE2256" t="n">
        <x:f>IF(LEN(H2256)&gt;0,1,0)</x:f>
        <x:v>1</x:v>
      </x:c>
      <x:c r="AF2256" t="n">
        <x:f>IF(LEN(M2256)&gt;0,1,0)</x:f>
        <x:v>0</x:v>
      </x:c>
      <x:c r="AG2256" t="n">
        <x:f>IF(AND(LEN(H2256)=0,LEN(K2256)=0,LEN(M2256)=0),1,0)</x:f>
        <x:v>0</x:v>
      </x:c>
    </x:row>
    <x:row r="2257">
      <x:c r="A2257" t="str">
        <x:v>AT-02256</x:v>
      </x:c>
      <x:c r="B2257" t="str">
        <x:v>Epg Herbert de Souza - Betinho</x:v>
      </x:c>
      <x:c r="C2257" t="str">
        <x:v>Escola</x:v>
      </x:c>
      <x:c r="D2257" t="str">
        <x:v>Escola</x:v>
      </x:c>
      <x:c r="E2257" t="str">
        <x:v>Guarulhos</x:v>
      </x:c>
      <x:c r="F2257" t="str">
        <x:v>Jardim Guaracy</x:v>
      </x:c>
      <x:c r="G2257" t="str">
        <x:v>Rua Rua da Creche, 97, Jardim Guaracy, Guarulhos, SP</x:v>
      </x:c>
      <x:c r="H2257" t="str">
        <x:v>+55 (11) 2496-0325</x:v>
      </x:c>
      <x:c r="I2257" t="str"/>
      <x:c r="J2257" t="str"/>
      <x:c r="K2257" t="str"/>
      <x:c r="L2257" t="str"/>
      <x:c r="M2257" t="str"/>
      <x:c r="N2257" t="str"/>
      <x:c r="O2257" t="str"/>
      <x:c r="P2257" t="str"/>
      <x:c r="Q2257" t="str">
        <x:v>https://www.google.com/maps/search/?api=1&amp;query=Rua+Rua+da+Creche%2C+97%2C+Jardim+Guaracy%2C+Guarulhos-SP</x:v>
      </x:c>
      <x:c r="R2257" t="str"/>
      <x:c r="S2257" t="str"/>
      <x:c r="T2257" t="str">
        <x:v>Não contatado</x:v>
      </x:c>
      <x:c r="U2257" s="27" t="n">
        <x:f>IF(LEN(H2257)&gt;0,25,0)+IF(L2257="Sim",25,0)+IF(LEN(M2257)&gt;0,15,0)+IF(LEN(J2257)&gt;0,10,0)+IF(LEN(N2257)&gt;0,5,0)+IF(LEN(O2257)&gt;0,5,0)+IF(LEN(P2257)&gt;0,5,0)+IF(AND(LEN(R2257)&gt;0,LEN(S2257)&gt;0),10,0)</x:f>
        <x:v>25</x:v>
      </x:c>
      <x:c r="V2257" t="str">
        <x:f>IF(U2257&gt;=60,"Prioridade Alta",IF(U2257&gt;=35,"Prioridade Média","Prioridade Baixa"))</x:f>
        <x:v>Prioridade Baixa</x:v>
      </x:c>
      <x:c r="W2257" t="str">
        <x:v>Não</x:v>
      </x:c>
      <x:c r="X2257" t="str"/>
      <x:c r="Y2257" t="str">
        <x:v>Base expandida 2026-07-27</x:v>
      </x:c>
      <x:c r="Z2257" t="str">
        <x:v>(11) 2496-0325</x:v>
      </x:c>
      <x:c r="AA2257" t="str"/>
      <x:c r="AB2257" t="n">
        <x:v>40</x:v>
      </x:c>
      <x:c r="AC2257" t="str">
        <x:v>Prioridade Baixa</x:v>
      </x:c>
      <x:c r="AD2257" t="str">
        <x:v>Fonte Escolas.com.br: http://escolas.com.br/epg-herbert-de-souza-betinho-35233018; site oficial/redes não coletados nesta fonte</x:v>
      </x:c>
      <x:c r="AE2257" t="n">
        <x:f>IF(LEN(H2257)&gt;0,1,0)</x:f>
        <x:v>1</x:v>
      </x:c>
      <x:c r="AF2257" t="n">
        <x:f>IF(LEN(M2257)&gt;0,1,0)</x:f>
        <x:v>0</x:v>
      </x:c>
      <x:c r="AG2257" t="n">
        <x:f>IF(AND(LEN(H2257)=0,LEN(K2257)=0,LEN(M2257)=0),1,0)</x:f>
        <x:v>0</x:v>
      </x:c>
    </x:row>
    <x:row r="2258">
      <x:c r="A2258" t="str">
        <x:v>AT-02257</x:v>
      </x:c>
      <x:c r="B2258" t="str">
        <x:v>Epg Jocymara de Falchi Jorge</x:v>
      </x:c>
      <x:c r="C2258" t="str">
        <x:v>Escola</x:v>
      </x:c>
      <x:c r="D2258" t="str">
        <x:v>Escola</x:v>
      </x:c>
      <x:c r="E2258" t="str">
        <x:v>Guarulhos</x:v>
      </x:c>
      <x:c r="F2258" t="str">
        <x:v>Vila Carmela I</x:v>
      </x:c>
      <x:c r="G2258" t="str">
        <x:v>Rua Rua Flor da Serra, 314, Vila Carmela I, Guarulhos, SP</x:v>
      </x:c>
      <x:c r="H2258" t="str">
        <x:v>+55 (11) 2436-4362</x:v>
      </x:c>
      <x:c r="I2258" t="str"/>
      <x:c r="J2258" t="str"/>
      <x:c r="K2258" t="str"/>
      <x:c r="L2258" t="str"/>
      <x:c r="M2258" t="str"/>
      <x:c r="N2258" t="str"/>
      <x:c r="O2258" t="str"/>
      <x:c r="P2258" t="str"/>
      <x:c r="Q2258" t="str">
        <x:v>https://www.google.com/maps/search/?api=1&amp;query=Rua+Rua+Flor+da+Serra%2C+314%2C+Vila+Carmela+I%2C+Guarulhos-SP</x:v>
      </x:c>
      <x:c r="R2258" t="str"/>
      <x:c r="S2258" t="str"/>
      <x:c r="T2258" t="str">
        <x:v>Não contatado</x:v>
      </x:c>
      <x:c r="U2258" s="27" t="n">
        <x:f>IF(LEN(H2258)&gt;0,25,0)+IF(L2258="Sim",25,0)+IF(LEN(M2258)&gt;0,15,0)+IF(LEN(J2258)&gt;0,10,0)+IF(LEN(N2258)&gt;0,5,0)+IF(LEN(O2258)&gt;0,5,0)+IF(LEN(P2258)&gt;0,5,0)+IF(AND(LEN(R2258)&gt;0,LEN(S2258)&gt;0),10,0)</x:f>
        <x:v>25</x:v>
      </x:c>
      <x:c r="V2258" t="str">
        <x:f>IF(U2258&gt;=60,"Prioridade Alta",IF(U2258&gt;=35,"Prioridade Média","Prioridade Baixa"))</x:f>
        <x:v>Prioridade Baixa</x:v>
      </x:c>
      <x:c r="W2258" t="str">
        <x:v>Não</x:v>
      </x:c>
      <x:c r="X2258" t="str"/>
      <x:c r="Y2258" t="str">
        <x:v>Base expandida 2026-07-27</x:v>
      </x:c>
      <x:c r="Z2258" t="str">
        <x:v>(11) 2436-4362</x:v>
      </x:c>
      <x:c r="AA2258" t="str"/>
      <x:c r="AB2258" t="n">
        <x:v>40</x:v>
      </x:c>
      <x:c r="AC2258" t="str">
        <x:v>Prioridade Baixa</x:v>
      </x:c>
      <x:c r="AD2258" t="str">
        <x:v>Fonte Escolas.com.br: http://escolas.com.br/epg-jocymara-de-falchi-jorge-35206143; site oficial/redes não coletados nesta fonte</x:v>
      </x:c>
      <x:c r="AE2258" t="n">
        <x:f>IF(LEN(H2258)&gt;0,1,0)</x:f>
        <x:v>1</x:v>
      </x:c>
      <x:c r="AF2258" t="n">
        <x:f>IF(LEN(M2258)&gt;0,1,0)</x:f>
        <x:v>0</x:v>
      </x:c>
      <x:c r="AG2258" t="n">
        <x:f>IF(AND(LEN(H2258)=0,LEN(K2258)=0,LEN(M2258)=0),1,0)</x:f>
        <x:v>0</x:v>
      </x:c>
    </x:row>
    <x:row r="2259">
      <x:c r="A2259" t="str">
        <x:v>AT-02258</x:v>
      </x:c>
      <x:c r="B2259" t="str">
        <x:v>Epg Jorge Mota de Oliveira</x:v>
      </x:c>
      <x:c r="C2259" t="str">
        <x:v>Escola</x:v>
      </x:c>
      <x:c r="D2259" t="str">
        <x:v>Escola</x:v>
      </x:c>
      <x:c r="E2259" t="str">
        <x:v>Guarulhos</x:v>
      </x:c>
      <x:c r="F2259" t="str">
        <x:v>Cumbica</x:v>
      </x:c>
      <x:c r="G2259" t="str">
        <x:v>Rua Rua Indiapora, 149, Cumbica, Guarulhos, SP</x:v>
      </x:c>
      <x:c r="H2259" t="str">
        <x:v>+55 (11) 2085-0009</x:v>
      </x:c>
      <x:c r="I2259" t="str"/>
      <x:c r="J2259" t="str"/>
      <x:c r="K2259" t="str"/>
      <x:c r="L2259" t="str"/>
      <x:c r="M2259" t="str"/>
      <x:c r="N2259" t="str"/>
      <x:c r="O2259" t="str"/>
      <x:c r="P2259" t="str"/>
      <x:c r="Q2259" t="str">
        <x:v>https://www.google.com/maps/search/?api=1&amp;query=Rua+Rua+Indiapora%2C+149%2C+Cumbica%2C+Guarulhos-SP</x:v>
      </x:c>
      <x:c r="R2259" t="str"/>
      <x:c r="S2259" t="str"/>
      <x:c r="T2259" t="str">
        <x:v>Não contatado</x:v>
      </x:c>
      <x:c r="U2259" s="27" t="n">
        <x:f>IF(LEN(H2259)&gt;0,25,0)+IF(L2259="Sim",25,0)+IF(LEN(M2259)&gt;0,15,0)+IF(LEN(J2259)&gt;0,10,0)+IF(LEN(N2259)&gt;0,5,0)+IF(LEN(O2259)&gt;0,5,0)+IF(LEN(P2259)&gt;0,5,0)+IF(AND(LEN(R2259)&gt;0,LEN(S2259)&gt;0),10,0)</x:f>
        <x:v>25</x:v>
      </x:c>
      <x:c r="V2259" t="str">
        <x:f>IF(U2259&gt;=60,"Prioridade Alta",IF(U2259&gt;=35,"Prioridade Média","Prioridade Baixa"))</x:f>
        <x:v>Prioridade Baixa</x:v>
      </x:c>
      <x:c r="W2259" t="str">
        <x:v>Não</x:v>
      </x:c>
      <x:c r="X2259" t="str"/>
      <x:c r="Y2259" t="str">
        <x:v>Base expandida 2026-07-27</x:v>
      </x:c>
      <x:c r="Z2259" t="str">
        <x:v>(11) 2085-0009</x:v>
      </x:c>
      <x:c r="AA2259" t="str"/>
      <x:c r="AB2259" t="n">
        <x:v>40</x:v>
      </x:c>
      <x:c r="AC2259" t="str">
        <x:v>Prioridade Baixa</x:v>
      </x:c>
      <x:c r="AD2259" t="str">
        <x:v>Fonte Escolas.com.br: http://escolas.com.br/epg-jorge-mota-de-oliveira-35009797; site oficial/redes não coletados nesta fonte</x:v>
      </x:c>
      <x:c r="AE2259" t="n">
        <x:f>IF(LEN(H2259)&gt;0,1,0)</x:f>
        <x:v>1</x:v>
      </x:c>
      <x:c r="AF2259" t="n">
        <x:f>IF(LEN(M2259)&gt;0,1,0)</x:f>
        <x:v>0</x:v>
      </x:c>
      <x:c r="AG2259" t="n">
        <x:f>IF(AND(LEN(H2259)=0,LEN(K2259)=0,LEN(M2259)=0),1,0)</x:f>
        <x:v>0</x:v>
      </x:c>
    </x:row>
    <x:row r="2260">
      <x:c r="A2260" t="str">
        <x:v>AT-02259</x:v>
      </x:c>
      <x:c r="B2260" t="str">
        <x:v>Epg Jeanete Beauchamp Professora</x:v>
      </x:c>
      <x:c r="C2260" t="str">
        <x:v>Escola</x:v>
      </x:c>
      <x:c r="D2260" t="str">
        <x:v>Escola</x:v>
      </x:c>
      <x:c r="E2260" t="str">
        <x:v>Guarulhos</x:v>
      </x:c>
      <x:c r="F2260" t="str">
        <x:v>Agua Chata</x:v>
      </x:c>
      <x:c r="G2260" t="str">
        <x:v>Estrada Estrada do Caminho Velho, 351, Agua Chata, Guarulhos, SP</x:v>
      </x:c>
      <x:c r="H2260" t="str">
        <x:v>+55 (11) 2442-8352</x:v>
      </x:c>
      <x:c r="I2260" t="str"/>
      <x:c r="J2260" t="str"/>
      <x:c r="K2260" t="str"/>
      <x:c r="L2260" t="str"/>
      <x:c r="M2260" t="str"/>
      <x:c r="N2260" t="str"/>
      <x:c r="O2260" t="str"/>
      <x:c r="P2260" t="str"/>
      <x:c r="Q2260" t="str">
        <x:v>https://www.google.com/maps/search/?api=1&amp;query=Estrada+Estrada+do+Caminho+Velho%2C+351%2C+Agua+Chata%2C+Guarulhos-SP</x:v>
      </x:c>
      <x:c r="R2260" t="str"/>
      <x:c r="S2260" t="str"/>
      <x:c r="T2260" t="str">
        <x:v>Não contatado</x:v>
      </x:c>
      <x:c r="U2260" s="27" t="n">
        <x:f>IF(LEN(H2260)&gt;0,25,0)+IF(L2260="Sim",25,0)+IF(LEN(M2260)&gt;0,15,0)+IF(LEN(J2260)&gt;0,10,0)+IF(LEN(N2260)&gt;0,5,0)+IF(LEN(O2260)&gt;0,5,0)+IF(LEN(P2260)&gt;0,5,0)+IF(AND(LEN(R2260)&gt;0,LEN(S2260)&gt;0),10,0)</x:f>
        <x:v>25</x:v>
      </x:c>
      <x:c r="V2260" t="str">
        <x:f>IF(U2260&gt;=60,"Prioridade Alta",IF(U2260&gt;=35,"Prioridade Média","Prioridade Baixa"))</x:f>
        <x:v>Prioridade Baixa</x:v>
      </x:c>
      <x:c r="W2260" t="str">
        <x:v>Não</x:v>
      </x:c>
      <x:c r="X2260" t="str"/>
      <x:c r="Y2260" t="str">
        <x:v>Base expandida 2026-07-27</x:v>
      </x:c>
      <x:c r="Z2260" t="str">
        <x:v>(11) 2442-8352</x:v>
      </x:c>
      <x:c r="AA2260" t="str"/>
      <x:c r="AB2260" t="n">
        <x:v>40</x:v>
      </x:c>
      <x:c r="AC2260" t="str">
        <x:v>Prioridade Baixa</x:v>
      </x:c>
      <x:c r="AD2260" t="str">
        <x:v>Fonte Escolas.com.br: http://escolas.com.br/epg-jeanete-beauchamp-professora-35450728; site oficial/redes não coletados nesta fonte</x:v>
      </x:c>
      <x:c r="AE2260" t="n">
        <x:f>IF(LEN(H2260)&gt;0,1,0)</x:f>
        <x:v>1</x:v>
      </x:c>
      <x:c r="AF2260" t="n">
        <x:f>IF(LEN(M2260)&gt;0,1,0)</x:f>
        <x:v>0</x:v>
      </x:c>
      <x:c r="AG2260" t="n">
        <x:f>IF(AND(LEN(H2260)=0,LEN(K2260)=0,LEN(M2260)=0),1,0)</x:f>
        <x:v>0</x:v>
      </x:c>
    </x:row>
    <x:row r="2261">
      <x:c r="A2261" t="str">
        <x:v>AT-02260</x:v>
      </x:c>
      <x:c r="B2261" t="str">
        <x:v>Epg Izolina Alves David</x:v>
      </x:c>
      <x:c r="C2261" t="str">
        <x:v>Escola</x:v>
      </x:c>
      <x:c r="D2261" t="str">
        <x:v>Escola</x:v>
      </x:c>
      <x:c r="E2261" t="str">
        <x:v>Guarulhos</x:v>
      </x:c>
      <x:c r="F2261" t="str">
        <x:v>Torres Tibagy</x:v>
      </x:c>
      <x:c r="G2261" t="str">
        <x:v>Rua Diva, 245, Torres Tibagy, Guarulhos, SP</x:v>
      </x:c>
      <x:c r="H2261" t="str">
        <x:v>+55 (11) 2468-0924</x:v>
      </x:c>
      <x:c r="I2261" t="str"/>
      <x:c r="J2261" t="str"/>
      <x:c r="K2261" t="str"/>
      <x:c r="L2261" t="str"/>
      <x:c r="M2261" t="str"/>
      <x:c r="N2261" t="str"/>
      <x:c r="O2261" t="str"/>
      <x:c r="P2261" t="str"/>
      <x:c r="Q2261" t="str">
        <x:v>https://www.google.com/maps/search/?api=1&amp;query=Rua+Diva%2C+245%2C+Torres+Tibagy%2C+Guarulhos-SP</x:v>
      </x:c>
      <x:c r="R2261" t="str"/>
      <x:c r="S2261" t="str"/>
      <x:c r="T2261" t="str">
        <x:v>Não contatado</x:v>
      </x:c>
      <x:c r="U2261" s="27" t="n">
        <x:f>IF(LEN(H2261)&gt;0,25,0)+IF(L2261="Sim",25,0)+IF(LEN(M2261)&gt;0,15,0)+IF(LEN(J2261)&gt;0,10,0)+IF(LEN(N2261)&gt;0,5,0)+IF(LEN(O2261)&gt;0,5,0)+IF(LEN(P2261)&gt;0,5,0)+IF(AND(LEN(R2261)&gt;0,LEN(S2261)&gt;0),10,0)</x:f>
        <x:v>25</x:v>
      </x:c>
      <x:c r="V2261" t="str">
        <x:f>IF(U2261&gt;=60,"Prioridade Alta",IF(U2261&gt;=35,"Prioridade Média","Prioridade Baixa"))</x:f>
        <x:v>Prioridade Baixa</x:v>
      </x:c>
      <x:c r="W2261" t="str">
        <x:v>Não</x:v>
      </x:c>
      <x:c r="X2261" t="str"/>
      <x:c r="Y2261" t="str">
        <x:v>Base expandida 2026-07-27</x:v>
      </x:c>
      <x:c r="Z2261" t="str">
        <x:v>(11) 2468-0924</x:v>
      </x:c>
      <x:c r="AA2261" t="str"/>
      <x:c r="AB2261" t="n">
        <x:v>40</x:v>
      </x:c>
      <x:c r="AC2261" t="str">
        <x:v>Prioridade Baixa</x:v>
      </x:c>
      <x:c r="AD2261" t="str">
        <x:v>Fonte Escolas.com.br: http://escolas.com.br/epg-izolina-alves-david-35207998; site oficial/redes não coletados nesta fonte</x:v>
      </x:c>
      <x:c r="AE2261" t="n">
        <x:f>IF(LEN(H2261)&gt;0,1,0)</x:f>
        <x:v>1</x:v>
      </x:c>
      <x:c r="AF2261" t="n">
        <x:f>IF(LEN(M2261)&gt;0,1,0)</x:f>
        <x:v>0</x:v>
      </x:c>
      <x:c r="AG2261" t="n">
        <x:f>IF(AND(LEN(H2261)=0,LEN(K2261)=0,LEN(M2261)=0),1,0)</x:f>
        <x:v>0</x:v>
      </x:c>
    </x:row>
    <x:row r="2262">
      <x:c r="A2262" t="str">
        <x:v>AT-02261</x:v>
      </x:c>
      <x:c r="B2262" t="str">
        <x:v>Epg João Guimaraes Rosa</x:v>
      </x:c>
      <x:c r="C2262" t="str">
        <x:v>Escola</x:v>
      </x:c>
      <x:c r="D2262" t="str">
        <x:v>Escola</x:v>
      </x:c>
      <x:c r="E2262" t="str">
        <x:v>Guarulhos</x:v>
      </x:c>
      <x:c r="F2262" t="str">
        <x:v>Cabucu</x:v>
      </x:c>
      <x:c r="G2262" t="str">
        <x:v>Rua Joao Roberto Miranda, 299, Cabucu, Guarulhos, SP</x:v>
      </x:c>
      <x:c r="H2262" t="str">
        <x:v>+55 (11) 2453-2325</x:v>
      </x:c>
      <x:c r="I2262" t="str"/>
      <x:c r="J2262" t="str"/>
      <x:c r="K2262" t="str"/>
      <x:c r="L2262" t="str"/>
      <x:c r="M2262" t="str"/>
      <x:c r="N2262" t="str"/>
      <x:c r="O2262" t="str"/>
      <x:c r="P2262" t="str"/>
      <x:c r="Q2262" t="str">
        <x:v>https://www.google.com/maps/search/?api=1&amp;query=Rua+Joao+Roberto+Miranda%2C+299%2C+Cabucu%2C+Guarulhos-SP</x:v>
      </x:c>
      <x:c r="R2262" t="str"/>
      <x:c r="S2262" t="str"/>
      <x:c r="T2262" t="str">
        <x:v>Não contatado</x:v>
      </x:c>
      <x:c r="U2262" s="27" t="n">
        <x:f>IF(LEN(H2262)&gt;0,25,0)+IF(L2262="Sim",25,0)+IF(LEN(M2262)&gt;0,15,0)+IF(LEN(J2262)&gt;0,10,0)+IF(LEN(N2262)&gt;0,5,0)+IF(LEN(O2262)&gt;0,5,0)+IF(LEN(P2262)&gt;0,5,0)+IF(AND(LEN(R2262)&gt;0,LEN(S2262)&gt;0),10,0)</x:f>
        <x:v>25</x:v>
      </x:c>
      <x:c r="V2262" t="str">
        <x:f>IF(U2262&gt;=60,"Prioridade Alta",IF(U2262&gt;=35,"Prioridade Média","Prioridade Baixa"))</x:f>
        <x:v>Prioridade Baixa</x:v>
      </x:c>
      <x:c r="W2262" t="str">
        <x:v>Não</x:v>
      </x:c>
      <x:c r="X2262" t="str"/>
      <x:c r="Y2262" t="str">
        <x:v>Base expandida 2026-07-27</x:v>
      </x:c>
      <x:c r="Z2262" t="str">
        <x:v>(11) 2453-2325</x:v>
      </x:c>
      <x:c r="AA2262" t="str"/>
      <x:c r="AB2262" t="n">
        <x:v>40</x:v>
      </x:c>
      <x:c r="AC2262" t="str">
        <x:v>Prioridade Baixa</x:v>
      </x:c>
      <x:c r="AD2262" t="str">
        <x:v>Fonte Escolas.com.br: http://escolas.com.br/epg-joao-guimaraes-rosa-35295536; site oficial/redes não coletados nesta fonte</x:v>
      </x:c>
      <x:c r="AE2262" t="n">
        <x:f>IF(LEN(H2262)&gt;0,1,0)</x:f>
        <x:v>1</x:v>
      </x:c>
      <x:c r="AF2262" t="n">
        <x:f>IF(LEN(M2262)&gt;0,1,0)</x:f>
        <x:v>0</x:v>
      </x:c>
      <x:c r="AG2262" t="n">
        <x:f>IF(AND(LEN(H2262)=0,LEN(K2262)=0,LEN(M2262)=0),1,0)</x:f>
        <x:v>0</x:v>
      </x:c>
    </x:row>
    <x:row r="2263">
      <x:c r="A2263" t="str">
        <x:v>AT-02262</x:v>
      </x:c>
      <x:c r="B2263" t="str">
        <x:v>Epg João Balbino Filho</x:v>
      </x:c>
      <x:c r="C2263" t="str">
        <x:v>Escola</x:v>
      </x:c>
      <x:c r="D2263" t="str">
        <x:v>Escola</x:v>
      </x:c>
      <x:c r="E2263" t="str">
        <x:v>Guarulhos</x:v>
      </x:c>
      <x:c r="F2263" t="str">
        <x:v>Jardim Munhoz</x:v>
      </x:c>
      <x:c r="G2263" t="str">
        <x:v>Rua Rua Barao de Cotegipe, Jardim Munhoz, Guarulhos, SP</x:v>
      </x:c>
      <x:c r="H2263" t="str">
        <x:v>+55 (11) 2422-6051</x:v>
      </x:c>
      <x:c r="I2263" t="str"/>
      <x:c r="J2263" t="str"/>
      <x:c r="K2263" t="str"/>
      <x:c r="L2263" t="str"/>
      <x:c r="M2263" t="str"/>
      <x:c r="N2263" t="str"/>
      <x:c r="O2263" t="str"/>
      <x:c r="P2263" t="str"/>
      <x:c r="Q2263" t="str">
        <x:v>https://www.google.com/maps/search/?api=1&amp;query=Rua+Rua+Barao+de+Cotegipe%2C+Jardim+Munhoz%2C+Guarulhos-SP</x:v>
      </x:c>
      <x:c r="R2263" t="str"/>
      <x:c r="S2263" t="str"/>
      <x:c r="T2263" t="str">
        <x:v>Não contatado</x:v>
      </x:c>
      <x:c r="U2263" s="27" t="n">
        <x:f>IF(LEN(H2263)&gt;0,25,0)+IF(L2263="Sim",25,0)+IF(LEN(M2263)&gt;0,15,0)+IF(LEN(J2263)&gt;0,10,0)+IF(LEN(N2263)&gt;0,5,0)+IF(LEN(O2263)&gt;0,5,0)+IF(LEN(P2263)&gt;0,5,0)+IF(AND(LEN(R2263)&gt;0,LEN(S2263)&gt;0),10,0)</x:f>
        <x:v>25</x:v>
      </x:c>
      <x:c r="V2263" t="str">
        <x:f>IF(U2263&gt;=60,"Prioridade Alta",IF(U2263&gt;=35,"Prioridade Média","Prioridade Baixa"))</x:f>
        <x:v>Prioridade Baixa</x:v>
      </x:c>
      <x:c r="W2263" t="str">
        <x:v>Não</x:v>
      </x:c>
      <x:c r="X2263" t="str"/>
      <x:c r="Y2263" t="str">
        <x:v>Base expandida 2026-07-27</x:v>
      </x:c>
      <x:c r="Z2263" t="str">
        <x:v>(11) 2422-6051</x:v>
      </x:c>
      <x:c r="AA2263" t="str"/>
      <x:c r="AB2263" t="n">
        <x:v>40</x:v>
      </x:c>
      <x:c r="AC2263" t="str">
        <x:v>Prioridade Baixa</x:v>
      </x:c>
      <x:c r="AD2263" t="str">
        <x:v>Fonte Escolas.com.br: http://escolas.com.br/epg-joao-balbino-filho-35287830; site oficial/redes não coletados nesta fonte</x:v>
      </x:c>
      <x:c r="AE2263" t="n">
        <x:f>IF(LEN(H2263)&gt;0,1,0)</x:f>
        <x:v>1</x:v>
      </x:c>
      <x:c r="AF2263" t="n">
        <x:f>IF(LEN(M2263)&gt;0,1,0)</x:f>
        <x:v>0</x:v>
      </x:c>
      <x:c r="AG2263" t="n">
        <x:f>IF(AND(LEN(H2263)=0,LEN(K2263)=0,LEN(M2263)=0),1,0)</x:f>
        <x:v>0</x:v>
      </x:c>
    </x:row>
    <x:row r="2264">
      <x:c r="A2264" t="str">
        <x:v>AT-02263</x:v>
      </x:c>
      <x:c r="B2264" t="str">
        <x:v>Epg Josafa Tito Figueiredo</x:v>
      </x:c>
      <x:c r="C2264" t="str">
        <x:v>Escola</x:v>
      </x:c>
      <x:c r="D2264" t="str">
        <x:v>Escola</x:v>
      </x:c>
      <x:c r="E2264" t="str">
        <x:v>Guarulhos</x:v>
      </x:c>
      <x:c r="F2264" t="str">
        <x:v>Parque Mikail II</x:v>
      </x:c>
      <x:c r="G2264" t="str">
        <x:v>Rua Rua Joao Simao, Parque Mikail II, Guarulhos, SP</x:v>
      </x:c>
      <x:c r="H2264" t="str">
        <x:v>+55 (11) 2405-1728</x:v>
      </x:c>
      <x:c r="I2264" t="str"/>
      <x:c r="J2264" t="str"/>
      <x:c r="K2264" t="str"/>
      <x:c r="L2264" t="str"/>
      <x:c r="M2264" t="str"/>
      <x:c r="N2264" t="str"/>
      <x:c r="O2264" t="str"/>
      <x:c r="P2264" t="str"/>
      <x:c r="Q2264" t="str">
        <x:v>https://www.google.com/maps/search/?api=1&amp;query=Rua+Rua+Joao+Simao%2C+Parque+Mikail+II%2C+Guarulhos-SP</x:v>
      </x:c>
      <x:c r="R2264" t="str"/>
      <x:c r="S2264" t="str"/>
      <x:c r="T2264" t="str">
        <x:v>Não contatado</x:v>
      </x:c>
      <x:c r="U2264" s="27" t="n">
        <x:f>IF(LEN(H2264)&gt;0,25,0)+IF(L2264="Sim",25,0)+IF(LEN(M2264)&gt;0,15,0)+IF(LEN(J2264)&gt;0,10,0)+IF(LEN(N2264)&gt;0,5,0)+IF(LEN(O2264)&gt;0,5,0)+IF(LEN(P2264)&gt;0,5,0)+IF(AND(LEN(R2264)&gt;0,LEN(S2264)&gt;0),10,0)</x:f>
        <x:v>25</x:v>
      </x:c>
      <x:c r="V2264" t="str">
        <x:f>IF(U2264&gt;=60,"Prioridade Alta",IF(U2264&gt;=35,"Prioridade Média","Prioridade Baixa"))</x:f>
        <x:v>Prioridade Baixa</x:v>
      </x:c>
      <x:c r="W2264" t="str">
        <x:v>Não</x:v>
      </x:c>
      <x:c r="X2264" t="str"/>
      <x:c r="Y2264" t="str">
        <x:v>Base expandida 2026-07-27</x:v>
      </x:c>
      <x:c r="Z2264" t="str">
        <x:v>(11) 2405-1728</x:v>
      </x:c>
      <x:c r="AA2264" t="str"/>
      <x:c r="AB2264" t="n">
        <x:v>40</x:v>
      </x:c>
      <x:c r="AC2264" t="str">
        <x:v>Prioridade Baixa</x:v>
      </x:c>
      <x:c r="AD2264" t="str">
        <x:v>Fonte Escolas.com.br: http://escolas.com.br/epg-josafa-tito-figueiredo-35078724; site oficial/redes não coletados nesta fonte</x:v>
      </x:c>
      <x:c r="AE2264" t="n">
        <x:f>IF(LEN(H2264)&gt;0,1,0)</x:f>
        <x:v>1</x:v>
      </x:c>
      <x:c r="AF2264" t="n">
        <x:f>IF(LEN(M2264)&gt;0,1,0)</x:f>
        <x:v>0</x:v>
      </x:c>
      <x:c r="AG2264" t="n">
        <x:f>IF(AND(LEN(H2264)=0,LEN(K2264)=0,LEN(M2264)=0),1,0)</x:f>
        <x:v>0</x:v>
      </x:c>
    </x:row>
    <x:row r="2265">
      <x:c r="A2265" t="str">
        <x:v>AT-02264</x:v>
      </x:c>
      <x:c r="B2265" t="str">
        <x:v>Epg José Jorge Pereira</x:v>
      </x:c>
      <x:c r="C2265" t="str">
        <x:v>Escola</x:v>
      </x:c>
      <x:c r="D2265" t="str">
        <x:v>Escola</x:v>
      </x:c>
      <x:c r="E2265" t="str">
        <x:v>Guarulhos</x:v>
      </x:c>
      <x:c r="F2265" t="str">
        <x:v>Vila Sao Rafael</x:v>
      </x:c>
      <x:c r="G2265" t="str">
        <x:v>Rua Rua Deus do Sol, Vila Sao Rafael, Guarulhos, SP</x:v>
      </x:c>
      <x:c r="H2265" t="str">
        <x:v>+55 (11) 2086-8014</x:v>
      </x:c>
      <x:c r="I2265" t="str"/>
      <x:c r="J2265" t="str"/>
      <x:c r="K2265" t="str"/>
      <x:c r="L2265" t="str"/>
      <x:c r="M2265" t="str"/>
      <x:c r="N2265" t="str"/>
      <x:c r="O2265" t="str"/>
      <x:c r="P2265" t="str"/>
      <x:c r="Q2265" t="str">
        <x:v>https://www.google.com/maps/search/?api=1&amp;query=Rua+Rua+Deus+do+Sol%2C+Vila+Sao+Rafael%2C+Guarulhos-SP</x:v>
      </x:c>
      <x:c r="R2265" t="str"/>
      <x:c r="S2265" t="str"/>
      <x:c r="T2265" t="str">
        <x:v>Não contatado</x:v>
      </x:c>
      <x:c r="U2265" s="27" t="n">
        <x:f>IF(LEN(H2265)&gt;0,25,0)+IF(L2265="Sim",25,0)+IF(LEN(M2265)&gt;0,15,0)+IF(LEN(J2265)&gt;0,10,0)+IF(LEN(N2265)&gt;0,5,0)+IF(LEN(O2265)&gt;0,5,0)+IF(LEN(P2265)&gt;0,5,0)+IF(AND(LEN(R2265)&gt;0,LEN(S2265)&gt;0),10,0)</x:f>
        <x:v>25</x:v>
      </x:c>
      <x:c r="V2265" t="str">
        <x:f>IF(U2265&gt;=60,"Prioridade Alta",IF(U2265&gt;=35,"Prioridade Média","Prioridade Baixa"))</x:f>
        <x:v>Prioridade Baixa</x:v>
      </x:c>
      <x:c r="W2265" t="str">
        <x:v>Não</x:v>
      </x:c>
      <x:c r="X2265" t="str"/>
      <x:c r="Y2265" t="str">
        <x:v>Base expandida 2026-07-27</x:v>
      </x:c>
      <x:c r="Z2265" t="str">
        <x:v>(11) 2086-8014</x:v>
      </x:c>
      <x:c r="AA2265" t="str"/>
      <x:c r="AB2265" t="n">
        <x:v>40</x:v>
      </x:c>
      <x:c r="AC2265" t="str">
        <x:v>Prioridade Baixa</x:v>
      </x:c>
      <x:c r="AD2265" t="str">
        <x:v>Fonte Escolas.com.br: http://escolas.com.br/epg-jose-jorge-pereira-35192831; site oficial/redes não coletados nesta fonte</x:v>
      </x:c>
      <x:c r="AE2265" t="n">
        <x:f>IF(LEN(H2265)&gt;0,1,0)</x:f>
        <x:v>1</x:v>
      </x:c>
      <x:c r="AF2265" t="n">
        <x:f>IF(LEN(M2265)&gt;0,1,0)</x:f>
        <x:v>0</x:v>
      </x:c>
      <x:c r="AG2265" t="n">
        <x:f>IF(AND(LEN(H2265)=0,LEN(K2265)=0,LEN(M2265)=0),1,0)</x:f>
        <x:v>0</x:v>
      </x:c>
    </x:row>
    <x:row r="2266">
      <x:c r="A2266" t="str">
        <x:v>AT-02265</x:v>
      </x:c>
      <x:c r="B2266" t="str">
        <x:v>Epg Machado de Assis</x:v>
      </x:c>
      <x:c r="C2266" t="str">
        <x:v>Escola</x:v>
      </x:c>
      <x:c r="D2266" t="str">
        <x:v>Escola</x:v>
      </x:c>
      <x:c r="E2266" t="str">
        <x:v>Guarulhos</x:v>
      </x:c>
      <x:c r="F2266" t="str">
        <x:v>Cidade Soberana</x:v>
      </x:c>
      <x:c r="G2266" t="str">
        <x:v>Avenida Avenida das Margaridas, 900, Cidade Soberana, Guarulhos, SP</x:v>
      </x:c>
      <x:c r="H2266" t="str">
        <x:v>+55 (11) 2469-6728</x:v>
      </x:c>
      <x:c r="I2266" t="str"/>
      <x:c r="J2266" t="str"/>
      <x:c r="K2266" t="str"/>
      <x:c r="L2266" t="str"/>
      <x:c r="M2266" t="str"/>
      <x:c r="N2266" t="str"/>
      <x:c r="O2266" t="str"/>
      <x:c r="P2266" t="str"/>
      <x:c r="Q2266" t="str">
        <x:v>https://www.google.com/maps/search/?api=1&amp;query=Avenida+Avenida+das+Margaridas%2C+900%2C+Cidade+Soberana%2C+Guarulhos-SP</x:v>
      </x:c>
      <x:c r="R2266" t="str"/>
      <x:c r="S2266" t="str"/>
      <x:c r="T2266" t="str">
        <x:v>Não contatado</x:v>
      </x:c>
      <x:c r="U2266" s="27" t="n">
        <x:f>IF(LEN(H2266)&gt;0,25,0)+IF(L2266="Sim",25,0)+IF(LEN(M2266)&gt;0,15,0)+IF(LEN(J2266)&gt;0,10,0)+IF(LEN(N2266)&gt;0,5,0)+IF(LEN(O2266)&gt;0,5,0)+IF(LEN(P2266)&gt;0,5,0)+IF(AND(LEN(R2266)&gt;0,LEN(S2266)&gt;0),10,0)</x:f>
        <x:v>25</x:v>
      </x:c>
      <x:c r="V2266" t="str">
        <x:f>IF(U2266&gt;=60,"Prioridade Alta",IF(U2266&gt;=35,"Prioridade Média","Prioridade Baixa"))</x:f>
        <x:v>Prioridade Baixa</x:v>
      </x:c>
      <x:c r="W2266" t="str">
        <x:v>Não</x:v>
      </x:c>
      <x:c r="X2266" t="str"/>
      <x:c r="Y2266" t="str">
        <x:v>Base expandida 2026-07-27</x:v>
      </x:c>
      <x:c r="Z2266" t="str">
        <x:v>(11) 2469-6728</x:v>
      </x:c>
      <x:c r="AA2266" t="str"/>
      <x:c r="AB2266" t="n">
        <x:v>40</x:v>
      </x:c>
      <x:c r="AC2266" t="str">
        <x:v>Prioridade Baixa</x:v>
      </x:c>
      <x:c r="AD2266" t="str">
        <x:v>Fonte Escolas.com.br: http://escolas.com.br/epg-machado-de-assis-35283770; site oficial/redes não coletados nesta fonte</x:v>
      </x:c>
      <x:c r="AE2266" t="n">
        <x:f>IF(LEN(H2266)&gt;0,1,0)</x:f>
        <x:v>1</x:v>
      </x:c>
      <x:c r="AF2266" t="n">
        <x:f>IF(LEN(M2266)&gt;0,1,0)</x:f>
        <x:v>0</x:v>
      </x:c>
      <x:c r="AG2266" t="n">
        <x:f>IF(AND(LEN(H2266)=0,LEN(K2266)=0,LEN(M2266)=0),1,0)</x:f>
        <x:v>0</x:v>
      </x:c>
    </x:row>
    <x:row r="2267">
      <x:c r="A2267" t="str">
        <x:v>AT-02266</x:v>
      </x:c>
      <x:c r="B2267" t="str">
        <x:v>Epg Marfilha Belloti Goncalves</x:v>
      </x:c>
      <x:c r="C2267" t="str">
        <x:v>Escola</x:v>
      </x:c>
      <x:c r="D2267" t="str">
        <x:v>Escola</x:v>
      </x:c>
      <x:c r="E2267" t="str">
        <x:v>Guarulhos</x:v>
      </x:c>
      <x:c r="F2267" t="str">
        <x:v>Jardim das Nacoes</x:v>
      </x:c>
      <x:c r="G2267" t="str">
        <x:v>Avenida Avenida Estados Unidos, 97, Jardim das Nacoes, Guarulhos, SP</x:v>
      </x:c>
      <x:c r="H2267" t="str">
        <x:v>+55 (11) 2433-1951</x:v>
      </x:c>
      <x:c r="I2267" t="str"/>
      <x:c r="J2267" t="str"/>
      <x:c r="K2267" t="str"/>
      <x:c r="L2267" t="str"/>
      <x:c r="M2267" t="str"/>
      <x:c r="N2267" t="str"/>
      <x:c r="O2267" t="str"/>
      <x:c r="P2267" t="str"/>
      <x:c r="Q2267" t="str">
        <x:v>https://www.google.com/maps/search/?api=1&amp;query=Avenida+Avenida+Estados+Unidos%2C+97%2C+Jardim+das+Nacoes%2C+Guarulhos-SP</x:v>
      </x:c>
      <x:c r="R2267" t="str"/>
      <x:c r="S2267" t="str"/>
      <x:c r="T2267" t="str">
        <x:v>Não contatado</x:v>
      </x:c>
      <x:c r="U2267" s="27" t="n">
        <x:f>IF(LEN(H2267)&gt;0,25,0)+IF(L2267="Sim",25,0)+IF(LEN(M2267)&gt;0,15,0)+IF(LEN(J2267)&gt;0,10,0)+IF(LEN(N2267)&gt;0,5,0)+IF(LEN(O2267)&gt;0,5,0)+IF(LEN(P2267)&gt;0,5,0)+IF(AND(LEN(R2267)&gt;0,LEN(S2267)&gt;0),10,0)</x:f>
        <x:v>25</x:v>
      </x:c>
      <x:c r="V2267" t="str">
        <x:f>IF(U2267&gt;=60,"Prioridade Alta",IF(U2267&gt;=35,"Prioridade Média","Prioridade Baixa"))</x:f>
        <x:v>Prioridade Baixa</x:v>
      </x:c>
      <x:c r="W2267" t="str">
        <x:v>Não</x:v>
      </x:c>
      <x:c r="X2267" t="str"/>
      <x:c r="Y2267" t="str">
        <x:v>Base expandida 2026-07-27</x:v>
      </x:c>
      <x:c r="Z2267" t="str">
        <x:v>(11) 2433-1951</x:v>
      </x:c>
      <x:c r="AA2267" t="str"/>
      <x:c r="AB2267" t="n">
        <x:v>40</x:v>
      </x:c>
      <x:c r="AC2267" t="str">
        <x:v>Prioridade Baixa</x:v>
      </x:c>
      <x:c r="AD2267" t="str">
        <x:v>Fonte Escolas.com.br: http://escolas.com.br/epg-marfilha-belloti-goncalves-35071493; site oficial/redes não coletados nesta fonte</x:v>
      </x:c>
      <x:c r="AE2267" t="n">
        <x:f>IF(LEN(H2267)&gt;0,1,0)</x:f>
        <x:v>1</x:v>
      </x:c>
      <x:c r="AF2267" t="n">
        <x:f>IF(LEN(M2267)&gt;0,1,0)</x:f>
        <x:v>0</x:v>
      </x:c>
      <x:c r="AG2267" t="n">
        <x:f>IF(AND(LEN(H2267)=0,LEN(K2267)=0,LEN(M2267)=0),1,0)</x:f>
        <x:v>0</x:v>
      </x:c>
    </x:row>
    <x:row r="2268">
      <x:c r="A2268" t="str">
        <x:v>AT-02267</x:v>
      </x:c>
      <x:c r="B2268" t="str">
        <x:v>Epg José Carlos da Silva Professor</x:v>
      </x:c>
      <x:c r="C2268" t="str">
        <x:v>Escola</x:v>
      </x:c>
      <x:c r="D2268" t="str">
        <x:v>Escola</x:v>
      </x:c>
      <x:c r="E2268" t="str">
        <x:v>Guarulhos</x:v>
      </x:c>
      <x:c r="F2268" t="str">
        <x:v>Jardim Adriana</x:v>
      </x:c>
      <x:c r="G2268" t="str">
        <x:v>Rua Rua Joao Gomes, 367, Jardim Adriana, Guarulhos, SP</x:v>
      </x:c>
      <x:c r="H2268" t="str">
        <x:v>+55 (11) 2406-2743</x:v>
      </x:c>
      <x:c r="I2268" t="str"/>
      <x:c r="J2268" t="str"/>
      <x:c r="K2268" t="str"/>
      <x:c r="L2268" t="str"/>
      <x:c r="M2268" t="str"/>
      <x:c r="N2268" t="str"/>
      <x:c r="O2268" t="str"/>
      <x:c r="P2268" t="str"/>
      <x:c r="Q2268" t="str">
        <x:v>https://www.google.com/maps/search/?api=1&amp;query=Rua+Rua+Joao+Gomes%2C+367%2C+Jardim+Adriana%2C+Guarulhos-SP</x:v>
      </x:c>
      <x:c r="R2268" t="str"/>
      <x:c r="S2268" t="str"/>
      <x:c r="T2268" t="str">
        <x:v>Não contatado</x:v>
      </x:c>
      <x:c r="U2268" s="27" t="n">
        <x:f>IF(LEN(H2268)&gt;0,25,0)+IF(L2268="Sim",25,0)+IF(LEN(M2268)&gt;0,15,0)+IF(LEN(J2268)&gt;0,10,0)+IF(LEN(N2268)&gt;0,5,0)+IF(LEN(O2268)&gt;0,5,0)+IF(LEN(P2268)&gt;0,5,0)+IF(AND(LEN(R2268)&gt;0,LEN(S2268)&gt;0),10,0)</x:f>
        <x:v>25</x:v>
      </x:c>
      <x:c r="V2268" t="str">
        <x:f>IF(U2268&gt;=60,"Prioridade Alta",IF(U2268&gt;=35,"Prioridade Média","Prioridade Baixa"))</x:f>
        <x:v>Prioridade Baixa</x:v>
      </x:c>
      <x:c r="W2268" t="str">
        <x:v>Não</x:v>
      </x:c>
      <x:c r="X2268" t="str"/>
      <x:c r="Y2268" t="str">
        <x:v>Base expandida 2026-07-27</x:v>
      </x:c>
      <x:c r="Z2268" t="str">
        <x:v>(11) 2406-2743</x:v>
      </x:c>
      <x:c r="AA2268" t="str"/>
      <x:c r="AB2268" t="n">
        <x:v>40</x:v>
      </x:c>
      <x:c r="AC2268" t="str">
        <x:v>Prioridade Baixa</x:v>
      </x:c>
      <x:c r="AD2268" t="str">
        <x:v>Fonte Escolas.com.br: http://escolas.com.br/epg-jose-carlos-da-silva-professor-35063484; site oficial/redes não coletados nesta fonte</x:v>
      </x:c>
      <x:c r="AE2268" t="n">
        <x:f>IF(LEN(H2268)&gt;0,1,0)</x:f>
        <x:v>1</x:v>
      </x:c>
      <x:c r="AF2268" t="n">
        <x:f>IF(LEN(M2268)&gt;0,1,0)</x:f>
        <x:v>0</x:v>
      </x:c>
      <x:c r="AG2268" t="n">
        <x:f>IF(AND(LEN(H2268)=0,LEN(K2268)=0,LEN(M2268)=0),1,0)</x:f>
        <x:v>0</x:v>
      </x:c>
    </x:row>
    <x:row r="2269">
      <x:c r="A2269" t="str">
        <x:v>AT-02268</x:v>
      </x:c>
      <x:c r="B2269" t="str">
        <x:v>Epg Maria Firmina dos Reis</x:v>
      </x:c>
      <x:c r="C2269" t="str">
        <x:v>Escola</x:v>
      </x:c>
      <x:c r="D2269" t="str">
        <x:v>Escola</x:v>
      </x:c>
      <x:c r="E2269" t="str">
        <x:v>Guarulhos</x:v>
      </x:c>
      <x:c r="F2269" t="str">
        <x:v>Bonsucesso</x:v>
      </x:c>
      <x:c r="G2269" t="str">
        <x:v>Avenida Paschoal Thomeu, Bonsucesso, Guarulhos, SP</x:v>
      </x:c>
      <x:c r="H2269" t="str">
        <x:v>+55 (11) 2088-3512</x:v>
      </x:c>
      <x:c r="I2269" t="str"/>
      <x:c r="J2269" t="str"/>
      <x:c r="K2269" t="str"/>
      <x:c r="L2269" t="str"/>
      <x:c r="M2269" t="str"/>
      <x:c r="N2269" t="str"/>
      <x:c r="O2269" t="str"/>
      <x:c r="P2269" t="str"/>
      <x:c r="Q2269" t="str">
        <x:v>https://www.google.com/maps/search/?api=1&amp;query=Avenida+Paschoal+Thomeu%2C+Bonsucesso%2C+Guarulhos-SP</x:v>
      </x:c>
      <x:c r="R2269" t="str"/>
      <x:c r="S2269" t="str"/>
      <x:c r="T2269" t="str">
        <x:v>Não contatado</x:v>
      </x:c>
      <x:c r="U2269" s="27" t="n">
        <x:f>IF(LEN(H2269)&gt;0,25,0)+IF(L2269="Sim",25,0)+IF(LEN(M2269)&gt;0,15,0)+IF(LEN(J2269)&gt;0,10,0)+IF(LEN(N2269)&gt;0,5,0)+IF(LEN(O2269)&gt;0,5,0)+IF(LEN(P2269)&gt;0,5,0)+IF(AND(LEN(R2269)&gt;0,LEN(S2269)&gt;0),10,0)</x:f>
        <x:v>25</x:v>
      </x:c>
      <x:c r="V2269" t="str">
        <x:f>IF(U2269&gt;=60,"Prioridade Alta",IF(U2269&gt;=35,"Prioridade Média","Prioridade Baixa"))</x:f>
        <x:v>Prioridade Baixa</x:v>
      </x:c>
      <x:c r="W2269" t="str">
        <x:v>Não</x:v>
      </x:c>
      <x:c r="X2269" t="str"/>
      <x:c r="Y2269" t="str">
        <x:v>Base expandida 2026-07-27</x:v>
      </x:c>
      <x:c r="Z2269" t="str">
        <x:v>(11) 2088-3512</x:v>
      </x:c>
      <x:c r="AA2269" t="str"/>
      <x:c r="AB2269" t="n">
        <x:v>40</x:v>
      </x:c>
      <x:c r="AC2269" t="str">
        <x:v>Prioridade Baixa</x:v>
      </x:c>
      <x:c r="AD2269" t="str">
        <x:v>Fonte Escolas.com.br: http://escolas.com.br/epg-maria-firmina-dos-reis-35007291; site oficial/redes não coletados nesta fonte</x:v>
      </x:c>
      <x:c r="AE2269" t="n">
        <x:f>IF(LEN(H2269)&gt;0,1,0)</x:f>
        <x:v>1</x:v>
      </x:c>
      <x:c r="AF2269" t="n">
        <x:f>IF(LEN(M2269)&gt;0,1,0)</x:f>
        <x:v>0</x:v>
      </x:c>
      <x:c r="AG2269" t="n">
        <x:f>IF(AND(LEN(H2269)=0,LEN(K2269)=0,LEN(M2269)=0),1,0)</x:f>
        <x:v>0</x:v>
      </x:c>
    </x:row>
    <x:row r="2270">
      <x:c r="A2270" t="str">
        <x:v>AT-02269</x:v>
      </x:c>
      <x:c r="B2270" t="str">
        <x:v>Epg Manoel Bomfim</x:v>
      </x:c>
      <x:c r="C2270" t="str">
        <x:v>Escola</x:v>
      </x:c>
      <x:c r="D2270" t="str">
        <x:v>Escola</x:v>
      </x:c>
      <x:c r="E2270" t="str">
        <x:v>Guarulhos</x:v>
      </x:c>
      <x:c r="F2270" t="str">
        <x:v>Lavras</x:v>
      </x:c>
      <x:c r="G2270" t="str">
        <x:v>Avenida Avenida Jose Brumatti, 3160, Lavras, Guarulhos, SP</x:v>
      </x:c>
      <x:c r="H2270" t="str">
        <x:v>+55 (11) 2087-4998</x:v>
      </x:c>
      <x:c r="I2270" t="str"/>
      <x:c r="J2270" t="str"/>
      <x:c r="K2270" t="str"/>
      <x:c r="L2270" t="str"/>
      <x:c r="M2270" t="str"/>
      <x:c r="N2270" t="str"/>
      <x:c r="O2270" t="str"/>
      <x:c r="P2270" t="str"/>
      <x:c r="Q2270" t="str">
        <x:v>https://www.google.com/maps/search/?api=1&amp;query=Avenida+Avenida+Jose+Brumatti%2C+3160%2C+Lavras%2C+Guarulhos-SP</x:v>
      </x:c>
      <x:c r="R2270" t="str"/>
      <x:c r="S2270" t="str"/>
      <x:c r="T2270" t="str">
        <x:v>Não contatado</x:v>
      </x:c>
      <x:c r="U2270" s="27" t="n">
        <x:f>IF(LEN(H2270)&gt;0,25,0)+IF(L2270="Sim",25,0)+IF(LEN(M2270)&gt;0,15,0)+IF(LEN(J2270)&gt;0,10,0)+IF(LEN(N2270)&gt;0,5,0)+IF(LEN(O2270)&gt;0,5,0)+IF(LEN(P2270)&gt;0,5,0)+IF(AND(LEN(R2270)&gt;0,LEN(S2270)&gt;0),10,0)</x:f>
        <x:v>25</x:v>
      </x:c>
      <x:c r="V2270" t="str">
        <x:f>IF(U2270&gt;=60,"Prioridade Alta",IF(U2270&gt;=35,"Prioridade Média","Prioridade Baixa"))</x:f>
        <x:v>Prioridade Baixa</x:v>
      </x:c>
      <x:c r="W2270" t="str">
        <x:v>Não</x:v>
      </x:c>
      <x:c r="X2270" t="str"/>
      <x:c r="Y2270" t="str">
        <x:v>Base expandida 2026-07-27</x:v>
      </x:c>
      <x:c r="Z2270" t="str">
        <x:v>(11) 2087-4998</x:v>
      </x:c>
      <x:c r="AA2270" t="str"/>
      <x:c r="AB2270" t="n">
        <x:v>40</x:v>
      </x:c>
      <x:c r="AC2270" t="str">
        <x:v>Prioridade Baixa</x:v>
      </x:c>
      <x:c r="AD2270" t="str">
        <x:v>Fonte Escolas.com.br: http://escolas.com.br/epg-manoel-bomfim-35386352; site oficial/redes não coletados nesta fonte</x:v>
      </x:c>
      <x:c r="AE2270" t="n">
        <x:f>IF(LEN(H2270)&gt;0,1,0)</x:f>
        <x:v>1</x:v>
      </x:c>
      <x:c r="AF2270" t="n">
        <x:f>IF(LEN(M2270)&gt;0,1,0)</x:f>
        <x:v>0</x:v>
      </x:c>
      <x:c r="AG2270" t="n">
        <x:f>IF(AND(LEN(H2270)=0,LEN(K2270)=0,LEN(M2270)=0),1,0)</x:f>
        <x:v>0</x:v>
      </x:c>
    </x:row>
    <x:row r="2271">
      <x:c r="A2271" t="str">
        <x:v>AT-02270</x:v>
      </x:c>
      <x:c r="B2271" t="str">
        <x:v>Epg Manuel Bandeira</x:v>
      </x:c>
      <x:c r="C2271" t="str">
        <x:v>Escola</x:v>
      </x:c>
      <x:c r="D2271" t="str">
        <x:v>Escola</x:v>
      </x:c>
      <x:c r="E2271" t="str">
        <x:v>Guarulhos</x:v>
      </x:c>
      <x:c r="F2271" t="str">
        <x:v>Cidade Parque Alvorada</x:v>
      </x:c>
      <x:c r="G2271" t="str">
        <x:v>Rua Rua Jutai, 459, Cidade Parque Alvorada, Guarulhos, SP</x:v>
      </x:c>
      <x:c r="H2271" t="str">
        <x:v>+55 (11) 2484-1288</x:v>
      </x:c>
      <x:c r="I2271" t="str"/>
      <x:c r="J2271" t="str"/>
      <x:c r="K2271" t="str"/>
      <x:c r="L2271" t="str"/>
      <x:c r="M2271" t="str"/>
      <x:c r="N2271" t="str"/>
      <x:c r="O2271" t="str"/>
      <x:c r="P2271" t="str"/>
      <x:c r="Q2271" t="str">
        <x:v>https://www.google.com/maps/search/?api=1&amp;query=Rua+Rua+Jutai%2C+459%2C+Cidade+Parque+Alvorada%2C+Guarulhos-SP</x:v>
      </x:c>
      <x:c r="R2271" t="str"/>
      <x:c r="S2271" t="str"/>
      <x:c r="T2271" t="str">
        <x:v>Não contatado</x:v>
      </x:c>
      <x:c r="U2271" s="27" t="n">
        <x:f>IF(LEN(H2271)&gt;0,25,0)+IF(L2271="Sim",25,0)+IF(LEN(M2271)&gt;0,15,0)+IF(LEN(J2271)&gt;0,10,0)+IF(LEN(N2271)&gt;0,5,0)+IF(LEN(O2271)&gt;0,5,0)+IF(LEN(P2271)&gt;0,5,0)+IF(AND(LEN(R2271)&gt;0,LEN(S2271)&gt;0),10,0)</x:f>
        <x:v>25</x:v>
      </x:c>
      <x:c r="V2271" t="str">
        <x:f>IF(U2271&gt;=60,"Prioridade Alta",IF(U2271&gt;=35,"Prioridade Média","Prioridade Baixa"))</x:f>
        <x:v>Prioridade Baixa</x:v>
      </x:c>
      <x:c r="W2271" t="str">
        <x:v>Não</x:v>
      </x:c>
      <x:c r="X2271" t="str"/>
      <x:c r="Y2271" t="str">
        <x:v>Base expandida 2026-07-27</x:v>
      </x:c>
      <x:c r="Z2271" t="str">
        <x:v>(11) 2484-1288</x:v>
      </x:c>
      <x:c r="AA2271" t="str"/>
      <x:c r="AB2271" t="n">
        <x:v>40</x:v>
      </x:c>
      <x:c r="AC2271" t="str">
        <x:v>Prioridade Baixa</x:v>
      </x:c>
      <x:c r="AD2271" t="str">
        <x:v>Fonte Escolas.com.br: http://escolas.com.br/epg-manuel-bandeira-35087440; site oficial/redes não coletados nesta fonte</x:v>
      </x:c>
      <x:c r="AE2271" t="n">
        <x:f>IF(LEN(H2271)&gt;0,1,0)</x:f>
        <x:v>1</x:v>
      </x:c>
      <x:c r="AF2271" t="n">
        <x:f>IF(LEN(M2271)&gt;0,1,0)</x:f>
        <x:v>0</x:v>
      </x:c>
      <x:c r="AG2271" t="n">
        <x:f>IF(AND(LEN(H2271)=0,LEN(K2271)=0,LEN(M2271)=0),1,0)</x:f>
        <x:v>0</x:v>
      </x:c>
    </x:row>
    <x:row r="2272">
      <x:c r="A2272" t="str">
        <x:v>AT-02271</x:v>
      </x:c>
      <x:c r="B2272" t="str">
        <x:v>Epg Manoel Rezende da Silva</x:v>
      </x:c>
      <x:c r="C2272" t="str">
        <x:v>Escola</x:v>
      </x:c>
      <x:c r="D2272" t="str">
        <x:v>Escola</x:v>
      </x:c>
      <x:c r="E2272" t="str">
        <x:v>Guarulhos</x:v>
      </x:c>
      <x:c r="F2272" t="str">
        <x:v>Parque Residencial Bambi</x:v>
      </x:c>
      <x:c r="G2272" t="str">
        <x:v>Rua Rua Benedicto Thieso, 213, Parque Residencial Bambi, Guarulhos, SP</x:v>
      </x:c>
      <x:c r="H2272" t="str">
        <x:v>+55 (11) 2436-2298</x:v>
      </x:c>
      <x:c r="I2272" t="str"/>
      <x:c r="J2272" t="str"/>
      <x:c r="K2272" t="str"/>
      <x:c r="L2272" t="str"/>
      <x:c r="M2272" t="str"/>
      <x:c r="N2272" t="str"/>
      <x:c r="O2272" t="str"/>
      <x:c r="P2272" t="str"/>
      <x:c r="Q2272" t="str">
        <x:v>https://www.google.com/maps/search/?api=1&amp;query=Rua+Rua+Benedicto+Thieso%2C+213%2C+Parque+Residencial+Bambi%2C+Guarulhos-SP</x:v>
      </x:c>
      <x:c r="R2272" t="str"/>
      <x:c r="S2272" t="str"/>
      <x:c r="T2272" t="str">
        <x:v>Não contatado</x:v>
      </x:c>
      <x:c r="U2272" s="27" t="n">
        <x:f>IF(LEN(H2272)&gt;0,25,0)+IF(L2272="Sim",25,0)+IF(LEN(M2272)&gt;0,15,0)+IF(LEN(J2272)&gt;0,10,0)+IF(LEN(N2272)&gt;0,5,0)+IF(LEN(O2272)&gt;0,5,0)+IF(LEN(P2272)&gt;0,5,0)+IF(AND(LEN(R2272)&gt;0,LEN(S2272)&gt;0),10,0)</x:f>
        <x:v>25</x:v>
      </x:c>
      <x:c r="V2272" t="str">
        <x:f>IF(U2272&gt;=60,"Prioridade Alta",IF(U2272&gt;=35,"Prioridade Média","Prioridade Baixa"))</x:f>
        <x:v>Prioridade Baixa</x:v>
      </x:c>
      <x:c r="W2272" t="str">
        <x:v>Não</x:v>
      </x:c>
      <x:c r="X2272" t="str"/>
      <x:c r="Y2272" t="str">
        <x:v>Base expandida 2026-07-27</x:v>
      </x:c>
      <x:c r="Z2272" t="str">
        <x:v>(11) 2436-2298</x:v>
      </x:c>
      <x:c r="AA2272" t="str"/>
      <x:c r="AB2272" t="n">
        <x:v>40</x:v>
      </x:c>
      <x:c r="AC2272" t="str">
        <x:v>Prioridade Baixa</x:v>
      </x:c>
      <x:c r="AD2272" t="str">
        <x:v>Fonte Escolas.com.br: http://escolas.com.br/epg-manoel-rezende-da-silva-35224431; site oficial/redes não coletados nesta fonte</x:v>
      </x:c>
      <x:c r="AE2272" t="n">
        <x:f>IF(LEN(H2272)&gt;0,1,0)</x:f>
        <x:v>1</x:v>
      </x:c>
      <x:c r="AF2272" t="n">
        <x:f>IF(LEN(M2272)&gt;0,1,0)</x:f>
        <x:v>0</x:v>
      </x:c>
      <x:c r="AG2272" t="n">
        <x:f>IF(AND(LEN(H2272)=0,LEN(K2272)=0,LEN(M2272)=0),1,0)</x:f>
        <x:v>0</x:v>
      </x:c>
    </x:row>
    <x:row r="2273">
      <x:c r="A2273" t="str">
        <x:v>AT-02272</x:v>
      </x:c>
      <x:c r="B2273" t="str">
        <x:v>Epg Manoel de Paiva Padre</x:v>
      </x:c>
      <x:c r="C2273" t="str">
        <x:v>Escola</x:v>
      </x:c>
      <x:c r="D2273" t="str">
        <x:v>Escola</x:v>
      </x:c>
      <x:c r="E2273" t="str">
        <x:v>Guarulhos</x:v>
      </x:c>
      <x:c r="F2273" t="str">
        <x:v>Vila Rosalia</x:v>
      </x:c>
      <x:c r="G2273" t="str">
        <x:v>Avenida Avenida Francisco Conde, 600, Vila Rosalia, Guarulhos, SP</x:v>
      </x:c>
      <x:c r="H2273" t="str">
        <x:v>+55 (11) 2451-2385</x:v>
      </x:c>
      <x:c r="I2273" t="str"/>
      <x:c r="J2273" t="str"/>
      <x:c r="K2273" t="str"/>
      <x:c r="L2273" t="str"/>
      <x:c r="M2273" t="str"/>
      <x:c r="N2273" t="str"/>
      <x:c r="O2273" t="str"/>
      <x:c r="P2273" t="str"/>
      <x:c r="Q2273" t="str">
        <x:v>https://www.google.com/maps/search/?api=1&amp;query=Avenida+Avenida+Francisco+Conde%2C+600%2C+Vila+Rosalia%2C+Guarulhos-SP</x:v>
      </x:c>
      <x:c r="R2273" t="str"/>
      <x:c r="S2273" t="str"/>
      <x:c r="T2273" t="str">
        <x:v>Não contatado</x:v>
      </x:c>
      <x:c r="U2273" s="27" t="n">
        <x:f>IF(LEN(H2273)&gt;0,25,0)+IF(L2273="Sim",25,0)+IF(LEN(M2273)&gt;0,15,0)+IF(LEN(J2273)&gt;0,10,0)+IF(LEN(N2273)&gt;0,5,0)+IF(LEN(O2273)&gt;0,5,0)+IF(LEN(P2273)&gt;0,5,0)+IF(AND(LEN(R2273)&gt;0,LEN(S2273)&gt;0),10,0)</x:f>
        <x:v>25</x:v>
      </x:c>
      <x:c r="V2273" t="str">
        <x:f>IF(U2273&gt;=60,"Prioridade Alta",IF(U2273&gt;=35,"Prioridade Média","Prioridade Baixa"))</x:f>
        <x:v>Prioridade Baixa</x:v>
      </x:c>
      <x:c r="W2273" t="str">
        <x:v>Não</x:v>
      </x:c>
      <x:c r="X2273" t="str"/>
      <x:c r="Y2273" t="str">
        <x:v>Base expandida 2026-07-27</x:v>
      </x:c>
      <x:c r="Z2273" t="str">
        <x:v>(11) 2451-2385</x:v>
      </x:c>
      <x:c r="AA2273" t="str"/>
      <x:c r="AB2273" t="n">
        <x:v>40</x:v>
      </x:c>
      <x:c r="AC2273" t="str">
        <x:v>Prioridade Baixa</x:v>
      </x:c>
      <x:c r="AD2273" t="str">
        <x:v>Fonte Escolas.com.br: http://escolas.com.br/epg-manoel-de-paiva-padre-35050192; site oficial/redes não coletados nesta fonte</x:v>
      </x:c>
      <x:c r="AE2273" t="n">
        <x:f>IF(LEN(H2273)&gt;0,1,0)</x:f>
        <x:v>1</x:v>
      </x:c>
      <x:c r="AF2273" t="n">
        <x:f>IF(LEN(M2273)&gt;0,1,0)</x:f>
        <x:v>0</x:v>
      </x:c>
      <x:c r="AG2273" t="n">
        <x:f>IF(AND(LEN(H2273)=0,LEN(K2273)=0,LEN(M2273)=0),1,0)</x:f>
        <x:v>0</x:v>
      </x:c>
    </x:row>
    <x:row r="2274">
      <x:c r="A2274" t="str">
        <x:v>AT-02273</x:v>
      </x:c>
      <x:c r="B2274" t="str">
        <x:v>Epg José Mauricio de Oliveira Doutor</x:v>
      </x:c>
      <x:c r="C2274" t="str">
        <x:v>Escola</x:v>
      </x:c>
      <x:c r="D2274" t="str">
        <x:v>Escola</x:v>
      </x:c>
      <x:c r="E2274" t="str">
        <x:v>Guarulhos</x:v>
      </x:c>
      <x:c r="F2274" t="str">
        <x:v>Jardim dos Afonsos</x:v>
      </x:c>
      <x:c r="G2274" t="str">
        <x:v>Rua Rua Orixa, 111, Jardim dos Afonsos, Guarulhos, SP</x:v>
      </x:c>
      <x:c r="H2274" t="str">
        <x:v>+55 (11) 2403-4646</x:v>
      </x:c>
      <x:c r="I2274" t="str"/>
      <x:c r="J2274" t="str"/>
      <x:c r="K2274" t="str"/>
      <x:c r="L2274" t="str"/>
      <x:c r="M2274" t="str"/>
      <x:c r="N2274" t="str"/>
      <x:c r="O2274" t="str"/>
      <x:c r="P2274" t="str"/>
      <x:c r="Q2274" t="str">
        <x:v>https://www.google.com/maps/search/?api=1&amp;query=Rua+Rua+Orixa%2C+111%2C+Jardim+dos+Afonsos%2C+Guarulhos-SP</x:v>
      </x:c>
      <x:c r="R2274" t="str"/>
      <x:c r="S2274" t="str"/>
      <x:c r="T2274" t="str">
        <x:v>Não contatado</x:v>
      </x:c>
      <x:c r="U2274" s="27" t="n">
        <x:f>IF(LEN(H2274)&gt;0,25,0)+IF(L2274="Sim",25,0)+IF(LEN(M2274)&gt;0,15,0)+IF(LEN(J2274)&gt;0,10,0)+IF(LEN(N2274)&gt;0,5,0)+IF(LEN(O2274)&gt;0,5,0)+IF(LEN(P2274)&gt;0,5,0)+IF(AND(LEN(R2274)&gt;0,LEN(S2274)&gt;0),10,0)</x:f>
        <x:v>25</x:v>
      </x:c>
      <x:c r="V2274" t="str">
        <x:f>IF(U2274&gt;=60,"Prioridade Alta",IF(U2274&gt;=35,"Prioridade Média","Prioridade Baixa"))</x:f>
        <x:v>Prioridade Baixa</x:v>
      </x:c>
      <x:c r="W2274" t="str">
        <x:v>Não</x:v>
      </x:c>
      <x:c r="X2274" t="str"/>
      <x:c r="Y2274" t="str">
        <x:v>Base expandida 2026-07-27</x:v>
      </x:c>
      <x:c r="Z2274" t="str">
        <x:v>(11) 2403-4646</x:v>
      </x:c>
      <x:c r="AA2274" t="str"/>
      <x:c r="AB2274" t="n">
        <x:v>40</x:v>
      </x:c>
      <x:c r="AC2274" t="str">
        <x:v>Prioridade Baixa</x:v>
      </x:c>
      <x:c r="AD2274" t="str">
        <x:v>Fonte Escolas.com.br: http://escolas.com.br/epg-jose-mauricio-de-oliveira-doutor-35050131; site oficial/redes não coletados nesta fonte</x:v>
      </x:c>
      <x:c r="AE2274" t="n">
        <x:f>IF(LEN(H2274)&gt;0,1,0)</x:f>
        <x:v>1</x:v>
      </x:c>
      <x:c r="AF2274" t="n">
        <x:f>IF(LEN(M2274)&gt;0,1,0)</x:f>
        <x:v>0</x:v>
      </x:c>
      <x:c r="AG2274" t="n">
        <x:f>IF(AND(LEN(H2274)=0,LEN(K2274)=0,LEN(M2274)=0),1,0)</x:f>
        <x:v>0</x:v>
      </x:c>
    </x:row>
    <x:row r="2275">
      <x:c r="A2275" t="str">
        <x:v>AT-02274</x:v>
      </x:c>
      <x:c r="B2275" t="str">
        <x:v>Epg Mario Lago</x:v>
      </x:c>
      <x:c r="C2275" t="str">
        <x:v>Escola</x:v>
      </x:c>
      <x:c r="D2275" t="str">
        <x:v>Escola</x:v>
      </x:c>
      <x:c r="E2275" t="str">
        <x:v>Guarulhos</x:v>
      </x:c>
      <x:c r="F2275" t="str">
        <x:v>Invernada</x:v>
      </x:c>
      <x:c r="G2275" t="str">
        <x:v>Estrada Estrada do Zirconio, 580, Invernada, Guarulhos, SP</x:v>
      </x:c>
      <x:c r="H2275" t="str">
        <x:v>+55 (11) 2406-3217</x:v>
      </x:c>
      <x:c r="I2275" t="str"/>
      <x:c r="J2275" t="str"/>
      <x:c r="K2275" t="str"/>
      <x:c r="L2275" t="str"/>
      <x:c r="M2275" t="str"/>
      <x:c r="N2275" t="str"/>
      <x:c r="O2275" t="str"/>
      <x:c r="P2275" t="str"/>
      <x:c r="Q2275" t="str">
        <x:v>https://www.google.com/maps/search/?api=1&amp;query=Estrada+Estrada+do+Zirconio%2C+580%2C+Invernada%2C+Guarulhos-SP</x:v>
      </x:c>
      <x:c r="R2275" t="str"/>
      <x:c r="S2275" t="str"/>
      <x:c r="T2275" t="str">
        <x:v>Não contatado</x:v>
      </x:c>
      <x:c r="U2275" s="27" t="n">
        <x:f>IF(LEN(H2275)&gt;0,25,0)+IF(L2275="Sim",25,0)+IF(LEN(M2275)&gt;0,15,0)+IF(LEN(J2275)&gt;0,10,0)+IF(LEN(N2275)&gt;0,5,0)+IF(LEN(O2275)&gt;0,5,0)+IF(LEN(P2275)&gt;0,5,0)+IF(AND(LEN(R2275)&gt;0,LEN(S2275)&gt;0),10,0)</x:f>
        <x:v>25</x:v>
      </x:c>
      <x:c r="V2275" t="str">
        <x:f>IF(U2275&gt;=60,"Prioridade Alta",IF(U2275&gt;=35,"Prioridade Média","Prioridade Baixa"))</x:f>
        <x:v>Prioridade Baixa</x:v>
      </x:c>
      <x:c r="W2275" t="str">
        <x:v>Não</x:v>
      </x:c>
      <x:c r="X2275" t="str"/>
      <x:c r="Y2275" t="str">
        <x:v>Base expandida 2026-07-27</x:v>
      </x:c>
      <x:c r="Z2275" t="str">
        <x:v>(11) 2406-3217</x:v>
      </x:c>
      <x:c r="AA2275" t="str"/>
      <x:c r="AB2275" t="n">
        <x:v>40</x:v>
      </x:c>
      <x:c r="AC2275" t="str">
        <x:v>Prioridade Baixa</x:v>
      </x:c>
      <x:c r="AD2275" t="str">
        <x:v>Fonte Escolas.com.br: http://escolas.com.br/epg-mario-lago-35276510; site oficial/redes não coletados nesta fonte</x:v>
      </x:c>
      <x:c r="AE2275" t="n">
        <x:f>IF(LEN(H2275)&gt;0,1,0)</x:f>
        <x:v>1</x:v>
      </x:c>
      <x:c r="AF2275" t="n">
        <x:f>IF(LEN(M2275)&gt;0,1,0)</x:f>
        <x:v>0</x:v>
      </x:c>
      <x:c r="AG2275" t="n">
        <x:f>IF(AND(LEN(H2275)=0,LEN(K2275)=0,LEN(M2275)=0),1,0)</x:f>
        <x:v>0</x:v>
      </x:c>
    </x:row>
    <x:row r="2276">
      <x:c r="A2276" t="str">
        <x:v>AT-02275</x:v>
      </x:c>
      <x:c r="B2276" t="str">
        <x:v>Epg Luiza do Nascimento Otero</x:v>
      </x:c>
      <x:c r="C2276" t="str">
        <x:v>Escola</x:v>
      </x:c>
      <x:c r="D2276" t="str">
        <x:v>Escola</x:v>
      </x:c>
      <x:c r="E2276" t="str">
        <x:v>Guarulhos</x:v>
      </x:c>
      <x:c r="F2276" t="str">
        <x:v>Jardim Santa Barbara</x:v>
      </x:c>
      <x:c r="G2276" t="str">
        <x:v>Avenida Avenida Santa Barbara, 352, Jardim Santa Barbara, Guarulhos, SP</x:v>
      </x:c>
      <x:c r="H2276" t="str">
        <x:v>+55 (11) 2440-7799</x:v>
      </x:c>
      <x:c r="I2276" t="str"/>
      <x:c r="J2276" t="str"/>
      <x:c r="K2276" t="str"/>
      <x:c r="L2276" t="str"/>
      <x:c r="M2276" t="str"/>
      <x:c r="N2276" t="str"/>
      <x:c r="O2276" t="str"/>
      <x:c r="P2276" t="str"/>
      <x:c r="Q2276" t="str">
        <x:v>https://www.google.com/maps/search/?api=1&amp;query=Avenida+Avenida+Santa+Barbara%2C+352%2C+Jardim+Santa+Barbara%2C+Guarulhos-SP</x:v>
      </x:c>
      <x:c r="R2276" t="str"/>
      <x:c r="S2276" t="str"/>
      <x:c r="T2276" t="str">
        <x:v>Não contatado</x:v>
      </x:c>
      <x:c r="U2276" s="27" t="n">
        <x:f>IF(LEN(H2276)&gt;0,25,0)+IF(L2276="Sim",25,0)+IF(LEN(M2276)&gt;0,15,0)+IF(LEN(J2276)&gt;0,10,0)+IF(LEN(N2276)&gt;0,5,0)+IF(LEN(O2276)&gt;0,5,0)+IF(LEN(P2276)&gt;0,5,0)+IF(AND(LEN(R2276)&gt;0,LEN(S2276)&gt;0),10,0)</x:f>
        <x:v>25</x:v>
      </x:c>
      <x:c r="V2276" t="str">
        <x:f>IF(U2276&gt;=60,"Prioridade Alta",IF(U2276&gt;=35,"Prioridade Média","Prioridade Baixa"))</x:f>
        <x:v>Prioridade Baixa</x:v>
      </x:c>
      <x:c r="W2276" t="str">
        <x:v>Não</x:v>
      </x:c>
      <x:c r="X2276" t="str"/>
      <x:c r="Y2276" t="str">
        <x:v>Base expandida 2026-07-27</x:v>
      </x:c>
      <x:c r="Z2276" t="str">
        <x:v>(11) 2440-7799</x:v>
      </x:c>
      <x:c r="AA2276" t="str"/>
      <x:c r="AB2276" t="n">
        <x:v>40</x:v>
      </x:c>
      <x:c r="AC2276" t="str">
        <x:v>Prioridade Baixa</x:v>
      </x:c>
      <x:c r="AD2276" t="str">
        <x:v>Fonte Escolas.com.br: http://escolas.com.br/epg-luiza-do-nascimento-otero-35206155; site oficial/redes não coletados nesta fonte</x:v>
      </x:c>
      <x:c r="AE2276" t="n">
        <x:f>IF(LEN(H2276)&gt;0,1,0)</x:f>
        <x:v>1</x:v>
      </x:c>
      <x:c r="AF2276" t="n">
        <x:f>IF(LEN(M2276)&gt;0,1,0)</x:f>
        <x:v>0</x:v>
      </x:c>
      <x:c r="AG2276" t="n">
        <x:f>IF(AND(LEN(H2276)=0,LEN(K2276)=0,LEN(M2276)=0),1,0)</x:f>
        <x:v>0</x:v>
      </x:c>
    </x:row>
    <x:row r="2277">
      <x:c r="A2277" t="str">
        <x:v>AT-02276</x:v>
      </x:c>
      <x:c r="B2277" t="str">
        <x:v>Epg Mariazinha Rezende Fusari</x:v>
      </x:c>
      <x:c r="C2277" t="str">
        <x:v>Escola</x:v>
      </x:c>
      <x:c r="D2277" t="str">
        <x:v>Escola</x:v>
      </x:c>
      <x:c r="E2277" t="str">
        <x:v>Guarulhos</x:v>
      </x:c>
      <x:c r="F2277" t="str">
        <x:v>Jardim Presidente Dutra</x:v>
      </x:c>
      <x:c r="G2277" t="str">
        <x:v>Rua Rua Itaparantim, 1321, Jardim Presidente Dutra, Guarulhos, SP</x:v>
      </x:c>
      <x:c r="H2277" t="str">
        <x:v>+55 (11) 2431-9158</x:v>
      </x:c>
      <x:c r="I2277" t="str"/>
      <x:c r="J2277" t="str"/>
      <x:c r="K2277" t="str"/>
      <x:c r="L2277" t="str"/>
      <x:c r="M2277" t="str"/>
      <x:c r="N2277" t="str"/>
      <x:c r="O2277" t="str"/>
      <x:c r="P2277" t="str"/>
      <x:c r="Q2277" t="str">
        <x:v>https://www.google.com/maps/search/?api=1&amp;query=Rua+Rua+Itaparantim%2C+1321%2C+Jardim+Presidente+Dutra%2C+Guarulhos-SP</x:v>
      </x:c>
      <x:c r="R2277" t="str"/>
      <x:c r="S2277" t="str"/>
      <x:c r="T2277" t="str">
        <x:v>Não contatado</x:v>
      </x:c>
      <x:c r="U2277" s="27" t="n">
        <x:f>IF(LEN(H2277)&gt;0,25,0)+IF(L2277="Sim",25,0)+IF(LEN(M2277)&gt;0,15,0)+IF(LEN(J2277)&gt;0,10,0)+IF(LEN(N2277)&gt;0,5,0)+IF(LEN(O2277)&gt;0,5,0)+IF(LEN(P2277)&gt;0,5,0)+IF(AND(LEN(R2277)&gt;0,LEN(S2277)&gt;0),10,0)</x:f>
        <x:v>25</x:v>
      </x:c>
      <x:c r="V2277" t="str">
        <x:f>IF(U2277&gt;=60,"Prioridade Alta",IF(U2277&gt;=35,"Prioridade Média","Prioridade Baixa"))</x:f>
        <x:v>Prioridade Baixa</x:v>
      </x:c>
      <x:c r="W2277" t="str">
        <x:v>Não</x:v>
      </x:c>
      <x:c r="X2277" t="str"/>
      <x:c r="Y2277" t="str">
        <x:v>Base expandida 2026-07-27</x:v>
      </x:c>
      <x:c r="Z2277" t="str">
        <x:v>(11) 2431-9158</x:v>
      </x:c>
      <x:c r="AA2277" t="str"/>
      <x:c r="AB2277" t="n">
        <x:v>40</x:v>
      </x:c>
      <x:c r="AC2277" t="str">
        <x:v>Prioridade Baixa</x:v>
      </x:c>
      <x:c r="AD2277" t="str">
        <x:v>Fonte Escolas.com.br: http://escolas.com.br/epg-mariazinha-rezende-fusari-35287817; site oficial/redes não coletados nesta fonte</x:v>
      </x:c>
      <x:c r="AE2277" t="n">
        <x:f>IF(LEN(H2277)&gt;0,1,0)</x:f>
        <x:v>1</x:v>
      </x:c>
      <x:c r="AF2277" t="n">
        <x:f>IF(LEN(M2277)&gt;0,1,0)</x:f>
        <x:v>0</x:v>
      </x:c>
      <x:c r="AG2277" t="n">
        <x:f>IF(AND(LEN(H2277)=0,LEN(K2277)=0,LEN(M2277)=0),1,0)</x:f>
        <x:v>0</x:v>
      </x:c>
    </x:row>
    <x:row r="2278">
      <x:c r="A2278" t="str">
        <x:v>AT-02277</x:v>
      </x:c>
      <x:c r="B2278" t="str">
        <x:v>Epg Lino Ferreira de Oliveira</x:v>
      </x:c>
      <x:c r="C2278" t="str">
        <x:v>Escola</x:v>
      </x:c>
      <x:c r="D2278" t="str">
        <x:v>Escola</x:v>
      </x:c>
      <x:c r="E2278" t="str">
        <x:v>Guarulhos</x:v>
      </x:c>
      <x:c r="F2278" t="str">
        <x:v>Parque Mikail II</x:v>
      </x:c>
      <x:c r="G2278" t="str">
        <x:v>Rua Rua Maria Luiza Perico, 263, Parque Mikail II, Guarulhos, SP</x:v>
      </x:c>
      <x:c r="H2278" t="str">
        <x:v>+55 (11) 2405-1792</x:v>
      </x:c>
      <x:c r="I2278" t="str"/>
      <x:c r="J2278" t="str"/>
      <x:c r="K2278" t="str"/>
      <x:c r="L2278" t="str"/>
      <x:c r="M2278" t="str"/>
      <x:c r="N2278" t="str"/>
      <x:c r="O2278" t="str"/>
      <x:c r="P2278" t="str"/>
      <x:c r="Q2278" t="str">
        <x:v>https://www.google.com/maps/search/?api=1&amp;query=Rua+Rua+Maria+Luiza+Perico%2C+263%2C+Parque+Mikail+II%2C+Guarulhos-SP</x:v>
      </x:c>
      <x:c r="R2278" t="str"/>
      <x:c r="S2278" t="str"/>
      <x:c r="T2278" t="str">
        <x:v>Não contatado</x:v>
      </x:c>
      <x:c r="U2278" s="27" t="n">
        <x:f>IF(LEN(H2278)&gt;0,25,0)+IF(L2278="Sim",25,0)+IF(LEN(M2278)&gt;0,15,0)+IF(LEN(J2278)&gt;0,10,0)+IF(LEN(N2278)&gt;0,5,0)+IF(LEN(O2278)&gt;0,5,0)+IF(LEN(P2278)&gt;0,5,0)+IF(AND(LEN(R2278)&gt;0,LEN(S2278)&gt;0),10,0)</x:f>
        <x:v>25</x:v>
      </x:c>
      <x:c r="V2278" t="str">
        <x:f>IF(U2278&gt;=60,"Prioridade Alta",IF(U2278&gt;=35,"Prioridade Média","Prioridade Baixa"))</x:f>
        <x:v>Prioridade Baixa</x:v>
      </x:c>
      <x:c r="W2278" t="str">
        <x:v>Não</x:v>
      </x:c>
      <x:c r="X2278" t="str"/>
      <x:c r="Y2278" t="str">
        <x:v>Base expandida 2026-07-27</x:v>
      </x:c>
      <x:c r="Z2278" t="str">
        <x:v>(11) 2405-1792</x:v>
      </x:c>
      <x:c r="AA2278" t="str"/>
      <x:c r="AB2278" t="n">
        <x:v>40</x:v>
      </x:c>
      <x:c r="AC2278" t="str">
        <x:v>Prioridade Baixa</x:v>
      </x:c>
      <x:c r="AD2278" t="str">
        <x:v>Fonte Escolas.com.br: http://escolas.com.br/epg-lino-ferreira-de-oliveira-35075097; site oficial/redes não coletados nesta fonte</x:v>
      </x:c>
      <x:c r="AE2278" t="n">
        <x:f>IF(LEN(H2278)&gt;0,1,0)</x:f>
        <x:v>1</x:v>
      </x:c>
      <x:c r="AF2278" t="n">
        <x:f>IF(LEN(M2278)&gt;0,1,0)</x:f>
        <x:v>0</x:v>
      </x:c>
      <x:c r="AG2278" t="n">
        <x:f>IF(AND(LEN(H2278)=0,LEN(K2278)=0,LEN(M2278)=0),1,0)</x:f>
        <x:v>0</x:v>
      </x:c>
    </x:row>
    <x:row r="2279">
      <x:c r="A2279" t="str">
        <x:v>AT-02278</x:v>
      </x:c>
      <x:c r="B2279" t="str">
        <x:v>Epg Moreira Matos</x:v>
      </x:c>
      <x:c r="C2279" t="str">
        <x:v>Escola</x:v>
      </x:c>
      <x:c r="D2279" t="str">
        <x:v>Escola</x:v>
      </x:c>
      <x:c r="E2279" t="str">
        <x:v>Guarulhos</x:v>
      </x:c>
      <x:c r="F2279" t="str">
        <x:v>Vila Rosalia</x:v>
      </x:c>
      <x:c r="G2279" t="str">
        <x:v>Rua Rua Vitorino Freire, 179, Vila Rosalia, Guarulhos, SP</x:v>
      </x:c>
      <x:c r="H2279" t="str">
        <x:v>+55 (11) 2451-8936</x:v>
      </x:c>
      <x:c r="I2279" t="str"/>
      <x:c r="J2279" t="str"/>
      <x:c r="K2279" t="str"/>
      <x:c r="L2279" t="str"/>
      <x:c r="M2279" t="str"/>
      <x:c r="N2279" t="str"/>
      <x:c r="O2279" t="str"/>
      <x:c r="P2279" t="str"/>
      <x:c r="Q2279" t="str">
        <x:v>https://www.google.com/maps/search/?api=1&amp;query=Rua+Rua+Vitorino+Freire%2C+179%2C+Vila+Rosalia%2C+Guarulhos-SP</x:v>
      </x:c>
      <x:c r="R2279" t="str"/>
      <x:c r="S2279" t="str"/>
      <x:c r="T2279" t="str">
        <x:v>Não contatado</x:v>
      </x:c>
      <x:c r="U2279" s="27" t="n">
        <x:f>IF(LEN(H2279)&gt;0,25,0)+IF(L2279="Sim",25,0)+IF(LEN(M2279)&gt;0,15,0)+IF(LEN(J2279)&gt;0,10,0)+IF(LEN(N2279)&gt;0,5,0)+IF(LEN(O2279)&gt;0,5,0)+IF(LEN(P2279)&gt;0,5,0)+IF(AND(LEN(R2279)&gt;0,LEN(S2279)&gt;0),10,0)</x:f>
        <x:v>25</x:v>
      </x:c>
      <x:c r="V2279" t="str">
        <x:f>IF(U2279&gt;=60,"Prioridade Alta",IF(U2279&gt;=35,"Prioridade Média","Prioridade Baixa"))</x:f>
        <x:v>Prioridade Baixa</x:v>
      </x:c>
      <x:c r="W2279" t="str">
        <x:v>Não</x:v>
      </x:c>
      <x:c r="X2279" t="str"/>
      <x:c r="Y2279" t="str">
        <x:v>Base expandida 2026-07-27</x:v>
      </x:c>
      <x:c r="Z2279" t="str">
        <x:v>(11) 2451-8936</x:v>
      </x:c>
      <x:c r="AA2279" t="str"/>
      <x:c r="AB2279" t="n">
        <x:v>40</x:v>
      </x:c>
      <x:c r="AC2279" t="str">
        <x:v>Prioridade Baixa</x:v>
      </x:c>
      <x:c r="AD2279" t="str">
        <x:v>Fonte Escolas.com.br: http://escolas.com.br/epg-moreira-matos-35050179; site oficial/redes não coletados nesta fonte</x:v>
      </x:c>
      <x:c r="AE2279" t="n">
        <x:f>IF(LEN(H2279)&gt;0,1,0)</x:f>
        <x:v>1</x:v>
      </x:c>
      <x:c r="AF2279" t="n">
        <x:f>IF(LEN(M2279)&gt;0,1,0)</x:f>
        <x:v>0</x:v>
      </x:c>
      <x:c r="AG2279" t="n">
        <x:f>IF(AND(LEN(H2279)=0,LEN(K2279)=0,LEN(M2279)=0),1,0)</x:f>
        <x:v>0</x:v>
      </x:c>
    </x:row>
    <x:row r="2280">
      <x:c r="A2280" t="str">
        <x:v>AT-02279</x:v>
      </x:c>
      <x:c r="B2280" t="str">
        <x:v>Epg Nazira Abbud Zanardi</x:v>
      </x:c>
      <x:c r="C2280" t="str">
        <x:v>Escola</x:v>
      </x:c>
      <x:c r="D2280" t="str">
        <x:v>Escola</x:v>
      </x:c>
      <x:c r="E2280" t="str">
        <x:v>Guarulhos</x:v>
      </x:c>
      <x:c r="F2280" t="str">
        <x:v>Recreio Sao Jorge</x:v>
      </x:c>
      <x:c r="G2280" t="str">
        <x:v>Rua Rua Santina, 214, Recreio Sao Jorge, Guarulhos, SP</x:v>
      </x:c>
      <x:c r="H2280" t="str">
        <x:v>+55 (11) 2404-0636</x:v>
      </x:c>
      <x:c r="I2280" t="str"/>
      <x:c r="J2280" t="str"/>
      <x:c r="K2280" t="str"/>
      <x:c r="L2280" t="str"/>
      <x:c r="M2280" t="str"/>
      <x:c r="N2280" t="str"/>
      <x:c r="O2280" t="str"/>
      <x:c r="P2280" t="str"/>
      <x:c r="Q2280" t="str">
        <x:v>https://www.google.com/maps/search/?api=1&amp;query=Rua+Rua+Santina%2C+214%2C+Recreio+Sao+Jorge%2C+Guarulhos-SP</x:v>
      </x:c>
      <x:c r="R2280" t="str"/>
      <x:c r="S2280" t="str"/>
      <x:c r="T2280" t="str">
        <x:v>Não contatado</x:v>
      </x:c>
      <x:c r="U2280" s="27" t="n">
        <x:f>IF(LEN(H2280)&gt;0,25,0)+IF(L2280="Sim",25,0)+IF(LEN(M2280)&gt;0,15,0)+IF(LEN(J2280)&gt;0,10,0)+IF(LEN(N2280)&gt;0,5,0)+IF(LEN(O2280)&gt;0,5,0)+IF(LEN(P2280)&gt;0,5,0)+IF(AND(LEN(R2280)&gt;0,LEN(S2280)&gt;0),10,0)</x:f>
        <x:v>25</x:v>
      </x:c>
      <x:c r="V2280" t="str">
        <x:f>IF(U2280&gt;=60,"Prioridade Alta",IF(U2280&gt;=35,"Prioridade Média","Prioridade Baixa"))</x:f>
        <x:v>Prioridade Baixa</x:v>
      </x:c>
      <x:c r="W2280" t="str">
        <x:v>Não</x:v>
      </x:c>
      <x:c r="X2280" t="str"/>
      <x:c r="Y2280" t="str">
        <x:v>Base expandida 2026-07-27</x:v>
      </x:c>
      <x:c r="Z2280" t="str">
        <x:v>(11) 2404-0636</x:v>
      </x:c>
      <x:c r="AA2280" t="str"/>
      <x:c r="AB2280" t="n">
        <x:v>40</x:v>
      </x:c>
      <x:c r="AC2280" t="str">
        <x:v>Prioridade Baixa</x:v>
      </x:c>
      <x:c r="AD2280" t="str">
        <x:v>Fonte Escolas.com.br: http://escolas.com.br/epg-nazira-abbud-zanardi-35234898; site oficial/redes não coletados nesta fonte</x:v>
      </x:c>
      <x:c r="AE2280" t="n">
        <x:f>IF(LEN(H2280)&gt;0,1,0)</x:f>
        <x:v>1</x:v>
      </x:c>
      <x:c r="AF2280" t="n">
        <x:f>IF(LEN(M2280)&gt;0,1,0)</x:f>
        <x:v>0</x:v>
      </x:c>
      <x:c r="AG2280" t="n">
        <x:f>IF(AND(LEN(H2280)=0,LEN(K2280)=0,LEN(M2280)=0),1,0)</x:f>
        <x:v>0</x:v>
      </x:c>
    </x:row>
    <x:row r="2281">
      <x:c r="A2281" t="str">
        <x:v>AT-02280</x:v>
      </x:c>
      <x:c r="B2281" t="str">
        <x:v>Epg Martins Pena</x:v>
      </x:c>
      <x:c r="C2281" t="str">
        <x:v>Escola</x:v>
      </x:c>
      <x:c r="D2281" t="str">
        <x:v>Escola</x:v>
      </x:c>
      <x:c r="E2281" t="str">
        <x:v>Guarulhos</x:v>
      </x:c>
      <x:c r="F2281" t="str">
        <x:v>Parque das Nacoes</x:v>
      </x:c>
      <x:c r="G2281" t="str">
        <x:v>Rua Rua Santa Maria do Salto, 70, Parque das Nacoes, Guarulhos, SP</x:v>
      </x:c>
      <x:c r="H2281" t="str">
        <x:v>+55 (11) 2486-1522</x:v>
      </x:c>
      <x:c r="I2281" t="str"/>
      <x:c r="J2281" t="str"/>
      <x:c r="K2281" t="str"/>
      <x:c r="L2281" t="str"/>
      <x:c r="M2281" t="str"/>
      <x:c r="N2281" t="str"/>
      <x:c r="O2281" t="str"/>
      <x:c r="P2281" t="str"/>
      <x:c r="Q2281" t="str">
        <x:v>https://www.google.com/maps/search/?api=1&amp;query=Rua+Rua+Santa+Maria+do+Salto%2C+70%2C+Parque+das+Nacoes%2C+Guarulhos-SP</x:v>
      </x:c>
      <x:c r="R2281" t="str"/>
      <x:c r="S2281" t="str"/>
      <x:c r="T2281" t="str">
        <x:v>Não contatado</x:v>
      </x:c>
      <x:c r="U2281" s="27" t="n">
        <x:f>IF(LEN(H2281)&gt;0,25,0)+IF(L2281="Sim",25,0)+IF(LEN(M2281)&gt;0,15,0)+IF(LEN(J2281)&gt;0,10,0)+IF(LEN(N2281)&gt;0,5,0)+IF(LEN(O2281)&gt;0,5,0)+IF(LEN(P2281)&gt;0,5,0)+IF(AND(LEN(R2281)&gt;0,LEN(S2281)&gt;0),10,0)</x:f>
        <x:v>25</x:v>
      </x:c>
      <x:c r="V2281" t="str">
        <x:f>IF(U2281&gt;=60,"Prioridade Alta",IF(U2281&gt;=35,"Prioridade Média","Prioridade Baixa"))</x:f>
        <x:v>Prioridade Baixa</x:v>
      </x:c>
      <x:c r="W2281" t="str">
        <x:v>Não</x:v>
      </x:c>
      <x:c r="X2281" t="str"/>
      <x:c r="Y2281" t="str">
        <x:v>Base expandida 2026-07-27</x:v>
      </x:c>
      <x:c r="Z2281" t="str">
        <x:v>(11) 2486-1522</x:v>
      </x:c>
      <x:c r="AA2281" t="str"/>
      <x:c r="AB2281" t="n">
        <x:v>40</x:v>
      </x:c>
      <x:c r="AC2281" t="str">
        <x:v>Prioridade Baixa</x:v>
      </x:c>
      <x:c r="AD2281" t="str">
        <x:v>Fonte Escolas.com.br: http://escolas.com.br/epg-martins-pena-35276297; site oficial/redes não coletados nesta fonte</x:v>
      </x:c>
      <x:c r="AE2281" t="n">
        <x:f>IF(LEN(H2281)&gt;0,1,0)</x:f>
        <x:v>1</x:v>
      </x:c>
      <x:c r="AF2281" t="n">
        <x:f>IF(LEN(M2281)&gt;0,1,0)</x:f>
        <x:v>0</x:v>
      </x:c>
      <x:c r="AG2281" t="n">
        <x:f>IF(AND(LEN(H2281)=0,LEN(K2281)=0,LEN(M2281)=0),1,0)</x:f>
        <x:v>0</x:v>
      </x:c>
    </x:row>
    <x:row r="2282">
      <x:c r="A2282" t="str">
        <x:v>AT-02281</x:v>
      </x:c>
      <x:c r="B2282" t="str">
        <x:v>Epg Mario Quintana</x:v>
      </x:c>
      <x:c r="C2282" t="str">
        <x:v>Escola</x:v>
      </x:c>
      <x:c r="D2282" t="str">
        <x:v>Escola</x:v>
      </x:c>
      <x:c r="E2282" t="str">
        <x:v>Guarulhos</x:v>
      </x:c>
      <x:c r="F2282" t="str">
        <x:v>Jardim Las Vegas</x:v>
      </x:c>
      <x:c r="G2282" t="str">
        <x:v>Rua Rua Ismael Manoel da Silva, Jardim Las Vegas, Guarulhos, SP</x:v>
      </x:c>
      <x:c r="H2282" t="str">
        <x:v>+55 (11) 2457-2165</x:v>
      </x:c>
      <x:c r="I2282" t="str"/>
      <x:c r="J2282" t="str"/>
      <x:c r="K2282" t="str"/>
      <x:c r="L2282" t="str"/>
      <x:c r="M2282" t="str"/>
      <x:c r="N2282" t="str"/>
      <x:c r="O2282" t="str"/>
      <x:c r="P2282" t="str"/>
      <x:c r="Q2282" t="str">
        <x:v>https://www.google.com/maps/search/?api=1&amp;query=Rua+Rua+Ismael+Manoel+da+Silva%2C+Jardim+Las+Vegas%2C+Guarulhos-SP</x:v>
      </x:c>
      <x:c r="R2282" t="str"/>
      <x:c r="S2282" t="str"/>
      <x:c r="T2282" t="str">
        <x:v>Não contatado</x:v>
      </x:c>
      <x:c r="U2282" s="27" t="n">
        <x:f>IF(LEN(H2282)&gt;0,25,0)+IF(L2282="Sim",25,0)+IF(LEN(M2282)&gt;0,15,0)+IF(LEN(J2282)&gt;0,10,0)+IF(LEN(N2282)&gt;0,5,0)+IF(LEN(O2282)&gt;0,5,0)+IF(LEN(P2282)&gt;0,5,0)+IF(AND(LEN(R2282)&gt;0,LEN(S2282)&gt;0),10,0)</x:f>
        <x:v>25</x:v>
      </x:c>
      <x:c r="V2282" t="str">
        <x:f>IF(U2282&gt;=60,"Prioridade Alta",IF(U2282&gt;=35,"Prioridade Média","Prioridade Baixa"))</x:f>
        <x:v>Prioridade Baixa</x:v>
      </x:c>
      <x:c r="W2282" t="str">
        <x:v>Não</x:v>
      </x:c>
      <x:c r="X2282" t="str"/>
      <x:c r="Y2282" t="str">
        <x:v>Base expandida 2026-07-27</x:v>
      </x:c>
      <x:c r="Z2282" t="str">
        <x:v>(11) 2457-2165</x:v>
      </x:c>
      <x:c r="AA2282" t="str"/>
      <x:c r="AB2282" t="n">
        <x:v>40</x:v>
      </x:c>
      <x:c r="AC2282" t="str">
        <x:v>Prioridade Baixa</x:v>
      </x:c>
      <x:c r="AD2282" t="str">
        <x:v>Fonte Escolas.com.br: http://escolas.com.br/epg-mario-quintana-35192879; site oficial/redes não coletados nesta fonte</x:v>
      </x:c>
      <x:c r="AE2282" t="n">
        <x:f>IF(LEN(H2282)&gt;0,1,0)</x:f>
        <x:v>1</x:v>
      </x:c>
      <x:c r="AF2282" t="n">
        <x:f>IF(LEN(M2282)&gt;0,1,0)</x:f>
        <x:v>0</x:v>
      </x:c>
      <x:c r="AG2282" t="n">
        <x:f>IF(AND(LEN(H2282)=0,LEN(K2282)=0,LEN(M2282)=0),1,0)</x:f>
        <x:v>0</x:v>
      </x:c>
    </x:row>
    <x:row r="2283">
      <x:c r="A2283" t="str">
        <x:v>AT-02282</x:v>
      </x:c>
      <x:c r="B2283" t="str">
        <x:v>Epg Marlene Aparecida de Carvalho Martins Professora</x:v>
      </x:c>
      <x:c r="C2283" t="str">
        <x:v>Escola</x:v>
      </x:c>
      <x:c r="D2283" t="str">
        <x:v>Escola</x:v>
      </x:c>
      <x:c r="E2283" t="str">
        <x:v>Guarulhos</x:v>
      </x:c>
      <x:c r="F2283" t="str">
        <x:v>Jardim IV Centenario</x:v>
      </x:c>
      <x:c r="G2283" t="str">
        <x:v>Avenida Avenida Jose Brumatti, 3620, Escola, Jardim IV Centenario, Guarulhos, SP</x:v>
      </x:c>
      <x:c r="H2283" t="str">
        <x:v>+55 (11) 2466-5934</x:v>
      </x:c>
      <x:c r="I2283" t="str"/>
      <x:c r="J2283" t="str"/>
      <x:c r="K2283" t="str"/>
      <x:c r="L2283" t="str"/>
      <x:c r="M2283" t="str"/>
      <x:c r="N2283" t="str"/>
      <x:c r="O2283" t="str"/>
      <x:c r="P2283" t="str"/>
      <x:c r="Q2283" t="str">
        <x:v>https://www.google.com/maps/search/?api=1&amp;query=Avenida+Avenida+Jose+Brumatti%2C+3620%2C+Escola%2C+Jardim+IV+Centenario%2C+Guarulhos-SP</x:v>
      </x:c>
      <x:c r="R2283" t="str"/>
      <x:c r="S2283" t="str"/>
      <x:c r="T2283" t="str">
        <x:v>Não contatado</x:v>
      </x:c>
      <x:c r="U2283" s="27" t="n">
        <x:f>IF(LEN(H2283)&gt;0,25,0)+IF(L2283="Sim",25,0)+IF(LEN(M2283)&gt;0,15,0)+IF(LEN(J2283)&gt;0,10,0)+IF(LEN(N2283)&gt;0,5,0)+IF(LEN(O2283)&gt;0,5,0)+IF(LEN(P2283)&gt;0,5,0)+IF(AND(LEN(R2283)&gt;0,LEN(S2283)&gt;0),10,0)</x:f>
        <x:v>25</x:v>
      </x:c>
      <x:c r="V2283" t="str">
        <x:f>IF(U2283&gt;=60,"Prioridade Alta",IF(U2283&gt;=35,"Prioridade Média","Prioridade Baixa"))</x:f>
        <x:v>Prioridade Baixa</x:v>
      </x:c>
      <x:c r="W2283" t="str">
        <x:v>Não</x:v>
      </x:c>
      <x:c r="X2283" t="str"/>
      <x:c r="Y2283" t="str">
        <x:v>Base expandida 2026-07-27</x:v>
      </x:c>
      <x:c r="Z2283" t="str">
        <x:v>(11) 2466-5934</x:v>
      </x:c>
      <x:c r="AA2283" t="str"/>
      <x:c r="AB2283" t="n">
        <x:v>40</x:v>
      </x:c>
      <x:c r="AC2283" t="str">
        <x:v>Prioridade Baixa</x:v>
      </x:c>
      <x:c r="AD2283" t="str">
        <x:v>Fonte Escolas.com.br: http://escolas.com.br/epg-marlene-aparecida-de-carvalho-martins-professora-35423725; site oficial/redes não coletados nesta fonte</x:v>
      </x:c>
      <x:c r="AE2283" t="n">
        <x:f>IF(LEN(H2283)&gt;0,1,0)</x:f>
        <x:v>1</x:v>
      </x:c>
      <x:c r="AF2283" t="n">
        <x:f>IF(LEN(M2283)&gt;0,1,0)</x:f>
        <x:v>0</x:v>
      </x:c>
      <x:c r="AG2283" t="n">
        <x:f>IF(AND(LEN(H2283)=0,LEN(K2283)=0,LEN(M2283)=0),1,0)</x:f>
        <x:v>0</x:v>
      </x:c>
    </x:row>
    <x:row r="2284">
      <x:c r="A2284" t="str">
        <x:v>AT-02283</x:v>
      </x:c>
      <x:c r="B2284" t="str">
        <x:v>Epg Monica Aparecida Moredo</x:v>
      </x:c>
      <x:c r="C2284" t="str">
        <x:v>Escola</x:v>
      </x:c>
      <x:c r="D2284" t="str">
        <x:v>Escola</x:v>
      </x:c>
      <x:c r="E2284" t="str">
        <x:v>Guarulhos</x:v>
      </x:c>
      <x:c r="F2284" t="str">
        <x:v>Jardim Fatima</x:v>
      </x:c>
      <x:c r="G2284" t="str">
        <x:v>Rua Rua Monica Aparecida Moredo, 173, Jardim Fatima, Guarulhos, SP</x:v>
      </x:c>
      <x:c r="H2284" t="str">
        <x:v>+55 (11) 2438-6676</x:v>
      </x:c>
      <x:c r="I2284" t="str"/>
      <x:c r="J2284" t="str"/>
      <x:c r="K2284" t="str"/>
      <x:c r="L2284" t="str"/>
      <x:c r="M2284" t="str"/>
      <x:c r="N2284" t="str"/>
      <x:c r="O2284" t="str"/>
      <x:c r="P2284" t="str"/>
      <x:c r="Q2284" t="str">
        <x:v>https://www.google.com/maps/search/?api=1&amp;query=Rua+Rua+Monica+Aparecida+Moredo%2C+173%2C+Jardim+Fatima%2C+Guarulhos-SP</x:v>
      </x:c>
      <x:c r="R2284" t="str"/>
      <x:c r="S2284" t="str"/>
      <x:c r="T2284" t="str">
        <x:v>Não contatado</x:v>
      </x:c>
      <x:c r="U2284" s="27" t="n">
        <x:f>IF(LEN(H2284)&gt;0,25,0)+IF(L2284="Sim",25,0)+IF(LEN(M2284)&gt;0,15,0)+IF(LEN(J2284)&gt;0,10,0)+IF(LEN(N2284)&gt;0,5,0)+IF(LEN(O2284)&gt;0,5,0)+IF(LEN(P2284)&gt;0,5,0)+IF(AND(LEN(R2284)&gt;0,LEN(S2284)&gt;0),10,0)</x:f>
        <x:v>25</x:v>
      </x:c>
      <x:c r="V2284" t="str">
        <x:f>IF(U2284&gt;=60,"Prioridade Alta",IF(U2284&gt;=35,"Prioridade Média","Prioridade Baixa"))</x:f>
        <x:v>Prioridade Baixa</x:v>
      </x:c>
      <x:c r="W2284" t="str">
        <x:v>Não</x:v>
      </x:c>
      <x:c r="X2284" t="str"/>
      <x:c r="Y2284" t="str">
        <x:v>Base expandida 2026-07-27</x:v>
      </x:c>
      <x:c r="Z2284" t="str">
        <x:v>(11) 2438-6676</x:v>
      </x:c>
      <x:c r="AA2284" t="str"/>
      <x:c r="AB2284" t="n">
        <x:v>40</x:v>
      </x:c>
      <x:c r="AC2284" t="str">
        <x:v>Prioridade Baixa</x:v>
      </x:c>
      <x:c r="AD2284" t="str">
        <x:v>Fonte Escolas.com.br: http://escolas.com.br/epg-monica-aparecida-moredo-35200177; site oficial/redes não coletados nesta fonte</x:v>
      </x:c>
      <x:c r="AE2284" t="n">
        <x:f>IF(LEN(H2284)&gt;0,1,0)</x:f>
        <x:v>1</x:v>
      </x:c>
      <x:c r="AF2284" t="n">
        <x:f>IF(LEN(M2284)&gt;0,1,0)</x:f>
        <x:v>0</x:v>
      </x:c>
      <x:c r="AG2284" t="n">
        <x:f>IF(AND(LEN(H2284)=0,LEN(K2284)=0,LEN(M2284)=0),1,0)</x:f>
        <x:v>0</x:v>
      </x:c>
    </x:row>
    <x:row r="2285">
      <x:c r="A2285" t="str">
        <x:v>AT-02284</x:v>
      </x:c>
      <x:c r="B2285" t="str">
        <x:v>Epg Monteiro Lobato</x:v>
      </x:c>
      <x:c r="C2285" t="str">
        <x:v>Escola</x:v>
      </x:c>
      <x:c r="D2285" t="str">
        <x:v>Escola</x:v>
      </x:c>
      <x:c r="E2285" t="str">
        <x:v>Guarulhos</x:v>
      </x:c>
      <x:c r="F2285" t="str">
        <x:v>Jardim Alvorada</x:v>
      </x:c>
      <x:c r="G2285" t="str">
        <x:v>Rua Rua Joao de Souza, 435, Jardim Alvorada, Guarulhos, SP</x:v>
      </x:c>
      <x:c r="H2285" t="str">
        <x:v>+55 (11) 2402-0732</x:v>
      </x:c>
      <x:c r="I2285" t="str"/>
      <x:c r="J2285" t="str"/>
      <x:c r="K2285" t="str"/>
      <x:c r="L2285" t="str"/>
      <x:c r="M2285" t="str"/>
      <x:c r="N2285" t="str"/>
      <x:c r="O2285" t="str"/>
      <x:c r="P2285" t="str"/>
      <x:c r="Q2285" t="str">
        <x:v>https://www.google.com/maps/search/?api=1&amp;query=Rua+Rua+Joao+de+Souza%2C+435%2C+Jardim+Alvorada%2C+Guarulhos-SP</x:v>
      </x:c>
      <x:c r="R2285" t="str"/>
      <x:c r="S2285" t="str"/>
      <x:c r="T2285" t="str">
        <x:v>Não contatado</x:v>
      </x:c>
      <x:c r="U2285" s="27" t="n">
        <x:f>IF(LEN(H2285)&gt;0,25,0)+IF(L2285="Sim",25,0)+IF(LEN(M2285)&gt;0,15,0)+IF(LEN(J2285)&gt;0,10,0)+IF(LEN(N2285)&gt;0,5,0)+IF(LEN(O2285)&gt;0,5,0)+IF(LEN(P2285)&gt;0,5,0)+IF(AND(LEN(R2285)&gt;0,LEN(S2285)&gt;0),10,0)</x:f>
        <x:v>25</x:v>
      </x:c>
      <x:c r="V2285" t="str">
        <x:f>IF(U2285&gt;=60,"Prioridade Alta",IF(U2285&gt;=35,"Prioridade Média","Prioridade Baixa"))</x:f>
        <x:v>Prioridade Baixa</x:v>
      </x:c>
      <x:c r="W2285" t="str">
        <x:v>Não</x:v>
      </x:c>
      <x:c r="X2285" t="str"/>
      <x:c r="Y2285" t="str">
        <x:v>Base expandida 2026-07-27</x:v>
      </x:c>
      <x:c r="Z2285" t="str">
        <x:v>(11) 2402-0732</x:v>
      </x:c>
      <x:c r="AA2285" t="str"/>
      <x:c r="AB2285" t="n">
        <x:v>40</x:v>
      </x:c>
      <x:c r="AC2285" t="str">
        <x:v>Prioridade Baixa</x:v>
      </x:c>
      <x:c r="AD2285" t="str">
        <x:v>Fonte Escolas.com.br: http://escolas.com.br/epg-monteiro-lobato-35087403; site oficial/redes não coletados nesta fonte</x:v>
      </x:c>
      <x:c r="AE2285" t="n">
        <x:f>IF(LEN(H2285)&gt;0,1,0)</x:f>
        <x:v>1</x:v>
      </x:c>
      <x:c r="AF2285" t="n">
        <x:f>IF(LEN(M2285)&gt;0,1,0)</x:f>
        <x:v>0</x:v>
      </x:c>
      <x:c r="AG2285" t="n">
        <x:f>IF(AND(LEN(H2285)=0,LEN(K2285)=0,LEN(M2285)=0),1,0)</x:f>
        <x:v>0</x:v>
      </x:c>
    </x:row>
    <x:row r="2286">
      <x:c r="A2286" t="str">
        <x:v>AT-02285</x:v>
      </x:c>
      <x:c r="B2286" t="str">
        <x:v>Epg Milton Almeida dos Santos</x:v>
      </x:c>
      <x:c r="C2286" t="str">
        <x:v>Escola</x:v>
      </x:c>
      <x:c r="D2286" t="str">
        <x:v>Escola</x:v>
      </x:c>
      <x:c r="E2286" t="str">
        <x:v>Guarulhos</x:v>
      </x:c>
      <x:c r="F2286" t="str">
        <x:v>Jardim Maria de Lourdes</x:v>
      </x:c>
      <x:c r="G2286" t="str">
        <x:v>Caminho Caminho Quatro, Jardim Maria de Lourdes, Guarulhos, SP</x:v>
      </x:c>
      <x:c r="H2286" t="str">
        <x:v>+55 (11) 2085-1041</x:v>
      </x:c>
      <x:c r="I2286" t="str"/>
      <x:c r="J2286" t="str"/>
      <x:c r="K2286" t="str"/>
      <x:c r="L2286" t="str"/>
      <x:c r="M2286" t="str"/>
      <x:c r="N2286" t="str"/>
      <x:c r="O2286" t="str"/>
      <x:c r="P2286" t="str"/>
      <x:c r="Q2286" t="str">
        <x:v>https://www.google.com/maps/search/?api=1&amp;query=Caminho+Caminho+Quatro%2C+Jardim+Maria+de+Lourdes%2C+Guarulhos-SP</x:v>
      </x:c>
      <x:c r="R2286" t="str"/>
      <x:c r="S2286" t="str"/>
      <x:c r="T2286" t="str">
        <x:v>Não contatado</x:v>
      </x:c>
      <x:c r="U2286" s="27" t="n">
        <x:f>IF(LEN(H2286)&gt;0,25,0)+IF(L2286="Sim",25,0)+IF(LEN(M2286)&gt;0,15,0)+IF(LEN(J2286)&gt;0,10,0)+IF(LEN(N2286)&gt;0,5,0)+IF(LEN(O2286)&gt;0,5,0)+IF(LEN(P2286)&gt;0,5,0)+IF(AND(LEN(R2286)&gt;0,LEN(S2286)&gt;0),10,0)</x:f>
        <x:v>25</x:v>
      </x:c>
      <x:c r="V2286" t="str">
        <x:f>IF(U2286&gt;=60,"Prioridade Alta",IF(U2286&gt;=35,"Prioridade Média","Prioridade Baixa"))</x:f>
        <x:v>Prioridade Baixa</x:v>
      </x:c>
      <x:c r="W2286" t="str">
        <x:v>Não</x:v>
      </x:c>
      <x:c r="X2286" t="str"/>
      <x:c r="Y2286" t="str">
        <x:v>Base expandida 2026-07-27</x:v>
      </x:c>
      <x:c r="Z2286" t="str">
        <x:v>(11) 2085-1041</x:v>
      </x:c>
      <x:c r="AA2286" t="str"/>
      <x:c r="AB2286" t="n">
        <x:v>40</x:v>
      </x:c>
      <x:c r="AC2286" t="str">
        <x:v>Prioridade Baixa</x:v>
      </x:c>
      <x:c r="AD2286" t="str">
        <x:v>Fonte Escolas.com.br: http://escolas.com.br/epg-milton-almeida-dos-santos-35007127; site oficial/redes não coletados nesta fonte</x:v>
      </x:c>
      <x:c r="AE2286" t="n">
        <x:f>IF(LEN(H2286)&gt;0,1,0)</x:f>
        <x:v>1</x:v>
      </x:c>
      <x:c r="AF2286" t="n">
        <x:f>IF(LEN(M2286)&gt;0,1,0)</x:f>
        <x:v>0</x:v>
      </x:c>
      <x:c r="AG2286" t="n">
        <x:f>IF(AND(LEN(H2286)=0,LEN(K2286)=0,LEN(M2286)=0),1,0)</x:f>
        <x:v>0</x:v>
      </x:c>
    </x:row>
    <x:row r="2287">
      <x:c r="A2287" t="str">
        <x:v>AT-02286</x:v>
      </x:c>
      <x:c r="B2287" t="str">
        <x:v>Epg Mauro Roldao Neto</x:v>
      </x:c>
      <x:c r="C2287" t="str">
        <x:v>Escola</x:v>
      </x:c>
      <x:c r="D2287" t="str">
        <x:v>Escola</x:v>
      </x:c>
      <x:c r="E2287" t="str">
        <x:v>Guarulhos</x:v>
      </x:c>
      <x:c r="F2287" t="str">
        <x:v>Pimentas</x:v>
      </x:c>
      <x:c r="G2287" t="str">
        <x:v>Rua Jacutinga, 536, Pimentas, Guarulhos, SP</x:v>
      </x:c>
      <x:c r="H2287" t="str">
        <x:v>+55 (11) 2486-7442</x:v>
      </x:c>
      <x:c r="I2287" t="str"/>
      <x:c r="J2287" t="str"/>
      <x:c r="K2287" t="str"/>
      <x:c r="L2287" t="str"/>
      <x:c r="M2287" t="str"/>
      <x:c r="N2287" t="str"/>
      <x:c r="O2287" t="str"/>
      <x:c r="P2287" t="str"/>
      <x:c r="Q2287" t="str">
        <x:v>https://www.google.com/maps/search/?api=1&amp;query=Rua+Jacutinga%2C+536%2C+Pimentas%2C+Guarulhos-SP</x:v>
      </x:c>
      <x:c r="R2287" t="str"/>
      <x:c r="S2287" t="str"/>
      <x:c r="T2287" t="str">
        <x:v>Não contatado</x:v>
      </x:c>
      <x:c r="U2287" s="27" t="n">
        <x:f>IF(LEN(H2287)&gt;0,25,0)+IF(L2287="Sim",25,0)+IF(LEN(M2287)&gt;0,15,0)+IF(LEN(J2287)&gt;0,10,0)+IF(LEN(N2287)&gt;0,5,0)+IF(LEN(O2287)&gt;0,5,0)+IF(LEN(P2287)&gt;0,5,0)+IF(AND(LEN(R2287)&gt;0,LEN(S2287)&gt;0),10,0)</x:f>
        <x:v>25</x:v>
      </x:c>
      <x:c r="V2287" t="str">
        <x:f>IF(U2287&gt;=60,"Prioridade Alta",IF(U2287&gt;=35,"Prioridade Média","Prioridade Baixa"))</x:f>
        <x:v>Prioridade Baixa</x:v>
      </x:c>
      <x:c r="W2287" t="str">
        <x:v>Não</x:v>
      </x:c>
      <x:c r="X2287" t="str"/>
      <x:c r="Y2287" t="str">
        <x:v>Base expandida 2026-07-27</x:v>
      </x:c>
      <x:c r="Z2287" t="str">
        <x:v>(11) 2486-7442</x:v>
      </x:c>
      <x:c r="AA2287" t="str"/>
      <x:c r="AB2287" t="n">
        <x:v>40</x:v>
      </x:c>
      <x:c r="AC2287" t="str">
        <x:v>Prioridade Baixa</x:v>
      </x:c>
      <x:c r="AD2287" t="str">
        <x:v>Fonte Escolas.com.br: http://escolas.com.br/epg-mauro-roldao-neto-35130138; site oficial/redes não coletados nesta fonte</x:v>
      </x:c>
      <x:c r="AE2287" t="n">
        <x:f>IF(LEN(H2287)&gt;0,1,0)</x:f>
        <x:v>1</x:v>
      </x:c>
      <x:c r="AF2287" t="n">
        <x:f>IF(LEN(M2287)&gt;0,1,0)</x:f>
        <x:v>0</x:v>
      </x:c>
      <x:c r="AG2287" t="n">
        <x:f>IF(AND(LEN(H2287)=0,LEN(K2287)=0,LEN(M2287)=0),1,0)</x:f>
        <x:v>0</x:v>
      </x:c>
    </x:row>
    <x:row r="2288">
      <x:c r="A2288" t="str">
        <x:v>AT-02287</x:v>
      </x:c>
      <x:c r="B2288" t="str">
        <x:v>Epg Maria Isabel de Assis</x:v>
      </x:c>
      <x:c r="C2288" t="str">
        <x:v>Escola</x:v>
      </x:c>
      <x:c r="D2288" t="str">
        <x:v>Escola</x:v>
      </x:c>
      <x:c r="E2288" t="str">
        <x:v>Guarulhos</x:v>
      </x:c>
      <x:c r="F2288" t="str">
        <x:v>Parque Primavera</x:v>
      </x:c>
      <x:c r="G2288" t="str">
        <x:v>Rua Rua Andromeda, 420, Parque Primavera, Guarulhos, SP</x:v>
      </x:c>
      <x:c r="H2288" t="str">
        <x:v>+55 (11) 2088-0062</x:v>
      </x:c>
      <x:c r="I2288" t="str"/>
      <x:c r="J2288" t="str"/>
      <x:c r="K2288" t="str"/>
      <x:c r="L2288" t="str"/>
      <x:c r="M2288" t="str"/>
      <x:c r="N2288" t="str"/>
      <x:c r="O2288" t="str"/>
      <x:c r="P2288" t="str"/>
      <x:c r="Q2288" t="str">
        <x:v>https://www.google.com/maps/search/?api=1&amp;query=Rua+Rua+Andromeda%2C+420%2C+Parque+Primavera%2C+Guarulhos-SP</x:v>
      </x:c>
      <x:c r="R2288" t="str"/>
      <x:c r="S2288" t="str"/>
      <x:c r="T2288" t="str">
        <x:v>Não contatado</x:v>
      </x:c>
      <x:c r="U2288" s="27" t="n">
        <x:f>IF(LEN(H2288)&gt;0,25,0)+IF(L2288="Sim",25,0)+IF(LEN(M2288)&gt;0,15,0)+IF(LEN(J2288)&gt;0,10,0)+IF(LEN(N2288)&gt;0,5,0)+IF(LEN(O2288)&gt;0,5,0)+IF(LEN(P2288)&gt;0,5,0)+IF(AND(LEN(R2288)&gt;0,LEN(S2288)&gt;0),10,0)</x:f>
        <x:v>25</x:v>
      </x:c>
      <x:c r="V2288" t="str">
        <x:f>IF(U2288&gt;=60,"Prioridade Alta",IF(U2288&gt;=35,"Prioridade Média","Prioridade Baixa"))</x:f>
        <x:v>Prioridade Baixa</x:v>
      </x:c>
      <x:c r="W2288" t="str">
        <x:v>Não</x:v>
      </x:c>
      <x:c r="X2288" t="str"/>
      <x:c r="Y2288" t="str">
        <x:v>Base expandida 2026-07-27</x:v>
      </x:c>
      <x:c r="Z2288" t="str">
        <x:v>(11) 2088-0062</x:v>
      </x:c>
      <x:c r="AA2288" t="str"/>
      <x:c r="AB2288" t="n">
        <x:v>40</x:v>
      </x:c>
      <x:c r="AC2288" t="str">
        <x:v>Prioridade Baixa</x:v>
      </x:c>
      <x:c r="AD2288" t="str">
        <x:v>Fonte Escolas.com.br: http://escolas.com.br/epg-maria-isabel-de-assis-35007204; site oficial/redes não coletados nesta fonte</x:v>
      </x:c>
      <x:c r="AE2288" t="n">
        <x:f>IF(LEN(H2288)&gt;0,1,0)</x:f>
        <x:v>1</x:v>
      </x:c>
      <x:c r="AF2288" t="n">
        <x:f>IF(LEN(M2288)&gt;0,1,0)</x:f>
        <x:v>0</x:v>
      </x:c>
      <x:c r="AG2288" t="n">
        <x:f>IF(AND(LEN(H2288)=0,LEN(K2288)=0,LEN(M2288)=0),1,0)</x:f>
        <x:v>0</x:v>
      </x:c>
    </x:row>
    <x:row r="2289">
      <x:c r="A2289" t="str">
        <x:v>AT-02288</x:v>
      </x:c>
      <x:c r="B2289" t="str">
        <x:v>Epg Milton Luiz Ziller Professor</x:v>
      </x:c>
      <x:c r="C2289" t="str">
        <x:v>Escola</x:v>
      </x:c>
      <x:c r="D2289" t="str">
        <x:v>Escola</x:v>
      </x:c>
      <x:c r="E2289" t="str">
        <x:v>Guarulhos</x:v>
      </x:c>
      <x:c r="F2289" t="str">
        <x:v>Picanco</x:v>
      </x:c>
      <x:c r="G2289" t="str">
        <x:v>Rua Pitanga, Picanco, Guarulhos, SP</x:v>
      </x:c>
      <x:c r="H2289" t="str">
        <x:v>+55 (11) 2452-7129</x:v>
      </x:c>
      <x:c r="I2289" t="str"/>
      <x:c r="J2289" t="str"/>
      <x:c r="K2289" t="str"/>
      <x:c r="L2289" t="str"/>
      <x:c r="M2289" t="str"/>
      <x:c r="N2289" t="str"/>
      <x:c r="O2289" t="str"/>
      <x:c r="P2289" t="str"/>
      <x:c r="Q2289" t="str">
        <x:v>https://www.google.com/maps/search/?api=1&amp;query=Rua+Pitanga%2C+Picanco%2C+Guarulhos-SP</x:v>
      </x:c>
      <x:c r="R2289" t="str"/>
      <x:c r="S2289" t="str"/>
      <x:c r="T2289" t="str">
        <x:v>Não contatado</x:v>
      </x:c>
      <x:c r="U2289" s="27" t="n">
        <x:f>IF(LEN(H2289)&gt;0,25,0)+IF(L2289="Sim",25,0)+IF(LEN(M2289)&gt;0,15,0)+IF(LEN(J2289)&gt;0,10,0)+IF(LEN(N2289)&gt;0,5,0)+IF(LEN(O2289)&gt;0,5,0)+IF(LEN(P2289)&gt;0,5,0)+IF(AND(LEN(R2289)&gt;0,LEN(S2289)&gt;0),10,0)</x:f>
        <x:v>25</x:v>
      </x:c>
      <x:c r="V2289" t="str">
        <x:f>IF(U2289&gt;=60,"Prioridade Alta",IF(U2289&gt;=35,"Prioridade Média","Prioridade Baixa"))</x:f>
        <x:v>Prioridade Baixa</x:v>
      </x:c>
      <x:c r="W2289" t="str">
        <x:v>Não</x:v>
      </x:c>
      <x:c r="X2289" t="str"/>
      <x:c r="Y2289" t="str">
        <x:v>Base expandida 2026-07-27</x:v>
      </x:c>
      <x:c r="Z2289" t="str">
        <x:v>(11) 2452-7129</x:v>
      </x:c>
      <x:c r="AA2289" t="str"/>
      <x:c r="AB2289" t="n">
        <x:v>40</x:v>
      </x:c>
      <x:c r="AC2289" t="str">
        <x:v>Prioridade Baixa</x:v>
      </x:c>
      <x:c r="AD2289" t="str">
        <x:v>Fonte Escolas.com.br: http://escolas.com.br/epg-milton-luiz-ziller-professor-35450443; site oficial/redes não coletados nesta fonte</x:v>
      </x:c>
      <x:c r="AE2289" t="n">
        <x:f>IF(LEN(H2289)&gt;0,1,0)</x:f>
        <x:v>1</x:v>
      </x:c>
      <x:c r="AF2289" t="n">
        <x:f>IF(LEN(M2289)&gt;0,1,0)</x:f>
        <x:v>0</x:v>
      </x:c>
      <x:c r="AG2289" t="n">
        <x:f>IF(AND(LEN(H2289)=0,LEN(K2289)=0,LEN(M2289)=0),1,0)</x:f>
        <x:v>0</x:v>
      </x:c>
    </x:row>
    <x:row r="2290">
      <x:c r="A2290" t="str">
        <x:v>AT-02289</x:v>
      </x:c>
      <x:c r="B2290" t="str">
        <x:v>Epg Nadja Maria Seabra Santos Professora</x:v>
      </x:c>
      <x:c r="C2290" t="str">
        <x:v>Escola</x:v>
      </x:c>
      <x:c r="D2290" t="str">
        <x:v>Escola</x:v>
      </x:c>
      <x:c r="E2290" t="str">
        <x:v>Guarulhos</x:v>
      </x:c>
      <x:c r="F2290" t="str">
        <x:v>Jardim Vila Galvao</x:v>
      </x:c>
      <x:c r="G2290" t="str">
        <x:v>Rua Rua Crissiumal, 61, Jardim Vila Galvao, Guarulhos, SP</x:v>
      </x:c>
      <x:c r="H2290" t="str">
        <x:v>+55 (11) 2455-3809</x:v>
      </x:c>
      <x:c r="I2290" t="str"/>
      <x:c r="J2290" t="str"/>
      <x:c r="K2290" t="str"/>
      <x:c r="L2290" t="str"/>
      <x:c r="M2290" t="str"/>
      <x:c r="N2290" t="str"/>
      <x:c r="O2290" t="str"/>
      <x:c r="P2290" t="str"/>
      <x:c r="Q2290" t="str">
        <x:v>https://www.google.com/maps/search/?api=1&amp;query=Rua+Rua+Crissiumal%2C+61%2C+Jardim+Vila+Galvao%2C+Guarulhos-SP</x:v>
      </x:c>
      <x:c r="R2290" t="str"/>
      <x:c r="S2290" t="str"/>
      <x:c r="T2290" t="str">
        <x:v>Não contatado</x:v>
      </x:c>
      <x:c r="U2290" s="27" t="n">
        <x:f>IF(LEN(H2290)&gt;0,25,0)+IF(L2290="Sim",25,0)+IF(LEN(M2290)&gt;0,15,0)+IF(LEN(J2290)&gt;0,10,0)+IF(LEN(N2290)&gt;0,5,0)+IF(LEN(O2290)&gt;0,5,0)+IF(LEN(P2290)&gt;0,5,0)+IF(AND(LEN(R2290)&gt;0,LEN(S2290)&gt;0),10,0)</x:f>
        <x:v>25</x:v>
      </x:c>
      <x:c r="V2290" t="str">
        <x:f>IF(U2290&gt;=60,"Prioridade Alta",IF(U2290&gt;=35,"Prioridade Média","Prioridade Baixa"))</x:f>
        <x:v>Prioridade Baixa</x:v>
      </x:c>
      <x:c r="W2290" t="str">
        <x:v>Não</x:v>
      </x:c>
      <x:c r="X2290" t="str"/>
      <x:c r="Y2290" t="str">
        <x:v>Base expandida 2026-07-27</x:v>
      </x:c>
      <x:c r="Z2290" t="str">
        <x:v>(11) 2455-3809</x:v>
      </x:c>
      <x:c r="AA2290" t="str"/>
      <x:c r="AB2290" t="n">
        <x:v>40</x:v>
      </x:c>
      <x:c r="AC2290" t="str">
        <x:v>Prioridade Baixa</x:v>
      </x:c>
      <x:c r="AD2290" t="str">
        <x:v>Fonte Escolas.com.br: http://escolas.com.br/epg-nadja-maria-seabra-santos-professora-35110401; site oficial/redes não coletados nesta fonte</x:v>
      </x:c>
      <x:c r="AE2290" t="n">
        <x:f>IF(LEN(H2290)&gt;0,1,0)</x:f>
        <x:v>1</x:v>
      </x:c>
      <x:c r="AF2290" t="n">
        <x:f>IF(LEN(M2290)&gt;0,1,0)</x:f>
        <x:v>0</x:v>
      </x:c>
      <x:c r="AG2290" t="n">
        <x:f>IF(AND(LEN(H2290)=0,LEN(K2290)=0,LEN(M2290)=0),1,0)</x:f>
        <x:v>0</x:v>
      </x:c>
    </x:row>
    <x:row r="2291">
      <x:c r="A2291" t="str">
        <x:v>AT-02290</x:v>
      </x:c>
      <x:c r="B2291" t="str">
        <x:v>Epg Nicolina Bispo</x:v>
      </x:c>
      <x:c r="C2291" t="str">
        <x:v>Escola</x:v>
      </x:c>
      <x:c r="D2291" t="str">
        <x:v>Escola</x:v>
      </x:c>
      <x:c r="E2291" t="str">
        <x:v>Guarulhos</x:v>
      </x:c>
      <x:c r="F2291" t="str">
        <x:v>Residencial e Comercial Guarulhos</x:v>
      </x:c>
      <x:c r="G2291" t="str">
        <x:v>Rua Rua Nelson Magalhaes de Souza Bonsucesso, 100, Residencial e Comercial Guarulhos, Guarulhos, SP</x:v>
      </x:c>
      <x:c r="H2291" t="str">
        <x:v>+55 (11) 2088-8811</x:v>
      </x:c>
      <x:c r="I2291" t="str"/>
      <x:c r="J2291" t="str"/>
      <x:c r="K2291" t="str"/>
      <x:c r="L2291" t="str"/>
      <x:c r="M2291" t="str"/>
      <x:c r="N2291" t="str"/>
      <x:c r="O2291" t="str"/>
      <x:c r="P2291" t="str"/>
      <x:c r="Q2291" t="str">
        <x:v>https://www.google.com/maps/search/?api=1&amp;query=Rua+Rua+Nelson+Magalhaes+de+Souza+Bonsucesso%2C+100%2C+Residencial+e+Comercial+Guarulhos%2C+Guarulhos-SP</x:v>
      </x:c>
      <x:c r="R2291" t="str"/>
      <x:c r="S2291" t="str"/>
      <x:c r="T2291" t="str">
        <x:v>Não contatado</x:v>
      </x:c>
      <x:c r="U2291" s="27" t="n">
        <x:f>IF(LEN(H2291)&gt;0,25,0)+IF(L2291="Sim",25,0)+IF(LEN(M2291)&gt;0,15,0)+IF(LEN(J2291)&gt;0,10,0)+IF(LEN(N2291)&gt;0,5,0)+IF(LEN(O2291)&gt;0,5,0)+IF(LEN(P2291)&gt;0,5,0)+IF(AND(LEN(R2291)&gt;0,LEN(S2291)&gt;0),10,0)</x:f>
        <x:v>25</x:v>
      </x:c>
      <x:c r="V2291" t="str">
        <x:f>IF(U2291&gt;=60,"Prioridade Alta",IF(U2291&gt;=35,"Prioridade Média","Prioridade Baixa"))</x:f>
        <x:v>Prioridade Baixa</x:v>
      </x:c>
      <x:c r="W2291" t="str">
        <x:v>Não</x:v>
      </x:c>
      <x:c r="X2291" t="str"/>
      <x:c r="Y2291" t="str">
        <x:v>Base expandida 2026-07-27</x:v>
      </x:c>
      <x:c r="Z2291" t="str">
        <x:v>(11) 2088-8811</x:v>
      </x:c>
      <x:c r="AA2291" t="str"/>
      <x:c r="AB2291" t="n">
        <x:v>40</x:v>
      </x:c>
      <x:c r="AC2291" t="str">
        <x:v>Prioridade Baixa</x:v>
      </x:c>
      <x:c r="AD2291" t="str">
        <x:v>Fonte Escolas.com.br: http://escolas.com.br/epg-nicolina-bispo-35006226; site oficial/redes não coletados nesta fonte</x:v>
      </x:c>
      <x:c r="AE2291" t="n">
        <x:f>IF(LEN(H2291)&gt;0,1,0)</x:f>
        <x:v>1</x:v>
      </x:c>
      <x:c r="AF2291" t="n">
        <x:f>IF(LEN(M2291)&gt;0,1,0)</x:f>
        <x:v>0</x:v>
      </x:c>
      <x:c r="AG2291" t="n">
        <x:f>IF(AND(LEN(H2291)=0,LEN(K2291)=0,LEN(M2291)=0),1,0)</x:f>
        <x:v>0</x:v>
      </x:c>
    </x:row>
    <x:row r="2292">
      <x:c r="A2292" t="str">
        <x:v>AT-02291</x:v>
      </x:c>
      <x:c r="B2292" t="str">
        <x:v>Epg Nise da Silveira</x:v>
      </x:c>
      <x:c r="C2292" t="str">
        <x:v>Escola</x:v>
      </x:c>
      <x:c r="D2292" t="str">
        <x:v>Escola</x:v>
      </x:c>
      <x:c r="E2292" t="str">
        <x:v>Guarulhos</x:v>
      </x:c>
      <x:c r="F2292" t="str">
        <x:v>Jardim Santa Helena</x:v>
      </x:c>
      <x:c r="G2292" t="str">
        <x:v>Rua Rua Mucambo, Jardim Santa Helena, Guarulhos, SP</x:v>
      </x:c>
      <x:c r="H2292" t="str">
        <x:v>+55 (11) 2085-0004</x:v>
      </x:c>
      <x:c r="I2292" t="str"/>
      <x:c r="J2292" t="str"/>
      <x:c r="K2292" t="str"/>
      <x:c r="L2292" t="str"/>
      <x:c r="M2292" t="str"/>
      <x:c r="N2292" t="str"/>
      <x:c r="O2292" t="str"/>
      <x:c r="P2292" t="str"/>
      <x:c r="Q2292" t="str">
        <x:v>https://www.google.com/maps/search/?api=1&amp;query=Rua+Rua+Mucambo%2C+Jardim+Santa+Helena%2C+Guarulhos-SP</x:v>
      </x:c>
      <x:c r="R2292" t="str"/>
      <x:c r="S2292" t="str"/>
      <x:c r="T2292" t="str">
        <x:v>Não contatado</x:v>
      </x:c>
      <x:c r="U2292" s="27" t="n">
        <x:f>IF(LEN(H2292)&gt;0,25,0)+IF(L2292="Sim",25,0)+IF(LEN(M2292)&gt;0,15,0)+IF(LEN(J2292)&gt;0,10,0)+IF(LEN(N2292)&gt;0,5,0)+IF(LEN(O2292)&gt;0,5,0)+IF(LEN(P2292)&gt;0,5,0)+IF(AND(LEN(R2292)&gt;0,LEN(S2292)&gt;0),10,0)</x:f>
        <x:v>25</x:v>
      </x:c>
      <x:c r="V2292" t="str">
        <x:f>IF(U2292&gt;=60,"Prioridade Alta",IF(U2292&gt;=35,"Prioridade Média","Prioridade Baixa"))</x:f>
        <x:v>Prioridade Baixa</x:v>
      </x:c>
      <x:c r="W2292" t="str">
        <x:v>Não</x:v>
      </x:c>
      <x:c r="X2292" t="str"/>
      <x:c r="Y2292" t="str">
        <x:v>Base expandida 2026-07-27</x:v>
      </x:c>
      <x:c r="Z2292" t="str">
        <x:v>(11) 2085-0004</x:v>
      </x:c>
      <x:c r="AA2292" t="str"/>
      <x:c r="AB2292" t="n">
        <x:v>40</x:v>
      </x:c>
      <x:c r="AC2292" t="str">
        <x:v>Prioridade Baixa</x:v>
      </x:c>
      <x:c r="AD2292" t="str">
        <x:v>Fonte Escolas.com.br: http://escolas.com.br/epg-nise-da-silveira-35007208; site oficial/redes não coletados nesta fonte</x:v>
      </x:c>
      <x:c r="AE2292" t="n">
        <x:f>IF(LEN(H2292)&gt;0,1,0)</x:f>
        <x:v>1</x:v>
      </x:c>
      <x:c r="AF2292" t="n">
        <x:f>IF(LEN(M2292)&gt;0,1,0)</x:f>
        <x:v>0</x:v>
      </x:c>
      <x:c r="AG2292" t="n">
        <x:f>IF(AND(LEN(H2292)=0,LEN(K2292)=0,LEN(M2292)=0),1,0)</x:f>
        <x:v>0</x:v>
      </x:c>
    </x:row>
    <x:row r="2293">
      <x:c r="A2293" t="str">
        <x:v>AT-02292</x:v>
      </x:c>
      <x:c r="B2293" t="str">
        <x:v>Epg Olavo Bilac</x:v>
      </x:c>
      <x:c r="C2293" t="str">
        <x:v>Escola</x:v>
      </x:c>
      <x:c r="D2293" t="str">
        <x:v>Escola</x:v>
      </x:c>
      <x:c r="E2293" t="str">
        <x:v>Guarulhos</x:v>
      </x:c>
      <x:c r="F2293" t="str">
        <x:v>Jardim Tranquilidade</x:v>
      </x:c>
      <x:c r="G2293" t="str">
        <x:v>Rua Rua Jacob, 479, Jardim Tranquilidade, Guarulhos, SP</x:v>
      </x:c>
      <x:c r="H2293" t="str">
        <x:v>+55 (11) 2414-0077</x:v>
      </x:c>
      <x:c r="I2293" t="str"/>
      <x:c r="J2293" t="str"/>
      <x:c r="K2293" t="str"/>
      <x:c r="L2293" t="str"/>
      <x:c r="M2293" t="str"/>
      <x:c r="N2293" t="str"/>
      <x:c r="O2293" t="str"/>
      <x:c r="P2293" t="str"/>
      <x:c r="Q2293" t="str">
        <x:v>https://www.google.com/maps/search/?api=1&amp;query=Rua+Rua+Jacob%2C+479%2C+Jardim+Tranquilidade%2C+Guarulhos-SP</x:v>
      </x:c>
      <x:c r="R2293" t="str"/>
      <x:c r="S2293" t="str"/>
      <x:c r="T2293" t="str">
        <x:v>Não contatado</x:v>
      </x:c>
      <x:c r="U2293" s="27" t="n">
        <x:f>IF(LEN(H2293)&gt;0,25,0)+IF(L2293="Sim",25,0)+IF(LEN(M2293)&gt;0,15,0)+IF(LEN(J2293)&gt;0,10,0)+IF(LEN(N2293)&gt;0,5,0)+IF(LEN(O2293)&gt;0,5,0)+IF(LEN(P2293)&gt;0,5,0)+IF(AND(LEN(R2293)&gt;0,LEN(S2293)&gt;0),10,0)</x:f>
        <x:v>25</x:v>
      </x:c>
      <x:c r="V2293" t="str">
        <x:f>IF(U2293&gt;=60,"Prioridade Alta",IF(U2293&gt;=35,"Prioridade Média","Prioridade Baixa"))</x:f>
        <x:v>Prioridade Baixa</x:v>
      </x:c>
      <x:c r="W2293" t="str">
        <x:v>Não</x:v>
      </x:c>
      <x:c r="X2293" t="str"/>
      <x:c r="Y2293" t="str">
        <x:v>Base expandida 2026-07-27</x:v>
      </x:c>
      <x:c r="Z2293" t="str">
        <x:v>(11) 2414-0077</x:v>
      </x:c>
      <x:c r="AA2293" t="str"/>
      <x:c r="AB2293" t="n">
        <x:v>40</x:v>
      </x:c>
      <x:c r="AC2293" t="str">
        <x:v>Prioridade Baixa</x:v>
      </x:c>
      <x:c r="AD2293" t="str">
        <x:v>Fonte Escolas.com.br: http://escolas.com.br/epg-olavo-bilac-35087415; site oficial/redes não coletados nesta fonte</x:v>
      </x:c>
      <x:c r="AE2293" t="n">
        <x:f>IF(LEN(H2293)&gt;0,1,0)</x:f>
        <x:v>1</x:v>
      </x:c>
      <x:c r="AF2293" t="n">
        <x:f>IF(LEN(M2293)&gt;0,1,0)</x:f>
        <x:v>0</x:v>
      </x:c>
      <x:c r="AG2293" t="n">
        <x:f>IF(AND(LEN(H2293)=0,LEN(K2293)=0,LEN(M2293)=0),1,0)</x:f>
        <x:v>0</x:v>
      </x:c>
    </x:row>
    <x:row r="2294">
      <x:c r="A2294" t="str">
        <x:v>AT-02293</x:v>
      </x:c>
      <x:c r="B2294" t="str">
        <x:v>Epg Nelson de Andrade</x:v>
      </x:c>
      <x:c r="C2294" t="str">
        <x:v>Escola</x:v>
      </x:c>
      <x:c r="D2294" t="str">
        <x:v>Escola</x:v>
      </x:c>
      <x:c r="E2294" t="str">
        <x:v>Guarulhos</x:v>
      </x:c>
      <x:c r="F2294" t="str">
        <x:v>Bonsucesso</x:v>
      </x:c>
      <x:c r="G2294" t="str">
        <x:v>Rua Rua Berilo, 190, Bonsucesso, Guarulhos, SP</x:v>
      </x:c>
      <x:c r="H2294" t="str">
        <x:v>+55 (11) 2484-7993</x:v>
      </x:c>
      <x:c r="I2294" t="str"/>
      <x:c r="J2294" t="str"/>
      <x:c r="K2294" t="str"/>
      <x:c r="L2294" t="str"/>
      <x:c r="M2294" t="str"/>
      <x:c r="N2294" t="str"/>
      <x:c r="O2294" t="str"/>
      <x:c r="P2294" t="str"/>
      <x:c r="Q2294" t="str">
        <x:v>https://www.google.com/maps/search/?api=1&amp;query=Rua+Rua+Berilo%2C+190%2C+Bonsucesso%2C+Guarulhos-SP</x:v>
      </x:c>
      <x:c r="R2294" t="str"/>
      <x:c r="S2294" t="str"/>
      <x:c r="T2294" t="str">
        <x:v>Não contatado</x:v>
      </x:c>
      <x:c r="U2294" s="27" t="n">
        <x:f>IF(LEN(H2294)&gt;0,25,0)+IF(L2294="Sim",25,0)+IF(LEN(M2294)&gt;0,15,0)+IF(LEN(J2294)&gt;0,10,0)+IF(LEN(N2294)&gt;0,5,0)+IF(LEN(O2294)&gt;0,5,0)+IF(LEN(P2294)&gt;0,5,0)+IF(AND(LEN(R2294)&gt;0,LEN(S2294)&gt;0),10,0)</x:f>
        <x:v>25</x:v>
      </x:c>
      <x:c r="V2294" t="str">
        <x:f>IF(U2294&gt;=60,"Prioridade Alta",IF(U2294&gt;=35,"Prioridade Média","Prioridade Baixa"))</x:f>
        <x:v>Prioridade Baixa</x:v>
      </x:c>
      <x:c r="W2294" t="str">
        <x:v>Não</x:v>
      </x:c>
      <x:c r="X2294" t="str"/>
      <x:c r="Y2294" t="str">
        <x:v>Base expandida 2026-07-27</x:v>
      </x:c>
      <x:c r="Z2294" t="str">
        <x:v>(11) 2484-7993</x:v>
      </x:c>
      <x:c r="AA2294" t="str"/>
      <x:c r="AB2294" t="n">
        <x:v>40</x:v>
      </x:c>
      <x:c r="AC2294" t="str">
        <x:v>Prioridade Baixa</x:v>
      </x:c>
      <x:c r="AD2294" t="str">
        <x:v>Fonte Escolas.com.br: http://escolas.com.br/epg-nelson-de-andrade-35211916; site oficial/redes não coletados nesta fonte</x:v>
      </x:c>
      <x:c r="AE2294" t="n">
        <x:f>IF(LEN(H2294)&gt;0,1,0)</x:f>
        <x:v>1</x:v>
      </x:c>
      <x:c r="AF2294" t="n">
        <x:f>IF(LEN(M2294)&gt;0,1,0)</x:f>
        <x:v>0</x:v>
      </x:c>
      <x:c r="AG2294" t="n">
        <x:f>IF(AND(LEN(H2294)=0,LEN(K2294)=0,LEN(M2294)=0),1,0)</x:f>
        <x:v>0</x:v>
      </x:c>
    </x:row>
    <x:row r="2295">
      <x:c r="A2295" t="str">
        <x:v>AT-02294</x:v>
      </x:c>
      <x:c r="B2295" t="str">
        <x:v>Epg Paulo Autran</x:v>
      </x:c>
      <x:c r="C2295" t="str">
        <x:v>Escola</x:v>
      </x:c>
      <x:c r="D2295" t="str">
        <x:v>Escola</x:v>
      </x:c>
      <x:c r="E2295" t="str">
        <x:v>Guarulhos</x:v>
      </x:c>
      <x:c r="F2295" t="str">
        <x:v>Jardim Lenize</x:v>
      </x:c>
      <x:c r="G2295" t="str">
        <x:v>Avenida Avenida Sitio Novo, 55, Jardim Lenize, Guarulhos, SP</x:v>
      </x:c>
      <x:c r="H2295" t="str">
        <x:v>+55 (11) 2469-3214</x:v>
      </x:c>
      <x:c r="I2295" t="str"/>
      <x:c r="J2295" t="str"/>
      <x:c r="K2295" t="str"/>
      <x:c r="L2295" t="str"/>
      <x:c r="M2295" t="str"/>
      <x:c r="N2295" t="str"/>
      <x:c r="O2295" t="str"/>
      <x:c r="P2295" t="str"/>
      <x:c r="Q2295" t="str">
        <x:v>https://www.google.com/maps/search/?api=1&amp;query=Avenida+Avenida+Sitio+Novo%2C+55%2C+Jardim+Lenize%2C+Guarulhos-SP</x:v>
      </x:c>
      <x:c r="R2295" t="str"/>
      <x:c r="S2295" t="str"/>
      <x:c r="T2295" t="str">
        <x:v>Não contatado</x:v>
      </x:c>
      <x:c r="U2295" s="27" t="n">
        <x:f>IF(LEN(H2295)&gt;0,25,0)+IF(L2295="Sim",25,0)+IF(LEN(M2295)&gt;0,15,0)+IF(LEN(J2295)&gt;0,10,0)+IF(LEN(N2295)&gt;0,5,0)+IF(LEN(O2295)&gt;0,5,0)+IF(LEN(P2295)&gt;0,5,0)+IF(AND(LEN(R2295)&gt;0,LEN(S2295)&gt;0),10,0)</x:f>
        <x:v>25</x:v>
      </x:c>
      <x:c r="V2295" t="str">
        <x:f>IF(U2295&gt;=60,"Prioridade Alta",IF(U2295&gt;=35,"Prioridade Média","Prioridade Baixa"))</x:f>
        <x:v>Prioridade Baixa</x:v>
      </x:c>
      <x:c r="W2295" t="str">
        <x:v>Não</x:v>
      </x:c>
      <x:c r="X2295" t="str"/>
      <x:c r="Y2295" t="str">
        <x:v>Base expandida 2026-07-27</x:v>
      </x:c>
      <x:c r="Z2295" t="str">
        <x:v>(11) 2469-3214</x:v>
      </x:c>
      <x:c r="AA2295" t="str"/>
      <x:c r="AB2295" t="n">
        <x:v>40</x:v>
      </x:c>
      <x:c r="AC2295" t="str">
        <x:v>Prioridade Baixa</x:v>
      </x:c>
      <x:c r="AD2295" t="str">
        <x:v>Fonte Escolas.com.br: http://escolas.com.br/epg-paulo-autran-35271724; site oficial/redes não coletados nesta fonte</x:v>
      </x:c>
      <x:c r="AE2295" t="n">
        <x:f>IF(LEN(H2295)&gt;0,1,0)</x:f>
        <x:v>1</x:v>
      </x:c>
      <x:c r="AF2295" t="n">
        <x:f>IF(LEN(M2295)&gt;0,1,0)</x:f>
        <x:v>0</x:v>
      </x:c>
      <x:c r="AG2295" t="n">
        <x:f>IF(AND(LEN(H2295)=0,LEN(K2295)=0,LEN(M2295)=0),1,0)</x:f>
        <x:v>0</x:v>
      </x:c>
    </x:row>
    <x:row r="2296">
      <x:c r="A2296" t="str">
        <x:v>AT-02295</x:v>
      </x:c>
      <x:c r="B2296" t="str">
        <x:v>Epg Pedrinho e Narizinho</x:v>
      </x:c>
      <x:c r="C2296" t="str">
        <x:v>Escola</x:v>
      </x:c>
      <x:c r="D2296" t="str">
        <x:v>Escola</x:v>
      </x:c>
      <x:c r="E2296" t="str">
        <x:v>Guarulhos</x:v>
      </x:c>
      <x:c r="F2296" t="str">
        <x:v>Jardim Santa Emilia</x:v>
      </x:c>
      <x:c r="G2296" t="str">
        <x:v>Rua Rua Aguas Vermelhas, 3, Jardim Santa Emilia, Guarulhos, SP</x:v>
      </x:c>
      <x:c r="H2296" t="str">
        <x:v>+55 (11) 2402-4569</x:v>
      </x:c>
      <x:c r="I2296" t="str"/>
      <x:c r="J2296" t="str"/>
      <x:c r="K2296" t="str"/>
      <x:c r="L2296" t="str"/>
      <x:c r="M2296" t="str"/>
      <x:c r="N2296" t="str"/>
      <x:c r="O2296" t="str"/>
      <x:c r="P2296" t="str"/>
      <x:c r="Q2296" t="str">
        <x:v>https://www.google.com/maps/search/?api=1&amp;query=Rua+Rua+Aguas+Vermelhas%2C+3%2C+Jardim+Santa+Emilia%2C+Guarulhos-SP</x:v>
      </x:c>
      <x:c r="R2296" t="str"/>
      <x:c r="S2296" t="str"/>
      <x:c r="T2296" t="str">
        <x:v>Não contatado</x:v>
      </x:c>
      <x:c r="U2296" s="27" t="n">
        <x:f>IF(LEN(H2296)&gt;0,25,0)+IF(L2296="Sim",25,0)+IF(LEN(M2296)&gt;0,15,0)+IF(LEN(J2296)&gt;0,10,0)+IF(LEN(N2296)&gt;0,5,0)+IF(LEN(O2296)&gt;0,5,0)+IF(LEN(P2296)&gt;0,5,0)+IF(AND(LEN(R2296)&gt;0,LEN(S2296)&gt;0),10,0)</x:f>
        <x:v>25</x:v>
      </x:c>
      <x:c r="V2296" t="str">
        <x:f>IF(U2296&gt;=60,"Prioridade Alta",IF(U2296&gt;=35,"Prioridade Média","Prioridade Baixa"))</x:f>
        <x:v>Prioridade Baixa</x:v>
      </x:c>
      <x:c r="W2296" t="str">
        <x:v>Não</x:v>
      </x:c>
      <x:c r="X2296" t="str"/>
      <x:c r="Y2296" t="str">
        <x:v>Base expandida 2026-07-27</x:v>
      </x:c>
      <x:c r="Z2296" t="str">
        <x:v>(11) 2402-4569</x:v>
      </x:c>
      <x:c r="AA2296" t="str"/>
      <x:c r="AB2296" t="n">
        <x:v>40</x:v>
      </x:c>
      <x:c r="AC2296" t="str">
        <x:v>Prioridade Baixa</x:v>
      </x:c>
      <x:c r="AD2296" t="str">
        <x:v>Fonte Escolas.com.br: http://escolas.com.br/epg-pedrinho-e-narizinho-35085637; site oficial/redes não coletados nesta fonte</x:v>
      </x:c>
      <x:c r="AE2296" t="n">
        <x:f>IF(LEN(H2296)&gt;0,1,0)</x:f>
        <x:v>1</x:v>
      </x:c>
      <x:c r="AF2296" t="n">
        <x:f>IF(LEN(M2296)&gt;0,1,0)</x:f>
        <x:v>0</x:v>
      </x:c>
      <x:c r="AG2296" t="n">
        <x:f>IF(AND(LEN(H2296)=0,LEN(K2296)=0,LEN(M2296)=0),1,0)</x:f>
        <x:v>0</x:v>
      </x:c>
    </x:row>
    <x:row r="2297">
      <x:c r="A2297" t="str">
        <x:v>AT-02296</x:v>
      </x:c>
      <x:c r="B2297" t="str">
        <x:v>Epg Ofelia Echeverri Lopes Irma</x:v>
      </x:c>
      <x:c r="C2297" t="str">
        <x:v>Escola</x:v>
      </x:c>
      <x:c r="D2297" t="str">
        <x:v>Escola</x:v>
      </x:c>
      <x:c r="E2297" t="str">
        <x:v>Guarulhos</x:v>
      </x:c>
      <x:c r="F2297" t="str">
        <x:v>Taboao</x:v>
      </x:c>
      <x:c r="G2297" t="str">
        <x:v>Rua Adolfo Noronha, Taboao, Guarulhos, SP</x:v>
      </x:c>
      <x:c r="H2297" t="str">
        <x:v>+55 (11) 2409-0422</x:v>
      </x:c>
      <x:c r="I2297" t="str"/>
      <x:c r="J2297" t="str"/>
      <x:c r="K2297" t="str"/>
      <x:c r="L2297" t="str"/>
      <x:c r="M2297" t="str"/>
      <x:c r="N2297" t="str"/>
      <x:c r="O2297" t="str"/>
      <x:c r="P2297" t="str"/>
      <x:c r="Q2297" t="str">
        <x:v>https://www.google.com/maps/search/?api=1&amp;query=Rua+Adolfo+Noronha%2C+Taboao%2C+Guarulhos-SP</x:v>
      </x:c>
      <x:c r="R2297" t="str"/>
      <x:c r="S2297" t="str"/>
      <x:c r="T2297" t="str">
        <x:v>Não contatado</x:v>
      </x:c>
      <x:c r="U2297" s="27" t="n">
        <x:f>IF(LEN(H2297)&gt;0,25,0)+IF(L2297="Sim",25,0)+IF(LEN(M2297)&gt;0,15,0)+IF(LEN(J2297)&gt;0,10,0)+IF(LEN(N2297)&gt;0,5,0)+IF(LEN(O2297)&gt;0,5,0)+IF(LEN(P2297)&gt;0,5,0)+IF(AND(LEN(R2297)&gt;0,LEN(S2297)&gt;0),10,0)</x:f>
        <x:v>25</x:v>
      </x:c>
      <x:c r="V2297" t="str">
        <x:f>IF(U2297&gt;=60,"Prioridade Alta",IF(U2297&gt;=35,"Prioridade Média","Prioridade Baixa"))</x:f>
        <x:v>Prioridade Baixa</x:v>
      </x:c>
      <x:c r="W2297" t="str">
        <x:v>Não</x:v>
      </x:c>
      <x:c r="X2297" t="str"/>
      <x:c r="Y2297" t="str">
        <x:v>Base expandida 2026-07-27</x:v>
      </x:c>
      <x:c r="Z2297" t="str">
        <x:v>(11) 2409-0422</x:v>
      </x:c>
      <x:c r="AA2297" t="str"/>
      <x:c r="AB2297" t="n">
        <x:v>40</x:v>
      </x:c>
      <x:c r="AC2297" t="str">
        <x:v>Prioridade Baixa</x:v>
      </x:c>
      <x:c r="AD2297" t="str">
        <x:v>Fonte Escolas.com.br: http://escolas.com.br/epg-ofelia-echeverri-lopes-irma-35468289; site oficial/redes não coletados nesta fonte</x:v>
      </x:c>
      <x:c r="AE2297" t="n">
        <x:f>IF(LEN(H2297)&gt;0,1,0)</x:f>
        <x:v>1</x:v>
      </x:c>
      <x:c r="AF2297" t="n">
        <x:f>IF(LEN(M2297)&gt;0,1,0)</x:f>
        <x:v>0</x:v>
      </x:c>
      <x:c r="AG2297" t="n">
        <x:f>IF(AND(LEN(H2297)=0,LEN(K2297)=0,LEN(M2297)=0),1,0)</x:f>
        <x:v>0</x:v>
      </x:c>
    </x:row>
    <x:row r="2298">
      <x:c r="A2298" t="str">
        <x:v>AT-02297</x:v>
      </x:c>
      <x:c r="B2298" t="str">
        <x:v>Epg Otoya Sato</x:v>
      </x:c>
      <x:c r="C2298" t="str">
        <x:v>Escola</x:v>
      </x:c>
      <x:c r="D2298" t="str">
        <x:v>Escola</x:v>
      </x:c>
      <x:c r="E2298" t="str">
        <x:v>Guarulhos</x:v>
      </x:c>
      <x:c r="F2298" t="str">
        <x:v>Jardim Presidente Dutra</x:v>
      </x:c>
      <x:c r="G2298" t="str">
        <x:v>Rua Rua General Silva, 346, Jardim Presidente Dutra, Guarulhos, SP</x:v>
      </x:c>
      <x:c r="H2298" t="str">
        <x:v>+55 (11) 2229-9787</x:v>
      </x:c>
      <x:c r="I2298" t="str"/>
      <x:c r="J2298" t="str"/>
      <x:c r="K2298" t="str"/>
      <x:c r="L2298" t="str"/>
      <x:c r="M2298" t="str"/>
      <x:c r="N2298" t="str"/>
      <x:c r="O2298" t="str"/>
      <x:c r="P2298" t="str"/>
      <x:c r="Q2298" t="str">
        <x:v>https://www.google.com/maps/search/?api=1&amp;query=Rua+Rua+General+Silva%2C+346%2C+Jardim+Presidente+Dutra%2C+Guarulhos-SP</x:v>
      </x:c>
      <x:c r="R2298" t="str"/>
      <x:c r="S2298" t="str"/>
      <x:c r="T2298" t="str">
        <x:v>Não contatado</x:v>
      </x:c>
      <x:c r="U2298" s="27" t="n">
        <x:f>IF(LEN(H2298)&gt;0,25,0)+IF(L2298="Sim",25,0)+IF(LEN(M2298)&gt;0,15,0)+IF(LEN(J2298)&gt;0,10,0)+IF(LEN(N2298)&gt;0,5,0)+IF(LEN(O2298)&gt;0,5,0)+IF(LEN(P2298)&gt;0,5,0)+IF(AND(LEN(R2298)&gt;0,LEN(S2298)&gt;0),10,0)</x:f>
        <x:v>25</x:v>
      </x:c>
      <x:c r="V2298" t="str">
        <x:f>IF(U2298&gt;=60,"Prioridade Alta",IF(U2298&gt;=35,"Prioridade Média","Prioridade Baixa"))</x:f>
        <x:v>Prioridade Baixa</x:v>
      </x:c>
      <x:c r="W2298" t="str">
        <x:v>Não</x:v>
      </x:c>
      <x:c r="X2298" t="str"/>
      <x:c r="Y2298" t="str">
        <x:v>Base expandida 2026-07-27</x:v>
      </x:c>
      <x:c r="Z2298" t="str">
        <x:v>(11) 2229-9787</x:v>
      </x:c>
      <x:c r="AA2298" t="str"/>
      <x:c r="AB2298" t="n">
        <x:v>40</x:v>
      </x:c>
      <x:c r="AC2298" t="str">
        <x:v>Prioridade Baixa</x:v>
      </x:c>
      <x:c r="AD2298" t="str">
        <x:v>Fonte Escolas.com.br: http://escolas.com.br/epg-otoya-sato-35004216; site oficial/redes não coletados nesta fonte</x:v>
      </x:c>
      <x:c r="AE2298" t="n">
        <x:f>IF(LEN(H2298)&gt;0,1,0)</x:f>
        <x:v>1</x:v>
      </x:c>
      <x:c r="AF2298" t="n">
        <x:f>IF(LEN(M2298)&gt;0,1,0)</x:f>
        <x:v>0</x:v>
      </x:c>
      <x:c r="AG2298" t="n">
        <x:f>IF(AND(LEN(H2298)=0,LEN(K2298)=0,LEN(M2298)=0),1,0)</x:f>
        <x:v>0</x:v>
      </x:c>
    </x:row>
    <x:row r="2299">
      <x:c r="A2299" t="str">
        <x:v>AT-02298</x:v>
      </x:c>
      <x:c r="B2299" t="str">
        <x:v>Epg Paulo Freire</x:v>
      </x:c>
      <x:c r="C2299" t="str">
        <x:v>Escola</x:v>
      </x:c>
      <x:c r="D2299" t="str">
        <x:v>Escola</x:v>
      </x:c>
      <x:c r="E2299" t="str">
        <x:v>Guarulhos</x:v>
      </x:c>
      <x:c r="F2299" t="str">
        <x:v>Cidade Soberana</x:v>
      </x:c>
      <x:c r="G2299" t="str">
        <x:v>Rua Rua Taubate, 374, Cidade Soberana, Guarulhos, SP</x:v>
      </x:c>
      <x:c r="H2299" t="str">
        <x:v>+55 (11) 2467-3603</x:v>
      </x:c>
      <x:c r="I2299" t="str"/>
      <x:c r="J2299" t="str"/>
      <x:c r="K2299" t="str"/>
      <x:c r="L2299" t="str"/>
      <x:c r="M2299" t="str"/>
      <x:c r="N2299" t="str"/>
      <x:c r="O2299" t="str"/>
      <x:c r="P2299" t="str"/>
      <x:c r="Q2299" t="str">
        <x:v>https://www.google.com/maps/search/?api=1&amp;query=Rua+Rua+Taubate%2C+374%2C+Cidade+Soberana%2C+Guarulhos-SP</x:v>
      </x:c>
      <x:c r="R2299" t="str"/>
      <x:c r="S2299" t="str"/>
      <x:c r="T2299" t="str">
        <x:v>Não contatado</x:v>
      </x:c>
      <x:c r="U2299" s="27" t="n">
        <x:f>IF(LEN(H2299)&gt;0,25,0)+IF(L2299="Sim",25,0)+IF(LEN(M2299)&gt;0,15,0)+IF(LEN(J2299)&gt;0,10,0)+IF(LEN(N2299)&gt;0,5,0)+IF(LEN(O2299)&gt;0,5,0)+IF(LEN(P2299)&gt;0,5,0)+IF(AND(LEN(R2299)&gt;0,LEN(S2299)&gt;0),10,0)</x:f>
        <x:v>25</x:v>
      </x:c>
      <x:c r="V2299" t="str">
        <x:f>IF(U2299&gt;=60,"Prioridade Alta",IF(U2299&gt;=35,"Prioridade Média","Prioridade Baixa"))</x:f>
        <x:v>Prioridade Baixa</x:v>
      </x:c>
      <x:c r="W2299" t="str">
        <x:v>Não</x:v>
      </x:c>
      <x:c r="X2299" t="str"/>
      <x:c r="Y2299" t="str">
        <x:v>Base expandida 2026-07-27</x:v>
      </x:c>
      <x:c r="Z2299" t="str">
        <x:v>(11) 2467-3603</x:v>
      </x:c>
      <x:c r="AA2299" t="str"/>
      <x:c r="AB2299" t="n">
        <x:v>40</x:v>
      </x:c>
      <x:c r="AC2299" t="str">
        <x:v>Prioridade Baixa</x:v>
      </x:c>
      <x:c r="AD2299" t="str">
        <x:v>Fonte Escolas.com.br: http://escolas.com.br/epg-paulo-freire-35212738; site oficial/redes não coletados nesta fonte</x:v>
      </x:c>
      <x:c r="AE2299" t="n">
        <x:f>IF(LEN(H2299)&gt;0,1,0)</x:f>
        <x:v>1</x:v>
      </x:c>
      <x:c r="AF2299" t="n">
        <x:f>IF(LEN(M2299)&gt;0,1,0)</x:f>
        <x:v>0</x:v>
      </x:c>
      <x:c r="AG2299" t="n">
        <x:f>IF(AND(LEN(H2299)=0,LEN(K2299)=0,LEN(M2299)=0),1,0)</x:f>
        <x:v>0</x:v>
      </x:c>
    </x:row>
    <x:row r="2300">
      <x:c r="A2300" t="str">
        <x:v>AT-02299</x:v>
      </x:c>
      <x:c r="B2300" t="str">
        <x:v>Epg Peracio Grilli Pastor</x:v>
      </x:c>
      <x:c r="C2300" t="str">
        <x:v>Escola</x:v>
      </x:c>
      <x:c r="D2300" t="str">
        <x:v>Escola</x:v>
      </x:c>
      <x:c r="E2300" t="str">
        <x:v>Guarulhos</x:v>
      </x:c>
      <x:c r="F2300" t="str">
        <x:v>Cidade Soberana</x:v>
      </x:c>
      <x:c r="G2300" t="str">
        <x:v>Avenida Avenida das Margaridas, 894, Cidade Soberana, Guarulhos, SP</x:v>
      </x:c>
      <x:c r="H2300" t="str">
        <x:v>+55 (11) 2469-2669</x:v>
      </x:c>
      <x:c r="I2300" t="str"/>
      <x:c r="J2300" t="str"/>
      <x:c r="K2300" t="str"/>
      <x:c r="L2300" t="str"/>
      <x:c r="M2300" t="str"/>
      <x:c r="N2300" t="str"/>
      <x:c r="O2300" t="str"/>
      <x:c r="P2300" t="str"/>
      <x:c r="Q2300" t="str">
        <x:v>https://www.google.com/maps/search/?api=1&amp;query=Avenida+Avenida+das+Margaridas%2C+894%2C+Cidade+Soberana%2C+Guarulhos-SP</x:v>
      </x:c>
      <x:c r="R2300" t="str"/>
      <x:c r="S2300" t="str"/>
      <x:c r="T2300" t="str">
        <x:v>Não contatado</x:v>
      </x:c>
      <x:c r="U2300" s="27" t="n">
        <x:f>IF(LEN(H2300)&gt;0,25,0)+IF(L2300="Sim",25,0)+IF(LEN(M2300)&gt;0,15,0)+IF(LEN(J2300)&gt;0,10,0)+IF(LEN(N2300)&gt;0,5,0)+IF(LEN(O2300)&gt;0,5,0)+IF(LEN(P2300)&gt;0,5,0)+IF(AND(LEN(R2300)&gt;0,LEN(S2300)&gt;0),10,0)</x:f>
        <x:v>25</x:v>
      </x:c>
      <x:c r="V2300" t="str">
        <x:f>IF(U2300&gt;=60,"Prioridade Alta",IF(U2300&gt;=35,"Prioridade Média","Prioridade Baixa"))</x:f>
        <x:v>Prioridade Baixa</x:v>
      </x:c>
      <x:c r="W2300" t="str">
        <x:v>Não</x:v>
      </x:c>
      <x:c r="X2300" t="str"/>
      <x:c r="Y2300" t="str">
        <x:v>Base expandida 2026-07-27</x:v>
      </x:c>
      <x:c r="Z2300" t="str">
        <x:v>(11) 2469-2669</x:v>
      </x:c>
      <x:c r="AA2300" t="str"/>
      <x:c r="AB2300" t="n">
        <x:v>40</x:v>
      </x:c>
      <x:c r="AC2300" t="str">
        <x:v>Prioridade Baixa</x:v>
      </x:c>
      <x:c r="AD2300" t="str">
        <x:v>Fonte Escolas.com.br: http://escolas.com.br/epg-peracio-grilli-pastor-35110498; site oficial/redes não coletados nesta fonte</x:v>
      </x:c>
      <x:c r="AE2300" t="n">
        <x:f>IF(LEN(H2300)&gt;0,1,0)</x:f>
        <x:v>1</x:v>
      </x:c>
      <x:c r="AF2300" t="n">
        <x:f>IF(LEN(M2300)&gt;0,1,0)</x:f>
        <x:v>0</x:v>
      </x:c>
      <x:c r="AG2300" t="n">
        <x:f>IF(AND(LEN(H2300)=0,LEN(K2300)=0,LEN(M2300)=0),1,0)</x:f>
        <x:v>0</x:v>
      </x:c>
    </x:row>
    <x:row r="2301">
      <x:c r="A2301" t="str">
        <x:v>AT-02300</x:v>
      </x:c>
      <x:c r="B2301" t="str">
        <x:v>Epg Pedro Geraldo Barbosa Professor</x:v>
      </x:c>
      <x:c r="C2301" t="str">
        <x:v>Escola</x:v>
      </x:c>
      <x:c r="D2301" t="str">
        <x:v>Escola</x:v>
      </x:c>
      <x:c r="E2301" t="str">
        <x:v>Guarulhos</x:v>
      </x:c>
      <x:c r="F2301" t="str">
        <x:v>Vila Nova Bonsucesso</x:v>
      </x:c>
      <x:c r="G2301" t="str">
        <x:v>Rua Rua Carnaubais, 451, Vila Nova Bonsucesso, Guarulhos, SP</x:v>
      </x:c>
      <x:c r="H2301" t="str">
        <x:v>+55 (11) 2467-4989</x:v>
      </x:c>
      <x:c r="I2301" t="str"/>
      <x:c r="J2301" t="str"/>
      <x:c r="K2301" t="str"/>
      <x:c r="L2301" t="str"/>
      <x:c r="M2301" t="str"/>
      <x:c r="N2301" t="str"/>
      <x:c r="O2301" t="str"/>
      <x:c r="P2301" t="str"/>
      <x:c r="Q2301" t="str">
        <x:v>https://www.google.com/maps/search/?api=1&amp;query=Rua+Rua+Carnaubais%2C+451%2C+Vila+Nova+Bonsucesso%2C+Guarulhos-SP</x:v>
      </x:c>
      <x:c r="R2301" t="str"/>
      <x:c r="S2301" t="str"/>
      <x:c r="T2301" t="str">
        <x:v>Não contatado</x:v>
      </x:c>
      <x:c r="U2301" s="27" t="n">
        <x:f>IF(LEN(H2301)&gt;0,25,0)+IF(L2301="Sim",25,0)+IF(LEN(M2301)&gt;0,15,0)+IF(LEN(J2301)&gt;0,10,0)+IF(LEN(N2301)&gt;0,5,0)+IF(LEN(O2301)&gt;0,5,0)+IF(LEN(P2301)&gt;0,5,0)+IF(AND(LEN(R2301)&gt;0,LEN(S2301)&gt;0),10,0)</x:f>
        <x:v>25</x:v>
      </x:c>
      <x:c r="V2301" t="str">
        <x:f>IF(U2301&gt;=60,"Prioridade Alta",IF(U2301&gt;=35,"Prioridade Média","Prioridade Baixa"))</x:f>
        <x:v>Prioridade Baixa</x:v>
      </x:c>
      <x:c r="W2301" t="str">
        <x:v>Não</x:v>
      </x:c>
      <x:c r="X2301" t="str"/>
      <x:c r="Y2301" t="str">
        <x:v>Base expandida 2026-07-27</x:v>
      </x:c>
      <x:c r="Z2301" t="str">
        <x:v>(11) 2467-4989</x:v>
      </x:c>
      <x:c r="AA2301" t="str"/>
      <x:c r="AB2301" t="n">
        <x:v>40</x:v>
      </x:c>
      <x:c r="AC2301" t="str">
        <x:v>Prioridade Baixa</x:v>
      </x:c>
      <x:c r="AD2301" t="str">
        <x:v>Fonte Escolas.com.br: http://escolas.com.br/epg-pedro-geraldo-barbosa-professor-35276595; site oficial/redes não coletados nesta fonte</x:v>
      </x:c>
      <x:c r="AE2301" t="n">
        <x:f>IF(LEN(H2301)&gt;0,1,0)</x:f>
        <x:v>1</x:v>
      </x:c>
      <x:c r="AF2301" t="n">
        <x:f>IF(LEN(M2301)&gt;0,1,0)</x:f>
        <x:v>0</x:v>
      </x:c>
      <x:c r="AG2301" t="n">
        <x:f>IF(AND(LEN(H2301)=0,LEN(K2301)=0,LEN(M2301)=0),1,0)</x:f>
        <x:v>0</x:v>
      </x:c>
    </x:row>
    <x:row r="2302">
      <x:c r="A2302" t="str">
        <x:v>AT-02301</x:v>
      </x:c>
      <x:c r="B2302" t="str">
        <x:v>Epg Noel Rosa</x:v>
      </x:c>
      <x:c r="C2302" t="str">
        <x:v>Escola</x:v>
      </x:c>
      <x:c r="D2302" t="str">
        <x:v>Escola</x:v>
      </x:c>
      <x:c r="E2302" t="str">
        <x:v>Guarulhos</x:v>
      </x:c>
      <x:c r="F2302" t="str">
        <x:v>Jardim Bela Vista</x:v>
      </x:c>
      <x:c r="G2302" t="str">
        <x:v>Rua Rua Garca, 169, Jardim Bela Vista, Guarulhos, SP</x:v>
      </x:c>
      <x:c r="H2302" t="str">
        <x:v>+55 (11) 2407-2090</x:v>
      </x:c>
      <x:c r="I2302" t="str"/>
      <x:c r="J2302" t="str"/>
      <x:c r="K2302" t="str"/>
      <x:c r="L2302" t="str"/>
      <x:c r="M2302" t="str"/>
      <x:c r="N2302" t="str"/>
      <x:c r="O2302" t="str"/>
      <x:c r="P2302" t="str"/>
      <x:c r="Q2302" t="str">
        <x:v>https://www.google.com/maps/search/?api=1&amp;query=Rua+Rua+Garca%2C+169%2C+Jardim+Bela+Vista%2C+Guarulhos-SP</x:v>
      </x:c>
      <x:c r="R2302" t="str"/>
      <x:c r="S2302" t="str"/>
      <x:c r="T2302" t="str">
        <x:v>Não contatado</x:v>
      </x:c>
      <x:c r="U2302" s="27" t="n">
        <x:f>IF(LEN(H2302)&gt;0,25,0)+IF(L2302="Sim",25,0)+IF(LEN(M2302)&gt;0,15,0)+IF(LEN(J2302)&gt;0,10,0)+IF(LEN(N2302)&gt;0,5,0)+IF(LEN(O2302)&gt;0,5,0)+IF(LEN(P2302)&gt;0,5,0)+IF(AND(LEN(R2302)&gt;0,LEN(S2302)&gt;0),10,0)</x:f>
        <x:v>25</x:v>
      </x:c>
      <x:c r="V2302" t="str">
        <x:f>IF(U2302&gt;=60,"Prioridade Alta",IF(U2302&gt;=35,"Prioridade Média","Prioridade Baixa"))</x:f>
        <x:v>Prioridade Baixa</x:v>
      </x:c>
      <x:c r="W2302" t="str">
        <x:v>Não</x:v>
      </x:c>
      <x:c r="X2302" t="str"/>
      <x:c r="Y2302" t="str">
        <x:v>Base expandida 2026-07-27</x:v>
      </x:c>
      <x:c r="Z2302" t="str">
        <x:v>(11) 2407-2090</x:v>
      </x:c>
      <x:c r="AA2302" t="str"/>
      <x:c r="AB2302" t="n">
        <x:v>40</x:v>
      </x:c>
      <x:c r="AC2302" t="str">
        <x:v>Prioridade Baixa</x:v>
      </x:c>
      <x:c r="AD2302" t="str">
        <x:v>Fonte Escolas.com.br: http://escolas.com.br/epg-noel-rosa-35276534; site oficial/redes não coletados nesta fonte</x:v>
      </x:c>
      <x:c r="AE2302" t="n">
        <x:f>IF(LEN(H2302)&gt;0,1,0)</x:f>
        <x:v>1</x:v>
      </x:c>
      <x:c r="AF2302" t="n">
        <x:f>IF(LEN(M2302)&gt;0,1,0)</x:f>
        <x:v>0</x:v>
      </x:c>
      <x:c r="AG2302" t="n">
        <x:f>IF(AND(LEN(H2302)=0,LEN(K2302)=0,LEN(M2302)=0),1,0)</x:f>
        <x:v>0</x:v>
      </x:c>
    </x:row>
    <x:row r="2303">
      <x:c r="A2303" t="str">
        <x:v>AT-02302</x:v>
      </x:c>
      <x:c r="B2303" t="str">
        <x:v>Epg Patricia Galvao - Pagu</x:v>
      </x:c>
      <x:c r="C2303" t="str">
        <x:v>Escola</x:v>
      </x:c>
      <x:c r="D2303" t="str">
        <x:v>Escola</x:v>
      </x:c>
      <x:c r="E2303" t="str">
        <x:v>Guarulhos</x:v>
      </x:c>
      <x:c r="F2303" t="str">
        <x:v>Parque Continental III</x:v>
      </x:c>
      <x:c r="G2303" t="str">
        <x:v>Rua Rua Natalina de Melo Gouveia Norkivicius, Parque Continental III, Guarulhos, SP</x:v>
      </x:c>
      <x:c r="H2303" t="str">
        <x:v>+55 (11) 2456-7844</x:v>
      </x:c>
      <x:c r="I2303" t="str"/>
      <x:c r="J2303" t="str"/>
      <x:c r="K2303" t="str"/>
      <x:c r="L2303" t="str"/>
      <x:c r="M2303" t="str"/>
      <x:c r="N2303" t="str"/>
      <x:c r="O2303" t="str"/>
      <x:c r="P2303" t="str"/>
      <x:c r="Q2303" t="str">
        <x:v>https://www.google.com/maps/search/?api=1&amp;query=Rua+Rua+Natalina+de+Melo+Gouveia+Norkivicius%2C+Parque+Continental+III%2C+Guarulhos-SP</x:v>
      </x:c>
      <x:c r="R2303" t="str"/>
      <x:c r="S2303" t="str"/>
      <x:c r="T2303" t="str">
        <x:v>Não contatado</x:v>
      </x:c>
      <x:c r="U2303" s="27" t="n">
        <x:f>IF(LEN(H2303)&gt;0,25,0)+IF(L2303="Sim",25,0)+IF(LEN(M2303)&gt;0,15,0)+IF(LEN(J2303)&gt;0,10,0)+IF(LEN(N2303)&gt;0,5,0)+IF(LEN(O2303)&gt;0,5,0)+IF(LEN(P2303)&gt;0,5,0)+IF(AND(LEN(R2303)&gt;0,LEN(S2303)&gt;0),10,0)</x:f>
        <x:v>25</x:v>
      </x:c>
      <x:c r="V2303" t="str">
        <x:f>IF(U2303&gt;=60,"Prioridade Alta",IF(U2303&gt;=35,"Prioridade Média","Prioridade Baixa"))</x:f>
        <x:v>Prioridade Baixa</x:v>
      </x:c>
      <x:c r="W2303" t="str">
        <x:v>Não</x:v>
      </x:c>
      <x:c r="X2303" t="str"/>
      <x:c r="Y2303" t="str">
        <x:v>Base expandida 2026-07-27</x:v>
      </x:c>
      <x:c r="Z2303" t="str">
        <x:v>(11) 2456-7844</x:v>
      </x:c>
      <x:c r="AA2303" t="str"/>
      <x:c r="AB2303" t="n">
        <x:v>40</x:v>
      </x:c>
      <x:c r="AC2303" t="str">
        <x:v>Prioridade Baixa</x:v>
      </x:c>
      <x:c r="AD2303" t="str">
        <x:v>Fonte Escolas.com.br: http://escolas.com.br/epg-patricia-galvao-pagu-35110322; site oficial/redes não coletados nesta fonte</x:v>
      </x:c>
      <x:c r="AE2303" t="n">
        <x:f>IF(LEN(H2303)&gt;0,1,0)</x:f>
        <x:v>1</x:v>
      </x:c>
      <x:c r="AF2303" t="n">
        <x:f>IF(LEN(M2303)&gt;0,1,0)</x:f>
        <x:v>0</x:v>
      </x:c>
      <x:c r="AG2303" t="n">
        <x:f>IF(AND(LEN(H2303)=0,LEN(K2303)=0,LEN(M2303)=0),1,0)</x:f>
        <x:v>0</x:v>
      </x:c>
    </x:row>
    <x:row r="2304">
      <x:c r="A2304" t="str">
        <x:v>AT-02303</x:v>
      </x:c>
      <x:c r="B2304" t="str">
        <x:v>Epg Rachel de Queiroz</x:v>
      </x:c>
      <x:c r="C2304" t="str">
        <x:v>Escola</x:v>
      </x:c>
      <x:c r="D2304" t="str">
        <x:v>Escola</x:v>
      </x:c>
      <x:c r="E2304" t="str">
        <x:v>Guarulhos</x:v>
      </x:c>
      <x:c r="F2304" t="str">
        <x:v>Jardim Santa Lidia</x:v>
      </x:c>
      <x:c r="G2304" t="str">
        <x:v>Rua Rua Lidia Galloni Mercurio, 221, Jardim Santa Lidia, Guarulhos, SP</x:v>
      </x:c>
      <x:c r="H2304" t="str">
        <x:v>+55 (11) 2404-1775</x:v>
      </x:c>
      <x:c r="I2304" t="str"/>
      <x:c r="J2304" t="str"/>
      <x:c r="K2304" t="str"/>
      <x:c r="L2304" t="str"/>
      <x:c r="M2304" t="str"/>
      <x:c r="N2304" t="str"/>
      <x:c r="O2304" t="str"/>
      <x:c r="P2304" t="str"/>
      <x:c r="Q2304" t="str">
        <x:v>https://www.google.com/maps/search/?api=1&amp;query=Rua+Rua+Lidia+Galloni+Mercurio%2C+221%2C+Jardim+Santa+Lidia%2C+Guarulhos-SP</x:v>
      </x:c>
      <x:c r="R2304" t="str"/>
      <x:c r="S2304" t="str"/>
      <x:c r="T2304" t="str">
        <x:v>Não contatado</x:v>
      </x:c>
      <x:c r="U2304" s="27" t="n">
        <x:f>IF(LEN(H2304)&gt;0,25,0)+IF(L2304="Sim",25,0)+IF(LEN(M2304)&gt;0,15,0)+IF(LEN(J2304)&gt;0,10,0)+IF(LEN(N2304)&gt;0,5,0)+IF(LEN(O2304)&gt;0,5,0)+IF(LEN(P2304)&gt;0,5,0)+IF(AND(LEN(R2304)&gt;0,LEN(S2304)&gt;0),10,0)</x:f>
        <x:v>25</x:v>
      </x:c>
      <x:c r="V2304" t="str">
        <x:f>IF(U2304&gt;=60,"Prioridade Alta",IF(U2304&gt;=35,"Prioridade Média","Prioridade Baixa"))</x:f>
        <x:v>Prioridade Baixa</x:v>
      </x:c>
      <x:c r="W2304" t="str">
        <x:v>Não</x:v>
      </x:c>
      <x:c r="X2304" t="str"/>
      <x:c r="Y2304" t="str">
        <x:v>Base expandida 2026-07-27</x:v>
      </x:c>
      <x:c r="Z2304" t="str">
        <x:v>(11) 2404-1775</x:v>
      </x:c>
      <x:c r="AA2304" t="str"/>
      <x:c r="AB2304" t="n">
        <x:v>40</x:v>
      </x:c>
      <x:c r="AC2304" t="str">
        <x:v>Prioridade Baixa</x:v>
      </x:c>
      <x:c r="AD2304" t="str">
        <x:v>Fonte Escolas.com.br: http://escolas.com.br/epg-rachel-de-queiroz-35211898; site oficial/redes não coletados nesta fonte</x:v>
      </x:c>
      <x:c r="AE2304" t="n">
        <x:f>IF(LEN(H2304)&gt;0,1,0)</x:f>
        <x:v>1</x:v>
      </x:c>
      <x:c r="AF2304" t="n">
        <x:f>IF(LEN(M2304)&gt;0,1,0)</x:f>
        <x:v>0</x:v>
      </x:c>
      <x:c r="AG2304" t="n">
        <x:f>IF(AND(LEN(H2304)=0,LEN(K2304)=0,LEN(M2304)=0),1,0)</x:f>
        <x:v>0</x:v>
      </x:c>
    </x:row>
    <x:row r="2305">
      <x:c r="A2305" t="str">
        <x:v>AT-02304</x:v>
      </x:c>
      <x:c r="B2305" t="str">
        <x:v>Epg São Domingos</x:v>
      </x:c>
      <x:c r="C2305" t="str">
        <x:v>Escola</x:v>
      </x:c>
      <x:c r="D2305" t="str">
        <x:v>Escola</x:v>
      </x:c>
      <x:c r="E2305" t="str">
        <x:v>Guarulhos</x:v>
      </x:c>
      <x:c r="F2305" t="str">
        <x:v>Taboao</x:v>
      </x:c>
      <x:c r="G2305" t="str">
        <x:v>Estrada Estrada Elenco, 848, Taboao, Guarulhos, SP</x:v>
      </x:c>
      <x:c r="H2305" t="str">
        <x:v>+55 (11) 2279-4525</x:v>
      </x:c>
      <x:c r="I2305" t="str"/>
      <x:c r="J2305" t="str"/>
      <x:c r="K2305" t="str"/>
      <x:c r="L2305" t="str"/>
      <x:c r="M2305" t="str"/>
      <x:c r="N2305" t="str"/>
      <x:c r="O2305" t="str"/>
      <x:c r="P2305" t="str"/>
      <x:c r="Q2305" t="str">
        <x:v>https://www.google.com/maps/search/?api=1&amp;query=Estrada+Estrada+Elenco%2C+848%2C+Taboao%2C+Guarulhos-SP</x:v>
      </x:c>
      <x:c r="R2305" t="str"/>
      <x:c r="S2305" t="str"/>
      <x:c r="T2305" t="str">
        <x:v>Não contatado</x:v>
      </x:c>
      <x:c r="U2305" s="27" t="n">
        <x:f>IF(LEN(H2305)&gt;0,25,0)+IF(L2305="Sim",25,0)+IF(LEN(M2305)&gt;0,15,0)+IF(LEN(J2305)&gt;0,10,0)+IF(LEN(N2305)&gt;0,5,0)+IF(LEN(O2305)&gt;0,5,0)+IF(LEN(P2305)&gt;0,5,0)+IF(AND(LEN(R2305)&gt;0,LEN(S2305)&gt;0),10,0)</x:f>
        <x:v>25</x:v>
      </x:c>
      <x:c r="V2305" t="str">
        <x:f>IF(U2305&gt;=60,"Prioridade Alta",IF(U2305&gt;=35,"Prioridade Média","Prioridade Baixa"))</x:f>
        <x:v>Prioridade Baixa</x:v>
      </x:c>
      <x:c r="W2305" t="str">
        <x:v>Não</x:v>
      </x:c>
      <x:c r="X2305" t="str"/>
      <x:c r="Y2305" t="str">
        <x:v>Base expandida 2026-07-27</x:v>
      </x:c>
      <x:c r="Z2305" t="str">
        <x:v>(11) 2279-4525</x:v>
      </x:c>
      <x:c r="AA2305" t="str"/>
      <x:c r="AB2305" t="n">
        <x:v>40</x:v>
      </x:c>
      <x:c r="AC2305" t="str">
        <x:v>Prioridade Baixa</x:v>
      </x:c>
      <x:c r="AD2305" t="str">
        <x:v>Fonte Escolas.com.br: http://escolas.com.br/epg-sao-domingos-35008719; site oficial/redes não coletados nesta fonte</x:v>
      </x:c>
      <x:c r="AE2305" t="n">
        <x:f>IF(LEN(H2305)&gt;0,1,0)</x:f>
        <x:v>1</x:v>
      </x:c>
      <x:c r="AF2305" t="n">
        <x:f>IF(LEN(M2305)&gt;0,1,0)</x:f>
        <x:v>0</x:v>
      </x:c>
      <x:c r="AG2305" t="n">
        <x:f>IF(AND(LEN(H2305)=0,LEN(K2305)=0,LEN(M2305)=0),1,0)</x:f>
        <x:v>0</x:v>
      </x:c>
    </x:row>
    <x:row r="2306">
      <x:c r="A2306" t="str">
        <x:v>AT-02305</x:v>
      </x:c>
      <x:c r="B2306" t="str">
        <x:v>Epg Perseu Abramo</x:v>
      </x:c>
      <x:c r="C2306" t="str">
        <x:v>Escola</x:v>
      </x:c>
      <x:c r="D2306" t="str">
        <x:v>Escola</x:v>
      </x:c>
      <x:c r="E2306" t="str">
        <x:v>Guarulhos</x:v>
      </x:c>
      <x:c r="F2306" t="str">
        <x:v>Jardim Presidente Dutra</x:v>
      </x:c>
      <x:c r="G2306" t="str">
        <x:v>Rua Rua Bela Vista do Paraiso, 55, Jardim Presidente Dutra, Guarulhos, SP</x:v>
      </x:c>
      <x:c r="H2306" t="str">
        <x:v>+55 (11) 2432-2614</x:v>
      </x:c>
      <x:c r="I2306" t="str"/>
      <x:c r="J2306" t="str"/>
      <x:c r="K2306" t="str"/>
      <x:c r="L2306" t="str"/>
      <x:c r="M2306" t="str"/>
      <x:c r="N2306" t="str"/>
      <x:c r="O2306" t="str"/>
      <x:c r="P2306" t="str"/>
      <x:c r="Q2306" t="str">
        <x:v>https://www.google.com/maps/search/?api=1&amp;query=Rua+Rua+Bela+Vista+do+Paraiso%2C+55%2C+Jardim+Presidente+Dutra%2C+Guarulhos-SP</x:v>
      </x:c>
      <x:c r="R2306" t="str"/>
      <x:c r="S2306" t="str"/>
      <x:c r="T2306" t="str">
        <x:v>Não contatado</x:v>
      </x:c>
      <x:c r="U2306" s="27" t="n">
        <x:f>IF(LEN(H2306)&gt;0,25,0)+IF(L2306="Sim",25,0)+IF(LEN(M2306)&gt;0,15,0)+IF(LEN(J2306)&gt;0,10,0)+IF(LEN(N2306)&gt;0,5,0)+IF(LEN(O2306)&gt;0,5,0)+IF(LEN(P2306)&gt;0,5,0)+IF(AND(LEN(R2306)&gt;0,LEN(S2306)&gt;0),10,0)</x:f>
        <x:v>25</x:v>
      </x:c>
      <x:c r="V2306" t="str">
        <x:f>IF(U2306&gt;=60,"Prioridade Alta",IF(U2306&gt;=35,"Prioridade Média","Prioridade Baixa"))</x:f>
        <x:v>Prioridade Baixa</x:v>
      </x:c>
      <x:c r="W2306" t="str">
        <x:v>Não</x:v>
      </x:c>
      <x:c r="X2306" t="str"/>
      <x:c r="Y2306" t="str">
        <x:v>Base expandida 2026-07-27</x:v>
      </x:c>
      <x:c r="Z2306" t="str">
        <x:v>(11) 2432-2614</x:v>
      </x:c>
      <x:c r="AA2306" t="str"/>
      <x:c r="AB2306" t="n">
        <x:v>40</x:v>
      </x:c>
      <x:c r="AC2306" t="str">
        <x:v>Prioridade Baixa</x:v>
      </x:c>
      <x:c r="AD2306" t="str">
        <x:v>Fonte Escolas.com.br: http://escolas.com.br/epg-perseu-abramo-35130148; site oficial/redes não coletados nesta fonte</x:v>
      </x:c>
      <x:c r="AE2306" t="n">
        <x:f>IF(LEN(H2306)&gt;0,1,0)</x:f>
        <x:v>1</x:v>
      </x:c>
      <x:c r="AF2306" t="n">
        <x:f>IF(LEN(M2306)&gt;0,1,0)</x:f>
        <x:v>0</x:v>
      </x:c>
      <x:c r="AG2306" t="n">
        <x:f>IF(AND(LEN(H2306)=0,LEN(K2306)=0,LEN(M2306)=0),1,0)</x:f>
        <x:v>0</x:v>
      </x:c>
    </x:row>
    <x:row r="2307">
      <x:c r="A2307" t="str">
        <x:v>AT-02306</x:v>
      </x:c>
      <x:c r="B2307" t="str">
        <x:v>Epg Sebastiao Luiz da Fonseca Pastor</x:v>
      </x:c>
      <x:c r="C2307" t="str">
        <x:v>Escola</x:v>
      </x:c>
      <x:c r="D2307" t="str">
        <x:v>Escola</x:v>
      </x:c>
      <x:c r="E2307" t="str">
        <x:v>Guarulhos</x:v>
      </x:c>
      <x:c r="F2307" t="str">
        <x:v>Cidade Soberana</x:v>
      </x:c>
      <x:c r="G2307" t="str">
        <x:v>Avenida Avenida Monte Alegre, Cidade Soberana, Guarulhos, SP</x:v>
      </x:c>
      <x:c r="H2307" t="str">
        <x:v>+55 (11) 2469-4619</x:v>
      </x:c>
      <x:c r="I2307" t="str"/>
      <x:c r="J2307" t="str"/>
      <x:c r="K2307" t="str"/>
      <x:c r="L2307" t="str"/>
      <x:c r="M2307" t="str"/>
      <x:c r="N2307" t="str"/>
      <x:c r="O2307" t="str"/>
      <x:c r="P2307" t="str"/>
      <x:c r="Q2307" t="str">
        <x:v>https://www.google.com/maps/search/?api=1&amp;query=Avenida+Avenida+Monte+Alegre%2C+Cidade+Soberana%2C+Guarulhos-SP</x:v>
      </x:c>
      <x:c r="R2307" t="str"/>
      <x:c r="S2307" t="str"/>
      <x:c r="T2307" t="str">
        <x:v>Não contatado</x:v>
      </x:c>
      <x:c r="U2307" s="27" t="n">
        <x:f>IF(LEN(H2307)&gt;0,25,0)+IF(L2307="Sim",25,0)+IF(LEN(M2307)&gt;0,15,0)+IF(LEN(J2307)&gt;0,10,0)+IF(LEN(N2307)&gt;0,5,0)+IF(LEN(O2307)&gt;0,5,0)+IF(LEN(P2307)&gt;0,5,0)+IF(AND(LEN(R2307)&gt;0,LEN(S2307)&gt;0),10,0)</x:f>
        <x:v>25</x:v>
      </x:c>
      <x:c r="V2307" t="str">
        <x:f>IF(U2307&gt;=60,"Prioridade Alta",IF(U2307&gt;=35,"Prioridade Média","Prioridade Baixa"))</x:f>
        <x:v>Prioridade Baixa</x:v>
      </x:c>
      <x:c r="W2307" t="str">
        <x:v>Não</x:v>
      </x:c>
      <x:c r="X2307" t="str"/>
      <x:c r="Y2307" t="str">
        <x:v>Base expandida 2026-07-27</x:v>
      </x:c>
      <x:c r="Z2307" t="str">
        <x:v>(11) 2469-4619</x:v>
      </x:c>
      <x:c r="AA2307" t="str"/>
      <x:c r="AB2307" t="n">
        <x:v>40</x:v>
      </x:c>
      <x:c r="AC2307" t="str">
        <x:v>Prioridade Baixa</x:v>
      </x:c>
      <x:c r="AD2307" t="str">
        <x:v>Fonte Escolas.com.br: http://escolas.com.br/epg-sebastiao-luiz-da-fonseca-pastor-35281566; site oficial/redes não coletados nesta fonte</x:v>
      </x:c>
      <x:c r="AE2307" t="n">
        <x:f>IF(LEN(H2307)&gt;0,1,0)</x:f>
        <x:v>1</x:v>
      </x:c>
      <x:c r="AF2307" t="n">
        <x:f>IF(LEN(M2307)&gt;0,1,0)</x:f>
        <x:v>0</x:v>
      </x:c>
      <x:c r="AG2307" t="n">
        <x:f>IF(AND(LEN(H2307)=0,LEN(K2307)=0,LEN(M2307)=0),1,0)</x:f>
        <x:v>0</x:v>
      </x:c>
    </x:row>
    <x:row r="2308">
      <x:c r="A2308" t="str">
        <x:v>AT-02307</x:v>
      </x:c>
      <x:c r="B2308" t="str">
        <x:v>Epg Silvia de Cassia Matias Professora</x:v>
      </x:c>
      <x:c r="C2308" t="str">
        <x:v>Escola</x:v>
      </x:c>
      <x:c r="D2308" t="str">
        <x:v>Escola</x:v>
      </x:c>
      <x:c r="E2308" t="str">
        <x:v>Guarulhos</x:v>
      </x:c>
      <x:c r="F2308" t="str">
        <x:v>Taboao</x:v>
      </x:c>
      <x:c r="G2308" t="str">
        <x:v>Rua Conceicao da Barra, Taboao, Guarulhos, SP</x:v>
      </x:c>
      <x:c r="H2308" t="str">
        <x:v>+55 (11) 2486-5223</x:v>
      </x:c>
      <x:c r="I2308" t="str"/>
      <x:c r="J2308" t="str"/>
      <x:c r="K2308" t="str"/>
      <x:c r="L2308" t="str"/>
      <x:c r="M2308" t="str"/>
      <x:c r="N2308" t="str"/>
      <x:c r="O2308" t="str"/>
      <x:c r="P2308" t="str"/>
      <x:c r="Q2308" t="str">
        <x:v>https://www.google.com/maps/search/?api=1&amp;query=Rua+Conceicao+da+Barra%2C+Taboao%2C+Guarulhos-SP</x:v>
      </x:c>
      <x:c r="R2308" t="str"/>
      <x:c r="S2308" t="str"/>
      <x:c r="T2308" t="str">
        <x:v>Não contatado</x:v>
      </x:c>
      <x:c r="U2308" s="27" t="n">
        <x:f>IF(LEN(H2308)&gt;0,25,0)+IF(L2308="Sim",25,0)+IF(LEN(M2308)&gt;0,15,0)+IF(LEN(J2308)&gt;0,10,0)+IF(LEN(N2308)&gt;0,5,0)+IF(LEN(O2308)&gt;0,5,0)+IF(LEN(P2308)&gt;0,5,0)+IF(AND(LEN(R2308)&gt;0,LEN(S2308)&gt;0),10,0)</x:f>
        <x:v>25</x:v>
      </x:c>
      <x:c r="V2308" t="str">
        <x:f>IF(U2308&gt;=60,"Prioridade Alta",IF(U2308&gt;=35,"Prioridade Média","Prioridade Baixa"))</x:f>
        <x:v>Prioridade Baixa</x:v>
      </x:c>
      <x:c r="W2308" t="str">
        <x:v>Não</x:v>
      </x:c>
      <x:c r="X2308" t="str"/>
      <x:c r="Y2308" t="str">
        <x:v>Base expandida 2026-07-27</x:v>
      </x:c>
      <x:c r="Z2308" t="str">
        <x:v>(11) 2486-5223</x:v>
      </x:c>
      <x:c r="AA2308" t="str"/>
      <x:c r="AB2308" t="n">
        <x:v>40</x:v>
      </x:c>
      <x:c r="AC2308" t="str">
        <x:v>Prioridade Baixa</x:v>
      </x:c>
      <x:c r="AD2308" t="str">
        <x:v>Fonte Escolas.com.br: http://escolas.com.br/epg-silvia-de-cassia-matias-professora-35566056; site oficial/redes não coletados nesta fonte</x:v>
      </x:c>
      <x:c r="AE2308" t="n">
        <x:f>IF(LEN(H2308)&gt;0,1,0)</x:f>
        <x:v>1</x:v>
      </x:c>
      <x:c r="AF2308" t="n">
        <x:f>IF(LEN(M2308)&gt;0,1,0)</x:f>
        <x:v>0</x:v>
      </x:c>
      <x:c r="AG2308" t="n">
        <x:f>IF(AND(LEN(H2308)=0,LEN(K2308)=0,LEN(M2308)=0),1,0)</x:f>
        <x:v>0</x:v>
      </x:c>
    </x:row>
    <x:row r="2309">
      <x:c r="A2309" t="str">
        <x:v>AT-02308</x:v>
      </x:c>
      <x:c r="B2309" t="str">
        <x:v>Epg Siqueira Bueno</x:v>
      </x:c>
      <x:c r="C2309" t="str">
        <x:v>Escola</x:v>
      </x:c>
      <x:c r="D2309" t="str">
        <x:v>Escola</x:v>
      </x:c>
      <x:c r="E2309" t="str">
        <x:v>Guarulhos</x:v>
      </x:c>
      <x:c r="F2309" t="str">
        <x:v>Jardim Vila Galvao</x:v>
      </x:c>
      <x:c r="G2309" t="str">
        <x:v>Praca Praca Nossa Senhora Aparecida, 324, Jardim Vila Galvao, Guarulhos, SP</x:v>
      </x:c>
      <x:c r="H2309" t="str">
        <x:v>+55 (11) 2451-3031</x:v>
      </x:c>
      <x:c r="I2309" t="str"/>
      <x:c r="J2309" t="str"/>
      <x:c r="K2309" t="str"/>
      <x:c r="L2309" t="str"/>
      <x:c r="M2309" t="str"/>
      <x:c r="N2309" t="str"/>
      <x:c r="O2309" t="str"/>
      <x:c r="P2309" t="str"/>
      <x:c r="Q2309" t="str">
        <x:v>https://www.google.com/maps/search/?api=1&amp;query=Praca+Praca+Nossa+Senhora+Aparecida%2C+324%2C+Jardim+Vila+Galvao%2C+Guarulhos-SP</x:v>
      </x:c>
      <x:c r="R2309" t="str"/>
      <x:c r="S2309" t="str"/>
      <x:c r="T2309" t="str">
        <x:v>Não contatado</x:v>
      </x:c>
      <x:c r="U2309" s="27" t="n">
        <x:f>IF(LEN(H2309)&gt;0,25,0)+IF(L2309="Sim",25,0)+IF(LEN(M2309)&gt;0,15,0)+IF(LEN(J2309)&gt;0,10,0)+IF(LEN(N2309)&gt;0,5,0)+IF(LEN(O2309)&gt;0,5,0)+IF(LEN(P2309)&gt;0,5,0)+IF(AND(LEN(R2309)&gt;0,LEN(S2309)&gt;0),10,0)</x:f>
        <x:v>25</x:v>
      </x:c>
      <x:c r="V2309" t="str">
        <x:f>IF(U2309&gt;=60,"Prioridade Alta",IF(U2309&gt;=35,"Prioridade Média","Prioridade Baixa"))</x:f>
        <x:v>Prioridade Baixa</x:v>
      </x:c>
      <x:c r="W2309" t="str">
        <x:v>Não</x:v>
      </x:c>
      <x:c r="X2309" t="str"/>
      <x:c r="Y2309" t="str">
        <x:v>Base expandida 2026-07-27</x:v>
      </x:c>
      <x:c r="Z2309" t="str">
        <x:v>(11) 2451-3031</x:v>
      </x:c>
      <x:c r="AA2309" t="str"/>
      <x:c r="AB2309" t="n">
        <x:v>40</x:v>
      </x:c>
      <x:c r="AC2309" t="str">
        <x:v>Prioridade Baixa</x:v>
      </x:c>
      <x:c r="AD2309" t="str">
        <x:v>Fonte Escolas.com.br: http://escolas.com.br/epg-siqueira-bueno-35050209; site oficial/redes não coletados nesta fonte</x:v>
      </x:c>
      <x:c r="AE2309" t="n">
        <x:f>IF(LEN(H2309)&gt;0,1,0)</x:f>
        <x:v>1</x:v>
      </x:c>
      <x:c r="AF2309" t="n">
        <x:f>IF(LEN(M2309)&gt;0,1,0)</x:f>
        <x:v>0</x:v>
      </x:c>
      <x:c r="AG2309" t="n">
        <x:f>IF(AND(LEN(H2309)=0,LEN(K2309)=0,LEN(M2309)=0),1,0)</x:f>
        <x:v>0</x:v>
      </x:c>
    </x:row>
    <x:row r="2310">
      <x:c r="A2310" t="str">
        <x:v>AT-02309</x:v>
      </x:c>
      <x:c r="B2310" t="str">
        <x:v>Epg Rogerio Damiao de Freitas</x:v>
      </x:c>
      <x:c r="C2310" t="str">
        <x:v>Escola</x:v>
      </x:c>
      <x:c r="D2310" t="str">
        <x:v>Escola</x:v>
      </x:c>
      <x:c r="E2310" t="str">
        <x:v>Guarulhos</x:v>
      </x:c>
      <x:c r="F2310" t="str">
        <x:v>Jardim Castanha</x:v>
      </x:c>
      <x:c r="G2310" t="str">
        <x:v>Rua Rua Pedra Lavada, 829, B, Jardim Castanha, Guarulhos, SP</x:v>
      </x:c>
      <x:c r="H2310" t="str">
        <x:v>+55 (11) 2304-7189</x:v>
      </x:c>
      <x:c r="I2310" t="str"/>
      <x:c r="J2310" t="str"/>
      <x:c r="K2310" t="str"/>
      <x:c r="L2310" t="str"/>
      <x:c r="M2310" t="str"/>
      <x:c r="N2310" t="str"/>
      <x:c r="O2310" t="str"/>
      <x:c r="P2310" t="str"/>
      <x:c r="Q2310" t="str">
        <x:v>https://www.google.com/maps/search/?api=1&amp;query=Rua+Rua+Pedra+Lavada%2C+829%2C+B%2C+Jardim+Castanha%2C+Guarulhos-SP</x:v>
      </x:c>
      <x:c r="R2310" t="str"/>
      <x:c r="S2310" t="str"/>
      <x:c r="T2310" t="str">
        <x:v>Não contatado</x:v>
      </x:c>
      <x:c r="U2310" s="27" t="n">
        <x:f>IF(LEN(H2310)&gt;0,25,0)+IF(L2310="Sim",25,0)+IF(LEN(M2310)&gt;0,15,0)+IF(LEN(J2310)&gt;0,10,0)+IF(LEN(N2310)&gt;0,5,0)+IF(LEN(O2310)&gt;0,5,0)+IF(LEN(P2310)&gt;0,5,0)+IF(AND(LEN(R2310)&gt;0,LEN(S2310)&gt;0),10,0)</x:f>
        <x:v>25</x:v>
      </x:c>
      <x:c r="V2310" t="str">
        <x:f>IF(U2310&gt;=60,"Prioridade Alta",IF(U2310&gt;=35,"Prioridade Média","Prioridade Baixa"))</x:f>
        <x:v>Prioridade Baixa</x:v>
      </x:c>
      <x:c r="W2310" t="str">
        <x:v>Não</x:v>
      </x:c>
      <x:c r="X2310" t="str"/>
      <x:c r="Y2310" t="str">
        <x:v>Base expandida 2026-07-27</x:v>
      </x:c>
      <x:c r="Z2310" t="str">
        <x:v>(11) 2304-7189</x:v>
      </x:c>
      <x:c r="AA2310" t="str"/>
      <x:c r="AB2310" t="n">
        <x:v>40</x:v>
      </x:c>
      <x:c r="AC2310" t="str">
        <x:v>Prioridade Baixa</x:v>
      </x:c>
      <x:c r="AD2310" t="str">
        <x:v>Fonte Escolas.com.br: http://escolas.com.br/epg-rogerio-damiao-de-freitas-35582475; site oficial/redes não coletados nesta fonte</x:v>
      </x:c>
      <x:c r="AE2310" t="n">
        <x:f>IF(LEN(H2310)&gt;0,1,0)</x:f>
        <x:v>1</x:v>
      </x:c>
      <x:c r="AF2310" t="n">
        <x:f>IF(LEN(M2310)&gt;0,1,0)</x:f>
        <x:v>0</x:v>
      </x:c>
      <x:c r="AG2310" t="n">
        <x:f>IF(AND(LEN(H2310)=0,LEN(K2310)=0,LEN(M2310)=0),1,0)</x:f>
        <x:v>0</x:v>
      </x:c>
    </x:row>
    <x:row r="2311">
      <x:c r="A2311" t="str">
        <x:v>AT-02310</x:v>
      </x:c>
      <x:c r="B2311" t="str">
        <x:v>Epg Pixinguinha</x:v>
      </x:c>
      <x:c r="C2311" t="str">
        <x:v>Escola</x:v>
      </x:c>
      <x:c r="D2311" t="str">
        <x:v>Escola</x:v>
      </x:c>
      <x:c r="E2311" t="str">
        <x:v>Guarulhos</x:v>
      </x:c>
      <x:c r="F2311" t="str">
        <x:v>Jardim dos Olivas</x:v>
      </x:c>
      <x:c r="G2311" t="str">
        <x:v>Rua Rua Tres, 140, Jardim dos Olivas, Guarulhos, SP</x:v>
      </x:c>
      <x:c r="H2311" t="str">
        <x:v>+55 (11) 2499-5594</x:v>
      </x:c>
      <x:c r="I2311" t="str"/>
      <x:c r="J2311" t="str"/>
      <x:c r="K2311" t="str"/>
      <x:c r="L2311" t="str"/>
      <x:c r="M2311" t="str"/>
      <x:c r="N2311" t="str"/>
      <x:c r="O2311" t="str"/>
      <x:c r="P2311" t="str"/>
      <x:c r="Q2311" t="str">
        <x:v>https://www.google.com/maps/search/?api=1&amp;query=Rua+Rua+Tres%2C+140%2C+Jardim+dos+Olivas%2C+Guarulhos-SP</x:v>
      </x:c>
      <x:c r="R2311" t="str"/>
      <x:c r="S2311" t="str"/>
      <x:c r="T2311" t="str">
        <x:v>Não contatado</x:v>
      </x:c>
      <x:c r="U2311" s="27" t="n">
        <x:f>IF(LEN(H2311)&gt;0,25,0)+IF(L2311="Sim",25,0)+IF(LEN(M2311)&gt;0,15,0)+IF(LEN(J2311)&gt;0,10,0)+IF(LEN(N2311)&gt;0,5,0)+IF(LEN(O2311)&gt;0,5,0)+IF(LEN(P2311)&gt;0,5,0)+IF(AND(LEN(R2311)&gt;0,LEN(S2311)&gt;0),10,0)</x:f>
        <x:v>25</x:v>
      </x:c>
      <x:c r="V2311" t="str">
        <x:f>IF(U2311&gt;=60,"Prioridade Alta",IF(U2311&gt;=35,"Prioridade Média","Prioridade Baixa"))</x:f>
        <x:v>Prioridade Baixa</x:v>
      </x:c>
      <x:c r="W2311" t="str">
        <x:v>Não</x:v>
      </x:c>
      <x:c r="X2311" t="str"/>
      <x:c r="Y2311" t="str">
        <x:v>Base expandida 2026-07-27</x:v>
      </x:c>
      <x:c r="Z2311" t="str">
        <x:v>(11) 2499-5594</x:v>
      </x:c>
      <x:c r="AA2311" t="str"/>
      <x:c r="AB2311" t="n">
        <x:v>40</x:v>
      </x:c>
      <x:c r="AC2311" t="str">
        <x:v>Prioridade Baixa</x:v>
      </x:c>
      <x:c r="AD2311" t="str">
        <x:v>Fonte Escolas.com.br: http://escolas.com.br/epg-pixinguinha-35271706; site oficial/redes não coletados nesta fonte</x:v>
      </x:c>
      <x:c r="AE2311" t="n">
        <x:f>IF(LEN(H2311)&gt;0,1,0)</x:f>
        <x:v>1</x:v>
      </x:c>
      <x:c r="AF2311" t="n">
        <x:f>IF(LEN(M2311)&gt;0,1,0)</x:f>
        <x:v>0</x:v>
      </x:c>
      <x:c r="AG2311" t="n">
        <x:f>IF(AND(LEN(H2311)=0,LEN(K2311)=0,LEN(M2311)=0),1,0)</x:f>
        <x:v>0</x:v>
      </x:c>
    </x:row>
    <x:row r="2312">
      <x:c r="A2312" t="str">
        <x:v>AT-02311</x:v>
      </x:c>
      <x:c r="B2312" t="str">
        <x:v>Epg Procopio Ferreira</x:v>
      </x:c>
      <x:c r="C2312" t="str">
        <x:v>Escola</x:v>
      </x:c>
      <x:c r="D2312" t="str">
        <x:v>Escola</x:v>
      </x:c>
      <x:c r="E2312" t="str">
        <x:v>Guarulhos</x:v>
      </x:c>
      <x:c r="F2312" t="str">
        <x:v>Parque Jandaia</x:v>
      </x:c>
      <x:c r="G2312" t="str">
        <x:v>Rua Rua Porto Alegre, 378, Parque Jandaia, Guarulhos, SP</x:v>
      </x:c>
      <x:c r="H2312" t="str">
        <x:v>+55 (11) 2484-2858</x:v>
      </x:c>
      <x:c r="I2312" t="str"/>
      <x:c r="J2312" t="str"/>
      <x:c r="K2312" t="str"/>
      <x:c r="L2312" t="str"/>
      <x:c r="M2312" t="str"/>
      <x:c r="N2312" t="str"/>
      <x:c r="O2312" t="str"/>
      <x:c r="P2312" t="str"/>
      <x:c r="Q2312" t="str">
        <x:v>https://www.google.com/maps/search/?api=1&amp;query=Rua+Rua+Porto+Alegre%2C+378%2C+Parque+Jandaia%2C+Guarulhos-SP</x:v>
      </x:c>
      <x:c r="R2312" t="str"/>
      <x:c r="S2312" t="str"/>
      <x:c r="T2312" t="str">
        <x:v>Não contatado</x:v>
      </x:c>
      <x:c r="U2312" s="27" t="n">
        <x:f>IF(LEN(H2312)&gt;0,25,0)+IF(L2312="Sim",25,0)+IF(LEN(M2312)&gt;0,15,0)+IF(LEN(J2312)&gt;0,10,0)+IF(LEN(N2312)&gt;0,5,0)+IF(LEN(O2312)&gt;0,5,0)+IF(LEN(P2312)&gt;0,5,0)+IF(AND(LEN(R2312)&gt;0,LEN(S2312)&gt;0),10,0)</x:f>
        <x:v>25</x:v>
      </x:c>
      <x:c r="V2312" t="str">
        <x:f>IF(U2312&gt;=60,"Prioridade Alta",IF(U2312&gt;=35,"Prioridade Média","Prioridade Baixa"))</x:f>
        <x:v>Prioridade Baixa</x:v>
      </x:c>
      <x:c r="W2312" t="str">
        <x:v>Não</x:v>
      </x:c>
      <x:c r="X2312" t="str"/>
      <x:c r="Y2312" t="str">
        <x:v>Base expandida 2026-07-27</x:v>
      </x:c>
      <x:c r="Z2312" t="str">
        <x:v>(11) 2484-2858</x:v>
      </x:c>
      <x:c r="AA2312" t="str"/>
      <x:c r="AB2312" t="n">
        <x:v>40</x:v>
      </x:c>
      <x:c r="AC2312" t="str">
        <x:v>Prioridade Baixa</x:v>
      </x:c>
      <x:c r="AD2312" t="str">
        <x:v>Fonte Escolas.com.br: http://escolas.com.br/epg-procopio-ferreira-35281505; site oficial/redes não coletados nesta fonte</x:v>
      </x:c>
      <x:c r="AE2312" t="n">
        <x:f>IF(LEN(H2312)&gt;0,1,0)</x:f>
        <x:v>1</x:v>
      </x:c>
      <x:c r="AF2312" t="n">
        <x:f>IF(LEN(M2312)&gt;0,1,0)</x:f>
        <x:v>0</x:v>
      </x:c>
      <x:c r="AG2312" t="n">
        <x:f>IF(AND(LEN(H2312)=0,LEN(K2312)=0,LEN(M2312)=0),1,0)</x:f>
        <x:v>0</x:v>
      </x:c>
    </x:row>
    <x:row r="2313">
      <x:c r="A2313" t="str">
        <x:v>AT-02312</x:v>
      </x:c>
      <x:c r="B2313" t="str">
        <x:v>Epg Rubem Alves</x:v>
      </x:c>
      <x:c r="C2313" t="str">
        <x:v>Escola</x:v>
      </x:c>
      <x:c r="D2313" t="str">
        <x:v>Escola</x:v>
      </x:c>
      <x:c r="E2313" t="str">
        <x:v>Guarulhos</x:v>
      </x:c>
      <x:c r="F2313" t="str">
        <x:v>Jardim Maria Dirce</x:v>
      </x:c>
      <x:c r="G2313" t="str">
        <x:v>Rua Rua Belmonte, 88, Jardim Maria Dirce, Guarulhos, SP</x:v>
      </x:c>
      <x:c r="H2313" t="str">
        <x:v>+55 (11) 2088-6005</x:v>
      </x:c>
      <x:c r="I2313" t="str"/>
      <x:c r="J2313" t="str"/>
      <x:c r="K2313" t="str"/>
      <x:c r="L2313" t="str"/>
      <x:c r="M2313" t="str"/>
      <x:c r="N2313" t="str"/>
      <x:c r="O2313" t="str"/>
      <x:c r="P2313" t="str"/>
      <x:c r="Q2313" t="str">
        <x:v>https://www.google.com/maps/search/?api=1&amp;query=Rua+Rua+Belmonte%2C+88%2C+Jardim+Maria+Dirce%2C+Guarulhos-SP</x:v>
      </x:c>
      <x:c r="R2313" t="str"/>
      <x:c r="S2313" t="str"/>
      <x:c r="T2313" t="str">
        <x:v>Não contatado</x:v>
      </x:c>
      <x:c r="U2313" s="27" t="n">
        <x:f>IF(LEN(H2313)&gt;0,25,0)+IF(L2313="Sim",25,0)+IF(LEN(M2313)&gt;0,15,0)+IF(LEN(J2313)&gt;0,10,0)+IF(LEN(N2313)&gt;0,5,0)+IF(LEN(O2313)&gt;0,5,0)+IF(LEN(P2313)&gt;0,5,0)+IF(AND(LEN(R2313)&gt;0,LEN(S2313)&gt;0),10,0)</x:f>
        <x:v>25</x:v>
      </x:c>
      <x:c r="V2313" t="str">
        <x:f>IF(U2313&gt;=60,"Prioridade Alta",IF(U2313&gt;=35,"Prioridade Média","Prioridade Baixa"))</x:f>
        <x:v>Prioridade Baixa</x:v>
      </x:c>
      <x:c r="W2313" t="str">
        <x:v>Não</x:v>
      </x:c>
      <x:c r="X2313" t="str"/>
      <x:c r="Y2313" t="str">
        <x:v>Base expandida 2026-07-27</x:v>
      </x:c>
      <x:c r="Z2313" t="str">
        <x:v>(11) 2088-6005</x:v>
      </x:c>
      <x:c r="AA2313" t="str"/>
      <x:c r="AB2313" t="n">
        <x:v>40</x:v>
      </x:c>
      <x:c r="AC2313" t="str">
        <x:v>Prioridade Baixa</x:v>
      </x:c>
      <x:c r="AD2313" t="str">
        <x:v>Fonte Escolas.com.br: http://escolas.com.br/epg-rubem-alves-35007220; site oficial/redes não coletados nesta fonte</x:v>
      </x:c>
      <x:c r="AE2313" t="n">
        <x:f>IF(LEN(H2313)&gt;0,1,0)</x:f>
        <x:v>1</x:v>
      </x:c>
      <x:c r="AF2313" t="n">
        <x:f>IF(LEN(M2313)&gt;0,1,0)</x:f>
        <x:v>0</x:v>
      </x:c>
      <x:c r="AG2313" t="n">
        <x:f>IF(AND(LEN(H2313)=0,LEN(K2313)=0,LEN(M2313)=0),1,0)</x:f>
        <x:v>0</x:v>
      </x:c>
    </x:row>
    <x:row r="2314">
      <x:c r="A2314" t="str">
        <x:v>AT-02313</x:v>
      </x:c>
      <x:c r="B2314" t="str">
        <x:v>Epg Raul Cortez</x:v>
      </x:c>
      <x:c r="C2314" t="str">
        <x:v>Escola</x:v>
      </x:c>
      <x:c r="D2314" t="str">
        <x:v>Escola</x:v>
      </x:c>
      <x:c r="E2314" t="str">
        <x:v>Guarulhos</x:v>
      </x:c>
      <x:c r="F2314" t="str">
        <x:v>Parque Primavera</x:v>
      </x:c>
      <x:c r="G2314" t="str">
        <x:v>Rua Rua Asteroide, 27, Parque Primavera, Guarulhos, SP</x:v>
      </x:c>
      <x:c r="H2314" t="str">
        <x:v>+55 (11) 2406-5751</x:v>
      </x:c>
      <x:c r="I2314" t="str"/>
      <x:c r="J2314" t="str"/>
      <x:c r="K2314" t="str"/>
      <x:c r="L2314" t="str"/>
      <x:c r="M2314" t="str"/>
      <x:c r="N2314" t="str"/>
      <x:c r="O2314" t="str"/>
      <x:c r="P2314" t="str"/>
      <x:c r="Q2314" t="str">
        <x:v>https://www.google.com/maps/search/?api=1&amp;query=Rua+Rua+Asteroide%2C+27%2C+Parque+Primavera%2C+Guarulhos-SP</x:v>
      </x:c>
      <x:c r="R2314" t="str"/>
      <x:c r="S2314" t="str"/>
      <x:c r="T2314" t="str">
        <x:v>Não contatado</x:v>
      </x:c>
      <x:c r="U2314" s="27" t="n">
        <x:f>IF(LEN(H2314)&gt;0,25,0)+IF(L2314="Sim",25,0)+IF(LEN(M2314)&gt;0,15,0)+IF(LEN(J2314)&gt;0,10,0)+IF(LEN(N2314)&gt;0,5,0)+IF(LEN(O2314)&gt;0,5,0)+IF(LEN(P2314)&gt;0,5,0)+IF(AND(LEN(R2314)&gt;0,LEN(S2314)&gt;0),10,0)</x:f>
        <x:v>25</x:v>
      </x:c>
      <x:c r="V2314" t="str">
        <x:f>IF(U2314&gt;=60,"Prioridade Alta",IF(U2314&gt;=35,"Prioridade Média","Prioridade Baixa"))</x:f>
        <x:v>Prioridade Baixa</x:v>
      </x:c>
      <x:c r="W2314" t="str">
        <x:v>Não</x:v>
      </x:c>
      <x:c r="X2314" t="str"/>
      <x:c r="Y2314" t="str">
        <x:v>Base expandida 2026-07-27</x:v>
      </x:c>
      <x:c r="Z2314" t="str">
        <x:v>(11) 2406-5751</x:v>
      </x:c>
      <x:c r="AA2314" t="str"/>
      <x:c r="AB2314" t="n">
        <x:v>40</x:v>
      </x:c>
      <x:c r="AC2314" t="str">
        <x:v>Prioridade Baixa</x:v>
      </x:c>
      <x:c r="AD2314" t="str">
        <x:v>Fonte Escolas.com.br: http://escolas.com.br/epg-raul-cortez-35275487; site oficial/redes não coletados nesta fonte</x:v>
      </x:c>
      <x:c r="AE2314" t="n">
        <x:f>IF(LEN(H2314)&gt;0,1,0)</x:f>
        <x:v>1</x:v>
      </x:c>
      <x:c r="AF2314" t="n">
        <x:f>IF(LEN(M2314)&gt;0,1,0)</x:f>
        <x:v>0</x:v>
      </x:c>
      <x:c r="AG2314" t="n">
        <x:f>IF(AND(LEN(H2314)=0,LEN(K2314)=0,LEN(M2314)=0),1,0)</x:f>
        <x:v>0</x:v>
      </x:c>
    </x:row>
    <x:row r="2315">
      <x:c r="A2315" t="str">
        <x:v>AT-02314</x:v>
      </x:c>
      <x:c r="B2315" t="str">
        <x:v>Epg Selma Colalillo Marques</x:v>
      </x:c>
      <x:c r="C2315" t="str">
        <x:v>Escola</x:v>
      </x:c>
      <x:c r="D2315" t="str">
        <x:v>Escola</x:v>
      </x:c>
      <x:c r="E2315" t="str">
        <x:v>Guarulhos</x:v>
      </x:c>
      <x:c r="F2315" t="str">
        <x:v>Vila Rio de Janeiro</x:v>
      </x:c>
      <x:c r="G2315" t="str">
        <x:v>Avenida Avenida Salgado Filho, 3437, Vila Rio de Janeiro, Guarulhos, SP</x:v>
      </x:c>
      <x:c r="H2315" t="str">
        <x:v>+55 (11) 2458-4579</x:v>
      </x:c>
      <x:c r="I2315" t="str"/>
      <x:c r="J2315" t="str"/>
      <x:c r="K2315" t="str"/>
      <x:c r="L2315" t="str"/>
      <x:c r="M2315" t="str"/>
      <x:c r="N2315" t="str"/>
      <x:c r="O2315" t="str"/>
      <x:c r="P2315" t="str"/>
      <x:c r="Q2315" t="str">
        <x:v>https://www.google.com/maps/search/?api=1&amp;query=Avenida+Avenida+Salgado+Filho%2C+3437%2C+Vila+Rio+de+Janeiro%2C+Guarulhos-SP</x:v>
      </x:c>
      <x:c r="R2315" t="str"/>
      <x:c r="S2315" t="str"/>
      <x:c r="T2315" t="str">
        <x:v>Não contatado</x:v>
      </x:c>
      <x:c r="U2315" s="27" t="n">
        <x:f>IF(LEN(H2315)&gt;0,25,0)+IF(L2315="Sim",25,0)+IF(LEN(M2315)&gt;0,15,0)+IF(LEN(J2315)&gt;0,10,0)+IF(LEN(N2315)&gt;0,5,0)+IF(LEN(O2315)&gt;0,5,0)+IF(LEN(P2315)&gt;0,5,0)+IF(AND(LEN(R2315)&gt;0,LEN(S2315)&gt;0),10,0)</x:f>
        <x:v>25</x:v>
      </x:c>
      <x:c r="V2315" t="str">
        <x:f>IF(U2315&gt;=60,"Prioridade Alta",IF(U2315&gt;=35,"Prioridade Média","Prioridade Baixa"))</x:f>
        <x:v>Prioridade Baixa</x:v>
      </x:c>
      <x:c r="W2315" t="str">
        <x:v>Não</x:v>
      </x:c>
      <x:c r="X2315" t="str"/>
      <x:c r="Y2315" t="str">
        <x:v>Base expandida 2026-07-27</x:v>
      </x:c>
      <x:c r="Z2315" t="str">
        <x:v>(11) 2458-4579</x:v>
      </x:c>
      <x:c r="AA2315" t="str"/>
      <x:c r="AB2315" t="n">
        <x:v>40</x:v>
      </x:c>
      <x:c r="AC2315" t="str">
        <x:v>Prioridade Baixa</x:v>
      </x:c>
      <x:c r="AD2315" t="str">
        <x:v>Fonte Escolas.com.br: http://escolas.com.br/epg-selma-colalillo-marques-35070014; site oficial/redes não coletados nesta fonte</x:v>
      </x:c>
      <x:c r="AE2315" t="n">
        <x:f>IF(LEN(H2315)&gt;0,1,0)</x:f>
        <x:v>1</x:v>
      </x:c>
      <x:c r="AF2315" t="n">
        <x:f>IF(LEN(M2315)&gt;0,1,0)</x:f>
        <x:v>0</x:v>
      </x:c>
      <x:c r="AG2315" t="n">
        <x:f>IF(AND(LEN(H2315)=0,LEN(K2315)=0,LEN(M2315)=0),1,0)</x:f>
        <x:v>0</x:v>
      </x:c>
    </x:row>
    <x:row r="2316">
      <x:c r="A2316" t="str">
        <x:v>AT-02315</x:v>
      </x:c>
      <x:c r="B2316" t="str">
        <x:v>Epg Sophia Fantazzini Cecchinato</x:v>
      </x:c>
      <x:c r="C2316" t="str">
        <x:v>Escola</x:v>
      </x:c>
      <x:c r="D2316" t="str">
        <x:v>Escola</x:v>
      </x:c>
      <x:c r="E2316" t="str">
        <x:v>Guarulhos</x:v>
      </x:c>
      <x:c r="F2316" t="str">
        <x:v>Jardim Angelica</x:v>
      </x:c>
      <x:c r="G2316" t="str">
        <x:v>Rua Rua Antonio Elias Rodrigues, 323, Jardim Angelica, Guarulhos, SP</x:v>
      </x:c>
      <x:c r="H2316" t="str">
        <x:v>+55 (11) 2480-2291</x:v>
      </x:c>
      <x:c r="I2316" t="str"/>
      <x:c r="J2316" t="str"/>
      <x:c r="K2316" t="str"/>
      <x:c r="L2316" t="str"/>
      <x:c r="M2316" t="str"/>
      <x:c r="N2316" t="str"/>
      <x:c r="O2316" t="str"/>
      <x:c r="P2316" t="str"/>
      <x:c r="Q2316" t="str">
        <x:v>https://www.google.com/maps/search/?api=1&amp;query=Rua+Rua+Antonio+Elias+Rodrigues%2C+323%2C+Jardim+Angelica%2C+Guarulhos-SP</x:v>
      </x:c>
      <x:c r="R2316" t="str"/>
      <x:c r="S2316" t="str"/>
      <x:c r="T2316" t="str">
        <x:v>Não contatado</x:v>
      </x:c>
      <x:c r="U2316" s="27" t="n">
        <x:f>IF(LEN(H2316)&gt;0,25,0)+IF(L2316="Sim",25,0)+IF(LEN(M2316)&gt;0,15,0)+IF(LEN(J2316)&gt;0,10,0)+IF(LEN(N2316)&gt;0,5,0)+IF(LEN(O2316)&gt;0,5,0)+IF(LEN(P2316)&gt;0,5,0)+IF(AND(LEN(R2316)&gt;0,LEN(S2316)&gt;0),10,0)</x:f>
        <x:v>25</x:v>
      </x:c>
      <x:c r="V2316" t="str">
        <x:f>IF(U2316&gt;=60,"Prioridade Alta",IF(U2316&gt;=35,"Prioridade Média","Prioridade Baixa"))</x:f>
        <x:v>Prioridade Baixa</x:v>
      </x:c>
      <x:c r="W2316" t="str">
        <x:v>Não</x:v>
      </x:c>
      <x:c r="X2316" t="str"/>
      <x:c r="Y2316" t="str">
        <x:v>Base expandida 2026-07-27</x:v>
      </x:c>
      <x:c r="Z2316" t="str">
        <x:v>(11) 2480-2291</x:v>
      </x:c>
      <x:c r="AA2316" t="str"/>
      <x:c r="AB2316" t="n">
        <x:v>40</x:v>
      </x:c>
      <x:c r="AC2316" t="str">
        <x:v>Prioridade Baixa</x:v>
      </x:c>
      <x:c r="AD2316" t="str">
        <x:v>Fonte Escolas.com.br: http://escolas.com.br/epg-sophia-fantazzini-cecchinato-35206167; site oficial/redes não coletados nesta fonte</x:v>
      </x:c>
      <x:c r="AE2316" t="n">
        <x:f>IF(LEN(H2316)&gt;0,1,0)</x:f>
        <x:v>1</x:v>
      </x:c>
      <x:c r="AF2316" t="n">
        <x:f>IF(LEN(M2316)&gt;0,1,0)</x:f>
        <x:v>0</x:v>
      </x:c>
      <x:c r="AG2316" t="n">
        <x:f>IF(AND(LEN(H2316)=0,LEN(K2316)=0,LEN(M2316)=0),1,0)</x:f>
        <x:v>0</x:v>
      </x:c>
    </x:row>
    <x:row r="2317">
      <x:c r="A2317" t="str">
        <x:v>AT-02316</x:v>
      </x:c>
      <x:c r="B2317" t="str">
        <x:v>Epg Svaa Evans Vereador</x:v>
      </x:c>
      <x:c r="C2317" t="str">
        <x:v>Escola</x:v>
      </x:c>
      <x:c r="D2317" t="str">
        <x:v>Escola</x:v>
      </x:c>
      <x:c r="E2317" t="str">
        <x:v>Guarulhos</x:v>
      </x:c>
      <x:c r="F2317" t="str">
        <x:v>Portal dos Gramados</x:v>
      </x:c>
      <x:c r="G2317" t="str">
        <x:v>Avenida Avenida Benjamin Harris Hunnicutt, 1854, Portal dos Gramados, Guarulhos, SP</x:v>
      </x:c>
      <x:c r="H2317" t="str">
        <x:v>+55 (11) 2456-4132</x:v>
      </x:c>
      <x:c r="I2317" t="str"/>
      <x:c r="J2317" t="str"/>
      <x:c r="K2317" t="str"/>
      <x:c r="L2317" t="str"/>
      <x:c r="M2317" t="str"/>
      <x:c r="N2317" t="str"/>
      <x:c r="O2317" t="str"/>
      <x:c r="P2317" t="str"/>
      <x:c r="Q2317" t="str">
        <x:v>https://www.google.com/maps/search/?api=1&amp;query=Avenida+Avenida+Benjamin+Harris+Hunnicutt%2C+1854%2C+Portal+dos+Gramados%2C+Guarulhos-SP</x:v>
      </x:c>
      <x:c r="R2317" t="str"/>
      <x:c r="S2317" t="str"/>
      <x:c r="T2317" t="str">
        <x:v>Não contatado</x:v>
      </x:c>
      <x:c r="U2317" s="27" t="n">
        <x:f>IF(LEN(H2317)&gt;0,25,0)+IF(L2317="Sim",25,0)+IF(LEN(M2317)&gt;0,15,0)+IF(LEN(J2317)&gt;0,10,0)+IF(LEN(N2317)&gt;0,5,0)+IF(LEN(O2317)&gt;0,5,0)+IF(LEN(P2317)&gt;0,5,0)+IF(AND(LEN(R2317)&gt;0,LEN(S2317)&gt;0),10,0)</x:f>
        <x:v>25</x:v>
      </x:c>
      <x:c r="V2317" t="str">
        <x:f>IF(U2317&gt;=60,"Prioridade Alta",IF(U2317&gt;=35,"Prioridade Média","Prioridade Baixa"))</x:f>
        <x:v>Prioridade Baixa</x:v>
      </x:c>
      <x:c r="W2317" t="str">
        <x:v>Não</x:v>
      </x:c>
      <x:c r="X2317" t="str"/>
      <x:c r="Y2317" t="str">
        <x:v>Base expandida 2026-07-27</x:v>
      </x:c>
      <x:c r="Z2317" t="str">
        <x:v>(11) 2456-4132</x:v>
      </x:c>
      <x:c r="AA2317" t="str"/>
      <x:c r="AB2317" t="n">
        <x:v>40</x:v>
      </x:c>
      <x:c r="AC2317" t="str">
        <x:v>Prioridade Baixa</x:v>
      </x:c>
      <x:c r="AD2317" t="str">
        <x:v>Fonte Escolas.com.br: http://escolas.com.br/epg-svaa-evans-vereador-35070026; site oficial/redes não coletados nesta fonte</x:v>
      </x:c>
      <x:c r="AE2317" t="n">
        <x:f>IF(LEN(H2317)&gt;0,1,0)</x:f>
        <x:v>1</x:v>
      </x:c>
      <x:c r="AF2317" t="n">
        <x:f>IF(LEN(M2317)&gt;0,1,0)</x:f>
        <x:v>0</x:v>
      </x:c>
      <x:c r="AG2317" t="n">
        <x:f>IF(AND(LEN(H2317)=0,LEN(K2317)=0,LEN(M2317)=0),1,0)</x:f>
        <x:v>0</x:v>
      </x:c>
    </x:row>
    <x:row r="2318">
      <x:c r="A2318" t="str">
        <x:v>AT-02317</x:v>
      </x:c>
      <x:c r="B2318" t="str">
        <x:v>Epg Tom Jobim</x:v>
      </x:c>
      <x:c r="C2318" t="str">
        <x:v>Escola</x:v>
      </x:c>
      <x:c r="D2318" t="str">
        <x:v>Escola</x:v>
      </x:c>
      <x:c r="E2318" t="str">
        <x:v>Guarulhos</x:v>
      </x:c>
      <x:c r="F2318" t="str">
        <x:v>Cidade Serodio</x:v>
      </x:c>
      <x:c r="G2318" t="str">
        <x:v>Rua Mesquita, 90, Cidade Serodio, Guarulhos, SP</x:v>
      </x:c>
      <x:c r="H2318" t="str">
        <x:v>+55 (11) 2466-5076</x:v>
      </x:c>
      <x:c r="I2318" t="str"/>
      <x:c r="J2318" t="str"/>
      <x:c r="K2318" t="str"/>
      <x:c r="L2318" t="str"/>
      <x:c r="M2318" t="str"/>
      <x:c r="N2318" t="str"/>
      <x:c r="O2318" t="str"/>
      <x:c r="P2318" t="str"/>
      <x:c r="Q2318" t="str">
        <x:v>https://www.google.com/maps/search/?api=1&amp;query=Rua+Mesquita%2C+90%2C+Cidade+Serodio%2C+Guarulhos-SP</x:v>
      </x:c>
      <x:c r="R2318" t="str"/>
      <x:c r="S2318" t="str"/>
      <x:c r="T2318" t="str">
        <x:v>Não contatado</x:v>
      </x:c>
      <x:c r="U2318" s="27" t="n">
        <x:f>IF(LEN(H2318)&gt;0,25,0)+IF(L2318="Sim",25,0)+IF(LEN(M2318)&gt;0,15,0)+IF(LEN(J2318)&gt;0,10,0)+IF(LEN(N2318)&gt;0,5,0)+IF(LEN(O2318)&gt;0,5,0)+IF(LEN(P2318)&gt;0,5,0)+IF(AND(LEN(R2318)&gt;0,LEN(S2318)&gt;0),10,0)</x:f>
        <x:v>25</x:v>
      </x:c>
      <x:c r="V2318" t="str">
        <x:f>IF(U2318&gt;=60,"Prioridade Alta",IF(U2318&gt;=35,"Prioridade Média","Prioridade Baixa"))</x:f>
        <x:v>Prioridade Baixa</x:v>
      </x:c>
      <x:c r="W2318" t="str">
        <x:v>Não</x:v>
      </x:c>
      <x:c r="X2318" t="str"/>
      <x:c r="Y2318" t="str">
        <x:v>Base expandida 2026-07-27</x:v>
      </x:c>
      <x:c r="Z2318" t="str">
        <x:v>(11) 2466-5076</x:v>
      </x:c>
      <x:c r="AA2318" t="str"/>
      <x:c r="AB2318" t="n">
        <x:v>40</x:v>
      </x:c>
      <x:c r="AC2318" t="str">
        <x:v>Prioridade Baixa</x:v>
      </x:c>
      <x:c r="AD2318" t="str">
        <x:v>Fonte Escolas.com.br: http://escolas.com.br/epg-tom-jobim-35200153; site oficial/redes não coletados nesta fonte</x:v>
      </x:c>
      <x:c r="AE2318" t="n">
        <x:f>IF(LEN(H2318)&gt;0,1,0)</x:f>
        <x:v>1</x:v>
      </x:c>
      <x:c r="AF2318" t="n">
        <x:f>IF(LEN(M2318)&gt;0,1,0)</x:f>
        <x:v>0</x:v>
      </x:c>
      <x:c r="AG2318" t="n">
        <x:f>IF(AND(LEN(H2318)=0,LEN(K2318)=0,LEN(M2318)=0),1,0)</x:f>
        <x:v>0</x:v>
      </x:c>
    </x:row>
    <x:row r="2319">
      <x:c r="A2319" t="str">
        <x:v>AT-02318</x:v>
      </x:c>
      <x:c r="B2319" t="str">
        <x:v>Epg Tarsila do Amaral</x:v>
      </x:c>
      <x:c r="C2319" t="str">
        <x:v>Escola</x:v>
      </x:c>
      <x:c r="D2319" t="str">
        <x:v>Escola</x:v>
      </x:c>
      <x:c r="E2319" t="str">
        <x:v>Guarulhos</x:v>
      </x:c>
      <x:c r="F2319" t="str">
        <x:v>Vila Paraiso</x:v>
      </x:c>
      <x:c r="G2319" t="str">
        <x:v>Rua Santa Cecilia, 160, Vila Paraiso, Guarulhos, SP</x:v>
      </x:c>
      <x:c r="H2319" t="str">
        <x:v>+55 (11) 2486-2272</x:v>
      </x:c>
      <x:c r="I2319" t="str"/>
      <x:c r="J2319" t="str"/>
      <x:c r="K2319" t="str"/>
      <x:c r="L2319" t="str"/>
      <x:c r="M2319" t="str"/>
      <x:c r="N2319" t="str"/>
      <x:c r="O2319" t="str"/>
      <x:c r="P2319" t="str"/>
      <x:c r="Q2319" t="str">
        <x:v>https://www.google.com/maps/search/?api=1&amp;query=Rua+Santa+Cecilia%2C+160%2C+Vila+Paraiso%2C+Guarulhos-SP</x:v>
      </x:c>
      <x:c r="R2319" t="str"/>
      <x:c r="S2319" t="str"/>
      <x:c r="T2319" t="str">
        <x:v>Não contatado</x:v>
      </x:c>
      <x:c r="U2319" s="27" t="n">
        <x:f>IF(LEN(H2319)&gt;0,25,0)+IF(L2319="Sim",25,0)+IF(LEN(M2319)&gt;0,15,0)+IF(LEN(J2319)&gt;0,10,0)+IF(LEN(N2319)&gt;0,5,0)+IF(LEN(O2319)&gt;0,5,0)+IF(LEN(P2319)&gt;0,5,0)+IF(AND(LEN(R2319)&gt;0,LEN(S2319)&gt;0),10,0)</x:f>
        <x:v>25</x:v>
      </x:c>
      <x:c r="V2319" t="str">
        <x:f>IF(U2319&gt;=60,"Prioridade Alta",IF(U2319&gt;=35,"Prioridade Média","Prioridade Baixa"))</x:f>
        <x:v>Prioridade Baixa</x:v>
      </x:c>
      <x:c r="W2319" t="str">
        <x:v>Não</x:v>
      </x:c>
      <x:c r="X2319" t="str"/>
      <x:c r="Y2319" t="str">
        <x:v>Base expandida 2026-07-27</x:v>
      </x:c>
      <x:c r="Z2319" t="str">
        <x:v>(11) 2486-2272</x:v>
      </x:c>
      <x:c r="AA2319" t="str"/>
      <x:c r="AB2319" t="n">
        <x:v>40</x:v>
      </x:c>
      <x:c r="AC2319" t="str">
        <x:v>Prioridade Baixa</x:v>
      </x:c>
      <x:c r="AD2319" t="str">
        <x:v>Fonte Escolas.com.br: http://escolas.com.br/epg-tarsila-do-amaral-35192855; site oficial/redes não coletados nesta fonte</x:v>
      </x:c>
      <x:c r="AE2319" t="n">
        <x:f>IF(LEN(H2319)&gt;0,1,0)</x:f>
        <x:v>1</x:v>
      </x:c>
      <x:c r="AF2319" t="n">
        <x:f>IF(LEN(M2319)&gt;0,1,0)</x:f>
        <x:v>0</x:v>
      </x:c>
      <x:c r="AG2319" t="n">
        <x:f>IF(AND(LEN(H2319)=0,LEN(K2319)=0,LEN(M2319)=0),1,0)</x:f>
        <x:v>0</x:v>
      </x:c>
    </x:row>
    <x:row r="2320">
      <x:c r="A2320" t="str">
        <x:v>AT-02319</x:v>
      </x:c>
      <x:c r="B2320" t="str">
        <x:v>Epg Vicente Ferreira Silveira Doutor</x:v>
      </x:c>
      <x:c r="C2320" t="str">
        <x:v>Escola</x:v>
      </x:c>
      <x:c r="D2320" t="str">
        <x:v>Escola</x:v>
      </x:c>
      <x:c r="E2320" t="str">
        <x:v>Guarulhos</x:v>
      </x:c>
      <x:c r="F2320" t="str">
        <x:v>Jardim Nova Cidade</x:v>
      </x:c>
      <x:c r="G2320" t="str">
        <x:v>Rua Rua Cincob, Jardim Nova Cidade, Guarulhos, SP</x:v>
      </x:c>
      <x:c r="H2320" t="str">
        <x:v>+55 (11) 2486-8437</x:v>
      </x:c>
      <x:c r="I2320" t="str"/>
      <x:c r="J2320" t="str"/>
      <x:c r="K2320" t="str"/>
      <x:c r="L2320" t="str"/>
      <x:c r="M2320" t="str"/>
      <x:c r="N2320" t="str"/>
      <x:c r="O2320" t="str"/>
      <x:c r="P2320" t="str"/>
      <x:c r="Q2320" t="str">
        <x:v>https://www.google.com/maps/search/?api=1&amp;query=Rua+Rua+Cincob%2C+Jardim+Nova+Cidade%2C+Guarulhos-SP</x:v>
      </x:c>
      <x:c r="R2320" t="str"/>
      <x:c r="S2320" t="str"/>
      <x:c r="T2320" t="str">
        <x:v>Não contatado</x:v>
      </x:c>
      <x:c r="U2320" s="27" t="n">
        <x:f>IF(LEN(H2320)&gt;0,25,0)+IF(L2320="Sim",25,0)+IF(LEN(M2320)&gt;0,15,0)+IF(LEN(J2320)&gt;0,10,0)+IF(LEN(N2320)&gt;0,5,0)+IF(LEN(O2320)&gt;0,5,0)+IF(LEN(P2320)&gt;0,5,0)+IF(AND(LEN(R2320)&gt;0,LEN(S2320)&gt;0),10,0)</x:f>
        <x:v>25</x:v>
      </x:c>
      <x:c r="V2320" t="str">
        <x:f>IF(U2320&gt;=60,"Prioridade Alta",IF(U2320&gt;=35,"Prioridade Média","Prioridade Baixa"))</x:f>
        <x:v>Prioridade Baixa</x:v>
      </x:c>
      <x:c r="W2320" t="str">
        <x:v>Não</x:v>
      </x:c>
      <x:c r="X2320" t="str"/>
      <x:c r="Y2320" t="str">
        <x:v>Base expandida 2026-07-27</x:v>
      </x:c>
      <x:c r="Z2320" t="str">
        <x:v>(11) 2486-8437</x:v>
      </x:c>
      <x:c r="AA2320" t="str"/>
      <x:c r="AB2320" t="n">
        <x:v>40</x:v>
      </x:c>
      <x:c r="AC2320" t="str">
        <x:v>Prioridade Baixa</x:v>
      </x:c>
      <x:c r="AD2320" t="str">
        <x:v>Fonte Escolas.com.br: http://escolas.com.br/epg-vicente-ferreira-silveira-doutor-35077902; site oficial/redes não coletados nesta fonte</x:v>
      </x:c>
      <x:c r="AE2320" t="n">
        <x:f>IF(LEN(H2320)&gt;0,1,0)</x:f>
        <x:v>1</x:v>
      </x:c>
      <x:c r="AF2320" t="n">
        <x:f>IF(LEN(M2320)&gt;0,1,0)</x:f>
        <x:v>0</x:v>
      </x:c>
      <x:c r="AG2320" t="n">
        <x:f>IF(AND(LEN(H2320)=0,LEN(K2320)=0,LEN(M2320)=0),1,0)</x:f>
        <x:v>0</x:v>
      </x:c>
    </x:row>
    <x:row r="2321">
      <x:c r="A2321" t="str">
        <x:v>AT-02320</x:v>
      </x:c>
      <x:c r="B2321" t="str">
        <x:v>Epg Tizuko Sakamoto</x:v>
      </x:c>
      <x:c r="C2321" t="str">
        <x:v>Escola</x:v>
      </x:c>
      <x:c r="D2321" t="str">
        <x:v>Escola</x:v>
      </x:c>
      <x:c r="E2321" t="str">
        <x:v>Guarulhos</x:v>
      </x:c>
      <x:c r="F2321" t="str">
        <x:v>Conjunto Marcos Freire</x:v>
      </x:c>
      <x:c r="G2321" t="str">
        <x:v>Rua Rua 6, 2000, Conjunto Marcos Freire, Guarulhos, SP</x:v>
      </x:c>
      <x:c r="H2321" t="str">
        <x:v>+55 (11) 2480-1604</x:v>
      </x:c>
      <x:c r="I2321" t="str"/>
      <x:c r="J2321" t="str"/>
      <x:c r="K2321" t="str"/>
      <x:c r="L2321" t="str"/>
      <x:c r="M2321" t="str"/>
      <x:c r="N2321" t="str"/>
      <x:c r="O2321" t="str"/>
      <x:c r="P2321" t="str"/>
      <x:c r="Q2321" t="str">
        <x:v>https://www.google.com/maps/search/?api=1&amp;query=Rua+Rua+6%2C+2000%2C+Conjunto+Marcos+Freire%2C+Guarulhos-SP</x:v>
      </x:c>
      <x:c r="R2321" t="str"/>
      <x:c r="S2321" t="str"/>
      <x:c r="T2321" t="str">
        <x:v>Não contatado</x:v>
      </x:c>
      <x:c r="U2321" s="27" t="n">
        <x:f>IF(LEN(H2321)&gt;0,25,0)+IF(L2321="Sim",25,0)+IF(LEN(M2321)&gt;0,15,0)+IF(LEN(J2321)&gt;0,10,0)+IF(LEN(N2321)&gt;0,5,0)+IF(LEN(O2321)&gt;0,5,0)+IF(LEN(P2321)&gt;0,5,0)+IF(AND(LEN(R2321)&gt;0,LEN(S2321)&gt;0),10,0)</x:f>
        <x:v>25</x:v>
      </x:c>
      <x:c r="V2321" t="str">
        <x:f>IF(U2321&gt;=60,"Prioridade Alta",IF(U2321&gt;=35,"Prioridade Média","Prioridade Baixa"))</x:f>
        <x:v>Prioridade Baixa</x:v>
      </x:c>
      <x:c r="W2321" t="str">
        <x:v>Não</x:v>
      </x:c>
      <x:c r="X2321" t="str"/>
      <x:c r="Y2321" t="str">
        <x:v>Base expandida 2026-07-27</x:v>
      </x:c>
      <x:c r="Z2321" t="str">
        <x:v>(11) 2480-1604</x:v>
      </x:c>
      <x:c r="AA2321" t="str"/>
      <x:c r="AB2321" t="n">
        <x:v>40</x:v>
      </x:c>
      <x:c r="AC2321" t="str">
        <x:v>Prioridade Baixa</x:v>
      </x:c>
      <x:c r="AD2321" t="str">
        <x:v>Fonte Escolas.com.br: http://escolas.com.br/epg-tizuko-sakamoto-35206192; site oficial/redes não coletados nesta fonte</x:v>
      </x:c>
      <x:c r="AE2321" t="n">
        <x:f>IF(LEN(H2321)&gt;0,1,0)</x:f>
        <x:v>1</x:v>
      </x:c>
      <x:c r="AF2321" t="n">
        <x:f>IF(LEN(M2321)&gt;0,1,0)</x:f>
        <x:v>0</x:v>
      </x:c>
      <x:c r="AG2321" t="n">
        <x:f>IF(AND(LEN(H2321)=0,LEN(K2321)=0,LEN(M2321)=0),1,0)</x:f>
        <x:v>0</x:v>
      </x:c>
    </x:row>
    <x:row r="2322">
      <x:c r="A2322" t="str">
        <x:v>AT-02321</x:v>
      </x:c>
      <x:c r="B2322" t="str">
        <x:v>Epg Visconde de Sabugosa</x:v>
      </x:c>
      <x:c r="C2322" t="str">
        <x:v>Escola</x:v>
      </x:c>
      <x:c r="D2322" t="str">
        <x:v>Escola</x:v>
      </x:c>
      <x:c r="E2322" t="str">
        <x:v>Guarulhos</x:v>
      </x:c>
      <x:c r="F2322" t="str">
        <x:v>Conjunto Residencial Paes de Barros</x:v>
      </x:c>
      <x:c r="G2322" t="str">
        <x:v>Rua Rua Ponte Branca, 131, Conjunto Residencial Paes de Barros, Guarulhos, SP</x:v>
      </x:c>
      <x:c r="H2322" t="str">
        <x:v>+55 (11) 2446-3087</x:v>
      </x:c>
      <x:c r="I2322" t="str"/>
      <x:c r="J2322" t="str"/>
      <x:c r="K2322" t="str"/>
      <x:c r="L2322" t="str"/>
      <x:c r="M2322" t="str"/>
      <x:c r="N2322" t="str"/>
      <x:c r="O2322" t="str"/>
      <x:c r="P2322" t="str"/>
      <x:c r="Q2322" t="str">
        <x:v>https://www.google.com/maps/search/?api=1&amp;query=Rua+Rua+Ponte+Branca%2C+131%2C+Conjunto+Residencial+Paes+de+Barros%2C+Guarulhos-SP</x:v>
      </x:c>
      <x:c r="R2322" t="str"/>
      <x:c r="S2322" t="str"/>
      <x:c r="T2322" t="str">
        <x:v>Não contatado</x:v>
      </x:c>
      <x:c r="U2322" s="27" t="n">
        <x:f>IF(LEN(H2322)&gt;0,25,0)+IF(L2322="Sim",25,0)+IF(LEN(M2322)&gt;0,15,0)+IF(LEN(J2322)&gt;0,10,0)+IF(LEN(N2322)&gt;0,5,0)+IF(LEN(O2322)&gt;0,5,0)+IF(LEN(P2322)&gt;0,5,0)+IF(AND(LEN(R2322)&gt;0,LEN(S2322)&gt;0),10,0)</x:f>
        <x:v>25</x:v>
      </x:c>
      <x:c r="V2322" t="str">
        <x:f>IF(U2322&gt;=60,"Prioridade Alta",IF(U2322&gt;=35,"Prioridade Média","Prioridade Baixa"))</x:f>
        <x:v>Prioridade Baixa</x:v>
      </x:c>
      <x:c r="W2322" t="str">
        <x:v>Não</x:v>
      </x:c>
      <x:c r="X2322" t="str"/>
      <x:c r="Y2322" t="str">
        <x:v>Base expandida 2026-07-27</x:v>
      </x:c>
      <x:c r="Z2322" t="str">
        <x:v>(11) 2446-3087</x:v>
      </x:c>
      <x:c r="AA2322" t="str"/>
      <x:c r="AB2322" t="n">
        <x:v>40</x:v>
      </x:c>
      <x:c r="AC2322" t="str">
        <x:v>Prioridade Baixa</x:v>
      </x:c>
      <x:c r="AD2322" t="str">
        <x:v>Fonte Escolas.com.br: http://escolas.com.br/epg-visconde-de-sabugosa-35085649; site oficial/redes não coletados nesta fonte</x:v>
      </x:c>
      <x:c r="AE2322" t="n">
        <x:f>IF(LEN(H2322)&gt;0,1,0)</x:f>
        <x:v>1</x:v>
      </x:c>
      <x:c r="AF2322" t="n">
        <x:f>IF(LEN(M2322)&gt;0,1,0)</x:f>
        <x:v>0</x:v>
      </x:c>
      <x:c r="AG2322" t="n">
        <x:f>IF(AND(LEN(H2322)=0,LEN(K2322)=0,LEN(M2322)=0),1,0)</x:f>
        <x:v>0</x:v>
      </x:c>
    </x:row>
    <x:row r="2323">
      <x:c r="A2323" t="str">
        <x:v>AT-02322</x:v>
      </x:c>
      <x:c r="B2323" t="str">
        <x:v>Epg Virgilina Serra de Zoppi</x:v>
      </x:c>
      <x:c r="C2323" t="str">
        <x:v>Escola</x:v>
      </x:c>
      <x:c r="D2323" t="str">
        <x:v>Escola</x:v>
      </x:c>
      <x:c r="E2323" t="str">
        <x:v>Guarulhos</x:v>
      </x:c>
      <x:c r="F2323" t="str">
        <x:v>Invernada</x:v>
      </x:c>
      <x:c r="G2323" t="str">
        <x:v>Rua Galaxia, 49, Invernada, Guarulhos, SP</x:v>
      </x:c>
      <x:c r="H2323" t="str">
        <x:v>+55 (11) 2407-4883</x:v>
      </x:c>
      <x:c r="I2323" t="str"/>
      <x:c r="J2323" t="str"/>
      <x:c r="K2323" t="str"/>
      <x:c r="L2323" t="str"/>
      <x:c r="M2323" t="str"/>
      <x:c r="N2323" t="str"/>
      <x:c r="O2323" t="str"/>
      <x:c r="P2323" t="str"/>
      <x:c r="Q2323" t="str">
        <x:v>https://www.google.com/maps/search/?api=1&amp;query=Rua+Galaxia%2C+49%2C+Invernada%2C+Guarulhos-SP</x:v>
      </x:c>
      <x:c r="R2323" t="str"/>
      <x:c r="S2323" t="str"/>
      <x:c r="T2323" t="str">
        <x:v>Não contatado</x:v>
      </x:c>
      <x:c r="U2323" s="27" t="n">
        <x:f>IF(LEN(H2323)&gt;0,25,0)+IF(L2323="Sim",25,0)+IF(LEN(M2323)&gt;0,15,0)+IF(LEN(J2323)&gt;0,10,0)+IF(LEN(N2323)&gt;0,5,0)+IF(LEN(O2323)&gt;0,5,0)+IF(LEN(P2323)&gt;0,5,0)+IF(AND(LEN(R2323)&gt;0,LEN(S2323)&gt;0),10,0)</x:f>
        <x:v>25</x:v>
      </x:c>
      <x:c r="V2323" t="str">
        <x:f>IF(U2323&gt;=60,"Prioridade Alta",IF(U2323&gt;=35,"Prioridade Média","Prioridade Baixa"))</x:f>
        <x:v>Prioridade Baixa</x:v>
      </x:c>
      <x:c r="W2323" t="str">
        <x:v>Não</x:v>
      </x:c>
      <x:c r="X2323" t="str"/>
      <x:c r="Y2323" t="str">
        <x:v>Base expandida 2026-07-27</x:v>
      </x:c>
      <x:c r="Z2323" t="str">
        <x:v>(11) 2407-4883</x:v>
      </x:c>
      <x:c r="AA2323" t="str"/>
      <x:c r="AB2323" t="n">
        <x:v>40</x:v>
      </x:c>
      <x:c r="AC2323" t="str">
        <x:v>Prioridade Baixa</x:v>
      </x:c>
      <x:c r="AD2323" t="str">
        <x:v>Fonte Escolas.com.br: http://escolas.com.br/epg-virgilina-serra-de-zoppi-35276492; site oficial/redes não coletados nesta fonte</x:v>
      </x:c>
      <x:c r="AE2323" t="n">
        <x:f>IF(LEN(H2323)&gt;0,1,0)</x:f>
        <x:v>1</x:v>
      </x:c>
      <x:c r="AF2323" t="n">
        <x:f>IF(LEN(M2323)&gt;0,1,0)</x:f>
        <x:v>0</x:v>
      </x:c>
      <x:c r="AG2323" t="n">
        <x:f>IF(AND(LEN(H2323)=0,LEN(K2323)=0,LEN(M2323)=0),1,0)</x:f>
        <x:v>0</x:v>
      </x:c>
    </x:row>
    <x:row r="2324">
      <x:c r="A2324" t="str">
        <x:v>AT-02323</x:v>
      </x:c>
      <x:c r="B2324" t="str">
        <x:v>Epg Tia Carmela</x:v>
      </x:c>
      <x:c r="C2324" t="str">
        <x:v>Escola</x:v>
      </x:c>
      <x:c r="D2324" t="str">
        <x:v>Escola</x:v>
      </x:c>
      <x:c r="E2324" t="str">
        <x:v>Guarulhos</x:v>
      </x:c>
      <x:c r="F2324" t="str">
        <x:v>Vila Nova Bonsucesso</x:v>
      </x:c>
      <x:c r="G2324" t="str">
        <x:v>Rua Rua Cordeiros, 79, Vila Nova Bonsucesso, Guarulhos, SP</x:v>
      </x:c>
      <x:c r="H2324" t="str">
        <x:v>+55 (11) 2436-4312</x:v>
      </x:c>
      <x:c r="I2324" t="str"/>
      <x:c r="J2324" t="str"/>
      <x:c r="K2324" t="str"/>
      <x:c r="L2324" t="str"/>
      <x:c r="M2324" t="str"/>
      <x:c r="N2324" t="str"/>
      <x:c r="O2324" t="str"/>
      <x:c r="P2324" t="str"/>
      <x:c r="Q2324" t="str">
        <x:v>https://www.google.com/maps/search/?api=1&amp;query=Rua+Rua+Cordeiros%2C+79%2C+Vila+Nova+Bonsucesso%2C+Guarulhos-SP</x:v>
      </x:c>
      <x:c r="R2324" t="str"/>
      <x:c r="S2324" t="str"/>
      <x:c r="T2324" t="str">
        <x:v>Não contatado</x:v>
      </x:c>
      <x:c r="U2324" s="27" t="n">
        <x:f>IF(LEN(H2324)&gt;0,25,0)+IF(L2324="Sim",25,0)+IF(LEN(M2324)&gt;0,15,0)+IF(LEN(J2324)&gt;0,10,0)+IF(LEN(N2324)&gt;0,5,0)+IF(LEN(O2324)&gt;0,5,0)+IF(LEN(P2324)&gt;0,5,0)+IF(AND(LEN(R2324)&gt;0,LEN(S2324)&gt;0),10,0)</x:f>
        <x:v>25</x:v>
      </x:c>
      <x:c r="V2324" t="str">
        <x:f>IF(U2324&gt;=60,"Prioridade Alta",IF(U2324&gt;=35,"Prioridade Média","Prioridade Baixa"))</x:f>
        <x:v>Prioridade Baixa</x:v>
      </x:c>
      <x:c r="W2324" t="str">
        <x:v>Não</x:v>
      </x:c>
      <x:c r="X2324" t="str"/>
      <x:c r="Y2324" t="str">
        <x:v>Base expandida 2026-07-27</x:v>
      </x:c>
      <x:c r="Z2324" t="str">
        <x:v>(11) 2436-4312</x:v>
      </x:c>
      <x:c r="AA2324" t="str"/>
      <x:c r="AB2324" t="n">
        <x:v>40</x:v>
      </x:c>
      <x:c r="AC2324" t="str">
        <x:v>Prioridade Baixa</x:v>
      </x:c>
      <x:c r="AD2324" t="str">
        <x:v>Fonte Escolas.com.br: http://escolas.com.br/epg-tia-carmela-35077896; site oficial/redes não coletados nesta fonte</x:v>
      </x:c>
      <x:c r="AE2324" t="n">
        <x:f>IF(LEN(H2324)&gt;0,1,0)</x:f>
        <x:v>1</x:v>
      </x:c>
      <x:c r="AF2324" t="n">
        <x:f>IF(LEN(M2324)&gt;0,1,0)</x:f>
        <x:v>0</x:v>
      </x:c>
      <x:c r="AG2324" t="n">
        <x:f>IF(AND(LEN(H2324)=0,LEN(K2324)=0,LEN(M2324)=0),1,0)</x:f>
        <x:v>0</x:v>
      </x:c>
    </x:row>
    <x:row r="2325">
      <x:c r="A2325" t="str">
        <x:v>AT-02324</x:v>
      </x:c>
      <x:c r="B2325" t="str">
        <x:v>Epg Walter Efigenio</x:v>
      </x:c>
      <x:c r="C2325" t="str">
        <x:v>Escola</x:v>
      </x:c>
      <x:c r="D2325" t="str">
        <x:v>Escola</x:v>
      </x:c>
      <x:c r="E2325" t="str">
        <x:v>Guarulhos</x:v>
      </x:c>
      <x:c r="F2325" t="str">
        <x:v>Parque Sao Miguel</x:v>
      </x:c>
      <x:c r="G2325" t="str">
        <x:v>Rua Rua Joaquim Moreira, Parque Sao Miguel, Guarulhos, SP</x:v>
      </x:c>
      <x:c r="H2325" t="str">
        <x:v>+55 (11) 2421-2490</x:v>
      </x:c>
      <x:c r="I2325" t="str"/>
      <x:c r="J2325" t="str"/>
      <x:c r="K2325" t="str"/>
      <x:c r="L2325" t="str"/>
      <x:c r="M2325" t="str"/>
      <x:c r="N2325" t="str"/>
      <x:c r="O2325" t="str"/>
      <x:c r="P2325" t="str"/>
      <x:c r="Q2325" t="str">
        <x:v>https://www.google.com/maps/search/?api=1&amp;query=Rua+Rua+Joaquim+Moreira%2C+Parque+Sao+Miguel%2C+Guarulhos-SP</x:v>
      </x:c>
      <x:c r="R2325" t="str"/>
      <x:c r="S2325" t="str"/>
      <x:c r="T2325" t="str">
        <x:v>Não contatado</x:v>
      </x:c>
      <x:c r="U2325" s="27" t="n">
        <x:f>IF(LEN(H2325)&gt;0,25,0)+IF(L2325="Sim",25,0)+IF(LEN(M2325)&gt;0,15,0)+IF(LEN(J2325)&gt;0,10,0)+IF(LEN(N2325)&gt;0,5,0)+IF(LEN(O2325)&gt;0,5,0)+IF(LEN(P2325)&gt;0,5,0)+IF(AND(LEN(R2325)&gt;0,LEN(S2325)&gt;0),10,0)</x:f>
        <x:v>25</x:v>
      </x:c>
      <x:c r="V2325" t="str">
        <x:f>IF(U2325&gt;=60,"Prioridade Alta",IF(U2325&gt;=35,"Prioridade Média","Prioridade Baixa"))</x:f>
        <x:v>Prioridade Baixa</x:v>
      </x:c>
      <x:c r="W2325" t="str">
        <x:v>Não</x:v>
      </x:c>
      <x:c r="X2325" t="str"/>
      <x:c r="Y2325" t="str">
        <x:v>Base expandida 2026-07-27</x:v>
      </x:c>
      <x:c r="Z2325" t="str">
        <x:v>(11) 2421-2490</x:v>
      </x:c>
      <x:c r="AA2325" t="str"/>
      <x:c r="AB2325" t="n">
        <x:v>40</x:v>
      </x:c>
      <x:c r="AC2325" t="str">
        <x:v>Prioridade Baixa</x:v>
      </x:c>
      <x:c r="AD2325" t="str">
        <x:v>Fonte Escolas.com.br: http://escolas.com.br/epg-walter-efigenio-35477576; site oficial/redes não coletados nesta fonte</x:v>
      </x:c>
      <x:c r="AE2325" t="n">
        <x:f>IF(LEN(H2325)&gt;0,1,0)</x:f>
        <x:v>1</x:v>
      </x:c>
      <x:c r="AF2325" t="n">
        <x:f>IF(LEN(M2325)&gt;0,1,0)</x:f>
        <x:v>0</x:v>
      </x:c>
      <x:c r="AG2325" t="n">
        <x:f>IF(AND(LEN(H2325)=0,LEN(K2325)=0,LEN(M2325)=0),1,0)</x:f>
        <x:v>0</x:v>
      </x:c>
    </x:row>
    <x:row r="2326">
      <x:c r="A2326" t="str">
        <x:v>AT-02325</x:v>
      </x:c>
      <x:c r="B2326" t="str">
        <x:v>Epg Vinicius de Morais</x:v>
      </x:c>
      <x:c r="C2326" t="str">
        <x:v>Escola</x:v>
      </x:c>
      <x:c r="D2326" t="str">
        <x:v>Escola</x:v>
      </x:c>
      <x:c r="E2326" t="str">
        <x:v>Guarulhos</x:v>
      </x:c>
      <x:c r="F2326" t="str">
        <x:v>Jardim Ponte Alta I</x:v>
      </x:c>
      <x:c r="G2326" t="str">
        <x:v>Rua Rua Edmar Bressam, 149, Jardim Ponte Alta I, Guarulhos, SP</x:v>
      </x:c>
      <x:c r="H2326" t="str">
        <x:v>+55 (11) 2438-5840</x:v>
      </x:c>
      <x:c r="I2326" t="str"/>
      <x:c r="J2326" t="str"/>
      <x:c r="K2326" t="str"/>
      <x:c r="L2326" t="str"/>
      <x:c r="M2326" t="str"/>
      <x:c r="N2326" t="str"/>
      <x:c r="O2326" t="str"/>
      <x:c r="P2326" t="str"/>
      <x:c r="Q2326" t="str">
        <x:v>https://www.google.com/maps/search/?api=1&amp;query=Rua+Rua+Edmar+Bressam%2C+149%2C+Jardim+Ponte+Alta+I%2C+Guarulhos-SP</x:v>
      </x:c>
      <x:c r="R2326" t="str"/>
      <x:c r="S2326" t="str"/>
      <x:c r="T2326" t="str">
        <x:v>Não contatado</x:v>
      </x:c>
      <x:c r="U2326" s="27" t="n">
        <x:f>IF(LEN(H2326)&gt;0,25,0)+IF(L2326="Sim",25,0)+IF(LEN(M2326)&gt;0,15,0)+IF(LEN(J2326)&gt;0,10,0)+IF(LEN(N2326)&gt;0,5,0)+IF(LEN(O2326)&gt;0,5,0)+IF(LEN(P2326)&gt;0,5,0)+IF(AND(LEN(R2326)&gt;0,LEN(S2326)&gt;0),10,0)</x:f>
        <x:v>25</x:v>
      </x:c>
      <x:c r="V2326" t="str">
        <x:f>IF(U2326&gt;=60,"Prioridade Alta",IF(U2326&gt;=35,"Prioridade Média","Prioridade Baixa"))</x:f>
        <x:v>Prioridade Baixa</x:v>
      </x:c>
      <x:c r="W2326" t="str">
        <x:v>Não</x:v>
      </x:c>
      <x:c r="X2326" t="str"/>
      <x:c r="Y2326" t="str">
        <x:v>Base expandida 2026-07-27</x:v>
      </x:c>
      <x:c r="Z2326" t="str">
        <x:v>(11) 2438-5840</x:v>
      </x:c>
      <x:c r="AA2326" t="str"/>
      <x:c r="AB2326" t="n">
        <x:v>40</x:v>
      </x:c>
      <x:c r="AC2326" t="str">
        <x:v>Prioridade Baixa</x:v>
      </x:c>
      <x:c r="AD2326" t="str">
        <x:v>Fonte Escolas.com.br: http://escolas.com.br/epg-vinicius-de-morais-35281542; site oficial/redes não coletados nesta fonte</x:v>
      </x:c>
      <x:c r="AE2326" t="n">
        <x:f>IF(LEN(H2326)&gt;0,1,0)</x:f>
        <x:v>1</x:v>
      </x:c>
      <x:c r="AF2326" t="n">
        <x:f>IF(LEN(M2326)&gt;0,1,0)</x:f>
        <x:v>0</x:v>
      </x:c>
      <x:c r="AG2326" t="n">
        <x:f>IF(AND(LEN(H2326)=0,LEN(K2326)=0,LEN(M2326)=0),1,0)</x:f>
        <x:v>0</x:v>
      </x:c>
    </x:row>
    <x:row r="2327">
      <x:c r="A2327" t="str">
        <x:v>AT-02326</x:v>
      </x:c>
      <x:c r="B2327" t="str">
        <x:v>Epg Sitio do Pica-pau Amarelo</x:v>
      </x:c>
      <x:c r="C2327" t="str">
        <x:v>Escola</x:v>
      </x:c>
      <x:c r="D2327" t="str">
        <x:v>Escola</x:v>
      </x:c>
      <x:c r="E2327" t="str">
        <x:v>Guarulhos</x:v>
      </x:c>
      <x:c r="F2327" t="str">
        <x:v>Cocaia</x:v>
      </x:c>
      <x:c r="G2327" t="str">
        <x:v>Avenida Avenida Faria Lima, 1846, Cocaia, Guarulhos, SP</x:v>
      </x:c>
      <x:c r="H2327" t="str">
        <x:v>+55 (11) 2402-4840</x:v>
      </x:c>
      <x:c r="I2327" t="str"/>
      <x:c r="J2327" t="str"/>
      <x:c r="K2327" t="str"/>
      <x:c r="L2327" t="str"/>
      <x:c r="M2327" t="str"/>
      <x:c r="N2327" t="str"/>
      <x:c r="O2327" t="str"/>
      <x:c r="P2327" t="str"/>
      <x:c r="Q2327" t="str">
        <x:v>https://www.google.com/maps/search/?api=1&amp;query=Avenida+Avenida+Faria+Lima%2C+1846%2C+Cocaia%2C+Guarulhos-SP</x:v>
      </x:c>
      <x:c r="R2327" t="str"/>
      <x:c r="S2327" t="str"/>
      <x:c r="T2327" t="str">
        <x:v>Não contatado</x:v>
      </x:c>
      <x:c r="U2327" s="27" t="n">
        <x:f>IF(LEN(H2327)&gt;0,25,0)+IF(L2327="Sim",25,0)+IF(LEN(M2327)&gt;0,15,0)+IF(LEN(J2327)&gt;0,10,0)+IF(LEN(N2327)&gt;0,5,0)+IF(LEN(O2327)&gt;0,5,0)+IF(LEN(P2327)&gt;0,5,0)+IF(AND(LEN(R2327)&gt;0,LEN(S2327)&gt;0),10,0)</x:f>
        <x:v>25</x:v>
      </x:c>
      <x:c r="V2327" t="str">
        <x:f>IF(U2327&gt;=60,"Prioridade Alta",IF(U2327&gt;=35,"Prioridade Média","Prioridade Baixa"))</x:f>
        <x:v>Prioridade Baixa</x:v>
      </x:c>
      <x:c r="W2327" t="str">
        <x:v>Não</x:v>
      </x:c>
      <x:c r="X2327" t="str"/>
      <x:c r="Y2327" t="str">
        <x:v>Base expandida 2026-07-27</x:v>
      </x:c>
      <x:c r="Z2327" t="str">
        <x:v>(11) 2402-4840</x:v>
      </x:c>
      <x:c r="AA2327" t="str"/>
      <x:c r="AB2327" t="n">
        <x:v>40</x:v>
      </x:c>
      <x:c r="AC2327" t="str">
        <x:v>Prioridade Baixa</x:v>
      </x:c>
      <x:c r="AD2327" t="str">
        <x:v>Fonte Escolas.com.br: http://escolas.com.br/epg-sitio-do-pica-pau-amarelo-35081528; site oficial/redes não coletados nesta fonte</x:v>
      </x:c>
      <x:c r="AE2327" t="n">
        <x:f>IF(LEN(H2327)&gt;0,1,0)</x:f>
        <x:v>1</x:v>
      </x:c>
      <x:c r="AF2327" t="n">
        <x:f>IF(LEN(M2327)&gt;0,1,0)</x:f>
        <x:v>0</x:v>
      </x:c>
      <x:c r="AG2327" t="n">
        <x:f>IF(AND(LEN(H2327)=0,LEN(K2327)=0,LEN(M2327)=0),1,0)</x:f>
        <x:v>0</x:v>
      </x:c>
    </x:row>
    <x:row r="2328">
      <x:c r="A2328" t="str">
        <x:v>AT-02327</x:v>
      </x:c>
      <x:c r="B2328" t="str">
        <x:v>Epg Undina Capellari Nunes Missionaria</x:v>
      </x:c>
      <x:c r="C2328" t="str">
        <x:v>Escola</x:v>
      </x:c>
      <x:c r="D2328" t="str">
        <x:v>Escola</x:v>
      </x:c>
      <x:c r="E2328" t="str">
        <x:v>Guarulhos</x:v>
      </x:c>
      <x:c r="F2328" t="str">
        <x:v>Jardim Ottawa</x:v>
      </x:c>
      <x:c r="G2328" t="str">
        <x:v>Avenida Avenida Morada Nova, 208, Jardim Ottawa, Guarulhos, SP</x:v>
      </x:c>
      <x:c r="H2328" t="str">
        <x:v>+55 (11) 2488-8928</x:v>
      </x:c>
      <x:c r="I2328" t="str"/>
      <x:c r="J2328" t="str"/>
      <x:c r="K2328" t="str"/>
      <x:c r="L2328" t="str"/>
      <x:c r="M2328" t="str"/>
      <x:c r="N2328" t="str"/>
      <x:c r="O2328" t="str"/>
      <x:c r="P2328" t="str"/>
      <x:c r="Q2328" t="str">
        <x:v>https://www.google.com/maps/search/?api=1&amp;query=Avenida+Avenida+Morada+Nova%2C+208%2C+Jardim+Ottawa%2C+Guarulhos-SP</x:v>
      </x:c>
      <x:c r="R2328" t="str"/>
      <x:c r="S2328" t="str"/>
      <x:c r="T2328" t="str">
        <x:v>Não contatado</x:v>
      </x:c>
      <x:c r="U2328" s="27" t="n">
        <x:f>IF(LEN(H2328)&gt;0,25,0)+IF(L2328="Sim",25,0)+IF(LEN(M2328)&gt;0,15,0)+IF(LEN(J2328)&gt;0,10,0)+IF(LEN(N2328)&gt;0,5,0)+IF(LEN(O2328)&gt;0,5,0)+IF(LEN(P2328)&gt;0,5,0)+IF(AND(LEN(R2328)&gt;0,LEN(S2328)&gt;0),10,0)</x:f>
        <x:v>25</x:v>
      </x:c>
      <x:c r="V2328" t="str">
        <x:f>IF(U2328&gt;=60,"Prioridade Alta",IF(U2328&gt;=35,"Prioridade Média","Prioridade Baixa"))</x:f>
        <x:v>Prioridade Baixa</x:v>
      </x:c>
      <x:c r="W2328" t="str">
        <x:v>Não</x:v>
      </x:c>
      <x:c r="X2328" t="str"/>
      <x:c r="Y2328" t="str">
        <x:v>Base expandida 2026-07-27</x:v>
      </x:c>
      <x:c r="Z2328" t="str">
        <x:v>(11) 2488-8928</x:v>
      </x:c>
      <x:c r="AA2328" t="str"/>
      <x:c r="AB2328" t="n">
        <x:v>40</x:v>
      </x:c>
      <x:c r="AC2328" t="str">
        <x:v>Prioridade Baixa</x:v>
      </x:c>
      <x:c r="AD2328" t="str">
        <x:v>Fonte Escolas.com.br: http://escolas.com.br/epg-undina-capellari-nunes-missionaria-35278841; site oficial/redes não coletados nesta fonte</x:v>
      </x:c>
      <x:c r="AE2328" t="n">
        <x:f>IF(LEN(H2328)&gt;0,1,0)</x:f>
        <x:v>1</x:v>
      </x:c>
      <x:c r="AF2328" t="n">
        <x:f>IF(LEN(M2328)&gt;0,1,0)</x:f>
        <x:v>0</x:v>
      </x:c>
      <x:c r="AG2328" t="n">
        <x:f>IF(AND(LEN(H2328)=0,LEN(K2328)=0,LEN(M2328)=0),1,0)</x:f>
        <x:v>0</x:v>
      </x:c>
    </x:row>
    <x:row r="2329">
      <x:c r="A2329" t="str">
        <x:v>AT-02328</x:v>
      </x:c>
      <x:c r="B2329" t="str">
        <x:v>Epg Tia Nastacia</x:v>
      </x:c>
      <x:c r="C2329" t="str">
        <x:v>Escola</x:v>
      </x:c>
      <x:c r="D2329" t="str">
        <x:v>Escola</x:v>
      </x:c>
      <x:c r="E2329" t="str">
        <x:v>Guarulhos</x:v>
      </x:c>
      <x:c r="F2329" t="str">
        <x:v>Jardim Pinhal</x:v>
      </x:c>
      <x:c r="G2329" t="str">
        <x:v>Rua Rua Vila Lobos, 62, Jardim Pinhal, Guarulhos, SP</x:v>
      </x:c>
      <x:c r="H2329" t="str">
        <x:v>+55 (11) 2475-2336</x:v>
      </x:c>
      <x:c r="I2329" t="str"/>
      <x:c r="J2329" t="str"/>
      <x:c r="K2329" t="str"/>
      <x:c r="L2329" t="str"/>
      <x:c r="M2329" t="str"/>
      <x:c r="N2329" t="str"/>
      <x:c r="O2329" t="str"/>
      <x:c r="P2329" t="str"/>
      <x:c r="Q2329" t="str">
        <x:v>https://www.google.com/maps/search/?api=1&amp;query=Rua+Rua+Vila+Lobos%2C+62%2C+Jardim+Pinhal%2C+Guarulhos-SP</x:v>
      </x:c>
      <x:c r="R2329" t="str"/>
      <x:c r="S2329" t="str"/>
      <x:c r="T2329" t="str">
        <x:v>Não contatado</x:v>
      </x:c>
      <x:c r="U2329" s="27" t="n">
        <x:f>IF(LEN(H2329)&gt;0,25,0)+IF(L2329="Sim",25,0)+IF(LEN(M2329)&gt;0,15,0)+IF(LEN(J2329)&gt;0,10,0)+IF(LEN(N2329)&gt;0,5,0)+IF(LEN(O2329)&gt;0,5,0)+IF(LEN(P2329)&gt;0,5,0)+IF(AND(LEN(R2329)&gt;0,LEN(S2329)&gt;0),10,0)</x:f>
        <x:v>25</x:v>
      </x:c>
      <x:c r="V2329" t="str">
        <x:f>IF(U2329&gt;=60,"Prioridade Alta",IF(U2329&gt;=35,"Prioridade Média","Prioridade Baixa"))</x:f>
        <x:v>Prioridade Baixa</x:v>
      </x:c>
      <x:c r="W2329" t="str">
        <x:v>Não</x:v>
      </x:c>
      <x:c r="X2329" t="str"/>
      <x:c r="Y2329" t="str">
        <x:v>Base expandida 2026-07-27</x:v>
      </x:c>
      <x:c r="Z2329" t="str">
        <x:v>(11) 2475-2336</x:v>
      </x:c>
      <x:c r="AA2329" t="str"/>
      <x:c r="AB2329" t="n">
        <x:v>40</x:v>
      </x:c>
      <x:c r="AC2329" t="str">
        <x:v>Prioridade Baixa</x:v>
      </x:c>
      <x:c r="AD2329" t="str">
        <x:v>Fonte Escolas.com.br: http://escolas.com.br/epg-tia-nastacia-35085613; site oficial/redes não coletados nesta fonte</x:v>
      </x:c>
      <x:c r="AE2329" t="n">
        <x:f>IF(LEN(H2329)&gt;0,1,0)</x:f>
        <x:v>1</x:v>
      </x:c>
      <x:c r="AF2329" t="n">
        <x:f>IF(LEN(M2329)&gt;0,1,0)</x:f>
        <x:v>0</x:v>
      </x:c>
      <x:c r="AG2329" t="n">
        <x:f>IF(AND(LEN(H2329)=0,LEN(K2329)=0,LEN(M2329)=0),1,0)</x:f>
        <x:v>0</x:v>
      </x:c>
    </x:row>
    <x:row r="2330">
      <x:c r="A2330" t="str">
        <x:v>AT-02329</x:v>
      </x:c>
      <x:c r="B2330" t="str">
        <x:v>Epg Teresinha Mian Alves Professora</x:v>
      </x:c>
      <x:c r="C2330" t="str">
        <x:v>Escola</x:v>
      </x:c>
      <x:c r="D2330" t="str">
        <x:v>Escola</x:v>
      </x:c>
      <x:c r="E2330" t="str">
        <x:v>Guarulhos</x:v>
      </x:c>
      <x:c r="F2330" t="str">
        <x:v>Jardim Alamo</x:v>
      </x:c>
      <x:c r="G2330" t="str">
        <x:v>Rua Rua Jose de Souza Abrantes, Jardim Alamo, Guarulhos, SP</x:v>
      </x:c>
      <x:c r="H2330" t="str">
        <x:v>+55 (11) 2436-2332</x:v>
      </x:c>
      <x:c r="I2330" t="str"/>
      <x:c r="J2330" t="str"/>
      <x:c r="K2330" t="str"/>
      <x:c r="L2330" t="str"/>
      <x:c r="M2330" t="str"/>
      <x:c r="N2330" t="str"/>
      <x:c r="O2330" t="str"/>
      <x:c r="P2330" t="str"/>
      <x:c r="Q2330" t="str">
        <x:v>https://www.google.com/maps/search/?api=1&amp;query=Rua+Rua+Jose+de+Souza+Abrantes%2C+Jardim+Alamo%2C+Guarulhos-SP</x:v>
      </x:c>
      <x:c r="R2330" t="str"/>
      <x:c r="S2330" t="str"/>
      <x:c r="T2330" t="str">
        <x:v>Não contatado</x:v>
      </x:c>
      <x:c r="U2330" s="27" t="n">
        <x:f>IF(LEN(H2330)&gt;0,25,0)+IF(L2330="Sim",25,0)+IF(LEN(M2330)&gt;0,15,0)+IF(LEN(J2330)&gt;0,10,0)+IF(LEN(N2330)&gt;0,5,0)+IF(LEN(O2330)&gt;0,5,0)+IF(LEN(P2330)&gt;0,5,0)+IF(AND(LEN(R2330)&gt;0,LEN(S2330)&gt;0),10,0)</x:f>
        <x:v>25</x:v>
      </x:c>
      <x:c r="V2330" t="str">
        <x:f>IF(U2330&gt;=60,"Prioridade Alta",IF(U2330&gt;=35,"Prioridade Média","Prioridade Baixa"))</x:f>
        <x:v>Prioridade Baixa</x:v>
      </x:c>
      <x:c r="W2330" t="str">
        <x:v>Não</x:v>
      </x:c>
      <x:c r="X2330" t="str"/>
      <x:c r="Y2330" t="str">
        <x:v>Base expandida 2026-07-27</x:v>
      </x:c>
      <x:c r="Z2330" t="str">
        <x:v>(11) 2436-2332</x:v>
      </x:c>
      <x:c r="AA2330" t="str"/>
      <x:c r="AB2330" t="n">
        <x:v>40</x:v>
      </x:c>
      <x:c r="AC2330" t="str">
        <x:v>Prioridade Baixa</x:v>
      </x:c>
      <x:c r="AD2330" t="str">
        <x:v>Fonte Escolas.com.br: http://escolas.com.br/epg-teresinha-mian-alves-professora-35072953; site oficial/redes não coletados nesta fonte</x:v>
      </x:c>
      <x:c r="AE2330" t="n">
        <x:f>IF(LEN(H2330)&gt;0,1,0)</x:f>
        <x:v>1</x:v>
      </x:c>
      <x:c r="AF2330" t="n">
        <x:f>IF(LEN(M2330)&gt;0,1,0)</x:f>
        <x:v>0</x:v>
      </x:c>
      <x:c r="AG2330" t="n">
        <x:f>IF(AND(LEN(H2330)=0,LEN(K2330)=0,LEN(M2330)=0),1,0)</x:f>
        <x:v>0</x:v>
      </x:c>
    </x:row>
    <x:row r="2331">
      <x:c r="A2331" t="str">
        <x:v>AT-02330</x:v>
      </x:c>
      <x:c r="B2331" t="str">
        <x:v>Epg Yujie Hirata</x:v>
      </x:c>
      <x:c r="C2331" t="str">
        <x:v>Escola</x:v>
      </x:c>
      <x:c r="D2331" t="str">
        <x:v>Escola</x:v>
      </x:c>
      <x:c r="E2331" t="str">
        <x:v>Guarulhos</x:v>
      </x:c>
      <x:c r="F2331" t="str">
        <x:v>Parque Cecap</x:v>
      </x:c>
      <x:c r="G2331" t="str">
        <x:v>Alameda Alameda das Magnolias, Parque Cecap, Guarulhos, SP</x:v>
      </x:c>
      <x:c r="H2331" t="str">
        <x:v>+55 (11) 2229-5001</x:v>
      </x:c>
      <x:c r="I2331" t="str"/>
      <x:c r="J2331" t="str"/>
      <x:c r="K2331" t="str"/>
      <x:c r="L2331" t="str"/>
      <x:c r="M2331" t="str"/>
      <x:c r="N2331" t="str"/>
      <x:c r="O2331" t="str"/>
      <x:c r="P2331" t="str"/>
      <x:c r="Q2331" t="str">
        <x:v>https://www.google.com/maps/search/?api=1&amp;query=Alameda+Alameda+das+Magnolias%2C+Parque+Cecap%2C+Guarulhos-SP</x:v>
      </x:c>
      <x:c r="R2331" t="str"/>
      <x:c r="S2331" t="str"/>
      <x:c r="T2331" t="str">
        <x:v>Não contatado</x:v>
      </x:c>
      <x:c r="U2331" s="27" t="n">
        <x:f>IF(LEN(H2331)&gt;0,25,0)+IF(L2331="Sim",25,0)+IF(LEN(M2331)&gt;0,15,0)+IF(LEN(J2331)&gt;0,10,0)+IF(LEN(N2331)&gt;0,5,0)+IF(LEN(O2331)&gt;0,5,0)+IF(LEN(P2331)&gt;0,5,0)+IF(AND(LEN(R2331)&gt;0,LEN(S2331)&gt;0),10,0)</x:f>
        <x:v>25</x:v>
      </x:c>
      <x:c r="V2331" t="str">
        <x:f>IF(U2331&gt;=60,"Prioridade Alta",IF(U2331&gt;=35,"Prioridade Média","Prioridade Baixa"))</x:f>
        <x:v>Prioridade Baixa</x:v>
      </x:c>
      <x:c r="W2331" t="str">
        <x:v>Não</x:v>
      </x:c>
      <x:c r="X2331" t="str"/>
      <x:c r="Y2331" t="str">
        <x:v>Base expandida 2026-07-27</x:v>
      </x:c>
      <x:c r="Z2331" t="str">
        <x:v>(11) 2229-5001</x:v>
      </x:c>
      <x:c r="AA2331" t="str"/>
      <x:c r="AB2331" t="n">
        <x:v>40</x:v>
      </x:c>
      <x:c r="AC2331" t="str">
        <x:v>Prioridade Baixa</x:v>
      </x:c>
      <x:c r="AD2331" t="str">
        <x:v>Fonte Escolas.com.br: http://escolas.com.br/epg-yujie-hirata-35008910; site oficial/redes não coletados nesta fonte</x:v>
      </x:c>
      <x:c r="AE2331" t="n">
        <x:f>IF(LEN(H2331)&gt;0,1,0)</x:f>
        <x:v>1</x:v>
      </x:c>
      <x:c r="AF2331" t="n">
        <x:f>IF(LEN(M2331)&gt;0,1,0)</x:f>
        <x:v>0</x:v>
      </x:c>
      <x:c r="AG2331" t="n">
        <x:f>IF(AND(LEN(H2331)=0,LEN(K2331)=0,LEN(M2331)=0),1,0)</x:f>
        <x:v>0</x:v>
      </x:c>
    </x:row>
    <x:row r="2332">
      <x:c r="A2332" t="str">
        <x:v>AT-02331</x:v>
      </x:c>
      <x:c r="B2332" t="str">
        <x:v>Escola Aroeira</x:v>
      </x:c>
      <x:c r="C2332" t="str">
        <x:v>Escola</x:v>
      </x:c>
      <x:c r="D2332" t="str">
        <x:v>Escola</x:v>
      </x:c>
      <x:c r="E2332" t="str">
        <x:v>Guarulhos</x:v>
      </x:c>
      <x:c r="F2332" t="str">
        <x:v>Vila Milton</x:v>
      </x:c>
      <x:c r="G2332" t="str">
        <x:v>Capitao Rabelo, 304, Vila Milton, Guarulhos, SP</x:v>
      </x:c>
      <x:c r="H2332" t="str">
        <x:v>+55 (11) 2806-9999</x:v>
      </x:c>
      <x:c r="I2332" t="str"/>
      <x:c r="J2332" t="str"/>
      <x:c r="K2332" t="str"/>
      <x:c r="L2332" t="str"/>
      <x:c r="M2332" t="str"/>
      <x:c r="N2332" t="str"/>
      <x:c r="O2332" t="str"/>
      <x:c r="P2332" t="str"/>
      <x:c r="Q2332" t="str">
        <x:v>https://www.google.com/maps/search/?api=1&amp;query=Capitao+Rabelo%2C+304%2C+Vila+Milton%2C+Guarulhos-SP</x:v>
      </x:c>
      <x:c r="R2332" t="str"/>
      <x:c r="S2332" t="str"/>
      <x:c r="T2332" t="str">
        <x:v>Não contatado</x:v>
      </x:c>
      <x:c r="U2332" s="27" t="n">
        <x:f>IF(LEN(H2332)&gt;0,25,0)+IF(L2332="Sim",25,0)+IF(LEN(M2332)&gt;0,15,0)+IF(LEN(J2332)&gt;0,10,0)+IF(LEN(N2332)&gt;0,5,0)+IF(LEN(O2332)&gt;0,5,0)+IF(LEN(P2332)&gt;0,5,0)+IF(AND(LEN(R2332)&gt;0,LEN(S2332)&gt;0),10,0)</x:f>
        <x:v>25</x:v>
      </x:c>
      <x:c r="V2332" t="str">
        <x:f>IF(U2332&gt;=60,"Prioridade Alta",IF(U2332&gt;=35,"Prioridade Média","Prioridade Baixa"))</x:f>
        <x:v>Prioridade Baixa</x:v>
      </x:c>
      <x:c r="W2332" t="str">
        <x:v>Não</x:v>
      </x:c>
      <x:c r="X2332" t="str"/>
      <x:c r="Y2332" t="str">
        <x:v>Base expandida 2026-07-27</x:v>
      </x:c>
      <x:c r="Z2332" t="str">
        <x:v>(11) 2806-9999</x:v>
      </x:c>
      <x:c r="AA2332" t="str"/>
      <x:c r="AB2332" t="n">
        <x:v>40</x:v>
      </x:c>
      <x:c r="AC2332" t="str">
        <x:v>Prioridade Baixa</x:v>
      </x:c>
      <x:c r="AD2332" t="str">
        <x:v>Fonte Escolas.com.br: http://escolas.com.br/escola-aroeira-35007810; site oficial/redes não coletados nesta fonte</x:v>
      </x:c>
      <x:c r="AE2332" t="n">
        <x:f>IF(LEN(H2332)&gt;0,1,0)</x:f>
        <x:v>1</x:v>
      </x:c>
      <x:c r="AF2332" t="n">
        <x:f>IF(LEN(M2332)&gt;0,1,0)</x:f>
        <x:v>0</x:v>
      </x:c>
      <x:c r="AG2332" t="n">
        <x:f>IF(AND(LEN(H2332)=0,LEN(K2332)=0,LEN(M2332)=0),1,0)</x:f>
        <x:v>0</x:v>
      </x:c>
    </x:row>
    <x:row r="2333">
      <x:c r="A2333" t="str">
        <x:v>AT-02332</x:v>
      </x:c>
      <x:c r="B2333" t="str">
        <x:v>Escola Caminho do Sol Escola</x:v>
      </x:c>
      <x:c r="C2333" t="str">
        <x:v>Escola</x:v>
      </x:c>
      <x:c r="D2333" t="str">
        <x:v>Escola</x:v>
      </x:c>
      <x:c r="E2333" t="str">
        <x:v>Guarulhos</x:v>
      </x:c>
      <x:c r="F2333" t="str">
        <x:v>Vila Moreira</x:v>
      </x:c>
      <x:c r="G2333" t="str">
        <x:v>Leo de Oliveira, 36, Rua, Vila Moreira, Guarulhos, SP</x:v>
      </x:c>
      <x:c r="H2333" t="str">
        <x:v>+55 (11) 2408-3860</x:v>
      </x:c>
      <x:c r="I2333" t="str"/>
      <x:c r="J2333" t="str"/>
      <x:c r="K2333" t="str"/>
      <x:c r="L2333" t="str"/>
      <x:c r="M2333" t="str"/>
      <x:c r="N2333" t="str"/>
      <x:c r="O2333" t="str"/>
      <x:c r="P2333" t="str"/>
      <x:c r="Q2333" t="str">
        <x:v>https://www.google.com/maps/search/?api=1&amp;query=Leo+de+Oliveira%2C+36%2C+Rua%2C+Vila+Moreira%2C+Guarulhos-SP</x:v>
      </x:c>
      <x:c r="R2333" t="str"/>
      <x:c r="S2333" t="str"/>
      <x:c r="T2333" t="str">
        <x:v>Não contatado</x:v>
      </x:c>
      <x:c r="U2333" s="27" t="n">
        <x:f>IF(LEN(H2333)&gt;0,25,0)+IF(L2333="Sim",25,0)+IF(LEN(M2333)&gt;0,15,0)+IF(LEN(J2333)&gt;0,10,0)+IF(LEN(N2333)&gt;0,5,0)+IF(LEN(O2333)&gt;0,5,0)+IF(LEN(P2333)&gt;0,5,0)+IF(AND(LEN(R2333)&gt;0,LEN(S2333)&gt;0),10,0)</x:f>
        <x:v>25</x:v>
      </x:c>
      <x:c r="V2333" t="str">
        <x:f>IF(U2333&gt;=60,"Prioridade Alta",IF(U2333&gt;=35,"Prioridade Média","Prioridade Baixa"))</x:f>
        <x:v>Prioridade Baixa</x:v>
      </x:c>
      <x:c r="W2333" t="str">
        <x:v>Não</x:v>
      </x:c>
      <x:c r="X2333" t="str"/>
      <x:c r="Y2333" t="str">
        <x:v>Base expandida 2026-07-27</x:v>
      </x:c>
      <x:c r="Z2333" t="str">
        <x:v>(11) 2408-3860</x:v>
      </x:c>
      <x:c r="AA2333" t="str"/>
      <x:c r="AB2333" t="n">
        <x:v>40</x:v>
      </x:c>
      <x:c r="AC2333" t="str">
        <x:v>Prioridade Baixa</x:v>
      </x:c>
      <x:c r="AD2333" t="str">
        <x:v>Fonte Escolas.com.br: http://escolas.com.br/escola-caminho-do-sol-escola-35566019; site oficial/redes não coletados nesta fonte</x:v>
      </x:c>
      <x:c r="AE2333" t="n">
        <x:f>IF(LEN(H2333)&gt;0,1,0)</x:f>
        <x:v>1</x:v>
      </x:c>
      <x:c r="AF2333" t="n">
        <x:f>IF(LEN(M2333)&gt;0,1,0)</x:f>
        <x:v>0</x:v>
      </x:c>
      <x:c r="AG2333" t="n">
        <x:f>IF(AND(LEN(H2333)=0,LEN(K2333)=0,LEN(M2333)=0),1,0)</x:f>
        <x:v>0</x:v>
      </x:c>
    </x:row>
    <x:row r="2334">
      <x:c r="A2334" t="str">
        <x:v>AT-02333</x:v>
      </x:c>
      <x:c r="B2334" t="str">
        <x:v>Escola Canadense Bosque Maia</x:v>
      </x:c>
      <x:c r="C2334" t="str">
        <x:v>Escola</x:v>
      </x:c>
      <x:c r="D2334" t="str">
        <x:v>Escola</x:v>
      </x:c>
      <x:c r="E2334" t="str">
        <x:v>Guarulhos</x:v>
      </x:c>
      <x:c r="F2334" t="str">
        <x:v>Vila Zanardi</x:v>
      </x:c>
      <x:c r="G2334" t="str">
        <x:v>Vitorina Esperanca, 51, Vila Zanardi, Guarulhos, SP</x:v>
      </x:c>
      <x:c r="H2334" t="str">
        <x:v>+55 (11) 4574-1114</x:v>
      </x:c>
      <x:c r="I2334" t="str"/>
      <x:c r="J2334" t="str"/>
      <x:c r="K2334" t="str"/>
      <x:c r="L2334" t="str"/>
      <x:c r="M2334" t="str"/>
      <x:c r="N2334" t="str"/>
      <x:c r="O2334" t="str"/>
      <x:c r="P2334" t="str"/>
      <x:c r="Q2334" t="str">
        <x:v>https://www.google.com/maps/search/?api=1&amp;query=Vitorina+Esperanca%2C+51%2C+Vila+Zanardi%2C+Guarulhos-SP</x:v>
      </x:c>
      <x:c r="R2334" t="str"/>
      <x:c r="S2334" t="str"/>
      <x:c r="T2334" t="str">
        <x:v>Não contatado</x:v>
      </x:c>
      <x:c r="U2334" s="27" t="n">
        <x:f>IF(LEN(H2334)&gt;0,25,0)+IF(L2334="Sim",25,0)+IF(LEN(M2334)&gt;0,15,0)+IF(LEN(J2334)&gt;0,10,0)+IF(LEN(N2334)&gt;0,5,0)+IF(LEN(O2334)&gt;0,5,0)+IF(LEN(P2334)&gt;0,5,0)+IF(AND(LEN(R2334)&gt;0,LEN(S2334)&gt;0),10,0)</x:f>
        <x:v>25</x:v>
      </x:c>
      <x:c r="V2334" t="str">
        <x:f>IF(U2334&gt;=60,"Prioridade Alta",IF(U2334&gt;=35,"Prioridade Média","Prioridade Baixa"))</x:f>
        <x:v>Prioridade Baixa</x:v>
      </x:c>
      <x:c r="W2334" t="str">
        <x:v>Não</x:v>
      </x:c>
      <x:c r="X2334" t="str"/>
      <x:c r="Y2334" t="str">
        <x:v>Base expandida 2026-07-27</x:v>
      </x:c>
      <x:c r="Z2334" t="str">
        <x:v>(11) 4574-1114</x:v>
      </x:c>
      <x:c r="AA2334" t="str"/>
      <x:c r="AB2334" t="n">
        <x:v>40</x:v>
      </x:c>
      <x:c r="AC2334" t="str">
        <x:v>Prioridade Baixa</x:v>
      </x:c>
      <x:c r="AD2334" t="str">
        <x:v>Fonte Escolas.com.br: http://escolas.com.br/escola-canadense-bosque-maia-35583285; site oficial/redes não coletados nesta fonte</x:v>
      </x:c>
      <x:c r="AE2334" t="n">
        <x:f>IF(LEN(H2334)&gt;0,1,0)</x:f>
        <x:v>1</x:v>
      </x:c>
      <x:c r="AF2334" t="n">
        <x:f>IF(LEN(M2334)&gt;0,1,0)</x:f>
        <x:v>0</x:v>
      </x:c>
      <x:c r="AG2334" t="n">
        <x:f>IF(AND(LEN(H2334)=0,LEN(K2334)=0,LEN(M2334)=0),1,0)</x:f>
        <x:v>0</x:v>
      </x:c>
    </x:row>
    <x:row r="2335">
      <x:c r="A2335" t="str">
        <x:v>AT-02334</x:v>
      </x:c>
      <x:c r="B2335" t="str">
        <x:v>Erico Verissimo</x:v>
      </x:c>
      <x:c r="C2335" t="str">
        <x:v>Escola</x:v>
      </x:c>
      <x:c r="D2335" t="str">
        <x:v>Escola</x:v>
      </x:c>
      <x:c r="E2335" t="str">
        <x:v>Guarulhos</x:v>
      </x:c>
      <x:c r="F2335" t="str">
        <x:v>Vila Endres</x:v>
      </x:c>
      <x:c r="G2335" t="str">
        <x:v>Portuguesa, 394, Rua, Vila Endres, Guarulhos, SP</x:v>
      </x:c>
      <x:c r="H2335" t="str">
        <x:v>+55 (11) 2421-8175</x:v>
      </x:c>
      <x:c r="I2335" t="str"/>
      <x:c r="J2335" t="str"/>
      <x:c r="K2335" t="str"/>
      <x:c r="L2335" t="str"/>
      <x:c r="M2335" t="str"/>
      <x:c r="N2335" t="str"/>
      <x:c r="O2335" t="str"/>
      <x:c r="P2335" t="str"/>
      <x:c r="Q2335" t="str">
        <x:v>https://www.google.com/maps/search/?api=1&amp;query=Portuguesa%2C+394%2C+Rua%2C+Vila+Endres%2C+Guarulhos-SP</x:v>
      </x:c>
      <x:c r="R2335" t="str"/>
      <x:c r="S2335" t="str"/>
      <x:c r="T2335" t="str">
        <x:v>Não contatado</x:v>
      </x:c>
      <x:c r="U2335" s="27" t="n">
        <x:f>IF(LEN(H2335)&gt;0,25,0)+IF(L2335="Sim",25,0)+IF(LEN(M2335)&gt;0,15,0)+IF(LEN(J2335)&gt;0,10,0)+IF(LEN(N2335)&gt;0,5,0)+IF(LEN(O2335)&gt;0,5,0)+IF(LEN(P2335)&gt;0,5,0)+IF(AND(LEN(R2335)&gt;0,LEN(S2335)&gt;0),10,0)</x:f>
        <x:v>25</x:v>
      </x:c>
      <x:c r="V2335" t="str">
        <x:f>IF(U2335&gt;=60,"Prioridade Alta",IF(U2335&gt;=35,"Prioridade Média","Prioridade Baixa"))</x:f>
        <x:v>Prioridade Baixa</x:v>
      </x:c>
      <x:c r="W2335" t="str">
        <x:v>Não</x:v>
      </x:c>
      <x:c r="X2335" t="str"/>
      <x:c r="Y2335" t="str">
        <x:v>Base expandida 2026-07-27</x:v>
      </x:c>
      <x:c r="Z2335" t="str">
        <x:v>(11) 2421-8175</x:v>
      </x:c>
      <x:c r="AA2335" t="str"/>
      <x:c r="AB2335" t="n">
        <x:v>40</x:v>
      </x:c>
      <x:c r="AC2335" t="str">
        <x:v>Prioridade Baixa</x:v>
      </x:c>
      <x:c r="AD2335" t="str">
        <x:v>Fonte Escolas.com.br: http://escolas.com.br/erico-verissimo-35006075; site oficial/redes não coletados nesta fonte</x:v>
      </x:c>
      <x:c r="AE2335" t="n">
        <x:f>IF(LEN(H2335)&gt;0,1,0)</x:f>
        <x:v>1</x:v>
      </x:c>
      <x:c r="AF2335" t="n">
        <x:f>IF(LEN(M2335)&gt;0,1,0)</x:f>
        <x:v>0</x:v>
      </x:c>
      <x:c r="AG2335" t="n">
        <x:f>IF(AND(LEN(H2335)=0,LEN(K2335)=0,LEN(M2335)=0),1,0)</x:f>
        <x:v>0</x:v>
      </x:c>
    </x:row>
    <x:row r="2336">
      <x:c r="A2336" t="str">
        <x:v>AT-02335</x:v>
      </x:c>
      <x:c r="B2336" t="str">
        <x:v>Epg Zilda Furini Fanganiello</x:v>
      </x:c>
      <x:c r="C2336" t="str">
        <x:v>Escola</x:v>
      </x:c>
      <x:c r="D2336" t="str">
        <x:v>Escola</x:v>
      </x:c>
      <x:c r="E2336" t="str">
        <x:v>Guarulhos</x:v>
      </x:c>
      <x:c r="F2336" t="str">
        <x:v>Jardim Leblon</x:v>
      </x:c>
      <x:c r="G2336" t="str">
        <x:v>Rua Rua Aracaju, 458, Jardim Leblon, Guarulhos, SP</x:v>
      </x:c>
      <x:c r="H2336" t="str">
        <x:v>+55 (11) 2484-2023</x:v>
      </x:c>
      <x:c r="I2336" t="str"/>
      <x:c r="J2336" t="str"/>
      <x:c r="K2336" t="str"/>
      <x:c r="L2336" t="str"/>
      <x:c r="M2336" t="str"/>
      <x:c r="N2336" t="str"/>
      <x:c r="O2336" t="str"/>
      <x:c r="P2336" t="str"/>
      <x:c r="Q2336" t="str">
        <x:v>https://www.google.com/maps/search/?api=1&amp;query=Rua+Rua+Aracaju%2C+458%2C+Jardim+Leblon%2C+Guarulhos-SP</x:v>
      </x:c>
      <x:c r="R2336" t="str"/>
      <x:c r="S2336" t="str"/>
      <x:c r="T2336" t="str">
        <x:v>Não contatado</x:v>
      </x:c>
      <x:c r="U2336" s="27" t="n">
        <x:f>IF(LEN(H2336)&gt;0,25,0)+IF(L2336="Sim",25,0)+IF(LEN(M2336)&gt;0,15,0)+IF(LEN(J2336)&gt;0,10,0)+IF(LEN(N2336)&gt;0,5,0)+IF(LEN(O2336)&gt;0,5,0)+IF(LEN(P2336)&gt;0,5,0)+IF(AND(LEN(R2336)&gt;0,LEN(S2336)&gt;0),10,0)</x:f>
        <x:v>25</x:v>
      </x:c>
      <x:c r="V2336" t="str">
        <x:f>IF(U2336&gt;=60,"Prioridade Alta",IF(U2336&gt;=35,"Prioridade Média","Prioridade Baixa"))</x:f>
        <x:v>Prioridade Baixa</x:v>
      </x:c>
      <x:c r="W2336" t="str">
        <x:v>Não</x:v>
      </x:c>
      <x:c r="X2336" t="str"/>
      <x:c r="Y2336" t="str">
        <x:v>Base expandida 2026-07-27</x:v>
      </x:c>
      <x:c r="Z2336" t="str">
        <x:v>(11) 2484-2023</x:v>
      </x:c>
      <x:c r="AA2336" t="str"/>
      <x:c r="AB2336" t="n">
        <x:v>40</x:v>
      </x:c>
      <x:c r="AC2336" t="str">
        <x:v>Prioridade Baixa</x:v>
      </x:c>
      <x:c r="AD2336" t="str">
        <x:v>Fonte Escolas.com.br: http://escolas.com.br/epg-zilda-furini-fanganiello-35077926; site oficial/redes não coletados nesta fonte</x:v>
      </x:c>
      <x:c r="AE2336" t="n">
        <x:f>IF(LEN(H2336)&gt;0,1,0)</x:f>
        <x:v>1</x:v>
      </x:c>
      <x:c r="AF2336" t="n">
        <x:f>IF(LEN(M2336)&gt;0,1,0)</x:f>
        <x:v>0</x:v>
      </x:c>
      <x:c r="AG2336" t="n">
        <x:f>IF(AND(LEN(H2336)=0,LEN(K2336)=0,LEN(M2336)=0),1,0)</x:f>
        <x:v>0</x:v>
      </x:c>
    </x:row>
    <x:row r="2337">
      <x:c r="A2337" t="str">
        <x:v>AT-02336</x:v>
      </x:c>
      <x:c r="B2337" t="str">
        <x:v>Epg Zuzu Angel</x:v>
      </x:c>
      <x:c r="C2337" t="str">
        <x:v>Escola</x:v>
      </x:c>
      <x:c r="D2337" t="str">
        <x:v>Escola</x:v>
      </x:c>
      <x:c r="E2337" t="str">
        <x:v>Guarulhos</x:v>
      </x:c>
      <x:c r="F2337" t="str">
        <x:v>Vila Alzira</x:v>
      </x:c>
      <x:c r="G2337" t="str">
        <x:v>Rua Rua Pimentas Sao Miguel, Vila Alzira, Guarulhos, SP</x:v>
      </x:c>
      <x:c r="H2337" t="str">
        <x:v>+55 (11) 2411-1432</x:v>
      </x:c>
      <x:c r="I2337" t="str"/>
      <x:c r="J2337" t="str"/>
      <x:c r="K2337" t="str"/>
      <x:c r="L2337" t="str"/>
      <x:c r="M2337" t="str"/>
      <x:c r="N2337" t="str"/>
      <x:c r="O2337" t="str"/>
      <x:c r="P2337" t="str"/>
      <x:c r="Q2337" t="str">
        <x:v>https://www.google.com/maps/search/?api=1&amp;query=Rua+Rua+Pimentas+Sao+Miguel%2C+Vila+Alzira%2C+Guarulhos-SP</x:v>
      </x:c>
      <x:c r="R2337" t="str"/>
      <x:c r="S2337" t="str"/>
      <x:c r="T2337" t="str">
        <x:v>Não contatado</x:v>
      </x:c>
      <x:c r="U2337" s="27" t="n">
        <x:f>IF(LEN(H2337)&gt;0,25,0)+IF(L2337="Sim",25,0)+IF(LEN(M2337)&gt;0,15,0)+IF(LEN(J2337)&gt;0,10,0)+IF(LEN(N2337)&gt;0,5,0)+IF(LEN(O2337)&gt;0,5,0)+IF(LEN(P2337)&gt;0,5,0)+IF(AND(LEN(R2337)&gt;0,LEN(S2337)&gt;0),10,0)</x:f>
        <x:v>25</x:v>
      </x:c>
      <x:c r="V2337" t="str">
        <x:f>IF(U2337&gt;=60,"Prioridade Alta",IF(U2337&gt;=35,"Prioridade Média","Prioridade Baixa"))</x:f>
        <x:v>Prioridade Baixa</x:v>
      </x:c>
      <x:c r="W2337" t="str">
        <x:v>Não</x:v>
      </x:c>
      <x:c r="X2337" t="str"/>
      <x:c r="Y2337" t="str">
        <x:v>Base expandida 2026-07-27</x:v>
      </x:c>
      <x:c r="Z2337" t="str">
        <x:v>(11) 2411-1432</x:v>
      </x:c>
      <x:c r="AA2337" t="str"/>
      <x:c r="AB2337" t="n">
        <x:v>40</x:v>
      </x:c>
      <x:c r="AC2337" t="str">
        <x:v>Prioridade Baixa</x:v>
      </x:c>
      <x:c r="AD2337" t="str">
        <x:v>Fonte Escolas.com.br: http://escolas.com.br/epg-zuzu-angel-35451770; site oficial/redes não coletados nesta fonte</x:v>
      </x:c>
      <x:c r="AE2337" t="n">
        <x:f>IF(LEN(H2337)&gt;0,1,0)</x:f>
        <x:v>1</x:v>
      </x:c>
      <x:c r="AF2337" t="n">
        <x:f>IF(LEN(M2337)&gt;0,1,0)</x:f>
        <x:v>0</x:v>
      </x:c>
      <x:c r="AG2337" t="n">
        <x:f>IF(AND(LEN(H2337)=0,LEN(K2337)=0,LEN(M2337)=0),1,0)</x:f>
        <x:v>0</x:v>
      </x:c>
    </x:row>
    <x:row r="2338">
      <x:c r="A2338" t="str">
        <x:v>AT-02337</x:v>
      </x:c>
      <x:c r="B2338" t="str">
        <x:v>Epg Zelia Gattai</x:v>
      </x:c>
      <x:c r="C2338" t="str">
        <x:v>Escola</x:v>
      </x:c>
      <x:c r="D2338" t="str">
        <x:v>Escola</x:v>
      </x:c>
      <x:c r="E2338" t="str">
        <x:v>Guarulhos</x:v>
      </x:c>
      <x:c r="F2338" t="str">
        <x:v>Jardim Presidente Dutra</x:v>
      </x:c>
      <x:c r="G2338" t="str">
        <x:v>Avenida Avenida Joao Bassi, Jardim Presidente Dutra, Guarulhos, SP</x:v>
      </x:c>
      <x:c r="H2338" t="str">
        <x:v>+55 (11) 2414-1057</x:v>
      </x:c>
      <x:c r="I2338" t="str"/>
      <x:c r="J2338" t="str"/>
      <x:c r="K2338" t="str"/>
      <x:c r="L2338" t="str"/>
      <x:c r="M2338" t="str"/>
      <x:c r="N2338" t="str"/>
      <x:c r="O2338" t="str"/>
      <x:c r="P2338" t="str"/>
      <x:c r="Q2338" t="str">
        <x:v>https://www.google.com/maps/search/?api=1&amp;query=Avenida+Avenida+Joao+Bassi%2C+Jardim+Presidente+Dutra%2C+Guarulhos-SP</x:v>
      </x:c>
      <x:c r="R2338" t="str"/>
      <x:c r="S2338" t="str"/>
      <x:c r="T2338" t="str">
        <x:v>Não contatado</x:v>
      </x:c>
      <x:c r="U2338" s="27" t="n">
        <x:f>IF(LEN(H2338)&gt;0,25,0)+IF(L2338="Sim",25,0)+IF(LEN(M2338)&gt;0,15,0)+IF(LEN(J2338)&gt;0,10,0)+IF(LEN(N2338)&gt;0,5,0)+IF(LEN(O2338)&gt;0,5,0)+IF(LEN(P2338)&gt;0,5,0)+IF(AND(LEN(R2338)&gt;0,LEN(S2338)&gt;0),10,0)</x:f>
        <x:v>25</x:v>
      </x:c>
      <x:c r="V2338" t="str">
        <x:f>IF(U2338&gt;=60,"Prioridade Alta",IF(U2338&gt;=35,"Prioridade Média","Prioridade Baixa"))</x:f>
        <x:v>Prioridade Baixa</x:v>
      </x:c>
      <x:c r="W2338" t="str">
        <x:v>Não</x:v>
      </x:c>
      <x:c r="X2338" t="str"/>
      <x:c r="Y2338" t="str">
        <x:v>Base expandida 2026-07-27</x:v>
      </x:c>
      <x:c r="Z2338" t="str">
        <x:v>(11) 2414-1057</x:v>
      </x:c>
      <x:c r="AA2338" t="str"/>
      <x:c r="AB2338" t="n">
        <x:v>40</x:v>
      </x:c>
      <x:c r="AC2338" t="str">
        <x:v>Prioridade Baixa</x:v>
      </x:c>
      <x:c r="AD2338" t="str">
        <x:v>Fonte Escolas.com.br: http://escolas.com.br/epg-zelia-gattai-35451782; site oficial/redes não coletados nesta fonte</x:v>
      </x:c>
      <x:c r="AE2338" t="n">
        <x:f>IF(LEN(H2338)&gt;0,1,0)</x:f>
        <x:v>1</x:v>
      </x:c>
      <x:c r="AF2338" t="n">
        <x:f>IF(LEN(M2338)&gt;0,1,0)</x:f>
        <x:v>0</x:v>
      </x:c>
      <x:c r="AG2338" t="n">
        <x:f>IF(AND(LEN(H2338)=0,LEN(K2338)=0,LEN(M2338)=0),1,0)</x:f>
        <x:v>0</x:v>
      </x:c>
    </x:row>
    <x:row r="2339">
      <x:c r="A2339" t="str">
        <x:v>AT-02338</x:v>
      </x:c>
      <x:c r="B2339" t="str">
        <x:v>Escola Criança Inocente</x:v>
      </x:c>
      <x:c r="C2339" t="str">
        <x:v>Escola</x:v>
      </x:c>
      <x:c r="D2339" t="str">
        <x:v>Escola</x:v>
      </x:c>
      <x:c r="E2339" t="str">
        <x:v>Guarulhos</x:v>
      </x:c>
      <x:c r="F2339" t="str">
        <x:v>Camargos</x:v>
      </x:c>
      <x:c r="G2339" t="str">
        <x:v>Itaverava, 225, Camargos, Guarulhos, SP</x:v>
      </x:c>
      <x:c r="H2339" t="str">
        <x:v>+55 (11) 2408-7841</x:v>
      </x:c>
      <x:c r="I2339" t="str"/>
      <x:c r="J2339" t="str"/>
      <x:c r="K2339" t="str"/>
      <x:c r="L2339" t="str"/>
      <x:c r="M2339" t="str"/>
      <x:c r="N2339" t="str"/>
      <x:c r="O2339" t="str"/>
      <x:c r="P2339" t="str"/>
      <x:c r="Q2339" t="str">
        <x:v>https://www.google.com/maps/search/?api=1&amp;query=Itaverava%2C+225%2C+Camargos%2C+Guarulhos-SP</x:v>
      </x:c>
      <x:c r="R2339" t="str"/>
      <x:c r="S2339" t="str"/>
      <x:c r="T2339" t="str">
        <x:v>Não contatado</x:v>
      </x:c>
      <x:c r="U2339" s="27" t="n">
        <x:f>IF(LEN(H2339)&gt;0,25,0)+IF(L2339="Sim",25,0)+IF(LEN(M2339)&gt;0,15,0)+IF(LEN(J2339)&gt;0,10,0)+IF(LEN(N2339)&gt;0,5,0)+IF(LEN(O2339)&gt;0,5,0)+IF(LEN(P2339)&gt;0,5,0)+IF(AND(LEN(R2339)&gt;0,LEN(S2339)&gt;0),10,0)</x:f>
        <x:v>25</x:v>
      </x:c>
      <x:c r="V2339" t="str">
        <x:f>IF(U2339&gt;=60,"Prioridade Alta",IF(U2339&gt;=35,"Prioridade Média","Prioridade Baixa"))</x:f>
        <x:v>Prioridade Baixa</x:v>
      </x:c>
      <x:c r="W2339" t="str">
        <x:v>Não</x:v>
      </x:c>
      <x:c r="X2339" t="str"/>
      <x:c r="Y2339" t="str">
        <x:v>Base expandida 2026-07-27</x:v>
      </x:c>
      <x:c r="Z2339" t="str">
        <x:v>(11) 2408-7841</x:v>
      </x:c>
      <x:c r="AA2339" t="str"/>
      <x:c r="AB2339" t="n">
        <x:v>40</x:v>
      </x:c>
      <x:c r="AC2339" t="str">
        <x:v>Prioridade Baixa</x:v>
      </x:c>
      <x:c r="AD2339" t="str">
        <x:v>Fonte Escolas.com.br: http://escolas.com.br/escola-crianca-inocente-35010416; site oficial/redes não coletados nesta fonte</x:v>
      </x:c>
      <x:c r="AE2339" t="n">
        <x:f>IF(LEN(H2339)&gt;0,1,0)</x:f>
        <x:v>1</x:v>
      </x:c>
      <x:c r="AF2339" t="n">
        <x:f>IF(LEN(M2339)&gt;0,1,0)</x:f>
        <x:v>0</x:v>
      </x:c>
      <x:c r="AG2339" t="n">
        <x:f>IF(AND(LEN(H2339)=0,LEN(K2339)=0,LEN(M2339)=0),1,0)</x:f>
        <x:v>0</x:v>
      </x:c>
    </x:row>
    <x:row r="2340">
      <x:c r="A2340" t="str">
        <x:v>AT-02339</x:v>
      </x:c>
      <x:c r="B2340" t="str">
        <x:v>Epg Wilson Pereira da Silva Professor</x:v>
      </x:c>
      <x:c r="C2340" t="str">
        <x:v>Escola</x:v>
      </x:c>
      <x:c r="D2340" t="str">
        <x:v>Escola</x:v>
      </x:c>
      <x:c r="E2340" t="str">
        <x:v>Guarulhos</x:v>
      </x:c>
      <x:c r="F2340" t="str">
        <x:v>Jardim Maria Dirce</x:v>
      </x:c>
      <x:c r="G2340" t="str">
        <x:v>Rua Rua Itajuibe, 531, Jardim Maria Dirce, Guarulhos, SP</x:v>
      </x:c>
      <x:c r="H2340" t="str">
        <x:v>+55 (11) 2431-2841</x:v>
      </x:c>
      <x:c r="I2340" t="str"/>
      <x:c r="J2340" t="str"/>
      <x:c r="K2340" t="str"/>
      <x:c r="L2340" t="str"/>
      <x:c r="M2340" t="str"/>
      <x:c r="N2340" t="str"/>
      <x:c r="O2340" t="str"/>
      <x:c r="P2340" t="str"/>
      <x:c r="Q2340" t="str">
        <x:v>https://www.google.com/maps/search/?api=1&amp;query=Rua+Rua+Itajuibe%2C+531%2C+Jardim+Maria+Dirce%2C+Guarulhos-SP</x:v>
      </x:c>
      <x:c r="R2340" t="str"/>
      <x:c r="S2340" t="str"/>
      <x:c r="T2340" t="str">
        <x:v>Não contatado</x:v>
      </x:c>
      <x:c r="U2340" s="27" t="n">
        <x:f>IF(LEN(H2340)&gt;0,25,0)+IF(L2340="Sim",25,0)+IF(LEN(M2340)&gt;0,15,0)+IF(LEN(J2340)&gt;0,10,0)+IF(LEN(N2340)&gt;0,5,0)+IF(LEN(O2340)&gt;0,5,0)+IF(LEN(P2340)&gt;0,5,0)+IF(AND(LEN(R2340)&gt;0,LEN(S2340)&gt;0),10,0)</x:f>
        <x:v>25</x:v>
      </x:c>
      <x:c r="V2340" t="str">
        <x:f>IF(U2340&gt;=60,"Prioridade Alta",IF(U2340&gt;=35,"Prioridade Média","Prioridade Baixa"))</x:f>
        <x:v>Prioridade Baixa</x:v>
      </x:c>
      <x:c r="W2340" t="str">
        <x:v>Não</x:v>
      </x:c>
      <x:c r="X2340" t="str"/>
      <x:c r="Y2340" t="str">
        <x:v>Base expandida 2026-07-27</x:v>
      </x:c>
      <x:c r="Z2340" t="str">
        <x:v>(11) 2431-2841</x:v>
      </x:c>
      <x:c r="AA2340" t="str"/>
      <x:c r="AB2340" t="n">
        <x:v>40</x:v>
      </x:c>
      <x:c r="AC2340" t="str">
        <x:v>Prioridade Baixa</x:v>
      </x:c>
      <x:c r="AD2340" t="str">
        <x:v>Fonte Escolas.com.br: http://escolas.com.br/epg-wilson-pereira-da-silva-professor-35077914; site oficial/redes não coletados nesta fonte</x:v>
      </x:c>
      <x:c r="AE2340" t="n">
        <x:f>IF(LEN(H2340)&gt;0,1,0)</x:f>
        <x:v>1</x:v>
      </x:c>
      <x:c r="AF2340" t="n">
        <x:f>IF(LEN(M2340)&gt;0,1,0)</x:f>
        <x:v>0</x:v>
      </x:c>
      <x:c r="AG2340" t="n">
        <x:f>IF(AND(LEN(H2340)=0,LEN(K2340)=0,LEN(M2340)=0),1,0)</x:f>
        <x:v>0</x:v>
      </x:c>
    </x:row>
    <x:row r="2341">
      <x:c r="A2341" t="str">
        <x:v>AT-02340</x:v>
      </x:c>
      <x:c r="B2341" t="str">
        <x:v>Epg Zumbi dos Palmares</x:v>
      </x:c>
      <x:c r="C2341" t="str">
        <x:v>Escola</x:v>
      </x:c>
      <x:c r="D2341" t="str">
        <x:v>Escola</x:v>
      </x:c>
      <x:c r="E2341" t="str">
        <x:v>Guarulhos</x:v>
      </x:c>
      <x:c r="F2341" t="str">
        <x:v>Vila Nova Bonsucesso</x:v>
      </x:c>
      <x:c r="G2341" t="str">
        <x:v>Avenida Avenida Bom Jesus da Lapa, 610, Vila Nova Bonsucesso, Guarulhos, SP</x:v>
      </x:c>
      <x:c r="H2341" t="str">
        <x:v>+55 (11) 2438-2792</x:v>
      </x:c>
      <x:c r="I2341" t="str"/>
      <x:c r="J2341" t="str"/>
      <x:c r="K2341" t="str"/>
      <x:c r="L2341" t="str"/>
      <x:c r="M2341" t="str"/>
      <x:c r="N2341" t="str"/>
      <x:c r="O2341" t="str"/>
      <x:c r="P2341" t="str"/>
      <x:c r="Q2341" t="str">
        <x:v>https://www.google.com/maps/search/?api=1&amp;query=Avenida+Avenida+Bom+Jesus+da+Lapa%2C+610%2C+Vila+Nova+Bonsucesso%2C+Guarulhos-SP</x:v>
      </x:c>
      <x:c r="R2341" t="str"/>
      <x:c r="S2341" t="str"/>
      <x:c r="T2341" t="str">
        <x:v>Não contatado</x:v>
      </x:c>
      <x:c r="U2341" s="27" t="n">
        <x:f>IF(LEN(H2341)&gt;0,25,0)+IF(L2341="Sim",25,0)+IF(LEN(M2341)&gt;0,15,0)+IF(LEN(J2341)&gt;0,10,0)+IF(LEN(N2341)&gt;0,5,0)+IF(LEN(O2341)&gt;0,5,0)+IF(LEN(P2341)&gt;0,5,0)+IF(AND(LEN(R2341)&gt;0,LEN(S2341)&gt;0),10,0)</x:f>
        <x:v>25</x:v>
      </x:c>
      <x:c r="V2341" t="str">
        <x:f>IF(U2341&gt;=60,"Prioridade Alta",IF(U2341&gt;=35,"Prioridade Média","Prioridade Baixa"))</x:f>
        <x:v>Prioridade Baixa</x:v>
      </x:c>
      <x:c r="W2341" t="str">
        <x:v>Não</x:v>
      </x:c>
      <x:c r="X2341" t="str"/>
      <x:c r="Y2341" t="str">
        <x:v>Base expandida 2026-07-27</x:v>
      </x:c>
      <x:c r="Z2341" t="str">
        <x:v>(11) 2438-2792</x:v>
      </x:c>
      <x:c r="AA2341" t="str"/>
      <x:c r="AB2341" t="n">
        <x:v>40</x:v>
      </x:c>
      <x:c r="AC2341" t="str">
        <x:v>Prioridade Baixa</x:v>
      </x:c>
      <x:c r="AD2341" t="str">
        <x:v>Fonte Escolas.com.br: http://escolas.com.br/epg-zumbi-dos-palmares-35288123; site oficial/redes não coletados nesta fonte</x:v>
      </x:c>
      <x:c r="AE2341" t="n">
        <x:f>IF(LEN(H2341)&gt;0,1,0)</x:f>
        <x:v>1</x:v>
      </x:c>
      <x:c r="AF2341" t="n">
        <x:f>IF(LEN(M2341)&gt;0,1,0)</x:f>
        <x:v>0</x:v>
      </x:c>
      <x:c r="AG2341" t="n">
        <x:f>IF(AND(LEN(H2341)=0,LEN(K2341)=0,LEN(M2341)=0),1,0)</x:f>
        <x:v>0</x:v>
      </x:c>
    </x:row>
    <x:row r="2342">
      <x:c r="A2342" t="str">
        <x:v>AT-02341</x:v>
      </x:c>
      <x:c r="B2342" t="str">
        <x:v>Epg Zulma Castanheira de Oliveira Professora</x:v>
      </x:c>
      <x:c r="C2342" t="str">
        <x:v>Escola</x:v>
      </x:c>
      <x:c r="D2342" t="str">
        <x:v>Escola</x:v>
      </x:c>
      <x:c r="E2342" t="str">
        <x:v>Guarulhos</x:v>
      </x:c>
      <x:c r="F2342" t="str">
        <x:v>Cecap</x:v>
      </x:c>
      <x:c r="G2342" t="str">
        <x:v>Avenida Avenida Odair Santanelli, 1000, Cecap, Guarulhos, SP</x:v>
      </x:c>
      <x:c r="H2342" t="str">
        <x:v>+55 (11) 2408-6225</x:v>
      </x:c>
      <x:c r="I2342" t="str"/>
      <x:c r="J2342" t="str"/>
      <x:c r="K2342" t="str"/>
      <x:c r="L2342" t="str"/>
      <x:c r="M2342" t="str"/>
      <x:c r="N2342" t="str"/>
      <x:c r="O2342" t="str"/>
      <x:c r="P2342" t="str"/>
      <x:c r="Q2342" t="str">
        <x:v>https://www.google.com/maps/search/?api=1&amp;query=Avenida+Avenida+Odair+Santanelli%2C+1000%2C+Cecap%2C+Guarulhos-SP</x:v>
      </x:c>
      <x:c r="R2342" t="str"/>
      <x:c r="S2342" t="str"/>
      <x:c r="T2342" t="str">
        <x:v>Não contatado</x:v>
      </x:c>
      <x:c r="U2342" s="27" t="n">
        <x:f>IF(LEN(H2342)&gt;0,25,0)+IF(L2342="Sim",25,0)+IF(LEN(M2342)&gt;0,15,0)+IF(LEN(J2342)&gt;0,10,0)+IF(LEN(N2342)&gt;0,5,0)+IF(LEN(O2342)&gt;0,5,0)+IF(LEN(P2342)&gt;0,5,0)+IF(AND(LEN(R2342)&gt;0,LEN(S2342)&gt;0),10,0)</x:f>
        <x:v>25</x:v>
      </x:c>
      <x:c r="V2342" t="str">
        <x:f>IF(U2342&gt;=60,"Prioridade Alta",IF(U2342&gt;=35,"Prioridade Média","Prioridade Baixa"))</x:f>
        <x:v>Prioridade Baixa</x:v>
      </x:c>
      <x:c r="W2342" t="str">
        <x:v>Não</x:v>
      </x:c>
      <x:c r="X2342" t="str"/>
      <x:c r="Y2342" t="str">
        <x:v>Base expandida 2026-07-27</x:v>
      </x:c>
      <x:c r="Z2342" t="str">
        <x:v>(11) 2408-6225</x:v>
      </x:c>
      <x:c r="AA2342" t="str"/>
      <x:c r="AB2342" t="n">
        <x:v>40</x:v>
      </x:c>
      <x:c r="AC2342" t="str">
        <x:v>Prioridade Baixa</x:v>
      </x:c>
      <x:c r="AD2342" t="str">
        <x:v>Fonte Escolas.com.br: http://escolas.com.br/epg-zulma-castanheira-de-oliveira-professora-35200128; site oficial/redes não coletados nesta fonte</x:v>
      </x:c>
      <x:c r="AE2342" t="n">
        <x:f>IF(LEN(H2342)&gt;0,1,0)</x:f>
        <x:v>1</x:v>
      </x:c>
      <x:c r="AF2342" t="n">
        <x:f>IF(LEN(M2342)&gt;0,1,0)</x:f>
        <x:v>0</x:v>
      </x:c>
      <x:c r="AG2342" t="n">
        <x:f>IF(AND(LEN(H2342)=0,LEN(K2342)=0,LEN(M2342)=0),1,0)</x:f>
        <x:v>0</x:v>
      </x:c>
    </x:row>
    <x:row r="2343">
      <x:c r="A2343" t="str">
        <x:v>AT-02342</x:v>
      </x:c>
      <x:c r="B2343" t="str">
        <x:v>Escola de Educação e Recreacao Infantil Sebastian Aguiar</x:v>
      </x:c>
      <x:c r="C2343" t="str">
        <x:v>Escola</x:v>
      </x:c>
      <x:c r="D2343" t="str">
        <x:v>Escola</x:v>
      </x:c>
      <x:c r="E2343" t="str">
        <x:v>Guarulhos</x:v>
      </x:c>
      <x:c r="F2343" t="str">
        <x:v>Ponte Grande</x:v>
      </x:c>
      <x:c r="G2343" t="str">
        <x:v>Rua Rua Pedro Perella, 162, Ponte Grande, Guarulhos, SP</x:v>
      </x:c>
      <x:c r="H2343" t="str">
        <x:v>+55 (11) 4574-6368</x:v>
      </x:c>
      <x:c r="I2343" t="str"/>
      <x:c r="J2343" t="str"/>
      <x:c r="K2343" t="str"/>
      <x:c r="L2343" t="str"/>
      <x:c r="M2343" t="str"/>
      <x:c r="N2343" t="str"/>
      <x:c r="O2343" t="str"/>
      <x:c r="P2343" t="str"/>
      <x:c r="Q2343" t="str">
        <x:v>https://www.google.com/maps/search/?api=1&amp;query=Rua+Rua+Pedro+Perella%2C+162%2C+Ponte+Grande%2C+Guarulhos-SP</x:v>
      </x:c>
      <x:c r="R2343" t="str"/>
      <x:c r="S2343" t="str"/>
      <x:c r="T2343" t="str">
        <x:v>Não contatado</x:v>
      </x:c>
      <x:c r="U2343" s="27" t="n">
        <x:f>IF(LEN(H2343)&gt;0,25,0)+IF(L2343="Sim",25,0)+IF(LEN(M2343)&gt;0,15,0)+IF(LEN(J2343)&gt;0,10,0)+IF(LEN(N2343)&gt;0,5,0)+IF(LEN(O2343)&gt;0,5,0)+IF(LEN(P2343)&gt;0,5,0)+IF(AND(LEN(R2343)&gt;0,LEN(S2343)&gt;0),10,0)</x:f>
        <x:v>25</x:v>
      </x:c>
      <x:c r="V2343" t="str">
        <x:f>IF(U2343&gt;=60,"Prioridade Alta",IF(U2343&gt;=35,"Prioridade Média","Prioridade Baixa"))</x:f>
        <x:v>Prioridade Baixa</x:v>
      </x:c>
      <x:c r="W2343" t="str">
        <x:v>Não</x:v>
      </x:c>
      <x:c r="X2343" t="str"/>
      <x:c r="Y2343" t="str">
        <x:v>Base expandida 2026-07-27</x:v>
      </x:c>
      <x:c r="Z2343" t="str">
        <x:v>(11) 4574-6368</x:v>
      </x:c>
      <x:c r="AA2343" t="str"/>
      <x:c r="AB2343" t="n">
        <x:v>40</x:v>
      </x:c>
      <x:c r="AC2343" t="str">
        <x:v>Prioridade Baixa</x:v>
      </x:c>
      <x:c r="AD2343" t="str">
        <x:v>Fonte Escolas.com.br: http://escolas.com.br/escola-de-educacao-e-recreacao-infantil-sebastian-aguiar-35004488; site oficial/redes não coletados nesta fonte</x:v>
      </x:c>
      <x:c r="AE2343" t="n">
        <x:f>IF(LEN(H2343)&gt;0,1,0)</x:f>
        <x:v>1</x:v>
      </x:c>
      <x:c r="AF2343" t="n">
        <x:f>IF(LEN(M2343)&gt;0,1,0)</x:f>
        <x:v>0</x:v>
      </x:c>
      <x:c r="AG2343" t="n">
        <x:f>IF(AND(LEN(H2343)=0,LEN(K2343)=0,LEN(M2343)=0),1,0)</x:f>
        <x:v>0</x:v>
      </x:c>
    </x:row>
    <x:row r="2344">
      <x:c r="A2344" t="str">
        <x:v>AT-02343</x:v>
      </x:c>
      <x:c r="B2344" t="str">
        <x:v>Escola Senai Dr Celso Charuri Unidade Guarulhos</x:v>
      </x:c>
      <x:c r="C2344" t="str">
        <x:v>Escola</x:v>
      </x:c>
      <x:c r="D2344" t="str">
        <x:v>Escola</x:v>
      </x:c>
      <x:c r="E2344" t="str">
        <x:v>Guarulhos</x:v>
      </x:c>
      <x:c r="F2344" t="str">
        <x:v>Jardim Presidente Dutra</x:v>
      </x:c>
      <x:c r="G2344" t="str">
        <x:v>Carmela Dutra, 380, Jardim Presidente Dutra, Guarulhos, SP</x:v>
      </x:c>
      <x:c r="H2344" t="str">
        <x:v>+55 (11) 2088-7120</x:v>
      </x:c>
      <x:c r="I2344" t="str"/>
      <x:c r="J2344" t="str"/>
      <x:c r="K2344" t="str"/>
      <x:c r="L2344" t="str"/>
      <x:c r="M2344" t="str"/>
      <x:c r="N2344" t="str"/>
      <x:c r="O2344" t="str"/>
      <x:c r="P2344" t="str"/>
      <x:c r="Q2344" t="str">
        <x:v>https://www.google.com/maps/search/?api=1&amp;query=Carmela+Dutra%2C+380%2C+Jardim+Presidente+Dutra%2C+Guarulhos-SP</x:v>
      </x:c>
      <x:c r="R2344" t="str"/>
      <x:c r="S2344" t="str"/>
      <x:c r="T2344" t="str">
        <x:v>Não contatado</x:v>
      </x:c>
      <x:c r="U2344" s="27" t="n">
        <x:f>IF(LEN(H2344)&gt;0,25,0)+IF(L2344="Sim",25,0)+IF(LEN(M2344)&gt;0,15,0)+IF(LEN(J2344)&gt;0,10,0)+IF(LEN(N2344)&gt;0,5,0)+IF(LEN(O2344)&gt;0,5,0)+IF(LEN(P2344)&gt;0,5,0)+IF(AND(LEN(R2344)&gt;0,LEN(S2344)&gt;0),10,0)</x:f>
        <x:v>25</x:v>
      </x:c>
      <x:c r="V2344" t="str">
        <x:f>IF(U2344&gt;=60,"Prioridade Alta",IF(U2344&gt;=35,"Prioridade Média","Prioridade Baixa"))</x:f>
        <x:v>Prioridade Baixa</x:v>
      </x:c>
      <x:c r="W2344" t="str">
        <x:v>Não</x:v>
      </x:c>
      <x:c r="X2344" t="str"/>
      <x:c r="Y2344" t="str">
        <x:v>Base expandida 2026-07-27</x:v>
      </x:c>
      <x:c r="Z2344" t="str">
        <x:v>(11) 2088-7120</x:v>
      </x:c>
      <x:c r="AA2344" t="str"/>
      <x:c r="AB2344" t="n">
        <x:v>40</x:v>
      </x:c>
      <x:c r="AC2344" t="str">
        <x:v>Prioridade Baixa</x:v>
      </x:c>
      <x:c r="AD2344" t="str">
        <x:v>Fonte Escolas.com.br: http://escolas.com.br/escola-senai-dr-celso-charuri-unidade-guarulhos-35006155; site oficial/redes não coletados nesta fonte</x:v>
      </x:c>
      <x:c r="AE2344" t="n">
        <x:f>IF(LEN(H2344)&gt;0,1,0)</x:f>
        <x:v>1</x:v>
      </x:c>
      <x:c r="AF2344" t="n">
        <x:f>IF(LEN(M2344)&gt;0,1,0)</x:f>
        <x:v>0</x:v>
      </x:c>
      <x:c r="AG2344" t="n">
        <x:f>IF(AND(LEN(H2344)=0,LEN(K2344)=0,LEN(M2344)=0),1,0)</x:f>
        <x:v>0</x:v>
      </x:c>
    </x:row>
    <x:row r="2345">
      <x:c r="A2345" t="str">
        <x:v>AT-02344</x:v>
      </x:c>
      <x:c r="B2345" t="str">
        <x:v>Etec de Guarulhos</x:v>
      </x:c>
      <x:c r="C2345" t="str">
        <x:v>Escola</x:v>
      </x:c>
      <x:c r="D2345" t="str">
        <x:v>Curso Técnico</x:v>
      </x:c>
      <x:c r="E2345" t="str">
        <x:v>Guarulhos</x:v>
      </x:c>
      <x:c r="F2345" t="str">
        <x:v>Parque Cecap</x:v>
      </x:c>
      <x:c r="G2345" t="str">
        <x:v>Cristobal Claudio Elillo, 88, Parque Cecap, Guarulhos, SP</x:v>
      </x:c>
      <x:c r="H2345" t="str">
        <x:v>+55 (11) 2087-2544</x:v>
      </x:c>
      <x:c r="I2345" t="str"/>
      <x:c r="J2345" t="str"/>
      <x:c r="K2345" t="str"/>
      <x:c r="L2345" t="str"/>
      <x:c r="M2345" t="str"/>
      <x:c r="N2345" t="str"/>
      <x:c r="O2345" t="str"/>
      <x:c r="P2345" t="str"/>
      <x:c r="Q2345" t="str">
        <x:v>https://www.google.com/maps/search/?api=1&amp;query=Cristobal+Claudio+Elillo%2C+88%2C+Parque+Cecap%2C+Guarulhos-SP</x:v>
      </x:c>
      <x:c r="R2345" t="str"/>
      <x:c r="S2345" t="str"/>
      <x:c r="T2345" t="str">
        <x:v>Não contatado</x:v>
      </x:c>
      <x:c r="U2345" s="27" t="n">
        <x:f>IF(LEN(H2345)&gt;0,25,0)+IF(L2345="Sim",25,0)+IF(LEN(M2345)&gt;0,15,0)+IF(LEN(J2345)&gt;0,10,0)+IF(LEN(N2345)&gt;0,5,0)+IF(LEN(O2345)&gt;0,5,0)+IF(LEN(P2345)&gt;0,5,0)+IF(AND(LEN(R2345)&gt;0,LEN(S2345)&gt;0),10,0)</x:f>
        <x:v>25</x:v>
      </x:c>
      <x:c r="V2345" t="str">
        <x:f>IF(U2345&gt;=60,"Prioridade Alta",IF(U2345&gt;=35,"Prioridade Média","Prioridade Baixa"))</x:f>
        <x:v>Prioridade Baixa</x:v>
      </x:c>
      <x:c r="W2345" t="str">
        <x:v>Não</x:v>
      </x:c>
      <x:c r="X2345" t="str"/>
      <x:c r="Y2345" t="str">
        <x:v>Base expandida 2026-07-27</x:v>
      </x:c>
      <x:c r="Z2345" t="str">
        <x:v>(11) 2087-2544</x:v>
      </x:c>
      <x:c r="AA2345" t="str"/>
      <x:c r="AB2345" t="n">
        <x:v>40</x:v>
      </x:c>
      <x:c r="AC2345" t="str">
        <x:v>Prioridade Baixa</x:v>
      </x:c>
      <x:c r="AD2345" t="str">
        <x:v>Fonte Escolas.com.br: http://escolas.com.br/etec-de-guarulhos-35005847; site oficial/redes não coletados nesta fonte</x:v>
      </x:c>
      <x:c r="AE2345" t="n">
        <x:f>IF(LEN(H2345)&gt;0,1,0)</x:f>
        <x:v>1</x:v>
      </x:c>
      <x:c r="AF2345" t="n">
        <x:f>IF(LEN(M2345)&gt;0,1,0)</x:f>
        <x:v>0</x:v>
      </x:c>
      <x:c r="AG2345" t="n">
        <x:f>IF(AND(LEN(H2345)=0,LEN(K2345)=0,LEN(M2345)=0),1,0)</x:f>
        <x:v>0</x:v>
      </x:c>
    </x:row>
    <x:row r="2346">
      <x:c r="A2346" t="str">
        <x:v>AT-02345</x:v>
      </x:c>
      <x:c r="B2346" t="str">
        <x:v>Espaço Encantado Ce Dr Dantas</x:v>
      </x:c>
      <x:c r="C2346" t="str">
        <x:v>Escola</x:v>
      </x:c>
      <x:c r="D2346" t="str">
        <x:v>Escola</x:v>
      </x:c>
      <x:c r="E2346" t="str">
        <x:v>Guarulhos</x:v>
      </x:c>
      <x:c r="F2346" t="str">
        <x:v>Fatima</x:v>
      </x:c>
      <x:c r="G2346" t="str">
        <x:v>Rua Para, 75, Fatima, Guarulhos, SP</x:v>
      </x:c>
      <x:c r="H2346" t="str">
        <x:v>+55 (11) 2406-5256</x:v>
      </x:c>
      <x:c r="I2346" t="str"/>
      <x:c r="J2346" t="str"/>
      <x:c r="K2346" t="str"/>
      <x:c r="L2346" t="str"/>
      <x:c r="M2346" t="str"/>
      <x:c r="N2346" t="str"/>
      <x:c r="O2346" t="str"/>
      <x:c r="P2346" t="str"/>
      <x:c r="Q2346" t="str">
        <x:v>https://www.google.com/maps/search/?api=1&amp;query=Rua+Para%2C+75%2C+Fatima%2C+Guarulhos-SP</x:v>
      </x:c>
      <x:c r="R2346" t="str"/>
      <x:c r="S2346" t="str"/>
      <x:c r="T2346" t="str">
        <x:v>Não contatado</x:v>
      </x:c>
      <x:c r="U2346" s="27" t="n">
        <x:f>IF(LEN(H2346)&gt;0,25,0)+IF(L2346="Sim",25,0)+IF(LEN(M2346)&gt;0,15,0)+IF(LEN(J2346)&gt;0,10,0)+IF(LEN(N2346)&gt;0,5,0)+IF(LEN(O2346)&gt;0,5,0)+IF(LEN(P2346)&gt;0,5,0)+IF(AND(LEN(R2346)&gt;0,LEN(S2346)&gt;0),10,0)</x:f>
        <x:v>25</x:v>
      </x:c>
      <x:c r="V2346" t="str">
        <x:f>IF(U2346&gt;=60,"Prioridade Alta",IF(U2346&gt;=35,"Prioridade Média","Prioridade Baixa"))</x:f>
        <x:v>Prioridade Baixa</x:v>
      </x:c>
      <x:c r="W2346" t="str">
        <x:v>Não</x:v>
      </x:c>
      <x:c r="X2346" t="str"/>
      <x:c r="Y2346" t="str">
        <x:v>Base expandida 2026-07-27</x:v>
      </x:c>
      <x:c r="Z2346" t="str">
        <x:v>(11) 2406-5256</x:v>
      </x:c>
      <x:c r="AA2346" t="str"/>
      <x:c r="AB2346" t="n">
        <x:v>40</x:v>
      </x:c>
      <x:c r="AC2346" t="str">
        <x:v>Prioridade Baixa</x:v>
      </x:c>
      <x:c r="AD2346" t="str">
        <x:v>Fonte Escolas.com.br: http://escolas.com.br/espaco-encantado-ce-dr-dantas-35580533; site oficial/redes não coletados nesta fonte</x:v>
      </x:c>
      <x:c r="AE2346" t="n">
        <x:f>IF(LEN(H2346)&gt;0,1,0)</x:f>
        <x:v>1</x:v>
      </x:c>
      <x:c r="AF2346" t="n">
        <x:f>IF(LEN(M2346)&gt;0,1,0)</x:f>
        <x:v>0</x:v>
      </x:c>
      <x:c r="AG2346" t="n">
        <x:f>IF(AND(LEN(H2346)=0,LEN(K2346)=0,LEN(M2346)=0),1,0)</x:f>
        <x:v>0</x:v>
      </x:c>
    </x:row>
    <x:row r="2347">
      <x:c r="A2347" t="str">
        <x:v>AT-02346</x:v>
      </x:c>
      <x:c r="B2347" t="str">
        <x:v>Escola Waldorf Guarulhos Kuan Yin</x:v>
      </x:c>
      <x:c r="C2347" t="str">
        <x:v>Escola</x:v>
      </x:c>
      <x:c r="D2347" t="str">
        <x:v>Escola</x:v>
      </x:c>
      <x:c r="E2347" t="str">
        <x:v>Guarulhos</x:v>
      </x:c>
      <x:c r="F2347" t="str">
        <x:v>Picanco</x:v>
      </x:c>
      <x:c r="G2347" t="str">
        <x:v>Italo Brasileiro Piva, 83, Picanco, Guarulhos, SP</x:v>
      </x:c>
      <x:c r="H2347" t="str">
        <x:v>+55 (11) 3509-5641</x:v>
      </x:c>
      <x:c r="I2347" t="str"/>
      <x:c r="J2347" t="str"/>
      <x:c r="K2347" t="str"/>
      <x:c r="L2347" t="str"/>
      <x:c r="M2347" t="str"/>
      <x:c r="N2347" t="str"/>
      <x:c r="O2347" t="str"/>
      <x:c r="P2347" t="str"/>
      <x:c r="Q2347" t="str">
        <x:v>https://www.google.com/maps/search/?api=1&amp;query=Italo+Brasileiro+Piva%2C+83%2C+Picanco%2C+Guarulhos-SP</x:v>
      </x:c>
      <x:c r="R2347" t="str"/>
      <x:c r="S2347" t="str"/>
      <x:c r="T2347" t="str">
        <x:v>Não contatado</x:v>
      </x:c>
      <x:c r="U2347" s="27" t="n">
        <x:f>IF(LEN(H2347)&gt;0,25,0)+IF(L2347="Sim",25,0)+IF(LEN(M2347)&gt;0,15,0)+IF(LEN(J2347)&gt;0,10,0)+IF(LEN(N2347)&gt;0,5,0)+IF(LEN(O2347)&gt;0,5,0)+IF(LEN(P2347)&gt;0,5,0)+IF(AND(LEN(R2347)&gt;0,LEN(S2347)&gt;0),10,0)</x:f>
        <x:v>25</x:v>
      </x:c>
      <x:c r="V2347" t="str">
        <x:f>IF(U2347&gt;=60,"Prioridade Alta",IF(U2347&gt;=35,"Prioridade Média","Prioridade Baixa"))</x:f>
        <x:v>Prioridade Baixa</x:v>
      </x:c>
      <x:c r="W2347" t="str">
        <x:v>Não</x:v>
      </x:c>
      <x:c r="X2347" t="str"/>
      <x:c r="Y2347" t="str">
        <x:v>Base expandida 2026-07-27</x:v>
      </x:c>
      <x:c r="Z2347" t="str">
        <x:v>(11) 3509-5641</x:v>
      </x:c>
      <x:c r="AA2347" t="str"/>
      <x:c r="AB2347" t="n">
        <x:v>40</x:v>
      </x:c>
      <x:c r="AC2347" t="str">
        <x:v>Prioridade Baixa</x:v>
      </x:c>
      <x:c r="AD2347" t="str">
        <x:v>Fonte Escolas.com.br: http://escolas.com.br/escola-waldorf-guarulhos-kuan-yin-35007824; site oficial/redes não coletados nesta fonte</x:v>
      </x:c>
      <x:c r="AE2347" t="n">
        <x:f>IF(LEN(H2347)&gt;0,1,0)</x:f>
        <x:v>1</x:v>
      </x:c>
      <x:c r="AF2347" t="n">
        <x:f>IF(LEN(M2347)&gt;0,1,0)</x:f>
        <x:v>0</x:v>
      </x:c>
      <x:c r="AG2347" t="n">
        <x:f>IF(AND(LEN(H2347)=0,LEN(K2347)=0,LEN(M2347)=0),1,0)</x:f>
        <x:v>0</x:v>
      </x:c>
    </x:row>
    <x:row r="2348">
      <x:c r="A2348" t="str">
        <x:v>AT-02347</x:v>
      </x:c>
      <x:c r="B2348" t="str">
        <x:v>Estevam Dias Tavares Professor</x:v>
      </x:c>
      <x:c r="C2348" t="str">
        <x:v>Escola</x:v>
      </x:c>
      <x:c r="D2348" t="str">
        <x:v>Escola</x:v>
      </x:c>
      <x:c r="E2348" t="str">
        <x:v>Guarulhos</x:v>
      </x:c>
      <x:c r="F2348" t="str">
        <x:v>Vila Nova Bonsucesso</x:v>
      </x:c>
      <x:c r="G2348" t="str">
        <x:v>Sao Roque, 21, Avenida, Vila Nova Bonsucesso, Guarulhos, SP</x:v>
      </x:c>
      <x:c r="H2348" t="str">
        <x:v>+55 (11) 2436-1446</x:v>
      </x:c>
      <x:c r="I2348" t="str"/>
      <x:c r="J2348" t="str"/>
      <x:c r="K2348" t="str"/>
      <x:c r="L2348" t="str"/>
      <x:c r="M2348" t="str"/>
      <x:c r="N2348" t="str"/>
      <x:c r="O2348" t="str"/>
      <x:c r="P2348" t="str"/>
      <x:c r="Q2348" t="str">
        <x:v>https://www.google.com/maps/search/?api=1&amp;query=Sao+Roque%2C+21%2C+Avenida%2C+Vila+Nova+Bonsucesso%2C+Guarulhos-SP</x:v>
      </x:c>
      <x:c r="R2348" t="str"/>
      <x:c r="S2348" t="str"/>
      <x:c r="T2348" t="str">
        <x:v>Não contatado</x:v>
      </x:c>
      <x:c r="U2348" s="27" t="n">
        <x:f>IF(LEN(H2348)&gt;0,25,0)+IF(L2348="Sim",25,0)+IF(LEN(M2348)&gt;0,15,0)+IF(LEN(J2348)&gt;0,10,0)+IF(LEN(N2348)&gt;0,5,0)+IF(LEN(O2348)&gt;0,5,0)+IF(LEN(P2348)&gt;0,5,0)+IF(AND(LEN(R2348)&gt;0,LEN(S2348)&gt;0),10,0)</x:f>
        <x:v>25</x:v>
      </x:c>
      <x:c r="V2348" t="str">
        <x:f>IF(U2348&gt;=60,"Prioridade Alta",IF(U2348&gt;=35,"Prioridade Média","Prioridade Baixa"))</x:f>
        <x:v>Prioridade Baixa</x:v>
      </x:c>
      <x:c r="W2348" t="str">
        <x:v>Não</x:v>
      </x:c>
      <x:c r="X2348" t="str"/>
      <x:c r="Y2348" t="str">
        <x:v>Base expandida 2026-07-27</x:v>
      </x:c>
      <x:c r="Z2348" t="str">
        <x:v>(11) 2436-1446</x:v>
      </x:c>
      <x:c r="AA2348" t="str"/>
      <x:c r="AB2348" t="n">
        <x:v>40</x:v>
      </x:c>
      <x:c r="AC2348" t="str">
        <x:v>Prioridade Baixa</x:v>
      </x:c>
      <x:c r="AD2348" t="str">
        <x:v>Fonte Escolas.com.br: http://escolas.com.br/estevam-dias-tavares-professor-35006488; site oficial/redes não coletados nesta fonte</x:v>
      </x:c>
      <x:c r="AE2348" t="n">
        <x:f>IF(LEN(H2348)&gt;0,1,0)</x:f>
        <x:v>1</x:v>
      </x:c>
      <x:c r="AF2348" t="n">
        <x:f>IF(LEN(M2348)&gt;0,1,0)</x:f>
        <x:v>0</x:v>
      </x:c>
      <x:c r="AG2348" t="n">
        <x:f>IF(AND(LEN(H2348)=0,LEN(K2348)=0,LEN(M2348)=0),1,0)</x:f>
        <x:v>0</x:v>
      </x:c>
    </x:row>
    <x:row r="2349">
      <x:c r="A2349" t="str">
        <x:v>AT-02348</x:v>
      </x:c>
      <x:c r="B2349" t="str">
        <x:v>Escola Espaço Arte e Vida</x:v>
      </x:c>
      <x:c r="C2349" t="str">
        <x:v>Escola</x:v>
      </x:c>
      <x:c r="D2349" t="str">
        <x:v>Escola</x:v>
      </x:c>
      <x:c r="E2349" t="str">
        <x:v>Guarulhos</x:v>
      </x:c>
      <x:c r="F2349" t="str">
        <x:v>Jardim Sao Joao</x:v>
      </x:c>
      <x:c r="G2349" t="str">
        <x:v>Caicara, 260, Jardim Sao Joao, Guarulhos, SP</x:v>
      </x:c>
      <x:c r="H2349" t="str">
        <x:v>+55 (11) 2469-1909</x:v>
      </x:c>
      <x:c r="I2349" t="str"/>
      <x:c r="J2349" t="str"/>
      <x:c r="K2349" t="str"/>
      <x:c r="L2349" t="str"/>
      <x:c r="M2349" t="str"/>
      <x:c r="N2349" t="str"/>
      <x:c r="O2349" t="str"/>
      <x:c r="P2349" t="str"/>
      <x:c r="Q2349" t="str">
        <x:v>https://www.google.com/maps/search/?api=1&amp;query=Caicara%2C+260%2C+Jardim+Sao+Joao%2C+Guarulhos-SP</x:v>
      </x:c>
      <x:c r="R2349" t="str"/>
      <x:c r="S2349" t="str"/>
      <x:c r="T2349" t="str">
        <x:v>Não contatado</x:v>
      </x:c>
      <x:c r="U2349" s="27" t="n">
        <x:f>IF(LEN(H2349)&gt;0,25,0)+IF(L2349="Sim",25,0)+IF(LEN(M2349)&gt;0,15,0)+IF(LEN(J2349)&gt;0,10,0)+IF(LEN(N2349)&gt;0,5,0)+IF(LEN(O2349)&gt;0,5,0)+IF(LEN(P2349)&gt;0,5,0)+IF(AND(LEN(R2349)&gt;0,LEN(S2349)&gt;0),10,0)</x:f>
        <x:v>25</x:v>
      </x:c>
      <x:c r="V2349" t="str">
        <x:f>IF(U2349&gt;=60,"Prioridade Alta",IF(U2349&gt;=35,"Prioridade Média","Prioridade Baixa"))</x:f>
        <x:v>Prioridade Baixa</x:v>
      </x:c>
      <x:c r="W2349" t="str">
        <x:v>Não</x:v>
      </x:c>
      <x:c r="X2349" t="str"/>
      <x:c r="Y2349" t="str">
        <x:v>Base expandida 2026-07-27</x:v>
      </x:c>
      <x:c r="Z2349" t="str">
        <x:v>(11) 2469-1909</x:v>
      </x:c>
      <x:c r="AA2349" t="str"/>
      <x:c r="AB2349" t="n">
        <x:v>40</x:v>
      </x:c>
      <x:c r="AC2349" t="str">
        <x:v>Prioridade Baixa</x:v>
      </x:c>
      <x:c r="AD2349" t="str">
        <x:v>Fonte Escolas.com.br: http://escolas.com.br/escola-espaco-arte-e-vida-35006024; site oficial/redes não coletados nesta fonte</x:v>
      </x:c>
      <x:c r="AE2349" t="n">
        <x:f>IF(LEN(H2349)&gt;0,1,0)</x:f>
        <x:v>1</x:v>
      </x:c>
      <x:c r="AF2349" t="n">
        <x:f>IF(LEN(M2349)&gt;0,1,0)</x:f>
        <x:v>0</x:v>
      </x:c>
      <x:c r="AG2349" t="n">
        <x:f>IF(AND(LEN(H2349)=0,LEN(K2349)=0,LEN(M2349)=0),1,0)</x:f>
        <x:v>0</x:v>
      </x:c>
    </x:row>
    <x:row r="2350">
      <x:c r="A2350" t="str">
        <x:v>AT-02349</x:v>
      </x:c>
      <x:c r="B2350" t="str">
        <x:v>Fabio Fanucchi Professor</x:v>
      </x:c>
      <x:c r="C2350" t="str">
        <x:v>Escola</x:v>
      </x:c>
      <x:c r="D2350" t="str">
        <x:v>Escola</x:v>
      </x:c>
      <x:c r="E2350" t="str">
        <x:v>Guarulhos</x:v>
      </x:c>
      <x:c r="F2350" t="str">
        <x:v>Jardim Vila Galvao</x:v>
      </x:c>
      <x:c r="G2350" t="str">
        <x:v>Faustino Ramalho, 307, Avenida, Jardim Vila Galvao, Guarulhos, SP</x:v>
      </x:c>
      <x:c r="H2350" t="str">
        <x:v>+55 (11) 2452-5515</x:v>
      </x:c>
      <x:c r="I2350" t="str"/>
      <x:c r="J2350" t="str"/>
      <x:c r="K2350" t="str"/>
      <x:c r="L2350" t="str"/>
      <x:c r="M2350" t="str"/>
      <x:c r="N2350" t="str"/>
      <x:c r="O2350" t="str"/>
      <x:c r="P2350" t="str"/>
      <x:c r="Q2350" t="str">
        <x:v>https://www.google.com/maps/search/?api=1&amp;query=Faustino+Ramalho%2C+307%2C+Avenida%2C+Jardim+Vila+Galvao%2C+Guarulhos-SP</x:v>
      </x:c>
      <x:c r="R2350" t="str"/>
      <x:c r="S2350" t="str"/>
      <x:c r="T2350" t="str">
        <x:v>Não contatado</x:v>
      </x:c>
      <x:c r="U2350" s="27" t="n">
        <x:f>IF(LEN(H2350)&gt;0,25,0)+IF(L2350="Sim",25,0)+IF(LEN(M2350)&gt;0,15,0)+IF(LEN(J2350)&gt;0,10,0)+IF(LEN(N2350)&gt;0,5,0)+IF(LEN(O2350)&gt;0,5,0)+IF(LEN(P2350)&gt;0,5,0)+IF(AND(LEN(R2350)&gt;0,LEN(S2350)&gt;0),10,0)</x:f>
        <x:v>25</x:v>
      </x:c>
      <x:c r="V2350" t="str">
        <x:f>IF(U2350&gt;=60,"Prioridade Alta",IF(U2350&gt;=35,"Prioridade Média","Prioridade Baixa"))</x:f>
        <x:v>Prioridade Baixa</x:v>
      </x:c>
      <x:c r="W2350" t="str">
        <x:v>Não</x:v>
      </x:c>
      <x:c r="X2350" t="str"/>
      <x:c r="Y2350" t="str">
        <x:v>Base expandida 2026-07-27</x:v>
      </x:c>
      <x:c r="Z2350" t="str">
        <x:v>(11) 2452-5515</x:v>
      </x:c>
      <x:c r="AA2350" t="str"/>
      <x:c r="AB2350" t="n">
        <x:v>40</x:v>
      </x:c>
      <x:c r="AC2350" t="str">
        <x:v>Prioridade Baixa</x:v>
      </x:c>
      <x:c r="AD2350" t="str">
        <x:v>Fonte Escolas.com.br: http://escolas.com.br/fabio-fanucchi-professor-35006269; site oficial/redes não coletados nesta fonte</x:v>
      </x:c>
      <x:c r="AE2350" t="n">
        <x:f>IF(LEN(H2350)&gt;0,1,0)</x:f>
        <x:v>1</x:v>
      </x:c>
      <x:c r="AF2350" t="n">
        <x:f>IF(LEN(M2350)&gt;0,1,0)</x:f>
        <x:v>0</x:v>
      </x:c>
      <x:c r="AG2350" t="n">
        <x:f>IF(AND(LEN(H2350)=0,LEN(K2350)=0,LEN(M2350)=0),1,0)</x:f>
        <x:v>0</x:v>
      </x:c>
    </x:row>
    <x:row r="2351">
      <x:c r="A2351" t="str">
        <x:v>AT-02350</x:v>
      </x:c>
      <x:c r="B2351" t="str">
        <x:v>Flavio Xavier Arantes Professor</x:v>
      </x:c>
      <x:c r="C2351" t="str">
        <x:v>Escola</x:v>
      </x:c>
      <x:c r="D2351" t="str">
        <x:v>Escola</x:v>
      </x:c>
      <x:c r="E2351" t="str">
        <x:v>Guarulhos</x:v>
      </x:c>
      <x:c r="F2351" t="str">
        <x:v>Jardim Santa Rita</x:v>
      </x:c>
      <x:c r="G2351" t="str">
        <x:v>Miguel Fernandes Maldonado, 57, Rua, Jardim Santa Rita, Guarulhos, SP</x:v>
      </x:c>
      <x:c r="H2351" t="str">
        <x:v>+55 (11) 2402-2026</x:v>
      </x:c>
      <x:c r="I2351" t="str"/>
      <x:c r="J2351" t="str"/>
      <x:c r="K2351" t="str"/>
      <x:c r="L2351" t="str"/>
      <x:c r="M2351" t="str"/>
      <x:c r="N2351" t="str"/>
      <x:c r="O2351" t="str"/>
      <x:c r="P2351" t="str"/>
      <x:c r="Q2351" t="str">
        <x:v>https://www.google.com/maps/search/?api=1&amp;query=Miguel+Fernandes+Maldonado%2C+57%2C+Rua%2C+Jardim+Santa+Rita%2C+Guarulhos-SP</x:v>
      </x:c>
      <x:c r="R2351" t="str"/>
      <x:c r="S2351" t="str"/>
      <x:c r="T2351" t="str">
        <x:v>Não contatado</x:v>
      </x:c>
      <x:c r="U2351" s="27" t="n">
        <x:f>IF(LEN(H2351)&gt;0,25,0)+IF(L2351="Sim",25,0)+IF(LEN(M2351)&gt;0,15,0)+IF(LEN(J2351)&gt;0,10,0)+IF(LEN(N2351)&gt;0,5,0)+IF(LEN(O2351)&gt;0,5,0)+IF(LEN(P2351)&gt;0,5,0)+IF(AND(LEN(R2351)&gt;0,LEN(S2351)&gt;0),10,0)</x:f>
        <x:v>25</x:v>
      </x:c>
      <x:c r="V2351" t="str">
        <x:f>IF(U2351&gt;=60,"Prioridade Alta",IF(U2351&gt;=35,"Prioridade Média","Prioridade Baixa"))</x:f>
        <x:v>Prioridade Baixa</x:v>
      </x:c>
      <x:c r="W2351" t="str">
        <x:v>Não</x:v>
      </x:c>
      <x:c r="X2351" t="str"/>
      <x:c r="Y2351" t="str">
        <x:v>Base expandida 2026-07-27</x:v>
      </x:c>
      <x:c r="Z2351" t="str">
        <x:v>(11) 2402-2026</x:v>
      </x:c>
      <x:c r="AA2351" t="str"/>
      <x:c r="AB2351" t="n">
        <x:v>40</x:v>
      </x:c>
      <x:c r="AC2351" t="str">
        <x:v>Prioridade Baixa</x:v>
      </x:c>
      <x:c r="AD2351" t="str">
        <x:v>Fonte Escolas.com.br: http://escolas.com.br/flavio-xavier-arantes-professor-35037503; site oficial/redes não coletados nesta fonte</x:v>
      </x:c>
      <x:c r="AE2351" t="n">
        <x:f>IF(LEN(H2351)&gt;0,1,0)</x:f>
        <x:v>1</x:v>
      </x:c>
      <x:c r="AF2351" t="n">
        <x:f>IF(LEN(M2351)&gt;0,1,0)</x:f>
        <x:v>0</x:v>
      </x:c>
      <x:c r="AG2351" t="n">
        <x:f>IF(AND(LEN(H2351)=0,LEN(K2351)=0,LEN(M2351)=0),1,0)</x:f>
        <x:v>0</x:v>
      </x:c>
    </x:row>
    <x:row r="2352">
      <x:c r="A2352" t="str">
        <x:v>AT-02351</x:v>
      </x:c>
      <x:c r="B2352" t="str">
        <x:v>Fioravante Iervolino</x:v>
      </x:c>
      <x:c r="C2352" t="str">
        <x:v>Escola</x:v>
      </x:c>
      <x:c r="D2352" t="str">
        <x:v>Escola</x:v>
      </x:c>
      <x:c r="E2352" t="str">
        <x:v>Guarulhos</x:v>
      </x:c>
      <x:c r="F2352" t="str">
        <x:v>Jardim Paraventi</x:v>
      </x:c>
      <x:c r="G2352" t="str">
        <x:v>Joracy de Camargo, 60, Rua, Jardim Paraventi, Guarulhos, SP</x:v>
      </x:c>
      <x:c r="H2352" t="str">
        <x:v>+55 (11) 2408-3658</x:v>
      </x:c>
      <x:c r="I2352" t="str"/>
      <x:c r="J2352" t="str"/>
      <x:c r="K2352" t="str"/>
      <x:c r="L2352" t="str"/>
      <x:c r="M2352" t="str"/>
      <x:c r="N2352" t="str"/>
      <x:c r="O2352" t="str"/>
      <x:c r="P2352" t="str"/>
      <x:c r="Q2352" t="str">
        <x:v>https://www.google.com/maps/search/?api=1&amp;query=Joracy+de+Camargo%2C+60%2C+Rua%2C+Jardim+Paraventi%2C+Guarulhos-SP</x:v>
      </x:c>
      <x:c r="R2352" t="str"/>
      <x:c r="S2352" t="str"/>
      <x:c r="T2352" t="str">
        <x:v>Não contatado</x:v>
      </x:c>
      <x:c r="U2352" s="27" t="n">
        <x:f>IF(LEN(H2352)&gt;0,25,0)+IF(L2352="Sim",25,0)+IF(LEN(M2352)&gt;0,15,0)+IF(LEN(J2352)&gt;0,10,0)+IF(LEN(N2352)&gt;0,5,0)+IF(LEN(O2352)&gt;0,5,0)+IF(LEN(P2352)&gt;0,5,0)+IF(AND(LEN(R2352)&gt;0,LEN(S2352)&gt;0),10,0)</x:f>
        <x:v>25</x:v>
      </x:c>
      <x:c r="V2352" t="str">
        <x:f>IF(U2352&gt;=60,"Prioridade Alta",IF(U2352&gt;=35,"Prioridade Média","Prioridade Baixa"))</x:f>
        <x:v>Prioridade Baixa</x:v>
      </x:c>
      <x:c r="W2352" t="str">
        <x:v>Não</x:v>
      </x:c>
      <x:c r="X2352" t="str"/>
      <x:c r="Y2352" t="str">
        <x:v>Base expandida 2026-07-27</x:v>
      </x:c>
      <x:c r="Z2352" t="str">
        <x:v>(11) 2408-3658</x:v>
      </x:c>
      <x:c r="AA2352" t="str"/>
      <x:c r="AB2352" t="n">
        <x:v>40</x:v>
      </x:c>
      <x:c r="AC2352" t="str">
        <x:v>Prioridade Baixa</x:v>
      </x:c>
      <x:c r="AD2352" t="str">
        <x:v>Fonte Escolas.com.br: http://escolas.com.br/fioravante-iervolino-35037515; site oficial/redes não coletados nesta fonte</x:v>
      </x:c>
      <x:c r="AE2352" t="n">
        <x:f>IF(LEN(H2352)&gt;0,1,0)</x:f>
        <x:v>1</x:v>
      </x:c>
      <x:c r="AF2352" t="n">
        <x:f>IF(LEN(M2352)&gt;0,1,0)</x:f>
        <x:v>0</x:v>
      </x:c>
      <x:c r="AG2352" t="n">
        <x:f>IF(AND(LEN(H2352)=0,LEN(K2352)=0,LEN(M2352)=0),1,0)</x:f>
        <x:v>0</x:v>
      </x:c>
    </x:row>
    <x:row r="2353">
      <x:c r="A2353" t="str">
        <x:v>AT-02352</x:v>
      </x:c>
      <x:c r="B2353" t="str">
        <x:v>Exito Instituto de Educação</x:v>
      </x:c>
      <x:c r="C2353" t="str">
        <x:v>Escola</x:v>
      </x:c>
      <x:c r="D2353" t="str">
        <x:v>Escola</x:v>
      </x:c>
      <x:c r="E2353" t="str">
        <x:v>Guarulhos</x:v>
      </x:c>
      <x:c r="F2353" t="str">
        <x:v>Jardim IV Centenario</x:v>
      </x:c>
      <x:c r="G2353" t="str">
        <x:v>Elizabete, 532, Rua, Jardim IV Centenario, Guarulhos, SP</x:v>
      </x:c>
      <x:c r="H2353" t="str">
        <x:v>+55 (11) 2087-4830</x:v>
      </x:c>
      <x:c r="I2353" t="str"/>
      <x:c r="J2353" t="str"/>
      <x:c r="K2353" t="str"/>
      <x:c r="L2353" t="str"/>
      <x:c r="M2353" t="str"/>
      <x:c r="N2353" t="str"/>
      <x:c r="O2353" t="str"/>
      <x:c r="P2353" t="str"/>
      <x:c r="Q2353" t="str">
        <x:v>https://www.google.com/maps/search/?api=1&amp;query=Elizabete%2C+532%2C+Rua%2C+Jardim+IV+Centenario%2C+Guarulhos-SP</x:v>
      </x:c>
      <x:c r="R2353" t="str"/>
      <x:c r="S2353" t="str"/>
      <x:c r="T2353" t="str">
        <x:v>Não contatado</x:v>
      </x:c>
      <x:c r="U2353" s="27" t="n">
        <x:f>IF(LEN(H2353)&gt;0,25,0)+IF(L2353="Sim",25,0)+IF(LEN(M2353)&gt;0,15,0)+IF(LEN(J2353)&gt;0,10,0)+IF(LEN(N2353)&gt;0,5,0)+IF(LEN(O2353)&gt;0,5,0)+IF(LEN(P2353)&gt;0,5,0)+IF(AND(LEN(R2353)&gt;0,LEN(S2353)&gt;0),10,0)</x:f>
        <x:v>25</x:v>
      </x:c>
      <x:c r="V2353" t="str">
        <x:f>IF(U2353&gt;=60,"Prioridade Alta",IF(U2353&gt;=35,"Prioridade Média","Prioridade Baixa"))</x:f>
        <x:v>Prioridade Baixa</x:v>
      </x:c>
      <x:c r="W2353" t="str">
        <x:v>Não</x:v>
      </x:c>
      <x:c r="X2353" t="str"/>
      <x:c r="Y2353" t="str">
        <x:v>Base expandida 2026-07-27</x:v>
      </x:c>
      <x:c r="Z2353" t="str">
        <x:v>(11) 2087-4830</x:v>
      </x:c>
      <x:c r="AA2353" t="str"/>
      <x:c r="AB2353" t="n">
        <x:v>40</x:v>
      </x:c>
      <x:c r="AC2353" t="str">
        <x:v>Prioridade Baixa</x:v>
      </x:c>
      <x:c r="AD2353" t="str">
        <x:v>Fonte Escolas.com.br: http://escolas.com.br/exito-instituto-de-educacao-35439915; site oficial/redes não coletados nesta fonte</x:v>
      </x:c>
      <x:c r="AE2353" t="n">
        <x:f>IF(LEN(H2353)&gt;0,1,0)</x:f>
        <x:v>1</x:v>
      </x:c>
      <x:c r="AF2353" t="n">
        <x:f>IF(LEN(M2353)&gt;0,1,0)</x:f>
        <x:v>0</x:v>
      </x:c>
      <x:c r="AG2353" t="n">
        <x:f>IF(AND(LEN(H2353)=0,LEN(K2353)=0,LEN(M2353)=0),1,0)</x:f>
        <x:v>0</x:v>
      </x:c>
    </x:row>
    <x:row r="2354">
      <x:c r="A2354" t="str">
        <x:v>AT-02353</x:v>
      </x:c>
      <x:c r="B2354" t="str">
        <x:v>Francisca Batista Trindade Professora</x:v>
      </x:c>
      <x:c r="C2354" t="str">
        <x:v>Escola</x:v>
      </x:c>
      <x:c r="D2354" t="str">
        <x:v>Escola</x:v>
      </x:c>
      <x:c r="E2354" t="str">
        <x:v>Guarulhos</x:v>
      </x:c>
      <x:c r="F2354" t="str">
        <x:v>Macedo</x:v>
      </x:c>
      <x:c r="G2354" t="str">
        <x:v>Paulo Jose Bazzani, 09, Rua, Macedo, Guarulhos, SP</x:v>
      </x:c>
      <x:c r="H2354" t="str">
        <x:v>+55 (11) 2408-8336</x:v>
      </x:c>
      <x:c r="I2354" t="str"/>
      <x:c r="J2354" t="str"/>
      <x:c r="K2354" t="str"/>
      <x:c r="L2354" t="str"/>
      <x:c r="M2354" t="str"/>
      <x:c r="N2354" t="str"/>
      <x:c r="O2354" t="str"/>
      <x:c r="P2354" t="str"/>
      <x:c r="Q2354" t="str">
        <x:v>https://www.google.com/maps/search/?api=1&amp;query=Paulo+Jose+Bazzani%2C+09%2C+Rua%2C+Macedo%2C+Guarulhos-SP</x:v>
      </x:c>
      <x:c r="R2354" t="str"/>
      <x:c r="S2354" t="str"/>
      <x:c r="T2354" t="str">
        <x:v>Não contatado</x:v>
      </x:c>
      <x:c r="U2354" s="27" t="n">
        <x:f>IF(LEN(H2354)&gt;0,25,0)+IF(L2354="Sim",25,0)+IF(LEN(M2354)&gt;0,15,0)+IF(LEN(J2354)&gt;0,10,0)+IF(LEN(N2354)&gt;0,5,0)+IF(LEN(O2354)&gt;0,5,0)+IF(LEN(P2354)&gt;0,5,0)+IF(AND(LEN(R2354)&gt;0,LEN(S2354)&gt;0),10,0)</x:f>
        <x:v>25</x:v>
      </x:c>
      <x:c r="V2354" t="str">
        <x:f>IF(U2354&gt;=60,"Prioridade Alta",IF(U2354&gt;=35,"Prioridade Média","Prioridade Baixa"))</x:f>
        <x:v>Prioridade Baixa</x:v>
      </x:c>
      <x:c r="W2354" t="str">
        <x:v>Não</x:v>
      </x:c>
      <x:c r="X2354" t="str"/>
      <x:c r="Y2354" t="str">
        <x:v>Base expandida 2026-07-27</x:v>
      </x:c>
      <x:c r="Z2354" t="str">
        <x:v>(11) 2408-8336</x:v>
      </x:c>
      <x:c r="AA2354" t="str"/>
      <x:c r="AB2354" t="n">
        <x:v>40</x:v>
      </x:c>
      <x:c r="AC2354" t="str">
        <x:v>Prioridade Baixa</x:v>
      </x:c>
      <x:c r="AD2354" t="str">
        <x:v>Fonte Escolas.com.br: http://escolas.com.br/francisca-batista-trindade-professora-35006129; site oficial/redes não coletados nesta fonte</x:v>
      </x:c>
      <x:c r="AE2354" t="n">
        <x:f>IF(LEN(H2354)&gt;0,1,0)</x:f>
        <x:v>1</x:v>
      </x:c>
      <x:c r="AF2354" t="n">
        <x:f>IF(LEN(M2354)&gt;0,1,0)</x:f>
        <x:v>0</x:v>
      </x:c>
      <x:c r="AG2354" t="n">
        <x:f>IF(AND(LEN(H2354)=0,LEN(K2354)=0,LEN(M2354)=0),1,0)</x:f>
        <x:v>0</x:v>
      </x:c>
    </x:row>
    <x:row r="2355">
      <x:c r="A2355" t="str">
        <x:v>AT-02354</x:v>
      </x:c>
      <x:c r="B2355" t="str">
        <x:v>Francisca de Assis Ferreira Novak</x:v>
      </x:c>
      <x:c r="C2355" t="str">
        <x:v>Escola</x:v>
      </x:c>
      <x:c r="D2355" t="str">
        <x:v>Escola</x:v>
      </x:c>
      <x:c r="E2355" t="str">
        <x:v>Guarulhos</x:v>
      </x:c>
      <x:c r="F2355" t="str">
        <x:v>Vila Nossa Senhora de Fatima</x:v>
      </x:c>
      <x:c r="G2355" t="str">
        <x:v>Santa Maria, 424, Vila Nossa Senhora de Fatima, Guarulhos, SP</x:v>
      </x:c>
      <x:c r="H2355" t="str">
        <x:v>+55 (11) 2409-4373</x:v>
      </x:c>
      <x:c r="I2355" t="str"/>
      <x:c r="J2355" t="str"/>
      <x:c r="K2355" t="str"/>
      <x:c r="L2355" t="str"/>
      <x:c r="M2355" t="str"/>
      <x:c r="N2355" t="str"/>
      <x:c r="O2355" t="str"/>
      <x:c r="P2355" t="str"/>
      <x:c r="Q2355" t="str">
        <x:v>https://www.google.com/maps/search/?api=1&amp;query=Santa+Maria%2C+424%2C+Vila+Nossa+Senhora+de+Fatima%2C+Guarulhos-SP</x:v>
      </x:c>
      <x:c r="R2355" t="str"/>
      <x:c r="S2355" t="str"/>
      <x:c r="T2355" t="str">
        <x:v>Não contatado</x:v>
      </x:c>
      <x:c r="U2355" s="27" t="n">
        <x:f>IF(LEN(H2355)&gt;0,25,0)+IF(L2355="Sim",25,0)+IF(LEN(M2355)&gt;0,15,0)+IF(LEN(J2355)&gt;0,10,0)+IF(LEN(N2355)&gt;0,5,0)+IF(LEN(O2355)&gt;0,5,0)+IF(LEN(P2355)&gt;0,5,0)+IF(AND(LEN(R2355)&gt;0,LEN(S2355)&gt;0),10,0)</x:f>
        <x:v>25</x:v>
      </x:c>
      <x:c r="V2355" t="str">
        <x:f>IF(U2355&gt;=60,"Prioridade Alta",IF(U2355&gt;=35,"Prioridade Média","Prioridade Baixa"))</x:f>
        <x:v>Prioridade Baixa</x:v>
      </x:c>
      <x:c r="W2355" t="str">
        <x:v>Não</x:v>
      </x:c>
      <x:c r="X2355" t="str"/>
      <x:c r="Y2355" t="str">
        <x:v>Base expandida 2026-07-27</x:v>
      </x:c>
      <x:c r="Z2355" t="str">
        <x:v>(11) 2409-4373</x:v>
      </x:c>
      <x:c r="AA2355" t="str"/>
      <x:c r="AB2355" t="n">
        <x:v>40</x:v>
      </x:c>
      <x:c r="AC2355" t="str">
        <x:v>Prioridade Baixa</x:v>
      </x:c>
      <x:c r="AD2355" t="str">
        <x:v>Fonte Escolas.com.br: http://escolas.com.br/francisca-de-assis-ferreira-novak-35006014; site oficial/redes não coletados nesta fonte</x:v>
      </x:c>
      <x:c r="AE2355" t="n">
        <x:f>IF(LEN(H2355)&gt;0,1,0)</x:f>
        <x:v>1</x:v>
      </x:c>
      <x:c r="AF2355" t="n">
        <x:f>IF(LEN(M2355)&gt;0,1,0)</x:f>
        <x:v>0</x:v>
      </x:c>
      <x:c r="AG2355" t="n">
        <x:f>IF(AND(LEN(H2355)=0,LEN(K2355)=0,LEN(M2355)=0),1,0)</x:f>
        <x:v>0</x:v>
      </x:c>
    </x:row>
    <x:row r="2356">
      <x:c r="A2356" t="str">
        <x:v>AT-02355</x:v>
      </x:c>
      <x:c r="B2356" t="str">
        <x:v>Frederico de Barros Brotero Professor</x:v>
      </x:c>
      <x:c r="C2356" t="str">
        <x:v>Escola</x:v>
      </x:c>
      <x:c r="D2356" t="str">
        <x:v>Escola</x:v>
      </x:c>
      <x:c r="E2356" t="str">
        <x:v>Guarulhos</x:v>
      </x:c>
      <x:c r="F2356" t="str">
        <x:v>Vila Progresso</x:v>
      </x:c>
      <x:c r="G2356" t="str">
        <x:v>Jaiminho, 82, Rua, Vila Progresso, Guarulhos, SP</x:v>
      </x:c>
      <x:c r="H2356" t="str">
        <x:v>+55 (11) 2409-2042</x:v>
      </x:c>
      <x:c r="I2356" t="str"/>
      <x:c r="J2356" t="str"/>
      <x:c r="K2356" t="str"/>
      <x:c r="L2356" t="str"/>
      <x:c r="M2356" t="str"/>
      <x:c r="N2356" t="str"/>
      <x:c r="O2356" t="str"/>
      <x:c r="P2356" t="str"/>
      <x:c r="Q2356" t="str">
        <x:v>https://www.google.com/maps/search/?api=1&amp;query=Jaiminho%2C+82%2C+Rua%2C+Vila+Progresso%2C+Guarulhos-SP</x:v>
      </x:c>
      <x:c r="R2356" t="str"/>
      <x:c r="S2356" t="str"/>
      <x:c r="T2356" t="str">
        <x:v>Não contatado</x:v>
      </x:c>
      <x:c r="U2356" s="27" t="n">
        <x:f>IF(LEN(H2356)&gt;0,25,0)+IF(L2356="Sim",25,0)+IF(LEN(M2356)&gt;0,15,0)+IF(LEN(J2356)&gt;0,10,0)+IF(LEN(N2356)&gt;0,5,0)+IF(LEN(O2356)&gt;0,5,0)+IF(LEN(P2356)&gt;0,5,0)+IF(AND(LEN(R2356)&gt;0,LEN(S2356)&gt;0),10,0)</x:f>
        <x:v>25</x:v>
      </x:c>
      <x:c r="V2356" t="str">
        <x:f>IF(U2356&gt;=60,"Prioridade Alta",IF(U2356&gt;=35,"Prioridade Média","Prioridade Baixa"))</x:f>
        <x:v>Prioridade Baixa</x:v>
      </x:c>
      <x:c r="W2356" t="str">
        <x:v>Não</x:v>
      </x:c>
      <x:c r="X2356" t="str"/>
      <x:c r="Y2356" t="str">
        <x:v>Base expandida 2026-07-27</x:v>
      </x:c>
      <x:c r="Z2356" t="str">
        <x:v>(11) 2409-2042</x:v>
      </x:c>
      <x:c r="AA2356" t="str"/>
      <x:c r="AB2356" t="n">
        <x:v>40</x:v>
      </x:c>
      <x:c r="AC2356" t="str">
        <x:v>Prioridade Baixa</x:v>
      </x:c>
      <x:c r="AD2356" t="str">
        <x:v>Fonte Escolas.com.br: http://escolas.com.br/frederico-de-barros-brotero-professor-35006063; site oficial/redes não coletados nesta fonte</x:v>
      </x:c>
      <x:c r="AE2356" t="n">
        <x:f>IF(LEN(H2356)&gt;0,1,0)</x:f>
        <x:v>1</x:v>
      </x:c>
      <x:c r="AF2356" t="n">
        <x:f>IF(LEN(M2356)&gt;0,1,0)</x:f>
        <x:v>0</x:v>
      </x:c>
      <x:c r="AG2356" t="n">
        <x:f>IF(AND(LEN(H2356)=0,LEN(K2356)=0,LEN(M2356)=0),1,0)</x:f>
        <x:v>0</x:v>
      </x:c>
    </x:row>
    <x:row r="2357">
      <x:c r="A2357" t="str">
        <x:v>AT-02356</x:v>
      </x:c>
      <x:c r="B2357" t="str">
        <x:v>Francisco Milton de Andrade</x:v>
      </x:c>
      <x:c r="C2357" t="str">
        <x:v>Escola</x:v>
      </x:c>
      <x:c r="D2357" t="str">
        <x:v>Escola</x:v>
      </x:c>
      <x:c r="E2357" t="str">
        <x:v>Guarulhos</x:v>
      </x:c>
      <x:c r="F2357" t="str">
        <x:v>Parque Continental III</x:v>
      </x:c>
      <x:c r="G2357" t="str">
        <x:v>Fabricio Ricardi Marques de Oliveira, 48, Rua, Parque Continental III, Guarulhos, SP</x:v>
      </x:c>
      <x:c r="H2357" t="str">
        <x:v>+55 (11) 2458-0622</x:v>
      </x:c>
      <x:c r="I2357" t="str"/>
      <x:c r="J2357" t="str"/>
      <x:c r="K2357" t="str"/>
      <x:c r="L2357" t="str"/>
      <x:c r="M2357" t="str"/>
      <x:c r="N2357" t="str"/>
      <x:c r="O2357" t="str"/>
      <x:c r="P2357" t="str"/>
      <x:c r="Q2357" t="str">
        <x:v>https://www.google.com/maps/search/?api=1&amp;query=Fabricio+Ricardi+Marques+de+Oliveira%2C+48%2C+Rua%2C+Parque+Continental+III%2C+Guarulhos-SP</x:v>
      </x:c>
      <x:c r="R2357" t="str"/>
      <x:c r="S2357" t="str"/>
      <x:c r="T2357" t="str">
        <x:v>Não contatado</x:v>
      </x:c>
      <x:c r="U2357" s="27" t="n">
        <x:f>IF(LEN(H2357)&gt;0,25,0)+IF(L2357="Sim",25,0)+IF(LEN(M2357)&gt;0,15,0)+IF(LEN(J2357)&gt;0,10,0)+IF(LEN(N2357)&gt;0,5,0)+IF(LEN(O2357)&gt;0,5,0)+IF(LEN(P2357)&gt;0,5,0)+IF(AND(LEN(R2357)&gt;0,LEN(S2357)&gt;0),10,0)</x:f>
        <x:v>25</x:v>
      </x:c>
      <x:c r="V2357" t="str">
        <x:f>IF(U2357&gt;=60,"Prioridade Alta",IF(U2357&gt;=35,"Prioridade Média","Prioridade Baixa"))</x:f>
        <x:v>Prioridade Baixa</x:v>
      </x:c>
      <x:c r="W2357" t="str">
        <x:v>Não</x:v>
      </x:c>
      <x:c r="X2357" t="str"/>
      <x:c r="Y2357" t="str">
        <x:v>Base expandida 2026-07-27</x:v>
      </x:c>
      <x:c r="Z2357" t="str">
        <x:v>(11) 2458-0622</x:v>
      </x:c>
      <x:c r="AA2357" t="str"/>
      <x:c r="AB2357" t="n">
        <x:v>40</x:v>
      </x:c>
      <x:c r="AC2357" t="str">
        <x:v>Prioridade Baixa</x:v>
      </x:c>
      <x:c r="AD2357" t="str">
        <x:v>Fonte Escolas.com.br: http://escolas.com.br/francisco-milton-de-andrade-35921048; site oficial/redes não coletados nesta fonte</x:v>
      </x:c>
      <x:c r="AE2357" t="n">
        <x:f>IF(LEN(H2357)&gt;0,1,0)</x:f>
        <x:v>1</x:v>
      </x:c>
      <x:c r="AF2357" t="n">
        <x:f>IF(LEN(M2357)&gt;0,1,0)</x:f>
        <x:v>0</x:v>
      </x:c>
      <x:c r="AG2357" t="n">
        <x:f>IF(AND(LEN(H2357)=0,LEN(K2357)=0,LEN(M2357)=0),1,0)</x:f>
        <x:v>0</x:v>
      </x:c>
    </x:row>
    <x:row r="2358">
      <x:c r="A2358" t="str">
        <x:v>AT-02357</x:v>
      </x:c>
      <x:c r="B2358" t="str">
        <x:v>Girassol Nucleo Social do Parque São Miguel Unid II</x:v>
      </x:c>
      <x:c r="C2358" t="str">
        <x:v>Escola</x:v>
      </x:c>
      <x:c r="D2358" t="str">
        <x:v>Escola</x:v>
      </x:c>
      <x:c r="E2358" t="str">
        <x:v>Guarulhos</x:v>
      </x:c>
      <x:c r="F2358" t="str">
        <x:v>Jardim Angelica</x:v>
      </x:c>
      <x:c r="G2358" t="str">
        <x:v>Rua Rua Victorino Bento Lorena da Silva, 331, Jardim Angelica, Guarulhos, SP</x:v>
      </x:c>
      <x:c r="H2358" t="str">
        <x:v>+55 (11) 2303-5065</x:v>
      </x:c>
      <x:c r="I2358" t="str"/>
      <x:c r="J2358" t="str"/>
      <x:c r="K2358" t="str"/>
      <x:c r="L2358" t="str"/>
      <x:c r="M2358" t="str"/>
      <x:c r="N2358" t="str"/>
      <x:c r="O2358" t="str"/>
      <x:c r="P2358" t="str"/>
      <x:c r="Q2358" t="str">
        <x:v>https://www.google.com/maps/search/?api=1&amp;query=Rua+Rua+Victorino+Bento+Lorena+da+Silva%2C+331%2C+Jardim+Angelica%2C+Guarulhos-SP</x:v>
      </x:c>
      <x:c r="R2358" t="str"/>
      <x:c r="S2358" t="str"/>
      <x:c r="T2358" t="str">
        <x:v>Não contatado</x:v>
      </x:c>
      <x:c r="U2358" s="27" t="n">
        <x:f>IF(LEN(H2358)&gt;0,25,0)+IF(L2358="Sim",25,0)+IF(LEN(M2358)&gt;0,15,0)+IF(LEN(J2358)&gt;0,10,0)+IF(LEN(N2358)&gt;0,5,0)+IF(LEN(O2358)&gt;0,5,0)+IF(LEN(P2358)&gt;0,5,0)+IF(AND(LEN(R2358)&gt;0,LEN(S2358)&gt;0),10,0)</x:f>
        <x:v>25</x:v>
      </x:c>
      <x:c r="V2358" t="str">
        <x:f>IF(U2358&gt;=60,"Prioridade Alta",IF(U2358&gt;=35,"Prioridade Média","Prioridade Baixa"))</x:f>
        <x:v>Prioridade Baixa</x:v>
      </x:c>
      <x:c r="W2358" t="str">
        <x:v>Não</x:v>
      </x:c>
      <x:c r="X2358" t="str"/>
      <x:c r="Y2358" t="str">
        <x:v>Base expandida 2026-07-27</x:v>
      </x:c>
      <x:c r="Z2358" t="str">
        <x:v>(11) 2303-5065</x:v>
      </x:c>
      <x:c r="AA2358" t="str"/>
      <x:c r="AB2358" t="n">
        <x:v>40</x:v>
      </x:c>
      <x:c r="AC2358" t="str">
        <x:v>Prioridade Baixa</x:v>
      </x:c>
      <x:c r="AD2358" t="str">
        <x:v>Fonte Escolas.com.br: http://escolas.com.br/girassol-nucleo-social-do-parque-sao-miguel-unid-ii-35424079; site oficial/redes não coletados nesta fonte</x:v>
      </x:c>
      <x:c r="AE2358" t="n">
        <x:f>IF(LEN(H2358)&gt;0,1,0)</x:f>
        <x:v>1</x:v>
      </x:c>
      <x:c r="AF2358" t="n">
        <x:f>IF(LEN(M2358)&gt;0,1,0)</x:f>
        <x:v>0</x:v>
      </x:c>
      <x:c r="AG2358" t="n">
        <x:f>IF(AND(LEN(H2358)=0,LEN(K2358)=0,LEN(M2358)=0),1,0)</x:f>
        <x:v>0</x:v>
      </x:c>
    </x:row>
    <x:row r="2359">
      <x:c r="A2359" t="str">
        <x:v>AT-02358</x:v>
      </x:c>
      <x:c r="B2359" t="str">
        <x:v>Francisco Antunes Filho</x:v>
      </x:c>
      <x:c r="C2359" t="str">
        <x:v>Escola</x:v>
      </x:c>
      <x:c r="D2359" t="str">
        <x:v>Escola</x:v>
      </x:c>
      <x:c r="E2359" t="str">
        <x:v>Guarulhos</x:v>
      </x:c>
      <x:c r="F2359" t="str">
        <x:v>Parque Cecap</x:v>
      </x:c>
      <x:c r="G2359" t="str">
        <x:v>Professora Maria Del Pilar Munhoz Bononato, 302, Rua, Parque Cecap, Guarulhos, SP</x:v>
      </x:c>
      <x:c r="H2359" t="str">
        <x:v>+55 (11) 2408-0540</x:v>
      </x:c>
      <x:c r="I2359" t="str"/>
      <x:c r="J2359" t="str"/>
      <x:c r="K2359" t="str"/>
      <x:c r="L2359" t="str"/>
      <x:c r="M2359" t="str"/>
      <x:c r="N2359" t="str"/>
      <x:c r="O2359" t="str"/>
      <x:c r="P2359" t="str"/>
      <x:c r="Q2359" t="str">
        <x:v>https://www.google.com/maps/search/?api=1&amp;query=Professora+Maria+Del+Pilar+Munhoz+Bononato%2C+302%2C+Rua%2C+Parque+Cecap%2C+Guarulhos-SP</x:v>
      </x:c>
      <x:c r="R2359" t="str"/>
      <x:c r="S2359" t="str"/>
      <x:c r="T2359" t="str">
        <x:v>Não contatado</x:v>
      </x:c>
      <x:c r="U2359" s="27" t="n">
        <x:f>IF(LEN(H2359)&gt;0,25,0)+IF(L2359="Sim",25,0)+IF(LEN(M2359)&gt;0,15,0)+IF(LEN(J2359)&gt;0,10,0)+IF(LEN(N2359)&gt;0,5,0)+IF(LEN(O2359)&gt;0,5,0)+IF(LEN(P2359)&gt;0,5,0)+IF(AND(LEN(R2359)&gt;0,LEN(S2359)&gt;0),10,0)</x:f>
        <x:v>25</x:v>
      </x:c>
      <x:c r="V2359" t="str">
        <x:f>IF(U2359&gt;=60,"Prioridade Alta",IF(U2359&gt;=35,"Prioridade Média","Prioridade Baixa"))</x:f>
        <x:v>Prioridade Baixa</x:v>
      </x:c>
      <x:c r="W2359" t="str">
        <x:v>Não</x:v>
      </x:c>
      <x:c r="X2359" t="str"/>
      <x:c r="Y2359" t="str">
        <x:v>Base expandida 2026-07-27</x:v>
      </x:c>
      <x:c r="Z2359" t="str">
        <x:v>(11) 2408-0540</x:v>
      </x:c>
      <x:c r="AA2359" t="str"/>
      <x:c r="AB2359" t="n">
        <x:v>40</x:v>
      </x:c>
      <x:c r="AC2359" t="str">
        <x:v>Prioridade Baixa</x:v>
      </x:c>
      <x:c r="AD2359" t="str">
        <x:v>Fonte Escolas.com.br: http://escolas.com.br/francisco-antunes-filho-35006166; site oficial/redes não coletados nesta fonte</x:v>
      </x:c>
      <x:c r="AE2359" t="n">
        <x:f>IF(LEN(H2359)&gt;0,1,0)</x:f>
        <x:v>1</x:v>
      </x:c>
      <x:c r="AF2359" t="n">
        <x:f>IF(LEN(M2359)&gt;0,1,0)</x:f>
        <x:v>0</x:v>
      </x:c>
      <x:c r="AG2359" t="n">
        <x:f>IF(AND(LEN(H2359)=0,LEN(K2359)=0,LEN(M2359)=0),1,0)</x:f>
        <x:v>0</x:v>
      </x:c>
    </x:row>
    <x:row r="2360">
      <x:c r="A2360" t="str">
        <x:v>AT-02359</x:v>
      </x:c>
      <x:c r="B2360" t="str">
        <x:v>Geracao 2000 Escola de Ensino Fundamental</x:v>
      </x:c>
      <x:c r="C2360" t="str">
        <x:v>Escola</x:v>
      </x:c>
      <x:c r="D2360" t="str">
        <x:v>Escola</x:v>
      </x:c>
      <x:c r="E2360" t="str">
        <x:v>Guarulhos</x:v>
      </x:c>
      <x:c r="F2360" t="str">
        <x:v>Jardim Cumbica</x:v>
      </x:c>
      <x:c r="G2360" t="str">
        <x:v>Sao Gabriel da Cachoeira, 6460, Rua, Jardim Cumbica, Guarulhos, SP</x:v>
      </x:c>
      <x:c r="H2360" t="str">
        <x:v>+55 (11) 2412-6610</x:v>
      </x:c>
      <x:c r="I2360" t="str"/>
      <x:c r="J2360" t="str"/>
      <x:c r="K2360" t="str"/>
      <x:c r="L2360" t="str"/>
      <x:c r="M2360" t="str"/>
      <x:c r="N2360" t="str"/>
      <x:c r="O2360" t="str"/>
      <x:c r="P2360" t="str"/>
      <x:c r="Q2360" t="str">
        <x:v>https://www.google.com/maps/search/?api=1&amp;query=Sao+Gabriel+da+Cachoeira%2C+6460%2C+Rua%2C+Jardim+Cumbica%2C+Guarulhos-SP</x:v>
      </x:c>
      <x:c r="R2360" t="str"/>
      <x:c r="S2360" t="str"/>
      <x:c r="T2360" t="str">
        <x:v>Não contatado</x:v>
      </x:c>
      <x:c r="U2360" s="27" t="n">
        <x:f>IF(LEN(H2360)&gt;0,25,0)+IF(L2360="Sim",25,0)+IF(LEN(M2360)&gt;0,15,0)+IF(LEN(J2360)&gt;0,10,0)+IF(LEN(N2360)&gt;0,5,0)+IF(LEN(O2360)&gt;0,5,0)+IF(LEN(P2360)&gt;0,5,0)+IF(AND(LEN(R2360)&gt;0,LEN(S2360)&gt;0),10,0)</x:f>
        <x:v>25</x:v>
      </x:c>
      <x:c r="V2360" t="str">
        <x:f>IF(U2360&gt;=60,"Prioridade Alta",IF(U2360&gt;=35,"Prioridade Média","Prioridade Baixa"))</x:f>
        <x:v>Prioridade Baixa</x:v>
      </x:c>
      <x:c r="W2360" t="str">
        <x:v>Não</x:v>
      </x:c>
      <x:c r="X2360" t="str"/>
      <x:c r="Y2360" t="str">
        <x:v>Base expandida 2026-07-27</x:v>
      </x:c>
      <x:c r="Z2360" t="str">
        <x:v>(11) 2412-6610</x:v>
      </x:c>
      <x:c r="AA2360" t="str"/>
      <x:c r="AB2360" t="n">
        <x:v>40</x:v>
      </x:c>
      <x:c r="AC2360" t="str">
        <x:v>Prioridade Baixa</x:v>
      </x:c>
      <x:c r="AD2360" t="str">
        <x:v>Fonte Escolas.com.br: http://escolas.com.br/geracao-2000-escola-de-ensino-fundamental-35806110; site oficial/redes não coletados nesta fonte</x:v>
      </x:c>
      <x:c r="AE2360" t="n">
        <x:f>IF(LEN(H2360)&gt;0,1,0)</x:f>
        <x:v>1</x:v>
      </x:c>
      <x:c r="AF2360" t="n">
        <x:f>IF(LEN(M2360)&gt;0,1,0)</x:f>
        <x:v>0</x:v>
      </x:c>
      <x:c r="AG2360" t="n">
        <x:f>IF(AND(LEN(H2360)=0,LEN(K2360)=0,LEN(M2360)=0),1,0)</x:f>
        <x:v>0</x:v>
      </x:c>
    </x:row>
    <x:row r="2361">
      <x:c r="A2361" t="str">
        <x:v>AT-02360</x:v>
      </x:c>
      <x:c r="B2361" t="str">
        <x:v>Genoefa D Aquino Pacitti Professora</x:v>
      </x:c>
      <x:c r="C2361" t="str">
        <x:v>Escola</x:v>
      </x:c>
      <x:c r="D2361" t="str">
        <x:v>Escola</x:v>
      </x:c>
      <x:c r="E2361" t="str">
        <x:v>Guarulhos</x:v>
      </x:c>
      <x:c r="F2361" t="str">
        <x:v>Jardim Palmira</x:v>
      </x:c>
      <x:c r="G2361" t="str">
        <x:v>Olimpio Martins, 121, Rua, Jardim Palmira, Guarulhos, SP</x:v>
      </x:c>
      <x:c r="H2361" t="str">
        <x:v>+55 (11) 2455-1315</x:v>
      </x:c>
      <x:c r="I2361" t="str"/>
      <x:c r="J2361" t="str"/>
      <x:c r="K2361" t="str"/>
      <x:c r="L2361" t="str"/>
      <x:c r="M2361" t="str"/>
      <x:c r="N2361" t="str"/>
      <x:c r="O2361" t="str"/>
      <x:c r="P2361" t="str"/>
      <x:c r="Q2361" t="str">
        <x:v>https://www.google.com/maps/search/?api=1&amp;query=Olimpio+Martins%2C+121%2C+Rua%2C+Jardim+Palmira%2C+Guarulhos-SP</x:v>
      </x:c>
      <x:c r="R2361" t="str"/>
      <x:c r="S2361" t="str"/>
      <x:c r="T2361" t="str">
        <x:v>Não contatado</x:v>
      </x:c>
      <x:c r="U2361" s="27" t="n">
        <x:f>IF(LEN(H2361)&gt;0,25,0)+IF(L2361="Sim",25,0)+IF(LEN(M2361)&gt;0,15,0)+IF(LEN(J2361)&gt;0,10,0)+IF(LEN(N2361)&gt;0,5,0)+IF(LEN(O2361)&gt;0,5,0)+IF(LEN(P2361)&gt;0,5,0)+IF(AND(LEN(R2361)&gt;0,LEN(S2361)&gt;0),10,0)</x:f>
        <x:v>25</x:v>
      </x:c>
      <x:c r="V2361" t="str">
        <x:f>IF(U2361&gt;=60,"Prioridade Alta",IF(U2361&gt;=35,"Prioridade Média","Prioridade Baixa"))</x:f>
        <x:v>Prioridade Baixa</x:v>
      </x:c>
      <x:c r="W2361" t="str">
        <x:v>Não</x:v>
      </x:c>
      <x:c r="X2361" t="str"/>
      <x:c r="Y2361" t="str">
        <x:v>Base expandida 2026-07-27</x:v>
      </x:c>
      <x:c r="Z2361" t="str">
        <x:v>(11) 2455-1315</x:v>
      </x:c>
      <x:c r="AA2361" t="str"/>
      <x:c r="AB2361" t="n">
        <x:v>40</x:v>
      </x:c>
      <x:c r="AC2361" t="str">
        <x:v>Prioridade Baixa</x:v>
      </x:c>
      <x:c r="AD2361" t="str">
        <x:v>Fonte Escolas.com.br: http://escolas.com.br/genoefa-d-aquino-pacitti-professora-35006087; site oficial/redes não coletados nesta fonte</x:v>
      </x:c>
      <x:c r="AE2361" t="n">
        <x:f>IF(LEN(H2361)&gt;0,1,0)</x:f>
        <x:v>1</x:v>
      </x:c>
      <x:c r="AF2361" t="n">
        <x:f>IF(LEN(M2361)&gt;0,1,0)</x:f>
        <x:v>0</x:v>
      </x:c>
      <x:c r="AG2361" t="n">
        <x:f>IF(AND(LEN(H2361)=0,LEN(K2361)=0,LEN(M2361)=0),1,0)</x:f>
        <x:v>0</x:v>
      </x:c>
    </x:row>
    <x:row r="2362">
      <x:c r="A2362" t="str">
        <x:v>AT-02361</x:v>
      </x:c>
      <x:c r="B2362" t="str">
        <x:v>Girassol Nucleo Social do Parque São Miguel Unid IV</x:v>
      </x:c>
      <x:c r="C2362" t="str">
        <x:v>Escola</x:v>
      </x:c>
      <x:c r="D2362" t="str">
        <x:v>Escola</x:v>
      </x:c>
      <x:c r="E2362" t="str">
        <x:v>Guarulhos</x:v>
      </x:c>
      <x:c r="F2362" t="str">
        <x:v>Jardim Santa Maria</x:v>
      </x:c>
      <x:c r="G2362" t="str">
        <x:v>Rua Rua Brejo Grande, 99, Jardim Santa Maria, Guarulhos, SP</x:v>
      </x:c>
      <x:c r="H2362" t="str">
        <x:v>+55 (11) 2499-2252</x:v>
      </x:c>
      <x:c r="I2362" t="str"/>
      <x:c r="J2362" t="str"/>
      <x:c r="K2362" t="str"/>
      <x:c r="L2362" t="str"/>
      <x:c r="M2362" t="str"/>
      <x:c r="N2362" t="str"/>
      <x:c r="O2362" t="str"/>
      <x:c r="P2362" t="str"/>
      <x:c r="Q2362" t="str">
        <x:v>https://www.google.com/maps/search/?api=1&amp;query=Rua+Rua+Brejo+Grande%2C+99%2C+Jardim+Santa+Maria%2C+Guarulhos-SP</x:v>
      </x:c>
      <x:c r="R2362" t="str"/>
      <x:c r="S2362" t="str"/>
      <x:c r="T2362" t="str">
        <x:v>Não contatado</x:v>
      </x:c>
      <x:c r="U2362" s="27" t="n">
        <x:f>IF(LEN(H2362)&gt;0,25,0)+IF(L2362="Sim",25,0)+IF(LEN(M2362)&gt;0,15,0)+IF(LEN(J2362)&gt;0,10,0)+IF(LEN(N2362)&gt;0,5,0)+IF(LEN(O2362)&gt;0,5,0)+IF(LEN(P2362)&gt;0,5,0)+IF(AND(LEN(R2362)&gt;0,LEN(S2362)&gt;0),10,0)</x:f>
        <x:v>25</x:v>
      </x:c>
      <x:c r="V2362" t="str">
        <x:f>IF(U2362&gt;=60,"Prioridade Alta",IF(U2362&gt;=35,"Prioridade Média","Prioridade Baixa"))</x:f>
        <x:v>Prioridade Baixa</x:v>
      </x:c>
      <x:c r="W2362" t="str">
        <x:v>Não</x:v>
      </x:c>
      <x:c r="X2362" t="str"/>
      <x:c r="Y2362" t="str">
        <x:v>Base expandida 2026-07-27</x:v>
      </x:c>
      <x:c r="Z2362" t="str">
        <x:v>(11) 2499-2252</x:v>
      </x:c>
      <x:c r="AA2362" t="str"/>
      <x:c r="AB2362" t="n">
        <x:v>40</x:v>
      </x:c>
      <x:c r="AC2362" t="str">
        <x:v>Prioridade Baixa</x:v>
      </x:c>
      <x:c r="AD2362" t="str">
        <x:v>Fonte Escolas.com.br: http://escolas.com.br/girassol-nucleo-social-do-parque-sao-miguel-unid-iv-35008766; site oficial/redes não coletados nesta fonte</x:v>
      </x:c>
      <x:c r="AE2362" t="n">
        <x:f>IF(LEN(H2362)&gt;0,1,0)</x:f>
        <x:v>1</x:v>
      </x:c>
      <x:c r="AF2362" t="n">
        <x:f>IF(LEN(M2362)&gt;0,1,0)</x:f>
        <x:v>0</x:v>
      </x:c>
      <x:c r="AG2362" t="n">
        <x:f>IF(AND(LEN(H2362)=0,LEN(K2362)=0,LEN(M2362)=0),1,0)</x:f>
        <x:v>0</x:v>
      </x:c>
    </x:row>
    <x:row r="2363">
      <x:c r="A2363" t="str">
        <x:v>AT-02362</x:v>
      </x:c>
      <x:c r="B2363" t="str">
        <x:v>Glauber Rocha</x:v>
      </x:c>
      <x:c r="C2363" t="str">
        <x:v>Escola</x:v>
      </x:c>
      <x:c r="D2363" t="str">
        <x:v>Escola</x:v>
      </x:c>
      <x:c r="E2363" t="str">
        <x:v>Guarulhos</x:v>
      </x:c>
      <x:c r="F2363" t="str">
        <x:v>Jardim Almeida Prado</x:v>
      </x:c>
      <x:c r="G2363" t="str">
        <x:v>Emidio Gualberto, 175, Rua, Jardim Almeida Prado, Guarulhos, SP</x:v>
      </x:c>
      <x:c r="H2363" t="str">
        <x:v>+55 (11) 2402-3240</x:v>
      </x:c>
      <x:c r="I2363" t="str"/>
      <x:c r="J2363" t="str"/>
      <x:c r="K2363" t="str"/>
      <x:c r="L2363" t="str"/>
      <x:c r="M2363" t="str"/>
      <x:c r="N2363" t="str"/>
      <x:c r="O2363" t="str"/>
      <x:c r="P2363" t="str"/>
      <x:c r="Q2363" t="str">
        <x:v>https://www.google.com/maps/search/?api=1&amp;query=Emidio+Gualberto%2C+175%2C+Rua%2C+Jardim+Almeida+Prado%2C+Guarulhos-SP</x:v>
      </x:c>
      <x:c r="R2363" t="str"/>
      <x:c r="S2363" t="str"/>
      <x:c r="T2363" t="str">
        <x:v>Não contatado</x:v>
      </x:c>
      <x:c r="U2363" s="27" t="n">
        <x:f>IF(LEN(H2363)&gt;0,25,0)+IF(L2363="Sim",25,0)+IF(LEN(M2363)&gt;0,15,0)+IF(LEN(J2363)&gt;0,10,0)+IF(LEN(N2363)&gt;0,5,0)+IF(LEN(O2363)&gt;0,5,0)+IF(LEN(P2363)&gt;0,5,0)+IF(AND(LEN(R2363)&gt;0,LEN(S2363)&gt;0),10,0)</x:f>
        <x:v>25</x:v>
      </x:c>
      <x:c r="V2363" t="str">
        <x:f>IF(U2363&gt;=60,"Prioridade Alta",IF(U2363&gt;=35,"Prioridade Média","Prioridade Baixa"))</x:f>
        <x:v>Prioridade Baixa</x:v>
      </x:c>
      <x:c r="W2363" t="str">
        <x:v>Não</x:v>
      </x:c>
      <x:c r="X2363" t="str"/>
      <x:c r="Y2363" t="str">
        <x:v>Base expandida 2026-07-27</x:v>
      </x:c>
      <x:c r="Z2363" t="str">
        <x:v>(11) 2402-3240</x:v>
      </x:c>
      <x:c r="AA2363" t="str"/>
      <x:c r="AB2363" t="n">
        <x:v>40</x:v>
      </x:c>
      <x:c r="AC2363" t="str">
        <x:v>Prioridade Baixa</x:v>
      </x:c>
      <x:c r="AD2363" t="str">
        <x:v>Fonte Escolas.com.br: http://escolas.com.br/glauber-rocha-35041890; site oficial/redes não coletados nesta fonte</x:v>
      </x:c>
      <x:c r="AE2363" t="n">
        <x:f>IF(LEN(H2363)&gt;0,1,0)</x:f>
        <x:v>1</x:v>
      </x:c>
      <x:c r="AF2363" t="n">
        <x:f>IF(LEN(M2363)&gt;0,1,0)</x:f>
        <x:v>0</x:v>
      </x:c>
      <x:c r="AG2363" t="n">
        <x:f>IF(AND(LEN(H2363)=0,LEN(K2363)=0,LEN(M2363)=0),1,0)</x:f>
        <x:v>0</x:v>
      </x:c>
    </x:row>
    <x:row r="2364">
      <x:c r="A2364" t="str">
        <x:v>AT-02363</x:v>
      </x:c>
      <x:c r="B2364" t="str">
        <x:v>Girassol Nucleo Social do Parque São Miguel Unid III</x:v>
      </x:c>
      <x:c r="C2364" t="str">
        <x:v>Escola</x:v>
      </x:c>
      <x:c r="D2364" t="str">
        <x:v>Escola</x:v>
      </x:c>
      <x:c r="E2364" t="str">
        <x:v>Guarulhos</x:v>
      </x:c>
      <x:c r="F2364" t="str">
        <x:v>Vila Sao Gabriel</x:v>
      </x:c>
      <x:c r="G2364" t="str">
        <x:v>Rua Rua Barra da Choca, 176, Vila Sao Gabriel, Guarulhos, SP</x:v>
      </x:c>
      <x:c r="H2364" t="str">
        <x:v>+55 (11) 2486-9230</x:v>
      </x:c>
      <x:c r="I2364" t="str"/>
      <x:c r="J2364" t="str"/>
      <x:c r="K2364" t="str"/>
      <x:c r="L2364" t="str"/>
      <x:c r="M2364" t="str"/>
      <x:c r="N2364" t="str"/>
      <x:c r="O2364" t="str"/>
      <x:c r="P2364" t="str"/>
      <x:c r="Q2364" t="str">
        <x:v>https://www.google.com/maps/search/?api=1&amp;query=Rua+Rua+Barra+da+Choca%2C+176%2C+Vila+Sao+Gabriel%2C+Guarulhos-SP</x:v>
      </x:c>
      <x:c r="R2364" t="str"/>
      <x:c r="S2364" t="str"/>
      <x:c r="T2364" t="str">
        <x:v>Não contatado</x:v>
      </x:c>
      <x:c r="U2364" s="27" t="n">
        <x:f>IF(LEN(H2364)&gt;0,25,0)+IF(L2364="Sim",25,0)+IF(LEN(M2364)&gt;0,15,0)+IF(LEN(J2364)&gt;0,10,0)+IF(LEN(N2364)&gt;0,5,0)+IF(LEN(O2364)&gt;0,5,0)+IF(LEN(P2364)&gt;0,5,0)+IF(AND(LEN(R2364)&gt;0,LEN(S2364)&gt;0),10,0)</x:f>
        <x:v>25</x:v>
      </x:c>
      <x:c r="V2364" t="str">
        <x:f>IF(U2364&gt;=60,"Prioridade Alta",IF(U2364&gt;=35,"Prioridade Média","Prioridade Baixa"))</x:f>
        <x:v>Prioridade Baixa</x:v>
      </x:c>
      <x:c r="W2364" t="str">
        <x:v>Não</x:v>
      </x:c>
      <x:c r="X2364" t="str"/>
      <x:c r="Y2364" t="str">
        <x:v>Base expandida 2026-07-27</x:v>
      </x:c>
      <x:c r="Z2364" t="str">
        <x:v>(11) 2486-9230</x:v>
      </x:c>
      <x:c r="AA2364" t="str"/>
      <x:c r="AB2364" t="n">
        <x:v>40</x:v>
      </x:c>
      <x:c r="AC2364" t="str">
        <x:v>Prioridade Baixa</x:v>
      </x:c>
      <x:c r="AD2364" t="str">
        <x:v>Fonte Escolas.com.br: http://escolas.com.br/girassol-nucleo-social-do-parque-sao-miguel-unid-iii-35481440; site oficial/redes não coletados nesta fonte</x:v>
      </x:c>
      <x:c r="AE2364" t="n">
        <x:f>IF(LEN(H2364)&gt;0,1,0)</x:f>
        <x:v>1</x:v>
      </x:c>
      <x:c r="AF2364" t="n">
        <x:f>IF(LEN(M2364)&gt;0,1,0)</x:f>
        <x:v>0</x:v>
      </x:c>
      <x:c r="AG2364" t="n">
        <x:f>IF(AND(LEN(H2364)=0,LEN(K2364)=0,LEN(M2364)=0),1,0)</x:f>
        <x:v>0</x:v>
      </x:c>
    </x:row>
    <x:row r="2365">
      <x:c r="A2365" t="str">
        <x:v>AT-02364</x:v>
      </x:c>
      <x:c r="B2365" t="str">
        <x:v>Guilhermino Rodrigues de Lima</x:v>
      </x:c>
      <x:c r="C2365" t="str">
        <x:v>Escola</x:v>
      </x:c>
      <x:c r="D2365" t="str">
        <x:v>Escola</x:v>
      </x:c>
      <x:c r="E2365" t="str">
        <x:v>Guarulhos</x:v>
      </x:c>
      <x:c r="F2365" t="str">
        <x:v>Jardim Aruja</x:v>
      </x:c>
      <x:c r="G2365" t="str">
        <x:v>Poxereu, 156, Rua, Jardim Aruja, Guarulhos, SP</x:v>
      </x:c>
      <x:c r="H2365" t="str">
        <x:v>+55 (11) 2499-6066</x:v>
      </x:c>
      <x:c r="I2365" t="str"/>
      <x:c r="J2365" t="str"/>
      <x:c r="K2365" t="str"/>
      <x:c r="L2365" t="str"/>
      <x:c r="M2365" t="str"/>
      <x:c r="N2365" t="str"/>
      <x:c r="O2365" t="str"/>
      <x:c r="P2365" t="str"/>
      <x:c r="Q2365" t="str">
        <x:v>https://www.google.com/maps/search/?api=1&amp;query=Poxereu%2C+156%2C+Rua%2C+Jardim+Aruja%2C+Guarulhos-SP</x:v>
      </x:c>
      <x:c r="R2365" t="str"/>
      <x:c r="S2365" t="str"/>
      <x:c r="T2365" t="str">
        <x:v>Não contatado</x:v>
      </x:c>
      <x:c r="U2365" s="27" t="n">
        <x:f>IF(LEN(H2365)&gt;0,25,0)+IF(L2365="Sim",25,0)+IF(LEN(M2365)&gt;0,15,0)+IF(LEN(J2365)&gt;0,10,0)+IF(LEN(N2365)&gt;0,5,0)+IF(LEN(O2365)&gt;0,5,0)+IF(LEN(P2365)&gt;0,5,0)+IF(AND(LEN(R2365)&gt;0,LEN(S2365)&gt;0),10,0)</x:f>
        <x:v>25</x:v>
      </x:c>
      <x:c r="V2365" t="str">
        <x:f>IF(U2365&gt;=60,"Prioridade Alta",IF(U2365&gt;=35,"Prioridade Média","Prioridade Baixa"))</x:f>
        <x:v>Prioridade Baixa</x:v>
      </x:c>
      <x:c r="W2365" t="str">
        <x:v>Não</x:v>
      </x:c>
      <x:c r="X2365" t="str"/>
      <x:c r="Y2365" t="str">
        <x:v>Base expandida 2026-07-27</x:v>
      </x:c>
      <x:c r="Z2365" t="str">
        <x:v>(11) 2499-6066</x:v>
      </x:c>
      <x:c r="AA2365" t="str"/>
      <x:c r="AB2365" t="n">
        <x:v>40</x:v>
      </x:c>
      <x:c r="AC2365" t="str">
        <x:v>Prioridade Baixa</x:v>
      </x:c>
      <x:c r="AD2365" t="str">
        <x:v>Fonte Escolas.com.br: http://escolas.com.br/guilhermino-rodrigues-de-lima-35006439; site oficial/redes não coletados nesta fonte</x:v>
      </x:c>
      <x:c r="AE2365" t="n">
        <x:f>IF(LEN(H2365)&gt;0,1,0)</x:f>
        <x:v>1</x:v>
      </x:c>
      <x:c r="AF2365" t="n">
        <x:f>IF(LEN(M2365)&gt;0,1,0)</x:f>
        <x:v>0</x:v>
      </x:c>
      <x:c r="AG2365" t="n">
        <x:f>IF(AND(LEN(H2365)=0,LEN(K2365)=0,LEN(M2365)=0),1,0)</x:f>
        <x:v>0</x:v>
      </x:c>
    </x:row>
    <x:row r="2366">
      <x:c r="A2366" t="str">
        <x:v>AT-02365</x:v>
      </x:c>
      <x:c r="B2366" t="str">
        <x:v>Guadalupe Instituto Educacional e Ação Social</x:v>
      </x:c>
      <x:c r="C2366" t="str">
        <x:v>Escola</x:v>
      </x:c>
      <x:c r="D2366" t="str">
        <x:v>Escola</x:v>
      </x:c>
      <x:c r="E2366" t="str">
        <x:v>Guarulhos</x:v>
      </x:c>
      <x:c r="F2366" t="str">
        <x:v>Jardim Sao Domingos</x:v>
      </x:c>
      <x:c r="G2366" t="str">
        <x:v>Rua Rua Bastos, 46, Jardim Sao Domingos, Guarulhos, SP</x:v>
      </x:c>
      <x:c r="H2366" t="str">
        <x:v>+55 (11) 3820-3494</x:v>
      </x:c>
      <x:c r="I2366" t="str"/>
      <x:c r="J2366" t="str"/>
      <x:c r="K2366" t="str"/>
      <x:c r="L2366" t="str"/>
      <x:c r="M2366" t="str"/>
      <x:c r="N2366" t="str"/>
      <x:c r="O2366" t="str"/>
      <x:c r="P2366" t="str"/>
      <x:c r="Q2366" t="str">
        <x:v>https://www.google.com/maps/search/?api=1&amp;query=Rua+Rua+Bastos%2C+46%2C+Jardim+Sao+Domingos%2C+Guarulhos-SP</x:v>
      </x:c>
      <x:c r="R2366" t="str"/>
      <x:c r="S2366" t="str"/>
      <x:c r="T2366" t="str">
        <x:v>Não contatado</x:v>
      </x:c>
      <x:c r="U2366" s="27" t="n">
        <x:f>IF(LEN(H2366)&gt;0,25,0)+IF(L2366="Sim",25,0)+IF(LEN(M2366)&gt;0,15,0)+IF(LEN(J2366)&gt;0,10,0)+IF(LEN(N2366)&gt;0,5,0)+IF(LEN(O2366)&gt;0,5,0)+IF(LEN(P2366)&gt;0,5,0)+IF(AND(LEN(R2366)&gt;0,LEN(S2366)&gt;0),10,0)</x:f>
        <x:v>25</x:v>
      </x:c>
      <x:c r="V2366" t="str">
        <x:f>IF(U2366&gt;=60,"Prioridade Alta",IF(U2366&gt;=35,"Prioridade Média","Prioridade Baixa"))</x:f>
        <x:v>Prioridade Baixa</x:v>
      </x:c>
      <x:c r="W2366" t="str">
        <x:v>Não</x:v>
      </x:c>
      <x:c r="X2366" t="str"/>
      <x:c r="Y2366" t="str">
        <x:v>Base expandida 2026-07-27</x:v>
      </x:c>
      <x:c r="Z2366" t="str">
        <x:v>(11) 3820-3494</x:v>
      </x:c>
      <x:c r="AA2366" t="str"/>
      <x:c r="AB2366" t="n">
        <x:v>40</x:v>
      </x:c>
      <x:c r="AC2366" t="str">
        <x:v>Prioridade Baixa</x:v>
      </x:c>
      <x:c r="AD2366" t="str">
        <x:v>Fonte Escolas.com.br: http://escolas.com.br/guadalupe-instituto-educacional-e-acao-social-35007013; site oficial/redes não coletados nesta fonte</x:v>
      </x:c>
      <x:c r="AE2366" t="n">
        <x:f>IF(LEN(H2366)&gt;0,1,0)</x:f>
        <x:v>1</x:v>
      </x:c>
      <x:c r="AF2366" t="n">
        <x:f>IF(LEN(M2366)&gt;0,1,0)</x:f>
        <x:v>0</x:v>
      </x:c>
      <x:c r="AG2366" t="n">
        <x:f>IF(AND(LEN(H2366)=0,LEN(K2366)=0,LEN(M2366)=0),1,0)</x:f>
        <x:v>0</x:v>
      </x:c>
    </x:row>
    <x:row r="2367">
      <x:c r="A2367" t="str">
        <x:v>AT-02366</x:v>
      </x:c>
      <x:c r="B2367" t="str">
        <x:v>Hilda Prates Gallo Professora</x:v>
      </x:c>
      <x:c r="C2367" t="str">
        <x:v>Escola</x:v>
      </x:c>
      <x:c r="D2367" t="str">
        <x:v>Escola</x:v>
      </x:c>
      <x:c r="E2367" t="str">
        <x:v>Guarulhos</x:v>
      </x:c>
      <x:c r="F2367" t="str">
        <x:v>Cocaia</x:v>
      </x:c>
      <x:c r="G2367" t="str">
        <x:v>Brigadeiro Faria Lima, 3064, Avenida, Cocaia, Guarulhos, SP</x:v>
      </x:c>
      <x:c r="H2367" t="str">
        <x:v>+55 (11) 2402-3188</x:v>
      </x:c>
      <x:c r="I2367" t="str"/>
      <x:c r="J2367" t="str"/>
      <x:c r="K2367" t="str"/>
      <x:c r="L2367" t="str"/>
      <x:c r="M2367" t="str"/>
      <x:c r="N2367" t="str"/>
      <x:c r="O2367" t="str"/>
      <x:c r="P2367" t="str"/>
      <x:c r="Q2367" t="str">
        <x:v>https://www.google.com/maps/search/?api=1&amp;query=Brigadeiro+Faria+Lima%2C+3064%2C+Avenida%2C+Cocaia%2C+Guarulhos-SP</x:v>
      </x:c>
      <x:c r="R2367" t="str"/>
      <x:c r="S2367" t="str"/>
      <x:c r="T2367" t="str">
        <x:v>Não contatado</x:v>
      </x:c>
      <x:c r="U2367" s="27" t="n">
        <x:f>IF(LEN(H2367)&gt;0,25,0)+IF(L2367="Sim",25,0)+IF(LEN(M2367)&gt;0,15,0)+IF(LEN(J2367)&gt;0,10,0)+IF(LEN(N2367)&gt;0,5,0)+IF(LEN(O2367)&gt;0,5,0)+IF(LEN(P2367)&gt;0,5,0)+IF(AND(LEN(R2367)&gt;0,LEN(S2367)&gt;0),10,0)</x:f>
        <x:v>25</x:v>
      </x:c>
      <x:c r="V2367" t="str">
        <x:f>IF(U2367&gt;=60,"Prioridade Alta",IF(U2367&gt;=35,"Prioridade Média","Prioridade Baixa"))</x:f>
        <x:v>Prioridade Baixa</x:v>
      </x:c>
      <x:c r="W2367" t="str">
        <x:v>Não</x:v>
      </x:c>
      <x:c r="X2367" t="str"/>
      <x:c r="Y2367" t="str">
        <x:v>Base expandida 2026-07-27</x:v>
      </x:c>
      <x:c r="Z2367" t="str">
        <x:v>(11) 2402-3188</x:v>
      </x:c>
      <x:c r="AA2367" t="str"/>
      <x:c r="AB2367" t="n">
        <x:v>40</x:v>
      </x:c>
      <x:c r="AC2367" t="str">
        <x:v>Prioridade Baixa</x:v>
      </x:c>
      <x:c r="AD2367" t="str">
        <x:v>Fonte Escolas.com.br: http://escolas.com.br/hilda-prates-gallo-professora-35036687; site oficial/redes não coletados nesta fonte</x:v>
      </x:c>
      <x:c r="AE2367" t="n">
        <x:f>IF(LEN(H2367)&gt;0,1,0)</x:f>
        <x:v>1</x:v>
      </x:c>
      <x:c r="AF2367" t="n">
        <x:f>IF(LEN(M2367)&gt;0,1,0)</x:f>
        <x:v>0</x:v>
      </x:c>
      <x:c r="AG2367" t="n">
        <x:f>IF(AND(LEN(H2367)=0,LEN(K2367)=0,LEN(M2367)=0),1,0)</x:f>
        <x:v>0</x:v>
      </x:c>
    </x:row>
    <x:row r="2368">
      <x:c r="A2368" t="str">
        <x:v>AT-02367</x:v>
      </x:c>
      <x:c r="B2368" t="str">
        <x:v>Hermenegildo Campos de Almeida Escola Senai</x:v>
      </x:c>
      <x:c r="C2368" t="str">
        <x:v>Escola</x:v>
      </x:c>
      <x:c r="D2368" t="str">
        <x:v>Escola</x:v>
      </x:c>
      <x:c r="E2368" t="str">
        <x:v>Guarulhos</x:v>
      </x:c>
      <x:c r="F2368" t="str">
        <x:v>Parque Renato Maia</x:v>
      </x:c>
      <x:c r="G2368" t="str">
        <x:v>Renato de Andrade Maia, 601, Avenida, Parque Renato Maia, Guarulhos, SP</x:v>
      </x:c>
      <x:c r="H2368" t="str">
        <x:v>+55 (11) 2461-6750</x:v>
      </x:c>
      <x:c r="I2368" t="str"/>
      <x:c r="J2368" t="str"/>
      <x:c r="K2368" t="str"/>
      <x:c r="L2368" t="str"/>
      <x:c r="M2368" t="str"/>
      <x:c r="N2368" t="str"/>
      <x:c r="O2368" t="str"/>
      <x:c r="P2368" t="str"/>
      <x:c r="Q2368" t="str">
        <x:v>https://www.google.com/maps/search/?api=1&amp;query=Renato+de+Andrade+Maia%2C+601%2C+Avenida%2C+Parque+Renato+Maia%2C+Guarulhos-SP</x:v>
      </x:c>
      <x:c r="R2368" t="str"/>
      <x:c r="S2368" t="str"/>
      <x:c r="T2368" t="str">
        <x:v>Não contatado</x:v>
      </x:c>
      <x:c r="U2368" s="27" t="n">
        <x:f>IF(LEN(H2368)&gt;0,25,0)+IF(L2368="Sim",25,0)+IF(LEN(M2368)&gt;0,15,0)+IF(LEN(J2368)&gt;0,10,0)+IF(LEN(N2368)&gt;0,5,0)+IF(LEN(O2368)&gt;0,5,0)+IF(LEN(P2368)&gt;0,5,0)+IF(AND(LEN(R2368)&gt;0,LEN(S2368)&gt;0),10,0)</x:f>
        <x:v>25</x:v>
      </x:c>
      <x:c r="V2368" t="str">
        <x:f>IF(U2368&gt;=60,"Prioridade Alta",IF(U2368&gt;=35,"Prioridade Média","Prioridade Baixa"))</x:f>
        <x:v>Prioridade Baixa</x:v>
      </x:c>
      <x:c r="W2368" t="str">
        <x:v>Não</x:v>
      </x:c>
      <x:c r="X2368" t="str"/>
      <x:c r="Y2368" t="str">
        <x:v>Base expandida 2026-07-27</x:v>
      </x:c>
      <x:c r="Z2368" t="str">
        <x:v>(11) 2461-6750</x:v>
      </x:c>
      <x:c r="AA2368" t="str"/>
      <x:c r="AB2368" t="n">
        <x:v>40</x:v>
      </x:c>
      <x:c r="AC2368" t="str">
        <x:v>Prioridade Baixa</x:v>
      </x:c>
      <x:c r="AD2368" t="str">
        <x:v>Fonte Escolas.com.br: http://escolas.com.br/hermenegildo-campos-de-almeida-escola-senai-35147936; site oficial/redes não coletados nesta fonte</x:v>
      </x:c>
      <x:c r="AE2368" t="n">
        <x:f>IF(LEN(H2368)&gt;0,1,0)</x:f>
        <x:v>1</x:v>
      </x:c>
      <x:c r="AF2368" t="n">
        <x:f>IF(LEN(M2368)&gt;0,1,0)</x:f>
        <x:v>0</x:v>
      </x:c>
      <x:c r="AG2368" t="n">
        <x:f>IF(AND(LEN(H2368)=0,LEN(K2368)=0,LEN(M2368)=0),1,0)</x:f>
        <x:v>0</x:v>
      </x:c>
    </x:row>
    <x:row r="2369">
      <x:c r="A2369" t="str">
        <x:v>AT-02368</x:v>
      </x:c>
      <x:c r="B2369" t="str">
        <x:v>Iac Instituto Ação Cidada II</x:v>
      </x:c>
      <x:c r="C2369" t="str">
        <x:v>Escola</x:v>
      </x:c>
      <x:c r="D2369" t="str">
        <x:v>Escola</x:v>
      </x:c>
      <x:c r="E2369" t="str">
        <x:v>Guarulhos</x:v>
      </x:c>
      <x:c r="F2369" t="str">
        <x:v>Vila Rosalia</x:v>
      </x:c>
      <x:c r="G2369" t="str">
        <x:v>Avenida Avenida Pedro de Souza Lopes, 615, Vila Rosalia, Guarulhos, SP</x:v>
      </x:c>
      <x:c r="H2369" t="str">
        <x:v>+55 (11) 2600-1508</x:v>
      </x:c>
      <x:c r="I2369" t="str"/>
      <x:c r="J2369" t="str"/>
      <x:c r="K2369" t="str"/>
      <x:c r="L2369" t="str"/>
      <x:c r="M2369" t="str"/>
      <x:c r="N2369" t="str"/>
      <x:c r="O2369" t="str"/>
      <x:c r="P2369" t="str"/>
      <x:c r="Q2369" t="str">
        <x:v>https://www.google.com/maps/search/?api=1&amp;query=Avenida+Avenida+Pedro+de+Souza+Lopes%2C+615%2C+Vila+Rosalia%2C+Guarulhos-SP</x:v>
      </x:c>
      <x:c r="R2369" t="str"/>
      <x:c r="S2369" t="str"/>
      <x:c r="T2369" t="str">
        <x:v>Não contatado</x:v>
      </x:c>
      <x:c r="U2369" s="27" t="n">
        <x:f>IF(LEN(H2369)&gt;0,25,0)+IF(L2369="Sim",25,0)+IF(LEN(M2369)&gt;0,15,0)+IF(LEN(J2369)&gt;0,10,0)+IF(LEN(N2369)&gt;0,5,0)+IF(LEN(O2369)&gt;0,5,0)+IF(LEN(P2369)&gt;0,5,0)+IF(AND(LEN(R2369)&gt;0,LEN(S2369)&gt;0),10,0)</x:f>
        <x:v>25</x:v>
      </x:c>
      <x:c r="V2369" t="str">
        <x:f>IF(U2369&gt;=60,"Prioridade Alta",IF(U2369&gt;=35,"Prioridade Média","Prioridade Baixa"))</x:f>
        <x:v>Prioridade Baixa</x:v>
      </x:c>
      <x:c r="W2369" t="str">
        <x:v>Não</x:v>
      </x:c>
      <x:c r="X2369" t="str"/>
      <x:c r="Y2369" t="str">
        <x:v>Base expandida 2026-07-27</x:v>
      </x:c>
      <x:c r="Z2369" t="str">
        <x:v>(11) 2600-1508</x:v>
      </x:c>
      <x:c r="AA2369" t="str"/>
      <x:c r="AB2369" t="n">
        <x:v>40</x:v>
      </x:c>
      <x:c r="AC2369" t="str">
        <x:v>Prioridade Baixa</x:v>
      </x:c>
      <x:c r="AD2369" t="str">
        <x:v>Fonte Escolas.com.br: http://escolas.com.br/iac-instituto-acao-cidada-ii-35006845; site oficial/redes não coletados nesta fonte</x:v>
      </x:c>
      <x:c r="AE2369" t="n">
        <x:f>IF(LEN(H2369)&gt;0,1,0)</x:f>
        <x:v>1</x:v>
      </x:c>
      <x:c r="AF2369" t="n">
        <x:f>IF(LEN(M2369)&gt;0,1,0)</x:f>
        <x:v>0</x:v>
      </x:c>
      <x:c r="AG2369" t="n">
        <x:f>IF(AND(LEN(H2369)=0,LEN(K2369)=0,LEN(M2369)=0),1,0)</x:f>
        <x:v>0</x:v>
      </x:c>
    </x:row>
    <x:row r="2370">
      <x:c r="A2370" t="str">
        <x:v>AT-02369</x:v>
      </x:c>
      <x:c r="B2370" t="str">
        <x:v>Iac Instituto Ação Cidada</x:v>
      </x:c>
      <x:c r="C2370" t="str">
        <x:v>Escola</x:v>
      </x:c>
      <x:c r="D2370" t="str">
        <x:v>Escola</x:v>
      </x:c>
      <x:c r="E2370" t="str">
        <x:v>Guarulhos</x:v>
      </x:c>
      <x:c r="F2370" t="str">
        <x:v>Jardim Vila Galvao</x:v>
      </x:c>
      <x:c r="G2370" t="str">
        <x:v>Rua Rua Maria I, 378, Jardim Vila Galvao, Guarulhos, SP</x:v>
      </x:c>
      <x:c r="H2370" t="str">
        <x:v>+55 (11) 2600-2557</x:v>
      </x:c>
      <x:c r="I2370" t="str"/>
      <x:c r="J2370" t="str"/>
      <x:c r="K2370" t="str"/>
      <x:c r="L2370" t="str"/>
      <x:c r="M2370" t="str"/>
      <x:c r="N2370" t="str"/>
      <x:c r="O2370" t="str"/>
      <x:c r="P2370" t="str"/>
      <x:c r="Q2370" t="str">
        <x:v>https://www.google.com/maps/search/?api=1&amp;query=Rua+Rua+Maria+I%2C+378%2C+Jardim+Vila+Galvao%2C+Guarulhos-SP</x:v>
      </x:c>
      <x:c r="R2370" t="str"/>
      <x:c r="S2370" t="str"/>
      <x:c r="T2370" t="str">
        <x:v>Não contatado</x:v>
      </x:c>
      <x:c r="U2370" s="27" t="n">
        <x:f>IF(LEN(H2370)&gt;0,25,0)+IF(L2370="Sim",25,0)+IF(LEN(M2370)&gt;0,15,0)+IF(LEN(J2370)&gt;0,10,0)+IF(LEN(N2370)&gt;0,5,0)+IF(LEN(O2370)&gt;0,5,0)+IF(LEN(P2370)&gt;0,5,0)+IF(AND(LEN(R2370)&gt;0,LEN(S2370)&gt;0),10,0)</x:f>
        <x:v>25</x:v>
      </x:c>
      <x:c r="V2370" t="str">
        <x:f>IF(U2370&gt;=60,"Prioridade Alta",IF(U2370&gt;=35,"Prioridade Média","Prioridade Baixa"))</x:f>
        <x:v>Prioridade Baixa</x:v>
      </x:c>
      <x:c r="W2370" t="str">
        <x:v>Não</x:v>
      </x:c>
      <x:c r="X2370" t="str"/>
      <x:c r="Y2370" t="str">
        <x:v>Base expandida 2026-07-27</x:v>
      </x:c>
      <x:c r="Z2370" t="str">
        <x:v>(11) 2600-2557</x:v>
      </x:c>
      <x:c r="AA2370" t="str"/>
      <x:c r="AB2370" t="n">
        <x:v>40</x:v>
      </x:c>
      <x:c r="AC2370" t="str">
        <x:v>Prioridade Baixa</x:v>
      </x:c>
      <x:c r="AD2370" t="str">
        <x:v>Fonte Escolas.com.br: http://escolas.com.br/iac-instituto-acao-cidada-35005626; site oficial/redes não coletados nesta fonte</x:v>
      </x:c>
      <x:c r="AE2370" t="n">
        <x:f>IF(LEN(H2370)&gt;0,1,0)</x:f>
        <x:v>1</x:v>
      </x:c>
      <x:c r="AF2370" t="n">
        <x:f>IF(LEN(M2370)&gt;0,1,0)</x:f>
        <x:v>0</x:v>
      </x:c>
      <x:c r="AG2370" t="n">
        <x:f>IF(AND(LEN(H2370)=0,LEN(K2370)=0,LEN(M2370)=0),1,0)</x:f>
        <x:v>0</x:v>
      </x:c>
    </x:row>
    <x:row r="2371">
      <x:c r="A2371" t="str">
        <x:v>AT-02370</x:v>
      </x:c>
      <x:c r="B2371" t="str">
        <x:v>Haroldo Veloso Brigadeiro</x:v>
      </x:c>
      <x:c r="C2371" t="str">
        <x:v>Escola</x:v>
      </x:c>
      <x:c r="D2371" t="str">
        <x:v>Escola</x:v>
      </x:c>
      <x:c r="E2371" t="str">
        <x:v>Guarulhos</x:v>
      </x:c>
      <x:c r="F2371" t="str">
        <x:v>Cidade Serodio</x:v>
      </x:c>
      <x:c r="G2371" t="str">
        <x:v>Ester, 58, Rua, Cidade Serodio, Guarulhos, SP</x:v>
      </x:c>
      <x:c r="H2371" t="str">
        <x:v>+55 (11) 2467-0877</x:v>
      </x:c>
      <x:c r="I2371" t="str"/>
      <x:c r="J2371" t="str"/>
      <x:c r="K2371" t="str"/>
      <x:c r="L2371" t="str"/>
      <x:c r="M2371" t="str"/>
      <x:c r="N2371" t="str"/>
      <x:c r="O2371" t="str"/>
      <x:c r="P2371" t="str"/>
      <x:c r="Q2371" t="str">
        <x:v>https://www.google.com/maps/search/?api=1&amp;query=Ester%2C+58%2C+Rua%2C+Cidade+Serodio%2C+Guarulhos-SP</x:v>
      </x:c>
      <x:c r="R2371" t="str"/>
      <x:c r="S2371" t="str"/>
      <x:c r="T2371" t="str">
        <x:v>Não contatado</x:v>
      </x:c>
      <x:c r="U2371" s="27" t="n">
        <x:f>IF(LEN(H2371)&gt;0,25,0)+IF(L2371="Sim",25,0)+IF(LEN(M2371)&gt;0,15,0)+IF(LEN(J2371)&gt;0,10,0)+IF(LEN(N2371)&gt;0,5,0)+IF(LEN(O2371)&gt;0,5,0)+IF(LEN(P2371)&gt;0,5,0)+IF(AND(LEN(R2371)&gt;0,LEN(S2371)&gt;0),10,0)</x:f>
        <x:v>25</x:v>
      </x:c>
      <x:c r="V2371" t="str">
        <x:f>IF(U2371&gt;=60,"Prioridade Alta",IF(U2371&gt;=35,"Prioridade Média","Prioridade Baixa"))</x:f>
        <x:v>Prioridade Baixa</x:v>
      </x:c>
      <x:c r="W2371" t="str">
        <x:v>Não</x:v>
      </x:c>
      <x:c r="X2371" t="str"/>
      <x:c r="Y2371" t="str">
        <x:v>Base expandida 2026-07-27</x:v>
      </x:c>
      <x:c r="Z2371" t="str">
        <x:v>(11) 2467-0877</x:v>
      </x:c>
      <x:c r="AA2371" t="str"/>
      <x:c r="AB2371" t="n">
        <x:v>40</x:v>
      </x:c>
      <x:c r="AC2371" t="str">
        <x:v>Prioridade Baixa</x:v>
      </x:c>
      <x:c r="AD2371" t="str">
        <x:v>Fonte Escolas.com.br: http://escolas.com.br/haroldo-veloso-brigadeiro-35006506; site oficial/redes não coletados nesta fonte</x:v>
      </x:c>
      <x:c r="AE2371" t="n">
        <x:f>IF(LEN(H2371)&gt;0,1,0)</x:f>
        <x:v>1</x:v>
      </x:c>
      <x:c r="AF2371" t="n">
        <x:f>IF(LEN(M2371)&gt;0,1,0)</x:f>
        <x:v>0</x:v>
      </x:c>
      <x:c r="AG2371" t="n">
        <x:f>IF(AND(LEN(H2371)=0,LEN(K2371)=0,LEN(M2371)=0),1,0)</x:f>
        <x:v>0</x:v>
      </x:c>
    </x:row>
    <x:row r="2372">
      <x:c r="A2372" t="str">
        <x:v>AT-02371</x:v>
      </x:c>
      <x:c r="B2372" t="str">
        <x:v>Homero Rubens de Sa Professor</x:v>
      </x:c>
      <x:c r="C2372" t="str">
        <x:v>Escola</x:v>
      </x:c>
      <x:c r="D2372" t="str">
        <x:v>Escola</x:v>
      </x:c>
      <x:c r="E2372" t="str">
        <x:v>Guarulhos</x:v>
      </x:c>
      <x:c r="F2372" t="str">
        <x:v>Vila Galvao</x:v>
      </x:c>
      <x:c r="G2372" t="str">
        <x:v>Ceara, 50, Rua, Vila Galvao, Guarulhos, SP</x:v>
      </x:c>
      <x:c r="H2372" t="str">
        <x:v>+55 (11) 2455-1099</x:v>
      </x:c>
      <x:c r="I2372" t="str"/>
      <x:c r="J2372" t="str"/>
      <x:c r="K2372" t="str"/>
      <x:c r="L2372" t="str"/>
      <x:c r="M2372" t="str"/>
      <x:c r="N2372" t="str"/>
      <x:c r="O2372" t="str"/>
      <x:c r="P2372" t="str"/>
      <x:c r="Q2372" t="str">
        <x:v>https://www.google.com/maps/search/?api=1&amp;query=Ceara%2C+50%2C+Rua%2C+Vila+Galvao%2C+Guarulhos-SP</x:v>
      </x:c>
      <x:c r="R2372" t="str"/>
      <x:c r="S2372" t="str"/>
      <x:c r="T2372" t="str">
        <x:v>Não contatado</x:v>
      </x:c>
      <x:c r="U2372" s="27" t="n">
        <x:f>IF(LEN(H2372)&gt;0,25,0)+IF(L2372="Sim",25,0)+IF(LEN(M2372)&gt;0,15,0)+IF(LEN(J2372)&gt;0,10,0)+IF(LEN(N2372)&gt;0,5,0)+IF(LEN(O2372)&gt;0,5,0)+IF(LEN(P2372)&gt;0,5,0)+IF(AND(LEN(R2372)&gt;0,LEN(S2372)&gt;0),10,0)</x:f>
        <x:v>25</x:v>
      </x:c>
      <x:c r="V2372" t="str">
        <x:f>IF(U2372&gt;=60,"Prioridade Alta",IF(U2372&gt;=35,"Prioridade Média","Prioridade Baixa"))</x:f>
        <x:v>Prioridade Baixa</x:v>
      </x:c>
      <x:c r="W2372" t="str">
        <x:v>Não</x:v>
      </x:c>
      <x:c r="X2372" t="str"/>
      <x:c r="Y2372" t="str">
        <x:v>Base expandida 2026-07-27</x:v>
      </x:c>
      <x:c r="Z2372" t="str">
        <x:v>(11) 2455-1099</x:v>
      </x:c>
      <x:c r="AA2372" t="str"/>
      <x:c r="AB2372" t="n">
        <x:v>40</x:v>
      </x:c>
      <x:c r="AC2372" t="str">
        <x:v>Prioridade Baixa</x:v>
      </x:c>
      <x:c r="AD2372" t="str">
        <x:v>Fonte Escolas.com.br: http://escolas.com.br/homero-rubens-de-sa-professor-35006257; site oficial/redes não coletados nesta fonte</x:v>
      </x:c>
      <x:c r="AE2372" t="n">
        <x:f>IF(LEN(H2372)&gt;0,1,0)</x:f>
        <x:v>1</x:v>
      </x:c>
      <x:c r="AF2372" t="n">
        <x:f>IF(LEN(M2372)&gt;0,1,0)</x:f>
        <x:v>0</x:v>
      </x:c>
      <x:c r="AG2372" t="n">
        <x:f>IF(AND(LEN(H2372)=0,LEN(K2372)=0,LEN(M2372)=0),1,0)</x:f>
        <x:v>0</x:v>
      </x:c>
    </x:row>
    <x:row r="2373">
      <x:c r="A2373" t="str">
        <x:v>AT-02372</x:v>
      </x:c>
      <x:c r="B2373" t="str">
        <x:v>Igeve II Instituto de Gestao Educacional e Valorizacao do Ensino</x:v>
      </x:c>
      <x:c r="C2373" t="str">
        <x:v>Escola</x:v>
      </x:c>
      <x:c r="D2373" t="str">
        <x:v>Escola</x:v>
      </x:c>
      <x:c r="E2373" t="str">
        <x:v>Guarulhos</x:v>
      </x:c>
      <x:c r="F2373" t="str">
        <x:v>Inocoop</x:v>
      </x:c>
      <x:c r="G2373" t="str">
        <x:v>Rua Rua Dilermano Reis, 89, Inocoop, Guarulhos, SP</x:v>
      </x:c>
      <x:c r="H2373" t="str">
        <x:v>+55 (11) 4307-7717</x:v>
      </x:c>
      <x:c r="I2373" t="str"/>
      <x:c r="J2373" t="str"/>
      <x:c r="K2373" t="str"/>
      <x:c r="L2373" t="str"/>
      <x:c r="M2373" t="str"/>
      <x:c r="N2373" t="str"/>
      <x:c r="O2373" t="str"/>
      <x:c r="P2373" t="str"/>
      <x:c r="Q2373" t="str">
        <x:v>https://www.google.com/maps/search/?api=1&amp;query=Rua+Rua+Dilermano+Reis%2C+89%2C+Inocoop%2C+Guarulhos-SP</x:v>
      </x:c>
      <x:c r="R2373" t="str"/>
      <x:c r="S2373" t="str"/>
      <x:c r="T2373" t="str">
        <x:v>Não contatado</x:v>
      </x:c>
      <x:c r="U2373" s="27" t="n">
        <x:f>IF(LEN(H2373)&gt;0,25,0)+IF(L2373="Sim",25,0)+IF(LEN(M2373)&gt;0,15,0)+IF(LEN(J2373)&gt;0,10,0)+IF(LEN(N2373)&gt;0,5,0)+IF(LEN(O2373)&gt;0,5,0)+IF(LEN(P2373)&gt;0,5,0)+IF(AND(LEN(R2373)&gt;0,LEN(S2373)&gt;0),10,0)</x:f>
        <x:v>25</x:v>
      </x:c>
      <x:c r="V2373" t="str">
        <x:f>IF(U2373&gt;=60,"Prioridade Alta",IF(U2373&gt;=35,"Prioridade Média","Prioridade Baixa"))</x:f>
        <x:v>Prioridade Baixa</x:v>
      </x:c>
      <x:c r="W2373" t="str">
        <x:v>Não</x:v>
      </x:c>
      <x:c r="X2373" t="str"/>
      <x:c r="Y2373" t="str">
        <x:v>Base expandida 2026-07-27</x:v>
      </x:c>
      <x:c r="Z2373" t="str">
        <x:v>(11) 4307-7717</x:v>
      </x:c>
      <x:c r="AA2373" t="str"/>
      <x:c r="AB2373" t="n">
        <x:v>40</x:v>
      </x:c>
      <x:c r="AC2373" t="str">
        <x:v>Prioridade Baixa</x:v>
      </x:c>
      <x:c r="AD2373" t="str">
        <x:v>Fonte Escolas.com.br: http://escolas.com.br/igeve-ii-instituto-de-gestao-educacional-e-valorizacao-do-ensino-35009014; site oficial/redes não coletados nesta fonte</x:v>
      </x:c>
      <x:c r="AE2373" t="n">
        <x:f>IF(LEN(H2373)&gt;0,1,0)</x:f>
        <x:v>1</x:v>
      </x:c>
      <x:c r="AF2373" t="n">
        <x:f>IF(LEN(M2373)&gt;0,1,0)</x:f>
        <x:v>0</x:v>
      </x:c>
      <x:c r="AG2373" t="n">
        <x:f>IF(AND(LEN(H2373)=0,LEN(K2373)=0,LEN(M2373)=0),1,0)</x:f>
        <x:v>0</x:v>
      </x:c>
    </x:row>
    <x:row r="2374">
      <x:c r="A2374" t="str">
        <x:v>AT-02373</x:v>
      </x:c>
      <x:c r="B2374" t="str">
        <x:v>Idalina Ladeira Ferreira Professora</x:v>
      </x:c>
      <x:c r="C2374" t="str">
        <x:v>Escola</x:v>
      </x:c>
      <x:c r="D2374" t="str">
        <x:v>Escola</x:v>
      </x:c>
      <x:c r="E2374" t="str">
        <x:v>Guarulhos</x:v>
      </x:c>
      <x:c r="F2374" t="str">
        <x:v>Cidade Soberana</x:v>
      </x:c>
      <x:c r="G2374" t="str">
        <x:v>Barra da Estiva, 182, Rua, Cidade Soberana, Guarulhos, SP</x:v>
      </x:c>
      <x:c r="H2374" t="str">
        <x:v>+55 (11) 2466-2051</x:v>
      </x:c>
      <x:c r="I2374" t="str"/>
      <x:c r="J2374" t="str"/>
      <x:c r="K2374" t="str"/>
      <x:c r="L2374" t="str"/>
      <x:c r="M2374" t="str"/>
      <x:c r="N2374" t="str"/>
      <x:c r="O2374" t="str"/>
      <x:c r="P2374" t="str"/>
      <x:c r="Q2374" t="str">
        <x:v>https://www.google.com/maps/search/?api=1&amp;query=Barra+da+Estiva%2C+182%2C+Rua%2C+Cidade+Soberana%2C+Guarulhos-SP</x:v>
      </x:c>
      <x:c r="R2374" t="str"/>
      <x:c r="S2374" t="str"/>
      <x:c r="T2374" t="str">
        <x:v>Não contatado</x:v>
      </x:c>
      <x:c r="U2374" s="27" t="n">
        <x:f>IF(LEN(H2374)&gt;0,25,0)+IF(L2374="Sim",25,0)+IF(LEN(M2374)&gt;0,15,0)+IF(LEN(J2374)&gt;0,10,0)+IF(LEN(N2374)&gt;0,5,0)+IF(LEN(O2374)&gt;0,5,0)+IF(LEN(P2374)&gt;0,5,0)+IF(AND(LEN(R2374)&gt;0,LEN(S2374)&gt;0),10,0)</x:f>
        <x:v>25</x:v>
      </x:c>
      <x:c r="V2374" t="str">
        <x:f>IF(U2374&gt;=60,"Prioridade Alta",IF(U2374&gt;=35,"Prioridade Média","Prioridade Baixa"))</x:f>
        <x:v>Prioridade Baixa</x:v>
      </x:c>
      <x:c r="W2374" t="str">
        <x:v>Não</x:v>
      </x:c>
      <x:c r="X2374" t="str"/>
      <x:c r="Y2374" t="str">
        <x:v>Base expandida 2026-07-27</x:v>
      </x:c>
      <x:c r="Z2374" t="str">
        <x:v>(11) 2466-2051</x:v>
      </x:c>
      <x:c r="AA2374" t="str"/>
      <x:c r="AB2374" t="n">
        <x:v>40</x:v>
      </x:c>
      <x:c r="AC2374" t="str">
        <x:v>Prioridade Baixa</x:v>
      </x:c>
      <x:c r="AD2374" t="str">
        <x:v>Fonte Escolas.com.br: http://escolas.com.br/idalina-ladeira-ferreira-professora-35925561; site oficial/redes não coletados nesta fonte</x:v>
      </x:c>
      <x:c r="AE2374" t="n">
        <x:f>IF(LEN(H2374)&gt;0,1,0)</x:f>
        <x:v>1</x:v>
      </x:c>
      <x:c r="AF2374" t="n">
        <x:f>IF(LEN(M2374)&gt;0,1,0)</x:f>
        <x:v>0</x:v>
      </x:c>
      <x:c r="AG2374" t="n">
        <x:f>IF(AND(LEN(H2374)=0,LEN(K2374)=0,LEN(M2374)=0),1,0)</x:f>
        <x:v>0</x:v>
      </x:c>
    </x:row>
    <x:row r="2375">
      <x:c r="A2375" t="str">
        <x:v>AT-02374</x:v>
      </x:c>
      <x:c r="B2375" t="str">
        <x:v>Hugo de Aguiar</x:v>
      </x:c>
      <x:c r="C2375" t="str">
        <x:v>Escola</x:v>
      </x:c>
      <x:c r="D2375" t="str">
        <x:v>Escola</x:v>
      </x:c>
      <x:c r="E2375" t="str">
        <x:v>Guarulhos</x:v>
      </x:c>
      <x:c r="F2375" t="str">
        <x:v>Parque Industrial Cumbica</x:v>
      </x:c>
      <x:c r="G2375" t="str">
        <x:v>Jose Miguel Ackel, 385, Avenida, Parque Industrial Cumbica, Guarulhos, SP</x:v>
      </x:c>
      <x:c r="H2375" t="str">
        <x:v>+55 (11) 2484-0555</x:v>
      </x:c>
      <x:c r="I2375" t="str"/>
      <x:c r="J2375" t="str"/>
      <x:c r="K2375" t="str"/>
      <x:c r="L2375" t="str"/>
      <x:c r="M2375" t="str"/>
      <x:c r="N2375" t="str"/>
      <x:c r="O2375" t="str"/>
      <x:c r="P2375" t="str"/>
      <x:c r="Q2375" t="str">
        <x:v>https://www.google.com/maps/search/?api=1&amp;query=Jose+Miguel+Ackel%2C+385%2C+Avenida%2C+Parque+Industrial+Cumbica%2C+Guarulhos-SP</x:v>
      </x:c>
      <x:c r="R2375" t="str"/>
      <x:c r="S2375" t="str"/>
      <x:c r="T2375" t="str">
        <x:v>Não contatado</x:v>
      </x:c>
      <x:c r="U2375" s="27" t="n">
        <x:f>IF(LEN(H2375)&gt;0,25,0)+IF(L2375="Sim",25,0)+IF(LEN(M2375)&gt;0,15,0)+IF(LEN(J2375)&gt;0,10,0)+IF(LEN(N2375)&gt;0,5,0)+IF(LEN(O2375)&gt;0,5,0)+IF(LEN(P2375)&gt;0,5,0)+IF(AND(LEN(R2375)&gt;0,LEN(S2375)&gt;0),10,0)</x:f>
        <x:v>25</x:v>
      </x:c>
      <x:c r="V2375" t="str">
        <x:f>IF(U2375&gt;=60,"Prioridade Alta",IF(U2375&gt;=35,"Prioridade Média","Prioridade Baixa"))</x:f>
        <x:v>Prioridade Baixa</x:v>
      </x:c>
      <x:c r="W2375" t="str">
        <x:v>Não</x:v>
      </x:c>
      <x:c r="X2375" t="str"/>
      <x:c r="Y2375" t="str">
        <x:v>Base expandida 2026-07-27</x:v>
      </x:c>
      <x:c r="Z2375" t="str">
        <x:v>(11) 2484-0555</x:v>
      </x:c>
      <x:c r="AA2375" t="str"/>
      <x:c r="AB2375" t="n">
        <x:v>40</x:v>
      </x:c>
      <x:c r="AC2375" t="str">
        <x:v>Prioridade Baixa</x:v>
      </x:c>
      <x:c r="AD2375" t="str">
        <x:v>Fonte Escolas.com.br: http://escolas.com.br/hugo-de-aguiar-35907085; site oficial/redes não coletados nesta fonte</x:v>
      </x:c>
      <x:c r="AE2375" t="n">
        <x:f>IF(LEN(H2375)&gt;0,1,0)</x:f>
        <x:v>1</x:v>
      </x:c>
      <x:c r="AF2375" t="n">
        <x:f>IF(LEN(M2375)&gt;0,1,0)</x:f>
        <x:v>0</x:v>
      </x:c>
      <x:c r="AG2375" t="n">
        <x:f>IF(AND(LEN(H2375)=0,LEN(K2375)=0,LEN(M2375)=0),1,0)</x:f>
        <x:v>0</x:v>
      </x:c>
    </x:row>
    <x:row r="2376">
      <x:c r="A2376" t="str">
        <x:v>AT-02375</x:v>
      </x:c>
      <x:c r="B2376" t="str">
        <x:v>Igeve Instituto de Gestao Educacional e Valorizacao do Ensino</x:v>
      </x:c>
      <x:c r="C2376" t="str">
        <x:v>Escola</x:v>
      </x:c>
      <x:c r="D2376" t="str">
        <x:v>Escola</x:v>
      </x:c>
      <x:c r="E2376" t="str">
        <x:v>Guarulhos</x:v>
      </x:c>
      <x:c r="F2376" t="str">
        <x:v>Cumbica</x:v>
      </x:c>
      <x:c r="G2376" t="str">
        <x:v>Estrada Estrada Pimentas Sao Miguel, 55, Cumbica, Guarulhos, SP</x:v>
      </x:c>
      <x:c r="H2376" t="str">
        <x:v>+55 (11) 5555-5643</x:v>
      </x:c>
      <x:c r="I2376" t="str"/>
      <x:c r="J2376" t="str"/>
      <x:c r="K2376" t="str"/>
      <x:c r="L2376" t="str"/>
      <x:c r="M2376" t="str"/>
      <x:c r="N2376" t="str"/>
      <x:c r="O2376" t="str"/>
      <x:c r="P2376" t="str"/>
      <x:c r="Q2376" t="str">
        <x:v>https://www.google.com/maps/search/?api=1&amp;query=Estrada+Estrada+Pimentas+Sao+Miguel%2C+55%2C+Cumbica%2C+Guarulhos-SP</x:v>
      </x:c>
      <x:c r="R2376" t="str"/>
      <x:c r="S2376" t="str"/>
      <x:c r="T2376" t="str">
        <x:v>Não contatado</x:v>
      </x:c>
      <x:c r="U2376" s="27" t="n">
        <x:f>IF(LEN(H2376)&gt;0,25,0)+IF(L2376="Sim",25,0)+IF(LEN(M2376)&gt;0,15,0)+IF(LEN(J2376)&gt;0,10,0)+IF(LEN(N2376)&gt;0,5,0)+IF(LEN(O2376)&gt;0,5,0)+IF(LEN(P2376)&gt;0,5,0)+IF(AND(LEN(R2376)&gt;0,LEN(S2376)&gt;0),10,0)</x:f>
        <x:v>25</x:v>
      </x:c>
      <x:c r="V2376" t="str">
        <x:f>IF(U2376&gt;=60,"Prioridade Alta",IF(U2376&gt;=35,"Prioridade Média","Prioridade Baixa"))</x:f>
        <x:v>Prioridade Baixa</x:v>
      </x:c>
      <x:c r="W2376" t="str">
        <x:v>Não</x:v>
      </x:c>
      <x:c r="X2376" t="str"/>
      <x:c r="Y2376" t="str">
        <x:v>Base expandida 2026-07-27</x:v>
      </x:c>
      <x:c r="Z2376" t="str">
        <x:v>(11) 5555-5643</x:v>
      </x:c>
      <x:c r="AA2376" t="str"/>
      <x:c r="AB2376" t="n">
        <x:v>40</x:v>
      </x:c>
      <x:c r="AC2376" t="str">
        <x:v>Prioridade Baixa</x:v>
      </x:c>
      <x:c r="AD2376" t="str">
        <x:v>Fonte Escolas.com.br: http://escolas.com.br/igeve-instituto-de-gestao-educacional-e-valorizacao-do-ensino-35007017; site oficial/redes não coletados nesta fonte</x:v>
      </x:c>
      <x:c r="AE2376" t="n">
        <x:f>IF(LEN(H2376)&gt;0,1,0)</x:f>
        <x:v>1</x:v>
      </x:c>
      <x:c r="AF2376" t="n">
        <x:f>IF(LEN(M2376)&gt;0,1,0)</x:f>
        <x:v>0</x:v>
      </x:c>
      <x:c r="AG2376" t="n">
        <x:f>IF(AND(LEN(H2376)=0,LEN(K2376)=0,LEN(M2376)=0),1,0)</x:f>
        <x:v>0</x:v>
      </x:c>
    </x:row>
    <x:row r="2377">
      <x:c r="A2377" t="str">
        <x:v>AT-02376</x:v>
      </x:c>
      <x:c r="B2377" t="str">
        <x:v>Helio Polesel Professor</x:v>
      </x:c>
      <x:c r="C2377" t="str">
        <x:v>Escola</x:v>
      </x:c>
      <x:c r="D2377" t="str">
        <x:v>Escola</x:v>
      </x:c>
      <x:c r="E2377" t="str">
        <x:v>Guarulhos</x:v>
      </x:c>
      <x:c r="F2377" t="str">
        <x:v>Vila Nova Bonsucesso</x:v>
      </x:c>
      <x:c r="G2377" t="str">
        <x:v>Cordeiros, 20, Rua, Vila Nova Bonsucesso, Guarulhos, SP</x:v>
      </x:c>
      <x:c r="H2377" t="str">
        <x:v>+55 (11) 2436-2008</x:v>
      </x:c>
      <x:c r="I2377" t="str"/>
      <x:c r="J2377" t="str"/>
      <x:c r="K2377" t="str"/>
      <x:c r="L2377" t="str"/>
      <x:c r="M2377" t="str"/>
      <x:c r="N2377" t="str"/>
      <x:c r="O2377" t="str"/>
      <x:c r="P2377" t="str"/>
      <x:c r="Q2377" t="str">
        <x:v>https://www.google.com/maps/search/?api=1&amp;query=Cordeiros%2C+20%2C+Rua%2C+Vila+Nova+Bonsucesso%2C+Guarulhos-SP</x:v>
      </x:c>
      <x:c r="R2377" t="str"/>
      <x:c r="S2377" t="str"/>
      <x:c r="T2377" t="str">
        <x:v>Não contatado</x:v>
      </x:c>
      <x:c r="U2377" s="27" t="n">
        <x:f>IF(LEN(H2377)&gt;0,25,0)+IF(L2377="Sim",25,0)+IF(LEN(M2377)&gt;0,15,0)+IF(LEN(J2377)&gt;0,10,0)+IF(LEN(N2377)&gt;0,5,0)+IF(LEN(O2377)&gt;0,5,0)+IF(LEN(P2377)&gt;0,5,0)+IF(AND(LEN(R2377)&gt;0,LEN(S2377)&gt;0),10,0)</x:f>
        <x:v>25</x:v>
      </x:c>
      <x:c r="V2377" t="str">
        <x:f>IF(U2377&gt;=60,"Prioridade Alta",IF(U2377&gt;=35,"Prioridade Média","Prioridade Baixa"))</x:f>
        <x:v>Prioridade Baixa</x:v>
      </x:c>
      <x:c r="W2377" t="str">
        <x:v>Não</x:v>
      </x:c>
      <x:c r="X2377" t="str"/>
      <x:c r="Y2377" t="str">
        <x:v>Base expandida 2026-07-27</x:v>
      </x:c>
      <x:c r="Z2377" t="str">
        <x:v>(11) 2436-2008</x:v>
      </x:c>
      <x:c r="AA2377" t="str"/>
      <x:c r="AB2377" t="n">
        <x:v>40</x:v>
      </x:c>
      <x:c r="AC2377" t="str">
        <x:v>Prioridade Baixa</x:v>
      </x:c>
      <x:c r="AD2377" t="str">
        <x:v>Fonte Escolas.com.br: http://escolas.com.br/helio-polesel-professor-35046425; site oficial/redes não coletados nesta fonte</x:v>
      </x:c>
      <x:c r="AE2377" t="n">
        <x:f>IF(LEN(H2377)&gt;0,1,0)</x:f>
        <x:v>1</x:v>
      </x:c>
      <x:c r="AF2377" t="n">
        <x:f>IF(LEN(M2377)&gt;0,1,0)</x:f>
        <x:v>0</x:v>
      </x:c>
      <x:c r="AG2377" t="n">
        <x:f>IF(AND(LEN(H2377)=0,LEN(K2377)=0,LEN(M2377)=0),1,0)</x:f>
        <x:v>0</x:v>
      </x:c>
    </x:row>
    <x:row r="2378">
      <x:c r="A2378" t="str">
        <x:v>AT-02377</x:v>
      </x:c>
      <x:c r="B2378" t="str">
        <x:v>Ilia Zilda Innocenti Blanco Professora</x:v>
      </x:c>
      <x:c r="C2378" t="str">
        <x:v>Escola</x:v>
      </x:c>
      <x:c r="D2378" t="str">
        <x:v>Escola</x:v>
      </x:c>
      <x:c r="E2378" t="str">
        <x:v>Guarulhos</x:v>
      </x:c>
      <x:c r="F2378" t="str">
        <x:v>Lavras</x:v>
      </x:c>
      <x:c r="G2378" t="str">
        <x:v>Jose Brumati, 2865, Estrada, Lavras, Guarulhos, SP</x:v>
      </x:c>
      <x:c r="H2378" t="str">
        <x:v>+55 (11) 2467-0086</x:v>
      </x:c>
      <x:c r="I2378" t="str"/>
      <x:c r="J2378" t="str"/>
      <x:c r="K2378" t="str"/>
      <x:c r="L2378" t="str"/>
      <x:c r="M2378" t="str"/>
      <x:c r="N2378" t="str"/>
      <x:c r="O2378" t="str"/>
      <x:c r="P2378" t="str"/>
      <x:c r="Q2378" t="str">
        <x:v>https://www.google.com/maps/search/?api=1&amp;query=Jose+Brumati%2C+2865%2C+Estrada%2C+Lavras%2C+Guarulhos-SP</x:v>
      </x:c>
      <x:c r="R2378" t="str"/>
      <x:c r="S2378" t="str"/>
      <x:c r="T2378" t="str">
        <x:v>Não contatado</x:v>
      </x:c>
      <x:c r="U2378" s="27" t="n">
        <x:f>IF(LEN(H2378)&gt;0,25,0)+IF(L2378="Sim",25,0)+IF(LEN(M2378)&gt;0,15,0)+IF(LEN(J2378)&gt;0,10,0)+IF(LEN(N2378)&gt;0,5,0)+IF(LEN(O2378)&gt;0,5,0)+IF(LEN(P2378)&gt;0,5,0)+IF(AND(LEN(R2378)&gt;0,LEN(S2378)&gt;0),10,0)</x:f>
        <x:v>25</x:v>
      </x:c>
      <x:c r="V2378" t="str">
        <x:f>IF(U2378&gt;=60,"Prioridade Alta",IF(U2378&gt;=35,"Prioridade Média","Prioridade Baixa"))</x:f>
        <x:v>Prioridade Baixa</x:v>
      </x:c>
      <x:c r="W2378" t="str">
        <x:v>Não</x:v>
      </x:c>
      <x:c r="X2378" t="str"/>
      <x:c r="Y2378" t="str">
        <x:v>Base expandida 2026-07-27</x:v>
      </x:c>
      <x:c r="Z2378" t="str">
        <x:v>(11) 2467-0086</x:v>
      </x:c>
      <x:c r="AA2378" t="str"/>
      <x:c r="AB2378" t="n">
        <x:v>40</x:v>
      </x:c>
      <x:c r="AC2378" t="str">
        <x:v>Prioridade Baixa</x:v>
      </x:c>
      <x:c r="AD2378" t="str">
        <x:v>Fonte Escolas.com.br: http://escolas.com.br/ilia-zilda-innocenti-blanco-professora-35006312; site oficial/redes não coletados nesta fonte</x:v>
      </x:c>
      <x:c r="AE2378" t="n">
        <x:f>IF(LEN(H2378)&gt;0,1,0)</x:f>
        <x:v>1</x:v>
      </x:c>
      <x:c r="AF2378" t="n">
        <x:f>IF(LEN(M2378)&gt;0,1,0)</x:f>
        <x:v>0</x:v>
      </x:c>
      <x:c r="AG2378" t="n">
        <x:f>IF(AND(LEN(H2378)=0,LEN(K2378)=0,LEN(M2378)=0),1,0)</x:f>
        <x:v>0</x:v>
      </x:c>
    </x:row>
    <x:row r="2379">
      <x:c r="A2379" t="str">
        <x:v>AT-02378</x:v>
      </x:c>
      <x:c r="B2379" t="str">
        <x:v>Instituto Cida Poppi</x:v>
      </x:c>
      <x:c r="C2379" t="str">
        <x:v>Escola</x:v>
      </x:c>
      <x:c r="D2379" t="str">
        <x:v>Escola</x:v>
      </x:c>
      <x:c r="E2379" t="str">
        <x:v>Guarulhos</x:v>
      </x:c>
      <x:c r="F2379" t="str">
        <x:v>Jardim Maria de Lourdes</x:v>
      </x:c>
      <x:c r="G2379" t="str">
        <x:v>Estrada Estrada do Capao Bonito, 118, Jardim Maria de Lourdes, Guarulhos, SP</x:v>
      </x:c>
      <x:c r="H2379" t="str">
        <x:v>+55 (11) 2600-5844</x:v>
      </x:c>
      <x:c r="I2379" t="str"/>
      <x:c r="J2379" t="str"/>
      <x:c r="K2379" t="str"/>
      <x:c r="L2379" t="str"/>
      <x:c r="M2379" t="str"/>
      <x:c r="N2379" t="str"/>
      <x:c r="O2379" t="str"/>
      <x:c r="P2379" t="str"/>
      <x:c r="Q2379" t="str">
        <x:v>https://www.google.com/maps/search/?api=1&amp;query=Estrada+Estrada+do+Capao+Bonito%2C+118%2C+Jardim+Maria+de+Lourdes%2C+Guarulhos-SP</x:v>
      </x:c>
      <x:c r="R2379" t="str"/>
      <x:c r="S2379" t="str"/>
      <x:c r="T2379" t="str">
        <x:v>Não contatado</x:v>
      </x:c>
      <x:c r="U2379" s="27" t="n">
        <x:f>IF(LEN(H2379)&gt;0,25,0)+IF(L2379="Sim",25,0)+IF(LEN(M2379)&gt;0,15,0)+IF(LEN(J2379)&gt;0,10,0)+IF(LEN(N2379)&gt;0,5,0)+IF(LEN(O2379)&gt;0,5,0)+IF(LEN(P2379)&gt;0,5,0)+IF(AND(LEN(R2379)&gt;0,LEN(S2379)&gt;0),10,0)</x:f>
        <x:v>25</x:v>
      </x:c>
      <x:c r="V2379" t="str">
        <x:f>IF(U2379&gt;=60,"Prioridade Alta",IF(U2379&gt;=35,"Prioridade Média","Prioridade Baixa"))</x:f>
        <x:v>Prioridade Baixa</x:v>
      </x:c>
      <x:c r="W2379" t="str">
        <x:v>Não</x:v>
      </x:c>
      <x:c r="X2379" t="str"/>
      <x:c r="Y2379" t="str">
        <x:v>Base expandida 2026-07-27</x:v>
      </x:c>
      <x:c r="Z2379" t="str">
        <x:v>(11) 2600-5844</x:v>
      </x:c>
      <x:c r="AA2379" t="str"/>
      <x:c r="AB2379" t="n">
        <x:v>40</x:v>
      </x:c>
      <x:c r="AC2379" t="str">
        <x:v>Prioridade Baixa</x:v>
      </x:c>
      <x:c r="AD2379" t="str">
        <x:v>Fonte Escolas.com.br: http://escolas.com.br/instituto-cida-poppi-35005972; site oficial/redes não coletados nesta fonte</x:v>
      </x:c>
      <x:c r="AE2379" t="n">
        <x:f>IF(LEN(H2379)&gt;0,1,0)</x:f>
        <x:v>1</x:v>
      </x:c>
      <x:c r="AF2379" t="n">
        <x:f>IF(LEN(M2379)&gt;0,1,0)</x:f>
        <x:v>0</x:v>
      </x:c>
      <x:c r="AG2379" t="n">
        <x:f>IF(AND(LEN(H2379)=0,LEN(K2379)=0,LEN(M2379)=0),1,0)</x:f>
        <x:v>0</x:v>
      </x:c>
    </x:row>
    <x:row r="2380">
      <x:c r="A2380" t="str">
        <x:v>AT-02379</x:v>
      </x:c>
      <x:c r="B2380" t="str">
        <x:v>Instituto Cida Poppi II</x:v>
      </x:c>
      <x:c r="C2380" t="str">
        <x:v>Escola</x:v>
      </x:c>
      <x:c r="D2380" t="str">
        <x:v>Escola</x:v>
      </x:c>
      <x:c r="E2380" t="str">
        <x:v>Guarulhos</x:v>
      </x:c>
      <x:c r="F2380" t="str">
        <x:v>Vila Barros</x:v>
      </x:c>
      <x:c r="G2380" t="str">
        <x:v>Rua Rua I, 58, Vila Barros, Guarulhos, SP</x:v>
      </x:c>
      <x:c r="H2380" t="str">
        <x:v>+55 (11) 2656-3881</x:v>
      </x:c>
      <x:c r="I2380" t="str"/>
      <x:c r="J2380" t="str"/>
      <x:c r="K2380" t="str"/>
      <x:c r="L2380" t="str"/>
      <x:c r="M2380" t="str"/>
      <x:c r="N2380" t="str"/>
      <x:c r="O2380" t="str"/>
      <x:c r="P2380" t="str"/>
      <x:c r="Q2380" t="str">
        <x:v>https://www.google.com/maps/search/?api=1&amp;query=Rua+Rua+I%2C+58%2C+Vila+Barros%2C+Guarulhos-SP</x:v>
      </x:c>
      <x:c r="R2380" t="str"/>
      <x:c r="S2380" t="str"/>
      <x:c r="T2380" t="str">
        <x:v>Não contatado</x:v>
      </x:c>
      <x:c r="U2380" s="27" t="n">
        <x:f>IF(LEN(H2380)&gt;0,25,0)+IF(L2380="Sim",25,0)+IF(LEN(M2380)&gt;0,15,0)+IF(LEN(J2380)&gt;0,10,0)+IF(LEN(N2380)&gt;0,5,0)+IF(LEN(O2380)&gt;0,5,0)+IF(LEN(P2380)&gt;0,5,0)+IF(AND(LEN(R2380)&gt;0,LEN(S2380)&gt;0),10,0)</x:f>
        <x:v>25</x:v>
      </x:c>
      <x:c r="V2380" t="str">
        <x:f>IF(U2380&gt;=60,"Prioridade Alta",IF(U2380&gt;=35,"Prioridade Média","Prioridade Baixa"))</x:f>
        <x:v>Prioridade Baixa</x:v>
      </x:c>
      <x:c r="W2380" t="str">
        <x:v>Não</x:v>
      </x:c>
      <x:c r="X2380" t="str"/>
      <x:c r="Y2380" t="str">
        <x:v>Base expandida 2026-07-27</x:v>
      </x:c>
      <x:c r="Z2380" t="str">
        <x:v>(11) 2656-3881</x:v>
      </x:c>
      <x:c r="AA2380" t="str"/>
      <x:c r="AB2380" t="n">
        <x:v>40</x:v>
      </x:c>
      <x:c r="AC2380" t="str">
        <x:v>Prioridade Baixa</x:v>
      </x:c>
      <x:c r="AD2380" t="str">
        <x:v>Fonte Escolas.com.br: http://escolas.com.br/instituto-cida-poppi-ii-35008735; site oficial/redes não coletados nesta fonte</x:v>
      </x:c>
      <x:c r="AE2380" t="n">
        <x:f>IF(LEN(H2380)&gt;0,1,0)</x:f>
        <x:v>1</x:v>
      </x:c>
      <x:c r="AF2380" t="n">
        <x:f>IF(LEN(M2380)&gt;0,1,0)</x:f>
        <x:v>0</x:v>
      </x:c>
      <x:c r="AG2380" t="n">
        <x:f>IF(AND(LEN(H2380)=0,LEN(K2380)=0,LEN(M2380)=0),1,0)</x:f>
        <x:v>0</x:v>
      </x:c>
    </x:row>
    <x:row r="2381">
      <x:c r="A2381" t="str">
        <x:v>AT-02380</x:v>
      </x:c>
      <x:c r="B2381" t="str">
        <x:v>Instituicao Educacional Cidadania e Esporte - Iece</x:v>
      </x:c>
      <x:c r="C2381" t="str">
        <x:v>Escola</x:v>
      </x:c>
      <x:c r="D2381" t="str">
        <x:v>Escola</x:v>
      </x:c>
      <x:c r="E2381" t="str">
        <x:v>Guarulhos</x:v>
      </x:c>
      <x:c r="F2381" t="str">
        <x:v>Parque Mikail II</x:v>
      </x:c>
      <x:c r="G2381" t="str">
        <x:v>Rua Rua Jorge Queiroz de Morais, 73, Parque Mikail II, Guarulhos, SP</x:v>
      </x:c>
      <x:c r="H2381" t="str">
        <x:v>+55 (11) 2859-7127</x:v>
      </x:c>
      <x:c r="I2381" t="str"/>
      <x:c r="J2381" t="str"/>
      <x:c r="K2381" t="str"/>
      <x:c r="L2381" t="str"/>
      <x:c r="M2381" t="str"/>
      <x:c r="N2381" t="str"/>
      <x:c r="O2381" t="str"/>
      <x:c r="P2381" t="str"/>
      <x:c r="Q2381" t="str">
        <x:v>https://www.google.com/maps/search/?api=1&amp;query=Rua+Rua+Jorge+Queiroz+de+Morais%2C+73%2C+Parque+Mikail+II%2C+Guarulhos-SP</x:v>
      </x:c>
      <x:c r="R2381" t="str"/>
      <x:c r="S2381" t="str"/>
      <x:c r="T2381" t="str">
        <x:v>Não contatado</x:v>
      </x:c>
      <x:c r="U2381" s="27" t="n">
        <x:f>IF(LEN(H2381)&gt;0,25,0)+IF(L2381="Sim",25,0)+IF(LEN(M2381)&gt;0,15,0)+IF(LEN(J2381)&gt;0,10,0)+IF(LEN(N2381)&gt;0,5,0)+IF(LEN(O2381)&gt;0,5,0)+IF(LEN(P2381)&gt;0,5,0)+IF(AND(LEN(R2381)&gt;0,LEN(S2381)&gt;0),10,0)</x:f>
        <x:v>25</x:v>
      </x:c>
      <x:c r="V2381" t="str">
        <x:f>IF(U2381&gt;=60,"Prioridade Alta",IF(U2381&gt;=35,"Prioridade Média","Prioridade Baixa"))</x:f>
        <x:v>Prioridade Baixa</x:v>
      </x:c>
      <x:c r="W2381" t="str">
        <x:v>Não</x:v>
      </x:c>
      <x:c r="X2381" t="str"/>
      <x:c r="Y2381" t="str">
        <x:v>Base expandida 2026-07-27</x:v>
      </x:c>
      <x:c r="Z2381" t="str">
        <x:v>(11) 2859-7127</x:v>
      </x:c>
      <x:c r="AA2381" t="str"/>
      <x:c r="AB2381" t="n">
        <x:v>40</x:v>
      </x:c>
      <x:c r="AC2381" t="str">
        <x:v>Prioridade Baixa</x:v>
      </x:c>
      <x:c r="AD2381" t="str">
        <x:v>Fonte Escolas.com.br: http://escolas.com.br/instituicao-educacional-cidadania-e-esporte-iece-35005665; site oficial/redes não coletados nesta fonte</x:v>
      </x:c>
      <x:c r="AE2381" t="n">
        <x:f>IF(LEN(H2381)&gt;0,1,0)</x:f>
        <x:v>1</x:v>
      </x:c>
      <x:c r="AF2381" t="n">
        <x:f>IF(LEN(M2381)&gt;0,1,0)</x:f>
        <x:v>0</x:v>
      </x:c>
      <x:c r="AG2381" t="n">
        <x:f>IF(AND(LEN(H2381)=0,LEN(K2381)=0,LEN(M2381)=0),1,0)</x:f>
        <x:v>0</x:v>
      </x:c>
    </x:row>
    <x:row r="2382">
      <x:c r="A2382" t="str">
        <x:v>AT-02381</x:v>
      </x:c>
      <x:c r="B2382" t="str">
        <x:v>Instituto de Ação Social Forca e Vida</x:v>
      </x:c>
      <x:c r="C2382" t="str">
        <x:v>Escola</x:v>
      </x:c>
      <x:c r="D2382" t="str">
        <x:v>Escola</x:v>
      </x:c>
      <x:c r="E2382" t="str">
        <x:v>Guarulhos</x:v>
      </x:c>
      <x:c r="F2382" t="str">
        <x:v>Pimentas</x:v>
      </x:c>
      <x:c r="G2382" t="str">
        <x:v>Rua Rua Apeninos, 75, Pimentas, Guarulhos, SP</x:v>
      </x:c>
      <x:c r="H2382" t="str">
        <x:v>+55 (11) 2496-8777</x:v>
      </x:c>
      <x:c r="I2382" t="str"/>
      <x:c r="J2382" t="str"/>
      <x:c r="K2382" t="str"/>
      <x:c r="L2382" t="str"/>
      <x:c r="M2382" t="str"/>
      <x:c r="N2382" t="str"/>
      <x:c r="O2382" t="str"/>
      <x:c r="P2382" t="str"/>
      <x:c r="Q2382" t="str">
        <x:v>https://www.google.com/maps/search/?api=1&amp;query=Rua+Rua+Apeninos%2C+75%2C+Pimentas%2C+Guarulhos-SP</x:v>
      </x:c>
      <x:c r="R2382" t="str"/>
      <x:c r="S2382" t="str"/>
      <x:c r="T2382" t="str">
        <x:v>Não contatado</x:v>
      </x:c>
      <x:c r="U2382" s="27" t="n">
        <x:f>IF(LEN(H2382)&gt;0,25,0)+IF(L2382="Sim",25,0)+IF(LEN(M2382)&gt;0,15,0)+IF(LEN(J2382)&gt;0,10,0)+IF(LEN(N2382)&gt;0,5,0)+IF(LEN(O2382)&gt;0,5,0)+IF(LEN(P2382)&gt;0,5,0)+IF(AND(LEN(R2382)&gt;0,LEN(S2382)&gt;0),10,0)</x:f>
        <x:v>25</x:v>
      </x:c>
      <x:c r="V2382" t="str">
        <x:f>IF(U2382&gt;=60,"Prioridade Alta",IF(U2382&gt;=35,"Prioridade Média","Prioridade Baixa"))</x:f>
        <x:v>Prioridade Baixa</x:v>
      </x:c>
      <x:c r="W2382" t="str">
        <x:v>Não</x:v>
      </x:c>
      <x:c r="X2382" t="str"/>
      <x:c r="Y2382" t="str">
        <x:v>Base expandida 2026-07-27</x:v>
      </x:c>
      <x:c r="Z2382" t="str">
        <x:v>(11) 2496-8777</x:v>
      </x:c>
      <x:c r="AA2382" t="str"/>
      <x:c r="AB2382" t="n">
        <x:v>40</x:v>
      </x:c>
      <x:c r="AC2382" t="str">
        <x:v>Prioridade Baixa</x:v>
      </x:c>
      <x:c r="AD2382" t="str">
        <x:v>Fonte Escolas.com.br: http://escolas.com.br/instituto-de-acao-social-forca-e-vida-35010021; site oficial/redes não coletados nesta fonte</x:v>
      </x:c>
      <x:c r="AE2382" t="n">
        <x:f>IF(LEN(H2382)&gt;0,1,0)</x:f>
        <x:v>1</x:v>
      </x:c>
      <x:c r="AF2382" t="n">
        <x:f>IF(LEN(M2382)&gt;0,1,0)</x:f>
        <x:v>0</x:v>
      </x:c>
      <x:c r="AG2382" t="n">
        <x:f>IF(AND(LEN(H2382)=0,LEN(K2382)=0,LEN(M2382)=0),1,0)</x:f>
        <x:v>0</x:v>
      </x:c>
    </x:row>
    <x:row r="2383">
      <x:c r="A2383" t="str">
        <x:v>AT-02382</x:v>
      </x:c>
      <x:c r="B2383" t="str">
        <x:v>Instituto de Cidadania Bambi</x:v>
      </x:c>
      <x:c r="C2383" t="str">
        <x:v>Escola</x:v>
      </x:c>
      <x:c r="D2383" t="str">
        <x:v>Escola</x:v>
      </x:c>
      <x:c r="E2383" t="str">
        <x:v>Guarulhos</x:v>
      </x:c>
      <x:c r="F2383" t="str">
        <x:v>Vila Nova Bonsucesso</x:v>
      </x:c>
      <x:c r="G2383" t="str">
        <x:v>Rua Rua Joao Gomes da Silva, 106, Vila Nova Bonsucesso, Guarulhos, SP</x:v>
      </x:c>
      <x:c r="H2383" t="str">
        <x:v>+55 (11) 3820-3782</x:v>
      </x:c>
      <x:c r="I2383" t="str"/>
      <x:c r="J2383" t="str"/>
      <x:c r="K2383" t="str"/>
      <x:c r="L2383" t="str"/>
      <x:c r="M2383" t="str"/>
      <x:c r="N2383" t="str"/>
      <x:c r="O2383" t="str"/>
      <x:c r="P2383" t="str"/>
      <x:c r="Q2383" t="str">
        <x:v>https://www.google.com/maps/search/?api=1&amp;query=Rua+Rua+Joao+Gomes+da+Silva%2C+106%2C+Vila+Nova+Bonsucesso%2C+Guarulhos-SP</x:v>
      </x:c>
      <x:c r="R2383" t="str"/>
      <x:c r="S2383" t="str"/>
      <x:c r="T2383" t="str">
        <x:v>Não contatado</x:v>
      </x:c>
      <x:c r="U2383" s="27" t="n">
        <x:f>IF(LEN(H2383)&gt;0,25,0)+IF(L2383="Sim",25,0)+IF(LEN(M2383)&gt;0,15,0)+IF(LEN(J2383)&gt;0,10,0)+IF(LEN(N2383)&gt;0,5,0)+IF(LEN(O2383)&gt;0,5,0)+IF(LEN(P2383)&gt;0,5,0)+IF(AND(LEN(R2383)&gt;0,LEN(S2383)&gt;0),10,0)</x:f>
        <x:v>25</x:v>
      </x:c>
      <x:c r="V2383" t="str">
        <x:f>IF(U2383&gt;=60,"Prioridade Alta",IF(U2383&gt;=35,"Prioridade Média","Prioridade Baixa"))</x:f>
        <x:v>Prioridade Baixa</x:v>
      </x:c>
      <x:c r="W2383" t="str">
        <x:v>Não</x:v>
      </x:c>
      <x:c r="X2383" t="str"/>
      <x:c r="Y2383" t="str">
        <x:v>Base expandida 2026-07-27</x:v>
      </x:c>
      <x:c r="Z2383" t="str">
        <x:v>(11) 3820-3782</x:v>
      </x:c>
      <x:c r="AA2383" t="str"/>
      <x:c r="AB2383" t="n">
        <x:v>40</x:v>
      </x:c>
      <x:c r="AC2383" t="str">
        <x:v>Prioridade Baixa</x:v>
      </x:c>
      <x:c r="AD2383" t="str">
        <x:v>Fonte Escolas.com.br: http://escolas.com.br/instituto-de-cidadania-bambi-35005977; site oficial/redes não coletados nesta fonte</x:v>
      </x:c>
      <x:c r="AE2383" t="n">
        <x:f>IF(LEN(H2383)&gt;0,1,0)</x:f>
        <x:v>1</x:v>
      </x:c>
      <x:c r="AF2383" t="n">
        <x:f>IF(LEN(M2383)&gt;0,1,0)</x:f>
        <x:v>0</x:v>
      </x:c>
      <x:c r="AG2383" t="n">
        <x:f>IF(AND(LEN(H2383)=0,LEN(K2383)=0,LEN(M2383)=0),1,0)</x:f>
        <x:v>0</x:v>
      </x:c>
    </x:row>
    <x:row r="2384">
      <x:c r="A2384" t="str">
        <x:v>AT-02383</x:v>
      </x:c>
      <x:c r="B2384" t="str">
        <x:v>Inocoop II</x:v>
      </x:c>
      <x:c r="C2384" t="str">
        <x:v>Escola</x:v>
      </x:c>
      <x:c r="D2384" t="str">
        <x:v>Escola</x:v>
      </x:c>
      <x:c r="E2384" t="str">
        <x:v>Guarulhos</x:v>
      </x:c>
      <x:c r="F2384" t="str">
        <x:v>Residencial Parque Cumbica</x:v>
      </x:c>
      <x:c r="G2384" t="str">
        <x:v>Elias Dabarian, 356, Rua, Residencial Parque Cumbica, Guarulhos, SP</x:v>
      </x:c>
      <x:c r="H2384" t="str">
        <x:v>+55 (11) 2433-3152</x:v>
      </x:c>
      <x:c r="I2384" t="str"/>
      <x:c r="J2384" t="str"/>
      <x:c r="K2384" t="str"/>
      <x:c r="L2384" t="str"/>
      <x:c r="M2384" t="str"/>
      <x:c r="N2384" t="str"/>
      <x:c r="O2384" t="str"/>
      <x:c r="P2384" t="str"/>
      <x:c r="Q2384" t="str">
        <x:v>https://www.google.com/maps/search/?api=1&amp;query=Elias+Dabarian%2C+356%2C+Rua%2C+Residencial+Parque+Cumbica%2C+Guarulhos-SP</x:v>
      </x:c>
      <x:c r="R2384" t="str"/>
      <x:c r="S2384" t="str"/>
      <x:c r="T2384" t="str">
        <x:v>Não contatado</x:v>
      </x:c>
      <x:c r="U2384" s="27" t="n">
        <x:f>IF(LEN(H2384)&gt;0,25,0)+IF(L2384="Sim",25,0)+IF(LEN(M2384)&gt;0,15,0)+IF(LEN(J2384)&gt;0,10,0)+IF(LEN(N2384)&gt;0,5,0)+IF(LEN(O2384)&gt;0,5,0)+IF(LEN(P2384)&gt;0,5,0)+IF(AND(LEN(R2384)&gt;0,LEN(S2384)&gt;0),10,0)</x:f>
        <x:v>25</x:v>
      </x:c>
      <x:c r="V2384" t="str">
        <x:f>IF(U2384&gt;=60,"Prioridade Alta",IF(U2384&gt;=35,"Prioridade Média","Prioridade Baixa"))</x:f>
        <x:v>Prioridade Baixa</x:v>
      </x:c>
      <x:c r="W2384" t="str">
        <x:v>Não</x:v>
      </x:c>
      <x:c r="X2384" t="str"/>
      <x:c r="Y2384" t="str">
        <x:v>Base expandida 2026-07-27</x:v>
      </x:c>
      <x:c r="Z2384" t="str">
        <x:v>(11) 2433-3152</x:v>
      </x:c>
      <x:c r="AA2384" t="str"/>
      <x:c r="AB2384" t="n">
        <x:v>40</x:v>
      </x:c>
      <x:c r="AC2384" t="str">
        <x:v>Prioridade Baixa</x:v>
      </x:c>
      <x:c r="AD2384" t="str">
        <x:v>Fonte Escolas.com.br: http://escolas.com.br/inocoop-ii-35925123; site oficial/redes não coletados nesta fonte</x:v>
      </x:c>
      <x:c r="AE2384" t="n">
        <x:f>IF(LEN(H2384)&gt;0,1,0)</x:f>
        <x:v>1</x:v>
      </x:c>
      <x:c r="AF2384" t="n">
        <x:f>IF(LEN(M2384)&gt;0,1,0)</x:f>
        <x:v>0</x:v>
      </x:c>
      <x:c r="AG2384" t="n">
        <x:f>IF(AND(LEN(H2384)=0,LEN(K2384)=0,LEN(M2384)=0),1,0)</x:f>
        <x:v>0</x:v>
      </x:c>
    </x:row>
    <x:row r="2385">
      <x:c r="A2385" t="str">
        <x:v>AT-02384</x:v>
      </x:c>
      <x:c r="B2385" t="str">
        <x:v>Instituto Cida Poppi III</x:v>
      </x:c>
      <x:c r="C2385" t="str">
        <x:v>Escola</x:v>
      </x:c>
      <x:c r="D2385" t="str">
        <x:v>Escola</x:v>
      </x:c>
      <x:c r="E2385" t="str">
        <x:v>Guarulhos</x:v>
      </x:c>
      <x:c r="F2385" t="str">
        <x:v>Pimentas</x:v>
      </x:c>
      <x:c r="G2385" t="str">
        <x:v>Rua Rua Amambai, 250, Pimentas, Guarulhos, SP</x:v>
      </x:c>
      <x:c r="H2385" t="str">
        <x:v>+55 (11) 2600-6034</x:v>
      </x:c>
      <x:c r="I2385" t="str"/>
      <x:c r="J2385" t="str"/>
      <x:c r="K2385" t="str"/>
      <x:c r="L2385" t="str"/>
      <x:c r="M2385" t="str"/>
      <x:c r="N2385" t="str"/>
      <x:c r="O2385" t="str"/>
      <x:c r="P2385" t="str"/>
      <x:c r="Q2385" t="str">
        <x:v>https://www.google.com/maps/search/?api=1&amp;query=Rua+Rua+Amambai%2C+250%2C+Pimentas%2C+Guarulhos-SP</x:v>
      </x:c>
      <x:c r="R2385" t="str"/>
      <x:c r="S2385" t="str"/>
      <x:c r="T2385" t="str">
        <x:v>Não contatado</x:v>
      </x:c>
      <x:c r="U2385" s="27" t="n">
        <x:f>IF(LEN(H2385)&gt;0,25,0)+IF(L2385="Sim",25,0)+IF(LEN(M2385)&gt;0,15,0)+IF(LEN(J2385)&gt;0,10,0)+IF(LEN(N2385)&gt;0,5,0)+IF(LEN(O2385)&gt;0,5,0)+IF(LEN(P2385)&gt;0,5,0)+IF(AND(LEN(R2385)&gt;0,LEN(S2385)&gt;0),10,0)</x:f>
        <x:v>25</x:v>
      </x:c>
      <x:c r="V2385" t="str">
        <x:f>IF(U2385&gt;=60,"Prioridade Alta",IF(U2385&gt;=35,"Prioridade Média","Prioridade Baixa"))</x:f>
        <x:v>Prioridade Baixa</x:v>
      </x:c>
      <x:c r="W2385" t="str">
        <x:v>Não</x:v>
      </x:c>
      <x:c r="X2385" t="str"/>
      <x:c r="Y2385" t="str">
        <x:v>Base expandida 2026-07-27</x:v>
      </x:c>
      <x:c r="Z2385" t="str">
        <x:v>(11) 2600-6034</x:v>
      </x:c>
      <x:c r="AA2385" t="str"/>
      <x:c r="AB2385" t="n">
        <x:v>40</x:v>
      </x:c>
      <x:c r="AC2385" t="str">
        <x:v>Prioridade Baixa</x:v>
      </x:c>
      <x:c r="AD2385" t="str">
        <x:v>Fonte Escolas.com.br: http://escolas.com.br/instituto-cida-poppi-iii-35009342; site oficial/redes não coletados nesta fonte</x:v>
      </x:c>
      <x:c r="AE2385" t="n">
        <x:f>IF(LEN(H2385)&gt;0,1,0)</x:f>
        <x:v>1</x:v>
      </x:c>
      <x:c r="AF2385" t="n">
        <x:f>IF(LEN(M2385)&gt;0,1,0)</x:f>
        <x:v>0</x:v>
      </x:c>
      <x:c r="AG2385" t="n">
        <x:f>IF(AND(LEN(H2385)=0,LEN(K2385)=0,LEN(M2385)=0),1,0)</x:f>
        <x:v>0</x:v>
      </x:c>
    </x:row>
    <x:row r="2386">
      <x:c r="A2386" t="str">
        <x:v>AT-02385</x:v>
      </x:c>
      <x:c r="B2386" t="str">
        <x:v>Instituto de Cidadania Santa Francisca - Icsf</x:v>
      </x:c>
      <x:c r="C2386" t="str">
        <x:v>Escola</x:v>
      </x:c>
      <x:c r="D2386" t="str">
        <x:v>Escola</x:v>
      </x:c>
      <x:c r="E2386" t="str">
        <x:v>Guarulhos</x:v>
      </x:c>
      <x:c r="F2386" t="str">
        <x:v>Jardim Vila Galvao</x:v>
      </x:c>
      <x:c r="G2386" t="str">
        <x:v>Avenida Avenida Tome de Souza, 355, Jardim Vila Galvao, Guarulhos, SP</x:v>
      </x:c>
      <x:c r="H2386" t="str">
        <x:v>+55 (11) 2485-9125</x:v>
      </x:c>
      <x:c r="I2386" t="str"/>
      <x:c r="J2386" t="str"/>
      <x:c r="K2386" t="str"/>
      <x:c r="L2386" t="str"/>
      <x:c r="M2386" t="str"/>
      <x:c r="N2386" t="str"/>
      <x:c r="O2386" t="str"/>
      <x:c r="P2386" t="str"/>
      <x:c r="Q2386" t="str">
        <x:v>https://www.google.com/maps/search/?api=1&amp;query=Avenida+Avenida+Tome+de+Souza%2C+355%2C+Jardim+Vila+Galvao%2C+Guarulhos-SP</x:v>
      </x:c>
      <x:c r="R2386" t="str"/>
      <x:c r="S2386" t="str"/>
      <x:c r="T2386" t="str">
        <x:v>Não contatado</x:v>
      </x:c>
      <x:c r="U2386" s="27" t="n">
        <x:f>IF(LEN(H2386)&gt;0,25,0)+IF(L2386="Sim",25,0)+IF(LEN(M2386)&gt;0,15,0)+IF(LEN(J2386)&gt;0,10,0)+IF(LEN(N2386)&gt;0,5,0)+IF(LEN(O2386)&gt;0,5,0)+IF(LEN(P2386)&gt;0,5,0)+IF(AND(LEN(R2386)&gt;0,LEN(S2386)&gt;0),10,0)</x:f>
        <x:v>25</x:v>
      </x:c>
      <x:c r="V2386" t="str">
        <x:f>IF(U2386&gt;=60,"Prioridade Alta",IF(U2386&gt;=35,"Prioridade Média","Prioridade Baixa"))</x:f>
        <x:v>Prioridade Baixa</x:v>
      </x:c>
      <x:c r="W2386" t="str">
        <x:v>Não</x:v>
      </x:c>
      <x:c r="X2386" t="str"/>
      <x:c r="Y2386" t="str">
        <x:v>Base expandida 2026-07-27</x:v>
      </x:c>
      <x:c r="Z2386" t="str">
        <x:v>(11) 2485-9125</x:v>
      </x:c>
      <x:c r="AA2386" t="str"/>
      <x:c r="AB2386" t="n">
        <x:v>40</x:v>
      </x:c>
      <x:c r="AC2386" t="str">
        <x:v>Prioridade Baixa</x:v>
      </x:c>
      <x:c r="AD2386" t="str">
        <x:v>Fonte Escolas.com.br: http://escolas.com.br/instituto-de-cidadania-santa-francisca-icsf-35005659; site oficial/redes não coletados nesta fonte</x:v>
      </x:c>
      <x:c r="AE2386" t="n">
        <x:f>IF(LEN(H2386)&gt;0,1,0)</x:f>
        <x:v>1</x:v>
      </x:c>
      <x:c r="AF2386" t="n">
        <x:f>IF(LEN(M2386)&gt;0,1,0)</x:f>
        <x:v>0</x:v>
      </x:c>
      <x:c r="AG2386" t="n">
        <x:f>IF(AND(LEN(H2386)=0,LEN(K2386)=0,LEN(M2386)=0),1,0)</x:f>
        <x:v>0</x:v>
      </x:c>
    </x:row>
    <x:row r="2387">
      <x:c r="A2387" t="str">
        <x:v>AT-02386</x:v>
      </x:c>
      <x:c r="B2387" t="str">
        <x:v>Instituto Dias Martins</x:v>
      </x:c>
      <x:c r="C2387" t="str">
        <x:v>Escola</x:v>
      </x:c>
      <x:c r="D2387" t="str">
        <x:v>Escola</x:v>
      </x:c>
      <x:c r="E2387" t="str">
        <x:v>Guarulhos</x:v>
      </x:c>
      <x:c r="F2387" t="str">
        <x:v>Taboao</x:v>
      </x:c>
      <x:c r="G2387" t="str">
        <x:v>Rua Rua Elenco, 1355, Taboao, Guarulhos, SP</x:v>
      </x:c>
      <x:c r="H2387" t="str">
        <x:v>+55 (11) 2407-6345</x:v>
      </x:c>
      <x:c r="I2387" t="str"/>
      <x:c r="J2387" t="str"/>
      <x:c r="K2387" t="str"/>
      <x:c r="L2387" t="str"/>
      <x:c r="M2387" t="str"/>
      <x:c r="N2387" t="str"/>
      <x:c r="O2387" t="str"/>
      <x:c r="P2387" t="str"/>
      <x:c r="Q2387" t="str">
        <x:v>https://www.google.com/maps/search/?api=1&amp;query=Rua+Rua+Elenco%2C+1355%2C+Taboao%2C+Guarulhos-SP</x:v>
      </x:c>
      <x:c r="R2387" t="str"/>
      <x:c r="S2387" t="str"/>
      <x:c r="T2387" t="str">
        <x:v>Não contatado</x:v>
      </x:c>
      <x:c r="U2387" s="27" t="n">
        <x:f>IF(LEN(H2387)&gt;0,25,0)+IF(L2387="Sim",25,0)+IF(LEN(M2387)&gt;0,15,0)+IF(LEN(J2387)&gt;0,10,0)+IF(LEN(N2387)&gt;0,5,0)+IF(LEN(O2387)&gt;0,5,0)+IF(LEN(P2387)&gt;0,5,0)+IF(AND(LEN(R2387)&gt;0,LEN(S2387)&gt;0),10,0)</x:f>
        <x:v>25</x:v>
      </x:c>
      <x:c r="V2387" t="str">
        <x:f>IF(U2387&gt;=60,"Prioridade Alta",IF(U2387&gt;=35,"Prioridade Média","Prioridade Baixa"))</x:f>
        <x:v>Prioridade Baixa</x:v>
      </x:c>
      <x:c r="W2387" t="str">
        <x:v>Não</x:v>
      </x:c>
      <x:c r="X2387" t="str"/>
      <x:c r="Y2387" t="str">
        <x:v>Base expandida 2026-07-27</x:v>
      </x:c>
      <x:c r="Z2387" t="str">
        <x:v>(11) 2407-6345</x:v>
      </x:c>
      <x:c r="AA2387" t="str"/>
      <x:c r="AB2387" t="n">
        <x:v>40</x:v>
      </x:c>
      <x:c r="AC2387" t="str">
        <x:v>Prioridade Baixa</x:v>
      </x:c>
      <x:c r="AD2387" t="str">
        <x:v>Fonte Escolas.com.br: http://escolas.com.br/instituto-dias-martins-35010020; site oficial/redes não coletados nesta fonte</x:v>
      </x:c>
      <x:c r="AE2387" t="n">
        <x:f>IF(LEN(H2387)&gt;0,1,0)</x:f>
        <x:v>1</x:v>
      </x:c>
      <x:c r="AF2387" t="n">
        <x:f>IF(LEN(M2387)&gt;0,1,0)</x:f>
        <x:v>0</x:v>
      </x:c>
      <x:c r="AG2387" t="n">
        <x:f>IF(AND(LEN(H2387)=0,LEN(K2387)=0,LEN(M2387)=0),1,0)</x:f>
        <x:v>0</x:v>
      </x:c>
    </x:row>
    <x:row r="2388">
      <x:c r="A2388" t="str">
        <x:v>AT-02387</x:v>
      </x:c>
      <x:c r="B2388" t="str">
        <x:v>Instituto Social e Educacional Florescer</x:v>
      </x:c>
      <x:c r="C2388" t="str">
        <x:v>Escola</x:v>
      </x:c>
      <x:c r="D2388" t="str">
        <x:v>Escola</x:v>
      </x:c>
      <x:c r="E2388" t="str">
        <x:v>Guarulhos</x:v>
      </x:c>
      <x:c r="F2388" t="str">
        <x:v>Pimentas</x:v>
      </x:c>
      <x:c r="G2388" t="str">
        <x:v>Rua Rua Barra de Santo Antonio, 169, Pimentas, Guarulhos, SP</x:v>
      </x:c>
      <x:c r="H2388" t="str">
        <x:v>+55 (11) 2496-9037</x:v>
      </x:c>
      <x:c r="I2388" t="str"/>
      <x:c r="J2388" t="str"/>
      <x:c r="K2388" t="str"/>
      <x:c r="L2388" t="str"/>
      <x:c r="M2388" t="str"/>
      <x:c r="N2388" t="str"/>
      <x:c r="O2388" t="str"/>
      <x:c r="P2388" t="str"/>
      <x:c r="Q2388" t="str">
        <x:v>https://www.google.com/maps/search/?api=1&amp;query=Rua+Rua+Barra+de+Santo+Antonio%2C+169%2C+Pimentas%2C+Guarulhos-SP</x:v>
      </x:c>
      <x:c r="R2388" t="str"/>
      <x:c r="S2388" t="str"/>
      <x:c r="T2388" t="str">
        <x:v>Não contatado</x:v>
      </x:c>
      <x:c r="U2388" s="27" t="n">
        <x:f>IF(LEN(H2388)&gt;0,25,0)+IF(L2388="Sim",25,0)+IF(LEN(M2388)&gt;0,15,0)+IF(LEN(J2388)&gt;0,10,0)+IF(LEN(N2388)&gt;0,5,0)+IF(LEN(O2388)&gt;0,5,0)+IF(LEN(P2388)&gt;0,5,0)+IF(AND(LEN(R2388)&gt;0,LEN(S2388)&gt;0),10,0)</x:f>
        <x:v>25</x:v>
      </x:c>
      <x:c r="V2388" t="str">
        <x:f>IF(U2388&gt;=60,"Prioridade Alta",IF(U2388&gt;=35,"Prioridade Média","Prioridade Baixa"))</x:f>
        <x:v>Prioridade Baixa</x:v>
      </x:c>
      <x:c r="W2388" t="str">
        <x:v>Não</x:v>
      </x:c>
      <x:c r="X2388" t="str"/>
      <x:c r="Y2388" t="str">
        <x:v>Base expandida 2026-07-27</x:v>
      </x:c>
      <x:c r="Z2388" t="str">
        <x:v>(11) 2496-9037</x:v>
      </x:c>
      <x:c r="AA2388" t="str"/>
      <x:c r="AB2388" t="n">
        <x:v>40</x:v>
      </x:c>
      <x:c r="AC2388" t="str">
        <x:v>Prioridade Baixa</x:v>
      </x:c>
      <x:c r="AD2388" t="str">
        <x:v>Fonte Escolas.com.br: http://escolas.com.br/instituto-social-e-educacional-florescer-35010387; site oficial/redes não coletados nesta fonte</x:v>
      </x:c>
      <x:c r="AE2388" t="n">
        <x:f>IF(LEN(H2388)&gt;0,1,0)</x:f>
        <x:v>1</x:v>
      </x:c>
      <x:c r="AF2388" t="n">
        <x:f>IF(LEN(M2388)&gt;0,1,0)</x:f>
        <x:v>0</x:v>
      </x:c>
      <x:c r="AG2388" t="n">
        <x:f>IF(AND(LEN(H2388)=0,LEN(K2388)=0,LEN(M2388)=0),1,0)</x:f>
        <x:v>0</x:v>
      </x:c>
    </x:row>
    <x:row r="2389">
      <x:c r="A2389" t="str">
        <x:v>AT-02388</x:v>
      </x:c>
      <x:c r="B2389" t="str">
        <x:v>Irma Celeste Lar</x:v>
      </x:c>
      <x:c r="C2389" t="str">
        <x:v>Escola</x:v>
      </x:c>
      <x:c r="D2389" t="str">
        <x:v>Escola</x:v>
      </x:c>
      <x:c r="E2389" t="str">
        <x:v>Guarulhos</x:v>
      </x:c>
      <x:c r="F2389" t="str">
        <x:v>Vila Galvao</x:v>
      </x:c>
      <x:c r="G2389" t="str">
        <x:v>Doutor Timoteo Penteado, 3035, Avenida, Vila Galvao, Guarulhos, SP</x:v>
      </x:c>
      <x:c r="H2389" t="str">
        <x:v>+55 (11) 2451-4300</x:v>
      </x:c>
      <x:c r="I2389" t="str"/>
      <x:c r="J2389" t="str"/>
      <x:c r="K2389" t="str"/>
      <x:c r="L2389" t="str"/>
      <x:c r="M2389" t="str"/>
      <x:c r="N2389" t="str"/>
      <x:c r="O2389" t="str"/>
      <x:c r="P2389" t="str"/>
      <x:c r="Q2389" t="str">
        <x:v>https://www.google.com/maps/search/?api=1&amp;query=Doutor+Timoteo+Penteado%2C+3035%2C+Avenida%2C+Vila+Galvao%2C+Guarulhos-SP</x:v>
      </x:c>
      <x:c r="R2389" t="str"/>
      <x:c r="S2389" t="str"/>
      <x:c r="T2389" t="str">
        <x:v>Não contatado</x:v>
      </x:c>
      <x:c r="U2389" s="27" t="n">
        <x:f>IF(LEN(H2389)&gt;0,25,0)+IF(L2389="Sim",25,0)+IF(LEN(M2389)&gt;0,15,0)+IF(LEN(J2389)&gt;0,10,0)+IF(LEN(N2389)&gt;0,5,0)+IF(LEN(O2389)&gt;0,5,0)+IF(LEN(P2389)&gt;0,5,0)+IF(AND(LEN(R2389)&gt;0,LEN(S2389)&gt;0),10,0)</x:f>
        <x:v>25</x:v>
      </x:c>
      <x:c r="V2389" t="str">
        <x:f>IF(U2389&gt;=60,"Prioridade Alta",IF(U2389&gt;=35,"Prioridade Média","Prioridade Baixa"))</x:f>
        <x:v>Prioridade Baixa</x:v>
      </x:c>
      <x:c r="W2389" t="str">
        <x:v>Não</x:v>
      </x:c>
      <x:c r="X2389" t="str"/>
      <x:c r="Y2389" t="str">
        <x:v>Base expandida 2026-07-27</x:v>
      </x:c>
      <x:c r="Z2389" t="str">
        <x:v>(11) 2451-4300</x:v>
      </x:c>
      <x:c r="AA2389" t="str"/>
      <x:c r="AB2389" t="n">
        <x:v>40</x:v>
      </x:c>
      <x:c r="AC2389" t="str">
        <x:v>Prioridade Baixa</x:v>
      </x:c>
      <x:c r="AD2389" t="str">
        <x:v>Fonte Escolas.com.br: http://escolas.com.br/irma-celeste-lar-35005940; site oficial/redes não coletados nesta fonte</x:v>
      </x:c>
      <x:c r="AE2389" t="n">
        <x:f>IF(LEN(H2389)&gt;0,1,0)</x:f>
        <x:v>1</x:v>
      </x:c>
      <x:c r="AF2389" t="n">
        <x:f>IF(LEN(M2389)&gt;0,1,0)</x:f>
        <x:v>0</x:v>
      </x:c>
      <x:c r="AG2389" t="n">
        <x:f>IF(AND(LEN(H2389)=0,LEN(K2389)=0,LEN(M2389)=0),1,0)</x:f>
        <x:v>0</x:v>
      </x:c>
    </x:row>
    <x:row r="2390">
      <x:c r="A2390" t="str">
        <x:v>AT-02389</x:v>
      </x:c>
      <x:c r="B2390" t="str">
        <x:v>Izabel Ferreira dos Santos Professora Dona Belinha</x:v>
      </x:c>
      <x:c r="C2390" t="str">
        <x:v>Escola</x:v>
      </x:c>
      <x:c r="D2390" t="str">
        <x:v>Escola</x:v>
      </x:c>
      <x:c r="E2390" t="str">
        <x:v>Guarulhos</x:v>
      </x:c>
      <x:c r="F2390" t="str">
        <x:v>Jardim Vila Galvao</x:v>
      </x:c>
      <x:c r="G2390" t="str">
        <x:v>Ciriaco, 27, Rua, Jardim Vila Galvao, Guarulhos, SP</x:v>
      </x:c>
      <x:c r="H2390" t="str">
        <x:v>+55 (11) 2422-6151</x:v>
      </x:c>
      <x:c r="I2390" t="str"/>
      <x:c r="J2390" t="str"/>
      <x:c r="K2390" t="str"/>
      <x:c r="L2390" t="str"/>
      <x:c r="M2390" t="str"/>
      <x:c r="N2390" t="str"/>
      <x:c r="O2390" t="str"/>
      <x:c r="P2390" t="str"/>
      <x:c r="Q2390" t="str">
        <x:v>https://www.google.com/maps/search/?api=1&amp;query=Ciriaco%2C+27%2C+Rua%2C+Jardim+Vila+Galvao%2C+Guarulhos-SP</x:v>
      </x:c>
      <x:c r="R2390" t="str"/>
      <x:c r="S2390" t="str"/>
      <x:c r="T2390" t="str">
        <x:v>Não contatado</x:v>
      </x:c>
      <x:c r="U2390" s="27" t="n">
        <x:f>IF(LEN(H2390)&gt;0,25,0)+IF(L2390="Sim",25,0)+IF(LEN(M2390)&gt;0,15,0)+IF(LEN(J2390)&gt;0,10,0)+IF(LEN(N2390)&gt;0,5,0)+IF(LEN(O2390)&gt;0,5,0)+IF(LEN(P2390)&gt;0,5,0)+IF(AND(LEN(R2390)&gt;0,LEN(S2390)&gt;0),10,0)</x:f>
        <x:v>25</x:v>
      </x:c>
      <x:c r="V2390" t="str">
        <x:f>IF(U2390&gt;=60,"Prioridade Alta",IF(U2390&gt;=35,"Prioridade Média","Prioridade Baixa"))</x:f>
        <x:v>Prioridade Baixa</x:v>
      </x:c>
      <x:c r="W2390" t="str">
        <x:v>Não</x:v>
      </x:c>
      <x:c r="X2390" t="str"/>
      <x:c r="Y2390" t="str">
        <x:v>Base expandida 2026-07-27</x:v>
      </x:c>
      <x:c r="Z2390" t="str">
        <x:v>(11) 2422-6151</x:v>
      </x:c>
      <x:c r="AA2390" t="str"/>
      <x:c r="AB2390" t="n">
        <x:v>40</x:v>
      </x:c>
      <x:c r="AC2390" t="str">
        <x:v>Prioridade Baixa</x:v>
      </x:c>
      <x:c r="AD2390" t="str">
        <x:v>Fonte Escolas.com.br: http://escolas.com.br/izabel-ferreira-dos-santos-professora-dona-belinha-35900114; site oficial/redes não coletados nesta fonte</x:v>
      </x:c>
      <x:c r="AE2390" t="n">
        <x:f>IF(LEN(H2390)&gt;0,1,0)</x:f>
        <x:v>1</x:v>
      </x:c>
      <x:c r="AF2390" t="n">
        <x:f>IF(LEN(M2390)&gt;0,1,0)</x:f>
        <x:v>0</x:v>
      </x:c>
      <x:c r="AG2390" t="n">
        <x:f>IF(AND(LEN(H2390)=0,LEN(K2390)=0,LEN(M2390)=0),1,0)</x:f>
        <x:v>0</x:v>
      </x:c>
    </x:row>
    <x:row r="2391">
      <x:c r="A2391" t="str">
        <x:v>AT-02390</x:v>
      </x:c>
      <x:c r="B2391" t="str">
        <x:v>Irma Eleonora Associação Jardim</x:v>
      </x:c>
      <x:c r="C2391" t="str">
        <x:v>Escola</x:v>
      </x:c>
      <x:c r="D2391" t="str">
        <x:v>Escola</x:v>
      </x:c>
      <x:c r="E2391" t="str">
        <x:v>Guarulhos</x:v>
      </x:c>
      <x:c r="F2391" t="str">
        <x:v>Vila Yaya</x:v>
      </x:c>
      <x:c r="G2391" t="str">
        <x:v>Rua Rua Francisco de Almeida, 69, Vila Yaya, Guarulhos, SP</x:v>
      </x:c>
      <x:c r="H2391" t="str">
        <x:v>+55 (11) 2459-2718</x:v>
      </x:c>
      <x:c r="I2391" t="str"/>
      <x:c r="J2391" t="str"/>
      <x:c r="K2391" t="str"/>
      <x:c r="L2391" t="str"/>
      <x:c r="M2391" t="str"/>
      <x:c r="N2391" t="str"/>
      <x:c r="O2391" t="str"/>
      <x:c r="P2391" t="str"/>
      <x:c r="Q2391" t="str">
        <x:v>https://www.google.com/maps/search/?api=1&amp;query=Rua+Rua+Francisco+de+Almeida%2C+69%2C+Vila+Yaya%2C+Guarulhos-SP</x:v>
      </x:c>
      <x:c r="R2391" t="str"/>
      <x:c r="S2391" t="str"/>
      <x:c r="T2391" t="str">
        <x:v>Não contatado</x:v>
      </x:c>
      <x:c r="U2391" s="27" t="n">
        <x:f>IF(LEN(H2391)&gt;0,25,0)+IF(L2391="Sim",25,0)+IF(LEN(M2391)&gt;0,15,0)+IF(LEN(J2391)&gt;0,10,0)+IF(LEN(N2391)&gt;0,5,0)+IF(LEN(O2391)&gt;0,5,0)+IF(LEN(P2391)&gt;0,5,0)+IF(AND(LEN(R2391)&gt;0,LEN(S2391)&gt;0),10,0)</x:f>
        <x:v>25</x:v>
      </x:c>
      <x:c r="V2391" t="str">
        <x:f>IF(U2391&gt;=60,"Prioridade Alta",IF(U2391&gt;=35,"Prioridade Média","Prioridade Baixa"))</x:f>
        <x:v>Prioridade Baixa</x:v>
      </x:c>
      <x:c r="W2391" t="str">
        <x:v>Não</x:v>
      </x:c>
      <x:c r="X2391" t="str"/>
      <x:c r="Y2391" t="str">
        <x:v>Base expandida 2026-07-27</x:v>
      </x:c>
      <x:c r="Z2391" t="str">
        <x:v>(11) 2459-2718</x:v>
      </x:c>
      <x:c r="AA2391" t="str"/>
      <x:c r="AB2391" t="n">
        <x:v>40</x:v>
      </x:c>
      <x:c r="AC2391" t="str">
        <x:v>Prioridade Baixa</x:v>
      </x:c>
      <x:c r="AD2391" t="str">
        <x:v>Fonte Escolas.com.br: http://escolas.com.br/irma-eleonora-associacao-jardim-35172200; site oficial/redes não coletados nesta fonte</x:v>
      </x:c>
      <x:c r="AE2391" t="n">
        <x:f>IF(LEN(H2391)&gt;0,1,0)</x:f>
        <x:v>1</x:v>
      </x:c>
      <x:c r="AF2391" t="n">
        <x:f>IF(LEN(M2391)&gt;0,1,0)</x:f>
        <x:v>0</x:v>
      </x:c>
      <x:c r="AG2391" t="n">
        <x:f>IF(AND(LEN(H2391)=0,LEN(K2391)=0,LEN(M2391)=0),1,0)</x:f>
        <x:v>0</x:v>
      </x:c>
    </x:row>
    <x:row r="2392">
      <x:c r="A2392" t="str">
        <x:v>AT-02391</x:v>
      </x:c>
      <x:c r="B2392" t="str">
        <x:v>Jair Miranda Doutor</x:v>
      </x:c>
      <x:c r="C2392" t="str">
        <x:v>Escola</x:v>
      </x:c>
      <x:c r="D2392" t="str">
        <x:v>Escola</x:v>
      </x:c>
      <x:c r="E2392" t="str">
        <x:v>Guarulhos</x:v>
      </x:c>
      <x:c r="F2392" t="str">
        <x:v>Jardim Tranquilidade</x:v>
      </x:c>
      <x:c r="G2392" t="str">
        <x:v>Francisco Foot, SN, Rua, Jardim Tranquilidade, Guarulhos, SP</x:v>
      </x:c>
      <x:c r="H2392" t="str">
        <x:v>+55 (11) 2408-2369</x:v>
      </x:c>
      <x:c r="I2392" t="str"/>
      <x:c r="J2392" t="str"/>
      <x:c r="K2392" t="str"/>
      <x:c r="L2392" t="str"/>
      <x:c r="M2392" t="str"/>
      <x:c r="N2392" t="str"/>
      <x:c r="O2392" t="str"/>
      <x:c r="P2392" t="str"/>
      <x:c r="Q2392" t="str">
        <x:v>https://www.google.com/maps/search/?api=1&amp;query=Francisco+Foot%2C+SN%2C+Rua%2C+Jardim+Tranquilidade%2C+Guarulhos-SP</x:v>
      </x:c>
      <x:c r="R2392" t="str"/>
      <x:c r="S2392" t="str"/>
      <x:c r="T2392" t="str">
        <x:v>Não contatado</x:v>
      </x:c>
      <x:c r="U2392" s="27" t="n">
        <x:f>IF(LEN(H2392)&gt;0,25,0)+IF(L2392="Sim",25,0)+IF(LEN(M2392)&gt;0,15,0)+IF(LEN(J2392)&gt;0,10,0)+IF(LEN(N2392)&gt;0,5,0)+IF(LEN(O2392)&gt;0,5,0)+IF(LEN(P2392)&gt;0,5,0)+IF(AND(LEN(R2392)&gt;0,LEN(S2392)&gt;0),10,0)</x:f>
        <x:v>25</x:v>
      </x:c>
      <x:c r="V2392" t="str">
        <x:f>IF(U2392&gt;=60,"Prioridade Alta",IF(U2392&gt;=35,"Prioridade Média","Prioridade Baixa"))</x:f>
        <x:v>Prioridade Baixa</x:v>
      </x:c>
      <x:c r="W2392" t="str">
        <x:v>Não</x:v>
      </x:c>
      <x:c r="X2392" t="str"/>
      <x:c r="Y2392" t="str">
        <x:v>Base expandida 2026-07-27</x:v>
      </x:c>
      <x:c r="Z2392" t="str">
        <x:v>(11) 2408-2369</x:v>
      </x:c>
      <x:c r="AA2392" t="str"/>
      <x:c r="AB2392" t="n">
        <x:v>40</x:v>
      </x:c>
      <x:c r="AC2392" t="str">
        <x:v>Prioridade Baixa</x:v>
      </x:c>
      <x:c r="AD2392" t="str">
        <x:v>Fonte Escolas.com.br: http://escolas.com.br/jair-miranda-doutor-35006245; site oficial/redes não coletados nesta fonte</x:v>
      </x:c>
      <x:c r="AE2392" t="n">
        <x:f>IF(LEN(H2392)&gt;0,1,0)</x:f>
        <x:v>1</x:v>
      </x:c>
      <x:c r="AF2392" t="n">
        <x:f>IF(LEN(M2392)&gt;0,1,0)</x:f>
        <x:v>0</x:v>
      </x:c>
      <x:c r="AG2392" t="n">
        <x:f>IF(AND(LEN(H2392)=0,LEN(K2392)=0,LEN(M2392)=0),1,0)</x:f>
        <x:v>0</x:v>
      </x:c>
    </x:row>
    <x:row r="2393">
      <x:c r="A2393" t="str">
        <x:v>AT-02392</x:v>
      </x:c>
      <x:c r="B2393" t="str">
        <x:v>Jardim Maria Dirce III</x:v>
      </x:c>
      <x:c r="C2393" t="str">
        <x:v>Escola</x:v>
      </x:c>
      <x:c r="D2393" t="str">
        <x:v>Escola</x:v>
      </x:c>
      <x:c r="E2393" t="str">
        <x:v>Guarulhos</x:v>
      </x:c>
      <x:c r="F2393" t="str">
        <x:v>Jardim Presidente Dutra</x:v>
      </x:c>
      <x:c r="G2393" t="str">
        <x:v>Treze de Julho, 52, Rua, Jardim Presidente Dutra, Guarulhos, SP</x:v>
      </x:c>
      <x:c r="H2393" t="str">
        <x:v>+55 (11) 2433-1438</x:v>
      </x:c>
      <x:c r="I2393" t="str"/>
      <x:c r="J2393" t="str"/>
      <x:c r="K2393" t="str"/>
      <x:c r="L2393" t="str"/>
      <x:c r="M2393" t="str"/>
      <x:c r="N2393" t="str"/>
      <x:c r="O2393" t="str"/>
      <x:c r="P2393" t="str"/>
      <x:c r="Q2393" t="str">
        <x:v>https://www.google.com/maps/search/?api=1&amp;query=Treze+de+Julho%2C+52%2C+Rua%2C+Jardim+Presidente+Dutra%2C+Guarulhos-SP</x:v>
      </x:c>
      <x:c r="R2393" t="str"/>
      <x:c r="S2393" t="str"/>
      <x:c r="T2393" t="str">
        <x:v>Não contatado</x:v>
      </x:c>
      <x:c r="U2393" s="27" t="n">
        <x:f>IF(LEN(H2393)&gt;0,25,0)+IF(L2393="Sim",25,0)+IF(LEN(M2393)&gt;0,15,0)+IF(LEN(J2393)&gt;0,10,0)+IF(LEN(N2393)&gt;0,5,0)+IF(LEN(O2393)&gt;0,5,0)+IF(LEN(P2393)&gt;0,5,0)+IF(AND(LEN(R2393)&gt;0,LEN(S2393)&gt;0),10,0)</x:f>
        <x:v>25</x:v>
      </x:c>
      <x:c r="V2393" t="str">
        <x:f>IF(U2393&gt;=60,"Prioridade Alta",IF(U2393&gt;=35,"Prioridade Média","Prioridade Baixa"))</x:f>
        <x:v>Prioridade Baixa</x:v>
      </x:c>
      <x:c r="W2393" t="str">
        <x:v>Não</x:v>
      </x:c>
      <x:c r="X2393" t="str"/>
      <x:c r="Y2393" t="str">
        <x:v>Base expandida 2026-07-27</x:v>
      </x:c>
      <x:c r="Z2393" t="str">
        <x:v>(11) 2433-1438</x:v>
      </x:c>
      <x:c r="AA2393" t="str"/>
      <x:c r="AB2393" t="n">
        <x:v>40</x:v>
      </x:c>
      <x:c r="AC2393" t="str">
        <x:v>Prioridade Baixa</x:v>
      </x:c>
      <x:c r="AD2393" t="str">
        <x:v>Fonte Escolas.com.br: http://escolas.com.br/jardim-maria-dirce-iii-35925111; site oficial/redes não coletados nesta fonte</x:v>
      </x:c>
      <x:c r="AE2393" t="n">
        <x:f>IF(LEN(H2393)&gt;0,1,0)</x:f>
        <x:v>1</x:v>
      </x:c>
      <x:c r="AF2393" t="n">
        <x:f>IF(LEN(M2393)&gt;0,1,0)</x:f>
        <x:v>0</x:v>
      </x:c>
      <x:c r="AG2393" t="n">
        <x:f>IF(AND(LEN(H2393)=0,LEN(K2393)=0,LEN(M2393)=0),1,0)</x:f>
        <x:v>0</x:v>
      </x:c>
    </x:row>
    <x:row r="2394">
      <x:c r="A2394" t="str">
        <x:v>AT-02393</x:v>
      </x:c>
      <x:c r="B2394" t="str">
        <x:v>Jardim Santa Cecilia</x:v>
      </x:c>
      <x:c r="C2394" t="str">
        <x:v>Escola</x:v>
      </x:c>
      <x:c r="D2394" t="str">
        <x:v>Escola</x:v>
      </x:c>
      <x:c r="E2394" t="str">
        <x:v>Guarulhos</x:v>
      </x:c>
      <x:c r="F2394" t="str">
        <x:v>Jardim Cocaia</x:v>
      </x:c>
      <x:c r="G2394" t="str">
        <x:v>Lagoa Dourada, 275, Rua, Jardim Cocaia, Guarulhos, SP</x:v>
      </x:c>
      <x:c r="H2394" t="str">
        <x:v>+55 (11) 2279-1810</x:v>
      </x:c>
      <x:c r="I2394" t="str"/>
      <x:c r="J2394" t="str"/>
      <x:c r="K2394" t="str"/>
      <x:c r="L2394" t="str"/>
      <x:c r="M2394" t="str"/>
      <x:c r="N2394" t="str"/>
      <x:c r="O2394" t="str"/>
      <x:c r="P2394" t="str"/>
      <x:c r="Q2394" t="str">
        <x:v>https://www.google.com/maps/search/?api=1&amp;query=Lagoa+Dourada%2C+275%2C+Rua%2C+Jardim+Cocaia%2C+Guarulhos-SP</x:v>
      </x:c>
      <x:c r="R2394" t="str"/>
      <x:c r="S2394" t="str"/>
      <x:c r="T2394" t="str">
        <x:v>Não contatado</x:v>
      </x:c>
      <x:c r="U2394" s="27" t="n">
        <x:f>IF(LEN(H2394)&gt;0,25,0)+IF(L2394="Sim",25,0)+IF(LEN(M2394)&gt;0,15,0)+IF(LEN(J2394)&gt;0,10,0)+IF(LEN(N2394)&gt;0,5,0)+IF(LEN(O2394)&gt;0,5,0)+IF(LEN(P2394)&gt;0,5,0)+IF(AND(LEN(R2394)&gt;0,LEN(S2394)&gt;0),10,0)</x:f>
        <x:v>25</x:v>
      </x:c>
      <x:c r="V2394" t="str">
        <x:f>IF(U2394&gt;=60,"Prioridade Alta",IF(U2394&gt;=35,"Prioridade Média","Prioridade Baixa"))</x:f>
        <x:v>Prioridade Baixa</x:v>
      </x:c>
      <x:c r="W2394" t="str">
        <x:v>Não</x:v>
      </x:c>
      <x:c r="X2394" t="str"/>
      <x:c r="Y2394" t="str">
        <x:v>Base expandida 2026-07-27</x:v>
      </x:c>
      <x:c r="Z2394" t="str">
        <x:v>(11) 2279-1810</x:v>
      </x:c>
      <x:c r="AA2394" t="str"/>
      <x:c r="AB2394" t="n">
        <x:v>40</x:v>
      </x:c>
      <x:c r="AC2394" t="str">
        <x:v>Prioridade Baixa</x:v>
      </x:c>
      <x:c r="AD2394" t="str">
        <x:v>Fonte Escolas.com.br: http://escolas.com.br/jardim-santa-cecilia-35463140; site oficial/redes não coletados nesta fonte</x:v>
      </x:c>
      <x:c r="AE2394" t="n">
        <x:f>IF(LEN(H2394)&gt;0,1,0)</x:f>
        <x:v>1</x:v>
      </x:c>
      <x:c r="AF2394" t="n">
        <x:f>IF(LEN(M2394)&gt;0,1,0)</x:f>
        <x:v>0</x:v>
      </x:c>
      <x:c r="AG2394" t="n">
        <x:f>IF(AND(LEN(H2394)=0,LEN(K2394)=0,LEN(M2394)=0),1,0)</x:f>
        <x:v>0</x:v>
      </x:c>
    </x:row>
    <x:row r="2395">
      <x:c r="A2395" t="str">
        <x:v>AT-02394</x:v>
      </x:c>
      <x:c r="B2395" t="str">
        <x:v>Jardim Aruja</x:v>
      </x:c>
      <x:c r="C2395" t="str">
        <x:v>Escola</x:v>
      </x:c>
      <x:c r="D2395" t="str">
        <x:v>Escola</x:v>
      </x:c>
      <x:c r="E2395" t="str">
        <x:v>Guarulhos</x:v>
      </x:c>
      <x:c r="F2395" t="str">
        <x:v>Jardim dos Pimentas</x:v>
      </x:c>
      <x:c r="G2395" t="str">
        <x:v>Jaboatao, 385, Rua, Jardim dos Pimentas, Guarulhos, SP</x:v>
      </x:c>
      <x:c r="H2395" t="str">
        <x:v>+55 (11) 2484-6803</x:v>
      </x:c>
      <x:c r="I2395" t="str"/>
      <x:c r="J2395" t="str"/>
      <x:c r="K2395" t="str"/>
      <x:c r="L2395" t="str"/>
      <x:c r="M2395" t="str"/>
      <x:c r="N2395" t="str"/>
      <x:c r="O2395" t="str"/>
      <x:c r="P2395" t="str"/>
      <x:c r="Q2395" t="str">
        <x:v>https://www.google.com/maps/search/?api=1&amp;query=Jaboatao%2C+385%2C+Rua%2C+Jardim+dos+Pimentas%2C+Guarulhos-SP</x:v>
      </x:c>
      <x:c r="R2395" t="str"/>
      <x:c r="S2395" t="str"/>
      <x:c r="T2395" t="str">
        <x:v>Não contatado</x:v>
      </x:c>
      <x:c r="U2395" s="27" t="n">
        <x:f>IF(LEN(H2395)&gt;0,25,0)+IF(L2395="Sim",25,0)+IF(LEN(M2395)&gt;0,15,0)+IF(LEN(J2395)&gt;0,10,0)+IF(LEN(N2395)&gt;0,5,0)+IF(LEN(O2395)&gt;0,5,0)+IF(LEN(P2395)&gt;0,5,0)+IF(AND(LEN(R2395)&gt;0,LEN(S2395)&gt;0),10,0)</x:f>
        <x:v>25</x:v>
      </x:c>
      <x:c r="V2395" t="str">
        <x:f>IF(U2395&gt;=60,"Prioridade Alta",IF(U2395&gt;=35,"Prioridade Média","Prioridade Baixa"))</x:f>
        <x:v>Prioridade Baixa</x:v>
      </x:c>
      <x:c r="W2395" t="str">
        <x:v>Não</x:v>
      </x:c>
      <x:c r="X2395" t="str"/>
      <x:c r="Y2395" t="str">
        <x:v>Base expandida 2026-07-27</x:v>
      </x:c>
      <x:c r="Z2395" t="str">
        <x:v>(11) 2484-6803</x:v>
      </x:c>
      <x:c r="AA2395" t="str"/>
      <x:c r="AB2395" t="n">
        <x:v>40</x:v>
      </x:c>
      <x:c r="AC2395" t="str">
        <x:v>Prioridade Baixa</x:v>
      </x:c>
      <x:c r="AD2395" t="str">
        <x:v>Fonte Escolas.com.br: http://escolas.com.br/jardim-aruja-35269402; site oficial/redes não coletados nesta fonte</x:v>
      </x:c>
      <x:c r="AE2395" t="n">
        <x:f>IF(LEN(H2395)&gt;0,1,0)</x:f>
        <x:v>1</x:v>
      </x:c>
      <x:c r="AF2395" t="n">
        <x:f>IF(LEN(M2395)&gt;0,1,0)</x:f>
        <x:v>0</x:v>
      </x:c>
      <x:c r="AG2395" t="n">
        <x:f>IF(AND(LEN(H2395)=0,LEN(K2395)=0,LEN(M2395)=0),1,0)</x:f>
        <x:v>0</x:v>
      </x:c>
    </x:row>
    <x:row r="2396">
      <x:c r="A2396" t="str">
        <x:v>AT-02395</x:v>
      </x:c>
      <x:c r="B2396" t="str">
        <x:v>Jardim Fortaleza II</x:v>
      </x:c>
      <x:c r="C2396" t="str">
        <x:v>Escola</x:v>
      </x:c>
      <x:c r="D2396" t="str">
        <x:v>Escola</x:v>
      </x:c>
      <x:c r="E2396" t="str">
        <x:v>Guarulhos</x:v>
      </x:c>
      <x:c r="F2396" t="str">
        <x:v>Jardim Fortaleza</x:v>
      </x:c>
      <x:c r="G2396" t="str">
        <x:v>Roberto Magalhaes, 507, Rua, Jardim Fortaleza, Guarulhos, SP</x:v>
      </x:c>
      <x:c r="H2396" t="str">
        <x:v>+55 (11) 2467-0777</x:v>
      </x:c>
      <x:c r="I2396" t="str"/>
      <x:c r="J2396" t="str"/>
      <x:c r="K2396" t="str"/>
      <x:c r="L2396" t="str"/>
      <x:c r="M2396" t="str"/>
      <x:c r="N2396" t="str"/>
      <x:c r="O2396" t="str"/>
      <x:c r="P2396" t="str"/>
      <x:c r="Q2396" t="str">
        <x:v>https://www.google.com/maps/search/?api=1&amp;query=Roberto+Magalhaes%2C+507%2C+Rua%2C+Jardim+Fortaleza%2C+Guarulhos-SP</x:v>
      </x:c>
      <x:c r="R2396" t="str"/>
      <x:c r="S2396" t="str"/>
      <x:c r="T2396" t="str">
        <x:v>Não contatado</x:v>
      </x:c>
      <x:c r="U2396" s="27" t="n">
        <x:f>IF(LEN(H2396)&gt;0,25,0)+IF(L2396="Sim",25,0)+IF(LEN(M2396)&gt;0,15,0)+IF(LEN(J2396)&gt;0,10,0)+IF(LEN(N2396)&gt;0,5,0)+IF(LEN(O2396)&gt;0,5,0)+IF(LEN(P2396)&gt;0,5,0)+IF(AND(LEN(R2396)&gt;0,LEN(S2396)&gt;0),10,0)</x:f>
        <x:v>25</x:v>
      </x:c>
      <x:c r="V2396" t="str">
        <x:f>IF(U2396&gt;=60,"Prioridade Alta",IF(U2396&gt;=35,"Prioridade Média","Prioridade Baixa"))</x:f>
        <x:v>Prioridade Baixa</x:v>
      </x:c>
      <x:c r="W2396" t="str">
        <x:v>Não</x:v>
      </x:c>
      <x:c r="X2396" t="str"/>
      <x:c r="Y2396" t="str">
        <x:v>Base expandida 2026-07-27</x:v>
      </x:c>
      <x:c r="Z2396" t="str">
        <x:v>(11) 2467-0777</x:v>
      </x:c>
      <x:c r="AA2396" t="str"/>
      <x:c r="AB2396" t="n">
        <x:v>40</x:v>
      </x:c>
      <x:c r="AC2396" t="str">
        <x:v>Prioridade Baixa</x:v>
      </x:c>
      <x:c r="AD2396" t="str">
        <x:v>Fonte Escolas.com.br: http://escolas.com.br/jardim-fortaleza-ii-35411292; site oficial/redes não coletados nesta fonte</x:v>
      </x:c>
      <x:c r="AE2396" t="n">
        <x:f>IF(LEN(H2396)&gt;0,1,0)</x:f>
        <x:v>1</x:v>
      </x:c>
      <x:c r="AF2396" t="n">
        <x:f>IF(LEN(M2396)&gt;0,1,0)</x:f>
        <x:v>0</x:v>
      </x:c>
      <x:c r="AG2396" t="n">
        <x:f>IF(AND(LEN(H2396)=0,LEN(K2396)=0,LEN(M2396)=0),1,0)</x:f>
        <x:v>0</x:v>
      </x:c>
    </x:row>
    <x:row r="2397">
      <x:c r="A2397" t="str">
        <x:v>AT-02396</x:v>
      </x:c>
      <x:c r="B2397" t="str">
        <x:v>Jardim Nova Cumbica II</x:v>
      </x:c>
      <x:c r="C2397" t="str">
        <x:v>Escola</x:v>
      </x:c>
      <x:c r="D2397" t="str">
        <x:v>Escola</x:v>
      </x:c>
      <x:c r="E2397" t="str">
        <x:v>Guarulhos</x:v>
      </x:c>
      <x:c r="F2397" t="str">
        <x:v>Vila Nova Cumbica</x:v>
      </x:c>
      <x:c r="G2397" t="str">
        <x:v>Jaguaribi, SN, Rua, Vila Nova Cumbica, Guarulhos, SP</x:v>
      </x:c>
      <x:c r="H2397" t="str">
        <x:v>+55 (11) 2412-0100</x:v>
      </x:c>
      <x:c r="I2397" t="str"/>
      <x:c r="J2397" t="str"/>
      <x:c r="K2397" t="str"/>
      <x:c r="L2397" t="str"/>
      <x:c r="M2397" t="str"/>
      <x:c r="N2397" t="str"/>
      <x:c r="O2397" t="str"/>
      <x:c r="P2397" t="str"/>
      <x:c r="Q2397" t="str">
        <x:v>https://www.google.com/maps/search/?api=1&amp;query=Jaguaribi%2C+SN%2C+Rua%2C+Vila+Nova+Cumbica%2C+Guarulhos-SP</x:v>
      </x:c>
      <x:c r="R2397" t="str"/>
      <x:c r="S2397" t="str"/>
      <x:c r="T2397" t="str">
        <x:v>Não contatado</x:v>
      </x:c>
      <x:c r="U2397" s="27" t="n">
        <x:f>IF(LEN(H2397)&gt;0,25,0)+IF(L2397="Sim",25,0)+IF(LEN(M2397)&gt;0,15,0)+IF(LEN(J2397)&gt;0,10,0)+IF(LEN(N2397)&gt;0,5,0)+IF(LEN(O2397)&gt;0,5,0)+IF(LEN(P2397)&gt;0,5,0)+IF(AND(LEN(R2397)&gt;0,LEN(S2397)&gt;0),10,0)</x:f>
        <x:v>25</x:v>
      </x:c>
      <x:c r="V2397" t="str">
        <x:f>IF(U2397&gt;=60,"Prioridade Alta",IF(U2397&gt;=35,"Prioridade Média","Prioridade Baixa"))</x:f>
        <x:v>Prioridade Baixa</x:v>
      </x:c>
      <x:c r="W2397" t="str">
        <x:v>Não</x:v>
      </x:c>
      <x:c r="X2397" t="str"/>
      <x:c r="Y2397" t="str">
        <x:v>Base expandida 2026-07-27</x:v>
      </x:c>
      <x:c r="Z2397" t="str">
        <x:v>(11) 2412-0100</x:v>
      </x:c>
      <x:c r="AA2397" t="str"/>
      <x:c r="AB2397" t="n">
        <x:v>40</x:v>
      </x:c>
      <x:c r="AC2397" t="str">
        <x:v>Prioridade Baixa</x:v>
      </x:c>
      <x:c r="AD2397" t="str">
        <x:v>Fonte Escolas.com.br: http://escolas.com.br/jardim-nova-cumbica-ii-35925986; site oficial/redes não coletados nesta fonte</x:v>
      </x:c>
      <x:c r="AE2397" t="n">
        <x:f>IF(LEN(H2397)&gt;0,1,0)</x:f>
        <x:v>1</x:v>
      </x:c>
      <x:c r="AF2397" t="n">
        <x:f>IF(LEN(M2397)&gt;0,1,0)</x:f>
        <x:v>0</x:v>
      </x:c>
      <x:c r="AG2397" t="n">
        <x:f>IF(AND(LEN(H2397)=0,LEN(K2397)=0,LEN(M2397)=0),1,0)</x:f>
        <x:v>0</x:v>
      </x:c>
    </x:row>
    <x:row r="2398">
      <x:c r="A2398" t="str">
        <x:v>AT-02397</x:v>
      </x:c>
      <x:c r="B2398" t="str">
        <x:v>Jesus Menino II Instituto de Assistencia Social</x:v>
      </x:c>
      <x:c r="C2398" t="str">
        <x:v>Escola</x:v>
      </x:c>
      <x:c r="D2398" t="str">
        <x:v>Escola</x:v>
      </x:c>
      <x:c r="E2398" t="str">
        <x:v>Guarulhos</x:v>
      </x:c>
      <x:c r="F2398" t="str">
        <x:v>Bonsucesso</x:v>
      </x:c>
      <x:c r="G2398" t="str">
        <x:v>Rua Rua Onorio Marsella, 282, Bonsucesso, Guarulhos, SP</x:v>
      </x:c>
      <x:c r="H2398" t="str">
        <x:v>+55 (11) 2611-8287</x:v>
      </x:c>
      <x:c r="I2398" t="str"/>
      <x:c r="J2398" t="str"/>
      <x:c r="K2398" t="str"/>
      <x:c r="L2398" t="str"/>
      <x:c r="M2398" t="str"/>
      <x:c r="N2398" t="str"/>
      <x:c r="O2398" t="str"/>
      <x:c r="P2398" t="str"/>
      <x:c r="Q2398" t="str">
        <x:v>https://www.google.com/maps/search/?api=1&amp;query=Rua+Rua+Onorio+Marsella%2C+282%2C+Bonsucesso%2C+Guarulhos-SP</x:v>
      </x:c>
      <x:c r="R2398" t="str"/>
      <x:c r="S2398" t="str"/>
      <x:c r="T2398" t="str">
        <x:v>Não contatado</x:v>
      </x:c>
      <x:c r="U2398" s="27" t="n">
        <x:f>IF(LEN(H2398)&gt;0,25,0)+IF(L2398="Sim",25,0)+IF(LEN(M2398)&gt;0,15,0)+IF(LEN(J2398)&gt;0,10,0)+IF(LEN(N2398)&gt;0,5,0)+IF(LEN(O2398)&gt;0,5,0)+IF(LEN(P2398)&gt;0,5,0)+IF(AND(LEN(R2398)&gt;0,LEN(S2398)&gt;0),10,0)</x:f>
        <x:v>25</x:v>
      </x:c>
      <x:c r="V2398" t="str">
        <x:f>IF(U2398&gt;=60,"Prioridade Alta",IF(U2398&gt;=35,"Prioridade Média","Prioridade Baixa"))</x:f>
        <x:v>Prioridade Baixa</x:v>
      </x:c>
      <x:c r="W2398" t="str">
        <x:v>Não</x:v>
      </x:c>
      <x:c r="X2398" t="str"/>
      <x:c r="Y2398" t="str">
        <x:v>Base expandida 2026-07-27</x:v>
      </x:c>
      <x:c r="Z2398" t="str">
        <x:v>(11) 2611-8287</x:v>
      </x:c>
      <x:c r="AA2398" t="str"/>
      <x:c r="AB2398" t="n">
        <x:v>40</x:v>
      </x:c>
      <x:c r="AC2398" t="str">
        <x:v>Prioridade Baixa</x:v>
      </x:c>
      <x:c r="AD2398" t="str">
        <x:v>Fonte Escolas.com.br: http://escolas.com.br/jesus-menino-ii-instituto-de-assistencia-social-35009394; site oficial/redes não coletados nesta fonte</x:v>
      </x:c>
      <x:c r="AE2398" t="n">
        <x:f>IF(LEN(H2398)&gt;0,1,0)</x:f>
        <x:v>1</x:v>
      </x:c>
      <x:c r="AF2398" t="n">
        <x:f>IF(LEN(M2398)&gt;0,1,0)</x:f>
        <x:v>0</x:v>
      </x:c>
      <x:c r="AG2398" t="n">
        <x:f>IF(AND(LEN(H2398)=0,LEN(K2398)=0,LEN(M2398)=0),1,0)</x:f>
        <x:v>0</x:v>
      </x:c>
    </x:row>
    <x:row r="2399">
      <x:c r="A2399" t="str">
        <x:v>AT-02398</x:v>
      </x:c>
      <x:c r="B2399" t="str">
        <x:v>Jardim Santa Lidia</x:v>
      </x:c>
      <x:c r="C2399" t="str">
        <x:v>Escola</x:v>
      </x:c>
      <x:c r="D2399" t="str">
        <x:v>Escola</x:v>
      </x:c>
      <x:c r="E2399" t="str">
        <x:v>Guarulhos</x:v>
      </x:c>
      <x:c r="F2399" t="str"/>
      <x:c r="G2399" t="str">
        <x:v>Jose Nilson Ferretti, 62, Rua, Guarulhos, SP</x:v>
      </x:c>
      <x:c r="H2399" t="str">
        <x:v>+55 (11) 2404-6744</x:v>
      </x:c>
      <x:c r="I2399" t="str"/>
      <x:c r="J2399" t="str"/>
      <x:c r="K2399" t="str"/>
      <x:c r="L2399" t="str"/>
      <x:c r="M2399" t="str"/>
      <x:c r="N2399" t="str"/>
      <x:c r="O2399" t="str"/>
      <x:c r="P2399" t="str"/>
      <x:c r="Q2399" t="str">
        <x:v>https://www.google.com/maps/search/?api=1&amp;query=Jose+Nilson+Ferretti%2C+62%2C+Rua%2C+Jardim+Santa+Lidia%2C+Guarulhos-SP</x:v>
      </x:c>
      <x:c r="R2399" t="str"/>
      <x:c r="S2399" t="str"/>
      <x:c r="T2399" t="str">
        <x:v>Não contatado</x:v>
      </x:c>
      <x:c r="U2399" s="27" t="n">
        <x:f>IF(LEN(H2399)&gt;0,25,0)+IF(L2399="Sim",25,0)+IF(LEN(M2399)&gt;0,15,0)+IF(LEN(J2399)&gt;0,10,0)+IF(LEN(N2399)&gt;0,5,0)+IF(LEN(O2399)&gt;0,5,0)+IF(LEN(P2399)&gt;0,5,0)+IF(AND(LEN(R2399)&gt;0,LEN(S2399)&gt;0),10,0)</x:f>
        <x:v>25</x:v>
      </x:c>
      <x:c r="V2399" t="str">
        <x:f>IF(U2399&gt;=60,"Prioridade Alta",IF(U2399&gt;=35,"Prioridade Média","Prioridade Baixa"))</x:f>
        <x:v>Prioridade Baixa</x:v>
      </x:c>
      <x:c r="W2399" t="str">
        <x:v>Sim</x:v>
      </x:c>
      <x:c r="X2399" t="str">
        <x:v>Bairro ausente</x:v>
      </x:c>
      <x:c r="Y2399" t="str">
        <x:v>Base expandida 2026-07-27</x:v>
      </x:c>
      <x:c r="Z2399" t="str">
        <x:v>(11) 2404-6744</x:v>
      </x:c>
      <x:c r="AA2399" t="str"/>
      <x:c r="AB2399" t="n">
        <x:v>40</x:v>
      </x:c>
      <x:c r="AC2399" t="str">
        <x:v>Prioridade Baixa</x:v>
      </x:c>
      <x:c r="AD2399" t="str">
        <x:v>Fonte Escolas.com.br: http://escolas.com.br/jardim-santa-lidia-35925073; site oficial/redes não coletados nesta fonte</x:v>
      </x:c>
      <x:c r="AE2399" t="n">
        <x:f>IF(LEN(H2399)&gt;0,1,0)</x:f>
        <x:v>1</x:v>
      </x:c>
      <x:c r="AF2399" t="n">
        <x:f>IF(LEN(M2399)&gt;0,1,0)</x:f>
        <x:v>0</x:v>
      </x:c>
      <x:c r="AG2399" t="n">
        <x:f>IF(AND(LEN(H2399)=0,LEN(K2399)=0,LEN(M2399)=0),1,0)</x:f>
        <x:v>0</x:v>
      </x:c>
    </x:row>
    <x:row r="2400">
      <x:c r="A2400" t="str">
        <x:v>AT-02399</x:v>
      </x:c>
      <x:c r="B2400" t="str">
        <x:v>Jardim Santa Terezinha</x:v>
      </x:c>
      <x:c r="C2400" t="str">
        <x:v>Escola</x:v>
      </x:c>
      <x:c r="D2400" t="str">
        <x:v>Escola</x:v>
      </x:c>
      <x:c r="E2400" t="str">
        <x:v>Guarulhos</x:v>
      </x:c>
      <x:c r="F2400" t="str">
        <x:v>Cidade Soberana</x:v>
      </x:c>
      <x:c r="G2400" t="str">
        <x:v>Taubate, 180, Rua, Cidade Soberana, Guarulhos, SP</x:v>
      </x:c>
      <x:c r="H2400" t="str">
        <x:v>+55 (11) 2441-1213</x:v>
      </x:c>
      <x:c r="I2400" t="str"/>
      <x:c r="J2400" t="str"/>
      <x:c r="K2400" t="str"/>
      <x:c r="L2400" t="str"/>
      <x:c r="M2400" t="str"/>
      <x:c r="N2400" t="str"/>
      <x:c r="O2400" t="str"/>
      <x:c r="P2400" t="str"/>
      <x:c r="Q2400" t="str">
        <x:v>https://www.google.com/maps/search/?api=1&amp;query=Taubate%2C+180%2C+Rua%2C+Cidade+Soberana%2C+Guarulhos-SP</x:v>
      </x:c>
      <x:c r="R2400" t="str"/>
      <x:c r="S2400" t="str"/>
      <x:c r="T2400" t="str">
        <x:v>Não contatado</x:v>
      </x:c>
      <x:c r="U2400" s="27" t="n">
        <x:f>IF(LEN(H2400)&gt;0,25,0)+IF(L2400="Sim",25,0)+IF(LEN(M2400)&gt;0,15,0)+IF(LEN(J2400)&gt;0,10,0)+IF(LEN(N2400)&gt;0,5,0)+IF(LEN(O2400)&gt;0,5,0)+IF(LEN(P2400)&gt;0,5,0)+IF(AND(LEN(R2400)&gt;0,LEN(S2400)&gt;0),10,0)</x:f>
        <x:v>25</x:v>
      </x:c>
      <x:c r="V2400" t="str">
        <x:f>IF(U2400&gt;=60,"Prioridade Alta",IF(U2400&gt;=35,"Prioridade Média","Prioridade Baixa"))</x:f>
        <x:v>Prioridade Baixa</x:v>
      </x:c>
      <x:c r="W2400" t="str">
        <x:v>Não</x:v>
      </x:c>
      <x:c r="X2400" t="str"/>
      <x:c r="Y2400" t="str">
        <x:v>Base expandida 2026-07-27</x:v>
      </x:c>
      <x:c r="Z2400" t="str">
        <x:v>(11) 2441-1213</x:v>
      </x:c>
      <x:c r="AA2400" t="str"/>
      <x:c r="AB2400" t="n">
        <x:v>40</x:v>
      </x:c>
      <x:c r="AC2400" t="str">
        <x:v>Prioridade Baixa</x:v>
      </x:c>
      <x:c r="AD2400" t="str">
        <x:v>Fonte Escolas.com.br: http://escolas.com.br/jardim-santa-terezinha-35561009; site oficial/redes não coletados nesta fonte</x:v>
      </x:c>
      <x:c r="AE2400" t="n">
        <x:f>IF(LEN(H2400)&gt;0,1,0)</x:f>
        <x:v>1</x:v>
      </x:c>
      <x:c r="AF2400" t="n">
        <x:f>IF(LEN(M2400)&gt;0,1,0)</x:f>
        <x:v>0</x:v>
      </x:c>
      <x:c r="AG2400" t="n">
        <x:f>IF(AND(LEN(H2400)=0,LEN(K2400)=0,LEN(M2400)=0),1,0)</x:f>
        <x:v>0</x:v>
      </x:c>
    </x:row>
    <x:row r="2401">
      <x:c r="A2401" t="str">
        <x:v>AT-02400</x:v>
      </x:c>
      <x:c r="B2401" t="str">
        <x:v>João Cavalheiro Salem Professor</x:v>
      </x:c>
      <x:c r="C2401" t="str">
        <x:v>Escola</x:v>
      </x:c>
      <x:c r="D2401" t="str">
        <x:v>Escola</x:v>
      </x:c>
      <x:c r="E2401" t="str">
        <x:v>Guarulhos</x:v>
      </x:c>
      <x:c r="F2401" t="str">
        <x:v>Jardim Cumbica</x:v>
      </x:c>
      <x:c r="G2401" t="str">
        <x:v>Porto Velho, 624, Rua, Jardim Cumbica, Guarulhos, SP</x:v>
      </x:c>
      <x:c r="H2401" t="str">
        <x:v>+55 (11) 2412-4637</x:v>
      </x:c>
      <x:c r="I2401" t="str"/>
      <x:c r="J2401" t="str"/>
      <x:c r="K2401" t="str"/>
      <x:c r="L2401" t="str"/>
      <x:c r="M2401" t="str"/>
      <x:c r="N2401" t="str"/>
      <x:c r="O2401" t="str"/>
      <x:c r="P2401" t="str"/>
      <x:c r="Q2401" t="str">
        <x:v>https://www.google.com/maps/search/?api=1&amp;query=Porto+Velho%2C+624%2C+Rua%2C+Jardim+Cumbica%2C+Guarulhos-SP</x:v>
      </x:c>
      <x:c r="R2401" t="str"/>
      <x:c r="S2401" t="str"/>
      <x:c r="T2401" t="str">
        <x:v>Não contatado</x:v>
      </x:c>
      <x:c r="U2401" s="27" t="n">
        <x:f>IF(LEN(H2401)&gt;0,25,0)+IF(L2401="Sim",25,0)+IF(LEN(M2401)&gt;0,15,0)+IF(LEN(J2401)&gt;0,10,0)+IF(LEN(N2401)&gt;0,5,0)+IF(LEN(O2401)&gt;0,5,0)+IF(LEN(P2401)&gt;0,5,0)+IF(AND(LEN(R2401)&gt;0,LEN(S2401)&gt;0),10,0)</x:f>
        <x:v>25</x:v>
      </x:c>
      <x:c r="V2401" t="str">
        <x:f>IF(U2401&gt;=60,"Prioridade Alta",IF(U2401&gt;=35,"Prioridade Média","Prioridade Baixa"))</x:f>
        <x:v>Prioridade Baixa</x:v>
      </x:c>
      <x:c r="W2401" t="str">
        <x:v>Não</x:v>
      </x:c>
      <x:c r="X2401" t="str"/>
      <x:c r="Y2401" t="str">
        <x:v>Base expandida 2026-07-27</x:v>
      </x:c>
      <x:c r="Z2401" t="str">
        <x:v>(11) 2412-4637</x:v>
      </x:c>
      <x:c r="AA2401" t="str"/>
      <x:c r="AB2401" t="n">
        <x:v>40</x:v>
      </x:c>
      <x:c r="AC2401" t="str">
        <x:v>Prioridade Baixa</x:v>
      </x:c>
      <x:c r="AD2401" t="str">
        <x:v>Fonte Escolas.com.br: http://escolas.com.br/joao-cavalheiro-salem-professor-35006427; site oficial/redes não coletados nesta fonte</x:v>
      </x:c>
      <x:c r="AE2401" t="n">
        <x:f>IF(LEN(H2401)&gt;0,1,0)</x:f>
        <x:v>1</x:v>
      </x:c>
      <x:c r="AF2401" t="n">
        <x:f>IF(LEN(M2401)&gt;0,1,0)</x:f>
        <x:v>0</x:v>
      </x:c>
      <x:c r="AG2401" t="n">
        <x:f>IF(AND(LEN(H2401)=0,LEN(K2401)=0,LEN(M2401)=0),1,0)</x:f>
        <x:v>0</x:v>
      </x:c>
    </x:row>
    <x:row r="2402">
      <x:c r="A2402" t="str">
        <x:v>AT-02401</x:v>
      </x:c>
      <x:c r="B2402" t="str">
        <x:v>Joana Darc Nucleo Beneficente</x:v>
      </x:c>
      <x:c r="C2402" t="str">
        <x:v>Escola</x:v>
      </x:c>
      <x:c r="D2402" t="str">
        <x:v>Escola</x:v>
      </x:c>
      <x:c r="E2402" t="str">
        <x:v>Guarulhos</x:v>
      </x:c>
      <x:c r="F2402" t="str">
        <x:v>Jardim Sao Paulo</x:v>
      </x:c>
      <x:c r="G2402" t="str">
        <x:v>Rua Rua Taguai, 101, Antigo 33 B, Jardim Sao Paulo, Guarulhos, SP</x:v>
      </x:c>
      <x:c r="H2402" t="str">
        <x:v>+55 (11) 2404-3052</x:v>
      </x:c>
      <x:c r="I2402" t="str"/>
      <x:c r="J2402" t="str"/>
      <x:c r="K2402" t="str"/>
      <x:c r="L2402" t="str"/>
      <x:c r="M2402" t="str"/>
      <x:c r="N2402" t="str"/>
      <x:c r="O2402" t="str"/>
      <x:c r="P2402" t="str"/>
      <x:c r="Q2402" t="str">
        <x:v>https://www.google.com/maps/search/?api=1&amp;query=Rua+Rua+Taguai%2C+101%2C+Antigo+33+B%2C+Jardim+Sao+Paulo%2C+Guarulhos-SP</x:v>
      </x:c>
      <x:c r="R2402" t="str"/>
      <x:c r="S2402" t="str"/>
      <x:c r="T2402" t="str">
        <x:v>Não contatado</x:v>
      </x:c>
      <x:c r="U2402" s="27" t="n">
        <x:f>IF(LEN(H2402)&gt;0,25,0)+IF(L2402="Sim",25,0)+IF(LEN(M2402)&gt;0,15,0)+IF(LEN(J2402)&gt;0,10,0)+IF(LEN(N2402)&gt;0,5,0)+IF(LEN(O2402)&gt;0,5,0)+IF(LEN(P2402)&gt;0,5,0)+IF(AND(LEN(R2402)&gt;0,LEN(S2402)&gt;0),10,0)</x:f>
        <x:v>25</x:v>
      </x:c>
      <x:c r="V2402" t="str">
        <x:f>IF(U2402&gt;=60,"Prioridade Alta",IF(U2402&gt;=35,"Prioridade Média","Prioridade Baixa"))</x:f>
        <x:v>Prioridade Baixa</x:v>
      </x:c>
      <x:c r="W2402" t="str">
        <x:v>Não</x:v>
      </x:c>
      <x:c r="X2402" t="str"/>
      <x:c r="Y2402" t="str">
        <x:v>Base expandida 2026-07-27</x:v>
      </x:c>
      <x:c r="Z2402" t="str">
        <x:v>(11) 2404-3052</x:v>
      </x:c>
      <x:c r="AA2402" t="str"/>
      <x:c r="AB2402" t="n">
        <x:v>40</x:v>
      </x:c>
      <x:c r="AC2402" t="str">
        <x:v>Prioridade Baixa</x:v>
      </x:c>
      <x:c r="AD2402" t="str">
        <x:v>Fonte Escolas.com.br: http://escolas.com.br/joana-darc-nucleo-beneficente-35172273; site oficial/redes não coletados nesta fonte</x:v>
      </x:c>
      <x:c r="AE2402" t="n">
        <x:f>IF(LEN(H2402)&gt;0,1,0)</x:f>
        <x:v>1</x:v>
      </x:c>
      <x:c r="AF2402" t="n">
        <x:f>IF(LEN(M2402)&gt;0,1,0)</x:f>
        <x:v>0</x:v>
      </x:c>
      <x:c r="AG2402" t="n">
        <x:f>IF(AND(LEN(H2402)=0,LEN(K2402)=0,LEN(M2402)=0),1,0)</x:f>
        <x:v>0</x:v>
      </x:c>
    </x:row>
    <x:row r="2403">
      <x:c r="A2403" t="str">
        <x:v>AT-02402</x:v>
      </x:c>
      <x:c r="B2403" t="str">
        <x:v>João Henrique Mendonca Educandario</x:v>
      </x:c>
      <x:c r="C2403" t="str">
        <x:v>Escola</x:v>
      </x:c>
      <x:c r="D2403" t="str">
        <x:v>Escola</x:v>
      </x:c>
      <x:c r="E2403" t="str">
        <x:v>Guarulhos</x:v>
      </x:c>
      <x:c r="F2403" t="str">
        <x:v>Parque Jurema</x:v>
      </x:c>
      <x:c r="G2403" t="str">
        <x:v>Jaguarema, 169, Rua, Parque Jurema, Guarulhos, SP</x:v>
      </x:c>
      <x:c r="H2403" t="str">
        <x:v>+55 (11) 4969-1500</x:v>
      </x:c>
      <x:c r="I2403" t="str"/>
      <x:c r="J2403" t="str"/>
      <x:c r="K2403" t="str"/>
      <x:c r="L2403" t="str"/>
      <x:c r="M2403" t="str"/>
      <x:c r="N2403" t="str"/>
      <x:c r="O2403" t="str"/>
      <x:c r="P2403" t="str"/>
      <x:c r="Q2403" t="str">
        <x:v>https://www.google.com/maps/search/?api=1&amp;query=Jaguarema%2C+169%2C+Rua%2C+Parque+Jurema%2C+Guarulhos-SP</x:v>
      </x:c>
      <x:c r="R2403" t="str"/>
      <x:c r="S2403" t="str"/>
      <x:c r="T2403" t="str">
        <x:v>Não contatado</x:v>
      </x:c>
      <x:c r="U2403" s="27" t="n">
        <x:f>IF(LEN(H2403)&gt;0,25,0)+IF(L2403="Sim",25,0)+IF(LEN(M2403)&gt;0,15,0)+IF(LEN(J2403)&gt;0,10,0)+IF(LEN(N2403)&gt;0,5,0)+IF(LEN(O2403)&gt;0,5,0)+IF(LEN(P2403)&gt;0,5,0)+IF(AND(LEN(R2403)&gt;0,LEN(S2403)&gt;0),10,0)</x:f>
        <x:v>25</x:v>
      </x:c>
      <x:c r="V2403" t="str">
        <x:f>IF(U2403&gt;=60,"Prioridade Alta",IF(U2403&gt;=35,"Prioridade Média","Prioridade Baixa"))</x:f>
        <x:v>Prioridade Baixa</x:v>
      </x:c>
      <x:c r="W2403" t="str">
        <x:v>Não</x:v>
      </x:c>
      <x:c r="X2403" t="str"/>
      <x:c r="Y2403" t="str">
        <x:v>Base expandida 2026-07-27</x:v>
      </x:c>
      <x:c r="Z2403" t="str">
        <x:v>(11) 4969-1500</x:v>
      </x:c>
      <x:c r="AA2403" t="str"/>
      <x:c r="AB2403" t="n">
        <x:v>40</x:v>
      </x:c>
      <x:c r="AC2403" t="str">
        <x:v>Prioridade Baixa</x:v>
      </x:c>
      <x:c r="AD2403" t="str">
        <x:v>Fonte Escolas.com.br: http://escolas.com.br/joao-henrique-mendonca-educandario-35499473; site oficial/redes não coletados nesta fonte</x:v>
      </x:c>
      <x:c r="AE2403" t="n">
        <x:f>IF(LEN(H2403)&gt;0,1,0)</x:f>
        <x:v>1</x:v>
      </x:c>
      <x:c r="AF2403" t="n">
        <x:f>IF(LEN(M2403)&gt;0,1,0)</x:f>
        <x:v>0</x:v>
      </x:c>
      <x:c r="AG2403" t="n">
        <x:f>IF(AND(LEN(H2403)=0,LEN(K2403)=0,LEN(M2403)=0),1,0)</x:f>
        <x:v>0</x:v>
      </x:c>
    </x:row>
    <x:row r="2404">
      <x:c r="A2404" t="str">
        <x:v>AT-02403</x:v>
      </x:c>
      <x:c r="B2404" t="str">
        <x:v>João Luiz de Godoy Moreira Professor</x:v>
      </x:c>
      <x:c r="C2404" t="str">
        <x:v>Escola</x:v>
      </x:c>
      <x:c r="D2404" t="str">
        <x:v>Escola</x:v>
      </x:c>
      <x:c r="E2404" t="str">
        <x:v>Guarulhos</x:v>
      </x:c>
      <x:c r="F2404" t="str">
        <x:v>Jardim Almeida Prado</x:v>
      </x:c>
      <x:c r="G2404" t="str">
        <x:v>Ana Alves dos Santos, 40, Rua, Jardim Almeida Prado, Guarulhos, SP</x:v>
      </x:c>
      <x:c r="H2404" t="str">
        <x:v>+55 (11) 2404-4646</x:v>
      </x:c>
      <x:c r="I2404" t="str"/>
      <x:c r="J2404" t="str"/>
      <x:c r="K2404" t="str"/>
      <x:c r="L2404" t="str"/>
      <x:c r="M2404" t="str"/>
      <x:c r="N2404" t="str"/>
      <x:c r="O2404" t="str"/>
      <x:c r="P2404" t="str"/>
      <x:c r="Q2404" t="str">
        <x:v>https://www.google.com/maps/search/?api=1&amp;query=Ana+Alves+dos+Santos%2C+40%2C+Rua%2C+Jardim+Almeida+Prado%2C+Guarulhos-SP</x:v>
      </x:c>
      <x:c r="R2404" t="str"/>
      <x:c r="S2404" t="str"/>
      <x:c r="T2404" t="str">
        <x:v>Não contatado</x:v>
      </x:c>
      <x:c r="U2404" s="27" t="n">
        <x:f>IF(LEN(H2404)&gt;0,25,0)+IF(L2404="Sim",25,0)+IF(LEN(M2404)&gt;0,15,0)+IF(LEN(J2404)&gt;0,10,0)+IF(LEN(N2404)&gt;0,5,0)+IF(LEN(O2404)&gt;0,5,0)+IF(LEN(P2404)&gt;0,5,0)+IF(AND(LEN(R2404)&gt;0,LEN(S2404)&gt;0),10,0)</x:f>
        <x:v>25</x:v>
      </x:c>
      <x:c r="V2404" t="str">
        <x:f>IF(U2404&gt;=60,"Prioridade Alta",IF(U2404&gt;=35,"Prioridade Média","Prioridade Baixa"))</x:f>
        <x:v>Prioridade Baixa</x:v>
      </x:c>
      <x:c r="W2404" t="str">
        <x:v>Não</x:v>
      </x:c>
      <x:c r="X2404" t="str"/>
      <x:c r="Y2404" t="str">
        <x:v>Base expandida 2026-07-27</x:v>
      </x:c>
      <x:c r="Z2404" t="str">
        <x:v>(11) 2404-4646</x:v>
      </x:c>
      <x:c r="AA2404" t="str"/>
      <x:c r="AB2404" t="n">
        <x:v>40</x:v>
      </x:c>
      <x:c r="AC2404" t="str">
        <x:v>Prioridade Baixa</x:v>
      </x:c>
      <x:c r="AD2404" t="str">
        <x:v>Fonte Escolas.com.br: http://escolas.com.br/joao-luiz-de-godoy-moreira-professor-35923175; site oficial/redes não coletados nesta fonte</x:v>
      </x:c>
      <x:c r="AE2404" t="n">
        <x:f>IF(LEN(H2404)&gt;0,1,0)</x:f>
        <x:v>1</x:v>
      </x:c>
      <x:c r="AF2404" t="n">
        <x:f>IF(LEN(M2404)&gt;0,1,0)</x:f>
        <x:v>0</x:v>
      </x:c>
      <x:c r="AG2404" t="n">
        <x:f>IF(AND(LEN(H2404)=0,LEN(K2404)=0,LEN(M2404)=0),1,0)</x:f>
        <x:v>0</x:v>
      </x:c>
    </x:row>
    <x:row r="2405">
      <x:c r="A2405" t="str">
        <x:v>AT-02404</x:v>
      </x:c>
      <x:c r="B2405" t="str">
        <x:v>João Ribeiro de Barros Comandante</x:v>
      </x:c>
      <x:c r="C2405" t="str">
        <x:v>Escola</x:v>
      </x:c>
      <x:c r="D2405" t="str">
        <x:v>Escola</x:v>
      </x:c>
      <x:c r="E2405" t="str">
        <x:v>Guarulhos</x:v>
      </x:c>
      <x:c r="F2405" t="str">
        <x:v>Cidade Jardim Cumbica</x:v>
      </x:c>
      <x:c r="G2405" t="str">
        <x:v>Juazeiro do Norte, 488, Rua, Cidade Jardim Cumbica, Guarulhos, SP</x:v>
      </x:c>
      <x:c r="H2405" t="str">
        <x:v>+55 (11) 2412-0465</x:v>
      </x:c>
      <x:c r="I2405" t="str"/>
      <x:c r="J2405" t="str"/>
      <x:c r="K2405" t="str"/>
      <x:c r="L2405" t="str"/>
      <x:c r="M2405" t="str"/>
      <x:c r="N2405" t="str"/>
      <x:c r="O2405" t="str"/>
      <x:c r="P2405" t="str"/>
      <x:c r="Q2405" t="str">
        <x:v>https://www.google.com/maps/search/?api=1&amp;query=Juazeiro+do+Norte%2C+488%2C+Rua%2C+Cidade+Jardim+Cumbica%2C+Guarulhos-SP</x:v>
      </x:c>
      <x:c r="R2405" t="str"/>
      <x:c r="S2405" t="str"/>
      <x:c r="T2405" t="str">
        <x:v>Não contatado</x:v>
      </x:c>
      <x:c r="U2405" s="27" t="n">
        <x:f>IF(LEN(H2405)&gt;0,25,0)+IF(L2405="Sim",25,0)+IF(LEN(M2405)&gt;0,15,0)+IF(LEN(J2405)&gt;0,10,0)+IF(LEN(N2405)&gt;0,5,0)+IF(LEN(O2405)&gt;0,5,0)+IF(LEN(P2405)&gt;0,5,0)+IF(AND(LEN(R2405)&gt;0,LEN(S2405)&gt;0),10,0)</x:f>
        <x:v>25</x:v>
      </x:c>
      <x:c r="V2405" t="str">
        <x:f>IF(U2405&gt;=60,"Prioridade Alta",IF(U2405&gt;=35,"Prioridade Média","Prioridade Baixa"))</x:f>
        <x:v>Prioridade Baixa</x:v>
      </x:c>
      <x:c r="W2405" t="str">
        <x:v>Não</x:v>
      </x:c>
      <x:c r="X2405" t="str"/>
      <x:c r="Y2405" t="str">
        <x:v>Base expandida 2026-07-27</x:v>
      </x:c>
      <x:c r="Z2405" t="str">
        <x:v>(11) 2412-0465</x:v>
      </x:c>
      <x:c r="AA2405" t="str"/>
      <x:c r="AB2405" t="n">
        <x:v>40</x:v>
      </x:c>
      <x:c r="AC2405" t="str">
        <x:v>Prioridade Baixa</x:v>
      </x:c>
      <x:c r="AD2405" t="str">
        <x:v>Fonte Escolas.com.br: http://escolas.com.br/joao-ribeiro-de-barros-comandante-35006359; site oficial/redes não coletados nesta fonte</x:v>
      </x:c>
      <x:c r="AE2405" t="n">
        <x:f>IF(LEN(H2405)&gt;0,1,0)</x:f>
        <x:v>1</x:v>
      </x:c>
      <x:c r="AF2405" t="n">
        <x:f>IF(LEN(M2405)&gt;0,1,0)</x:f>
        <x:v>0</x:v>
      </x:c>
      <x:c r="AG2405" t="n">
        <x:f>IF(AND(LEN(H2405)=0,LEN(K2405)=0,LEN(M2405)=0),1,0)</x:f>
        <x:v>0</x:v>
      </x:c>
    </x:row>
    <x:row r="2406">
      <x:c r="A2406" t="str">
        <x:v>AT-02405</x:v>
      </x:c>
      <x:c r="B2406" t="str">
        <x:v>Joaquim Garcia Salvador Professor</x:v>
      </x:c>
      <x:c r="C2406" t="str">
        <x:v>Escola</x:v>
      </x:c>
      <x:c r="D2406" t="str">
        <x:v>Escola</x:v>
      </x:c>
      <x:c r="E2406" t="str">
        <x:v>Guarulhos</x:v>
      </x:c>
      <x:c r="F2406" t="str">
        <x:v>Jd America</x:v>
      </x:c>
      <x:c r="G2406" t="str">
        <x:v>Catulo da Paixao Cearense, 242, Rua, Jd America, Guarulhos, SP</x:v>
      </x:c>
      <x:c r="H2406" t="str">
        <x:v>+55 (11) 2402-2447</x:v>
      </x:c>
      <x:c r="I2406" t="str"/>
      <x:c r="J2406" t="str"/>
      <x:c r="K2406" t="str"/>
      <x:c r="L2406" t="str"/>
      <x:c r="M2406" t="str"/>
      <x:c r="N2406" t="str"/>
      <x:c r="O2406" t="str"/>
      <x:c r="P2406" t="str"/>
      <x:c r="Q2406" t="str">
        <x:v>https://www.google.com/maps/search/?api=1&amp;query=Catulo+da+Paixao+Cearense%2C+242%2C+Rua%2C+Jd+America%2C+Guarulhos-SP</x:v>
      </x:c>
      <x:c r="R2406" t="str"/>
      <x:c r="S2406" t="str"/>
      <x:c r="T2406" t="str">
        <x:v>Não contatado</x:v>
      </x:c>
      <x:c r="U2406" s="27" t="n">
        <x:f>IF(LEN(H2406)&gt;0,25,0)+IF(L2406="Sim",25,0)+IF(LEN(M2406)&gt;0,15,0)+IF(LEN(J2406)&gt;0,10,0)+IF(LEN(N2406)&gt;0,5,0)+IF(LEN(O2406)&gt;0,5,0)+IF(LEN(P2406)&gt;0,5,0)+IF(AND(LEN(R2406)&gt;0,LEN(S2406)&gt;0),10,0)</x:f>
        <x:v>25</x:v>
      </x:c>
      <x:c r="V2406" t="str">
        <x:f>IF(U2406&gt;=60,"Prioridade Alta",IF(U2406&gt;=35,"Prioridade Média","Prioridade Baixa"))</x:f>
        <x:v>Prioridade Baixa</x:v>
      </x:c>
      <x:c r="W2406" t="str">
        <x:v>Não</x:v>
      </x:c>
      <x:c r="X2406" t="str"/>
      <x:c r="Y2406" t="str">
        <x:v>Base expandida 2026-07-27</x:v>
      </x:c>
      <x:c r="Z2406" t="str">
        <x:v>(11) 2402-2447</x:v>
      </x:c>
      <x:c r="AA2406" t="str"/>
      <x:c r="AB2406" t="n">
        <x:v>40</x:v>
      </x:c>
      <x:c r="AC2406" t="str">
        <x:v>Prioridade Baixa</x:v>
      </x:c>
      <x:c r="AD2406" t="str">
        <x:v>Fonte Escolas.com.br: http://escolas.com.br/joaquim-garcia-salvador-professor-35005800; site oficial/redes não coletados nesta fonte</x:v>
      </x:c>
      <x:c r="AE2406" t="n">
        <x:f>IF(LEN(H2406)&gt;0,1,0)</x:f>
        <x:v>1</x:v>
      </x:c>
      <x:c r="AF2406" t="n">
        <x:f>IF(LEN(M2406)&gt;0,1,0)</x:f>
        <x:v>0</x:v>
      </x:c>
      <x:c r="AG2406" t="n">
        <x:f>IF(AND(LEN(H2406)=0,LEN(K2406)=0,LEN(M2406)=0),1,0)</x:f>
        <x:v>0</x:v>
      </x:c>
    </x:row>
    <x:row r="2407">
      <x:c r="A2407" t="str">
        <x:v>AT-02406</x:v>
      </x:c>
      <x:c r="B2407" t="str">
        <x:v>José Alves de Cerqueira Cesar</x:v>
      </x:c>
      <x:c r="C2407" t="str">
        <x:v>Escola</x:v>
      </x:c>
      <x:c r="D2407" t="str">
        <x:v>Escola</x:v>
      </x:c>
      <x:c r="E2407" t="str">
        <x:v>Guarulhos</x:v>
      </x:c>
      <x:c r="F2407" t="str">
        <x:v>Vila Rosalia</x:v>
      </x:c>
      <x:c r="G2407" t="str">
        <x:v>Sao Luiz, 484, Avenida, Vila Rosalia, Guarulhos, SP</x:v>
      </x:c>
      <x:c r="H2407" t="str">
        <x:v>+55 (11) 2455-0166</x:v>
      </x:c>
      <x:c r="I2407" t="str"/>
      <x:c r="J2407" t="str"/>
      <x:c r="K2407" t="str"/>
      <x:c r="L2407" t="str"/>
      <x:c r="M2407" t="str"/>
      <x:c r="N2407" t="str"/>
      <x:c r="O2407" t="str"/>
      <x:c r="P2407" t="str"/>
      <x:c r="Q2407" t="str">
        <x:v>https://www.google.com/maps/search/?api=1&amp;query=Sao+Luiz%2C+484%2C+Avenida%2C+Vila+Rosalia%2C+Guarulhos-SP</x:v>
      </x:c>
      <x:c r="R2407" t="str"/>
      <x:c r="S2407" t="str"/>
      <x:c r="T2407" t="str">
        <x:v>Não contatado</x:v>
      </x:c>
      <x:c r="U2407" s="27" t="n">
        <x:f>IF(LEN(H2407)&gt;0,25,0)+IF(L2407="Sim",25,0)+IF(LEN(M2407)&gt;0,15,0)+IF(LEN(J2407)&gt;0,10,0)+IF(LEN(N2407)&gt;0,5,0)+IF(LEN(O2407)&gt;0,5,0)+IF(LEN(P2407)&gt;0,5,0)+IF(AND(LEN(R2407)&gt;0,LEN(S2407)&gt;0),10,0)</x:f>
        <x:v>25</x:v>
      </x:c>
      <x:c r="V2407" t="str">
        <x:f>IF(U2407&gt;=60,"Prioridade Alta",IF(U2407&gt;=35,"Prioridade Média","Prioridade Baixa"))</x:f>
        <x:v>Prioridade Baixa</x:v>
      </x:c>
      <x:c r="W2407" t="str">
        <x:v>Não</x:v>
      </x:c>
      <x:c r="X2407" t="str"/>
      <x:c r="Y2407" t="str">
        <x:v>Base expandida 2026-07-27</x:v>
      </x:c>
      <x:c r="Z2407" t="str">
        <x:v>(11) 2455-0166</x:v>
      </x:c>
      <x:c r="AA2407" t="str"/>
      <x:c r="AB2407" t="n">
        <x:v>40</x:v>
      </x:c>
      <x:c r="AC2407" t="str">
        <x:v>Prioridade Baixa</x:v>
      </x:c>
      <x:c r="AD2407" t="str">
        <x:v>Fonte Escolas.com.br: http://escolas.com.br/jose-alves-de-cerqueira-cesar-35005915; site oficial/redes não coletados nesta fonte</x:v>
      </x:c>
      <x:c r="AE2407" t="n">
        <x:f>IF(LEN(H2407)&gt;0,1,0)</x:f>
        <x:v>1</x:v>
      </x:c>
      <x:c r="AF2407" t="n">
        <x:f>IF(LEN(M2407)&gt;0,1,0)</x:f>
        <x:v>0</x:v>
      </x:c>
      <x:c r="AG2407" t="n">
        <x:f>IF(AND(LEN(H2407)=0,LEN(K2407)=0,LEN(M2407)=0),1,0)</x:f>
        <x:v>0</x:v>
      </x:c>
    </x:row>
    <x:row r="2408">
      <x:c r="A2408" t="str">
        <x:v>AT-02407</x:v>
      </x:c>
      <x:c r="B2408" t="str">
        <x:v>João Alvares de Siqueira Bueno</x:v>
      </x:c>
      <x:c r="C2408" t="str">
        <x:v>Escola</x:v>
      </x:c>
      <x:c r="D2408" t="str">
        <x:v>Escola</x:v>
      </x:c>
      <x:c r="E2408" t="str">
        <x:v>Guarulhos</x:v>
      </x:c>
      <x:c r="F2408" t="str">
        <x:v>Jardim Tranquilidade</x:v>
      </x:c>
      <x:c r="G2408" t="str">
        <x:v>Cabo Antonio Pereira da Silva, 438, Rua, Jardim Tranquilidade, Guarulhos, SP</x:v>
      </x:c>
      <x:c r="H2408" t="str">
        <x:v>+55 (11) 2414-0769</x:v>
      </x:c>
      <x:c r="I2408" t="str"/>
      <x:c r="J2408" t="str"/>
      <x:c r="K2408" t="str"/>
      <x:c r="L2408" t="str"/>
      <x:c r="M2408" t="str"/>
      <x:c r="N2408" t="str"/>
      <x:c r="O2408" t="str"/>
      <x:c r="P2408" t="str"/>
      <x:c r="Q2408" t="str">
        <x:v>https://www.google.com/maps/search/?api=1&amp;query=Cabo+Antonio+Pereira+da+Silva%2C+438%2C+Rua%2C+Jardim+Tranquilidade%2C+Guarulhos-SP</x:v>
      </x:c>
      <x:c r="R2408" t="str"/>
      <x:c r="S2408" t="str"/>
      <x:c r="T2408" t="str">
        <x:v>Não contatado</x:v>
      </x:c>
      <x:c r="U2408" s="27" t="n">
        <x:f>IF(LEN(H2408)&gt;0,25,0)+IF(L2408="Sim",25,0)+IF(LEN(M2408)&gt;0,15,0)+IF(LEN(J2408)&gt;0,10,0)+IF(LEN(N2408)&gt;0,5,0)+IF(LEN(O2408)&gt;0,5,0)+IF(LEN(P2408)&gt;0,5,0)+IF(AND(LEN(R2408)&gt;0,LEN(S2408)&gt;0),10,0)</x:f>
        <x:v>25</x:v>
      </x:c>
      <x:c r="V2408" t="str">
        <x:f>IF(U2408&gt;=60,"Prioridade Alta",IF(U2408&gt;=35,"Prioridade Média","Prioridade Baixa"))</x:f>
        <x:v>Prioridade Baixa</x:v>
      </x:c>
      <x:c r="W2408" t="str">
        <x:v>Não</x:v>
      </x:c>
      <x:c r="X2408" t="str"/>
      <x:c r="Y2408" t="str">
        <x:v>Base expandida 2026-07-27</x:v>
      </x:c>
      <x:c r="Z2408" t="str">
        <x:v>(11) 2414-0769</x:v>
      </x:c>
      <x:c r="AA2408" t="str"/>
      <x:c r="AB2408" t="n">
        <x:v>40</x:v>
      </x:c>
      <x:c r="AC2408" t="str">
        <x:v>Prioridade Baixa</x:v>
      </x:c>
      <x:c r="AD2408" t="str">
        <x:v>Fonte Escolas.com.br: http://escolas.com.br/joao-alvares-de-siqueira-bueno-35006221; site oficial/redes não coletados nesta fonte</x:v>
      </x:c>
      <x:c r="AE2408" t="n">
        <x:f>IF(LEN(H2408)&gt;0,1,0)</x:f>
        <x:v>1</x:v>
      </x:c>
      <x:c r="AF2408" t="n">
        <x:f>IF(LEN(M2408)&gt;0,1,0)</x:f>
        <x:v>0</x:v>
      </x:c>
      <x:c r="AG2408" t="n">
        <x:f>IF(AND(LEN(H2408)=0,LEN(K2408)=0,LEN(M2408)=0),1,0)</x:f>
        <x:v>0</x:v>
      </x:c>
    </x:row>
    <x:row r="2409">
      <x:c r="A2409" t="str">
        <x:v>AT-02408</x:v>
      </x:c>
      <x:c r="B2409" t="str">
        <x:v>João Crispiniano Soares</x:v>
      </x:c>
      <x:c r="C2409" t="str">
        <x:v>Escola</x:v>
      </x:c>
      <x:c r="D2409" t="str">
        <x:v>Escola</x:v>
      </x:c>
      <x:c r="E2409" t="str">
        <x:v>Guarulhos</x:v>
      </x:c>
      <x:c r="F2409" t="str">
        <x:v>Vila Augusta</x:v>
      </x:c>
      <x:c r="G2409" t="str">
        <x:v>Francisco Antunes, 1078, Rua, Vila Augusta, Guarulhos, SP</x:v>
      </x:c>
      <x:c r="H2409" t="str">
        <x:v>+55 (11) 2422-5292</x:v>
      </x:c>
      <x:c r="I2409" t="str"/>
      <x:c r="J2409" t="str"/>
      <x:c r="K2409" t="str"/>
      <x:c r="L2409" t="str"/>
      <x:c r="M2409" t="str"/>
      <x:c r="N2409" t="str"/>
      <x:c r="O2409" t="str"/>
      <x:c r="P2409" t="str"/>
      <x:c r="Q2409" t="str">
        <x:v>https://www.google.com/maps/search/?api=1&amp;query=Francisco+Antunes%2C+1078%2C+Rua%2C+Vila+Augusta%2C+Guarulhos-SP</x:v>
      </x:c>
      <x:c r="R2409" t="str"/>
      <x:c r="S2409" t="str"/>
      <x:c r="T2409" t="str">
        <x:v>Não contatado</x:v>
      </x:c>
      <x:c r="U2409" s="27" t="n">
        <x:f>IF(LEN(H2409)&gt;0,25,0)+IF(L2409="Sim",25,0)+IF(LEN(M2409)&gt;0,15,0)+IF(LEN(J2409)&gt;0,10,0)+IF(LEN(N2409)&gt;0,5,0)+IF(LEN(O2409)&gt;0,5,0)+IF(LEN(P2409)&gt;0,5,0)+IF(AND(LEN(R2409)&gt;0,LEN(S2409)&gt;0),10,0)</x:f>
        <x:v>25</x:v>
      </x:c>
      <x:c r="V2409" t="str">
        <x:f>IF(U2409&gt;=60,"Prioridade Alta",IF(U2409&gt;=35,"Prioridade Média","Prioridade Baixa"))</x:f>
        <x:v>Prioridade Baixa</x:v>
      </x:c>
      <x:c r="W2409" t="str">
        <x:v>Não</x:v>
      </x:c>
      <x:c r="X2409" t="str"/>
      <x:c r="Y2409" t="str">
        <x:v>Base expandida 2026-07-27</x:v>
      </x:c>
      <x:c r="Z2409" t="str">
        <x:v>(11) 2422-5292</x:v>
      </x:c>
      <x:c r="AA2409" t="str"/>
      <x:c r="AB2409" t="n">
        <x:v>40</x:v>
      </x:c>
      <x:c r="AC2409" t="str">
        <x:v>Prioridade Baixa</x:v>
      </x:c>
      <x:c r="AD2409" t="str">
        <x:v>Fonte Escolas.com.br: http://escolas.com.br/joao-crispiniano-soares-35006233; site oficial/redes não coletados nesta fonte</x:v>
      </x:c>
      <x:c r="AE2409" t="n">
        <x:f>IF(LEN(H2409)&gt;0,1,0)</x:f>
        <x:v>1</x:v>
      </x:c>
      <x:c r="AF2409" t="n">
        <x:f>IF(LEN(M2409)&gt;0,1,0)</x:f>
        <x:v>0</x:v>
      </x:c>
      <x:c r="AG2409" t="n">
        <x:f>IF(AND(LEN(H2409)=0,LEN(K2409)=0,LEN(M2409)=0),1,0)</x:f>
        <x:v>0</x:v>
      </x:c>
    </x:row>
    <x:row r="2410">
      <x:c r="A2410" t="str">
        <x:v>AT-02409</x:v>
      </x:c>
      <x:c r="B2410" t="str">
        <x:v>José Benedito Ferreira Professor</x:v>
      </x:c>
      <x:c r="C2410" t="str">
        <x:v>Escola</x:v>
      </x:c>
      <x:c r="D2410" t="str">
        <x:v>Escola</x:v>
      </x:c>
      <x:c r="E2410" t="str">
        <x:v>Guarulhos</x:v>
      </x:c>
      <x:c r="F2410" t="str">
        <x:v>Jardim Fortaleza</x:v>
      </x:c>
      <x:c r="G2410" t="str">
        <x:v>Kazuko Fuji Shimizu, SN, Rua, Jardim Fortaleza, Guarulhos, SP</x:v>
      </x:c>
      <x:c r="H2410" t="str">
        <x:v>+55 (11) 2467-0128</x:v>
      </x:c>
      <x:c r="I2410" t="str"/>
      <x:c r="J2410" t="str"/>
      <x:c r="K2410" t="str"/>
      <x:c r="L2410" t="str"/>
      <x:c r="M2410" t="str"/>
      <x:c r="N2410" t="str"/>
      <x:c r="O2410" t="str"/>
      <x:c r="P2410" t="str"/>
      <x:c r="Q2410" t="str">
        <x:v>https://www.google.com/maps/search/?api=1&amp;query=Kazuko+Fuji+Shimizu%2C+SN%2C+Rua%2C+Jardim+Fortaleza%2C+Guarulhos-SP</x:v>
      </x:c>
      <x:c r="R2410" t="str"/>
      <x:c r="S2410" t="str"/>
      <x:c r="T2410" t="str">
        <x:v>Não contatado</x:v>
      </x:c>
      <x:c r="U2410" s="27" t="n">
        <x:f>IF(LEN(H2410)&gt;0,25,0)+IF(L2410="Sim",25,0)+IF(LEN(M2410)&gt;0,15,0)+IF(LEN(J2410)&gt;0,10,0)+IF(LEN(N2410)&gt;0,5,0)+IF(LEN(O2410)&gt;0,5,0)+IF(LEN(P2410)&gt;0,5,0)+IF(AND(LEN(R2410)&gt;0,LEN(S2410)&gt;0),10,0)</x:f>
        <x:v>25</x:v>
      </x:c>
      <x:c r="V2410" t="str">
        <x:f>IF(U2410&gt;=60,"Prioridade Alta",IF(U2410&gt;=35,"Prioridade Média","Prioridade Baixa"))</x:f>
        <x:v>Prioridade Baixa</x:v>
      </x:c>
      <x:c r="W2410" t="str">
        <x:v>Não</x:v>
      </x:c>
      <x:c r="X2410" t="str"/>
      <x:c r="Y2410" t="str">
        <x:v>Base expandida 2026-07-27</x:v>
      </x:c>
      <x:c r="Z2410" t="str">
        <x:v>(11) 2467-0128</x:v>
      </x:c>
      <x:c r="AA2410" t="str"/>
      <x:c r="AB2410" t="n">
        <x:v>40</x:v>
      </x:c>
      <x:c r="AC2410" t="str">
        <x:v>Prioridade Baixa</x:v>
      </x:c>
      <x:c r="AD2410" t="str">
        <x:v>Fonte Escolas.com.br: http://escolas.com.br/jose-benedito-ferreira-professor-35901842; site oficial/redes não coletados nesta fonte</x:v>
      </x:c>
      <x:c r="AE2410" t="n">
        <x:f>IF(LEN(H2410)&gt;0,1,0)</x:f>
        <x:v>1</x:v>
      </x:c>
      <x:c r="AF2410" t="n">
        <x:f>IF(LEN(M2410)&gt;0,1,0)</x:f>
        <x:v>0</x:v>
      </x:c>
      <x:c r="AG2410" t="n">
        <x:f>IF(AND(LEN(H2410)=0,LEN(K2410)=0,LEN(M2410)=0),1,0)</x:f>
        <x:v>0</x:v>
      </x:c>
    </x:row>
    <x:row r="2411">
      <x:c r="A2411" t="str">
        <x:v>AT-02410</x:v>
      </x:c>
      <x:c r="B2411" t="str">
        <x:v>José Leme Lopes Doutor</x:v>
      </x:c>
      <x:c r="C2411" t="str">
        <x:v>Escola</x:v>
      </x:c>
      <x:c r="D2411" t="str">
        <x:v>Escola</x:v>
      </x:c>
      <x:c r="E2411" t="str">
        <x:v>Guarulhos</x:v>
      </x:c>
      <x:c r="F2411" t="str">
        <x:v>Agua Azul</x:v>
      </x:c>
      <x:c r="G2411" t="str">
        <x:v>Acapulco, 26, Avenida, Agua Azul, Guarulhos, SP</x:v>
      </x:c>
      <x:c r="H2411" t="str">
        <x:v>+55 (11) 2436-2005</x:v>
      </x:c>
      <x:c r="I2411" t="str"/>
      <x:c r="J2411" t="str"/>
      <x:c r="K2411" t="str"/>
      <x:c r="L2411" t="str"/>
      <x:c r="M2411" t="str"/>
      <x:c r="N2411" t="str"/>
      <x:c r="O2411" t="str"/>
      <x:c r="P2411" t="str"/>
      <x:c r="Q2411" t="str">
        <x:v>https://www.google.com/maps/search/?api=1&amp;query=Acapulco%2C+26%2C+Avenida%2C+Agua+Azul%2C+Guarulhos-SP</x:v>
      </x:c>
      <x:c r="R2411" t="str"/>
      <x:c r="S2411" t="str"/>
      <x:c r="T2411" t="str">
        <x:v>Não contatado</x:v>
      </x:c>
      <x:c r="U2411" s="27" t="n">
        <x:f>IF(LEN(H2411)&gt;0,25,0)+IF(L2411="Sim",25,0)+IF(LEN(M2411)&gt;0,15,0)+IF(LEN(J2411)&gt;0,10,0)+IF(LEN(N2411)&gt;0,5,0)+IF(LEN(O2411)&gt;0,5,0)+IF(LEN(P2411)&gt;0,5,0)+IF(AND(LEN(R2411)&gt;0,LEN(S2411)&gt;0),10,0)</x:f>
        <x:v>25</x:v>
      </x:c>
      <x:c r="V2411" t="str">
        <x:f>IF(U2411&gt;=60,"Prioridade Alta",IF(U2411&gt;=35,"Prioridade Média","Prioridade Baixa"))</x:f>
        <x:v>Prioridade Baixa</x:v>
      </x:c>
      <x:c r="W2411" t="str">
        <x:v>Não</x:v>
      </x:c>
      <x:c r="X2411" t="str"/>
      <x:c r="Y2411" t="str">
        <x:v>Base expandida 2026-07-27</x:v>
      </x:c>
      <x:c r="Z2411" t="str">
        <x:v>(11) 2436-2005</x:v>
      </x:c>
      <x:c r="AA2411" t="str"/>
      <x:c r="AB2411" t="n">
        <x:v>40</x:v>
      </x:c>
      <x:c r="AC2411" t="str">
        <x:v>Prioridade Baixa</x:v>
      </x:c>
      <x:c r="AD2411" t="str">
        <x:v>Fonte Escolas.com.br: http://escolas.com.br/jose-leme-lopes-doutor-35912487; site oficial/redes não coletados nesta fonte</x:v>
      </x:c>
      <x:c r="AE2411" t="n">
        <x:f>IF(LEN(H2411)&gt;0,1,0)</x:f>
        <x:v>1</x:v>
      </x:c>
      <x:c r="AF2411" t="n">
        <x:f>IF(LEN(M2411)&gt;0,1,0)</x:f>
        <x:v>0</x:v>
      </x:c>
      <x:c r="AG2411" t="n">
        <x:f>IF(AND(LEN(H2411)=0,LEN(K2411)=0,LEN(M2411)=0),1,0)</x:f>
        <x:v>0</x:v>
      </x:c>
    </x:row>
    <x:row r="2412">
      <x:c r="A2412" t="str">
        <x:v>AT-02411</x:v>
      </x:c>
      <x:c r="B2412" t="str">
        <x:v>João Nunes Pastor</x:v>
      </x:c>
      <x:c r="C2412" t="str">
        <x:v>Escola</x:v>
      </x:c>
      <x:c r="D2412" t="str">
        <x:v>Escola</x:v>
      </x:c>
      <x:c r="E2412" t="str">
        <x:v>Guarulhos</x:v>
      </x:c>
      <x:c r="F2412" t="str">
        <x:v>Jardim Centenario</x:v>
      </x:c>
      <x:c r="G2412" t="str">
        <x:v>Biritiba Mirim, SN, Rua, Jardim Centenario, Guarulhos, SP</x:v>
      </x:c>
      <x:c r="H2412" t="str">
        <x:v>+55 (11) 2484-8814</x:v>
      </x:c>
      <x:c r="I2412" t="str"/>
      <x:c r="J2412" t="str"/>
      <x:c r="K2412" t="str"/>
      <x:c r="L2412" t="str"/>
      <x:c r="M2412" t="str"/>
      <x:c r="N2412" t="str"/>
      <x:c r="O2412" t="str"/>
      <x:c r="P2412" t="str"/>
      <x:c r="Q2412" t="str">
        <x:v>https://www.google.com/maps/search/?api=1&amp;query=Biritiba+Mirim%2C+SN%2C+Rua%2C+Jardim+Centenario%2C+Guarulhos-SP</x:v>
      </x:c>
      <x:c r="R2412" t="str"/>
      <x:c r="S2412" t="str"/>
      <x:c r="T2412" t="str">
        <x:v>Não contatado</x:v>
      </x:c>
      <x:c r="U2412" s="27" t="n">
        <x:f>IF(LEN(H2412)&gt;0,25,0)+IF(L2412="Sim",25,0)+IF(LEN(M2412)&gt;0,15,0)+IF(LEN(J2412)&gt;0,10,0)+IF(LEN(N2412)&gt;0,5,0)+IF(LEN(O2412)&gt;0,5,0)+IF(LEN(P2412)&gt;0,5,0)+IF(AND(LEN(R2412)&gt;0,LEN(S2412)&gt;0),10,0)</x:f>
        <x:v>25</x:v>
      </x:c>
      <x:c r="V2412" t="str">
        <x:f>IF(U2412&gt;=60,"Prioridade Alta",IF(U2412&gt;=35,"Prioridade Média","Prioridade Baixa"))</x:f>
        <x:v>Prioridade Baixa</x:v>
      </x:c>
      <x:c r="W2412" t="str">
        <x:v>Não</x:v>
      </x:c>
      <x:c r="X2412" t="str"/>
      <x:c r="Y2412" t="str">
        <x:v>Base expandida 2026-07-27</x:v>
      </x:c>
      <x:c r="Z2412" t="str">
        <x:v>(11) 2484-8814</x:v>
      </x:c>
      <x:c r="AA2412" t="str"/>
      <x:c r="AB2412" t="n">
        <x:v>40</x:v>
      </x:c>
      <x:c r="AC2412" t="str">
        <x:v>Prioridade Baixa</x:v>
      </x:c>
      <x:c r="AD2412" t="str">
        <x:v>Fonte Escolas.com.br: http://escolas.com.br/joao-nunes-pastor-35906273; site oficial/redes não coletados nesta fonte</x:v>
      </x:c>
      <x:c r="AE2412" t="n">
        <x:f>IF(LEN(H2412)&gt;0,1,0)</x:f>
        <x:v>1</x:v>
      </x:c>
      <x:c r="AF2412" t="n">
        <x:f>IF(LEN(M2412)&gt;0,1,0)</x:f>
        <x:v>0</x:v>
      </x:c>
      <x:c r="AG2412" t="n">
        <x:f>IF(AND(LEN(H2412)=0,LEN(K2412)=0,LEN(M2412)=0),1,0)</x:f>
        <x:v>0</x:v>
      </x:c>
    </x:row>
    <x:row r="2413">
      <x:c r="A2413" t="str">
        <x:v>AT-02412</x:v>
      </x:c>
      <x:c r="B2413" t="str">
        <x:v>João de Almeida Barbosa</x:v>
      </x:c>
      <x:c r="C2413" t="str">
        <x:v>Escola</x:v>
      </x:c>
      <x:c r="D2413" t="str">
        <x:v>Escola</x:v>
      </x:c>
      <x:c r="E2413" t="str">
        <x:v>Guarulhos</x:v>
      </x:c>
      <x:c r="F2413" t="str">
        <x:v>Vila Nova Cumbica</x:v>
      </x:c>
      <x:c r="G2413" t="str">
        <x:v>Nova Cumbica, SN, Avenida, Vila Nova Cumbica, Guarulhos, SP</x:v>
      </x:c>
      <x:c r="H2413" t="str">
        <x:v>+55 (11) 2412-1310</x:v>
      </x:c>
      <x:c r="I2413" t="str"/>
      <x:c r="J2413" t="str"/>
      <x:c r="K2413" t="str"/>
      <x:c r="L2413" t="str"/>
      <x:c r="M2413" t="str"/>
      <x:c r="N2413" t="str"/>
      <x:c r="O2413" t="str"/>
      <x:c r="P2413" t="str"/>
      <x:c r="Q2413" t="str">
        <x:v>https://www.google.com/maps/search/?api=1&amp;query=Nova+Cumbica%2C+SN%2C+Avenida%2C+Vila+Nova+Cumbica%2C+Guarulhos-SP</x:v>
      </x:c>
      <x:c r="R2413" t="str"/>
      <x:c r="S2413" t="str"/>
      <x:c r="T2413" t="str">
        <x:v>Não contatado</x:v>
      </x:c>
      <x:c r="U2413" s="27" t="n">
        <x:f>IF(LEN(H2413)&gt;0,25,0)+IF(L2413="Sim",25,0)+IF(LEN(M2413)&gt;0,15,0)+IF(LEN(J2413)&gt;0,10,0)+IF(LEN(N2413)&gt;0,5,0)+IF(LEN(O2413)&gt;0,5,0)+IF(LEN(P2413)&gt;0,5,0)+IF(AND(LEN(R2413)&gt;0,LEN(S2413)&gt;0),10,0)</x:f>
        <x:v>25</x:v>
      </x:c>
      <x:c r="V2413" t="str">
        <x:f>IF(U2413&gt;=60,"Prioridade Alta",IF(U2413&gt;=35,"Prioridade Média","Prioridade Baixa"))</x:f>
        <x:v>Prioridade Baixa</x:v>
      </x:c>
      <x:c r="W2413" t="str">
        <x:v>Não</x:v>
      </x:c>
      <x:c r="X2413" t="str"/>
      <x:c r="Y2413" t="str">
        <x:v>Base expandida 2026-07-27</x:v>
      </x:c>
      <x:c r="Z2413" t="str">
        <x:v>(11) 2412-1310</x:v>
      </x:c>
      <x:c r="AA2413" t="str"/>
      <x:c r="AB2413" t="n">
        <x:v>40</x:v>
      </x:c>
      <x:c r="AC2413" t="str">
        <x:v>Prioridade Baixa</x:v>
      </x:c>
      <x:c r="AD2413" t="str">
        <x:v>Fonte Escolas.com.br: http://escolas.com.br/joao-de-almeida-barbosa-35006336; site oficial/redes não coletados nesta fonte</x:v>
      </x:c>
      <x:c r="AE2413" t="n">
        <x:f>IF(LEN(H2413)&gt;0,1,0)</x:f>
        <x:v>1</x:v>
      </x:c>
      <x:c r="AF2413" t="n">
        <x:f>IF(LEN(M2413)&gt;0,1,0)</x:f>
        <x:v>0</x:v>
      </x:c>
      <x:c r="AG2413" t="n">
        <x:f>IF(AND(LEN(H2413)=0,LEN(K2413)=0,LEN(M2413)=0),1,0)</x:f>
        <x:v>0</x:v>
      </x:c>
    </x:row>
    <x:row r="2414">
      <x:c r="A2414" t="str">
        <x:v>AT-02413</x:v>
      </x:c>
      <x:c r="B2414" t="str">
        <x:v>José da Costa Boucinhas Professor</x:v>
      </x:c>
      <x:c r="C2414" t="str">
        <x:v>Escola</x:v>
      </x:c>
      <x:c r="D2414" t="str">
        <x:v>Escola</x:v>
      </x:c>
      <x:c r="E2414" t="str">
        <x:v>Guarulhos</x:v>
      </x:c>
      <x:c r="F2414" t="str">
        <x:v>Jardim Cumbica</x:v>
      </x:c>
      <x:c r="G2414" t="str">
        <x:v>Atalaia do Norte, 302, Avenida, Jardim Cumbica, Guarulhos, SP</x:v>
      </x:c>
      <x:c r="H2414" t="str">
        <x:v>+55 (11) 2412-9652</x:v>
      </x:c>
      <x:c r="I2414" t="str"/>
      <x:c r="J2414" t="str"/>
      <x:c r="K2414" t="str"/>
      <x:c r="L2414" t="str"/>
      <x:c r="M2414" t="str"/>
      <x:c r="N2414" t="str"/>
      <x:c r="O2414" t="str"/>
      <x:c r="P2414" t="str"/>
      <x:c r="Q2414" t="str">
        <x:v>https://www.google.com/maps/search/?api=1&amp;query=Atalaia+do+Norte%2C+302%2C+Avenida%2C+Jardim+Cumbica%2C+Guarulhos-SP</x:v>
      </x:c>
      <x:c r="R2414" t="str"/>
      <x:c r="S2414" t="str"/>
      <x:c r="T2414" t="str">
        <x:v>Não contatado</x:v>
      </x:c>
      <x:c r="U2414" s="27" t="n">
        <x:f>IF(LEN(H2414)&gt;0,25,0)+IF(L2414="Sim",25,0)+IF(LEN(M2414)&gt;0,15,0)+IF(LEN(J2414)&gt;0,10,0)+IF(LEN(N2414)&gt;0,5,0)+IF(LEN(O2414)&gt;0,5,0)+IF(LEN(P2414)&gt;0,5,0)+IF(AND(LEN(R2414)&gt;0,LEN(S2414)&gt;0),10,0)</x:f>
        <x:v>25</x:v>
      </x:c>
      <x:c r="V2414" t="str">
        <x:f>IF(U2414&gt;=60,"Prioridade Alta",IF(U2414&gt;=35,"Prioridade Média","Prioridade Baixa"))</x:f>
        <x:v>Prioridade Baixa</x:v>
      </x:c>
      <x:c r="W2414" t="str">
        <x:v>Não</x:v>
      </x:c>
      <x:c r="X2414" t="str"/>
      <x:c r="Y2414" t="str">
        <x:v>Base expandida 2026-07-27</x:v>
      </x:c>
      <x:c r="Z2414" t="str">
        <x:v>(11) 2412-9652</x:v>
      </x:c>
      <x:c r="AA2414" t="str"/>
      <x:c r="AB2414" t="n">
        <x:v>40</x:v>
      </x:c>
      <x:c r="AC2414" t="str">
        <x:v>Prioridade Baixa</x:v>
      </x:c>
      <x:c r="AD2414" t="str">
        <x:v>Fonte Escolas.com.br: http://escolas.com.br/jose-da-costa-boucinhas-professor-35920496; site oficial/redes não coletados nesta fonte</x:v>
      </x:c>
      <x:c r="AE2414" t="n">
        <x:f>IF(LEN(H2414)&gt;0,1,0)</x:f>
        <x:v>1</x:v>
      </x:c>
      <x:c r="AF2414" t="n">
        <x:f>IF(LEN(M2414)&gt;0,1,0)</x:f>
        <x:v>0</x:v>
      </x:c>
      <x:c r="AG2414" t="n">
        <x:f>IF(AND(LEN(H2414)=0,LEN(K2414)=0,LEN(M2414)=0),1,0)</x:f>
        <x:v>0</x:v>
      </x:c>
    </x:row>
    <x:row r="2415">
      <x:c r="A2415" t="str">
        <x:v>AT-02414</x:v>
      </x:c>
      <x:c r="B2415" t="str">
        <x:v>Jocila Pereira Guimaraes Professora</x:v>
      </x:c>
      <x:c r="C2415" t="str">
        <x:v>Escola</x:v>
      </x:c>
      <x:c r="D2415" t="str">
        <x:v>Escola</x:v>
      </x:c>
      <x:c r="E2415" t="str">
        <x:v>Guarulhos</x:v>
      </x:c>
      <x:c r="F2415" t="str">
        <x:v>Vila Galvao</x:v>
      </x:c>
      <x:c r="G2415" t="str">
        <x:v>Maria Elisa da Nobrega, 136, Rua, Vila Galvao, Guarulhos, SP</x:v>
      </x:c>
      <x:c r="H2415" t="str">
        <x:v>+55 (11) 2485-5433</x:v>
      </x:c>
      <x:c r="I2415" t="str"/>
      <x:c r="J2415" t="str"/>
      <x:c r="K2415" t="str"/>
      <x:c r="L2415" t="str"/>
      <x:c r="M2415" t="str"/>
      <x:c r="N2415" t="str"/>
      <x:c r="O2415" t="str"/>
      <x:c r="P2415" t="str"/>
      <x:c r="Q2415" t="str">
        <x:v>https://www.google.com/maps/search/?api=1&amp;query=Maria+Elisa+da+Nobrega%2C+136%2C+Rua%2C+Vila+Galvao%2C+Guarulhos-SP</x:v>
      </x:c>
      <x:c r="R2415" t="str"/>
      <x:c r="S2415" t="str"/>
      <x:c r="T2415" t="str">
        <x:v>Não contatado</x:v>
      </x:c>
      <x:c r="U2415" s="27" t="n">
        <x:f>IF(LEN(H2415)&gt;0,25,0)+IF(L2415="Sim",25,0)+IF(LEN(M2415)&gt;0,15,0)+IF(LEN(J2415)&gt;0,10,0)+IF(LEN(N2415)&gt;0,5,0)+IF(LEN(O2415)&gt;0,5,0)+IF(LEN(P2415)&gt;0,5,0)+IF(AND(LEN(R2415)&gt;0,LEN(S2415)&gt;0),10,0)</x:f>
        <x:v>25</x:v>
      </x:c>
      <x:c r="V2415" t="str">
        <x:f>IF(U2415&gt;=60,"Prioridade Alta",IF(U2415&gt;=35,"Prioridade Média","Prioridade Baixa"))</x:f>
        <x:v>Prioridade Baixa</x:v>
      </x:c>
      <x:c r="W2415" t="str">
        <x:v>Não</x:v>
      </x:c>
      <x:c r="X2415" t="str"/>
      <x:c r="Y2415" t="str">
        <x:v>Base expandida 2026-07-27</x:v>
      </x:c>
      <x:c r="Z2415" t="str">
        <x:v>(11) 2485-5433</x:v>
      </x:c>
      <x:c r="AA2415" t="str"/>
      <x:c r="AB2415" t="n">
        <x:v>40</x:v>
      </x:c>
      <x:c r="AC2415" t="str">
        <x:v>Prioridade Baixa</x:v>
      </x:c>
      <x:c r="AD2415" t="str">
        <x:v>Fonte Escolas.com.br: http://escolas.com.br/jocila-pereira-guimaraes-professora-35037631; site oficial/redes não coletados nesta fonte</x:v>
      </x:c>
      <x:c r="AE2415" t="n">
        <x:f>IF(LEN(H2415)&gt;0,1,0)</x:f>
        <x:v>1</x:v>
      </x:c>
      <x:c r="AF2415" t="n">
        <x:f>IF(LEN(M2415)&gt;0,1,0)</x:f>
        <x:v>0</x:v>
      </x:c>
      <x:c r="AG2415" t="n">
        <x:f>IF(AND(LEN(H2415)=0,LEN(K2415)=0,LEN(M2415)=0),1,0)</x:f>
        <x:v>0</x:v>
      </x:c>
    </x:row>
    <x:row r="2416">
      <x:c r="A2416" t="str">
        <x:v>AT-02415</x:v>
      </x:c>
      <x:c r="B2416" t="str">
        <x:v>José Roberto Friebolin Professor</x:v>
      </x:c>
      <x:c r="C2416" t="str">
        <x:v>Escola</x:v>
      </x:c>
      <x:c r="D2416" t="str">
        <x:v>Escola</x:v>
      </x:c>
      <x:c r="E2416" t="str">
        <x:v>Guarulhos</x:v>
      </x:c>
      <x:c r="F2416" t="str">
        <x:v>Vila Rosalia</x:v>
      </x:c>
      <x:c r="G2416" t="str">
        <x:v>Bahia, 392, Rua, Vila Rosalia, Guarulhos, SP</x:v>
      </x:c>
      <x:c r="H2416" t="str">
        <x:v>+55 (11) 2455-0318</x:v>
      </x:c>
      <x:c r="I2416" t="str"/>
      <x:c r="J2416" t="str"/>
      <x:c r="K2416" t="str"/>
      <x:c r="L2416" t="str"/>
      <x:c r="M2416" t="str"/>
      <x:c r="N2416" t="str"/>
      <x:c r="O2416" t="str"/>
      <x:c r="P2416" t="str"/>
      <x:c r="Q2416" t="str">
        <x:v>https://www.google.com/maps/search/?api=1&amp;query=Bahia%2C+392%2C+Rua%2C+Vila+Rosalia%2C+Guarulhos-SP</x:v>
      </x:c>
      <x:c r="R2416" t="str"/>
      <x:c r="S2416" t="str"/>
      <x:c r="T2416" t="str">
        <x:v>Não contatado</x:v>
      </x:c>
      <x:c r="U2416" s="27" t="n">
        <x:f>IF(LEN(H2416)&gt;0,25,0)+IF(L2416="Sim",25,0)+IF(LEN(M2416)&gt;0,15,0)+IF(LEN(J2416)&gt;0,10,0)+IF(LEN(N2416)&gt;0,5,0)+IF(LEN(O2416)&gt;0,5,0)+IF(LEN(P2416)&gt;0,5,0)+IF(AND(LEN(R2416)&gt;0,LEN(S2416)&gt;0),10,0)</x:f>
        <x:v>25</x:v>
      </x:c>
      <x:c r="V2416" t="str">
        <x:f>IF(U2416&gt;=60,"Prioridade Alta",IF(U2416&gt;=35,"Prioridade Média","Prioridade Baixa"))</x:f>
        <x:v>Prioridade Baixa</x:v>
      </x:c>
      <x:c r="W2416" t="str">
        <x:v>Não</x:v>
      </x:c>
      <x:c r="X2416" t="str"/>
      <x:c r="Y2416" t="str">
        <x:v>Base expandida 2026-07-27</x:v>
      </x:c>
      <x:c r="Z2416" t="str">
        <x:v>(11) 2455-0318</x:v>
      </x:c>
      <x:c r="AA2416" t="str"/>
      <x:c r="AB2416" t="n">
        <x:v>40</x:v>
      </x:c>
      <x:c r="AC2416" t="str">
        <x:v>Prioridade Baixa</x:v>
      </x:c>
      <x:c r="AD2416" t="str">
        <x:v>Fonte Escolas.com.br: http://escolas.com.br/jose-roberto-friebolin-professor-35006051; site oficial/redes não coletados nesta fonte</x:v>
      </x:c>
      <x:c r="AE2416" t="n">
        <x:f>IF(LEN(H2416)&gt;0,1,0)</x:f>
        <x:v>1</x:v>
      </x:c>
      <x:c r="AF2416" t="n">
        <x:f>IF(LEN(M2416)&gt;0,1,0)</x:f>
        <x:v>0</x:v>
      </x:c>
      <x:c r="AG2416" t="n">
        <x:f>IF(AND(LEN(H2416)=0,LEN(K2416)=0,LEN(M2416)=0),1,0)</x:f>
        <x:v>0</x:v>
      </x:c>
    </x:row>
    <x:row r="2417">
      <x:c r="A2417" t="str">
        <x:v>AT-02416</x:v>
      </x:c>
      <x:c r="B2417" t="str">
        <x:v>José Marun Atalla</x:v>
      </x:c>
      <x:c r="C2417" t="str">
        <x:v>Escola</x:v>
      </x:c>
      <x:c r="D2417" t="str">
        <x:v>Escola</x:v>
      </x:c>
      <x:c r="E2417" t="str">
        <x:v>Guarulhos</x:v>
      </x:c>
      <x:c r="F2417" t="str">
        <x:v>Parque Continental I</x:v>
      </x:c>
      <x:c r="G2417" t="str">
        <x:v>Alberto Sigueuki Hamaoka, 72, Rua, Parque Continental I, Guarulhos, SP</x:v>
      </x:c>
      <x:c r="H2417" t="str">
        <x:v>+55 (11) 2451-7544</x:v>
      </x:c>
      <x:c r="I2417" t="str"/>
      <x:c r="J2417" t="str"/>
      <x:c r="K2417" t="str"/>
      <x:c r="L2417" t="str"/>
      <x:c r="M2417" t="str"/>
      <x:c r="N2417" t="str"/>
      <x:c r="O2417" t="str"/>
      <x:c r="P2417" t="str"/>
      <x:c r="Q2417" t="str">
        <x:v>https://www.google.com/maps/search/?api=1&amp;query=Alberto+Sigueuki+Hamaoka%2C+72%2C+Rua%2C+Parque+Continental+I%2C+Guarulhos-SP</x:v>
      </x:c>
      <x:c r="R2417" t="str"/>
      <x:c r="S2417" t="str"/>
      <x:c r="T2417" t="str">
        <x:v>Não contatado</x:v>
      </x:c>
      <x:c r="U2417" s="27" t="n">
        <x:f>IF(LEN(H2417)&gt;0,25,0)+IF(L2417="Sim",25,0)+IF(LEN(M2417)&gt;0,15,0)+IF(LEN(J2417)&gt;0,10,0)+IF(LEN(N2417)&gt;0,5,0)+IF(LEN(O2417)&gt;0,5,0)+IF(LEN(P2417)&gt;0,5,0)+IF(AND(LEN(R2417)&gt;0,LEN(S2417)&gt;0),10,0)</x:f>
        <x:v>25</x:v>
      </x:c>
      <x:c r="V2417" t="str">
        <x:f>IF(U2417&gt;=60,"Prioridade Alta",IF(U2417&gt;=35,"Prioridade Média","Prioridade Baixa"))</x:f>
        <x:v>Prioridade Baixa</x:v>
      </x:c>
      <x:c r="W2417" t="str">
        <x:v>Não</x:v>
      </x:c>
      <x:c r="X2417" t="str"/>
      <x:c r="Y2417" t="str">
        <x:v>Base expandida 2026-07-27</x:v>
      </x:c>
      <x:c r="Z2417" t="str">
        <x:v>(11) 2451-7544</x:v>
      </x:c>
      <x:c r="AA2417" t="str"/>
      <x:c r="AB2417" t="n">
        <x:v>40</x:v>
      </x:c>
      <x:c r="AC2417" t="str">
        <x:v>Prioridade Baixa</x:v>
      </x:c>
      <x:c r="AD2417" t="str">
        <x:v>Fonte Escolas.com.br: http://escolas.com.br/jose-marun-atalla-35901829; site oficial/redes não coletados nesta fonte</x:v>
      </x:c>
      <x:c r="AE2417" t="n">
        <x:f>IF(LEN(H2417)&gt;0,1,0)</x:f>
        <x:v>1</x:v>
      </x:c>
      <x:c r="AF2417" t="n">
        <x:f>IF(LEN(M2417)&gt;0,1,0)</x:f>
        <x:v>0</x:v>
      </x:c>
      <x:c r="AG2417" t="n">
        <x:f>IF(AND(LEN(H2417)=0,LEN(K2417)=0,LEN(M2417)=0),1,0)</x:f>
        <x:v>0</x:v>
      </x:c>
    </x:row>
    <x:row r="2418">
      <x:c r="A2418" t="str">
        <x:v>AT-02417</x:v>
      </x:c>
      <x:c r="B2418" t="str">
        <x:v>José Pires Instituto de Cidadania - Ong</x:v>
      </x:c>
      <x:c r="C2418" t="str">
        <x:v>Escola</x:v>
      </x:c>
      <x:c r="D2418" t="str">
        <x:v>Escola</x:v>
      </x:c>
      <x:c r="E2418" t="str">
        <x:v>Guarulhos</x:v>
      </x:c>
      <x:c r="F2418" t="str">
        <x:v>Vila Nova Cumbica</x:v>
      </x:c>
      <x:c r="G2418" t="str">
        <x:v>Rua Rua Pereiro, 192, Vila Nova Cumbica, Guarulhos, SP</x:v>
      </x:c>
      <x:c r="H2418" t="str">
        <x:v>+55 (11) 4963-1346</x:v>
      </x:c>
      <x:c r="I2418" t="str"/>
      <x:c r="J2418" t="str"/>
      <x:c r="K2418" t="str"/>
      <x:c r="L2418" t="str"/>
      <x:c r="M2418" t="str"/>
      <x:c r="N2418" t="str"/>
      <x:c r="O2418" t="str"/>
      <x:c r="P2418" t="str"/>
      <x:c r="Q2418" t="str">
        <x:v>https://www.google.com/maps/search/?api=1&amp;query=Rua+Rua+Pereiro%2C+192%2C+Vila+Nova+Cumbica%2C+Guarulhos-SP</x:v>
      </x:c>
      <x:c r="R2418" t="str"/>
      <x:c r="S2418" t="str"/>
      <x:c r="T2418" t="str">
        <x:v>Não contatado</x:v>
      </x:c>
      <x:c r="U2418" s="27" t="n">
        <x:f>IF(LEN(H2418)&gt;0,25,0)+IF(L2418="Sim",25,0)+IF(LEN(M2418)&gt;0,15,0)+IF(LEN(J2418)&gt;0,10,0)+IF(LEN(N2418)&gt;0,5,0)+IF(LEN(O2418)&gt;0,5,0)+IF(LEN(P2418)&gt;0,5,0)+IF(AND(LEN(R2418)&gt;0,LEN(S2418)&gt;0),10,0)</x:f>
        <x:v>25</x:v>
      </x:c>
      <x:c r="V2418" t="str">
        <x:f>IF(U2418&gt;=60,"Prioridade Alta",IF(U2418&gt;=35,"Prioridade Média","Prioridade Baixa"))</x:f>
        <x:v>Prioridade Baixa</x:v>
      </x:c>
      <x:c r="W2418" t="str">
        <x:v>Não</x:v>
      </x:c>
      <x:c r="X2418" t="str"/>
      <x:c r="Y2418" t="str">
        <x:v>Base expandida 2026-07-27</x:v>
      </x:c>
      <x:c r="Z2418" t="str">
        <x:v>(11) 4963-1346</x:v>
      </x:c>
      <x:c r="AA2418" t="str"/>
      <x:c r="AB2418" t="n">
        <x:v>40</x:v>
      </x:c>
      <x:c r="AC2418" t="str">
        <x:v>Prioridade Baixa</x:v>
      </x:c>
      <x:c r="AD2418" t="str">
        <x:v>Fonte Escolas.com.br: http://escolas.com.br/jose-pires-instituto-de-cidadania-ong-35007019; site oficial/redes não coletados nesta fonte</x:v>
      </x:c>
      <x:c r="AE2418" t="n">
        <x:f>IF(LEN(H2418)&gt;0,1,0)</x:f>
        <x:v>1</x:v>
      </x:c>
      <x:c r="AF2418" t="n">
        <x:f>IF(LEN(M2418)&gt;0,1,0)</x:f>
        <x:v>0</x:v>
      </x:c>
      <x:c r="AG2418" t="n">
        <x:f>IF(AND(LEN(H2418)=0,LEN(K2418)=0,LEN(M2418)=0),1,0)</x:f>
        <x:v>0</x:v>
      </x:c>
    </x:row>
    <x:row r="2419">
      <x:c r="A2419" t="str">
        <x:v>AT-02418</x:v>
      </x:c>
      <x:c r="B2419" t="str">
        <x:v>José Storopoli Deputado</x:v>
      </x:c>
      <x:c r="C2419" t="str">
        <x:v>Escola</x:v>
      </x:c>
      <x:c r="D2419" t="str">
        <x:v>Escola</x:v>
      </x:c>
      <x:c r="E2419" t="str">
        <x:v>Guarulhos</x:v>
      </x:c>
      <x:c r="F2419" t="str">
        <x:v>Vila Nova Bonsucesso</x:v>
      </x:c>
      <x:c r="G2419" t="str">
        <x:v>Carnaubais, 493, Vila Nova Bonsucesso, Guarulhos, SP</x:v>
      </x:c>
      <x:c r="H2419" t="str">
        <x:v>+55 (11) 2467-0522</x:v>
      </x:c>
      <x:c r="I2419" t="str"/>
      <x:c r="J2419" t="str"/>
      <x:c r="K2419" t="str"/>
      <x:c r="L2419" t="str"/>
      <x:c r="M2419" t="str"/>
      <x:c r="N2419" t="str"/>
      <x:c r="O2419" t="str"/>
      <x:c r="P2419" t="str"/>
      <x:c r="Q2419" t="str">
        <x:v>https://www.google.com/maps/search/?api=1&amp;query=Carnaubais%2C+493%2C+Vila+Nova+Bonsucesso%2C+Guarulhos-SP</x:v>
      </x:c>
      <x:c r="R2419" t="str"/>
      <x:c r="S2419" t="str"/>
      <x:c r="T2419" t="str">
        <x:v>Não contatado</x:v>
      </x:c>
      <x:c r="U2419" s="27" t="n">
        <x:f>IF(LEN(H2419)&gt;0,25,0)+IF(L2419="Sim",25,0)+IF(LEN(M2419)&gt;0,15,0)+IF(LEN(J2419)&gt;0,10,0)+IF(LEN(N2419)&gt;0,5,0)+IF(LEN(O2419)&gt;0,5,0)+IF(LEN(P2419)&gt;0,5,0)+IF(AND(LEN(R2419)&gt;0,LEN(S2419)&gt;0),10,0)</x:f>
        <x:v>25</x:v>
      </x:c>
      <x:c r="V2419" t="str">
        <x:f>IF(U2419&gt;=60,"Prioridade Alta",IF(U2419&gt;=35,"Prioridade Média","Prioridade Baixa"))</x:f>
        <x:v>Prioridade Baixa</x:v>
      </x:c>
      <x:c r="W2419" t="str">
        <x:v>Não</x:v>
      </x:c>
      <x:c r="X2419" t="str"/>
      <x:c r="Y2419" t="str">
        <x:v>Base expandida 2026-07-27</x:v>
      </x:c>
      <x:c r="Z2419" t="str">
        <x:v>(11) 2467-0522</x:v>
      </x:c>
      <x:c r="AA2419" t="str"/>
      <x:c r="AB2419" t="n">
        <x:v>40</x:v>
      </x:c>
      <x:c r="AC2419" t="str">
        <x:v>Prioridade Baixa</x:v>
      </x:c>
      <x:c r="AD2419" t="str">
        <x:v>Fonte Escolas.com.br: http://escolas.com.br/jose-storopoli-deputado-35908861; site oficial/redes não coletados nesta fonte</x:v>
      </x:c>
      <x:c r="AE2419" t="n">
        <x:f>IF(LEN(H2419)&gt;0,1,0)</x:f>
        <x:v>1</x:v>
      </x:c>
      <x:c r="AF2419" t="n">
        <x:f>IF(LEN(M2419)&gt;0,1,0)</x:f>
        <x:v>0</x:v>
      </x:c>
      <x:c r="AG2419" t="n">
        <x:f>IF(AND(LEN(H2419)=0,LEN(K2419)=0,LEN(M2419)=0),1,0)</x:f>
        <x:v>0</x:v>
      </x:c>
    </x:row>
    <x:row r="2420">
      <x:c r="A2420" t="str">
        <x:v>AT-02419</x:v>
      </x:c>
      <x:c r="B2420" t="str">
        <x:v>José Sylvio Cimino Professor</x:v>
      </x:c>
      <x:c r="C2420" t="str">
        <x:v>Escola</x:v>
      </x:c>
      <x:c r="D2420" t="str">
        <x:v>Escola</x:v>
      </x:c>
      <x:c r="E2420" t="str">
        <x:v>Guarulhos</x:v>
      </x:c>
      <x:c r="F2420" t="str">
        <x:v>Jardim Santa Emilia</x:v>
      </x:c>
      <x:c r="G2420" t="str">
        <x:v>Martins, 40, Alameda, Jardim Santa Emilia, Guarulhos, SP</x:v>
      </x:c>
      <x:c r="H2420" t="str">
        <x:v>+55 (11) 2402-4793</x:v>
      </x:c>
      <x:c r="I2420" t="str"/>
      <x:c r="J2420" t="str"/>
      <x:c r="K2420" t="str"/>
      <x:c r="L2420" t="str"/>
      <x:c r="M2420" t="str"/>
      <x:c r="N2420" t="str"/>
      <x:c r="O2420" t="str"/>
      <x:c r="P2420" t="str"/>
      <x:c r="Q2420" t="str">
        <x:v>https://www.google.com/maps/search/?api=1&amp;query=Martins%2C+40%2C+Alameda%2C+Jardim+Santa+Emilia%2C+Guarulhos-SP</x:v>
      </x:c>
      <x:c r="R2420" t="str"/>
      <x:c r="S2420" t="str"/>
      <x:c r="T2420" t="str">
        <x:v>Não contatado</x:v>
      </x:c>
      <x:c r="U2420" s="27" t="n">
        <x:f>IF(LEN(H2420)&gt;0,25,0)+IF(L2420="Sim",25,0)+IF(LEN(M2420)&gt;0,15,0)+IF(LEN(J2420)&gt;0,10,0)+IF(LEN(N2420)&gt;0,5,0)+IF(LEN(O2420)&gt;0,5,0)+IF(LEN(P2420)&gt;0,5,0)+IF(AND(LEN(R2420)&gt;0,LEN(S2420)&gt;0),10,0)</x:f>
        <x:v>25</x:v>
      </x:c>
      <x:c r="V2420" t="str">
        <x:f>IF(U2420&gt;=60,"Prioridade Alta",IF(U2420&gt;=35,"Prioridade Média","Prioridade Baixa"))</x:f>
        <x:v>Prioridade Baixa</x:v>
      </x:c>
      <x:c r="W2420" t="str">
        <x:v>Não</x:v>
      </x:c>
      <x:c r="X2420" t="str"/>
      <x:c r="Y2420" t="str">
        <x:v>Base expandida 2026-07-27</x:v>
      </x:c>
      <x:c r="Z2420" t="str">
        <x:v>(11) 2402-4793</x:v>
      </x:c>
      <x:c r="AA2420" t="str"/>
      <x:c r="AB2420" t="n">
        <x:v>40</x:v>
      </x:c>
      <x:c r="AC2420" t="str">
        <x:v>Prioridade Baixa</x:v>
      </x:c>
      <x:c r="AD2420" t="str">
        <x:v>Fonte Escolas.com.br: http://escolas.com.br/jose-sylvio-cimino-professor-35006130; site oficial/redes não coletados nesta fonte</x:v>
      </x:c>
      <x:c r="AE2420" t="n">
        <x:f>IF(LEN(H2420)&gt;0,1,0)</x:f>
        <x:v>1</x:v>
      </x:c>
      <x:c r="AF2420" t="n">
        <x:f>IF(LEN(M2420)&gt;0,1,0)</x:f>
        <x:v>0</x:v>
      </x:c>
      <x:c r="AG2420" t="n">
        <x:f>IF(AND(LEN(H2420)=0,LEN(K2420)=0,LEN(M2420)=0),1,0)</x:f>
        <x:v>0</x:v>
      </x:c>
    </x:row>
    <x:row r="2421">
      <x:c r="A2421" t="str">
        <x:v>AT-02420</x:v>
      </x:c>
      <x:c r="B2421" t="str">
        <x:v>José Scaramelli Professor</x:v>
      </x:c>
      <x:c r="C2421" t="str">
        <x:v>Escola</x:v>
      </x:c>
      <x:c r="D2421" t="str">
        <x:v>Escola</x:v>
      </x:c>
      <x:c r="E2421" t="str">
        <x:v>Guarulhos</x:v>
      </x:c>
      <x:c r="F2421" t="str">
        <x:v>Gopouva</x:v>
      </x:c>
      <x:c r="G2421" t="str">
        <x:v>Das Palmeiras, 776, Rua, Gopouva, Guarulhos, SP</x:v>
      </x:c>
      <x:c r="H2421" t="str">
        <x:v>+55 (11) 2421-4017</x:v>
      </x:c>
      <x:c r="I2421" t="str"/>
      <x:c r="J2421" t="str"/>
      <x:c r="K2421" t="str"/>
      <x:c r="L2421" t="str"/>
      <x:c r="M2421" t="str"/>
      <x:c r="N2421" t="str"/>
      <x:c r="O2421" t="str"/>
      <x:c r="P2421" t="str"/>
      <x:c r="Q2421" t="str">
        <x:v>https://www.google.com/maps/search/?api=1&amp;query=Das+Palmeiras%2C+776%2C+Rua%2C+Gopouva%2C+Guarulhos-SP</x:v>
      </x:c>
      <x:c r="R2421" t="str"/>
      <x:c r="S2421" t="str"/>
      <x:c r="T2421" t="str">
        <x:v>Não contatado</x:v>
      </x:c>
      <x:c r="U2421" s="27" t="n">
        <x:f>IF(LEN(H2421)&gt;0,25,0)+IF(L2421="Sim",25,0)+IF(LEN(M2421)&gt;0,15,0)+IF(LEN(J2421)&gt;0,10,0)+IF(LEN(N2421)&gt;0,5,0)+IF(LEN(O2421)&gt;0,5,0)+IF(LEN(P2421)&gt;0,5,0)+IF(AND(LEN(R2421)&gt;0,LEN(S2421)&gt;0),10,0)</x:f>
        <x:v>25</x:v>
      </x:c>
      <x:c r="V2421" t="str">
        <x:f>IF(U2421&gt;=60,"Prioridade Alta",IF(U2421&gt;=35,"Prioridade Média","Prioridade Baixa"))</x:f>
        <x:v>Prioridade Baixa</x:v>
      </x:c>
      <x:c r="W2421" t="str">
        <x:v>Não</x:v>
      </x:c>
      <x:c r="X2421" t="str"/>
      <x:c r="Y2421" t="str">
        <x:v>Base expandida 2026-07-27</x:v>
      </x:c>
      <x:c r="Z2421" t="str">
        <x:v>(11) 2421-4017</x:v>
      </x:c>
      <x:c r="AA2421" t="str"/>
      <x:c r="AB2421" t="n">
        <x:v>40</x:v>
      </x:c>
      <x:c r="AC2421" t="str">
        <x:v>Prioridade Baixa</x:v>
      </x:c>
      <x:c r="AD2421" t="str">
        <x:v>Fonte Escolas.com.br: http://escolas.com.br/jose-scaramelli-professor-35005861; site oficial/redes não coletados nesta fonte</x:v>
      </x:c>
      <x:c r="AE2421" t="n">
        <x:f>IF(LEN(H2421)&gt;0,1,0)</x:f>
        <x:v>1</x:v>
      </x:c>
      <x:c r="AF2421" t="n">
        <x:f>IF(LEN(M2421)&gt;0,1,0)</x:f>
        <x:v>0</x:v>
      </x:c>
      <x:c r="AG2421" t="n">
        <x:f>IF(AND(LEN(H2421)=0,LEN(K2421)=0,LEN(M2421)=0),1,0)</x:f>
        <x:v>0</x:v>
      </x:c>
    </x:row>
    <x:row r="2422">
      <x:c r="A2422" t="str">
        <x:v>AT-02421</x:v>
      </x:c>
      <x:c r="B2422" t="str">
        <x:v>Juvenal Ramos Barbosa</x:v>
      </x:c>
      <x:c r="C2422" t="str">
        <x:v>Escola</x:v>
      </x:c>
      <x:c r="D2422" t="str">
        <x:v>Escola</x:v>
      </x:c>
      <x:c r="E2422" t="str">
        <x:v>Guarulhos</x:v>
      </x:c>
      <x:c r="F2422" t="str">
        <x:v>Jardim Rosa de Franca</x:v>
      </x:c>
      <x:c r="G2422" t="str">
        <x:v>Marcos Antonio Liotta, 114, Rua, Jardim Rosa de Franca, Guarulhos, SP</x:v>
      </x:c>
      <x:c r="H2422" t="str">
        <x:v>+55 (11) 2452-6522</x:v>
      </x:c>
      <x:c r="I2422" t="str"/>
      <x:c r="J2422" t="str"/>
      <x:c r="K2422" t="str"/>
      <x:c r="L2422" t="str"/>
      <x:c r="M2422" t="str"/>
      <x:c r="N2422" t="str"/>
      <x:c r="O2422" t="str"/>
      <x:c r="P2422" t="str"/>
      <x:c r="Q2422" t="str">
        <x:v>https://www.google.com/maps/search/?api=1&amp;query=Marcos+Antonio+Liotta%2C+114%2C+Rua%2C+Jardim+Rosa+de+Franca%2C+Guarulhos-SP</x:v>
      </x:c>
      <x:c r="R2422" t="str"/>
      <x:c r="S2422" t="str"/>
      <x:c r="T2422" t="str">
        <x:v>Não contatado</x:v>
      </x:c>
      <x:c r="U2422" s="27" t="n">
        <x:f>IF(LEN(H2422)&gt;0,25,0)+IF(L2422="Sim",25,0)+IF(LEN(M2422)&gt;0,15,0)+IF(LEN(J2422)&gt;0,10,0)+IF(LEN(N2422)&gt;0,5,0)+IF(LEN(O2422)&gt;0,5,0)+IF(LEN(P2422)&gt;0,5,0)+IF(AND(LEN(R2422)&gt;0,LEN(S2422)&gt;0),10,0)</x:f>
        <x:v>25</x:v>
      </x:c>
      <x:c r="V2422" t="str">
        <x:f>IF(U2422&gt;=60,"Prioridade Alta",IF(U2422&gt;=35,"Prioridade Média","Prioridade Baixa"))</x:f>
        <x:v>Prioridade Baixa</x:v>
      </x:c>
      <x:c r="W2422" t="str">
        <x:v>Não</x:v>
      </x:c>
      <x:c r="X2422" t="str"/>
      <x:c r="Y2422" t="str">
        <x:v>Base expandida 2026-07-27</x:v>
      </x:c>
      <x:c r="Z2422" t="str">
        <x:v>(11) 2452-6522</x:v>
      </x:c>
      <x:c r="AA2422" t="str"/>
      <x:c r="AB2422" t="n">
        <x:v>40</x:v>
      </x:c>
      <x:c r="AC2422" t="str">
        <x:v>Prioridade Baixa</x:v>
      </x:c>
      <x:c r="AD2422" t="str">
        <x:v>Fonte Escolas.com.br: http://escolas.com.br/juvenal-ramos-barbosa-35006099; site oficial/redes não coletados nesta fonte</x:v>
      </x:c>
      <x:c r="AE2422" t="n">
        <x:f>IF(LEN(H2422)&gt;0,1,0)</x:f>
        <x:v>1</x:v>
      </x:c>
      <x:c r="AF2422" t="n">
        <x:f>IF(LEN(M2422)&gt;0,1,0)</x:f>
        <x:v>0</x:v>
      </x:c>
      <x:c r="AG2422" t="n">
        <x:f>IF(AND(LEN(H2422)=0,LEN(K2422)=0,LEN(M2422)=0),1,0)</x:f>
        <x:v>0</x:v>
      </x:c>
    </x:row>
    <x:row r="2423">
      <x:c r="A2423" t="str">
        <x:v>AT-02422</x:v>
      </x:c>
      <x:c r="B2423" t="str">
        <x:v>Kids Prime Servicos Educacionais</x:v>
      </x:c>
      <x:c r="C2423" t="str">
        <x:v>Escola</x:v>
      </x:c>
      <x:c r="D2423" t="str">
        <x:v>Escola</x:v>
      </x:c>
      <x:c r="E2423" t="str">
        <x:v>Guarulhos</x:v>
      </x:c>
      <x:c r="F2423" t="str">
        <x:v>Jardim Zaira</x:v>
      </x:c>
      <x:c r="G2423" t="str">
        <x:v>Rua Rua Luiz Turri, 75, Jardim Zaira, Guarulhos, SP</x:v>
      </x:c>
      <x:c r="H2423" t="str">
        <x:v>+55 (11) 2806-6877</x:v>
      </x:c>
      <x:c r="I2423" t="str"/>
      <x:c r="J2423" t="str"/>
      <x:c r="K2423" t="str"/>
      <x:c r="L2423" t="str"/>
      <x:c r="M2423" t="str"/>
      <x:c r="N2423" t="str"/>
      <x:c r="O2423" t="str"/>
      <x:c r="P2423" t="str"/>
      <x:c r="Q2423" t="str">
        <x:v>https://www.google.com/maps/search/?api=1&amp;query=Rua+Rua+Luiz+Turri%2C+75%2C+Jardim+Zaira%2C+Guarulhos-SP</x:v>
      </x:c>
      <x:c r="R2423" t="str"/>
      <x:c r="S2423" t="str"/>
      <x:c r="T2423" t="str">
        <x:v>Não contatado</x:v>
      </x:c>
      <x:c r="U2423" s="27" t="n">
        <x:f>IF(LEN(H2423)&gt;0,25,0)+IF(L2423="Sim",25,0)+IF(LEN(M2423)&gt;0,15,0)+IF(LEN(J2423)&gt;0,10,0)+IF(LEN(N2423)&gt;0,5,0)+IF(LEN(O2423)&gt;0,5,0)+IF(LEN(P2423)&gt;0,5,0)+IF(AND(LEN(R2423)&gt;0,LEN(S2423)&gt;0),10,0)</x:f>
        <x:v>25</x:v>
      </x:c>
      <x:c r="V2423" t="str">
        <x:f>IF(U2423&gt;=60,"Prioridade Alta",IF(U2423&gt;=35,"Prioridade Média","Prioridade Baixa"))</x:f>
        <x:v>Prioridade Baixa</x:v>
      </x:c>
      <x:c r="W2423" t="str">
        <x:v>Não</x:v>
      </x:c>
      <x:c r="X2423" t="str"/>
      <x:c r="Y2423" t="str">
        <x:v>Base expandida 2026-07-27</x:v>
      </x:c>
      <x:c r="Z2423" t="str">
        <x:v>(11) 2806-6877</x:v>
      </x:c>
      <x:c r="AA2423" t="str"/>
      <x:c r="AB2423" t="n">
        <x:v>40</x:v>
      </x:c>
      <x:c r="AC2423" t="str">
        <x:v>Prioridade Baixa</x:v>
      </x:c>
      <x:c r="AD2423" t="str">
        <x:v>Fonte Escolas.com.br: http://escolas.com.br/kids-prime-servicos-educacionais-35008777; site oficial/redes não coletados nesta fonte</x:v>
      </x:c>
      <x:c r="AE2423" t="n">
        <x:f>IF(LEN(H2423)&gt;0,1,0)</x:f>
        <x:v>1</x:v>
      </x:c>
      <x:c r="AF2423" t="n">
        <x:f>IF(LEN(M2423)&gt;0,1,0)</x:f>
        <x:v>0</x:v>
      </x:c>
      <x:c r="AG2423" t="n">
        <x:f>IF(AND(LEN(H2423)=0,LEN(K2423)=0,LEN(M2423)=0),1,0)</x:f>
        <x:v>0</x:v>
      </x:c>
    </x:row>
    <x:row r="2424">
      <x:c r="A2424" t="str">
        <x:v>AT-02423</x:v>
      </x:c>
      <x:c r="B2424" t="str">
        <x:v>Kids Prime Servicos Educacionais - Unid II</x:v>
      </x:c>
      <x:c r="C2424" t="str">
        <x:v>Escola</x:v>
      </x:c>
      <x:c r="D2424" t="str">
        <x:v>Escola</x:v>
      </x:c>
      <x:c r="E2424" t="str">
        <x:v>Guarulhos</x:v>
      </x:c>
      <x:c r="F2424" t="str">
        <x:v>Centro</x:v>
      </x:c>
      <x:c r="G2424" t="str">
        <x:v>Rua Rua Joao de Barros, 27, Centro, Guarulhos, SP</x:v>
      </x:c>
      <x:c r="H2424" t="str">
        <x:v>+55 (11) 2441-5065</x:v>
      </x:c>
      <x:c r="I2424" t="str"/>
      <x:c r="J2424" t="str"/>
      <x:c r="K2424" t="str"/>
      <x:c r="L2424" t="str"/>
      <x:c r="M2424" t="str"/>
      <x:c r="N2424" t="str"/>
      <x:c r="O2424" t="str"/>
      <x:c r="P2424" t="str"/>
      <x:c r="Q2424" t="str">
        <x:v>https://www.google.com/maps/search/?api=1&amp;query=Rua+Rua+Joao+de+Barros%2C+27%2C+Centro%2C+Guarulhos-SP</x:v>
      </x:c>
      <x:c r="R2424" t="str"/>
      <x:c r="S2424" t="str"/>
      <x:c r="T2424" t="str">
        <x:v>Não contatado</x:v>
      </x:c>
      <x:c r="U2424" s="27" t="n">
        <x:f>IF(LEN(H2424)&gt;0,25,0)+IF(L2424="Sim",25,0)+IF(LEN(M2424)&gt;0,15,0)+IF(LEN(J2424)&gt;0,10,0)+IF(LEN(N2424)&gt;0,5,0)+IF(LEN(O2424)&gt;0,5,0)+IF(LEN(P2424)&gt;0,5,0)+IF(AND(LEN(R2424)&gt;0,LEN(S2424)&gt;0),10,0)</x:f>
        <x:v>25</x:v>
      </x:c>
      <x:c r="V2424" t="str">
        <x:f>IF(U2424&gt;=60,"Prioridade Alta",IF(U2424&gt;=35,"Prioridade Média","Prioridade Baixa"))</x:f>
        <x:v>Prioridade Baixa</x:v>
      </x:c>
      <x:c r="W2424" t="str">
        <x:v>Não</x:v>
      </x:c>
      <x:c r="X2424" t="str"/>
      <x:c r="Y2424" t="str">
        <x:v>Base expandida 2026-07-27</x:v>
      </x:c>
      <x:c r="Z2424" t="str">
        <x:v>(11) 2441-5065</x:v>
      </x:c>
      <x:c r="AA2424" t="str"/>
      <x:c r="AB2424" t="n">
        <x:v>40</x:v>
      </x:c>
      <x:c r="AC2424" t="str">
        <x:v>Prioridade Baixa</x:v>
      </x:c>
      <x:c r="AD2424" t="str">
        <x:v>Fonte Escolas.com.br: http://escolas.com.br/kids-prime-servicos-educacionais-unid-ii-35011232; site oficial/redes não coletados nesta fonte</x:v>
      </x:c>
      <x:c r="AE2424" t="n">
        <x:f>IF(LEN(H2424)&gt;0,1,0)</x:f>
        <x:v>1</x:v>
      </x:c>
      <x:c r="AF2424" t="n">
        <x:f>IF(LEN(M2424)&gt;0,1,0)</x:f>
        <x:v>0</x:v>
      </x:c>
      <x:c r="AG2424" t="n">
        <x:f>IF(AND(LEN(H2424)=0,LEN(K2424)=0,LEN(M2424)=0),1,0)</x:f>
        <x:v>0</x:v>
      </x:c>
    </x:row>
    <x:row r="2425">
      <x:c r="A2425" t="str">
        <x:v>AT-02424</x:v>
      </x:c>
      <x:c r="B2425" t="str">
        <x:v>Laura da Purificacao de Castro Mendes Professora</x:v>
      </x:c>
      <x:c r="C2425" t="str">
        <x:v>Escola</x:v>
      </x:c>
      <x:c r="D2425" t="str">
        <x:v>Escola</x:v>
      </x:c>
      <x:c r="E2425" t="str">
        <x:v>Guarulhos</x:v>
      </x:c>
      <x:c r="F2425" t="str">
        <x:v>Jardim Sao Manoel</x:v>
      </x:c>
      <x:c r="G2425" t="str">
        <x:v>Imaculada, 80, Rua, Jardim Sao Manoel, Guarulhos, SP</x:v>
      </x:c>
      <x:c r="H2425" t="str">
        <x:v>+55 (11) 2412-0708</x:v>
      </x:c>
      <x:c r="I2425" t="str"/>
      <x:c r="J2425" t="str"/>
      <x:c r="K2425" t="str"/>
      <x:c r="L2425" t="str"/>
      <x:c r="M2425" t="str"/>
      <x:c r="N2425" t="str"/>
      <x:c r="O2425" t="str"/>
      <x:c r="P2425" t="str"/>
      <x:c r="Q2425" t="str">
        <x:v>https://www.google.com/maps/search/?api=1&amp;query=Imaculada%2C+80%2C+Rua%2C+Jardim+Sao+Manoel%2C+Guarulhos-SP</x:v>
      </x:c>
      <x:c r="R2425" t="str"/>
      <x:c r="S2425" t="str"/>
      <x:c r="T2425" t="str">
        <x:v>Não contatado</x:v>
      </x:c>
      <x:c r="U2425" s="27" t="n">
        <x:f>IF(LEN(H2425)&gt;0,25,0)+IF(L2425="Sim",25,0)+IF(LEN(M2425)&gt;0,15,0)+IF(LEN(J2425)&gt;0,10,0)+IF(LEN(N2425)&gt;0,5,0)+IF(LEN(O2425)&gt;0,5,0)+IF(LEN(P2425)&gt;0,5,0)+IF(AND(LEN(R2425)&gt;0,LEN(S2425)&gt;0),10,0)</x:f>
        <x:v>25</x:v>
      </x:c>
      <x:c r="V2425" t="str">
        <x:f>IF(U2425&gt;=60,"Prioridade Alta",IF(U2425&gt;=35,"Prioridade Média","Prioridade Baixa"))</x:f>
        <x:v>Prioridade Baixa</x:v>
      </x:c>
      <x:c r="W2425" t="str">
        <x:v>Não</x:v>
      </x:c>
      <x:c r="X2425" t="str"/>
      <x:c r="Y2425" t="str">
        <x:v>Base expandida 2026-07-27</x:v>
      </x:c>
      <x:c r="Z2425" t="str">
        <x:v>(11) 2412-0708</x:v>
      </x:c>
      <x:c r="AA2425" t="str"/>
      <x:c r="AB2425" t="n">
        <x:v>40</x:v>
      </x:c>
      <x:c r="AC2425" t="str">
        <x:v>Prioridade Baixa</x:v>
      </x:c>
      <x:c r="AD2425" t="str">
        <x:v>Fonte Escolas.com.br: http://escolas.com.br/laura-da-purificacao-de-castro-mendes-professora-35921336; site oficial/redes não coletados nesta fonte</x:v>
      </x:c>
      <x:c r="AE2425" t="n">
        <x:f>IF(LEN(H2425)&gt;0,1,0)</x:f>
        <x:v>1</x:v>
      </x:c>
      <x:c r="AF2425" t="n">
        <x:f>IF(LEN(M2425)&gt;0,1,0)</x:f>
        <x:v>0</x:v>
      </x:c>
      <x:c r="AG2425" t="n">
        <x:f>IF(AND(LEN(H2425)=0,LEN(K2425)=0,LEN(M2425)=0),1,0)</x:f>
        <x:v>0</x:v>
      </x:c>
    </x:row>
    <x:row r="2426">
      <x:c r="A2426" t="str">
        <x:v>AT-02425</x:v>
      </x:c>
      <x:c r="B2426" t="str">
        <x:v>Lindamil Barbosa de Oliveira Professora</x:v>
      </x:c>
      <x:c r="C2426" t="str">
        <x:v>Escola</x:v>
      </x:c>
      <x:c r="D2426" t="str">
        <x:v>Escola</x:v>
      </x:c>
      <x:c r="E2426" t="str">
        <x:v>Guarulhos</x:v>
      </x:c>
      <x:c r="F2426" t="str">
        <x:v>Jardim Nova Cidade</x:v>
      </x:c>
      <x:c r="G2426" t="str">
        <x:v>Cinco-c, SN, Rua, Jardim Nova Cidade, Guarulhos, SP</x:v>
      </x:c>
      <x:c r="H2426" t="str">
        <x:v>+55 (11) 2480-2760</x:v>
      </x:c>
      <x:c r="I2426" t="str"/>
      <x:c r="J2426" t="str"/>
      <x:c r="K2426" t="str"/>
      <x:c r="L2426" t="str"/>
      <x:c r="M2426" t="str"/>
      <x:c r="N2426" t="str"/>
      <x:c r="O2426" t="str"/>
      <x:c r="P2426" t="str"/>
      <x:c r="Q2426" t="str">
        <x:v>https://www.google.com/maps/search/?api=1&amp;query=Cinco-c%2C+SN%2C+Rua%2C+Jardim+Nova+Cidade%2C+Guarulhos-SP</x:v>
      </x:c>
      <x:c r="R2426" t="str"/>
      <x:c r="S2426" t="str"/>
      <x:c r="T2426" t="str">
        <x:v>Não contatado</x:v>
      </x:c>
      <x:c r="U2426" s="27" t="n">
        <x:f>IF(LEN(H2426)&gt;0,25,0)+IF(L2426="Sim",25,0)+IF(LEN(M2426)&gt;0,15,0)+IF(LEN(J2426)&gt;0,10,0)+IF(LEN(N2426)&gt;0,5,0)+IF(LEN(O2426)&gt;0,5,0)+IF(LEN(P2426)&gt;0,5,0)+IF(AND(LEN(R2426)&gt;0,LEN(S2426)&gt;0),10,0)</x:f>
        <x:v>25</x:v>
      </x:c>
      <x:c r="V2426" t="str">
        <x:f>IF(U2426&gt;=60,"Prioridade Alta",IF(U2426&gt;=35,"Prioridade Média","Prioridade Baixa"))</x:f>
        <x:v>Prioridade Baixa</x:v>
      </x:c>
      <x:c r="W2426" t="str">
        <x:v>Não</x:v>
      </x:c>
      <x:c r="X2426" t="str"/>
      <x:c r="Y2426" t="str">
        <x:v>Base expandida 2026-07-27</x:v>
      </x:c>
      <x:c r="Z2426" t="str">
        <x:v>(11) 2480-2760</x:v>
      </x:c>
      <x:c r="AA2426" t="str"/>
      <x:c r="AB2426" t="n">
        <x:v>40</x:v>
      </x:c>
      <x:c r="AC2426" t="str">
        <x:v>Prioridade Baixa</x:v>
      </x:c>
      <x:c r="AD2426" t="str">
        <x:v>Fonte Escolas.com.br: http://escolas.com.br/lindamil-barbosa-de-oliveira-professora-35923199; site oficial/redes não coletados nesta fonte</x:v>
      </x:c>
      <x:c r="AE2426" t="n">
        <x:f>IF(LEN(H2426)&gt;0,1,0)</x:f>
        <x:v>1</x:v>
      </x:c>
      <x:c r="AF2426" t="n">
        <x:f>IF(LEN(M2426)&gt;0,1,0)</x:f>
        <x:v>0</x:v>
      </x:c>
      <x:c r="AG2426" t="n">
        <x:f>IF(AND(LEN(H2426)=0,LEN(K2426)=0,LEN(M2426)=0),1,0)</x:f>
        <x:v>0</x:v>
      </x:c>
    </x:row>
    <x:row r="2427">
      <x:c r="A2427" t="str">
        <x:v>AT-02426</x:v>
      </x:c>
      <x:c r="B2427" t="str">
        <x:v>Louis Braille</x:v>
      </x:c>
      <x:c r="C2427" t="str">
        <x:v>Escola</x:v>
      </x:c>
      <x:c r="D2427" t="str">
        <x:v>Escola</x:v>
      </x:c>
      <x:c r="E2427" t="str">
        <x:v>Guarulhos</x:v>
      </x:c>
      <x:c r="F2427" t="str">
        <x:v>Jardim Angelica</x:v>
      </x:c>
      <x:c r="G2427" t="str">
        <x:v>Joao Avelino Fauthz, 150, Rua, Jardim Angelica, Guarulhos, SP</x:v>
      </x:c>
      <x:c r="H2427" t="str">
        <x:v>+55 (11) 2498-3814</x:v>
      </x:c>
      <x:c r="I2427" t="str"/>
      <x:c r="J2427" t="str"/>
      <x:c r="K2427" t="str"/>
      <x:c r="L2427" t="str"/>
      <x:c r="M2427" t="str"/>
      <x:c r="N2427" t="str"/>
      <x:c r="O2427" t="str"/>
      <x:c r="P2427" t="str"/>
      <x:c r="Q2427" t="str">
        <x:v>https://www.google.com/maps/search/?api=1&amp;query=Joao+Avelino+Fauthz%2C+150%2C+Rua%2C+Jardim+Angelica%2C+Guarulhos-SP</x:v>
      </x:c>
      <x:c r="R2427" t="str"/>
      <x:c r="S2427" t="str"/>
      <x:c r="T2427" t="str">
        <x:v>Não contatado</x:v>
      </x:c>
      <x:c r="U2427" s="27" t="n">
        <x:f>IF(LEN(H2427)&gt;0,25,0)+IF(L2427="Sim",25,0)+IF(LEN(M2427)&gt;0,15,0)+IF(LEN(J2427)&gt;0,10,0)+IF(LEN(N2427)&gt;0,5,0)+IF(LEN(O2427)&gt;0,5,0)+IF(LEN(P2427)&gt;0,5,0)+IF(AND(LEN(R2427)&gt;0,LEN(S2427)&gt;0),10,0)</x:f>
        <x:v>25</x:v>
      </x:c>
      <x:c r="V2427" t="str">
        <x:f>IF(U2427&gt;=60,"Prioridade Alta",IF(U2427&gt;=35,"Prioridade Média","Prioridade Baixa"))</x:f>
        <x:v>Prioridade Baixa</x:v>
      </x:c>
      <x:c r="W2427" t="str">
        <x:v>Não</x:v>
      </x:c>
      <x:c r="X2427" t="str"/>
      <x:c r="Y2427" t="str">
        <x:v>Base expandida 2026-07-27</x:v>
      </x:c>
      <x:c r="Z2427" t="str">
        <x:v>(11) 2498-3814</x:v>
      </x:c>
      <x:c r="AA2427" t="str"/>
      <x:c r="AB2427" t="n">
        <x:v>40</x:v>
      </x:c>
      <x:c r="AC2427" t="str">
        <x:v>Prioridade Baixa</x:v>
      </x:c>
      <x:c r="AD2427" t="str">
        <x:v>Fonte Escolas.com.br: http://escolas.com.br/louis-braille-35297537; site oficial/redes não coletados nesta fonte</x:v>
      </x:c>
      <x:c r="AE2427" t="n">
        <x:f>IF(LEN(H2427)&gt;0,1,0)</x:f>
        <x:v>1</x:v>
      </x:c>
      <x:c r="AF2427" t="n">
        <x:f>IF(LEN(M2427)&gt;0,1,0)</x:f>
        <x:v>0</x:v>
      </x:c>
      <x:c r="AG2427" t="n">
        <x:f>IF(AND(LEN(H2427)=0,LEN(K2427)=0,LEN(M2427)=0),1,0)</x:f>
        <x:v>0</x:v>
      </x:c>
    </x:row>
    <x:row r="2428">
      <x:c r="A2428" t="str">
        <x:v>AT-02427</x:v>
      </x:c>
      <x:c r="B2428" t="str">
        <x:v>Levi Vieira da Maia Professor</x:v>
      </x:c>
      <x:c r="C2428" t="str">
        <x:v>Escola</x:v>
      </x:c>
      <x:c r="D2428" t="str">
        <x:v>Escola</x:v>
      </x:c>
      <x:c r="E2428" t="str">
        <x:v>Guarulhos</x:v>
      </x:c>
      <x:c r="F2428" t="str">
        <x:v>Vila Any</x:v>
      </x:c>
      <x:c r="G2428" t="str">
        <x:v>Iara, SN, Rua, Vila Any, Guarulhos, SP</x:v>
      </x:c>
      <x:c r="H2428" t="str">
        <x:v>+55 (11) 2484-7515</x:v>
      </x:c>
      <x:c r="I2428" t="str"/>
      <x:c r="J2428" t="str"/>
      <x:c r="K2428" t="str"/>
      <x:c r="L2428" t="str"/>
      <x:c r="M2428" t="str"/>
      <x:c r="N2428" t="str"/>
      <x:c r="O2428" t="str"/>
      <x:c r="P2428" t="str"/>
      <x:c r="Q2428" t="str">
        <x:v>https://www.google.com/maps/search/?api=1&amp;query=Iara%2C+SN%2C+Rua%2C+Vila+Any%2C+Guarulhos-SP</x:v>
      </x:c>
      <x:c r="R2428" t="str"/>
      <x:c r="S2428" t="str"/>
      <x:c r="T2428" t="str">
        <x:v>Não contatado</x:v>
      </x:c>
      <x:c r="U2428" s="27" t="n">
        <x:f>IF(LEN(H2428)&gt;0,25,0)+IF(L2428="Sim",25,0)+IF(LEN(M2428)&gt;0,15,0)+IF(LEN(J2428)&gt;0,10,0)+IF(LEN(N2428)&gt;0,5,0)+IF(LEN(O2428)&gt;0,5,0)+IF(LEN(P2428)&gt;0,5,0)+IF(AND(LEN(R2428)&gt;0,LEN(S2428)&gt;0),10,0)</x:f>
        <x:v>25</x:v>
      </x:c>
      <x:c r="V2428" t="str">
        <x:f>IF(U2428&gt;=60,"Prioridade Alta",IF(U2428&gt;=35,"Prioridade Média","Prioridade Baixa"))</x:f>
        <x:v>Prioridade Baixa</x:v>
      </x:c>
      <x:c r="W2428" t="str">
        <x:v>Não</x:v>
      </x:c>
      <x:c r="X2428" t="str"/>
      <x:c r="Y2428" t="str">
        <x:v>Base expandida 2026-07-27</x:v>
      </x:c>
      <x:c r="Z2428" t="str">
        <x:v>(11) 2484-7515</x:v>
      </x:c>
      <x:c r="AA2428" t="str"/>
      <x:c r="AB2428" t="n">
        <x:v>40</x:v>
      </x:c>
      <x:c r="AC2428" t="str">
        <x:v>Prioridade Baixa</x:v>
      </x:c>
      <x:c r="AD2428" t="str">
        <x:v>Fonte Escolas.com.br: http://escolas.com.br/levi-vieira-da-maia-professor-35437736; site oficial/redes não coletados nesta fonte</x:v>
      </x:c>
      <x:c r="AE2428" t="n">
        <x:f>IF(LEN(H2428)&gt;0,1,0)</x:f>
        <x:v>1</x:v>
      </x:c>
      <x:c r="AF2428" t="n">
        <x:f>IF(LEN(M2428)&gt;0,1,0)</x:f>
        <x:v>0</x:v>
      </x:c>
      <x:c r="AG2428" t="n">
        <x:f>IF(AND(LEN(H2428)=0,LEN(K2428)=0,LEN(M2428)=0),1,0)</x:f>
        <x:v>0</x:v>
      </x:c>
    </x:row>
    <x:row r="2429">
      <x:c r="A2429" t="str">
        <x:v>AT-02428</x:v>
      </x:c>
      <x:c r="B2429" t="str">
        <x:v>Licinio Carpinelli Professor</x:v>
      </x:c>
      <x:c r="C2429" t="str">
        <x:v>Escola</x:v>
      </x:c>
      <x:c r="D2429" t="str">
        <x:v>Escola</x:v>
      </x:c>
      <x:c r="E2429" t="str">
        <x:v>Guarulhos</x:v>
      </x:c>
      <x:c r="F2429" t="str">
        <x:v>Jardim Centenario</x:v>
      </x:c>
      <x:c r="G2429" t="str">
        <x:v>Centenario, 159, Rua, Jardim Centenario, Guarulhos, SP</x:v>
      </x:c>
      <x:c r="H2429" t="str">
        <x:v>+55 (11) 2484-8719</x:v>
      </x:c>
      <x:c r="I2429" t="str"/>
      <x:c r="J2429" t="str"/>
      <x:c r="K2429" t="str"/>
      <x:c r="L2429" t="str"/>
      <x:c r="M2429" t="str"/>
      <x:c r="N2429" t="str"/>
      <x:c r="O2429" t="str"/>
      <x:c r="P2429" t="str"/>
      <x:c r="Q2429" t="str">
        <x:v>https://www.google.com/maps/search/?api=1&amp;query=Centenario%2C+159%2C+Rua%2C+Jardim+Centenario%2C+Guarulhos-SP</x:v>
      </x:c>
      <x:c r="R2429" t="str"/>
      <x:c r="S2429" t="str"/>
      <x:c r="T2429" t="str">
        <x:v>Não contatado</x:v>
      </x:c>
      <x:c r="U2429" s="27" t="n">
        <x:f>IF(LEN(H2429)&gt;0,25,0)+IF(L2429="Sim",25,0)+IF(LEN(M2429)&gt;0,15,0)+IF(LEN(J2429)&gt;0,10,0)+IF(LEN(N2429)&gt;0,5,0)+IF(LEN(O2429)&gt;0,5,0)+IF(LEN(P2429)&gt;0,5,0)+IF(AND(LEN(R2429)&gt;0,LEN(S2429)&gt;0),10,0)</x:f>
        <x:v>25</x:v>
      </x:c>
      <x:c r="V2429" t="str">
        <x:f>IF(U2429&gt;=60,"Prioridade Alta",IF(U2429&gt;=35,"Prioridade Média","Prioridade Baixa"))</x:f>
        <x:v>Prioridade Baixa</x:v>
      </x:c>
      <x:c r="W2429" t="str">
        <x:v>Não</x:v>
      </x:c>
      <x:c r="X2429" t="str"/>
      <x:c r="Y2429" t="str">
        <x:v>Base expandida 2026-07-27</x:v>
      </x:c>
      <x:c r="Z2429" t="str">
        <x:v>(11) 2484-8719</x:v>
      </x:c>
      <x:c r="AA2429" t="str"/>
      <x:c r="AB2429" t="n">
        <x:v>40</x:v>
      </x:c>
      <x:c r="AC2429" t="str">
        <x:v>Prioridade Baixa</x:v>
      </x:c>
      <x:c r="AD2429" t="str">
        <x:v>Fonte Escolas.com.br: http://escolas.com.br/licinio-carpinelli-professor-35041920; site oficial/redes não coletados nesta fonte</x:v>
      </x:c>
      <x:c r="AE2429" t="n">
        <x:f>IF(LEN(H2429)&gt;0,1,0)</x:f>
        <x:v>1</x:v>
      </x:c>
      <x:c r="AF2429" t="n">
        <x:f>IF(LEN(M2429)&gt;0,1,0)</x:f>
        <x:v>0</x:v>
      </x:c>
      <x:c r="AG2429" t="n">
        <x:f>IF(AND(LEN(H2429)=0,LEN(K2429)=0,LEN(M2429)=0),1,0)</x:f>
        <x:v>0</x:v>
      </x:c>
    </x:row>
    <x:row r="2430">
      <x:c r="A2430" t="str">
        <x:v>AT-02429</x:v>
      </x:c>
      <x:c r="B2430" t="str">
        <x:v>Maestro João Carlos Martins</x:v>
      </x:c>
      <x:c r="C2430" t="str">
        <x:v>Escola</x:v>
      </x:c>
      <x:c r="D2430" t="str">
        <x:v>Escola</x:v>
      </x:c>
      <x:c r="E2430" t="str">
        <x:v>Guarulhos</x:v>
      </x:c>
      <x:c r="F2430" t="str">
        <x:v>Parque Residencial Bambi</x:v>
      </x:c>
      <x:c r="G2430" t="str">
        <x:v>Gabriela Gurgel Freitas, 179, Rua, Parque Residencial Bambi, Guarulhos, SP</x:v>
      </x:c>
      <x:c r="H2430" t="str">
        <x:v>+55 (11) 2438-7639</x:v>
      </x:c>
      <x:c r="I2430" t="str"/>
      <x:c r="J2430" t="str"/>
      <x:c r="K2430" t="str"/>
      <x:c r="L2430" t="str"/>
      <x:c r="M2430" t="str"/>
      <x:c r="N2430" t="str"/>
      <x:c r="O2430" t="str"/>
      <x:c r="P2430" t="str"/>
      <x:c r="Q2430" t="str">
        <x:v>https://www.google.com/maps/search/?api=1&amp;query=Gabriela+Gurgel+Freitas%2C+179%2C+Rua%2C+Parque+Residencial+Bambi%2C+Guarulhos-SP</x:v>
      </x:c>
      <x:c r="R2430" t="str"/>
      <x:c r="S2430" t="str"/>
      <x:c r="T2430" t="str">
        <x:v>Não contatado</x:v>
      </x:c>
      <x:c r="U2430" s="27" t="n">
        <x:f>IF(LEN(H2430)&gt;0,25,0)+IF(L2430="Sim",25,0)+IF(LEN(M2430)&gt;0,15,0)+IF(LEN(J2430)&gt;0,10,0)+IF(LEN(N2430)&gt;0,5,0)+IF(LEN(O2430)&gt;0,5,0)+IF(LEN(P2430)&gt;0,5,0)+IF(AND(LEN(R2430)&gt;0,LEN(S2430)&gt;0),10,0)</x:f>
        <x:v>25</x:v>
      </x:c>
      <x:c r="V2430" t="str">
        <x:f>IF(U2430&gt;=60,"Prioridade Alta",IF(U2430&gt;=35,"Prioridade Média","Prioridade Baixa"))</x:f>
        <x:v>Prioridade Baixa</x:v>
      </x:c>
      <x:c r="W2430" t="str">
        <x:v>Não</x:v>
      </x:c>
      <x:c r="X2430" t="str"/>
      <x:c r="Y2430" t="str">
        <x:v>Base expandida 2026-07-27</x:v>
      </x:c>
      <x:c r="Z2430" t="str">
        <x:v>(11) 2438-7639</x:v>
      </x:c>
      <x:c r="AA2430" t="str"/>
      <x:c r="AB2430" t="n">
        <x:v>40</x:v>
      </x:c>
      <x:c r="AC2430" t="str">
        <x:v>Prioridade Baixa</x:v>
      </x:c>
      <x:c r="AD2430" t="str">
        <x:v>Fonte Escolas.com.br: http://escolas.com.br/maestro-joao-carlos-martins-35925056; site oficial/redes não coletados nesta fonte</x:v>
      </x:c>
      <x:c r="AE2430" t="n">
        <x:f>IF(LEN(H2430)&gt;0,1,0)</x:f>
        <x:v>1</x:v>
      </x:c>
      <x:c r="AF2430" t="n">
        <x:f>IF(LEN(M2430)&gt;0,1,0)</x:f>
        <x:v>0</x:v>
      </x:c>
      <x:c r="AG2430" t="n">
        <x:f>IF(AND(LEN(H2430)=0,LEN(K2430)=0,LEN(M2430)=0),1,0)</x:f>
        <x:v>0</x:v>
      </x:c>
    </x:row>
    <x:row r="2431">
      <x:c r="A2431" t="str">
        <x:v>AT-02430</x:v>
      </x:c>
      <x:c r="B2431" t="str">
        <x:v>Lydia Kitz Moreira</x:v>
      </x:c>
      <x:c r="C2431" t="str">
        <x:v>Escola</x:v>
      </x:c>
      <x:c r="D2431" t="str">
        <x:v>Escola</x:v>
      </x:c>
      <x:c r="E2431" t="str">
        <x:v>Guarulhos</x:v>
      </x:c>
      <x:c r="F2431" t="str">
        <x:v>Jardim Santa Clara</x:v>
      </x:c>
      <x:c r="G2431" t="str">
        <x:v>Dorezopolis, 294, Jardim Santa Clara, Guarulhos, SP</x:v>
      </x:c>
      <x:c r="H2431" t="str">
        <x:v>+55 (11) 2404-5838</x:v>
      </x:c>
      <x:c r="I2431" t="str"/>
      <x:c r="J2431" t="str"/>
      <x:c r="K2431" t="str"/>
      <x:c r="L2431" t="str"/>
      <x:c r="M2431" t="str"/>
      <x:c r="N2431" t="str"/>
      <x:c r="O2431" t="str"/>
      <x:c r="P2431" t="str"/>
      <x:c r="Q2431" t="str">
        <x:v>https://www.google.com/maps/search/?api=1&amp;query=Dorezopolis%2C+294%2C+Jardim+Santa+Clara%2C+Guarulhos-SP</x:v>
      </x:c>
      <x:c r="R2431" t="str"/>
      <x:c r="S2431" t="str"/>
      <x:c r="T2431" t="str">
        <x:v>Não contatado</x:v>
      </x:c>
      <x:c r="U2431" s="27" t="n">
        <x:f>IF(LEN(H2431)&gt;0,25,0)+IF(L2431="Sim",25,0)+IF(LEN(M2431)&gt;0,15,0)+IF(LEN(J2431)&gt;0,10,0)+IF(LEN(N2431)&gt;0,5,0)+IF(LEN(O2431)&gt;0,5,0)+IF(LEN(P2431)&gt;0,5,0)+IF(AND(LEN(R2431)&gt;0,LEN(S2431)&gt;0),10,0)</x:f>
        <x:v>25</x:v>
      </x:c>
      <x:c r="V2431" t="str">
        <x:f>IF(U2431&gt;=60,"Prioridade Alta",IF(U2431&gt;=35,"Prioridade Média","Prioridade Baixa"))</x:f>
        <x:v>Prioridade Baixa</x:v>
      </x:c>
      <x:c r="W2431" t="str">
        <x:v>Não</x:v>
      </x:c>
      <x:c r="X2431" t="str"/>
      <x:c r="Y2431" t="str">
        <x:v>Base expandida 2026-07-27</x:v>
      </x:c>
      <x:c r="Z2431" t="str">
        <x:v>(11) 2404-5838</x:v>
      </x:c>
      <x:c r="AA2431" t="str"/>
      <x:c r="AB2431" t="n">
        <x:v>40</x:v>
      </x:c>
      <x:c r="AC2431" t="str">
        <x:v>Prioridade Baixa</x:v>
      </x:c>
      <x:c r="AD2431" t="str">
        <x:v>Fonte Escolas.com.br: http://escolas.com.br/lydia-kitz-moreira-35923357; site oficial/redes não coletados nesta fonte</x:v>
      </x:c>
      <x:c r="AE2431" t="n">
        <x:f>IF(LEN(H2431)&gt;0,1,0)</x:f>
        <x:v>1</x:v>
      </x:c>
      <x:c r="AF2431" t="n">
        <x:f>IF(LEN(M2431)&gt;0,1,0)</x:f>
        <x:v>0</x:v>
      </x:c>
      <x:c r="AG2431" t="n">
        <x:f>IF(AND(LEN(H2431)=0,LEN(K2431)=0,LEN(M2431)=0),1,0)</x:f>
        <x:v>0</x:v>
      </x:c>
    </x:row>
    <x:row r="2432">
      <x:c r="A2432" t="str">
        <x:v>AT-02431</x:v>
      </x:c>
      <x:c r="B2432" t="str">
        <x:v>Maranata - Ei</x:v>
      </x:c>
      <x:c r="C2432" t="str">
        <x:v>Escola</x:v>
      </x:c>
      <x:c r="D2432" t="str">
        <x:v>Escola</x:v>
      </x:c>
      <x:c r="E2432" t="str">
        <x:v>Guarulhos</x:v>
      </x:c>
      <x:c r="F2432" t="str">
        <x:v>Cumbica</x:v>
      </x:c>
      <x:c r="G2432" t="str">
        <x:v>Avenida Joao Veloso da Silva, 750, Cumbica, Guarulhos, SP</x:v>
      </x:c>
      <x:c r="H2432" t="str">
        <x:v>+55 (11) 4969-7089</x:v>
      </x:c>
      <x:c r="I2432" t="str"/>
      <x:c r="J2432" t="str"/>
      <x:c r="K2432" t="str"/>
      <x:c r="L2432" t="str"/>
      <x:c r="M2432" t="str"/>
      <x:c r="N2432" t="str"/>
      <x:c r="O2432" t="str"/>
      <x:c r="P2432" t="str"/>
      <x:c r="Q2432" t="str">
        <x:v>https://www.google.com/maps/search/?api=1&amp;query=Avenida+Joao+Veloso+da+Silva%2C+750%2C+Cumbica%2C+Guarulhos-SP</x:v>
      </x:c>
      <x:c r="R2432" t="str"/>
      <x:c r="S2432" t="str"/>
      <x:c r="T2432" t="str">
        <x:v>Não contatado</x:v>
      </x:c>
      <x:c r="U2432" s="27" t="n">
        <x:f>IF(LEN(H2432)&gt;0,25,0)+IF(L2432="Sim",25,0)+IF(LEN(M2432)&gt;0,15,0)+IF(LEN(J2432)&gt;0,10,0)+IF(LEN(N2432)&gt;0,5,0)+IF(LEN(O2432)&gt;0,5,0)+IF(LEN(P2432)&gt;0,5,0)+IF(AND(LEN(R2432)&gt;0,LEN(S2432)&gt;0),10,0)</x:f>
        <x:v>25</x:v>
      </x:c>
      <x:c r="V2432" t="str">
        <x:f>IF(U2432&gt;=60,"Prioridade Alta",IF(U2432&gt;=35,"Prioridade Média","Prioridade Baixa"))</x:f>
        <x:v>Prioridade Baixa</x:v>
      </x:c>
      <x:c r="W2432" t="str">
        <x:v>Não</x:v>
      </x:c>
      <x:c r="X2432" t="str"/>
      <x:c r="Y2432" t="str">
        <x:v>Base expandida 2026-07-27</x:v>
      </x:c>
      <x:c r="Z2432" t="str">
        <x:v>(11) 4969-7089</x:v>
      </x:c>
      <x:c r="AA2432" t="str"/>
      <x:c r="AB2432" t="n">
        <x:v>40</x:v>
      </x:c>
      <x:c r="AC2432" t="str">
        <x:v>Prioridade Baixa</x:v>
      </x:c>
      <x:c r="AD2432" t="str">
        <x:v>Fonte Escolas.com.br: http://escolas.com.br/maranata-ei-35581355; site oficial/redes não coletados nesta fonte</x:v>
      </x:c>
      <x:c r="AE2432" t="n">
        <x:f>IF(LEN(H2432)&gt;0,1,0)</x:f>
        <x:v>1</x:v>
      </x:c>
      <x:c r="AF2432" t="n">
        <x:f>IF(LEN(M2432)&gt;0,1,0)</x:f>
        <x:v>0</x:v>
      </x:c>
      <x:c r="AG2432" t="n">
        <x:f>IF(AND(LEN(H2432)=0,LEN(K2432)=0,LEN(M2432)=0),1,0)</x:f>
        <x:v>0</x:v>
      </x:c>
    </x:row>
    <x:row r="2433">
      <x:c r="A2433" t="str">
        <x:v>AT-02432</x:v>
      </x:c>
      <x:c r="B2433" t="str">
        <x:v>Maha Dei de Escola Desenvolvimento e Educação</x:v>
      </x:c>
      <x:c r="C2433" t="str">
        <x:v>Escola</x:v>
      </x:c>
      <x:c r="D2433" t="str">
        <x:v>Escola</x:v>
      </x:c>
      <x:c r="E2433" t="str">
        <x:v>Guarulhos</x:v>
      </x:c>
      <x:c r="F2433" t="str">
        <x:v>Vila Galvao</x:v>
      </x:c>
      <x:c r="G2433" t="str">
        <x:v>Timoteo Penteado Doutor, 3150, Avenida, Vila Galvao, Guarulhos, SP</x:v>
      </x:c>
      <x:c r="H2433" t="str">
        <x:v>+55 (11) 2451-6133</x:v>
      </x:c>
      <x:c r="I2433" t="str"/>
      <x:c r="J2433" t="str"/>
      <x:c r="K2433" t="str"/>
      <x:c r="L2433" t="str"/>
      <x:c r="M2433" t="str"/>
      <x:c r="N2433" t="str"/>
      <x:c r="O2433" t="str"/>
      <x:c r="P2433" t="str"/>
      <x:c r="Q2433" t="str">
        <x:v>https://www.google.com/maps/search/?api=1&amp;query=Timoteo+Penteado+Doutor%2C+3150%2C+Avenida%2C+Vila+Galvao%2C+Guarulhos-SP</x:v>
      </x:c>
      <x:c r="R2433" t="str"/>
      <x:c r="S2433" t="str"/>
      <x:c r="T2433" t="str">
        <x:v>Não contatado</x:v>
      </x:c>
      <x:c r="U2433" s="27" t="n">
        <x:f>IF(LEN(H2433)&gt;0,25,0)+IF(L2433="Sim",25,0)+IF(LEN(M2433)&gt;0,15,0)+IF(LEN(J2433)&gt;0,10,0)+IF(LEN(N2433)&gt;0,5,0)+IF(LEN(O2433)&gt;0,5,0)+IF(LEN(P2433)&gt;0,5,0)+IF(AND(LEN(R2433)&gt;0,LEN(S2433)&gt;0),10,0)</x:f>
        <x:v>25</x:v>
      </x:c>
      <x:c r="V2433" t="str">
        <x:f>IF(U2433&gt;=60,"Prioridade Alta",IF(U2433&gt;=35,"Prioridade Média","Prioridade Baixa"))</x:f>
        <x:v>Prioridade Baixa</x:v>
      </x:c>
      <x:c r="W2433" t="str">
        <x:v>Não</x:v>
      </x:c>
      <x:c r="X2433" t="str"/>
      <x:c r="Y2433" t="str">
        <x:v>Base expandida 2026-07-27</x:v>
      </x:c>
      <x:c r="Z2433" t="str">
        <x:v>(11) 2451-6133</x:v>
      </x:c>
      <x:c r="AA2433" t="str"/>
      <x:c r="AB2433" t="n">
        <x:v>40</x:v>
      </x:c>
      <x:c r="AC2433" t="str">
        <x:v>Prioridade Baixa</x:v>
      </x:c>
      <x:c r="AD2433" t="str">
        <x:v>Fonte Escolas.com.br: http://escolas.com.br/maha-dei-de-escola-desenvolvimento-e-educacao-35153801; site oficial/redes não coletados nesta fonte</x:v>
      </x:c>
      <x:c r="AE2433" t="n">
        <x:f>IF(LEN(H2433)&gt;0,1,0)</x:f>
        <x:v>1</x:v>
      </x:c>
      <x:c r="AF2433" t="n">
        <x:f>IF(LEN(M2433)&gt;0,1,0)</x:f>
        <x:v>0</x:v>
      </x:c>
      <x:c r="AG2433" t="n">
        <x:f>IF(AND(LEN(H2433)=0,LEN(K2433)=0,LEN(M2433)=0),1,0)</x:f>
        <x:v>0</x:v>
      </x:c>
    </x:row>
    <x:row r="2434">
      <x:c r="A2434" t="str">
        <x:v>AT-02433</x:v>
      </x:c>
      <x:c r="B2434" t="str">
        <x:v>Maria Apparecida Ransani Magalhaes Professora</x:v>
      </x:c>
      <x:c r="C2434" t="str">
        <x:v>Escola</x:v>
      </x:c>
      <x:c r="D2434" t="str">
        <x:v>Escola</x:v>
      </x:c>
      <x:c r="E2434" t="str">
        <x:v>Guarulhos</x:v>
      </x:c>
      <x:c r="F2434" t="str">
        <x:v>Jardim IV Centenario</x:v>
      </x:c>
      <x:c r="G2434" t="str">
        <x:v>Elizabete, 26, Rua, Jardim IV Centenario, Guarulhos, SP</x:v>
      </x:c>
      <x:c r="H2434" t="str">
        <x:v>+55 (11) 2467-0047</x:v>
      </x:c>
      <x:c r="I2434" t="str"/>
      <x:c r="J2434" t="str"/>
      <x:c r="K2434" t="str"/>
      <x:c r="L2434" t="str"/>
      <x:c r="M2434" t="str"/>
      <x:c r="N2434" t="str"/>
      <x:c r="O2434" t="str"/>
      <x:c r="P2434" t="str"/>
      <x:c r="Q2434" t="str">
        <x:v>https://www.google.com/maps/search/?api=1&amp;query=Elizabete%2C+26%2C+Rua%2C+Jardim+IV+Centenario%2C+Guarulhos-SP</x:v>
      </x:c>
      <x:c r="R2434" t="str"/>
      <x:c r="S2434" t="str"/>
      <x:c r="T2434" t="str">
        <x:v>Não contatado</x:v>
      </x:c>
      <x:c r="U2434" s="27" t="n">
        <x:f>IF(LEN(H2434)&gt;0,25,0)+IF(L2434="Sim",25,0)+IF(LEN(M2434)&gt;0,15,0)+IF(LEN(J2434)&gt;0,10,0)+IF(LEN(N2434)&gt;0,5,0)+IF(LEN(O2434)&gt;0,5,0)+IF(LEN(P2434)&gt;0,5,0)+IF(AND(LEN(R2434)&gt;0,LEN(S2434)&gt;0),10,0)</x:f>
        <x:v>25</x:v>
      </x:c>
      <x:c r="V2434" t="str">
        <x:f>IF(U2434&gt;=60,"Prioridade Alta",IF(U2434&gt;=35,"Prioridade Média","Prioridade Baixa"))</x:f>
        <x:v>Prioridade Baixa</x:v>
      </x:c>
      <x:c r="W2434" t="str">
        <x:v>Não</x:v>
      </x:c>
      <x:c r="X2434" t="str"/>
      <x:c r="Y2434" t="str">
        <x:v>Base expandida 2026-07-27</x:v>
      </x:c>
      <x:c r="Z2434" t="str">
        <x:v>(11) 2467-0047</x:v>
      </x:c>
      <x:c r="AA2434" t="str"/>
      <x:c r="AB2434" t="n">
        <x:v>40</x:v>
      </x:c>
      <x:c r="AC2434" t="str">
        <x:v>Prioridade Baixa</x:v>
      </x:c>
      <x:c r="AD2434" t="str">
        <x:v>Fonte Escolas.com.br: http://escolas.com.br/maria-apparecida-ransani-magalhaes-professora-35048069; site oficial/redes não coletados nesta fonte</x:v>
      </x:c>
      <x:c r="AE2434" t="n">
        <x:f>IF(LEN(H2434)&gt;0,1,0)</x:f>
        <x:v>1</x:v>
      </x:c>
      <x:c r="AF2434" t="n">
        <x:f>IF(LEN(M2434)&gt;0,1,0)</x:f>
        <x:v>0</x:v>
      </x:c>
      <x:c r="AG2434" t="n">
        <x:f>IF(AND(LEN(H2434)=0,LEN(K2434)=0,LEN(M2434)=0),1,0)</x:f>
        <x:v>0</x:v>
      </x:c>
    </x:row>
    <x:row r="2435">
      <x:c r="A2435" t="str">
        <x:v>AT-02434</x:v>
      </x:c>
      <x:c r="B2435" t="str">
        <x:v>Maria Aparecida Felix Porto Professora</x:v>
      </x:c>
      <x:c r="C2435" t="str">
        <x:v>Escola</x:v>
      </x:c>
      <x:c r="D2435" t="str">
        <x:v>Escola</x:v>
      </x:c>
      <x:c r="E2435" t="str">
        <x:v>Guarulhos</x:v>
      </x:c>
      <x:c r="F2435" t="str">
        <x:v>Parque das Nacoes</x:v>
      </x:c>
      <x:c r="G2435" t="str">
        <x:v>Imperial, 99, Rua, Parque das Nacoes, Guarulhos, SP</x:v>
      </x:c>
      <x:c r="H2435" t="str">
        <x:v>+55 (11) 2480-2298</x:v>
      </x:c>
      <x:c r="I2435" t="str"/>
      <x:c r="J2435" t="str"/>
      <x:c r="K2435" t="str"/>
      <x:c r="L2435" t="str"/>
      <x:c r="M2435" t="str"/>
      <x:c r="N2435" t="str"/>
      <x:c r="O2435" t="str"/>
      <x:c r="P2435" t="str"/>
      <x:c r="Q2435" t="str">
        <x:v>https://www.google.com/maps/search/?api=1&amp;query=Imperial%2C+99%2C+Rua%2C+Parque+das+Nacoes%2C+Guarulhos-SP</x:v>
      </x:c>
      <x:c r="R2435" t="str"/>
      <x:c r="S2435" t="str"/>
      <x:c r="T2435" t="str">
        <x:v>Não contatado</x:v>
      </x:c>
      <x:c r="U2435" s="27" t="n">
        <x:f>IF(LEN(H2435)&gt;0,25,0)+IF(L2435="Sim",25,0)+IF(LEN(M2435)&gt;0,15,0)+IF(LEN(J2435)&gt;0,10,0)+IF(LEN(N2435)&gt;0,5,0)+IF(LEN(O2435)&gt;0,5,0)+IF(LEN(P2435)&gt;0,5,0)+IF(AND(LEN(R2435)&gt;0,LEN(S2435)&gt;0),10,0)</x:f>
        <x:v>25</x:v>
      </x:c>
      <x:c r="V2435" t="str">
        <x:f>IF(U2435&gt;=60,"Prioridade Alta",IF(U2435&gt;=35,"Prioridade Média","Prioridade Baixa"))</x:f>
        <x:v>Prioridade Baixa</x:v>
      </x:c>
      <x:c r="W2435" t="str">
        <x:v>Não</x:v>
      </x:c>
      <x:c r="X2435" t="str"/>
      <x:c r="Y2435" t="str">
        <x:v>Base expandida 2026-07-27</x:v>
      </x:c>
      <x:c r="Z2435" t="str">
        <x:v>(11) 2480-2298</x:v>
      </x:c>
      <x:c r="AA2435" t="str"/>
      <x:c r="AB2435" t="n">
        <x:v>40</x:v>
      </x:c>
      <x:c r="AC2435" t="str">
        <x:v>Prioridade Baixa</x:v>
      </x:c>
      <x:c r="AD2435" t="str">
        <x:v>Fonte Escolas.com.br: http://escolas.com.br/maria-aparecida-felix-porto-professora-35913832; site oficial/redes não coletados nesta fonte</x:v>
      </x:c>
      <x:c r="AE2435" t="n">
        <x:f>IF(LEN(H2435)&gt;0,1,0)</x:f>
        <x:v>1</x:v>
      </x:c>
      <x:c r="AF2435" t="n">
        <x:f>IF(LEN(M2435)&gt;0,1,0)</x:f>
        <x:v>0</x:v>
      </x:c>
      <x:c r="AG2435" t="n">
        <x:f>IF(AND(LEN(H2435)=0,LEN(K2435)=0,LEN(M2435)=0),1,0)</x:f>
        <x:v>0</x:v>
      </x:c>
    </x:row>
    <x:row r="2436">
      <x:c r="A2436" t="str">
        <x:v>AT-02435</x:v>
      </x:c>
      <x:c r="B2436" t="str">
        <x:v>Maria Angelica Soave Professora</x:v>
      </x:c>
      <x:c r="C2436" t="str">
        <x:v>Escola</x:v>
      </x:c>
      <x:c r="D2436" t="str">
        <x:v>Escola</x:v>
      </x:c>
      <x:c r="E2436" t="str">
        <x:v>Guarulhos</x:v>
      </x:c>
      <x:c r="F2436" t="str">
        <x:v>Jardim Nova Taboao</x:v>
      </x:c>
      <x:c r="G2436" t="str">
        <x:v>Coronel Pacheco, 109, Rua, Jardim Nova Taboao, Guarulhos, SP</x:v>
      </x:c>
      <x:c r="H2436" t="str">
        <x:v>+55 (11) 2402-3533</x:v>
      </x:c>
      <x:c r="I2436" t="str"/>
      <x:c r="J2436" t="str"/>
      <x:c r="K2436" t="str"/>
      <x:c r="L2436" t="str"/>
      <x:c r="M2436" t="str"/>
      <x:c r="N2436" t="str"/>
      <x:c r="O2436" t="str"/>
      <x:c r="P2436" t="str"/>
      <x:c r="Q2436" t="str">
        <x:v>https://www.google.com/maps/search/?api=1&amp;query=Coronel+Pacheco%2C+109%2C+Rua%2C+Jardim+Nova+Taboao%2C+Guarulhos-SP</x:v>
      </x:c>
      <x:c r="R2436" t="str"/>
      <x:c r="S2436" t="str"/>
      <x:c r="T2436" t="str">
        <x:v>Não contatado</x:v>
      </x:c>
      <x:c r="U2436" s="27" t="n">
        <x:f>IF(LEN(H2436)&gt;0,25,0)+IF(L2436="Sim",25,0)+IF(LEN(M2436)&gt;0,15,0)+IF(LEN(J2436)&gt;0,10,0)+IF(LEN(N2436)&gt;0,5,0)+IF(LEN(O2436)&gt;0,5,0)+IF(LEN(P2436)&gt;0,5,0)+IF(AND(LEN(R2436)&gt;0,LEN(S2436)&gt;0),10,0)</x:f>
        <x:v>25</x:v>
      </x:c>
      <x:c r="V2436" t="str">
        <x:f>IF(U2436&gt;=60,"Prioridade Alta",IF(U2436&gt;=35,"Prioridade Média","Prioridade Baixa"))</x:f>
        <x:v>Prioridade Baixa</x:v>
      </x:c>
      <x:c r="W2436" t="str">
        <x:v>Não</x:v>
      </x:c>
      <x:c r="X2436" t="str"/>
      <x:c r="Y2436" t="str">
        <x:v>Base expandida 2026-07-27</x:v>
      </x:c>
      <x:c r="Z2436" t="str">
        <x:v>(11) 2402-3533</x:v>
      </x:c>
      <x:c r="AA2436" t="str"/>
      <x:c r="AB2436" t="n">
        <x:v>40</x:v>
      </x:c>
      <x:c r="AC2436" t="str">
        <x:v>Prioridade Baixa</x:v>
      </x:c>
      <x:c r="AD2436" t="str">
        <x:v>Fonte Escolas.com.br: http://escolas.com.br/maria-angelica-soave-professora-35005859; site oficial/redes não coletados nesta fonte</x:v>
      </x:c>
      <x:c r="AE2436" t="n">
        <x:f>IF(LEN(H2436)&gt;0,1,0)</x:f>
        <x:v>1</x:v>
      </x:c>
      <x:c r="AF2436" t="n">
        <x:f>IF(LEN(M2436)&gt;0,1,0)</x:f>
        <x:v>0</x:v>
      </x:c>
      <x:c r="AG2436" t="n">
        <x:f>IF(AND(LEN(H2436)=0,LEN(K2436)=0,LEN(M2436)=0),1,0)</x:f>
        <x:v>0</x:v>
      </x:c>
    </x:row>
    <x:row r="2437">
      <x:c r="A2437" t="str">
        <x:v>AT-02436</x:v>
      </x:c>
      <x:c r="B2437" t="str">
        <x:v>Maria Leda Fernandes Brigo Professora</x:v>
      </x:c>
      <x:c r="C2437" t="str">
        <x:v>Escola</x:v>
      </x:c>
      <x:c r="D2437" t="str">
        <x:v>Escola</x:v>
      </x:c>
      <x:c r="E2437" t="str">
        <x:v>Guarulhos</x:v>
      </x:c>
      <x:c r="F2437" t="str">
        <x:v>Jardim Ottawa</x:v>
      </x:c>
      <x:c r="G2437" t="str">
        <x:v>Wambes, 112, Rua, Jardim Ottawa, Guarulhos, SP</x:v>
      </x:c>
      <x:c r="H2437" t="str">
        <x:v>+55 (11) 2412-7766</x:v>
      </x:c>
      <x:c r="I2437" t="str"/>
      <x:c r="J2437" t="str"/>
      <x:c r="K2437" t="str"/>
      <x:c r="L2437" t="str"/>
      <x:c r="M2437" t="str"/>
      <x:c r="N2437" t="str"/>
      <x:c r="O2437" t="str"/>
      <x:c r="P2437" t="str"/>
      <x:c r="Q2437" t="str">
        <x:v>https://www.google.com/maps/search/?api=1&amp;query=Wambes%2C+112%2C+Rua%2C+Jardim+Ottawa%2C+Guarulhos-SP</x:v>
      </x:c>
      <x:c r="R2437" t="str"/>
      <x:c r="S2437" t="str"/>
      <x:c r="T2437" t="str">
        <x:v>Não contatado</x:v>
      </x:c>
      <x:c r="U2437" s="27" t="n">
        <x:f>IF(LEN(H2437)&gt;0,25,0)+IF(L2437="Sim",25,0)+IF(LEN(M2437)&gt;0,15,0)+IF(LEN(J2437)&gt;0,10,0)+IF(LEN(N2437)&gt;0,5,0)+IF(LEN(O2437)&gt;0,5,0)+IF(LEN(P2437)&gt;0,5,0)+IF(AND(LEN(R2437)&gt;0,LEN(S2437)&gt;0),10,0)</x:f>
        <x:v>25</x:v>
      </x:c>
      <x:c r="V2437" t="str">
        <x:f>IF(U2437&gt;=60,"Prioridade Alta",IF(U2437&gt;=35,"Prioridade Média","Prioridade Baixa"))</x:f>
        <x:v>Prioridade Baixa</x:v>
      </x:c>
      <x:c r="W2437" t="str">
        <x:v>Não</x:v>
      </x:c>
      <x:c r="X2437" t="str"/>
      <x:c r="Y2437" t="str">
        <x:v>Base expandida 2026-07-27</x:v>
      </x:c>
      <x:c r="Z2437" t="str">
        <x:v>(11) 2412-7766</x:v>
      </x:c>
      <x:c r="AA2437" t="str"/>
      <x:c r="AB2437" t="n">
        <x:v>40</x:v>
      </x:c>
      <x:c r="AC2437" t="str">
        <x:v>Prioridade Baixa</x:v>
      </x:c>
      <x:c r="AD2437" t="str">
        <x:v>Fonte Escolas.com.br: http://escolas.com.br/maria-leda-fernandes-brigo-professora-35900148; site oficial/redes não coletados nesta fonte</x:v>
      </x:c>
      <x:c r="AE2437" t="n">
        <x:f>IF(LEN(H2437)&gt;0,1,0)</x:f>
        <x:v>1</x:v>
      </x:c>
      <x:c r="AF2437" t="n">
        <x:f>IF(LEN(M2437)&gt;0,1,0)</x:f>
        <x:v>0</x:v>
      </x:c>
      <x:c r="AG2437" t="n">
        <x:f>IF(AND(LEN(H2437)=0,LEN(K2437)=0,LEN(M2437)=0),1,0)</x:f>
        <x:v>0</x:v>
      </x:c>
    </x:row>
    <x:row r="2438">
      <x:c r="A2438" t="str">
        <x:v>AT-02437</x:v>
      </x:c>
      <x:c r="B2438" t="str">
        <x:v>Maria Aparecida Rodrigues Professora</x:v>
      </x:c>
      <x:c r="C2438" t="str">
        <x:v>Escola</x:v>
      </x:c>
      <x:c r="D2438" t="str">
        <x:v>Escola</x:v>
      </x:c>
      <x:c r="E2438" t="str">
        <x:v>Guarulhos</x:v>
      </x:c>
      <x:c r="F2438" t="str">
        <x:v>Cidade Parque Brasilia</x:v>
      </x:c>
      <x:c r="G2438" t="str">
        <x:v>Berilo, 72, Rua, Cidade Parque Brasilia, Guarulhos, SP</x:v>
      </x:c>
      <x:c r="H2438" t="str">
        <x:v>+55 (11) 2484-7784</x:v>
      </x:c>
      <x:c r="I2438" t="str"/>
      <x:c r="J2438" t="str"/>
      <x:c r="K2438" t="str"/>
      <x:c r="L2438" t="str"/>
      <x:c r="M2438" t="str"/>
      <x:c r="N2438" t="str"/>
      <x:c r="O2438" t="str"/>
      <x:c r="P2438" t="str"/>
      <x:c r="Q2438" t="str">
        <x:v>https://www.google.com/maps/search/?api=1&amp;query=Berilo%2C+72%2C+Rua%2C+Cidade+Parque+Brasilia%2C+Guarulhos-SP</x:v>
      </x:c>
      <x:c r="R2438" t="str"/>
      <x:c r="S2438" t="str"/>
      <x:c r="T2438" t="str">
        <x:v>Não contatado</x:v>
      </x:c>
      <x:c r="U2438" s="27" t="n">
        <x:f>IF(LEN(H2438)&gt;0,25,0)+IF(L2438="Sim",25,0)+IF(LEN(M2438)&gt;0,15,0)+IF(LEN(J2438)&gt;0,10,0)+IF(LEN(N2438)&gt;0,5,0)+IF(LEN(O2438)&gt;0,5,0)+IF(LEN(P2438)&gt;0,5,0)+IF(AND(LEN(R2438)&gt;0,LEN(S2438)&gt;0),10,0)</x:f>
        <x:v>25</x:v>
      </x:c>
      <x:c r="V2438" t="str">
        <x:f>IF(U2438&gt;=60,"Prioridade Alta",IF(U2438&gt;=35,"Prioridade Média","Prioridade Baixa"))</x:f>
        <x:v>Prioridade Baixa</x:v>
      </x:c>
      <x:c r="W2438" t="str">
        <x:v>Não</x:v>
      </x:c>
      <x:c r="X2438" t="str"/>
      <x:c r="Y2438" t="str">
        <x:v>Base expandida 2026-07-27</x:v>
      </x:c>
      <x:c r="Z2438" t="str">
        <x:v>(11) 2484-7784</x:v>
      </x:c>
      <x:c r="AA2438" t="str"/>
      <x:c r="AB2438" t="n">
        <x:v>40</x:v>
      </x:c>
      <x:c r="AC2438" t="str">
        <x:v>Prioridade Baixa</x:v>
      </x:c>
      <x:c r="AD2438" t="str">
        <x:v>Fonte Escolas.com.br: http://escolas.com.br/maria-aparecida-rodrigues-professora-35900151; site oficial/redes não coletados nesta fonte</x:v>
      </x:c>
      <x:c r="AE2438" t="n">
        <x:f>IF(LEN(H2438)&gt;0,1,0)</x:f>
        <x:v>1</x:v>
      </x:c>
      <x:c r="AF2438" t="n">
        <x:f>IF(LEN(M2438)&gt;0,1,0)</x:f>
        <x:v>0</x:v>
      </x:c>
      <x:c r="AG2438" t="n">
        <x:f>IF(AND(LEN(H2438)=0,LEN(K2438)=0,LEN(M2438)=0),1,0)</x:f>
        <x:v>0</x:v>
      </x:c>
    </x:row>
    <x:row r="2439">
      <x:c r="A2439" t="str">
        <x:v>AT-02438</x:v>
      </x:c>
      <x:c r="B2439" t="str">
        <x:v>Maria Hilda Ornelas de Oliveira Professora</x:v>
      </x:c>
      <x:c r="C2439" t="str">
        <x:v>Escola</x:v>
      </x:c>
      <x:c r="D2439" t="str">
        <x:v>Escola</x:v>
      </x:c>
      <x:c r="E2439" t="str">
        <x:v>Guarulhos</x:v>
      </x:c>
      <x:c r="F2439" t="str">
        <x:v>Jardim Santo Afonso</x:v>
      </x:c>
      <x:c r="G2439" t="str">
        <x:v>Ivinhema, 274, Rua, Jardim Santo Afonso, Guarulhos, SP</x:v>
      </x:c>
      <x:c r="H2439" t="str">
        <x:v>+55 (11) 2412-0845</x:v>
      </x:c>
      <x:c r="I2439" t="str"/>
      <x:c r="J2439" t="str"/>
      <x:c r="K2439" t="str"/>
      <x:c r="L2439" t="str"/>
      <x:c r="M2439" t="str"/>
      <x:c r="N2439" t="str"/>
      <x:c r="O2439" t="str"/>
      <x:c r="P2439" t="str"/>
      <x:c r="Q2439" t="str">
        <x:v>https://www.google.com/maps/search/?api=1&amp;query=Ivinhema%2C+274%2C+Rua%2C+Jardim+Santo+Afonso%2C+Guarulhos-SP</x:v>
      </x:c>
      <x:c r="R2439" t="str"/>
      <x:c r="S2439" t="str"/>
      <x:c r="T2439" t="str">
        <x:v>Não contatado</x:v>
      </x:c>
      <x:c r="U2439" s="27" t="n">
        <x:f>IF(LEN(H2439)&gt;0,25,0)+IF(L2439="Sim",25,0)+IF(LEN(M2439)&gt;0,15,0)+IF(LEN(J2439)&gt;0,10,0)+IF(LEN(N2439)&gt;0,5,0)+IF(LEN(O2439)&gt;0,5,0)+IF(LEN(P2439)&gt;0,5,0)+IF(AND(LEN(R2439)&gt;0,LEN(S2439)&gt;0),10,0)</x:f>
        <x:v>25</x:v>
      </x:c>
      <x:c r="V2439" t="str">
        <x:f>IF(U2439&gt;=60,"Prioridade Alta",IF(U2439&gt;=35,"Prioridade Média","Prioridade Baixa"))</x:f>
        <x:v>Prioridade Baixa</x:v>
      </x:c>
      <x:c r="W2439" t="str">
        <x:v>Não</x:v>
      </x:c>
      <x:c r="X2439" t="str"/>
      <x:c r="Y2439" t="str">
        <x:v>Base expandida 2026-07-27</x:v>
      </x:c>
      <x:c r="Z2439" t="str">
        <x:v>(11) 2412-0845</x:v>
      </x:c>
      <x:c r="AA2439" t="str"/>
      <x:c r="AB2439" t="n">
        <x:v>40</x:v>
      </x:c>
      <x:c r="AC2439" t="str">
        <x:v>Prioridade Baixa</x:v>
      </x:c>
      <x:c r="AD2439" t="str">
        <x:v>Fonte Escolas.com.br: http://escolas.com.br/maria-hilda-ornelas-de-oliveira-professora-35035725; site oficial/redes não coletados nesta fonte</x:v>
      </x:c>
      <x:c r="AE2439" t="n">
        <x:f>IF(LEN(H2439)&gt;0,1,0)</x:f>
        <x:v>1</x:v>
      </x:c>
      <x:c r="AF2439" t="n">
        <x:f>IF(LEN(M2439)&gt;0,1,0)</x:f>
        <x:v>0</x:v>
      </x:c>
      <x:c r="AG2439" t="n">
        <x:f>IF(AND(LEN(H2439)=0,LEN(K2439)=0,LEN(M2439)=0),1,0)</x:f>
        <x:v>0</x:v>
      </x:c>
    </x:row>
    <x:row r="2440">
      <x:c r="A2440" t="str">
        <x:v>AT-02439</x:v>
      </x:c>
      <x:c r="B2440" t="str">
        <x:v>Maria Celia Falcao Rodrigues Professora</x:v>
      </x:c>
      <x:c r="C2440" t="str">
        <x:v>Escola</x:v>
      </x:c>
      <x:c r="D2440" t="str">
        <x:v>Escola</x:v>
      </x:c>
      <x:c r="E2440" t="str">
        <x:v>Guarulhos</x:v>
      </x:c>
      <x:c r="F2440" t="str">
        <x:v>Parque Mikail</x:v>
      </x:c>
      <x:c r="G2440" t="str">
        <x:v>Aracy Valente, 159, Rua, Parque Mikail, Guarulhos, SP</x:v>
      </x:c>
      <x:c r="H2440" t="str">
        <x:v>+55 (11) 2402-3088</x:v>
      </x:c>
      <x:c r="I2440" t="str"/>
      <x:c r="J2440" t="str"/>
      <x:c r="K2440" t="str"/>
      <x:c r="L2440" t="str"/>
      <x:c r="M2440" t="str"/>
      <x:c r="N2440" t="str"/>
      <x:c r="O2440" t="str"/>
      <x:c r="P2440" t="str"/>
      <x:c r="Q2440" t="str">
        <x:v>https://www.google.com/maps/search/?api=1&amp;query=Aracy+Valente%2C+159%2C+Rua%2C+Parque+Mikail%2C+Guarulhos-SP</x:v>
      </x:c>
      <x:c r="R2440" t="str"/>
      <x:c r="S2440" t="str"/>
      <x:c r="T2440" t="str">
        <x:v>Não contatado</x:v>
      </x:c>
      <x:c r="U2440" s="27" t="n">
        <x:f>IF(LEN(H2440)&gt;0,25,0)+IF(L2440="Sim",25,0)+IF(LEN(M2440)&gt;0,15,0)+IF(LEN(J2440)&gt;0,10,0)+IF(LEN(N2440)&gt;0,5,0)+IF(LEN(O2440)&gt;0,5,0)+IF(LEN(P2440)&gt;0,5,0)+IF(AND(LEN(R2440)&gt;0,LEN(S2440)&gt;0),10,0)</x:f>
        <x:v>25</x:v>
      </x:c>
      <x:c r="V2440" t="str">
        <x:f>IF(U2440&gt;=60,"Prioridade Alta",IF(U2440&gt;=35,"Prioridade Média","Prioridade Baixa"))</x:f>
        <x:v>Prioridade Baixa</x:v>
      </x:c>
      <x:c r="W2440" t="str">
        <x:v>Não</x:v>
      </x:c>
      <x:c r="X2440" t="str"/>
      <x:c r="Y2440" t="str">
        <x:v>Base expandida 2026-07-27</x:v>
      </x:c>
      <x:c r="Z2440" t="str">
        <x:v>(11) 2402-3088</x:v>
      </x:c>
      <x:c r="AA2440" t="str"/>
      <x:c r="AB2440" t="n">
        <x:v>40</x:v>
      </x:c>
      <x:c r="AC2440" t="str">
        <x:v>Prioridade Baixa</x:v>
      </x:c>
      <x:c r="AD2440" t="str">
        <x:v>Fonte Escolas.com.br: http://escolas.com.br/maria-celia-falcao-rodrigues-professora-35914757; site oficial/redes não coletados nesta fonte</x:v>
      </x:c>
      <x:c r="AE2440" t="n">
        <x:f>IF(LEN(H2440)&gt;0,1,0)</x:f>
        <x:v>1</x:v>
      </x:c>
      <x:c r="AF2440" t="n">
        <x:f>IF(LEN(M2440)&gt;0,1,0)</x:f>
        <x:v>0</x:v>
      </x:c>
      <x:c r="AG2440" t="n">
        <x:f>IF(AND(LEN(H2440)=0,LEN(K2440)=0,LEN(M2440)=0),1,0)</x:f>
        <x:v>0</x:v>
      </x:c>
    </x:row>
    <x:row r="2441">
      <x:c r="A2441" t="str">
        <x:v>AT-02440</x:v>
      </x:c>
      <x:c r="B2441" t="str">
        <x:v>Maria Helena Barbosa Martins Professora</x:v>
      </x:c>
      <x:c r="C2441" t="str">
        <x:v>Escola</x:v>
      </x:c>
      <x:c r="D2441" t="str">
        <x:v>Escola</x:v>
      </x:c>
      <x:c r="E2441" t="str">
        <x:v>Guarulhos</x:v>
      </x:c>
      <x:c r="F2441" t="str">
        <x:v>Vila Bremen</x:v>
      </x:c>
      <x:c r="G2441" t="str">
        <x:v>Brasilandia, SN, Rua, Vila Bremen, Guarulhos, SP</x:v>
      </x:c>
      <x:c r="H2441" t="str">
        <x:v>+55 (11) 2456-9150</x:v>
      </x:c>
      <x:c r="I2441" t="str"/>
      <x:c r="J2441" t="str"/>
      <x:c r="K2441" t="str"/>
      <x:c r="L2441" t="str"/>
      <x:c r="M2441" t="str"/>
      <x:c r="N2441" t="str"/>
      <x:c r="O2441" t="str"/>
      <x:c r="P2441" t="str"/>
      <x:c r="Q2441" t="str">
        <x:v>https://www.google.com/maps/search/?api=1&amp;query=Brasilandia%2C+SN%2C+Rua%2C+Vila+Bremen%2C+Guarulhos-SP</x:v>
      </x:c>
      <x:c r="R2441" t="str"/>
      <x:c r="S2441" t="str"/>
      <x:c r="T2441" t="str">
        <x:v>Não contatado</x:v>
      </x:c>
      <x:c r="U2441" s="27" t="n">
        <x:f>IF(LEN(H2441)&gt;0,25,0)+IF(L2441="Sim",25,0)+IF(LEN(M2441)&gt;0,15,0)+IF(LEN(J2441)&gt;0,10,0)+IF(LEN(N2441)&gt;0,5,0)+IF(LEN(O2441)&gt;0,5,0)+IF(LEN(P2441)&gt;0,5,0)+IF(AND(LEN(R2441)&gt;0,LEN(S2441)&gt;0),10,0)</x:f>
        <x:v>25</x:v>
      </x:c>
      <x:c r="V2441" t="str">
        <x:f>IF(U2441&gt;=60,"Prioridade Alta",IF(U2441&gt;=35,"Prioridade Média","Prioridade Baixa"))</x:f>
        <x:v>Prioridade Baixa</x:v>
      </x:c>
      <x:c r="W2441" t="str">
        <x:v>Não</x:v>
      </x:c>
      <x:c r="X2441" t="str"/>
      <x:c r="Y2441" t="str">
        <x:v>Base expandida 2026-07-27</x:v>
      </x:c>
      <x:c r="Z2441" t="str">
        <x:v>(11) 2456-9150</x:v>
      </x:c>
      <x:c r="AA2441" t="str"/>
      <x:c r="AB2441" t="n">
        <x:v>40</x:v>
      </x:c>
      <x:c r="AC2441" t="str">
        <x:v>Prioridade Baixa</x:v>
      </x:c>
      <x:c r="AD2441" t="str">
        <x:v>Fonte Escolas.com.br: http://escolas.com.br/maria-helena-barbosa-martins-professora-35005976; site oficial/redes não coletados nesta fonte</x:v>
      </x:c>
      <x:c r="AE2441" t="n">
        <x:f>IF(LEN(H2441)&gt;0,1,0)</x:f>
        <x:v>1</x:v>
      </x:c>
      <x:c r="AF2441" t="n">
        <x:f>IF(LEN(M2441)&gt;0,1,0)</x:f>
        <x:v>0</x:v>
      </x:c>
      <x:c r="AG2441" t="n">
        <x:f>IF(AND(LEN(H2441)=0,LEN(K2441)=0,LEN(M2441)=0),1,0)</x:f>
        <x:v>0</x:v>
      </x:c>
    </x:row>
    <x:row r="2442">
      <x:c r="A2442" t="str">
        <x:v>AT-02441</x:v>
      </x:c>
      <x:c r="B2442" t="str">
        <x:v>Maria Helena Faria Lima e Cunha</x:v>
      </x:c>
      <x:c r="C2442" t="str">
        <x:v>Escola</x:v>
      </x:c>
      <x:c r="D2442" t="str">
        <x:v>Escola</x:v>
      </x:c>
      <x:c r="E2442" t="str">
        <x:v>Guarulhos</x:v>
      </x:c>
      <x:c r="F2442" t="str">
        <x:v>Cabucu</x:v>
      </x:c>
      <x:c r="G2442" t="str">
        <x:v>Do Cabucu, 7800, Estrada, Cabucu, Guarulhos, SP</x:v>
      </x:c>
      <x:c r="H2442" t="str">
        <x:v>+55 (11) 2404-3466</x:v>
      </x:c>
      <x:c r="I2442" t="str"/>
      <x:c r="J2442" t="str"/>
      <x:c r="K2442" t="str"/>
      <x:c r="L2442" t="str"/>
      <x:c r="M2442" t="str"/>
      <x:c r="N2442" t="str"/>
      <x:c r="O2442" t="str"/>
      <x:c r="P2442" t="str"/>
      <x:c r="Q2442" t="str">
        <x:v>https://www.google.com/maps/search/?api=1&amp;query=Do+Cabucu%2C+7800%2C+Estrada%2C+Cabucu%2C+Guarulhos-SP</x:v>
      </x:c>
      <x:c r="R2442" t="str"/>
      <x:c r="S2442" t="str"/>
      <x:c r="T2442" t="str">
        <x:v>Não contatado</x:v>
      </x:c>
      <x:c r="U2442" s="27" t="n">
        <x:f>IF(LEN(H2442)&gt;0,25,0)+IF(L2442="Sim",25,0)+IF(LEN(M2442)&gt;0,15,0)+IF(LEN(J2442)&gt;0,10,0)+IF(LEN(N2442)&gt;0,5,0)+IF(LEN(O2442)&gt;0,5,0)+IF(LEN(P2442)&gt;0,5,0)+IF(AND(LEN(R2442)&gt;0,LEN(S2442)&gt;0),10,0)</x:f>
        <x:v>25</x:v>
      </x:c>
      <x:c r="V2442" t="str">
        <x:f>IF(U2442&gt;=60,"Prioridade Alta",IF(U2442&gt;=35,"Prioridade Média","Prioridade Baixa"))</x:f>
        <x:v>Prioridade Baixa</x:v>
      </x:c>
      <x:c r="W2442" t="str">
        <x:v>Não</x:v>
      </x:c>
      <x:c r="X2442" t="str"/>
      <x:c r="Y2442" t="str">
        <x:v>Base expandida 2026-07-27</x:v>
      </x:c>
      <x:c r="Z2442" t="str">
        <x:v>(11) 2404-3466</x:v>
      </x:c>
      <x:c r="AA2442" t="str"/>
      <x:c r="AB2442" t="n">
        <x:v>40</x:v>
      </x:c>
      <x:c r="AC2442" t="str">
        <x:v>Prioridade Baixa</x:v>
      </x:c>
      <x:c r="AD2442" t="str">
        <x:v>Fonte Escolas.com.br: http://escolas.com.br/maria-helena-faria-lima-e-cunha-35005903; site oficial/redes não coletados nesta fonte</x:v>
      </x:c>
      <x:c r="AE2442" t="n">
        <x:f>IF(LEN(H2442)&gt;0,1,0)</x:f>
        <x:v>1</x:v>
      </x:c>
      <x:c r="AF2442" t="n">
        <x:f>IF(LEN(M2442)&gt;0,1,0)</x:f>
        <x:v>0</x:v>
      </x:c>
      <x:c r="AG2442" t="n">
        <x:f>IF(AND(LEN(H2442)=0,LEN(K2442)=0,LEN(M2442)=0),1,0)</x:f>
        <x:v>0</x:v>
      </x:c>
    </x:row>
    <x:row r="2443">
      <x:c r="A2443" t="str">
        <x:v>AT-02442</x:v>
      </x:c>
      <x:c r="B2443" t="str">
        <x:v>Maria Leoni</x:v>
      </x:c>
      <x:c r="C2443" t="str">
        <x:v>Escola</x:v>
      </x:c>
      <x:c r="D2443" t="str">
        <x:v>Escola</x:v>
      </x:c>
      <x:c r="E2443" t="str">
        <x:v>Guarulhos</x:v>
      </x:c>
      <x:c r="F2443" t="str">
        <x:v>Jd Pinhal</x:v>
      </x:c>
      <x:c r="G2443" t="str">
        <x:v>Carmem Miranda, SN, Praca, Jd Pinhal, Guarulhos, SP</x:v>
      </x:c>
      <x:c r="H2443" t="str">
        <x:v>+55 (11) 2408-6080</x:v>
      </x:c>
      <x:c r="I2443" t="str"/>
      <x:c r="J2443" t="str"/>
      <x:c r="K2443" t="str"/>
      <x:c r="L2443" t="str"/>
      <x:c r="M2443" t="str"/>
      <x:c r="N2443" t="str"/>
      <x:c r="O2443" t="str"/>
      <x:c r="P2443" t="str"/>
      <x:c r="Q2443" t="str">
        <x:v>https://www.google.com/maps/search/?api=1&amp;query=Carmem+Miranda%2C+SN%2C+Praca%2C+Jd+Pinhal%2C+Guarulhos-SP</x:v>
      </x:c>
      <x:c r="R2443" t="str"/>
      <x:c r="S2443" t="str"/>
      <x:c r="T2443" t="str">
        <x:v>Não contatado</x:v>
      </x:c>
      <x:c r="U2443" s="27" t="n">
        <x:f>IF(LEN(H2443)&gt;0,25,0)+IF(L2443="Sim",25,0)+IF(LEN(M2443)&gt;0,15,0)+IF(LEN(J2443)&gt;0,10,0)+IF(LEN(N2443)&gt;0,5,0)+IF(LEN(O2443)&gt;0,5,0)+IF(LEN(P2443)&gt;0,5,0)+IF(AND(LEN(R2443)&gt;0,LEN(S2443)&gt;0),10,0)</x:f>
        <x:v>25</x:v>
      </x:c>
      <x:c r="V2443" t="str">
        <x:f>IF(U2443&gt;=60,"Prioridade Alta",IF(U2443&gt;=35,"Prioridade Média","Prioridade Baixa"))</x:f>
        <x:v>Prioridade Baixa</x:v>
      </x:c>
      <x:c r="W2443" t="str">
        <x:v>Não</x:v>
      </x:c>
      <x:c r="X2443" t="str"/>
      <x:c r="Y2443" t="str">
        <x:v>Base expandida 2026-07-27</x:v>
      </x:c>
      <x:c r="Z2443" t="str">
        <x:v>(11) 2408-6080</x:v>
      </x:c>
      <x:c r="AA2443" t="str"/>
      <x:c r="AB2443" t="n">
        <x:v>40</x:v>
      </x:c>
      <x:c r="AC2443" t="str">
        <x:v>Prioridade Baixa</x:v>
      </x:c>
      <x:c r="AD2443" t="str">
        <x:v>Fonte Escolas.com.br: http://escolas.com.br/maria-leoni-35005988; site oficial/redes não coletados nesta fonte</x:v>
      </x:c>
      <x:c r="AE2443" t="n">
        <x:f>IF(LEN(H2443)&gt;0,1,0)</x:f>
        <x:v>1</x:v>
      </x:c>
      <x:c r="AF2443" t="n">
        <x:f>IF(LEN(M2443)&gt;0,1,0)</x:f>
        <x:v>0</x:v>
      </x:c>
      <x:c r="AG2443" t="n">
        <x:f>IF(AND(LEN(H2443)=0,LEN(K2443)=0,LEN(M2443)=0),1,0)</x:f>
        <x:v>0</x:v>
      </x:c>
    </x:row>
    <x:row r="2444">
      <x:c r="A2444" t="str">
        <x:v>AT-02443</x:v>
      </x:c>
      <x:c r="B2444" t="str">
        <x:v>Maria Santana Associação Comunitaria e Cultural</x:v>
      </x:c>
      <x:c r="C2444" t="str">
        <x:v>Escola</x:v>
      </x:c>
      <x:c r="D2444" t="str">
        <x:v>Escola</x:v>
      </x:c>
      <x:c r="E2444" t="str">
        <x:v>Guarulhos</x:v>
      </x:c>
      <x:c r="F2444" t="str">
        <x:v>Jardim Adriana</x:v>
      </x:c>
      <x:c r="G2444" t="str">
        <x:v>Rua Rua Orlando Segala, 261, Jardim Adriana, Guarulhos, SP</x:v>
      </x:c>
      <x:c r="H2444" t="str">
        <x:v>+55 (11) 4803-1630</x:v>
      </x:c>
      <x:c r="I2444" t="str"/>
      <x:c r="J2444" t="str"/>
      <x:c r="K2444" t="str"/>
      <x:c r="L2444" t="str"/>
      <x:c r="M2444" t="str"/>
      <x:c r="N2444" t="str"/>
      <x:c r="O2444" t="str"/>
      <x:c r="P2444" t="str"/>
      <x:c r="Q2444" t="str">
        <x:v>https://www.google.com/maps/search/?api=1&amp;query=Rua+Rua+Orlando+Segala%2C+261%2C+Jardim+Adriana%2C+Guarulhos-SP</x:v>
      </x:c>
      <x:c r="R2444" t="str"/>
      <x:c r="S2444" t="str"/>
      <x:c r="T2444" t="str">
        <x:v>Não contatado</x:v>
      </x:c>
      <x:c r="U2444" s="27" t="n">
        <x:f>IF(LEN(H2444)&gt;0,25,0)+IF(L2444="Sim",25,0)+IF(LEN(M2444)&gt;0,15,0)+IF(LEN(J2444)&gt;0,10,0)+IF(LEN(N2444)&gt;0,5,0)+IF(LEN(O2444)&gt;0,5,0)+IF(LEN(P2444)&gt;0,5,0)+IF(AND(LEN(R2444)&gt;0,LEN(S2444)&gt;0),10,0)</x:f>
        <x:v>25</x:v>
      </x:c>
      <x:c r="V2444" t="str">
        <x:f>IF(U2444&gt;=60,"Prioridade Alta",IF(U2444&gt;=35,"Prioridade Média","Prioridade Baixa"))</x:f>
        <x:v>Prioridade Baixa</x:v>
      </x:c>
      <x:c r="W2444" t="str">
        <x:v>Não</x:v>
      </x:c>
      <x:c r="X2444" t="str"/>
      <x:c r="Y2444" t="str">
        <x:v>Base expandida 2026-07-27</x:v>
      </x:c>
      <x:c r="Z2444" t="str">
        <x:v>(11) 4803-1630</x:v>
      </x:c>
      <x:c r="AA2444" t="str"/>
      <x:c r="AB2444" t="n">
        <x:v>40</x:v>
      </x:c>
      <x:c r="AC2444" t="str">
        <x:v>Prioridade Baixa</x:v>
      </x:c>
      <x:c r="AD2444" t="str">
        <x:v>Fonte Escolas.com.br: http://escolas.com.br/maria-santana-associacao-comunitaria-e-cultural-35007005; site oficial/redes não coletados nesta fonte</x:v>
      </x:c>
      <x:c r="AE2444" t="n">
        <x:f>IF(LEN(H2444)&gt;0,1,0)</x:f>
        <x:v>1</x:v>
      </x:c>
      <x:c r="AF2444" t="n">
        <x:f>IF(LEN(M2444)&gt;0,1,0)</x:f>
        <x:v>0</x:v>
      </x:c>
      <x:c r="AG2444" t="n">
        <x:f>IF(AND(LEN(H2444)=0,LEN(K2444)=0,LEN(M2444)=0),1,0)</x:f>
        <x:v>0</x:v>
      </x:c>
    </x:row>
    <x:row r="2445">
      <x:c r="A2445" t="str">
        <x:v>AT-02444</x:v>
      </x:c>
      <x:c r="B2445" t="str">
        <x:v>Maria Rosa Brota Professora</x:v>
      </x:c>
      <x:c r="C2445" t="str">
        <x:v>Escola</x:v>
      </x:c>
      <x:c r="D2445" t="str">
        <x:v>Escola</x:v>
      </x:c>
      <x:c r="E2445" t="str">
        <x:v>Guarulhos</x:v>
      </x:c>
      <x:c r="F2445" t="str">
        <x:v>Jardim Moreira</x:v>
      </x:c>
      <x:c r="G2445" t="str">
        <x:v>Santana Clara do Oeste, 20, Jardim Moreira, Guarulhos, SP</x:v>
      </x:c>
      <x:c r="H2445" t="str">
        <x:v>+55 (11) 2457-6266</x:v>
      </x:c>
      <x:c r="I2445" t="str"/>
      <x:c r="J2445" t="str"/>
      <x:c r="K2445" t="str"/>
      <x:c r="L2445" t="str"/>
      <x:c r="M2445" t="str"/>
      <x:c r="N2445" t="str"/>
      <x:c r="O2445" t="str"/>
      <x:c r="P2445" t="str"/>
      <x:c r="Q2445" t="str">
        <x:v>https://www.google.com/maps/search/?api=1&amp;query=Santana+Clara+do+Oeste%2C+20%2C+Jardim+Moreira%2C+Guarulhos-SP</x:v>
      </x:c>
      <x:c r="R2445" t="str"/>
      <x:c r="S2445" t="str"/>
      <x:c r="T2445" t="str">
        <x:v>Não contatado</x:v>
      </x:c>
      <x:c r="U2445" s="27" t="n">
        <x:f>IF(LEN(H2445)&gt;0,25,0)+IF(L2445="Sim",25,0)+IF(LEN(M2445)&gt;0,15,0)+IF(LEN(J2445)&gt;0,10,0)+IF(LEN(N2445)&gt;0,5,0)+IF(LEN(O2445)&gt;0,5,0)+IF(LEN(P2445)&gt;0,5,0)+IF(AND(LEN(R2445)&gt;0,LEN(S2445)&gt;0),10,0)</x:f>
        <x:v>25</x:v>
      </x:c>
      <x:c r="V2445" t="str">
        <x:f>IF(U2445&gt;=60,"Prioridade Alta",IF(U2445&gt;=35,"Prioridade Média","Prioridade Baixa"))</x:f>
        <x:v>Prioridade Baixa</x:v>
      </x:c>
      <x:c r="W2445" t="str">
        <x:v>Não</x:v>
      </x:c>
      <x:c r="X2445" t="str"/>
      <x:c r="Y2445" t="str">
        <x:v>Base expandida 2026-07-27</x:v>
      </x:c>
      <x:c r="Z2445" t="str">
        <x:v>(11) 2457-6266</x:v>
      </x:c>
      <x:c r="AA2445" t="str"/>
      <x:c r="AB2445" t="n">
        <x:v>40</x:v>
      </x:c>
      <x:c r="AC2445" t="str">
        <x:v>Prioridade Baixa</x:v>
      </x:c>
      <x:c r="AD2445" t="str">
        <x:v>Fonte Escolas.com.br: http://escolas.com.br/maria-rosa-brota-professora-35005812; site oficial/redes não coletados nesta fonte</x:v>
      </x:c>
      <x:c r="AE2445" t="n">
        <x:f>IF(LEN(H2445)&gt;0,1,0)</x:f>
        <x:v>1</x:v>
      </x:c>
      <x:c r="AF2445" t="n">
        <x:f>IF(LEN(M2445)&gt;0,1,0)</x:f>
        <x:v>0</x:v>
      </x:c>
      <x:c r="AG2445" t="n">
        <x:f>IF(AND(LEN(H2445)=0,LEN(K2445)=0,LEN(M2445)=0),1,0)</x:f>
        <x:v>0</x:v>
      </x:c>
    </x:row>
    <x:row r="2446">
      <x:c r="A2446" t="str">
        <x:v>AT-02445</x:v>
      </x:c>
      <x:c r="B2446" t="str">
        <x:v>Mario Bombassei Filho Professor</x:v>
      </x:c>
      <x:c r="C2446" t="str">
        <x:v>Escola</x:v>
      </x:c>
      <x:c r="D2446" t="str">
        <x:v>Escola</x:v>
      </x:c>
      <x:c r="E2446" t="str">
        <x:v>Guarulhos</x:v>
      </x:c>
      <x:c r="F2446" t="str">
        <x:v>Jardim Ponte Alta I</x:v>
      </x:c>
      <x:c r="G2446" t="str">
        <x:v>Ovidio Camilo, 100, Rua, Jardim Ponte Alta I, Guarulhos, SP</x:v>
      </x:c>
      <x:c r="H2446" t="str">
        <x:v>+55 (11) 2436-1614</x:v>
      </x:c>
      <x:c r="I2446" t="str"/>
      <x:c r="J2446" t="str"/>
      <x:c r="K2446" t="str"/>
      <x:c r="L2446" t="str"/>
      <x:c r="M2446" t="str"/>
      <x:c r="N2446" t="str"/>
      <x:c r="O2446" t="str"/>
      <x:c r="P2446" t="str"/>
      <x:c r="Q2446" t="str">
        <x:v>https://www.google.com/maps/search/?api=1&amp;query=Ovidio+Camilo%2C+100%2C+Rua%2C+Jardim+Ponte+Alta+I%2C+Guarulhos-SP</x:v>
      </x:c>
      <x:c r="R2446" t="str"/>
      <x:c r="S2446" t="str"/>
      <x:c r="T2446" t="str">
        <x:v>Não contatado</x:v>
      </x:c>
      <x:c r="U2446" s="27" t="n">
        <x:f>IF(LEN(H2446)&gt;0,25,0)+IF(L2446="Sim",25,0)+IF(LEN(M2446)&gt;0,15,0)+IF(LEN(J2446)&gt;0,10,0)+IF(LEN(N2446)&gt;0,5,0)+IF(LEN(O2446)&gt;0,5,0)+IF(LEN(P2446)&gt;0,5,0)+IF(AND(LEN(R2446)&gt;0,LEN(S2446)&gt;0),10,0)</x:f>
        <x:v>25</x:v>
      </x:c>
      <x:c r="V2446" t="str">
        <x:f>IF(U2446&gt;=60,"Prioridade Alta",IF(U2446&gt;=35,"Prioridade Média","Prioridade Baixa"))</x:f>
        <x:v>Prioridade Baixa</x:v>
      </x:c>
      <x:c r="W2446" t="str">
        <x:v>Não</x:v>
      </x:c>
      <x:c r="X2446" t="str"/>
      <x:c r="Y2446" t="str">
        <x:v>Base expandida 2026-07-27</x:v>
      </x:c>
      <x:c r="Z2446" t="str">
        <x:v>(11) 2436-1614</x:v>
      </x:c>
      <x:c r="AA2446" t="str"/>
      <x:c r="AB2446" t="n">
        <x:v>40</x:v>
      </x:c>
      <x:c r="AC2446" t="str">
        <x:v>Prioridade Baixa</x:v>
      </x:c>
      <x:c r="AD2446" t="str">
        <x:v>Fonte Escolas.com.br: http://escolas.com.br/mario-bombassei-filho-professor-35923187; site oficial/redes não coletados nesta fonte</x:v>
      </x:c>
      <x:c r="AE2446" t="n">
        <x:f>IF(LEN(H2446)&gt;0,1,0)</x:f>
        <x:v>1</x:v>
      </x:c>
      <x:c r="AF2446" t="n">
        <x:f>IF(LEN(M2446)&gt;0,1,0)</x:f>
        <x:v>0</x:v>
      </x:c>
      <x:c r="AG2446" t="n">
        <x:f>IF(AND(LEN(H2446)=0,LEN(K2446)=0,LEN(M2446)=0),1,0)</x:f>
        <x:v>0</x:v>
      </x:c>
    </x:row>
    <x:row r="2447">
      <x:c r="A2447" t="str">
        <x:v>AT-02446</x:v>
      </x:c>
      <x:c r="B2447" t="str">
        <x:v>Marinha Ferreira do Nascimento Professora</x:v>
      </x:c>
      <x:c r="C2447" t="str">
        <x:v>Escola</x:v>
      </x:c>
      <x:c r="D2447" t="str">
        <x:v>Escola</x:v>
      </x:c>
      <x:c r="E2447" t="str">
        <x:v>Guarulhos</x:v>
      </x:c>
      <x:c r="F2447" t="str">
        <x:v>Jardim Leblon</x:v>
      </x:c>
      <x:c r="G2447" t="str">
        <x:v>Aracaju, 392, Rua, Jardim Leblon, Guarulhos, SP</x:v>
      </x:c>
      <x:c r="H2447" t="str">
        <x:v>+55 (11) 2484-2061</x:v>
      </x:c>
      <x:c r="I2447" t="str"/>
      <x:c r="J2447" t="str"/>
      <x:c r="K2447" t="str"/>
      <x:c r="L2447" t="str"/>
      <x:c r="M2447" t="str"/>
      <x:c r="N2447" t="str"/>
      <x:c r="O2447" t="str"/>
      <x:c r="P2447" t="str"/>
      <x:c r="Q2447" t="str">
        <x:v>https://www.google.com/maps/search/?api=1&amp;query=Aracaju%2C+392%2C+Rua%2C+Jardim+Leblon%2C+Guarulhos-SP</x:v>
      </x:c>
      <x:c r="R2447" t="str"/>
      <x:c r="S2447" t="str"/>
      <x:c r="T2447" t="str">
        <x:v>Não contatado</x:v>
      </x:c>
      <x:c r="U2447" s="27" t="n">
        <x:f>IF(LEN(H2447)&gt;0,25,0)+IF(L2447="Sim",25,0)+IF(LEN(M2447)&gt;0,15,0)+IF(LEN(J2447)&gt;0,10,0)+IF(LEN(N2447)&gt;0,5,0)+IF(LEN(O2447)&gt;0,5,0)+IF(LEN(P2447)&gt;0,5,0)+IF(AND(LEN(R2447)&gt;0,LEN(S2447)&gt;0),10,0)</x:f>
        <x:v>25</x:v>
      </x:c>
      <x:c r="V2447" t="str">
        <x:f>IF(U2447&gt;=60,"Prioridade Alta",IF(U2447&gt;=35,"Prioridade Média","Prioridade Baixa"))</x:f>
        <x:v>Prioridade Baixa</x:v>
      </x:c>
      <x:c r="W2447" t="str">
        <x:v>Não</x:v>
      </x:c>
      <x:c r="X2447" t="str"/>
      <x:c r="Y2447" t="str">
        <x:v>Base expandida 2026-07-27</x:v>
      </x:c>
      <x:c r="Z2447" t="str">
        <x:v>(11) 2484-2061</x:v>
      </x:c>
      <x:c r="AA2447" t="str"/>
      <x:c r="AB2447" t="n">
        <x:v>40</x:v>
      </x:c>
      <x:c r="AC2447" t="str">
        <x:v>Prioridade Baixa</x:v>
      </x:c>
      <x:c r="AD2447" t="str">
        <x:v>Fonte Escolas.com.br: http://escolas.com.br/marinha-ferreira-do-nascimento-professora-35904788; site oficial/redes não coletados nesta fonte</x:v>
      </x:c>
      <x:c r="AE2447" t="n">
        <x:f>IF(LEN(H2447)&gt;0,1,0)</x:f>
        <x:v>1</x:v>
      </x:c>
      <x:c r="AF2447" t="n">
        <x:f>IF(LEN(M2447)&gt;0,1,0)</x:f>
        <x:v>0</x:v>
      </x:c>
      <x:c r="AG2447" t="n">
        <x:f>IF(AND(LEN(H2447)=0,LEN(K2447)=0,LEN(M2447)=0),1,0)</x:f>
        <x:v>0</x:v>
      </x:c>
    </x:row>
    <x:row r="2448">
      <x:c r="A2448" t="str">
        <x:v>AT-02447</x:v>
      </x:c>
      <x:c r="B2448" t="str">
        <x:v>Mauricio Nazar Professor</x:v>
      </x:c>
      <x:c r="C2448" t="str">
        <x:v>Escola</x:v>
      </x:c>
      <x:c r="D2448" t="str">
        <x:v>Escola</x:v>
      </x:c>
      <x:c r="E2448" t="str">
        <x:v>Guarulhos</x:v>
      </x:c>
      <x:c r="F2448" t="str">
        <x:v>Parque Santos Dumont</x:v>
      </x:c>
      <x:c r="G2448" t="str">
        <x:v>Joao Dias, 247, Rua, Parque Santos Dumont, Guarulhos, SP</x:v>
      </x:c>
      <x:c r="H2448" t="str">
        <x:v>+55 (11) 2467-0696</x:v>
      </x:c>
      <x:c r="I2448" t="str"/>
      <x:c r="J2448" t="str"/>
      <x:c r="K2448" t="str"/>
      <x:c r="L2448" t="str"/>
      <x:c r="M2448" t="str"/>
      <x:c r="N2448" t="str"/>
      <x:c r="O2448" t="str"/>
      <x:c r="P2448" t="str"/>
      <x:c r="Q2448" t="str">
        <x:v>https://www.google.com/maps/search/?api=1&amp;query=Joao+Dias%2C+247%2C+Rua%2C+Parque+Santos+Dumont%2C+Guarulhos-SP</x:v>
      </x:c>
      <x:c r="R2448" t="str"/>
      <x:c r="S2448" t="str"/>
      <x:c r="T2448" t="str">
        <x:v>Não contatado</x:v>
      </x:c>
      <x:c r="U2448" s="27" t="n">
        <x:f>IF(LEN(H2448)&gt;0,25,0)+IF(L2448="Sim",25,0)+IF(LEN(M2448)&gt;0,15,0)+IF(LEN(J2448)&gt;0,10,0)+IF(LEN(N2448)&gt;0,5,0)+IF(LEN(O2448)&gt;0,5,0)+IF(LEN(P2448)&gt;0,5,0)+IF(AND(LEN(R2448)&gt;0,LEN(S2448)&gt;0),10,0)</x:f>
        <x:v>25</x:v>
      </x:c>
      <x:c r="V2448" t="str">
        <x:f>IF(U2448&gt;=60,"Prioridade Alta",IF(U2448&gt;=35,"Prioridade Média","Prioridade Baixa"))</x:f>
        <x:v>Prioridade Baixa</x:v>
      </x:c>
      <x:c r="W2448" t="str">
        <x:v>Não</x:v>
      </x:c>
      <x:c r="X2448" t="str"/>
      <x:c r="Y2448" t="str">
        <x:v>Base expandida 2026-07-27</x:v>
      </x:c>
      <x:c r="Z2448" t="str">
        <x:v>(11) 2467-0696</x:v>
      </x:c>
      <x:c r="AA2448" t="str"/>
      <x:c r="AB2448" t="n">
        <x:v>40</x:v>
      </x:c>
      <x:c r="AC2448" t="str">
        <x:v>Prioridade Baixa</x:v>
      </x:c>
      <x:c r="AD2448" t="str">
        <x:v>Fonte Escolas.com.br: http://escolas.com.br/mauricio-nazar-professor-35046413; site oficial/redes não coletados nesta fonte</x:v>
      </x:c>
      <x:c r="AE2448" t="n">
        <x:f>IF(LEN(H2448)&gt;0,1,0)</x:f>
        <x:v>1</x:v>
      </x:c>
      <x:c r="AF2448" t="n">
        <x:f>IF(LEN(M2448)&gt;0,1,0)</x:f>
        <x:v>0</x:v>
      </x:c>
      <x:c r="AG2448" t="n">
        <x:f>IF(AND(LEN(H2448)=0,LEN(K2448)=0,LEN(M2448)=0),1,0)</x:f>
        <x:v>0</x:v>
      </x:c>
    </x:row>
    <x:row r="2449">
      <x:c r="A2449" t="str">
        <x:v>AT-02448</x:v>
      </x:c>
      <x:c r="B2449" t="str">
        <x:v>Mauricio Goulart Deputado</x:v>
      </x:c>
      <x:c r="C2449" t="str">
        <x:v>Escola</x:v>
      </x:c>
      <x:c r="D2449" t="str">
        <x:v>Escola</x:v>
      </x:c>
      <x:c r="E2449" t="str">
        <x:v>Guarulhos</x:v>
      </x:c>
      <x:c r="F2449" t="str">
        <x:v>Agua Chata</x:v>
      </x:c>
      <x:c r="G2449" t="str">
        <x:v>Itacarambi, 168, Rua, Agua Chata, Guarulhos, SP</x:v>
      </x:c>
      <x:c r="H2449" t="str">
        <x:v>+55 (11) 2480-1435</x:v>
      </x:c>
      <x:c r="I2449" t="str"/>
      <x:c r="J2449" t="str"/>
      <x:c r="K2449" t="str"/>
      <x:c r="L2449" t="str"/>
      <x:c r="M2449" t="str"/>
      <x:c r="N2449" t="str"/>
      <x:c r="O2449" t="str"/>
      <x:c r="P2449" t="str"/>
      <x:c r="Q2449" t="str">
        <x:v>https://www.google.com/maps/search/?api=1&amp;query=Itacarambi%2C+168%2C+Rua%2C+Agua+Chata%2C+Guarulhos-SP</x:v>
      </x:c>
      <x:c r="R2449" t="str"/>
      <x:c r="S2449" t="str"/>
      <x:c r="T2449" t="str">
        <x:v>Não contatado</x:v>
      </x:c>
      <x:c r="U2449" s="27" t="n">
        <x:f>IF(LEN(H2449)&gt;0,25,0)+IF(L2449="Sim",25,0)+IF(LEN(M2449)&gt;0,15,0)+IF(LEN(J2449)&gt;0,10,0)+IF(LEN(N2449)&gt;0,5,0)+IF(LEN(O2449)&gt;0,5,0)+IF(LEN(P2449)&gt;0,5,0)+IF(AND(LEN(R2449)&gt;0,LEN(S2449)&gt;0),10,0)</x:f>
        <x:v>25</x:v>
      </x:c>
      <x:c r="V2449" t="str">
        <x:f>IF(U2449&gt;=60,"Prioridade Alta",IF(U2449&gt;=35,"Prioridade Média","Prioridade Baixa"))</x:f>
        <x:v>Prioridade Baixa</x:v>
      </x:c>
      <x:c r="W2449" t="str">
        <x:v>Não</x:v>
      </x:c>
      <x:c r="X2449" t="str"/>
      <x:c r="Y2449" t="str">
        <x:v>Base expandida 2026-07-27</x:v>
      </x:c>
      <x:c r="Z2449" t="str">
        <x:v>(11) 2480-1435</x:v>
      </x:c>
      <x:c r="AA2449" t="str"/>
      <x:c r="AB2449" t="n">
        <x:v>40</x:v>
      </x:c>
      <x:c r="AC2449" t="str">
        <x:v>Prioridade Baixa</x:v>
      </x:c>
      <x:c r="AD2449" t="str">
        <x:v>Fonte Escolas.com.br: http://escolas.com.br/mauricio-goulart-deputado-35048872; site oficial/redes não coletados nesta fonte</x:v>
      </x:c>
      <x:c r="AE2449" t="n">
        <x:f>IF(LEN(H2449)&gt;0,1,0)</x:f>
        <x:v>1</x:v>
      </x:c>
      <x:c r="AF2449" t="n">
        <x:f>IF(LEN(M2449)&gt;0,1,0)</x:f>
        <x:v>0</x:v>
      </x:c>
      <x:c r="AG2449" t="n">
        <x:f>IF(AND(LEN(H2449)=0,LEN(K2449)=0,LEN(M2449)=0),1,0)</x:f>
        <x:v>0</x:v>
      </x:c>
    </x:row>
    <x:row r="2450">
      <x:c r="A2450" t="str">
        <x:v>AT-02449</x:v>
      </x:c>
      <x:c r="B2450" t="str">
        <x:v>Mario Nakata Professor</x:v>
      </x:c>
      <x:c r="C2450" t="str">
        <x:v>Escola</x:v>
      </x:c>
      <x:c r="D2450" t="str">
        <x:v>Escola</x:v>
      </x:c>
      <x:c r="E2450" t="str">
        <x:v>Guarulhos</x:v>
      </x:c>
      <x:c r="F2450" t="str">
        <x:v>Parque Sao Miguel</x:v>
      </x:c>
      <x:c r="G2450" t="str">
        <x:v>Eurachio Mauricio, 1271, Rua, Parque Sao Miguel, Guarulhos, SP</x:v>
      </x:c>
      <x:c r="H2450" t="str">
        <x:v>+55 (11) 2480-4419</x:v>
      </x:c>
      <x:c r="I2450" t="str"/>
      <x:c r="J2450" t="str"/>
      <x:c r="K2450" t="str"/>
      <x:c r="L2450" t="str"/>
      <x:c r="M2450" t="str"/>
      <x:c r="N2450" t="str"/>
      <x:c r="O2450" t="str"/>
      <x:c r="P2450" t="str"/>
      <x:c r="Q2450" t="str">
        <x:v>https://www.google.com/maps/search/?api=1&amp;query=Eurachio+Mauricio%2C+1271%2C+Rua%2C+Parque+Sao+Miguel%2C+Guarulhos-SP</x:v>
      </x:c>
      <x:c r="R2450" t="str"/>
      <x:c r="S2450" t="str"/>
      <x:c r="T2450" t="str">
        <x:v>Não contatado</x:v>
      </x:c>
      <x:c r="U2450" s="27" t="n">
        <x:f>IF(LEN(H2450)&gt;0,25,0)+IF(L2450="Sim",25,0)+IF(LEN(M2450)&gt;0,15,0)+IF(LEN(J2450)&gt;0,10,0)+IF(LEN(N2450)&gt;0,5,0)+IF(LEN(O2450)&gt;0,5,0)+IF(LEN(P2450)&gt;0,5,0)+IF(AND(LEN(R2450)&gt;0,LEN(S2450)&gt;0),10,0)</x:f>
        <x:v>25</x:v>
      </x:c>
      <x:c r="V2450" t="str">
        <x:f>IF(U2450&gt;=60,"Prioridade Alta",IF(U2450&gt;=35,"Prioridade Média","Prioridade Baixa"))</x:f>
        <x:v>Prioridade Baixa</x:v>
      </x:c>
      <x:c r="W2450" t="str">
        <x:v>Não</x:v>
      </x:c>
      <x:c r="X2450" t="str"/>
      <x:c r="Y2450" t="str">
        <x:v>Base expandida 2026-07-27</x:v>
      </x:c>
      <x:c r="Z2450" t="str">
        <x:v>(11) 2480-4419</x:v>
      </x:c>
      <x:c r="AA2450" t="str"/>
      <x:c r="AB2450" t="n">
        <x:v>40</x:v>
      </x:c>
      <x:c r="AC2450" t="str">
        <x:v>Prioridade Baixa</x:v>
      </x:c>
      <x:c r="AD2450" t="str">
        <x:v>Fonte Escolas.com.br: http://escolas.com.br/mario-nakata-professor-35036158; site oficial/redes não coletados nesta fonte</x:v>
      </x:c>
      <x:c r="AE2450" t="n">
        <x:f>IF(LEN(H2450)&gt;0,1,0)</x:f>
        <x:v>1</x:v>
      </x:c>
      <x:c r="AF2450" t="n">
        <x:f>IF(LEN(M2450)&gt;0,1,0)</x:f>
        <x:v>0</x:v>
      </x:c>
      <x:c r="AG2450" t="n">
        <x:f>IF(AND(LEN(H2450)=0,LEN(K2450)=0,LEN(M2450)=0),1,0)</x:f>
        <x:v>0</x:v>
      </x:c>
    </x:row>
    <x:row r="2451">
      <x:c r="A2451" t="str">
        <x:v>AT-02450</x:v>
      </x:c>
      <x:c r="B2451" t="str">
        <x:v>Milton Cernach Professor</x:v>
      </x:c>
      <x:c r="C2451" t="str">
        <x:v>Escola</x:v>
      </x:c>
      <x:c r="D2451" t="str">
        <x:v>Escola</x:v>
      </x:c>
      <x:c r="E2451" t="str">
        <x:v>Guarulhos</x:v>
      </x:c>
      <x:c r="F2451" t="str">
        <x:v>Jardim Paraiso</x:v>
      </x:c>
      <x:c r="G2451" t="str">
        <x:v>Samurai, 251, Viela, Jardim Paraiso, Guarulhos, SP</x:v>
      </x:c>
      <x:c r="H2451" t="str">
        <x:v>+55 (11) 2402-3797</x:v>
      </x:c>
      <x:c r="I2451" t="str"/>
      <x:c r="J2451" t="str"/>
      <x:c r="K2451" t="str"/>
      <x:c r="L2451" t="str"/>
      <x:c r="M2451" t="str"/>
      <x:c r="N2451" t="str"/>
      <x:c r="O2451" t="str"/>
      <x:c r="P2451" t="str"/>
      <x:c r="Q2451" t="str">
        <x:v>https://www.google.com/maps/search/?api=1&amp;query=Samurai%2C+251%2C+Viela%2C+Jardim+Paraiso%2C+Guarulhos-SP</x:v>
      </x:c>
      <x:c r="R2451" t="str"/>
      <x:c r="S2451" t="str"/>
      <x:c r="T2451" t="str">
        <x:v>Não contatado</x:v>
      </x:c>
      <x:c r="U2451" s="27" t="n">
        <x:f>IF(LEN(H2451)&gt;0,25,0)+IF(L2451="Sim",25,0)+IF(LEN(M2451)&gt;0,15,0)+IF(LEN(J2451)&gt;0,10,0)+IF(LEN(N2451)&gt;0,5,0)+IF(LEN(O2451)&gt;0,5,0)+IF(LEN(P2451)&gt;0,5,0)+IF(AND(LEN(R2451)&gt;0,LEN(S2451)&gt;0),10,0)</x:f>
        <x:v>25</x:v>
      </x:c>
      <x:c r="V2451" t="str">
        <x:f>IF(U2451&gt;=60,"Prioridade Alta",IF(U2451&gt;=35,"Prioridade Média","Prioridade Baixa"))</x:f>
        <x:v>Prioridade Baixa</x:v>
      </x:c>
      <x:c r="W2451" t="str">
        <x:v>Não</x:v>
      </x:c>
      <x:c r="X2451" t="str"/>
      <x:c r="Y2451" t="str">
        <x:v>Base expandida 2026-07-27</x:v>
      </x:c>
      <x:c r="Z2451" t="str">
        <x:v>(11) 2402-3797</x:v>
      </x:c>
      <x:c r="AA2451" t="str"/>
      <x:c r="AB2451" t="n">
        <x:v>40</x:v>
      </x:c>
      <x:c r="AC2451" t="str">
        <x:v>Prioridade Baixa</x:v>
      </x:c>
      <x:c r="AD2451" t="str">
        <x:v>Fonte Escolas.com.br: http://escolas.com.br/milton-cernach-professor-35006142; site oficial/redes não coletados nesta fonte</x:v>
      </x:c>
      <x:c r="AE2451" t="n">
        <x:f>IF(LEN(H2451)&gt;0,1,0)</x:f>
        <x:v>1</x:v>
      </x:c>
      <x:c r="AF2451" t="n">
        <x:f>IF(LEN(M2451)&gt;0,1,0)</x:f>
        <x:v>0</x:v>
      </x:c>
      <x:c r="AG2451" t="n">
        <x:f>IF(AND(LEN(H2451)=0,LEN(K2451)=0,LEN(M2451)=0),1,0)</x:f>
        <x:v>0</x:v>
      </x:c>
    </x:row>
    <x:row r="2452">
      <x:c r="A2452" t="str">
        <x:v>AT-02451</x:v>
      </x:c>
      <x:c r="B2452" t="str">
        <x:v>Mundo dos Pequeninos - Eei</x:v>
      </x:c>
      <x:c r="C2452" t="str">
        <x:v>Escola</x:v>
      </x:c>
      <x:c r="D2452" t="str">
        <x:v>Escola</x:v>
      </x:c>
      <x:c r="E2452" t="str">
        <x:v>Guarulhos</x:v>
      </x:c>
      <x:c r="F2452" t="str">
        <x:v>Tranquilidade</x:v>
      </x:c>
      <x:c r="G2452" t="str">
        <x:v>Rua Rua Jacob, 586, Tranquilidade, Guarulhos, SP</x:v>
      </x:c>
      <x:c r="H2452" t="str">
        <x:v>+55 (11) 4307-6646</x:v>
      </x:c>
      <x:c r="I2452" t="str"/>
      <x:c r="J2452" t="str"/>
      <x:c r="K2452" t="str"/>
      <x:c r="L2452" t="str"/>
      <x:c r="M2452" t="str"/>
      <x:c r="N2452" t="str"/>
      <x:c r="O2452" t="str"/>
      <x:c r="P2452" t="str"/>
      <x:c r="Q2452" t="str">
        <x:v>https://www.google.com/maps/search/?api=1&amp;query=Rua+Rua+Jacob%2C+586%2C+Tranquilidade%2C+Guarulhos-SP</x:v>
      </x:c>
      <x:c r="R2452" t="str"/>
      <x:c r="S2452" t="str"/>
      <x:c r="T2452" t="str">
        <x:v>Não contatado</x:v>
      </x:c>
      <x:c r="U2452" s="27" t="n">
        <x:f>IF(LEN(H2452)&gt;0,25,0)+IF(L2452="Sim",25,0)+IF(LEN(M2452)&gt;0,15,0)+IF(LEN(J2452)&gt;0,10,0)+IF(LEN(N2452)&gt;0,5,0)+IF(LEN(O2452)&gt;0,5,0)+IF(LEN(P2452)&gt;0,5,0)+IF(AND(LEN(R2452)&gt;0,LEN(S2452)&gt;0),10,0)</x:f>
        <x:v>25</x:v>
      </x:c>
      <x:c r="V2452" t="str">
        <x:f>IF(U2452&gt;=60,"Prioridade Alta",IF(U2452&gt;=35,"Prioridade Média","Prioridade Baixa"))</x:f>
        <x:v>Prioridade Baixa</x:v>
      </x:c>
      <x:c r="W2452" t="str">
        <x:v>Não</x:v>
      </x:c>
      <x:c r="X2452" t="str"/>
      <x:c r="Y2452" t="str">
        <x:v>Base expandida 2026-07-27</x:v>
      </x:c>
      <x:c r="Z2452" t="str">
        <x:v>(11) 4307-6646</x:v>
      </x:c>
      <x:c r="AA2452" t="str"/>
      <x:c r="AB2452" t="n">
        <x:v>40</x:v>
      </x:c>
      <x:c r="AC2452" t="str">
        <x:v>Prioridade Baixa</x:v>
      </x:c>
      <x:c r="AD2452" t="str">
        <x:v>Fonte Escolas.com.br: http://escolas.com.br/mundo-dos-pequeninos-eei-35586419; site oficial/redes não coletados nesta fonte</x:v>
      </x:c>
      <x:c r="AE2452" t="n">
        <x:f>IF(LEN(H2452)&gt;0,1,0)</x:f>
        <x:v>1</x:v>
      </x:c>
      <x:c r="AF2452" t="n">
        <x:f>IF(LEN(M2452)&gt;0,1,0)</x:f>
        <x:v>0</x:v>
      </x:c>
      <x:c r="AG2452" t="n">
        <x:f>IF(AND(LEN(H2452)=0,LEN(K2452)=0,LEN(M2452)=0),1,0)</x:f>
        <x:v>0</x:v>
      </x:c>
    </x:row>
    <x:row r="2453">
      <x:c r="A2453" t="str">
        <x:v>AT-02452</x:v>
      </x:c>
      <x:c r="B2453" t="str">
        <x:v>Nossa Senhora de Fatima Associação Caritativa da Paroquia</x:v>
      </x:c>
      <x:c r="C2453" t="str">
        <x:v>Escola</x:v>
      </x:c>
      <x:c r="D2453" t="str">
        <x:v>Escola</x:v>
      </x:c>
      <x:c r="E2453" t="str">
        <x:v>Guarulhos</x:v>
      </x:c>
      <x:c r="F2453" t="str">
        <x:v>Jardim Bela Vista</x:v>
      </x:c>
      <x:c r="G2453" t="str">
        <x:v>Rua Rua Sorocaba, 212, Jardim Bela Vista, Guarulhos, SP</x:v>
      </x:c>
      <x:c r="H2453" t="str">
        <x:v>+55 (11) 2382-6100</x:v>
      </x:c>
      <x:c r="I2453" t="str"/>
      <x:c r="J2453" t="str"/>
      <x:c r="K2453" t="str"/>
      <x:c r="L2453" t="str"/>
      <x:c r="M2453" t="str"/>
      <x:c r="N2453" t="str"/>
      <x:c r="O2453" t="str"/>
      <x:c r="P2453" t="str"/>
      <x:c r="Q2453" t="str">
        <x:v>https://www.google.com/maps/search/?api=1&amp;query=Rua+Rua+Sorocaba%2C+212%2C+Jardim+Bela+Vista%2C+Guarulhos-SP</x:v>
      </x:c>
      <x:c r="R2453" t="str"/>
      <x:c r="S2453" t="str"/>
      <x:c r="T2453" t="str">
        <x:v>Não contatado</x:v>
      </x:c>
      <x:c r="U2453" s="27" t="n">
        <x:f>IF(LEN(H2453)&gt;0,25,0)+IF(L2453="Sim",25,0)+IF(LEN(M2453)&gt;0,15,0)+IF(LEN(J2453)&gt;0,10,0)+IF(LEN(N2453)&gt;0,5,0)+IF(LEN(O2453)&gt;0,5,0)+IF(LEN(P2453)&gt;0,5,0)+IF(AND(LEN(R2453)&gt;0,LEN(S2453)&gt;0),10,0)</x:f>
        <x:v>25</x:v>
      </x:c>
      <x:c r="V2453" t="str">
        <x:f>IF(U2453&gt;=60,"Prioridade Alta",IF(U2453&gt;=35,"Prioridade Média","Prioridade Baixa"))</x:f>
        <x:v>Prioridade Baixa</x:v>
      </x:c>
      <x:c r="W2453" t="str">
        <x:v>Não</x:v>
      </x:c>
      <x:c r="X2453" t="str"/>
      <x:c r="Y2453" t="str">
        <x:v>Base expandida 2026-07-27</x:v>
      </x:c>
      <x:c r="Z2453" t="str">
        <x:v>(11) 2382-6100</x:v>
      </x:c>
      <x:c r="AA2453" t="str"/>
      <x:c r="AB2453" t="n">
        <x:v>40</x:v>
      </x:c>
      <x:c r="AC2453" t="str">
        <x:v>Prioridade Baixa</x:v>
      </x:c>
      <x:c r="AD2453" t="str">
        <x:v>Fonte Escolas.com.br: http://escolas.com.br/nossa-senhora-de-fatima-associacao-caritativa-da-paroquia-35176485; site oficial/redes não coletados nesta fonte</x:v>
      </x:c>
      <x:c r="AE2453" t="n">
        <x:f>IF(LEN(H2453)&gt;0,1,0)</x:f>
        <x:v>1</x:v>
      </x:c>
      <x:c r="AF2453" t="n">
        <x:f>IF(LEN(M2453)&gt;0,1,0)</x:f>
        <x:v>0</x:v>
      </x:c>
      <x:c r="AG2453" t="n">
        <x:f>IF(AND(LEN(H2453)=0,LEN(K2453)=0,LEN(M2453)=0),1,0)</x:f>
        <x:v>0</x:v>
      </x:c>
    </x:row>
    <x:row r="2454">
      <x:c r="A2454" t="str">
        <x:v>AT-02453</x:v>
      </x:c>
      <x:c r="B2454" t="str">
        <x:v>Nesc Nucleo Educacional Santa Clara</x:v>
      </x:c>
      <x:c r="C2454" t="str">
        <x:v>Escola</x:v>
      </x:c>
      <x:c r="D2454" t="str">
        <x:v>Escola</x:v>
      </x:c>
      <x:c r="E2454" t="str">
        <x:v>Guarulhos</x:v>
      </x:c>
      <x:c r="F2454" t="str">
        <x:v>Jardim Santa Clara</x:v>
      </x:c>
      <x:c r="G2454" t="str">
        <x:v>Serrana, 153, Rua, Jardim Santa Clara, Guarulhos, SP</x:v>
      </x:c>
      <x:c r="H2454" t="str">
        <x:v>+55 (11) 2441-5618</x:v>
      </x:c>
      <x:c r="I2454" t="str"/>
      <x:c r="J2454" t="str"/>
      <x:c r="K2454" t="str"/>
      <x:c r="L2454" t="str"/>
      <x:c r="M2454" t="str"/>
      <x:c r="N2454" t="str"/>
      <x:c r="O2454" t="str"/>
      <x:c r="P2454" t="str"/>
      <x:c r="Q2454" t="str">
        <x:v>https://www.google.com/maps/search/?api=1&amp;query=Serrana%2C+153%2C+Rua%2C+Jardim+Santa+Clara%2C+Guarulhos-SP</x:v>
      </x:c>
      <x:c r="R2454" t="str"/>
      <x:c r="S2454" t="str"/>
      <x:c r="T2454" t="str">
        <x:v>Não contatado</x:v>
      </x:c>
      <x:c r="U2454" s="27" t="n">
        <x:f>IF(LEN(H2454)&gt;0,25,0)+IF(L2454="Sim",25,0)+IF(LEN(M2454)&gt;0,15,0)+IF(LEN(J2454)&gt;0,10,0)+IF(LEN(N2454)&gt;0,5,0)+IF(LEN(O2454)&gt;0,5,0)+IF(LEN(P2454)&gt;0,5,0)+IF(AND(LEN(R2454)&gt;0,LEN(S2454)&gt;0),10,0)</x:f>
        <x:v>25</x:v>
      </x:c>
      <x:c r="V2454" t="str">
        <x:f>IF(U2454&gt;=60,"Prioridade Alta",IF(U2454&gt;=35,"Prioridade Média","Prioridade Baixa"))</x:f>
        <x:v>Prioridade Baixa</x:v>
      </x:c>
      <x:c r="W2454" t="str">
        <x:v>Não</x:v>
      </x:c>
      <x:c r="X2454" t="str"/>
      <x:c r="Y2454" t="str">
        <x:v>Base expandida 2026-07-27</x:v>
      </x:c>
      <x:c r="Z2454" t="str">
        <x:v>(11) 2441-5618</x:v>
      </x:c>
      <x:c r="AA2454" t="str"/>
      <x:c r="AB2454" t="n">
        <x:v>40</x:v>
      </x:c>
      <x:c r="AC2454" t="str">
        <x:v>Prioridade Baixa</x:v>
      </x:c>
      <x:c r="AD2454" t="str">
        <x:v>Fonte Escolas.com.br: http://escolas.com.br/nesc-nucleo-educacional-santa-clara-35802566; site oficial/redes não coletados nesta fonte</x:v>
      </x:c>
      <x:c r="AE2454" t="n">
        <x:f>IF(LEN(H2454)&gt;0,1,0)</x:f>
        <x:v>1</x:v>
      </x:c>
      <x:c r="AF2454" t="n">
        <x:f>IF(LEN(M2454)&gt;0,1,0)</x:f>
        <x:v>0</x:v>
      </x:c>
      <x:c r="AG2454" t="n">
        <x:f>IF(AND(LEN(H2454)=0,LEN(K2454)=0,LEN(M2454)=0),1,0)</x:f>
        <x:v>0</x:v>
      </x:c>
    </x:row>
    <x:row r="2455">
      <x:c r="A2455" t="str">
        <x:v>AT-02454</x:v>
      </x:c>
      <x:c r="B2455" t="str">
        <x:v>Natasha Franco Vieira Escola</x:v>
      </x:c>
      <x:c r="C2455" t="str">
        <x:v>Escola</x:v>
      </x:c>
      <x:c r="D2455" t="str">
        <x:v>Escola</x:v>
      </x:c>
      <x:c r="E2455" t="str">
        <x:v>Guarulhos</x:v>
      </x:c>
      <x:c r="F2455" t="str">
        <x:v>Cocaia</x:v>
      </x:c>
      <x:c r="G2455" t="str">
        <x:v>Brigadeiro Faria Lima, 2102, Avenida, Cocaia, Guarulhos, SP</x:v>
      </x:c>
      <x:c r="H2455" t="str">
        <x:v>+55 (11) 2413-2525</x:v>
      </x:c>
      <x:c r="I2455" t="str"/>
      <x:c r="J2455" t="str"/>
      <x:c r="K2455" t="str"/>
      <x:c r="L2455" t="str"/>
      <x:c r="M2455" t="str"/>
      <x:c r="N2455" t="str"/>
      <x:c r="O2455" t="str"/>
      <x:c r="P2455" t="str"/>
      <x:c r="Q2455" t="str">
        <x:v>https://www.google.com/maps/search/?api=1&amp;query=Brigadeiro+Faria+Lima%2C+2102%2C+Avenida%2C+Cocaia%2C+Guarulhos-SP</x:v>
      </x:c>
      <x:c r="R2455" t="str"/>
      <x:c r="S2455" t="str"/>
      <x:c r="T2455" t="str">
        <x:v>Não contatado</x:v>
      </x:c>
      <x:c r="U2455" s="27" t="n">
        <x:f>IF(LEN(H2455)&gt;0,25,0)+IF(L2455="Sim",25,0)+IF(LEN(M2455)&gt;0,15,0)+IF(LEN(J2455)&gt;0,10,0)+IF(LEN(N2455)&gt;0,5,0)+IF(LEN(O2455)&gt;0,5,0)+IF(LEN(P2455)&gt;0,5,0)+IF(AND(LEN(R2455)&gt;0,LEN(S2455)&gt;0),10,0)</x:f>
        <x:v>25</x:v>
      </x:c>
      <x:c r="V2455" t="str">
        <x:f>IF(U2455&gt;=60,"Prioridade Alta",IF(U2455&gt;=35,"Prioridade Média","Prioridade Baixa"))</x:f>
        <x:v>Prioridade Baixa</x:v>
      </x:c>
      <x:c r="W2455" t="str">
        <x:v>Não</x:v>
      </x:c>
      <x:c r="X2455" t="str"/>
      <x:c r="Y2455" t="str">
        <x:v>Base expandida 2026-07-27</x:v>
      </x:c>
      <x:c r="Z2455" t="str">
        <x:v>(11) 2413-2525</x:v>
      </x:c>
      <x:c r="AA2455" t="str"/>
      <x:c r="AB2455" t="n">
        <x:v>40</x:v>
      </x:c>
      <x:c r="AC2455" t="str">
        <x:v>Prioridade Baixa</x:v>
      </x:c>
      <x:c r="AD2455" t="str">
        <x:v>Fonte Escolas.com.br: http://escolas.com.br/natasha-franco-vieira-escola-35269141; site oficial/redes não coletados nesta fonte</x:v>
      </x:c>
      <x:c r="AE2455" t="n">
        <x:f>IF(LEN(H2455)&gt;0,1,0)</x:f>
        <x:v>1</x:v>
      </x:c>
      <x:c r="AF2455" t="n">
        <x:f>IF(LEN(M2455)&gt;0,1,0)</x:f>
        <x:v>0</x:v>
      </x:c>
      <x:c r="AG2455" t="n">
        <x:f>IF(AND(LEN(H2455)=0,LEN(K2455)=0,LEN(M2455)=0),1,0)</x:f>
        <x:v>0</x:v>
      </x:c>
    </x:row>
    <x:row r="2456">
      <x:c r="A2456" t="str">
        <x:v>AT-02455</x:v>
      </x:c>
      <x:c r="B2456" t="str">
        <x:v>Nossa Senhora das Dores Obra Social Instituto</x:v>
      </x:c>
      <x:c r="C2456" t="str">
        <x:v>Escola</x:v>
      </x:c>
      <x:c r="D2456" t="str">
        <x:v>Escola</x:v>
      </x:c>
      <x:c r="E2456" t="str">
        <x:v>Guarulhos</x:v>
      </x:c>
      <x:c r="F2456" t="str">
        <x:v>Vila Sao Rafael</x:v>
      </x:c>
      <x:c r="G2456" t="str">
        <x:v>Rua Rua Alegre, 801, Vila Sao Rafael, Guarulhos, SP</x:v>
      </x:c>
      <x:c r="H2456" t="str">
        <x:v>+55 (11) 2443-4733</x:v>
      </x:c>
      <x:c r="I2456" t="str"/>
      <x:c r="J2456" t="str"/>
      <x:c r="K2456" t="str"/>
      <x:c r="L2456" t="str"/>
      <x:c r="M2456" t="str"/>
      <x:c r="N2456" t="str"/>
      <x:c r="O2456" t="str"/>
      <x:c r="P2456" t="str"/>
      <x:c r="Q2456" t="str">
        <x:v>https://www.google.com/maps/search/?api=1&amp;query=Rua+Rua+Alegre%2C+801%2C+Vila+Sao+Rafael%2C+Guarulhos-SP</x:v>
      </x:c>
      <x:c r="R2456" t="str"/>
      <x:c r="S2456" t="str"/>
      <x:c r="T2456" t="str">
        <x:v>Não contatado</x:v>
      </x:c>
      <x:c r="U2456" s="27" t="n">
        <x:f>IF(LEN(H2456)&gt;0,25,0)+IF(L2456="Sim",25,0)+IF(LEN(M2456)&gt;0,15,0)+IF(LEN(J2456)&gt;0,10,0)+IF(LEN(N2456)&gt;0,5,0)+IF(LEN(O2456)&gt;0,5,0)+IF(LEN(P2456)&gt;0,5,0)+IF(AND(LEN(R2456)&gt;0,LEN(S2456)&gt;0),10,0)</x:f>
        <x:v>25</x:v>
      </x:c>
      <x:c r="V2456" t="str">
        <x:f>IF(U2456&gt;=60,"Prioridade Alta",IF(U2456&gt;=35,"Prioridade Média","Prioridade Baixa"))</x:f>
        <x:v>Prioridade Baixa</x:v>
      </x:c>
      <x:c r="W2456" t="str">
        <x:v>Não</x:v>
      </x:c>
      <x:c r="X2456" t="str"/>
      <x:c r="Y2456" t="str">
        <x:v>Base expandida 2026-07-27</x:v>
      </x:c>
      <x:c r="Z2456" t="str">
        <x:v>(11) 2443-4733</x:v>
      </x:c>
      <x:c r="AA2456" t="str"/>
      <x:c r="AB2456" t="n">
        <x:v>40</x:v>
      </x:c>
      <x:c r="AC2456" t="str">
        <x:v>Prioridade Baixa</x:v>
      </x:c>
      <x:c r="AD2456" t="str">
        <x:v>Fonte Escolas.com.br: http://escolas.com.br/nossa-senhora-das-dores-obra-social-instituto-35112197; site oficial/redes não coletados nesta fonte</x:v>
      </x:c>
      <x:c r="AE2456" t="n">
        <x:f>IF(LEN(H2456)&gt;0,1,0)</x:f>
        <x:v>1</x:v>
      </x:c>
      <x:c r="AF2456" t="n">
        <x:f>IF(LEN(M2456)&gt;0,1,0)</x:f>
        <x:v>0</x:v>
      </x:c>
      <x:c r="AG2456" t="n">
        <x:f>IF(AND(LEN(H2456)=0,LEN(K2456)=0,LEN(M2456)=0),1,0)</x:f>
        <x:v>0</x:v>
      </x:c>
    </x:row>
    <x:row r="2457">
      <x:c r="A2457" t="str">
        <x:v>AT-02456</x:v>
      </x:c>
      <x:c r="B2457" t="str">
        <x:v>Nossa Senhora de Lourdes Obra Social</x:v>
      </x:c>
      <x:c r="C2457" t="str">
        <x:v>Escola</x:v>
      </x:c>
      <x:c r="D2457" t="str">
        <x:v>Escola</x:v>
      </x:c>
      <x:c r="E2457" t="str">
        <x:v>Guarulhos</x:v>
      </x:c>
      <x:c r="F2457" t="str">
        <x:v>Itapegica</x:v>
      </x:c>
      <x:c r="G2457" t="str">
        <x:v>Avenida Avenida Venus, 199, Itapegica, Guarulhos, SP</x:v>
      </x:c>
      <x:c r="H2457" t="str">
        <x:v>+55 (11) 2421-5955</x:v>
      </x:c>
      <x:c r="I2457" t="str"/>
      <x:c r="J2457" t="str"/>
      <x:c r="K2457" t="str"/>
      <x:c r="L2457" t="str"/>
      <x:c r="M2457" t="str"/>
      <x:c r="N2457" t="str"/>
      <x:c r="O2457" t="str"/>
      <x:c r="P2457" t="str"/>
      <x:c r="Q2457" t="str">
        <x:v>https://www.google.com/maps/search/?api=1&amp;query=Avenida+Avenida+Venus%2C+199%2C+Itapegica%2C+Guarulhos-SP</x:v>
      </x:c>
      <x:c r="R2457" t="str"/>
      <x:c r="S2457" t="str"/>
      <x:c r="T2457" t="str">
        <x:v>Não contatado</x:v>
      </x:c>
      <x:c r="U2457" s="27" t="n">
        <x:f>IF(LEN(H2457)&gt;0,25,0)+IF(L2457="Sim",25,0)+IF(LEN(M2457)&gt;0,15,0)+IF(LEN(J2457)&gt;0,10,0)+IF(LEN(N2457)&gt;0,5,0)+IF(LEN(O2457)&gt;0,5,0)+IF(LEN(P2457)&gt;0,5,0)+IF(AND(LEN(R2457)&gt;0,LEN(S2457)&gt;0),10,0)</x:f>
        <x:v>25</x:v>
      </x:c>
      <x:c r="V2457" t="str">
        <x:f>IF(U2457&gt;=60,"Prioridade Alta",IF(U2457&gt;=35,"Prioridade Média","Prioridade Baixa"))</x:f>
        <x:v>Prioridade Baixa</x:v>
      </x:c>
      <x:c r="W2457" t="str">
        <x:v>Não</x:v>
      </x:c>
      <x:c r="X2457" t="str"/>
      <x:c r="Y2457" t="str">
        <x:v>Base expandida 2026-07-27</x:v>
      </x:c>
      <x:c r="Z2457" t="str">
        <x:v>(11) 2421-5955</x:v>
      </x:c>
      <x:c r="AA2457" t="str"/>
      <x:c r="AB2457" t="n">
        <x:v>40</x:v>
      </x:c>
      <x:c r="AC2457" t="str">
        <x:v>Prioridade Baixa</x:v>
      </x:c>
      <x:c r="AD2457" t="str">
        <x:v>Fonte Escolas.com.br: http://escolas.com.br/nossa-senhora-de-lourdes-obra-social-35006791; site oficial/redes não coletados nesta fonte</x:v>
      </x:c>
      <x:c r="AE2457" t="n">
        <x:f>IF(LEN(H2457)&gt;0,1,0)</x:f>
        <x:v>1</x:v>
      </x:c>
      <x:c r="AF2457" t="n">
        <x:f>IF(LEN(M2457)&gt;0,1,0)</x:f>
        <x:v>0</x:v>
      </x:c>
      <x:c r="AG2457" t="n">
        <x:f>IF(AND(LEN(H2457)=0,LEN(K2457)=0,LEN(M2457)=0),1,0)</x:f>
        <x:v>0</x:v>
      </x:c>
    </x:row>
    <x:row r="2458">
      <x:c r="A2458" t="str">
        <x:v>AT-02457</x:v>
      </x:c>
      <x:c r="B2458" t="str">
        <x:v>Mcd Educacional</x:v>
      </x:c>
      <x:c r="C2458" t="str">
        <x:v>Escola</x:v>
      </x:c>
      <x:c r="D2458" t="str">
        <x:v>Escola</x:v>
      </x:c>
      <x:c r="E2458" t="str">
        <x:v>Guarulhos</x:v>
      </x:c>
      <x:c r="F2458" t="str">
        <x:v>Maia</x:v>
      </x:c>
      <x:c r="G2458" t="str">
        <x:v>Rua Rua Josephina Mandotti, 210, Maia, Guarulhos, SP</x:v>
      </x:c>
      <x:c r="H2458" t="str">
        <x:v>+55 (11) 3809-2009</x:v>
      </x:c>
      <x:c r="I2458" t="str"/>
      <x:c r="J2458" t="str"/>
      <x:c r="K2458" t="str"/>
      <x:c r="L2458" t="str"/>
      <x:c r="M2458" t="str"/>
      <x:c r="N2458" t="str"/>
      <x:c r="O2458" t="str"/>
      <x:c r="P2458" t="str"/>
      <x:c r="Q2458" t="str">
        <x:v>https://www.google.com/maps/search/?api=1&amp;query=Rua+Rua+Josephina+Mandotti%2C+210%2C+Maia%2C+Guarulhos-SP</x:v>
      </x:c>
      <x:c r="R2458" t="str"/>
      <x:c r="S2458" t="str"/>
      <x:c r="T2458" t="str">
        <x:v>Não contatado</x:v>
      </x:c>
      <x:c r="U2458" s="27" t="n">
        <x:f>IF(LEN(H2458)&gt;0,25,0)+IF(L2458="Sim",25,0)+IF(LEN(M2458)&gt;0,15,0)+IF(LEN(J2458)&gt;0,10,0)+IF(LEN(N2458)&gt;0,5,0)+IF(LEN(O2458)&gt;0,5,0)+IF(LEN(P2458)&gt;0,5,0)+IF(AND(LEN(R2458)&gt;0,LEN(S2458)&gt;0),10,0)</x:f>
        <x:v>25</x:v>
      </x:c>
      <x:c r="V2458" t="str">
        <x:f>IF(U2458&gt;=60,"Prioridade Alta",IF(U2458&gt;=35,"Prioridade Média","Prioridade Baixa"))</x:f>
        <x:v>Prioridade Baixa</x:v>
      </x:c>
      <x:c r="W2458" t="str">
        <x:v>Não</x:v>
      </x:c>
      <x:c r="X2458" t="str"/>
      <x:c r="Y2458" t="str">
        <x:v>Base expandida 2026-07-27</x:v>
      </x:c>
      <x:c r="Z2458" t="str">
        <x:v>(11) 3809-2009</x:v>
      </x:c>
      <x:c r="AA2458" t="str"/>
      <x:c r="AB2458" t="n">
        <x:v>40</x:v>
      </x:c>
      <x:c r="AC2458" t="str">
        <x:v>Prioridade Baixa</x:v>
      </x:c>
      <x:c r="AD2458" t="str">
        <x:v>Fonte Escolas.com.br: http://escolas.com.br/mcd-educacional-35011276; site oficial/redes não coletados nesta fonte</x:v>
      </x:c>
      <x:c r="AE2458" t="n">
        <x:f>IF(LEN(H2458)&gt;0,1,0)</x:f>
        <x:v>1</x:v>
      </x:c>
      <x:c r="AF2458" t="n">
        <x:f>IF(LEN(M2458)&gt;0,1,0)</x:f>
        <x:v>0</x:v>
      </x:c>
      <x:c r="AG2458" t="n">
        <x:f>IF(AND(LEN(H2458)=0,LEN(K2458)=0,LEN(M2458)=0),1,0)</x:f>
        <x:v>0</x:v>
      </x:c>
    </x:row>
    <x:row r="2459">
      <x:c r="A2459" t="str">
        <x:v>AT-02458</x:v>
      </x:c>
      <x:c r="B2459" t="str">
        <x:v>Novo Recreio Clube de Maes Unid III</x:v>
      </x:c>
      <x:c r="C2459" t="str">
        <x:v>Escola</x:v>
      </x:c>
      <x:c r="D2459" t="str">
        <x:v>Escola</x:v>
      </x:c>
      <x:c r="E2459" t="str">
        <x:v>Guarulhos</x:v>
      </x:c>
      <x:c r="F2459" t="str">
        <x:v>Jardim Monte Alto</x:v>
      </x:c>
      <x:c r="G2459" t="str">
        <x:v>Avenida Avenida Anna Rodrigues de Carvalho, 291, Jardim Monte Alto, Guarulhos, SP</x:v>
      </x:c>
      <x:c r="H2459" t="str">
        <x:v>+55 (11) 2407-0670</x:v>
      </x:c>
      <x:c r="I2459" t="str"/>
      <x:c r="J2459" t="str"/>
      <x:c r="K2459" t="str"/>
      <x:c r="L2459" t="str"/>
      <x:c r="M2459" t="str"/>
      <x:c r="N2459" t="str"/>
      <x:c r="O2459" t="str"/>
      <x:c r="P2459" t="str"/>
      <x:c r="Q2459" t="str">
        <x:v>https://www.google.com/maps/search/?api=1&amp;query=Avenida+Avenida+Anna+Rodrigues+de+Carvalho%2C+291%2C+Jardim+Monte+Alto%2C+Guarulhos-SP</x:v>
      </x:c>
      <x:c r="R2459" t="str"/>
      <x:c r="S2459" t="str"/>
      <x:c r="T2459" t="str">
        <x:v>Não contatado</x:v>
      </x:c>
      <x:c r="U2459" s="27" t="n">
        <x:f>IF(LEN(H2459)&gt;0,25,0)+IF(L2459="Sim",25,0)+IF(LEN(M2459)&gt;0,15,0)+IF(LEN(J2459)&gt;0,10,0)+IF(LEN(N2459)&gt;0,5,0)+IF(LEN(O2459)&gt;0,5,0)+IF(LEN(P2459)&gt;0,5,0)+IF(AND(LEN(R2459)&gt;0,LEN(S2459)&gt;0),10,0)</x:f>
        <x:v>25</x:v>
      </x:c>
      <x:c r="V2459" t="str">
        <x:f>IF(U2459&gt;=60,"Prioridade Alta",IF(U2459&gt;=35,"Prioridade Média","Prioridade Baixa"))</x:f>
        <x:v>Prioridade Baixa</x:v>
      </x:c>
      <x:c r="W2459" t="str">
        <x:v>Não</x:v>
      </x:c>
      <x:c r="X2459" t="str"/>
      <x:c r="Y2459" t="str">
        <x:v>Base expandida 2026-07-27</x:v>
      </x:c>
      <x:c r="Z2459" t="str">
        <x:v>(11) 2407-0670</x:v>
      </x:c>
      <x:c r="AA2459" t="str"/>
      <x:c r="AB2459" t="n">
        <x:v>40</x:v>
      </x:c>
      <x:c r="AC2459" t="str">
        <x:v>Prioridade Baixa</x:v>
      </x:c>
      <x:c r="AD2459" t="str">
        <x:v>Fonte Escolas.com.br: http://escolas.com.br/novo-recreio-clube-de-maes-unid-iii-35583595; site oficial/redes não coletados nesta fonte</x:v>
      </x:c>
      <x:c r="AE2459" t="n">
        <x:f>IF(LEN(H2459)&gt;0,1,0)</x:f>
        <x:v>1</x:v>
      </x:c>
      <x:c r="AF2459" t="n">
        <x:f>IF(LEN(M2459)&gt;0,1,0)</x:f>
        <x:v>0</x:v>
      </x:c>
      <x:c r="AG2459" t="n">
        <x:f>IF(AND(LEN(H2459)=0,LEN(K2459)=0,LEN(M2459)=0),1,0)</x:f>
        <x:v>0</x:v>
      </x:c>
    </x:row>
    <x:row r="2460">
      <x:c r="A2460" t="str">
        <x:v>AT-02459</x:v>
      </x:c>
      <x:c r="B2460" t="str">
        <x:v>Novo Recreio Clube de Maes Unid IV</x:v>
      </x:c>
      <x:c r="C2460" t="str">
        <x:v>Escola</x:v>
      </x:c>
      <x:c r="D2460" t="str">
        <x:v>Escola</x:v>
      </x:c>
      <x:c r="E2460" t="str">
        <x:v>Guarulhos</x:v>
      </x:c>
      <x:c r="F2460" t="str">
        <x:v>Chacara Cabucu</x:v>
      </x:c>
      <x:c r="G2460" t="str">
        <x:v>Rua Rua Hans Heitel Hohl, 58, Chacara Cabucu, Guarulhos, SP</x:v>
      </x:c>
      <x:c r="H2460" t="str">
        <x:v>+55 (11) 2492-6434</x:v>
      </x:c>
      <x:c r="I2460" t="str"/>
      <x:c r="J2460" t="str"/>
      <x:c r="K2460" t="str"/>
      <x:c r="L2460" t="str"/>
      <x:c r="M2460" t="str"/>
      <x:c r="N2460" t="str"/>
      <x:c r="O2460" t="str"/>
      <x:c r="P2460" t="str"/>
      <x:c r="Q2460" t="str">
        <x:v>https://www.google.com/maps/search/?api=1&amp;query=Rua+Rua+Hans+Heitel+Hohl%2C+58%2C+Chacara+Cabucu%2C+Guarulhos-SP</x:v>
      </x:c>
      <x:c r="R2460" t="str"/>
      <x:c r="S2460" t="str"/>
      <x:c r="T2460" t="str">
        <x:v>Não contatado</x:v>
      </x:c>
      <x:c r="U2460" s="27" t="n">
        <x:f>IF(LEN(H2460)&gt;0,25,0)+IF(L2460="Sim",25,0)+IF(LEN(M2460)&gt;0,15,0)+IF(LEN(J2460)&gt;0,10,0)+IF(LEN(N2460)&gt;0,5,0)+IF(LEN(O2460)&gt;0,5,0)+IF(LEN(P2460)&gt;0,5,0)+IF(AND(LEN(R2460)&gt;0,LEN(S2460)&gt;0),10,0)</x:f>
        <x:v>25</x:v>
      </x:c>
      <x:c r="V2460" t="str">
        <x:f>IF(U2460&gt;=60,"Prioridade Alta",IF(U2460&gt;=35,"Prioridade Média","Prioridade Baixa"))</x:f>
        <x:v>Prioridade Baixa</x:v>
      </x:c>
      <x:c r="W2460" t="str">
        <x:v>Não</x:v>
      </x:c>
      <x:c r="X2460" t="str"/>
      <x:c r="Y2460" t="str">
        <x:v>Base expandida 2026-07-27</x:v>
      </x:c>
      <x:c r="Z2460" t="str">
        <x:v>(11) 2492-6434</x:v>
      </x:c>
      <x:c r="AA2460" t="str"/>
      <x:c r="AB2460" t="n">
        <x:v>40</x:v>
      </x:c>
      <x:c r="AC2460" t="str">
        <x:v>Prioridade Baixa</x:v>
      </x:c>
      <x:c r="AD2460" t="str">
        <x:v>Fonte Escolas.com.br: http://escolas.com.br/novo-recreio-clube-de-maes-unid-iv-35008770; site oficial/redes não coletados nesta fonte</x:v>
      </x:c>
      <x:c r="AE2460" t="n">
        <x:f>IF(LEN(H2460)&gt;0,1,0)</x:f>
        <x:v>1</x:v>
      </x:c>
      <x:c r="AF2460" t="n">
        <x:f>IF(LEN(M2460)&gt;0,1,0)</x:f>
        <x:v>0</x:v>
      </x:c>
      <x:c r="AG2460" t="n">
        <x:f>IF(AND(LEN(H2460)=0,LEN(K2460)=0,LEN(M2460)=0),1,0)</x:f>
        <x:v>0</x:v>
      </x:c>
    </x:row>
    <x:row r="2461">
      <x:c r="A2461" t="str">
        <x:v>AT-02460</x:v>
      </x:c>
      <x:c r="B2461" t="str">
        <x:v>Oficina do Saber - Eei</x:v>
      </x:c>
      <x:c r="C2461" t="str">
        <x:v>Escola</x:v>
      </x:c>
      <x:c r="D2461" t="str">
        <x:v>Escola</x:v>
      </x:c>
      <x:c r="E2461" t="str">
        <x:v>Guarulhos</x:v>
      </x:c>
      <x:c r="F2461" t="str">
        <x:v>Picanco</x:v>
      </x:c>
      <x:c r="G2461" t="str">
        <x:v>Rua Antonio Pohlman, 292, Picanco, Guarulhos, SP</x:v>
      </x:c>
      <x:c r="H2461" t="str">
        <x:v>+55 (11) 3657-1508</x:v>
      </x:c>
      <x:c r="I2461" t="str"/>
      <x:c r="J2461" t="str"/>
      <x:c r="K2461" t="str"/>
      <x:c r="L2461" t="str"/>
      <x:c r="M2461" t="str"/>
      <x:c r="N2461" t="str"/>
      <x:c r="O2461" t="str"/>
      <x:c r="P2461" t="str"/>
      <x:c r="Q2461" t="str">
        <x:v>https://www.google.com/maps/search/?api=1&amp;query=Rua+Antonio+Pohlman%2C+292%2C+Picanco%2C+Guarulhos-SP</x:v>
      </x:c>
      <x:c r="R2461" t="str"/>
      <x:c r="S2461" t="str"/>
      <x:c r="T2461" t="str">
        <x:v>Não contatado</x:v>
      </x:c>
      <x:c r="U2461" s="27" t="n">
        <x:f>IF(LEN(H2461)&gt;0,25,0)+IF(L2461="Sim",25,0)+IF(LEN(M2461)&gt;0,15,0)+IF(LEN(J2461)&gt;0,10,0)+IF(LEN(N2461)&gt;0,5,0)+IF(LEN(O2461)&gt;0,5,0)+IF(LEN(P2461)&gt;0,5,0)+IF(AND(LEN(R2461)&gt;0,LEN(S2461)&gt;0),10,0)</x:f>
        <x:v>25</x:v>
      </x:c>
      <x:c r="V2461" t="str">
        <x:f>IF(U2461&gt;=60,"Prioridade Alta",IF(U2461&gt;=35,"Prioridade Média","Prioridade Baixa"))</x:f>
        <x:v>Prioridade Baixa</x:v>
      </x:c>
      <x:c r="W2461" t="str">
        <x:v>Não</x:v>
      </x:c>
      <x:c r="X2461" t="str"/>
      <x:c r="Y2461" t="str">
        <x:v>Base expandida 2026-07-27</x:v>
      </x:c>
      <x:c r="Z2461" t="str">
        <x:v>(11) 3657-1508</x:v>
      </x:c>
      <x:c r="AA2461" t="str"/>
      <x:c r="AB2461" t="n">
        <x:v>40</x:v>
      </x:c>
      <x:c r="AC2461" t="str">
        <x:v>Prioridade Baixa</x:v>
      </x:c>
      <x:c r="AD2461" t="str">
        <x:v>Fonte Escolas.com.br: http://escolas.com.br/oficina-do-saber-eei-35193033; site oficial/redes não coletados nesta fonte</x:v>
      </x:c>
      <x:c r="AE2461" t="n">
        <x:f>IF(LEN(H2461)&gt;0,1,0)</x:f>
        <x:v>1</x:v>
      </x:c>
      <x:c r="AF2461" t="n">
        <x:f>IF(LEN(M2461)&gt;0,1,0)</x:f>
        <x:v>0</x:v>
      </x:c>
      <x:c r="AG2461" t="n">
        <x:f>IF(AND(LEN(H2461)=0,LEN(K2461)=0,LEN(M2461)=0),1,0)</x:f>
        <x:v>0</x:v>
      </x:c>
    </x:row>
    <x:row r="2462">
      <x:c r="A2462" t="str">
        <x:v>AT-02461</x:v>
      </x:c>
      <x:c r="B2462" t="str">
        <x:v>O Pequeno Aprendiz Escola de Eief</x:v>
      </x:c>
      <x:c r="C2462" t="str">
        <x:v>Escola</x:v>
      </x:c>
      <x:c r="D2462" t="str">
        <x:v>Escola</x:v>
      </x:c>
      <x:c r="E2462" t="str">
        <x:v>Guarulhos</x:v>
      </x:c>
      <x:c r="F2462" t="str">
        <x:v>Jardim Anny</x:v>
      </x:c>
      <x:c r="G2462" t="str">
        <x:v>Braga, 228, Rua, Jardim Anny, Guarulhos, SP</x:v>
      </x:c>
      <x:c r="H2462" t="str">
        <x:v>+55 (11) 5197-0573</x:v>
      </x:c>
      <x:c r="I2462" t="str"/>
      <x:c r="J2462" t="str"/>
      <x:c r="K2462" t="str"/>
      <x:c r="L2462" t="str"/>
      <x:c r="M2462" t="str"/>
      <x:c r="N2462" t="str"/>
      <x:c r="O2462" t="str"/>
      <x:c r="P2462" t="str"/>
      <x:c r="Q2462" t="str">
        <x:v>https://www.google.com/maps/search/?api=1&amp;query=Braga%2C+228%2C+Rua%2C+Jardim+Anny%2C+Guarulhos-SP</x:v>
      </x:c>
      <x:c r="R2462" t="str"/>
      <x:c r="S2462" t="str"/>
      <x:c r="T2462" t="str">
        <x:v>Não contatado</x:v>
      </x:c>
      <x:c r="U2462" s="27" t="n">
        <x:f>IF(LEN(H2462)&gt;0,25,0)+IF(L2462="Sim",25,0)+IF(LEN(M2462)&gt;0,15,0)+IF(LEN(J2462)&gt;0,10,0)+IF(LEN(N2462)&gt;0,5,0)+IF(LEN(O2462)&gt;0,5,0)+IF(LEN(P2462)&gt;0,5,0)+IF(AND(LEN(R2462)&gt;0,LEN(S2462)&gt;0),10,0)</x:f>
        <x:v>25</x:v>
      </x:c>
      <x:c r="V2462" t="str">
        <x:f>IF(U2462&gt;=60,"Prioridade Alta",IF(U2462&gt;=35,"Prioridade Média","Prioridade Baixa"))</x:f>
        <x:v>Prioridade Baixa</x:v>
      </x:c>
      <x:c r="W2462" t="str">
        <x:v>Não</x:v>
      </x:c>
      <x:c r="X2462" t="str"/>
      <x:c r="Y2462" t="str">
        <x:v>Base expandida 2026-07-27</x:v>
      </x:c>
      <x:c r="Z2462" t="str">
        <x:v>(11) 5197-0573</x:v>
      </x:c>
      <x:c r="AA2462" t="str"/>
      <x:c r="AB2462" t="n">
        <x:v>40</x:v>
      </x:c>
      <x:c r="AC2462" t="str">
        <x:v>Prioridade Baixa</x:v>
      </x:c>
      <x:c r="AD2462" t="str">
        <x:v>Fonte Escolas.com.br: http://escolas.com.br/o-pequeno-aprendiz-escola-de-eief-35167496; site oficial/redes não coletados nesta fonte</x:v>
      </x:c>
      <x:c r="AE2462" t="n">
        <x:f>IF(LEN(H2462)&gt;0,1,0)</x:f>
        <x:v>1</x:v>
      </x:c>
      <x:c r="AF2462" t="n">
        <x:f>IF(LEN(M2462)&gt;0,1,0)</x:f>
        <x:v>0</x:v>
      </x:c>
      <x:c r="AG2462" t="n">
        <x:f>IF(AND(LEN(H2462)=0,LEN(K2462)=0,LEN(M2462)=0),1,0)</x:f>
        <x:v>0</x:v>
      </x:c>
    </x:row>
    <x:row r="2463">
      <x:c r="A2463" t="str">
        <x:v>AT-02462</x:v>
      </x:c>
      <x:c r="B2463" t="str">
        <x:v>O Mundo Infantil Datoguea Ri</x:v>
      </x:c>
      <x:c r="C2463" t="str">
        <x:v>Escola</x:v>
      </x:c>
      <x:c r="D2463" t="str">
        <x:v>Escola</x:v>
      </x:c>
      <x:c r="E2463" t="str">
        <x:v>Guarulhos</x:v>
      </x:c>
      <x:c r="F2463" t="str">
        <x:v>Vila Augusta</x:v>
      </x:c>
      <x:c r="G2463" t="str">
        <x:v>Rua Valadao, 929, Vila Augusta, Guarulhos, SP</x:v>
      </x:c>
      <x:c r="H2463" t="str">
        <x:v>+55 (11) 2443-4702</x:v>
      </x:c>
      <x:c r="I2463" t="str"/>
      <x:c r="J2463" t="str"/>
      <x:c r="K2463" t="str"/>
      <x:c r="L2463" t="str"/>
      <x:c r="M2463" t="str"/>
      <x:c r="N2463" t="str"/>
      <x:c r="O2463" t="str"/>
      <x:c r="P2463" t="str"/>
      <x:c r="Q2463" t="str">
        <x:v>https://www.google.com/maps/search/?api=1&amp;query=Rua+Valadao%2C+929%2C+Vila+Augusta%2C+Guarulhos-SP</x:v>
      </x:c>
      <x:c r="R2463" t="str"/>
      <x:c r="S2463" t="str"/>
      <x:c r="T2463" t="str">
        <x:v>Não contatado</x:v>
      </x:c>
      <x:c r="U2463" s="27" t="n">
        <x:f>IF(LEN(H2463)&gt;0,25,0)+IF(L2463="Sim",25,0)+IF(LEN(M2463)&gt;0,15,0)+IF(LEN(J2463)&gt;0,10,0)+IF(LEN(N2463)&gt;0,5,0)+IF(LEN(O2463)&gt;0,5,0)+IF(LEN(P2463)&gt;0,5,0)+IF(AND(LEN(R2463)&gt;0,LEN(S2463)&gt;0),10,0)</x:f>
        <x:v>25</x:v>
      </x:c>
      <x:c r="V2463" t="str">
        <x:f>IF(U2463&gt;=60,"Prioridade Alta",IF(U2463&gt;=35,"Prioridade Média","Prioridade Baixa"))</x:f>
        <x:v>Prioridade Baixa</x:v>
      </x:c>
      <x:c r="W2463" t="str">
        <x:v>Não</x:v>
      </x:c>
      <x:c r="X2463" t="str"/>
      <x:c r="Y2463" t="str">
        <x:v>Base expandida 2026-07-27</x:v>
      </x:c>
      <x:c r="Z2463" t="str">
        <x:v>(11) 2443-4702</x:v>
      </x:c>
      <x:c r="AA2463" t="str"/>
      <x:c r="AB2463" t="n">
        <x:v>40</x:v>
      </x:c>
      <x:c r="AC2463" t="str">
        <x:v>Prioridade Baixa</x:v>
      </x:c>
      <x:c r="AD2463" t="str">
        <x:v>Fonte Escolas.com.br: http://escolas.com.br/o-mundo-infantil-datoguea-ri-35114972; site oficial/redes não coletados nesta fonte</x:v>
      </x:c>
      <x:c r="AE2463" t="n">
        <x:f>IF(LEN(H2463)&gt;0,1,0)</x:f>
        <x:v>1</x:v>
      </x:c>
      <x:c r="AF2463" t="n">
        <x:f>IF(LEN(M2463)&gt;0,1,0)</x:f>
        <x:v>0</x:v>
      </x:c>
      <x:c r="AG2463" t="n">
        <x:f>IF(AND(LEN(H2463)=0,LEN(K2463)=0,LEN(M2463)=0),1,0)</x:f>
        <x:v>0</x:v>
      </x:c>
    </x:row>
    <x:row r="2464">
      <x:c r="A2464" t="str">
        <x:v>AT-02463</x:v>
      </x:c>
      <x:c r="B2464" t="str">
        <x:v>Novo Recreio Clube de Maes Unid I</x:v>
      </x:c>
      <x:c r="C2464" t="str">
        <x:v>Escola</x:v>
      </x:c>
      <x:c r="D2464" t="str">
        <x:v>Escola</x:v>
      </x:c>
      <x:c r="E2464" t="str">
        <x:v>Guarulhos</x:v>
      </x:c>
      <x:c r="F2464" t="str">
        <x:v>Recreio Sao Jorge</x:v>
      </x:c>
      <x:c r="G2464" t="str">
        <x:v>Rua Rua Santina, 717, Recreio Sao Jorge, Guarulhos, SP</x:v>
      </x:c>
      <x:c r="H2464" t="str">
        <x:v>+55 (11) 2405-5298</x:v>
      </x:c>
      <x:c r="I2464" t="str"/>
      <x:c r="J2464" t="str"/>
      <x:c r="K2464" t="str"/>
      <x:c r="L2464" t="str"/>
      <x:c r="M2464" t="str"/>
      <x:c r="N2464" t="str"/>
      <x:c r="O2464" t="str"/>
      <x:c r="P2464" t="str"/>
      <x:c r="Q2464" t="str">
        <x:v>https://www.google.com/maps/search/?api=1&amp;query=Rua+Rua+Santina%2C+717%2C+Recreio+Sao+Jorge%2C+Guarulhos-SP</x:v>
      </x:c>
      <x:c r="R2464" t="str"/>
      <x:c r="S2464" t="str"/>
      <x:c r="T2464" t="str">
        <x:v>Não contatado</x:v>
      </x:c>
      <x:c r="U2464" s="27" t="n">
        <x:f>IF(LEN(H2464)&gt;0,25,0)+IF(L2464="Sim",25,0)+IF(LEN(M2464)&gt;0,15,0)+IF(LEN(J2464)&gt;0,10,0)+IF(LEN(N2464)&gt;0,5,0)+IF(LEN(O2464)&gt;0,5,0)+IF(LEN(P2464)&gt;0,5,0)+IF(AND(LEN(R2464)&gt;0,LEN(S2464)&gt;0),10,0)</x:f>
        <x:v>25</x:v>
      </x:c>
      <x:c r="V2464" t="str">
        <x:f>IF(U2464&gt;=60,"Prioridade Alta",IF(U2464&gt;=35,"Prioridade Média","Prioridade Baixa"))</x:f>
        <x:v>Prioridade Baixa</x:v>
      </x:c>
      <x:c r="W2464" t="str">
        <x:v>Não</x:v>
      </x:c>
      <x:c r="X2464" t="str"/>
      <x:c r="Y2464" t="str">
        <x:v>Base expandida 2026-07-27</x:v>
      </x:c>
      <x:c r="Z2464" t="str">
        <x:v>(11) 2405-5298</x:v>
      </x:c>
      <x:c r="AA2464" t="str"/>
      <x:c r="AB2464" t="n">
        <x:v>40</x:v>
      </x:c>
      <x:c r="AC2464" t="str">
        <x:v>Prioridade Baixa</x:v>
      </x:c>
      <x:c r="AD2464" t="str">
        <x:v>Fonte Escolas.com.br: http://escolas.com.br/novo-recreio-clube-de-maes-unid-i-35112434; site oficial/redes não coletados nesta fonte</x:v>
      </x:c>
      <x:c r="AE2464" t="n">
        <x:f>IF(LEN(H2464)&gt;0,1,0)</x:f>
        <x:v>1</x:v>
      </x:c>
      <x:c r="AF2464" t="n">
        <x:f>IF(LEN(M2464)&gt;0,1,0)</x:f>
        <x:v>0</x:v>
      </x:c>
      <x:c r="AG2464" t="n">
        <x:f>IF(AND(LEN(H2464)=0,LEN(K2464)=0,LEN(M2464)=0),1,0)</x:f>
        <x:v>0</x:v>
      </x:c>
    </x:row>
    <x:row r="2465">
      <x:c r="A2465" t="str">
        <x:v>AT-02464</x:v>
      </x:c>
      <x:c r="B2465" t="str">
        <x:v>Olhando Por Nos Ong Instituto Cultural - Icon</x:v>
      </x:c>
      <x:c r="C2465" t="str">
        <x:v>Escola</x:v>
      </x:c>
      <x:c r="D2465" t="str">
        <x:v>Escola</x:v>
      </x:c>
      <x:c r="E2465" t="str">
        <x:v>Guarulhos</x:v>
      </x:c>
      <x:c r="F2465" t="str">
        <x:v>Jardim Lenize</x:v>
      </x:c>
      <x:c r="G2465" t="str">
        <x:v>Rua Rua Joao Camara, 124, Jardim Lenize, Guarulhos, SP</x:v>
      </x:c>
      <x:c r="H2465" t="str">
        <x:v>+55 (11) 4970-4092</x:v>
      </x:c>
      <x:c r="I2465" t="str"/>
      <x:c r="J2465" t="str"/>
      <x:c r="K2465" t="str"/>
      <x:c r="L2465" t="str"/>
      <x:c r="M2465" t="str"/>
      <x:c r="N2465" t="str"/>
      <x:c r="O2465" t="str"/>
      <x:c r="P2465" t="str"/>
      <x:c r="Q2465" t="str">
        <x:v>https://www.google.com/maps/search/?api=1&amp;query=Rua+Rua+Joao+Camara%2C+124%2C+Jardim+Lenize%2C+Guarulhos-SP</x:v>
      </x:c>
      <x:c r="R2465" t="str"/>
      <x:c r="S2465" t="str"/>
      <x:c r="T2465" t="str">
        <x:v>Não contatado</x:v>
      </x:c>
      <x:c r="U2465" s="27" t="n">
        <x:f>IF(LEN(H2465)&gt;0,25,0)+IF(L2465="Sim",25,0)+IF(LEN(M2465)&gt;0,15,0)+IF(LEN(J2465)&gt;0,10,0)+IF(LEN(N2465)&gt;0,5,0)+IF(LEN(O2465)&gt;0,5,0)+IF(LEN(P2465)&gt;0,5,0)+IF(AND(LEN(R2465)&gt;0,LEN(S2465)&gt;0),10,0)</x:f>
        <x:v>25</x:v>
      </x:c>
      <x:c r="V2465" t="str">
        <x:f>IF(U2465&gt;=60,"Prioridade Alta",IF(U2465&gt;=35,"Prioridade Média","Prioridade Baixa"))</x:f>
        <x:v>Prioridade Baixa</x:v>
      </x:c>
      <x:c r="W2465" t="str">
        <x:v>Não</x:v>
      </x:c>
      <x:c r="X2465" t="str"/>
      <x:c r="Y2465" t="str">
        <x:v>Base expandida 2026-07-27</x:v>
      </x:c>
      <x:c r="Z2465" t="str">
        <x:v>(11) 4970-4092</x:v>
      </x:c>
      <x:c r="AA2465" t="str"/>
      <x:c r="AB2465" t="n">
        <x:v>40</x:v>
      </x:c>
      <x:c r="AC2465" t="str">
        <x:v>Prioridade Baixa</x:v>
      </x:c>
      <x:c r="AD2465" t="str">
        <x:v>Fonte Escolas.com.br: http://escolas.com.br/olhando-por-nos-ong-instituto-cultural-icon-35007294; site oficial/redes não coletados nesta fonte</x:v>
      </x:c>
      <x:c r="AE2465" t="n">
        <x:f>IF(LEN(H2465)&gt;0,1,0)</x:f>
        <x:v>1</x:v>
      </x:c>
      <x:c r="AF2465" t="n">
        <x:f>IF(LEN(M2465)&gt;0,1,0)</x:f>
        <x:v>0</x:v>
      </x:c>
      <x:c r="AG2465" t="n">
        <x:f>IF(AND(LEN(H2465)=0,LEN(K2465)=0,LEN(M2465)=0),1,0)</x:f>
        <x:v>0</x:v>
      </x:c>
    </x:row>
    <x:row r="2466">
      <x:c r="A2466" t="str">
        <x:v>AT-02465</x:v>
      </x:c>
      <x:c r="B2466" t="str">
        <x:v>Odete Fernandes Pinto da Silva Profa</x:v>
      </x:c>
      <x:c r="C2466" t="str">
        <x:v>Escola</x:v>
      </x:c>
      <x:c r="D2466" t="str">
        <x:v>Escola</x:v>
      </x:c>
      <x:c r="E2466" t="str">
        <x:v>Guarulhos</x:v>
      </x:c>
      <x:c r="F2466" t="str">
        <x:v>Jardim Bela Vista</x:v>
      </x:c>
      <x:c r="G2466" t="str">
        <x:v>Chibata, 126, Rua, Jardim Bela Vista, Guarulhos, SP</x:v>
      </x:c>
      <x:c r="H2466" t="str">
        <x:v>+55 (11) 2402-3399</x:v>
      </x:c>
      <x:c r="I2466" t="str"/>
      <x:c r="J2466" t="str"/>
      <x:c r="K2466" t="str"/>
      <x:c r="L2466" t="str"/>
      <x:c r="M2466" t="str"/>
      <x:c r="N2466" t="str"/>
      <x:c r="O2466" t="str"/>
      <x:c r="P2466" t="str"/>
      <x:c r="Q2466" t="str">
        <x:v>https://www.google.com/maps/search/?api=1&amp;query=Chibata%2C+126%2C+Rua%2C+Jardim+Bela+Vista%2C+Guarulhos-SP</x:v>
      </x:c>
      <x:c r="R2466" t="str"/>
      <x:c r="S2466" t="str"/>
      <x:c r="T2466" t="str">
        <x:v>Não contatado</x:v>
      </x:c>
      <x:c r="U2466" s="27" t="n">
        <x:f>IF(LEN(H2466)&gt;0,25,0)+IF(L2466="Sim",25,0)+IF(LEN(M2466)&gt;0,15,0)+IF(LEN(J2466)&gt;0,10,0)+IF(LEN(N2466)&gt;0,5,0)+IF(LEN(O2466)&gt;0,5,0)+IF(LEN(P2466)&gt;0,5,0)+IF(AND(LEN(R2466)&gt;0,LEN(S2466)&gt;0),10,0)</x:f>
        <x:v>25</x:v>
      </x:c>
      <x:c r="V2466" t="str">
        <x:f>IF(U2466&gt;=60,"Prioridade Alta",IF(U2466&gt;=35,"Prioridade Média","Prioridade Baixa"))</x:f>
        <x:v>Prioridade Baixa</x:v>
      </x:c>
      <x:c r="W2466" t="str">
        <x:v>Não</x:v>
      </x:c>
      <x:c r="X2466" t="str"/>
      <x:c r="Y2466" t="str">
        <x:v>Base expandida 2026-07-27</x:v>
      </x:c>
      <x:c r="Z2466" t="str">
        <x:v>(11) 2402-3399</x:v>
      </x:c>
      <x:c r="AA2466" t="str"/>
      <x:c r="AB2466" t="n">
        <x:v>40</x:v>
      </x:c>
      <x:c r="AC2466" t="str">
        <x:v>Prioridade Baixa</x:v>
      </x:c>
      <x:c r="AD2466" t="str">
        <x:v>Fonte Escolas.com.br: http://escolas.com.br/odete-fernandes-pinto-da-silva-profa-35006178; site oficial/redes não coletados nesta fonte</x:v>
      </x:c>
      <x:c r="AE2466" t="n">
        <x:f>IF(LEN(H2466)&gt;0,1,0)</x:f>
        <x:v>1</x:v>
      </x:c>
      <x:c r="AF2466" t="n">
        <x:f>IF(LEN(M2466)&gt;0,1,0)</x:f>
        <x:v>0</x:v>
      </x:c>
      <x:c r="AG2466" t="n">
        <x:f>IF(AND(LEN(H2466)=0,LEN(K2466)=0,LEN(M2466)=0),1,0)</x:f>
        <x:v>0</x:v>
      </x:c>
    </x:row>
    <x:row r="2467">
      <x:c r="A2467" t="str">
        <x:v>AT-02466</x:v>
      </x:c>
      <x:c r="B2467" t="str">
        <x:v>O Pequeno Principe Eei</x:v>
      </x:c>
      <x:c r="C2467" t="str">
        <x:v>Escola</x:v>
      </x:c>
      <x:c r="D2467" t="str">
        <x:v>Escola</x:v>
      </x:c>
      <x:c r="E2467" t="str">
        <x:v>Guarulhos</x:v>
      </x:c>
      <x:c r="F2467" t="str">
        <x:v>Maia</x:v>
      </x:c>
      <x:c r="G2467" t="str">
        <x:v>Rua Rua Bras Cubas, 401, Maia, Guarulhos, SP</x:v>
      </x:c>
      <x:c r="H2467" t="str">
        <x:v>+55 (11) 3809-2000</x:v>
      </x:c>
      <x:c r="I2467" t="str"/>
      <x:c r="J2467" t="str"/>
      <x:c r="K2467" t="str"/>
      <x:c r="L2467" t="str"/>
      <x:c r="M2467" t="str"/>
      <x:c r="N2467" t="str"/>
      <x:c r="O2467" t="str"/>
      <x:c r="P2467" t="str"/>
      <x:c r="Q2467" t="str">
        <x:v>https://www.google.com/maps/search/?api=1&amp;query=Rua+Rua+Bras+Cubas%2C+401%2C+Maia%2C+Guarulhos-SP</x:v>
      </x:c>
      <x:c r="R2467" t="str"/>
      <x:c r="S2467" t="str"/>
      <x:c r="T2467" t="str">
        <x:v>Não contatado</x:v>
      </x:c>
      <x:c r="U2467" s="27" t="n">
        <x:f>IF(LEN(H2467)&gt;0,25,0)+IF(L2467="Sim",25,0)+IF(LEN(M2467)&gt;0,15,0)+IF(LEN(J2467)&gt;0,10,0)+IF(LEN(N2467)&gt;0,5,0)+IF(LEN(O2467)&gt;0,5,0)+IF(LEN(P2467)&gt;0,5,0)+IF(AND(LEN(R2467)&gt;0,LEN(S2467)&gt;0),10,0)</x:f>
        <x:v>25</x:v>
      </x:c>
      <x:c r="V2467" t="str">
        <x:f>IF(U2467&gt;=60,"Prioridade Alta",IF(U2467&gt;=35,"Prioridade Média","Prioridade Baixa"))</x:f>
        <x:v>Prioridade Baixa</x:v>
      </x:c>
      <x:c r="W2467" t="str">
        <x:v>Não</x:v>
      </x:c>
      <x:c r="X2467" t="str"/>
      <x:c r="Y2467" t="str">
        <x:v>Base expandida 2026-07-27</x:v>
      </x:c>
      <x:c r="Z2467" t="str">
        <x:v>(11) 3809-2000</x:v>
      </x:c>
      <x:c r="AA2467" t="str"/>
      <x:c r="AB2467" t="n">
        <x:v>40</x:v>
      </x:c>
      <x:c r="AC2467" t="str">
        <x:v>Prioridade Baixa</x:v>
      </x:c>
      <x:c r="AD2467" t="str">
        <x:v>Fonte Escolas.com.br: http://escolas.com.br/o-pequeno-principe-eei-35119568; site oficial/redes não coletados nesta fonte</x:v>
      </x:c>
      <x:c r="AE2467" t="n">
        <x:f>IF(LEN(H2467)&gt;0,1,0)</x:f>
        <x:v>1</x:v>
      </x:c>
      <x:c r="AF2467" t="n">
        <x:f>IF(LEN(M2467)&gt;0,1,0)</x:f>
        <x:v>0</x:v>
      </x:c>
      <x:c r="AG2467" t="n">
        <x:f>IF(AND(LEN(H2467)=0,LEN(K2467)=0,LEN(M2467)=0),1,0)</x:f>
        <x:v>0</x:v>
      </x:c>
    </x:row>
    <x:row r="2468">
      <x:c r="A2468" t="str">
        <x:v>AT-02467</x:v>
      </x:c>
      <x:c r="B2468" t="str">
        <x:v>Ong Associação de Moradores do Jardim São Francisco - Unid III</x:v>
      </x:c>
      <x:c r="C2468" t="str">
        <x:v>Escola</x:v>
      </x:c>
      <x:c r="D2468" t="str">
        <x:v>Escola</x:v>
      </x:c>
      <x:c r="E2468" t="str">
        <x:v>Guarulhos</x:v>
      </x:c>
      <x:c r="F2468" t="str">
        <x:v>Morros</x:v>
      </x:c>
      <x:c r="G2468" t="str">
        <x:v>Rua Rua Geremias Joaquim Pereira, 13, Morros, Guarulhos, SP</x:v>
      </x:c>
      <x:c r="H2468" t="str">
        <x:v>+55 (11) 2492-3731</x:v>
      </x:c>
      <x:c r="I2468" t="str"/>
      <x:c r="J2468" t="str"/>
      <x:c r="K2468" t="str"/>
      <x:c r="L2468" t="str"/>
      <x:c r="M2468" t="str"/>
      <x:c r="N2468" t="str"/>
      <x:c r="O2468" t="str"/>
      <x:c r="P2468" t="str"/>
      <x:c r="Q2468" t="str">
        <x:v>https://www.google.com/maps/search/?api=1&amp;query=Rua+Rua+Geremias+Joaquim+Pereira%2C+13%2C+Morros%2C+Guarulhos-SP</x:v>
      </x:c>
      <x:c r="R2468" t="str"/>
      <x:c r="S2468" t="str"/>
      <x:c r="T2468" t="str">
        <x:v>Não contatado</x:v>
      </x:c>
      <x:c r="U2468" s="27" t="n">
        <x:f>IF(LEN(H2468)&gt;0,25,0)+IF(L2468="Sim",25,0)+IF(LEN(M2468)&gt;0,15,0)+IF(LEN(J2468)&gt;0,10,0)+IF(LEN(N2468)&gt;0,5,0)+IF(LEN(O2468)&gt;0,5,0)+IF(LEN(P2468)&gt;0,5,0)+IF(AND(LEN(R2468)&gt;0,LEN(S2468)&gt;0),10,0)</x:f>
        <x:v>25</x:v>
      </x:c>
      <x:c r="V2468" t="str">
        <x:f>IF(U2468&gt;=60,"Prioridade Alta",IF(U2468&gt;=35,"Prioridade Média","Prioridade Baixa"))</x:f>
        <x:v>Prioridade Baixa</x:v>
      </x:c>
      <x:c r="W2468" t="str">
        <x:v>Não</x:v>
      </x:c>
      <x:c r="X2468" t="str"/>
      <x:c r="Y2468" t="str">
        <x:v>Base expandida 2026-07-27</x:v>
      </x:c>
      <x:c r="Z2468" t="str">
        <x:v>(11) 2492-3731</x:v>
      </x:c>
      <x:c r="AA2468" t="str"/>
      <x:c r="AB2468" t="n">
        <x:v>40</x:v>
      </x:c>
      <x:c r="AC2468" t="str">
        <x:v>Prioridade Baixa</x:v>
      </x:c>
      <x:c r="AD2468" t="str">
        <x:v>Fonte Escolas.com.br: http://escolas.com.br/ong-associacao-de-moradores-do-jardim-sao-francisco-unid-iii-35010784; site oficial/redes não coletados nesta fonte</x:v>
      </x:c>
      <x:c r="AE2468" t="n">
        <x:f>IF(LEN(H2468)&gt;0,1,0)</x:f>
        <x:v>1</x:v>
      </x:c>
      <x:c r="AF2468" t="n">
        <x:f>IF(LEN(M2468)&gt;0,1,0)</x:f>
        <x:v>0</x:v>
      </x:c>
      <x:c r="AG2468" t="n">
        <x:f>IF(AND(LEN(H2468)=0,LEN(K2468)=0,LEN(M2468)=0),1,0)</x:f>
        <x:v>0</x:v>
      </x:c>
    </x:row>
    <x:row r="2469">
      <x:c r="A2469" t="str">
        <x:v>AT-02468</x:v>
      </x:c>
      <x:c r="B2469" t="str">
        <x:v>Ong Instituto de Cidadania Sol Encantado - Icse - Unid II</x:v>
      </x:c>
      <x:c r="C2469" t="str">
        <x:v>Escola</x:v>
      </x:c>
      <x:c r="D2469" t="str">
        <x:v>Escola</x:v>
      </x:c>
      <x:c r="E2469" t="str">
        <x:v>Guarulhos</x:v>
      </x:c>
      <x:c r="F2469" t="str">
        <x:v>Invernada</x:v>
      </x:c>
      <x:c r="G2469" t="str">
        <x:v>Rua Rua Granito, 79, Invernada, Guarulhos, SP</x:v>
      </x:c>
      <x:c r="H2469" t="str">
        <x:v>+55 (11) 2492-9498</x:v>
      </x:c>
      <x:c r="I2469" t="str"/>
      <x:c r="J2469" t="str"/>
      <x:c r="K2469" t="str"/>
      <x:c r="L2469" t="str"/>
      <x:c r="M2469" t="str"/>
      <x:c r="N2469" t="str"/>
      <x:c r="O2469" t="str"/>
      <x:c r="P2469" t="str"/>
      <x:c r="Q2469" t="str">
        <x:v>https://www.google.com/maps/search/?api=1&amp;query=Rua+Rua+Granito%2C+79%2C+Invernada%2C+Guarulhos-SP</x:v>
      </x:c>
      <x:c r="R2469" t="str"/>
      <x:c r="S2469" t="str"/>
      <x:c r="T2469" t="str">
        <x:v>Não contatado</x:v>
      </x:c>
      <x:c r="U2469" s="27" t="n">
        <x:f>IF(LEN(H2469)&gt;0,25,0)+IF(L2469="Sim",25,0)+IF(LEN(M2469)&gt;0,15,0)+IF(LEN(J2469)&gt;0,10,0)+IF(LEN(N2469)&gt;0,5,0)+IF(LEN(O2469)&gt;0,5,0)+IF(LEN(P2469)&gt;0,5,0)+IF(AND(LEN(R2469)&gt;0,LEN(S2469)&gt;0),10,0)</x:f>
        <x:v>25</x:v>
      </x:c>
      <x:c r="V2469" t="str">
        <x:f>IF(U2469&gt;=60,"Prioridade Alta",IF(U2469&gt;=35,"Prioridade Média","Prioridade Baixa"))</x:f>
        <x:v>Prioridade Baixa</x:v>
      </x:c>
      <x:c r="W2469" t="str">
        <x:v>Não</x:v>
      </x:c>
      <x:c r="X2469" t="str"/>
      <x:c r="Y2469" t="str">
        <x:v>Base expandida 2026-07-27</x:v>
      </x:c>
      <x:c r="Z2469" t="str">
        <x:v>(11) 2492-9498</x:v>
      </x:c>
      <x:c r="AA2469" t="str"/>
      <x:c r="AB2469" t="n">
        <x:v>40</x:v>
      </x:c>
      <x:c r="AC2469" t="str">
        <x:v>Prioridade Baixa</x:v>
      </x:c>
      <x:c r="AD2469" t="str">
        <x:v>Fonte Escolas.com.br: http://escolas.com.br/ong-instituto-de-cidadania-sol-encantado-icse-unid-ii-35010775; site oficial/redes não coletados nesta fonte</x:v>
      </x:c>
      <x:c r="AE2469" t="n">
        <x:f>IF(LEN(H2469)&gt;0,1,0)</x:f>
        <x:v>1</x:v>
      </x:c>
      <x:c r="AF2469" t="n">
        <x:f>IF(LEN(M2469)&gt;0,1,0)</x:f>
        <x:v>0</x:v>
      </x:c>
      <x:c r="AG2469" t="n">
        <x:f>IF(AND(LEN(H2469)=0,LEN(K2469)=0,LEN(M2469)=0),1,0)</x:f>
        <x:v>0</x:v>
      </x:c>
    </x:row>
    <x:row r="2470">
      <x:c r="A2470" t="str">
        <x:v>AT-02469</x:v>
      </x:c>
      <x:c r="B2470" t="str">
        <x:v>Ong Instituto de Cidadania José Pires - Unid II</x:v>
      </x:c>
      <x:c r="C2470" t="str">
        <x:v>Escola</x:v>
      </x:c>
      <x:c r="D2470" t="str">
        <x:v>Escola</x:v>
      </x:c>
      <x:c r="E2470" t="str">
        <x:v>Guarulhos</x:v>
      </x:c>
      <x:c r="F2470" t="str">
        <x:v>Vila Barros</x:v>
      </x:c>
      <x:c r="G2470" t="str">
        <x:v>Rua Rua Aurora do Norte, 115, Vila Barros, Guarulhos, SP</x:v>
      </x:c>
      <x:c r="H2470" t="str">
        <x:v>+55 (11) 2405-9575</x:v>
      </x:c>
      <x:c r="I2470" t="str"/>
      <x:c r="J2470" t="str"/>
      <x:c r="K2470" t="str"/>
      <x:c r="L2470" t="str"/>
      <x:c r="M2470" t="str"/>
      <x:c r="N2470" t="str"/>
      <x:c r="O2470" t="str"/>
      <x:c r="P2470" t="str"/>
      <x:c r="Q2470" t="str">
        <x:v>https://www.google.com/maps/search/?api=1&amp;query=Rua+Rua+Aurora+do+Norte%2C+115%2C+Vila+Barros%2C+Guarulhos-SP</x:v>
      </x:c>
      <x:c r="R2470" t="str"/>
      <x:c r="S2470" t="str"/>
      <x:c r="T2470" t="str">
        <x:v>Não contatado</x:v>
      </x:c>
      <x:c r="U2470" s="27" t="n">
        <x:f>IF(LEN(H2470)&gt;0,25,0)+IF(L2470="Sim",25,0)+IF(LEN(M2470)&gt;0,15,0)+IF(LEN(J2470)&gt;0,10,0)+IF(LEN(N2470)&gt;0,5,0)+IF(LEN(O2470)&gt;0,5,0)+IF(LEN(P2470)&gt;0,5,0)+IF(AND(LEN(R2470)&gt;0,LEN(S2470)&gt;0),10,0)</x:f>
        <x:v>25</x:v>
      </x:c>
      <x:c r="V2470" t="str">
        <x:f>IF(U2470&gt;=60,"Prioridade Alta",IF(U2470&gt;=35,"Prioridade Média","Prioridade Baixa"))</x:f>
        <x:v>Prioridade Baixa</x:v>
      </x:c>
      <x:c r="W2470" t="str">
        <x:v>Não</x:v>
      </x:c>
      <x:c r="X2470" t="str"/>
      <x:c r="Y2470" t="str">
        <x:v>Base expandida 2026-07-27</x:v>
      </x:c>
      <x:c r="Z2470" t="str">
        <x:v>(11) 2405-9575</x:v>
      </x:c>
      <x:c r="AA2470" t="str"/>
      <x:c r="AB2470" t="n">
        <x:v>40</x:v>
      </x:c>
      <x:c r="AC2470" t="str">
        <x:v>Prioridade Baixa</x:v>
      </x:c>
      <x:c r="AD2470" t="str">
        <x:v>Fonte Escolas.com.br: http://escolas.com.br/ong-instituto-de-cidadania-jose-pires-unid-ii-35010723; site oficial/redes não coletados nesta fonte</x:v>
      </x:c>
      <x:c r="AE2470" t="n">
        <x:f>IF(LEN(H2470)&gt;0,1,0)</x:f>
        <x:v>1</x:v>
      </x:c>
      <x:c r="AF2470" t="n">
        <x:f>IF(LEN(M2470)&gt;0,1,0)</x:f>
        <x:v>0</x:v>
      </x:c>
      <x:c r="AG2470" t="n">
        <x:f>IF(AND(LEN(H2470)=0,LEN(K2470)=0,LEN(M2470)=0),1,0)</x:f>
        <x:v>0</x:v>
      </x:c>
    </x:row>
    <x:row r="2471">
      <x:c r="A2471" t="str">
        <x:v>AT-02470</x:v>
      </x:c>
      <x:c r="B2471" t="str">
        <x:v>Ong Associação de Moradores do Jardim São Francisco - Unid II</x:v>
      </x:c>
      <x:c r="C2471" t="str">
        <x:v>Escola</x:v>
      </x:c>
      <x:c r="D2471" t="str">
        <x:v>Escola</x:v>
      </x:c>
      <x:c r="E2471" t="str">
        <x:v>Guarulhos</x:v>
      </x:c>
      <x:c r="F2471" t="str">
        <x:v>Cecap</x:v>
      </x:c>
      <x:c r="G2471" t="str">
        <x:v>Avenida Avenida Monteiro Lobato, 5052, Cecap, Guarulhos, SP</x:v>
      </x:c>
      <x:c r="H2471" t="str">
        <x:v>+55 (11) 2656-8731</x:v>
      </x:c>
      <x:c r="I2471" t="str"/>
      <x:c r="J2471" t="str"/>
      <x:c r="K2471" t="str"/>
      <x:c r="L2471" t="str"/>
      <x:c r="M2471" t="str"/>
      <x:c r="N2471" t="str"/>
      <x:c r="O2471" t="str"/>
      <x:c r="P2471" t="str"/>
      <x:c r="Q2471" t="str">
        <x:v>https://www.google.com/maps/search/?api=1&amp;query=Avenida+Avenida+Monteiro+Lobato%2C+5052%2C+Cecap%2C+Guarulhos-SP</x:v>
      </x:c>
      <x:c r="R2471" t="str"/>
      <x:c r="S2471" t="str"/>
      <x:c r="T2471" t="str">
        <x:v>Não contatado</x:v>
      </x:c>
      <x:c r="U2471" s="27" t="n">
        <x:f>IF(LEN(H2471)&gt;0,25,0)+IF(L2471="Sim",25,0)+IF(LEN(M2471)&gt;0,15,0)+IF(LEN(J2471)&gt;0,10,0)+IF(LEN(N2471)&gt;0,5,0)+IF(LEN(O2471)&gt;0,5,0)+IF(LEN(P2471)&gt;0,5,0)+IF(AND(LEN(R2471)&gt;0,LEN(S2471)&gt;0),10,0)</x:f>
        <x:v>25</x:v>
      </x:c>
      <x:c r="V2471" t="str">
        <x:f>IF(U2471&gt;=60,"Prioridade Alta",IF(U2471&gt;=35,"Prioridade Média","Prioridade Baixa"))</x:f>
        <x:v>Prioridade Baixa</x:v>
      </x:c>
      <x:c r="W2471" t="str">
        <x:v>Não</x:v>
      </x:c>
      <x:c r="X2471" t="str"/>
      <x:c r="Y2471" t="str">
        <x:v>Base expandida 2026-07-27</x:v>
      </x:c>
      <x:c r="Z2471" t="str">
        <x:v>(11) 2656-8731</x:v>
      </x:c>
      <x:c r="AA2471" t="str"/>
      <x:c r="AB2471" t="n">
        <x:v>40</x:v>
      </x:c>
      <x:c r="AC2471" t="str">
        <x:v>Prioridade Baixa</x:v>
      </x:c>
      <x:c r="AD2471" t="str">
        <x:v>Fonte Escolas.com.br: http://escolas.com.br/ong-associacao-de-moradores-do-jardim-sao-francisco-unid-ii-35010786; site oficial/redes não coletados nesta fonte</x:v>
      </x:c>
      <x:c r="AE2471" t="n">
        <x:f>IF(LEN(H2471)&gt;0,1,0)</x:f>
        <x:v>1</x:v>
      </x:c>
      <x:c r="AF2471" t="n">
        <x:f>IF(LEN(M2471)&gt;0,1,0)</x:f>
        <x:v>0</x:v>
      </x:c>
      <x:c r="AG2471" t="n">
        <x:f>IF(AND(LEN(H2471)=0,LEN(K2471)=0,LEN(M2471)=0),1,0)</x:f>
        <x:v>0</x:v>
      </x:c>
    </x:row>
    <x:row r="2472">
      <x:c r="A2472" t="str">
        <x:v>AT-02471</x:v>
      </x:c>
      <x:c r="B2472" t="str">
        <x:v>Orlando Minella</x:v>
      </x:c>
      <x:c r="C2472" t="str">
        <x:v>Escola</x:v>
      </x:c>
      <x:c r="D2472" t="str">
        <x:v>Escola</x:v>
      </x:c>
      <x:c r="E2472" t="str">
        <x:v>Guarulhos</x:v>
      </x:c>
      <x:c r="F2472" t="str">
        <x:v>Jardim Jacy</x:v>
      </x:c>
      <x:c r="G2472" t="str">
        <x:v>Candelaria, 376, Rua, Jardim Jacy, Guarulhos, SP</x:v>
      </x:c>
      <x:c r="H2472" t="str">
        <x:v>+55 (11) 2480-2961</x:v>
      </x:c>
      <x:c r="I2472" t="str"/>
      <x:c r="J2472" t="str"/>
      <x:c r="K2472" t="str"/>
      <x:c r="L2472" t="str"/>
      <x:c r="M2472" t="str"/>
      <x:c r="N2472" t="str"/>
      <x:c r="O2472" t="str"/>
      <x:c r="P2472" t="str"/>
      <x:c r="Q2472" t="str">
        <x:v>https://www.google.com/maps/search/?api=1&amp;query=Candelaria%2C+376%2C+Rua%2C+Jardim+Jacy%2C+Guarulhos-SP</x:v>
      </x:c>
      <x:c r="R2472" t="str"/>
      <x:c r="S2472" t="str"/>
      <x:c r="T2472" t="str">
        <x:v>Não contatado</x:v>
      </x:c>
      <x:c r="U2472" s="27" t="n">
        <x:f>IF(LEN(H2472)&gt;0,25,0)+IF(L2472="Sim",25,0)+IF(LEN(M2472)&gt;0,15,0)+IF(LEN(J2472)&gt;0,10,0)+IF(LEN(N2472)&gt;0,5,0)+IF(LEN(O2472)&gt;0,5,0)+IF(LEN(P2472)&gt;0,5,0)+IF(AND(LEN(R2472)&gt;0,LEN(S2472)&gt;0),10,0)</x:f>
        <x:v>25</x:v>
      </x:c>
      <x:c r="V2472" t="str">
        <x:f>IF(U2472&gt;=60,"Prioridade Alta",IF(U2472&gt;=35,"Prioridade Média","Prioridade Baixa"))</x:f>
        <x:v>Prioridade Baixa</x:v>
      </x:c>
      <x:c r="W2472" t="str">
        <x:v>Não</x:v>
      </x:c>
      <x:c r="X2472" t="str"/>
      <x:c r="Y2472" t="str">
        <x:v>Base expandida 2026-07-27</x:v>
      </x:c>
      <x:c r="Z2472" t="str">
        <x:v>(11) 2480-2961</x:v>
      </x:c>
      <x:c r="AA2472" t="str"/>
      <x:c r="AB2472" t="n">
        <x:v>40</x:v>
      </x:c>
      <x:c r="AC2472" t="str">
        <x:v>Prioridade Baixa</x:v>
      </x:c>
      <x:c r="AD2472" t="str">
        <x:v>Fonte Escolas.com.br: http://escolas.com.br/orlando-minella-35900138; site oficial/redes não coletados nesta fonte</x:v>
      </x:c>
      <x:c r="AE2472" t="n">
        <x:f>IF(LEN(H2472)&gt;0,1,0)</x:f>
        <x:v>1</x:v>
      </x:c>
      <x:c r="AF2472" t="n">
        <x:f>IF(LEN(M2472)&gt;0,1,0)</x:f>
        <x:v>0</x:v>
      </x:c>
      <x:c r="AG2472" t="n">
        <x:f>IF(AND(LEN(H2472)=0,LEN(K2472)=0,LEN(M2472)=0),1,0)</x:f>
        <x:v>0</x:v>
      </x:c>
    </x:row>
    <x:row r="2473">
      <x:c r="A2473" t="str">
        <x:v>AT-02472</x:v>
      </x:c>
      <x:c r="B2473" t="str">
        <x:v>Ong Instituto de Cidadania Portelinha - Unid II</x:v>
      </x:c>
      <x:c r="C2473" t="str">
        <x:v>Escola</x:v>
      </x:c>
      <x:c r="D2473" t="str">
        <x:v>Escola</x:v>
      </x:c>
      <x:c r="E2473" t="str">
        <x:v>Guarulhos</x:v>
      </x:c>
      <x:c r="F2473" t="str">
        <x:v>Pimentas</x:v>
      </x:c>
      <x:c r="G2473" t="str">
        <x:v>Rua Rua Seis, 423, Pimentas, Guarulhos, SP</x:v>
      </x:c>
      <x:c r="H2473" t="str">
        <x:v>+55 (11) 5199-3058</x:v>
      </x:c>
      <x:c r="I2473" t="str"/>
      <x:c r="J2473" t="str"/>
      <x:c r="K2473" t="str"/>
      <x:c r="L2473" t="str"/>
      <x:c r="M2473" t="str"/>
      <x:c r="N2473" t="str"/>
      <x:c r="O2473" t="str"/>
      <x:c r="P2473" t="str"/>
      <x:c r="Q2473" t="str">
        <x:v>https://www.google.com/maps/search/?api=1&amp;query=Rua+Rua+Seis%2C+423%2C+Pimentas%2C+Guarulhos-SP</x:v>
      </x:c>
      <x:c r="R2473" t="str"/>
      <x:c r="S2473" t="str"/>
      <x:c r="T2473" t="str">
        <x:v>Não contatado</x:v>
      </x:c>
      <x:c r="U2473" s="27" t="n">
        <x:f>IF(LEN(H2473)&gt;0,25,0)+IF(L2473="Sim",25,0)+IF(LEN(M2473)&gt;0,15,0)+IF(LEN(J2473)&gt;0,10,0)+IF(LEN(N2473)&gt;0,5,0)+IF(LEN(O2473)&gt;0,5,0)+IF(LEN(P2473)&gt;0,5,0)+IF(AND(LEN(R2473)&gt;0,LEN(S2473)&gt;0),10,0)</x:f>
        <x:v>25</x:v>
      </x:c>
      <x:c r="V2473" t="str">
        <x:f>IF(U2473&gt;=60,"Prioridade Alta",IF(U2473&gt;=35,"Prioridade Média","Prioridade Baixa"))</x:f>
        <x:v>Prioridade Baixa</x:v>
      </x:c>
      <x:c r="W2473" t="str">
        <x:v>Não</x:v>
      </x:c>
      <x:c r="X2473" t="str"/>
      <x:c r="Y2473" t="str">
        <x:v>Base expandida 2026-07-27</x:v>
      </x:c>
      <x:c r="Z2473" t="str">
        <x:v>(11) 5199-3058</x:v>
      </x:c>
      <x:c r="AA2473" t="str"/>
      <x:c r="AB2473" t="n">
        <x:v>40</x:v>
      </x:c>
      <x:c r="AC2473" t="str">
        <x:v>Prioridade Baixa</x:v>
      </x:c>
      <x:c r="AD2473" t="str">
        <x:v>Fonte Escolas.com.br: http://escolas.com.br/ong-instituto-de-cidadania-portelinha-unid-ii-35010752; site oficial/redes não coletados nesta fonte</x:v>
      </x:c>
      <x:c r="AE2473" t="n">
        <x:f>IF(LEN(H2473)&gt;0,1,0)</x:f>
        <x:v>1</x:v>
      </x:c>
      <x:c r="AF2473" t="n">
        <x:f>IF(LEN(M2473)&gt;0,1,0)</x:f>
        <x:v>0</x:v>
      </x:c>
      <x:c r="AG2473" t="n">
        <x:f>IF(AND(LEN(H2473)=0,LEN(K2473)=0,LEN(M2473)=0),1,0)</x:f>
        <x:v>0</x:v>
      </x:c>
    </x:row>
    <x:row r="2474">
      <x:c r="A2474" t="str">
        <x:v>AT-02473</x:v>
      </x:c>
      <x:c r="B2474" t="str">
        <x:v>Ong Instituto Cultural Olhando Por Nos - Unid II</x:v>
      </x:c>
      <x:c r="C2474" t="str">
        <x:v>Escola</x:v>
      </x:c>
      <x:c r="D2474" t="str">
        <x:v>Escola</x:v>
      </x:c>
      <x:c r="E2474" t="str">
        <x:v>Guarulhos</x:v>
      </x:c>
      <x:c r="F2474" t="str">
        <x:v>Parque Santos Dumont</x:v>
      </x:c>
      <x:c r="G2474" t="str">
        <x:v>Rua Rua Rodolfo Fernandes, 254, Parque Santos Dumont, Guarulhos, SP</x:v>
      </x:c>
      <x:c r="H2474" t="str">
        <x:v>+55 (11) 2466-3120</x:v>
      </x:c>
      <x:c r="I2474" t="str"/>
      <x:c r="J2474" t="str"/>
      <x:c r="K2474" t="str"/>
      <x:c r="L2474" t="str"/>
      <x:c r="M2474" t="str"/>
      <x:c r="N2474" t="str"/>
      <x:c r="O2474" t="str"/>
      <x:c r="P2474" t="str"/>
      <x:c r="Q2474" t="str">
        <x:v>https://www.google.com/maps/search/?api=1&amp;query=Rua+Rua+Rodolfo+Fernandes%2C+254%2C+Parque+Santos+Dumont%2C+Guarulhos-SP</x:v>
      </x:c>
      <x:c r="R2474" t="str"/>
      <x:c r="S2474" t="str"/>
      <x:c r="T2474" t="str">
        <x:v>Não contatado</x:v>
      </x:c>
      <x:c r="U2474" s="27" t="n">
        <x:f>IF(LEN(H2474)&gt;0,25,0)+IF(L2474="Sim",25,0)+IF(LEN(M2474)&gt;0,15,0)+IF(LEN(J2474)&gt;0,10,0)+IF(LEN(N2474)&gt;0,5,0)+IF(LEN(O2474)&gt;0,5,0)+IF(LEN(P2474)&gt;0,5,0)+IF(AND(LEN(R2474)&gt;0,LEN(S2474)&gt;0),10,0)</x:f>
        <x:v>25</x:v>
      </x:c>
      <x:c r="V2474" t="str">
        <x:f>IF(U2474&gt;=60,"Prioridade Alta",IF(U2474&gt;=35,"Prioridade Média","Prioridade Baixa"))</x:f>
        <x:v>Prioridade Baixa</x:v>
      </x:c>
      <x:c r="W2474" t="str">
        <x:v>Não</x:v>
      </x:c>
      <x:c r="X2474" t="str"/>
      <x:c r="Y2474" t="str">
        <x:v>Base expandida 2026-07-27</x:v>
      </x:c>
      <x:c r="Z2474" t="str">
        <x:v>(11) 2466-3120</x:v>
      </x:c>
      <x:c r="AA2474" t="str"/>
      <x:c r="AB2474" t="n">
        <x:v>40</x:v>
      </x:c>
      <x:c r="AC2474" t="str">
        <x:v>Prioridade Baixa</x:v>
      </x:c>
      <x:c r="AD2474" t="str">
        <x:v>Fonte Escolas.com.br: http://escolas.com.br/ong-instituto-cultural-olhando-por-nos-unid-ii-35010740; site oficial/redes não coletados nesta fonte</x:v>
      </x:c>
      <x:c r="AE2474" t="n">
        <x:f>IF(LEN(H2474)&gt;0,1,0)</x:f>
        <x:v>1</x:v>
      </x:c>
      <x:c r="AF2474" t="n">
        <x:f>IF(LEN(M2474)&gt;0,1,0)</x:f>
        <x:v>0</x:v>
      </x:c>
      <x:c r="AG2474" t="n">
        <x:f>IF(AND(LEN(H2474)=0,LEN(K2474)=0,LEN(M2474)=0),1,0)</x:f>
        <x:v>0</x:v>
      </x:c>
    </x:row>
    <x:row r="2475">
      <x:c r="A2475" t="str">
        <x:v>AT-02474</x:v>
      </x:c>
      <x:c r="B2475" t="str">
        <x:v>Oswaldo Sampaio Alves</x:v>
      </x:c>
      <x:c r="C2475" t="str">
        <x:v>Escola</x:v>
      </x:c>
      <x:c r="D2475" t="str">
        <x:v>Escola</x:v>
      </x:c>
      <x:c r="E2475" t="str">
        <x:v>Guarulhos</x:v>
      </x:c>
      <x:c r="F2475" t="str">
        <x:v>Jardim Maria Dirce</x:v>
      </x:c>
      <x:c r="G2475" t="str">
        <x:v>Ouricuri, 168, Rua, Jardim Maria Dirce, Guarulhos, SP</x:v>
      </x:c>
      <x:c r="H2475" t="str">
        <x:v>+55 (11) 2484-4125</x:v>
      </x:c>
      <x:c r="I2475" t="str"/>
      <x:c r="J2475" t="str"/>
      <x:c r="K2475" t="str"/>
      <x:c r="L2475" t="str"/>
      <x:c r="M2475" t="str"/>
      <x:c r="N2475" t="str"/>
      <x:c r="O2475" t="str"/>
      <x:c r="P2475" t="str"/>
      <x:c r="Q2475" t="str">
        <x:v>https://www.google.com/maps/search/?api=1&amp;query=Ouricuri%2C+168%2C+Rua%2C+Jardim+Maria+Dirce%2C+Guarulhos-SP</x:v>
      </x:c>
      <x:c r="R2475" t="str"/>
      <x:c r="S2475" t="str"/>
      <x:c r="T2475" t="str">
        <x:v>Não contatado</x:v>
      </x:c>
      <x:c r="U2475" s="27" t="n">
        <x:f>IF(LEN(H2475)&gt;0,25,0)+IF(L2475="Sim",25,0)+IF(LEN(M2475)&gt;0,15,0)+IF(LEN(J2475)&gt;0,10,0)+IF(LEN(N2475)&gt;0,5,0)+IF(LEN(O2475)&gt;0,5,0)+IF(LEN(P2475)&gt;0,5,0)+IF(AND(LEN(R2475)&gt;0,LEN(S2475)&gt;0),10,0)</x:f>
        <x:v>25</x:v>
      </x:c>
      <x:c r="V2475" t="str">
        <x:f>IF(U2475&gt;=60,"Prioridade Alta",IF(U2475&gt;=35,"Prioridade Média","Prioridade Baixa"))</x:f>
        <x:v>Prioridade Baixa</x:v>
      </x:c>
      <x:c r="W2475" t="str">
        <x:v>Não</x:v>
      </x:c>
      <x:c r="X2475" t="str"/>
      <x:c r="Y2475" t="str">
        <x:v>Base expandida 2026-07-27</x:v>
      </x:c>
      <x:c r="Z2475" t="str">
        <x:v>(11) 2484-4125</x:v>
      </x:c>
      <x:c r="AA2475" t="str"/>
      <x:c r="AB2475" t="n">
        <x:v>40</x:v>
      </x:c>
      <x:c r="AC2475" t="str">
        <x:v>Prioridade Baixa</x:v>
      </x:c>
      <x:c r="AD2475" t="str">
        <x:v>Fonte Escolas.com.br: http://escolas.com.br/oswaldo-sampaio-alves-35006440; site oficial/redes não coletados nesta fonte</x:v>
      </x:c>
      <x:c r="AE2475" t="n">
        <x:f>IF(LEN(H2475)&gt;0,1,0)</x:f>
        <x:v>1</x:v>
      </x:c>
      <x:c r="AF2475" t="n">
        <x:f>IF(LEN(M2475)&gt;0,1,0)</x:f>
        <x:v>0</x:v>
      </x:c>
      <x:c r="AG2475" t="n">
        <x:f>IF(AND(LEN(H2475)=0,LEN(K2475)=0,LEN(M2475)=0),1,0)</x:f>
        <x:v>0</x:v>
      </x:c>
    </x:row>
    <x:row r="2476">
      <x:c r="A2476" t="str">
        <x:v>AT-02475</x:v>
      </x:c>
      <x:c r="B2476" t="str">
        <x:v>Palmyra Tagliari Externato</x:v>
      </x:c>
      <x:c r="C2476" t="str">
        <x:v>Escola</x:v>
      </x:c>
      <x:c r="D2476" t="str">
        <x:v>Escola</x:v>
      </x:c>
      <x:c r="E2476" t="str">
        <x:v>Guarulhos</x:v>
      </x:c>
      <x:c r="F2476" t="str">
        <x:v>Parque Continental I</x:v>
      </x:c>
      <x:c r="G2476" t="str">
        <x:v>Henrique Mantovani, 183, Rua, Parque Continental I, Guarulhos, SP</x:v>
      </x:c>
      <x:c r="H2476" t="str">
        <x:v>+55 (11) 2382-2838</x:v>
      </x:c>
      <x:c r="I2476" t="str"/>
      <x:c r="J2476" t="str"/>
      <x:c r="K2476" t="str"/>
      <x:c r="L2476" t="str"/>
      <x:c r="M2476" t="str"/>
      <x:c r="N2476" t="str"/>
      <x:c r="O2476" t="str"/>
      <x:c r="P2476" t="str"/>
      <x:c r="Q2476" t="str">
        <x:v>https://www.google.com/maps/search/?api=1&amp;query=Henrique+Mantovani%2C+183%2C+Rua%2C+Parque+Continental+I%2C+Guarulhos-SP</x:v>
      </x:c>
      <x:c r="R2476" t="str"/>
      <x:c r="S2476" t="str"/>
      <x:c r="T2476" t="str">
        <x:v>Não contatado</x:v>
      </x:c>
      <x:c r="U2476" s="27" t="n">
        <x:f>IF(LEN(H2476)&gt;0,25,0)+IF(L2476="Sim",25,0)+IF(LEN(M2476)&gt;0,15,0)+IF(LEN(J2476)&gt;0,10,0)+IF(LEN(N2476)&gt;0,5,0)+IF(LEN(O2476)&gt;0,5,0)+IF(LEN(P2476)&gt;0,5,0)+IF(AND(LEN(R2476)&gt;0,LEN(S2476)&gt;0),10,0)</x:f>
        <x:v>25</x:v>
      </x:c>
      <x:c r="V2476" t="str">
        <x:f>IF(U2476&gt;=60,"Prioridade Alta",IF(U2476&gt;=35,"Prioridade Média","Prioridade Baixa"))</x:f>
        <x:v>Prioridade Baixa</x:v>
      </x:c>
      <x:c r="W2476" t="str">
        <x:v>Não</x:v>
      </x:c>
      <x:c r="X2476" t="str"/>
      <x:c r="Y2476" t="str">
        <x:v>Base expandida 2026-07-27</x:v>
      </x:c>
      <x:c r="Z2476" t="str">
        <x:v>(11) 2382-2838</x:v>
      </x:c>
      <x:c r="AA2476" t="str"/>
      <x:c r="AB2476" t="n">
        <x:v>40</x:v>
      </x:c>
      <x:c r="AC2476" t="str">
        <x:v>Prioridade Baixa</x:v>
      </x:c>
      <x:c r="AD2476" t="str">
        <x:v>Fonte Escolas.com.br: http://escolas.com.br/palmyra-tagliari-externato-35805701; site oficial/redes não coletados nesta fonte</x:v>
      </x:c>
      <x:c r="AE2476" t="n">
        <x:f>IF(LEN(H2476)&gt;0,1,0)</x:f>
        <x:v>1</x:v>
      </x:c>
      <x:c r="AF2476" t="n">
        <x:f>IF(LEN(M2476)&gt;0,1,0)</x:f>
        <x:v>0</x:v>
      </x:c>
      <x:c r="AG2476" t="n">
        <x:f>IF(AND(LEN(H2476)=0,LEN(K2476)=0,LEN(M2476)=0),1,0)</x:f>
        <x:v>0</x:v>
      </x:c>
    </x:row>
    <x:row r="2477">
      <x:c r="A2477" t="str">
        <x:v>AT-02476</x:v>
      </x:c>
      <x:c r="B2477" t="str">
        <x:v>Otavio Matos Nucleo Educacional</x:v>
      </x:c>
      <x:c r="C2477" t="str">
        <x:v>Escola</x:v>
      </x:c>
      <x:c r="D2477" t="str">
        <x:v>Escola</x:v>
      </x:c>
      <x:c r="E2477" t="str">
        <x:v>Guarulhos</x:v>
      </x:c>
      <x:c r="F2477" t="str">
        <x:v>Cidade Parque Alvorada</x:v>
      </x:c>
      <x:c r="G2477" t="str">
        <x:v>Jutai, 1918, Cidade Parque Alvorada, Guarulhos, SP</x:v>
      </x:c>
      <x:c r="H2477" t="str">
        <x:v>+55 (11) 2486-9718</x:v>
      </x:c>
      <x:c r="I2477" t="str"/>
      <x:c r="J2477" t="str"/>
      <x:c r="K2477" t="str"/>
      <x:c r="L2477" t="str"/>
      <x:c r="M2477" t="str"/>
      <x:c r="N2477" t="str"/>
      <x:c r="O2477" t="str"/>
      <x:c r="P2477" t="str"/>
      <x:c r="Q2477" t="str">
        <x:v>https://www.google.com/maps/search/?api=1&amp;query=Jutai%2C+1918%2C+Cidade+Parque+Alvorada%2C+Guarulhos-SP</x:v>
      </x:c>
      <x:c r="R2477" t="str"/>
      <x:c r="S2477" t="str"/>
      <x:c r="T2477" t="str">
        <x:v>Não contatado</x:v>
      </x:c>
      <x:c r="U2477" s="27" t="n">
        <x:f>IF(LEN(H2477)&gt;0,25,0)+IF(L2477="Sim",25,0)+IF(LEN(M2477)&gt;0,15,0)+IF(LEN(J2477)&gt;0,10,0)+IF(LEN(N2477)&gt;0,5,0)+IF(LEN(O2477)&gt;0,5,0)+IF(LEN(P2477)&gt;0,5,0)+IF(AND(LEN(R2477)&gt;0,LEN(S2477)&gt;0),10,0)</x:f>
        <x:v>25</x:v>
      </x:c>
      <x:c r="V2477" t="str">
        <x:f>IF(U2477&gt;=60,"Prioridade Alta",IF(U2477&gt;=35,"Prioridade Média","Prioridade Baixa"))</x:f>
        <x:v>Prioridade Baixa</x:v>
      </x:c>
      <x:c r="W2477" t="str">
        <x:v>Não</x:v>
      </x:c>
      <x:c r="X2477" t="str"/>
      <x:c r="Y2477" t="str">
        <x:v>Base expandida 2026-07-27</x:v>
      </x:c>
      <x:c r="Z2477" t="str">
        <x:v>(11) 2486-9718</x:v>
      </x:c>
      <x:c r="AA2477" t="str"/>
      <x:c r="AB2477" t="n">
        <x:v>40</x:v>
      </x:c>
      <x:c r="AC2477" t="str">
        <x:v>Prioridade Baixa</x:v>
      </x:c>
      <x:c r="AD2477" t="str">
        <x:v>Fonte Escolas.com.br: http://escolas.com.br/otavio-matos-nucleo-educacional-35448643; site oficial/redes não coletados nesta fonte</x:v>
      </x:c>
      <x:c r="AE2477" t="n">
        <x:f>IF(LEN(H2477)&gt;0,1,0)</x:f>
        <x:v>1</x:v>
      </x:c>
      <x:c r="AF2477" t="n">
        <x:f>IF(LEN(M2477)&gt;0,1,0)</x:f>
        <x:v>0</x:v>
      </x:c>
      <x:c r="AG2477" t="n">
        <x:f>IF(AND(LEN(H2477)=0,LEN(K2477)=0,LEN(M2477)=0),1,0)</x:f>
        <x:v>0</x:v>
      </x:c>
    </x:row>
    <x:row r="2478">
      <x:c r="A2478" t="str">
        <x:v>AT-02477</x:v>
      </x:c>
      <x:c r="B2478" t="str">
        <x:v>Parque Continental Externato</x:v>
      </x:c>
      <x:c r="C2478" t="str">
        <x:v>Escola</x:v>
      </x:c>
      <x:c r="D2478" t="str">
        <x:v>Escola</x:v>
      </x:c>
      <x:c r="E2478" t="str">
        <x:v>Guarulhos</x:v>
      </x:c>
      <x:c r="F2478" t="str">
        <x:v>Parque Continental I</x:v>
      </x:c>
      <x:c r="G2478" t="str">
        <x:v>Paulo Castaldelli, 330, Rua, Parque Continental I, Guarulhos, SP</x:v>
      </x:c>
      <x:c r="H2478" t="str">
        <x:v>+55 (11) 2451-7433</x:v>
      </x:c>
      <x:c r="I2478" t="str"/>
      <x:c r="J2478" t="str"/>
      <x:c r="K2478" t="str"/>
      <x:c r="L2478" t="str"/>
      <x:c r="M2478" t="str"/>
      <x:c r="N2478" t="str"/>
      <x:c r="O2478" t="str"/>
      <x:c r="P2478" t="str"/>
      <x:c r="Q2478" t="str">
        <x:v>https://www.google.com/maps/search/?api=1&amp;query=Paulo+Castaldelli%2C+330%2C+Rua%2C+Parque+Continental+I%2C+Guarulhos-SP</x:v>
      </x:c>
      <x:c r="R2478" t="str"/>
      <x:c r="S2478" t="str"/>
      <x:c r="T2478" t="str">
        <x:v>Não contatado</x:v>
      </x:c>
      <x:c r="U2478" s="27" t="n">
        <x:f>IF(LEN(H2478)&gt;0,25,0)+IF(L2478="Sim",25,0)+IF(LEN(M2478)&gt;0,15,0)+IF(LEN(J2478)&gt;0,10,0)+IF(LEN(N2478)&gt;0,5,0)+IF(LEN(O2478)&gt;0,5,0)+IF(LEN(P2478)&gt;0,5,0)+IF(AND(LEN(R2478)&gt;0,LEN(S2478)&gt;0),10,0)</x:f>
        <x:v>25</x:v>
      </x:c>
      <x:c r="V2478" t="str">
        <x:f>IF(U2478&gt;=60,"Prioridade Alta",IF(U2478&gt;=35,"Prioridade Média","Prioridade Baixa"))</x:f>
        <x:v>Prioridade Baixa</x:v>
      </x:c>
      <x:c r="W2478" t="str">
        <x:v>Não</x:v>
      </x:c>
      <x:c r="X2478" t="str"/>
      <x:c r="Y2478" t="str">
        <x:v>Base expandida 2026-07-27</x:v>
      </x:c>
      <x:c r="Z2478" t="str">
        <x:v>(11) 2451-7433</x:v>
      </x:c>
      <x:c r="AA2478" t="str"/>
      <x:c r="AB2478" t="n">
        <x:v>40</x:v>
      </x:c>
      <x:c r="AC2478" t="str">
        <x:v>Prioridade Baixa</x:v>
      </x:c>
      <x:c r="AD2478" t="str">
        <x:v>Fonte Escolas.com.br: http://escolas.com.br/parque-continental-externato-35150228; site oficial/redes não coletados nesta fonte</x:v>
      </x:c>
      <x:c r="AE2478" t="n">
        <x:f>IF(LEN(H2478)&gt;0,1,0)</x:f>
        <x:v>1</x:v>
      </x:c>
      <x:c r="AF2478" t="n">
        <x:f>IF(LEN(M2478)&gt;0,1,0)</x:f>
        <x:v>0</x:v>
      </x:c>
      <x:c r="AG2478" t="n">
        <x:f>IF(AND(LEN(H2478)=0,LEN(K2478)=0,LEN(M2478)=0),1,0)</x:f>
        <x:v>0</x:v>
      </x:c>
    </x:row>
    <x:row r="2479">
      <x:c r="A2479" t="str">
        <x:v>AT-02478</x:v>
      </x:c>
      <x:c r="B2479" t="str">
        <x:v>Parque Jurema III</x:v>
      </x:c>
      <x:c r="C2479" t="str">
        <x:v>Escola</x:v>
      </x:c>
      <x:c r="D2479" t="str">
        <x:v>Escola</x:v>
      </x:c>
      <x:c r="E2479" t="str">
        <x:v>Guarulhos</x:v>
      </x:c>
      <x:c r="F2479" t="str">
        <x:v>Parque Jurema</x:v>
      </x:c>
      <x:c r="G2479" t="str">
        <x:v>Jaguarema, 23, Rua, Parque Jurema, Guarulhos, SP</x:v>
      </x:c>
      <x:c r="H2479" t="str">
        <x:v>+55 (11) 2484-6842</x:v>
      </x:c>
      <x:c r="I2479" t="str"/>
      <x:c r="J2479" t="str"/>
      <x:c r="K2479" t="str"/>
      <x:c r="L2479" t="str"/>
      <x:c r="M2479" t="str"/>
      <x:c r="N2479" t="str"/>
      <x:c r="O2479" t="str"/>
      <x:c r="P2479" t="str"/>
      <x:c r="Q2479" t="str">
        <x:v>https://www.google.com/maps/search/?api=1&amp;query=Jaguarema%2C+23%2C+Rua%2C+Parque+Jurema%2C+Guarulhos-SP</x:v>
      </x:c>
      <x:c r="R2479" t="str"/>
      <x:c r="S2479" t="str"/>
      <x:c r="T2479" t="str">
        <x:v>Não contatado</x:v>
      </x:c>
      <x:c r="U2479" s="27" t="n">
        <x:f>IF(LEN(H2479)&gt;0,25,0)+IF(L2479="Sim",25,0)+IF(LEN(M2479)&gt;0,15,0)+IF(LEN(J2479)&gt;0,10,0)+IF(LEN(N2479)&gt;0,5,0)+IF(LEN(O2479)&gt;0,5,0)+IF(LEN(P2479)&gt;0,5,0)+IF(AND(LEN(R2479)&gt;0,LEN(S2479)&gt;0),10,0)</x:f>
        <x:v>25</x:v>
      </x:c>
      <x:c r="V2479" t="str">
        <x:f>IF(U2479&gt;=60,"Prioridade Alta",IF(U2479&gt;=35,"Prioridade Média","Prioridade Baixa"))</x:f>
        <x:v>Prioridade Baixa</x:v>
      </x:c>
      <x:c r="W2479" t="str">
        <x:v>Não</x:v>
      </x:c>
      <x:c r="X2479" t="str"/>
      <x:c r="Y2479" t="str">
        <x:v>Base expandida 2026-07-27</x:v>
      </x:c>
      <x:c r="Z2479" t="str">
        <x:v>(11) 2484-6842</x:v>
      </x:c>
      <x:c r="AA2479" t="str"/>
      <x:c r="AB2479" t="n">
        <x:v>40</x:v>
      </x:c>
      <x:c r="AC2479" t="str">
        <x:v>Prioridade Baixa</x:v>
      </x:c>
      <x:c r="AD2479" t="str">
        <x:v>Fonte Escolas.com.br: http://escolas.com.br/parque-jurema-iii-35191206; site oficial/redes não coletados nesta fonte</x:v>
      </x:c>
      <x:c r="AE2479" t="n">
        <x:f>IF(LEN(H2479)&gt;0,1,0)</x:f>
        <x:v>1</x:v>
      </x:c>
      <x:c r="AF2479" t="n">
        <x:f>IF(LEN(M2479)&gt;0,1,0)</x:f>
        <x:v>0</x:v>
      </x:c>
      <x:c r="AG2479" t="n">
        <x:f>IF(AND(LEN(H2479)=0,LEN(K2479)=0,LEN(M2479)=0),1,0)</x:f>
        <x:v>0</x:v>
      </x:c>
    </x:row>
    <x:row r="2480">
      <x:c r="A2480" t="str">
        <x:v>AT-02479</x:v>
      </x:c>
      <x:c r="B2480" t="str">
        <x:v>Parque Jurema IV</x:v>
      </x:c>
      <x:c r="C2480" t="str">
        <x:v>Escola</x:v>
      </x:c>
      <x:c r="D2480" t="str">
        <x:v>Escola</x:v>
      </x:c>
      <x:c r="E2480" t="str">
        <x:v>Guarulhos</x:v>
      </x:c>
      <x:c r="F2480" t="str">
        <x:v>Parque Jurema</x:v>
      </x:c>
      <x:c r="G2480" t="str">
        <x:v>Turim, 150, Rua, Parque Jurema, Guarulhos, SP</x:v>
      </x:c>
      <x:c r="H2480" t="str">
        <x:v>+55 (11) 2486-9508</x:v>
      </x:c>
      <x:c r="I2480" t="str"/>
      <x:c r="J2480" t="str"/>
      <x:c r="K2480" t="str"/>
      <x:c r="L2480" t="str"/>
      <x:c r="M2480" t="str"/>
      <x:c r="N2480" t="str"/>
      <x:c r="O2480" t="str"/>
      <x:c r="P2480" t="str"/>
      <x:c r="Q2480" t="str">
        <x:v>https://www.google.com/maps/search/?api=1&amp;query=Turim%2C+150%2C+Rua%2C+Parque+Jurema%2C+Guarulhos-SP</x:v>
      </x:c>
      <x:c r="R2480" t="str"/>
      <x:c r="S2480" t="str"/>
      <x:c r="T2480" t="str">
        <x:v>Não contatado</x:v>
      </x:c>
      <x:c r="U2480" s="27" t="n">
        <x:f>IF(LEN(H2480)&gt;0,25,0)+IF(L2480="Sim",25,0)+IF(LEN(M2480)&gt;0,15,0)+IF(LEN(J2480)&gt;0,10,0)+IF(LEN(N2480)&gt;0,5,0)+IF(LEN(O2480)&gt;0,5,0)+IF(LEN(P2480)&gt;0,5,0)+IF(AND(LEN(R2480)&gt;0,LEN(S2480)&gt;0),10,0)</x:f>
        <x:v>25</x:v>
      </x:c>
      <x:c r="V2480" t="str">
        <x:f>IF(U2480&gt;=60,"Prioridade Alta",IF(U2480&gt;=35,"Prioridade Média","Prioridade Baixa"))</x:f>
        <x:v>Prioridade Baixa</x:v>
      </x:c>
      <x:c r="W2480" t="str">
        <x:v>Não</x:v>
      </x:c>
      <x:c r="X2480" t="str"/>
      <x:c r="Y2480" t="str">
        <x:v>Base expandida 2026-07-27</x:v>
      </x:c>
      <x:c r="Z2480" t="str">
        <x:v>(11) 2486-9508</x:v>
      </x:c>
      <x:c r="AA2480" t="str"/>
      <x:c r="AB2480" t="n">
        <x:v>40</x:v>
      </x:c>
      <x:c r="AC2480" t="str">
        <x:v>Prioridade Baixa</x:v>
      </x:c>
      <x:c r="AD2480" t="str">
        <x:v>Fonte Escolas.com.br: http://escolas.com.br/parque-jurema-iv-35191218; site oficial/redes não coletados nesta fonte</x:v>
      </x:c>
      <x:c r="AE2480" t="n">
        <x:f>IF(LEN(H2480)&gt;0,1,0)</x:f>
        <x:v>1</x:v>
      </x:c>
      <x:c r="AF2480" t="n">
        <x:f>IF(LEN(M2480)&gt;0,1,0)</x:f>
        <x:v>0</x:v>
      </x:c>
      <x:c r="AG2480" t="n">
        <x:f>IF(AND(LEN(H2480)=0,LEN(K2480)=0,LEN(M2480)=0),1,0)</x:f>
        <x:v>0</x:v>
      </x:c>
    </x:row>
    <x:row r="2481">
      <x:c r="A2481" t="str">
        <x:v>AT-02480</x:v>
      </x:c>
      <x:c r="B2481" t="str">
        <x:v>Parque Mikail Ncpm Nucleo Cultural do</x:v>
      </x:c>
      <x:c r="C2481" t="str">
        <x:v>Escola</x:v>
      </x:c>
      <x:c r="D2481" t="str">
        <x:v>Escola</x:v>
      </x:c>
      <x:c r="E2481" t="str">
        <x:v>Guarulhos</x:v>
      </x:c>
      <x:c r="F2481" t="str">
        <x:v>Jardim Sao Domingos</x:v>
      </x:c>
      <x:c r="G2481" t="str">
        <x:v>Rua Rua Erval Velho, 48, Jardim Sao Domingos, Guarulhos, SP</x:v>
      </x:c>
      <x:c r="H2481" t="str">
        <x:v>+55 (11) 3444-9869</x:v>
      </x:c>
      <x:c r="I2481" t="str"/>
      <x:c r="J2481" t="str"/>
      <x:c r="K2481" t="str"/>
      <x:c r="L2481" t="str"/>
      <x:c r="M2481" t="str"/>
      <x:c r="N2481" t="str"/>
      <x:c r="O2481" t="str"/>
      <x:c r="P2481" t="str"/>
      <x:c r="Q2481" t="str">
        <x:v>https://www.google.com/maps/search/?api=1&amp;query=Rua+Rua+Erval+Velho%2C+48%2C+Jardim+Sao+Domingos%2C+Guarulhos-SP</x:v>
      </x:c>
      <x:c r="R2481" t="str"/>
      <x:c r="S2481" t="str"/>
      <x:c r="T2481" t="str">
        <x:v>Não contatado</x:v>
      </x:c>
      <x:c r="U2481" s="27" t="n">
        <x:f>IF(LEN(H2481)&gt;0,25,0)+IF(L2481="Sim",25,0)+IF(LEN(M2481)&gt;0,15,0)+IF(LEN(J2481)&gt;0,10,0)+IF(LEN(N2481)&gt;0,5,0)+IF(LEN(O2481)&gt;0,5,0)+IF(LEN(P2481)&gt;0,5,0)+IF(AND(LEN(R2481)&gt;0,LEN(S2481)&gt;0),10,0)</x:f>
        <x:v>25</x:v>
      </x:c>
      <x:c r="V2481" t="str">
        <x:f>IF(U2481&gt;=60,"Prioridade Alta",IF(U2481&gt;=35,"Prioridade Média","Prioridade Baixa"))</x:f>
        <x:v>Prioridade Baixa</x:v>
      </x:c>
      <x:c r="W2481" t="str">
        <x:v>Não</x:v>
      </x:c>
      <x:c r="X2481" t="str"/>
      <x:c r="Y2481" t="str">
        <x:v>Base expandida 2026-07-27</x:v>
      </x:c>
      <x:c r="Z2481" t="str">
        <x:v>(11) 3444-9869</x:v>
      </x:c>
      <x:c r="AA2481" t="str"/>
      <x:c r="AB2481" t="n">
        <x:v>40</x:v>
      </x:c>
      <x:c r="AC2481" t="str">
        <x:v>Prioridade Baixa</x:v>
      </x:c>
      <x:c r="AD2481" t="str">
        <x:v>Fonte Escolas.com.br: http://escolas.com.br/parque-mikail-ncpm-nucleo-cultural-do-35441909; site oficial/redes não coletados nesta fonte</x:v>
      </x:c>
      <x:c r="AE2481" t="n">
        <x:f>IF(LEN(H2481)&gt;0,1,0)</x:f>
        <x:v>1</x:v>
      </x:c>
      <x:c r="AF2481" t="n">
        <x:f>IF(LEN(M2481)&gt;0,1,0)</x:f>
        <x:v>0</x:v>
      </x:c>
      <x:c r="AG2481" t="n">
        <x:f>IF(AND(LEN(H2481)=0,LEN(K2481)=0,LEN(M2481)=0),1,0)</x:f>
        <x:v>0</x:v>
      </x:c>
    </x:row>
    <x:row r="2482">
      <x:c r="A2482" t="str">
        <x:v>AT-02481</x:v>
      </x:c>
      <x:c r="B2482" t="str">
        <x:v>Parque Primavera</x:v>
      </x:c>
      <x:c r="C2482" t="str">
        <x:v>Escola</x:v>
      </x:c>
      <x:c r="D2482" t="str">
        <x:v>Escola</x:v>
      </x:c>
      <x:c r="E2482" t="str">
        <x:v>Guarulhos</x:v>
      </x:c>
      <x:c r="F2482" t="str"/>
      <x:c r="G2482" t="str">
        <x:v>Reta, 300, Guarulhos, SP</x:v>
      </x:c>
      <x:c r="H2482" t="str">
        <x:v>+55 (11) 2407-2810</x:v>
      </x:c>
      <x:c r="I2482" t="str"/>
      <x:c r="J2482" t="str"/>
      <x:c r="K2482" t="str"/>
      <x:c r="L2482" t="str"/>
      <x:c r="M2482" t="str"/>
      <x:c r="N2482" t="str"/>
      <x:c r="O2482" t="str"/>
      <x:c r="P2482" t="str"/>
      <x:c r="Q2482" t="str">
        <x:v>https://www.google.com/maps/search/?api=1&amp;query=Reta%2C+300%2C+Parque+Primavera%2C+Guarulhos-SP</x:v>
      </x:c>
      <x:c r="R2482" t="str"/>
      <x:c r="S2482" t="str"/>
      <x:c r="T2482" t="str">
        <x:v>Não contatado</x:v>
      </x:c>
      <x:c r="U2482" s="27" t="n">
        <x:f>IF(LEN(H2482)&gt;0,25,0)+IF(L2482="Sim",25,0)+IF(LEN(M2482)&gt;0,15,0)+IF(LEN(J2482)&gt;0,10,0)+IF(LEN(N2482)&gt;0,5,0)+IF(LEN(O2482)&gt;0,5,0)+IF(LEN(P2482)&gt;0,5,0)+IF(AND(LEN(R2482)&gt;0,LEN(S2482)&gt;0),10,0)</x:f>
        <x:v>25</x:v>
      </x:c>
      <x:c r="V2482" t="str">
        <x:f>IF(U2482&gt;=60,"Prioridade Alta",IF(U2482&gt;=35,"Prioridade Média","Prioridade Baixa"))</x:f>
        <x:v>Prioridade Baixa</x:v>
      </x:c>
      <x:c r="W2482" t="str">
        <x:v>Sim</x:v>
      </x:c>
      <x:c r="X2482" t="str">
        <x:v>Bairro ausente</x:v>
      </x:c>
      <x:c r="Y2482" t="str">
        <x:v>Base expandida 2026-07-27</x:v>
      </x:c>
      <x:c r="Z2482" t="str">
        <x:v>(11) 2407-2810</x:v>
      </x:c>
      <x:c r="AA2482" t="str"/>
      <x:c r="AB2482" t="n">
        <x:v>40</x:v>
      </x:c>
      <x:c r="AC2482" t="str">
        <x:v>Prioridade Baixa</x:v>
      </x:c>
      <x:c r="AD2482" t="str">
        <x:v>Fonte Escolas.com.br: http://escolas.com.br/parque-primavera-35079893; site oficial/redes não coletados nesta fonte</x:v>
      </x:c>
      <x:c r="AE2482" t="n">
        <x:f>IF(LEN(H2482)&gt;0,1,0)</x:f>
        <x:v>1</x:v>
      </x:c>
      <x:c r="AF2482" t="n">
        <x:f>IF(LEN(M2482)&gt;0,1,0)</x:f>
        <x:v>0</x:v>
      </x:c>
      <x:c r="AG2482" t="n">
        <x:f>IF(AND(LEN(H2482)=0,LEN(K2482)=0,LEN(M2482)=0),1,0)</x:f>
        <x:v>0</x:v>
      </x:c>
    </x:row>
    <x:row r="2483">
      <x:c r="A2483" t="str">
        <x:v>AT-02482</x:v>
      </x:c>
      <x:c r="B2483" t="str">
        <x:v>Parque Santos Dumont</x:v>
      </x:c>
      <x:c r="C2483" t="str">
        <x:v>Escola</x:v>
      </x:c>
      <x:c r="D2483" t="str">
        <x:v>Escola</x:v>
      </x:c>
      <x:c r="E2483" t="str">
        <x:v>Guarulhos</x:v>
      </x:c>
      <x:c r="F2483" t="str"/>
      <x:c r="G2483" t="str">
        <x:v>Olho Dagua dos Borges, 75, Rua, Guarulhos, SP</x:v>
      </x:c>
      <x:c r="H2483" t="str">
        <x:v>+55 (11) 2466-7001</x:v>
      </x:c>
      <x:c r="I2483" t="str"/>
      <x:c r="J2483" t="str"/>
      <x:c r="K2483" t="str"/>
      <x:c r="L2483" t="str"/>
      <x:c r="M2483" t="str"/>
      <x:c r="N2483" t="str"/>
      <x:c r="O2483" t="str"/>
      <x:c r="P2483" t="str"/>
      <x:c r="Q2483" t="str">
        <x:v>https://www.google.com/maps/search/?api=1&amp;query=Olho+Dagua+dos+Borges%2C+75%2C+Rua%2C+Parque+Santos+Dumont%2C+Guarulhos-SP</x:v>
      </x:c>
      <x:c r="R2483" t="str"/>
      <x:c r="S2483" t="str"/>
      <x:c r="T2483" t="str">
        <x:v>Não contatado</x:v>
      </x:c>
      <x:c r="U2483" s="27" t="n">
        <x:f>IF(LEN(H2483)&gt;0,25,0)+IF(L2483="Sim",25,0)+IF(LEN(M2483)&gt;0,15,0)+IF(LEN(J2483)&gt;0,10,0)+IF(LEN(N2483)&gt;0,5,0)+IF(LEN(O2483)&gt;0,5,0)+IF(LEN(P2483)&gt;0,5,0)+IF(AND(LEN(R2483)&gt;0,LEN(S2483)&gt;0),10,0)</x:f>
        <x:v>25</x:v>
      </x:c>
      <x:c r="V2483" t="str">
        <x:f>IF(U2483&gt;=60,"Prioridade Alta",IF(U2483&gt;=35,"Prioridade Média","Prioridade Baixa"))</x:f>
        <x:v>Prioridade Baixa</x:v>
      </x:c>
      <x:c r="W2483" t="str">
        <x:v>Sim</x:v>
      </x:c>
      <x:c r="X2483" t="str">
        <x:v>Bairro ausente</x:v>
      </x:c>
      <x:c r="Y2483" t="str">
        <x:v>Base expandida 2026-07-27</x:v>
      </x:c>
      <x:c r="Z2483" t="str">
        <x:v>(11) 2466-7001</x:v>
      </x:c>
      <x:c r="AA2483" t="str"/>
      <x:c r="AB2483" t="n">
        <x:v>40</x:v>
      </x:c>
      <x:c r="AC2483" t="str">
        <x:v>Prioridade Baixa</x:v>
      </x:c>
      <x:c r="AD2483" t="str">
        <x:v>Fonte Escolas.com.br: http://escolas.com.br/parque-santos-dumont-35925032; site oficial/redes não coletados nesta fonte</x:v>
      </x:c>
      <x:c r="AE2483" t="n">
        <x:f>IF(LEN(H2483)&gt;0,1,0)</x:f>
        <x:v>1</x:v>
      </x:c>
      <x:c r="AF2483" t="n">
        <x:f>IF(LEN(M2483)&gt;0,1,0)</x:f>
        <x:v>0</x:v>
      </x:c>
      <x:c r="AG2483" t="n">
        <x:f>IF(AND(LEN(H2483)=0,LEN(K2483)=0,LEN(M2483)=0),1,0)</x:f>
        <x:v>0</x:v>
      </x:c>
    </x:row>
    <x:row r="2484">
      <x:c r="A2484" t="str">
        <x:v>AT-02483</x:v>
      </x:c>
      <x:c r="B2484" t="str">
        <x:v>Pascoal Maimoni Filho Professor</x:v>
      </x:c>
      <x:c r="C2484" t="str">
        <x:v>Escola</x:v>
      </x:c>
      <x:c r="D2484" t="str">
        <x:v>Escola</x:v>
      </x:c>
      <x:c r="E2484" t="str">
        <x:v>Guarulhos</x:v>
      </x:c>
      <x:c r="F2484" t="str">
        <x:v>Jardim Monte Alegre</x:v>
      </x:c>
      <x:c r="G2484" t="str">
        <x:v>Telha, 423, Rua, Jardim Monte Alegre, Guarulhos, SP</x:v>
      </x:c>
      <x:c r="H2484" t="str">
        <x:v>+55 (11) 2484-9356</x:v>
      </x:c>
      <x:c r="I2484" t="str"/>
      <x:c r="J2484" t="str"/>
      <x:c r="K2484" t="str"/>
      <x:c r="L2484" t="str"/>
      <x:c r="M2484" t="str"/>
      <x:c r="N2484" t="str"/>
      <x:c r="O2484" t="str"/>
      <x:c r="P2484" t="str"/>
      <x:c r="Q2484" t="str">
        <x:v>https://www.google.com/maps/search/?api=1&amp;query=Telha%2C+423%2C+Rua%2C+Jardim+Monte+Alegre%2C+Guarulhos-SP</x:v>
      </x:c>
      <x:c r="R2484" t="str"/>
      <x:c r="S2484" t="str"/>
      <x:c r="T2484" t="str">
        <x:v>Não contatado</x:v>
      </x:c>
      <x:c r="U2484" s="27" t="n">
        <x:f>IF(LEN(H2484)&gt;0,25,0)+IF(L2484="Sim",25,0)+IF(LEN(M2484)&gt;0,15,0)+IF(LEN(J2484)&gt;0,10,0)+IF(LEN(N2484)&gt;0,5,0)+IF(LEN(O2484)&gt;0,5,0)+IF(LEN(P2484)&gt;0,5,0)+IF(AND(LEN(R2484)&gt;0,LEN(S2484)&gt;0),10,0)</x:f>
        <x:v>25</x:v>
      </x:c>
      <x:c r="V2484" t="str">
        <x:f>IF(U2484&gt;=60,"Prioridade Alta",IF(U2484&gt;=35,"Prioridade Média","Prioridade Baixa"))</x:f>
        <x:v>Prioridade Baixa</x:v>
      </x:c>
      <x:c r="W2484" t="str">
        <x:v>Não</x:v>
      </x:c>
      <x:c r="X2484" t="str"/>
      <x:c r="Y2484" t="str">
        <x:v>Base expandida 2026-07-27</x:v>
      </x:c>
      <x:c r="Z2484" t="str">
        <x:v>(11) 2484-9356</x:v>
      </x:c>
      <x:c r="AA2484" t="str"/>
      <x:c r="AB2484" t="n">
        <x:v>40</x:v>
      </x:c>
      <x:c r="AC2484" t="str">
        <x:v>Prioridade Baixa</x:v>
      </x:c>
      <x:c r="AD2484" t="str">
        <x:v>Fonte Escolas.com.br: http://escolas.com.br/pascoal-maimoni-filho-professor-35908859; site oficial/redes não coletados nesta fonte</x:v>
      </x:c>
      <x:c r="AE2484" t="n">
        <x:f>IF(LEN(H2484)&gt;0,1,0)</x:f>
        <x:v>1</x:v>
      </x:c>
      <x:c r="AF2484" t="n">
        <x:f>IF(LEN(M2484)&gt;0,1,0)</x:f>
        <x:v>0</x:v>
      </x:c>
      <x:c r="AG2484" t="n">
        <x:f>IF(AND(LEN(H2484)=0,LEN(K2484)=0,LEN(M2484)=0),1,0)</x:f>
        <x:v>0</x:v>
      </x:c>
    </x:row>
    <x:row r="2485">
      <x:c r="A2485" t="str">
        <x:v>AT-02484</x:v>
      </x:c>
      <x:c r="B2485" t="str">
        <x:v>Paulo Nogueira Professor</x:v>
      </x:c>
      <x:c r="C2485" t="str">
        <x:v>Escola</x:v>
      </x:c>
      <x:c r="D2485" t="str">
        <x:v>Escola</x:v>
      </x:c>
      <x:c r="E2485" t="str">
        <x:v>Guarulhos</x:v>
      </x:c>
      <x:c r="F2485" t="str">
        <x:v>Jardim Santa Francisca</x:v>
      </x:c>
      <x:c r="G2485" t="str">
        <x:v>Bartolomeu de Gusmao, 2, Rua, Jardim Santa Francisca, Guarulhos, SP</x:v>
      </x:c>
      <x:c r="H2485" t="str">
        <x:v>+55 (11) 2409-4992</x:v>
      </x:c>
      <x:c r="I2485" t="str"/>
      <x:c r="J2485" t="str"/>
      <x:c r="K2485" t="str"/>
      <x:c r="L2485" t="str"/>
      <x:c r="M2485" t="str"/>
      <x:c r="N2485" t="str"/>
      <x:c r="O2485" t="str"/>
      <x:c r="P2485" t="str"/>
      <x:c r="Q2485" t="str">
        <x:v>https://www.google.com/maps/search/?api=1&amp;query=Bartolomeu+de+Gusmao%2C+2%2C+Rua%2C+Jardim+Santa+Francisca%2C+Guarulhos-SP</x:v>
      </x:c>
      <x:c r="R2485" t="str"/>
      <x:c r="S2485" t="str"/>
      <x:c r="T2485" t="str">
        <x:v>Não contatado</x:v>
      </x:c>
      <x:c r="U2485" s="27" t="n">
        <x:f>IF(LEN(H2485)&gt;0,25,0)+IF(L2485="Sim",25,0)+IF(LEN(M2485)&gt;0,15,0)+IF(LEN(J2485)&gt;0,10,0)+IF(LEN(N2485)&gt;0,5,0)+IF(LEN(O2485)&gt;0,5,0)+IF(LEN(P2485)&gt;0,5,0)+IF(AND(LEN(R2485)&gt;0,LEN(S2485)&gt;0),10,0)</x:f>
        <x:v>25</x:v>
      </x:c>
      <x:c r="V2485" t="str">
        <x:f>IF(U2485&gt;=60,"Prioridade Alta",IF(U2485&gt;=35,"Prioridade Média","Prioridade Baixa"))</x:f>
        <x:v>Prioridade Baixa</x:v>
      </x:c>
      <x:c r="W2485" t="str">
        <x:v>Não</x:v>
      </x:c>
      <x:c r="X2485" t="str"/>
      <x:c r="Y2485" t="str">
        <x:v>Base expandida 2026-07-27</x:v>
      </x:c>
      <x:c r="Z2485" t="str">
        <x:v>(11) 2409-4992</x:v>
      </x:c>
      <x:c r="AA2485" t="str"/>
      <x:c r="AB2485" t="n">
        <x:v>40</x:v>
      </x:c>
      <x:c r="AC2485" t="str">
        <x:v>Prioridade Baixa</x:v>
      </x:c>
      <x:c r="AD2485" t="str">
        <x:v>Fonte Escolas.com.br: http://escolas.com.br/paulo-nogueira-professor-35005897; site oficial/redes não coletados nesta fonte</x:v>
      </x:c>
      <x:c r="AE2485" t="n">
        <x:f>IF(LEN(H2485)&gt;0,1,0)</x:f>
        <x:v>1</x:v>
      </x:c>
      <x:c r="AF2485" t="n">
        <x:f>IF(LEN(M2485)&gt;0,1,0)</x:f>
        <x:v>0</x:v>
      </x:c>
      <x:c r="AG2485" t="n">
        <x:f>IF(AND(LEN(H2485)=0,LEN(K2485)=0,LEN(M2485)=0),1,0)</x:f>
        <x:v>0</x:v>
      </x:c>
    </x:row>
    <x:row r="2486">
      <x:c r="A2486" t="str">
        <x:v>AT-02485</x:v>
      </x:c>
      <x:c r="B2486" t="str">
        <x:v>Paulo Rolim Loureiro Dom</x:v>
      </x:c>
      <x:c r="C2486" t="str">
        <x:v>Escola</x:v>
      </x:c>
      <x:c r="D2486" t="str">
        <x:v>Escola</x:v>
      </x:c>
      <x:c r="E2486" t="str">
        <x:v>Guarulhos</x:v>
      </x:c>
      <x:c r="F2486" t="str">
        <x:v>Ponte Grande</x:v>
      </x:c>
      <x:c r="G2486" t="str">
        <x:v>Domingos Fanganiello, 251, Avenida, Ponte Grande, Guarulhos, SP</x:v>
      </x:c>
      <x:c r="H2486" t="str">
        <x:v>+55 (11) 2421-3540</x:v>
      </x:c>
      <x:c r="I2486" t="str"/>
      <x:c r="J2486" t="str"/>
      <x:c r="K2486" t="str"/>
      <x:c r="L2486" t="str"/>
      <x:c r="M2486" t="str"/>
      <x:c r="N2486" t="str"/>
      <x:c r="O2486" t="str"/>
      <x:c r="P2486" t="str"/>
      <x:c r="Q2486" t="str">
        <x:v>https://www.google.com/maps/search/?api=1&amp;query=Domingos+Fanganiello%2C+251%2C+Avenida%2C+Ponte+Grande%2C+Guarulhos-SP</x:v>
      </x:c>
      <x:c r="R2486" t="str"/>
      <x:c r="S2486" t="str"/>
      <x:c r="T2486" t="str">
        <x:v>Não contatado</x:v>
      </x:c>
      <x:c r="U2486" s="27" t="n">
        <x:f>IF(LEN(H2486)&gt;0,25,0)+IF(L2486="Sim",25,0)+IF(LEN(M2486)&gt;0,15,0)+IF(LEN(J2486)&gt;0,10,0)+IF(LEN(N2486)&gt;0,5,0)+IF(LEN(O2486)&gt;0,5,0)+IF(LEN(P2486)&gt;0,5,0)+IF(AND(LEN(R2486)&gt;0,LEN(S2486)&gt;0),10,0)</x:f>
        <x:v>25</x:v>
      </x:c>
      <x:c r="V2486" t="str">
        <x:f>IF(U2486&gt;=60,"Prioridade Alta",IF(U2486&gt;=35,"Prioridade Média","Prioridade Baixa"))</x:f>
        <x:v>Prioridade Baixa</x:v>
      </x:c>
      <x:c r="W2486" t="str">
        <x:v>Não</x:v>
      </x:c>
      <x:c r="X2486" t="str"/>
      <x:c r="Y2486" t="str">
        <x:v>Base expandida 2026-07-27</x:v>
      </x:c>
      <x:c r="Z2486" t="str">
        <x:v>(11) 2421-3540</x:v>
      </x:c>
      <x:c r="AA2486" t="str"/>
      <x:c r="AB2486" t="n">
        <x:v>40</x:v>
      </x:c>
      <x:c r="AC2486" t="str">
        <x:v>Prioridade Baixa</x:v>
      </x:c>
      <x:c r="AD2486" t="str">
        <x:v>Fonte Escolas.com.br: http://escolas.com.br/paulo-rolim-loureiro-dom-35006117; site oficial/redes não coletados nesta fonte</x:v>
      </x:c>
      <x:c r="AE2486" t="n">
        <x:f>IF(LEN(H2486)&gt;0,1,0)</x:f>
        <x:v>1</x:v>
      </x:c>
      <x:c r="AF2486" t="n">
        <x:f>IF(LEN(M2486)&gt;0,1,0)</x:f>
        <x:v>0</x:v>
      </x:c>
      <x:c r="AG2486" t="n">
        <x:f>IF(AND(LEN(H2486)=0,LEN(K2486)=0,LEN(M2486)=0),1,0)</x:f>
        <x:v>0</x:v>
      </x:c>
    </x:row>
    <x:row r="2487">
      <x:c r="A2487" t="str">
        <x:v>AT-02486</x:v>
      </x:c>
      <x:c r="B2487" t="str">
        <x:v>Penitenciaria Desembargador Adriano Marrey</x:v>
      </x:c>
      <x:c r="C2487" t="str">
        <x:v>Escola</x:v>
      </x:c>
      <x:c r="D2487" t="str">
        <x:v>Escola</x:v>
      </x:c>
      <x:c r="E2487" t="str">
        <x:v>Guarulhos</x:v>
      </x:c>
      <x:c r="F2487" t="str">
        <x:v>Parque Cecap</x:v>
      </x:c>
      <x:c r="G2487" t="str">
        <x:v>Rodovia Presidente Dutra, SN, Parque Cecap, Guarulhos, SP</x:v>
      </x:c>
      <x:c r="H2487" t="str">
        <x:v>+55 (11) 2440-2226</x:v>
      </x:c>
      <x:c r="I2487" t="str"/>
      <x:c r="J2487" t="str"/>
      <x:c r="K2487" t="str"/>
      <x:c r="L2487" t="str"/>
      <x:c r="M2487" t="str"/>
      <x:c r="N2487" t="str"/>
      <x:c r="O2487" t="str"/>
      <x:c r="P2487" t="str"/>
      <x:c r="Q2487" t="str">
        <x:v>https://www.google.com/maps/search/?api=1&amp;query=Rodovia+Presidente+Dutra%2C+SN%2C+Parque+Cecap%2C+Guarulhos-SP</x:v>
      </x:c>
      <x:c r="R2487" t="str"/>
      <x:c r="S2487" t="str"/>
      <x:c r="T2487" t="str">
        <x:v>Não contatado</x:v>
      </x:c>
      <x:c r="U2487" s="27" t="n">
        <x:f>IF(LEN(H2487)&gt;0,25,0)+IF(L2487="Sim",25,0)+IF(LEN(M2487)&gt;0,15,0)+IF(LEN(J2487)&gt;0,10,0)+IF(LEN(N2487)&gt;0,5,0)+IF(LEN(O2487)&gt;0,5,0)+IF(LEN(P2487)&gt;0,5,0)+IF(AND(LEN(R2487)&gt;0,LEN(S2487)&gt;0),10,0)</x:f>
        <x:v>25</x:v>
      </x:c>
      <x:c r="V2487" t="str">
        <x:f>IF(U2487&gt;=60,"Prioridade Alta",IF(U2487&gt;=35,"Prioridade Média","Prioridade Baixa"))</x:f>
        <x:v>Prioridade Baixa</x:v>
      </x:c>
      <x:c r="W2487" t="str">
        <x:v>Não</x:v>
      </x:c>
      <x:c r="X2487" t="str"/>
      <x:c r="Y2487" t="str">
        <x:v>Base expandida 2026-07-27</x:v>
      </x:c>
      <x:c r="Z2487" t="str">
        <x:v>(11) 2440-2226</x:v>
      </x:c>
      <x:c r="AA2487" t="str"/>
      <x:c r="AB2487" t="n">
        <x:v>40</x:v>
      </x:c>
      <x:c r="AC2487" t="str">
        <x:v>Prioridade Baixa</x:v>
      </x:c>
      <x:c r="AD2487" t="str">
        <x:v>Fonte Escolas.com.br: http://escolas.com.br/penitenciaria-desembargador-adriano-marrey-35465914; site oficial/redes não coletados nesta fonte</x:v>
      </x:c>
      <x:c r="AE2487" t="n">
        <x:f>IF(LEN(H2487)&gt;0,1,0)</x:f>
        <x:v>1</x:v>
      </x:c>
      <x:c r="AF2487" t="n">
        <x:f>IF(LEN(M2487)&gt;0,1,0)</x:f>
        <x:v>0</x:v>
      </x:c>
      <x:c r="AG2487" t="n">
        <x:f>IF(AND(LEN(H2487)=0,LEN(K2487)=0,LEN(M2487)=0),1,0)</x:f>
        <x:v>0</x:v>
      </x:c>
    </x:row>
    <x:row r="2488">
      <x:c r="A2488" t="str">
        <x:v>AT-02487</x:v>
      </x:c>
      <x:c r="B2488" t="str">
        <x:v>Pedro Morceli</x:v>
      </x:c>
      <x:c r="C2488" t="str">
        <x:v>Escola</x:v>
      </x:c>
      <x:c r="D2488" t="str">
        <x:v>Escola</x:v>
      </x:c>
      <x:c r="E2488" t="str">
        <x:v>Guarulhos</x:v>
      </x:c>
      <x:c r="F2488" t="str">
        <x:v>Jardim Angelica</x:v>
      </x:c>
      <x:c r="G2488" t="str">
        <x:v>Joao Avelino Fauthz, 190, Rua, Jardim Angelica, Guarulhos, SP</x:v>
      </x:c>
      <x:c r="H2488" t="str">
        <x:v>+55 (11) 2484-4469</x:v>
      </x:c>
      <x:c r="I2488" t="str"/>
      <x:c r="J2488" t="str"/>
      <x:c r="K2488" t="str"/>
      <x:c r="L2488" t="str"/>
      <x:c r="M2488" t="str"/>
      <x:c r="N2488" t="str"/>
      <x:c r="O2488" t="str"/>
      <x:c r="P2488" t="str"/>
      <x:c r="Q2488" t="str">
        <x:v>https://www.google.com/maps/search/?api=1&amp;query=Joao+Avelino+Fauthz%2C+190%2C+Rua%2C+Jardim+Angelica%2C+Guarulhos-SP</x:v>
      </x:c>
      <x:c r="R2488" t="str"/>
      <x:c r="S2488" t="str"/>
      <x:c r="T2488" t="str">
        <x:v>Não contatado</x:v>
      </x:c>
      <x:c r="U2488" s="27" t="n">
        <x:f>IF(LEN(H2488)&gt;0,25,0)+IF(L2488="Sim",25,0)+IF(LEN(M2488)&gt;0,15,0)+IF(LEN(J2488)&gt;0,10,0)+IF(LEN(N2488)&gt;0,5,0)+IF(LEN(O2488)&gt;0,5,0)+IF(LEN(P2488)&gt;0,5,0)+IF(AND(LEN(R2488)&gt;0,LEN(S2488)&gt;0),10,0)</x:f>
        <x:v>25</x:v>
      </x:c>
      <x:c r="V2488" t="str">
        <x:f>IF(U2488&gt;=60,"Prioridade Alta",IF(U2488&gt;=35,"Prioridade Média","Prioridade Baixa"))</x:f>
        <x:v>Prioridade Baixa</x:v>
      </x:c>
      <x:c r="W2488" t="str">
        <x:v>Não</x:v>
      </x:c>
      <x:c r="X2488" t="str"/>
      <x:c r="Y2488" t="str">
        <x:v>Base expandida 2026-07-27</x:v>
      </x:c>
      <x:c r="Z2488" t="str">
        <x:v>(11) 2484-4469</x:v>
      </x:c>
      <x:c r="AA2488" t="str"/>
      <x:c r="AB2488" t="n">
        <x:v>40</x:v>
      </x:c>
      <x:c r="AC2488" t="str">
        <x:v>Prioridade Baixa</x:v>
      </x:c>
      <x:c r="AD2488" t="str">
        <x:v>Fonte Escolas.com.br: http://escolas.com.br/pedro-morceli-35904806; site oficial/redes não coletados nesta fonte</x:v>
      </x:c>
      <x:c r="AE2488" t="n">
        <x:f>IF(LEN(H2488)&gt;0,1,0)</x:f>
        <x:v>1</x:v>
      </x:c>
      <x:c r="AF2488" t="n">
        <x:f>IF(LEN(M2488)&gt;0,1,0)</x:f>
        <x:v>0</x:v>
      </x:c>
      <x:c r="AG2488" t="n">
        <x:f>IF(AND(LEN(H2488)=0,LEN(K2488)=0,LEN(M2488)=0),1,0)</x:f>
        <x:v>0</x:v>
      </x:c>
    </x:row>
    <x:row r="2489">
      <x:c r="A2489" t="str">
        <x:v>AT-02488</x:v>
      </x:c>
      <x:c r="B2489" t="str">
        <x:v>Penitenciaria José Parada Neto I</x:v>
      </x:c>
      <x:c r="C2489" t="str">
        <x:v>Escola</x:v>
      </x:c>
      <x:c r="D2489" t="str">
        <x:v>Escola</x:v>
      </x:c>
      <x:c r="E2489" t="str">
        <x:v>Guarulhos</x:v>
      </x:c>
      <x:c r="F2489" t="str">
        <x:v>Varzea do Palacio</x:v>
      </x:c>
      <x:c r="G2489" t="str">
        <x:v>Benedito Climerio de Santana, 600, Rua, Varzea do Palacio, Guarulhos, SP</x:v>
      </x:c>
      <x:c r="H2489" t="str">
        <x:v>+55 (11) 2408-3245</x:v>
      </x:c>
      <x:c r="I2489" t="str"/>
      <x:c r="J2489" t="str"/>
      <x:c r="K2489" t="str"/>
      <x:c r="L2489" t="str"/>
      <x:c r="M2489" t="str"/>
      <x:c r="N2489" t="str"/>
      <x:c r="O2489" t="str"/>
      <x:c r="P2489" t="str"/>
      <x:c r="Q2489" t="str">
        <x:v>https://www.google.com/maps/search/?api=1&amp;query=Benedito+Climerio+de+Santana%2C+600%2C+Rua%2C+Varzea+do+Palacio%2C+Guarulhos-SP</x:v>
      </x:c>
      <x:c r="R2489" t="str"/>
      <x:c r="S2489" t="str"/>
      <x:c r="T2489" t="str">
        <x:v>Não contatado</x:v>
      </x:c>
      <x:c r="U2489" s="27" t="n">
        <x:f>IF(LEN(H2489)&gt;0,25,0)+IF(L2489="Sim",25,0)+IF(LEN(M2489)&gt;0,15,0)+IF(LEN(J2489)&gt;0,10,0)+IF(LEN(N2489)&gt;0,5,0)+IF(LEN(O2489)&gt;0,5,0)+IF(LEN(P2489)&gt;0,5,0)+IF(AND(LEN(R2489)&gt;0,LEN(S2489)&gt;0),10,0)</x:f>
        <x:v>25</x:v>
      </x:c>
      <x:c r="V2489" t="str">
        <x:f>IF(U2489&gt;=60,"Prioridade Alta",IF(U2489&gt;=35,"Prioridade Média","Prioridade Baixa"))</x:f>
        <x:v>Prioridade Baixa</x:v>
      </x:c>
      <x:c r="W2489" t="str">
        <x:v>Não</x:v>
      </x:c>
      <x:c r="X2489" t="str"/>
      <x:c r="Y2489" t="str">
        <x:v>Base expandida 2026-07-27</x:v>
      </x:c>
      <x:c r="Z2489" t="str">
        <x:v>(11) 2408-3245</x:v>
      </x:c>
      <x:c r="AA2489" t="str"/>
      <x:c r="AB2489" t="n">
        <x:v>40</x:v>
      </x:c>
      <x:c r="AC2489" t="str">
        <x:v>Prioridade Baixa</x:v>
      </x:c>
      <x:c r="AD2489" t="str">
        <x:v>Fonte Escolas.com.br: http://escolas.com.br/penitenciaria-jose-parada-neto-i-35454266; site oficial/redes não coletados nesta fonte</x:v>
      </x:c>
      <x:c r="AE2489" t="n">
        <x:f>IF(LEN(H2489)&gt;0,1,0)</x:f>
        <x:v>1</x:v>
      </x:c>
      <x:c r="AF2489" t="n">
        <x:f>IF(LEN(M2489)&gt;0,1,0)</x:f>
        <x:v>0</x:v>
      </x:c>
      <x:c r="AG2489" t="n">
        <x:f>IF(AND(LEN(H2489)=0,LEN(K2489)=0,LEN(M2489)=0),1,0)</x:f>
        <x:v>0</x:v>
      </x:c>
    </x:row>
    <x:row r="2490">
      <x:c r="A2490" t="str">
        <x:v>AT-02489</x:v>
      </x:c>
      <x:c r="B2490" t="str">
        <x:v>Pedro Roberto Vaghi</x:v>
      </x:c>
      <x:c r="C2490" t="str">
        <x:v>Escola</x:v>
      </x:c>
      <x:c r="D2490" t="str">
        <x:v>Escola</x:v>
      </x:c>
      <x:c r="E2490" t="str">
        <x:v>Guarulhos</x:v>
      </x:c>
      <x:c r="F2490" t="str">
        <x:v>Parque Continental IV</x:v>
      </x:c>
      <x:c r="G2490" t="str">
        <x:v>Falcao Dourado, SN, Rua, Parque Continental IV, Guarulhos, SP</x:v>
      </x:c>
      <x:c r="H2490" t="str">
        <x:v>+55 (11) 2457-6663</x:v>
      </x:c>
      <x:c r="I2490" t="str"/>
      <x:c r="J2490" t="str"/>
      <x:c r="K2490" t="str"/>
      <x:c r="L2490" t="str"/>
      <x:c r="M2490" t="str"/>
      <x:c r="N2490" t="str"/>
      <x:c r="O2490" t="str"/>
      <x:c r="P2490" t="str"/>
      <x:c r="Q2490" t="str">
        <x:v>https://www.google.com/maps/search/?api=1&amp;query=Falcao+Dourado%2C+SN%2C+Rua%2C+Parque+Continental+IV%2C+Guarulhos-SP</x:v>
      </x:c>
      <x:c r="R2490" t="str"/>
      <x:c r="S2490" t="str"/>
      <x:c r="T2490" t="str">
        <x:v>Não contatado</x:v>
      </x:c>
      <x:c r="U2490" s="27" t="n">
        <x:f>IF(LEN(H2490)&gt;0,25,0)+IF(L2490="Sim",25,0)+IF(LEN(M2490)&gt;0,15,0)+IF(LEN(J2490)&gt;0,10,0)+IF(LEN(N2490)&gt;0,5,0)+IF(LEN(O2490)&gt;0,5,0)+IF(LEN(P2490)&gt;0,5,0)+IF(AND(LEN(R2490)&gt;0,LEN(S2490)&gt;0),10,0)</x:f>
        <x:v>25</x:v>
      </x:c>
      <x:c r="V2490" t="str">
        <x:f>IF(U2490&gt;=60,"Prioridade Alta",IF(U2490&gt;=35,"Prioridade Média","Prioridade Baixa"))</x:f>
        <x:v>Prioridade Baixa</x:v>
      </x:c>
      <x:c r="W2490" t="str">
        <x:v>Não</x:v>
      </x:c>
      <x:c r="X2490" t="str"/>
      <x:c r="Y2490" t="str">
        <x:v>Base expandida 2026-07-27</x:v>
      </x:c>
      <x:c r="Z2490" t="str">
        <x:v>(11) 2457-6663</x:v>
      </x:c>
      <x:c r="AA2490" t="str"/>
      <x:c r="AB2490" t="n">
        <x:v>40</x:v>
      </x:c>
      <x:c r="AC2490" t="str">
        <x:v>Prioridade Baixa</x:v>
      </x:c>
      <x:c r="AD2490" t="str">
        <x:v>Fonte Escolas.com.br: http://escolas.com.br/pedro-roberto-vaghi-35916821; site oficial/redes não coletados nesta fonte</x:v>
      </x:c>
      <x:c r="AE2490" t="n">
        <x:f>IF(LEN(H2490)&gt;0,1,0)</x:f>
        <x:v>1</x:v>
      </x:c>
      <x:c r="AF2490" t="n">
        <x:f>IF(LEN(M2490)&gt;0,1,0)</x:f>
        <x:v>0</x:v>
      </x:c>
      <x:c r="AG2490" t="n">
        <x:f>IF(AND(LEN(H2490)=0,LEN(K2490)=0,LEN(M2490)=0),1,0)</x:f>
        <x:v>0</x:v>
      </x:c>
    </x:row>
    <x:row r="2491">
      <x:c r="A2491" t="str">
        <x:v>AT-02490</x:v>
      </x:c>
      <x:c r="B2491" t="str">
        <x:v>Pequenos Inventores - Eei</x:v>
      </x:c>
      <x:c r="C2491" t="str">
        <x:v>Escola</x:v>
      </x:c>
      <x:c r="D2491" t="str">
        <x:v>Escola</x:v>
      </x:c>
      <x:c r="E2491" t="str">
        <x:v>Guarulhos</x:v>
      </x:c>
      <x:c r="F2491" t="str">
        <x:v>Ponte Grande</x:v>
      </x:c>
      <x:c r="G2491" t="str">
        <x:v>Rua Eunice, 147, Ponte Grande, Guarulhos, SP</x:v>
      </x:c>
      <x:c r="H2491" t="str">
        <x:v>+55 (11) 2414-1267</x:v>
      </x:c>
      <x:c r="I2491" t="str"/>
      <x:c r="J2491" t="str"/>
      <x:c r="K2491" t="str"/>
      <x:c r="L2491" t="str"/>
      <x:c r="M2491" t="str"/>
      <x:c r="N2491" t="str"/>
      <x:c r="O2491" t="str"/>
      <x:c r="P2491" t="str"/>
      <x:c r="Q2491" t="str">
        <x:v>https://www.google.com/maps/search/?api=1&amp;query=Rua+Eunice%2C+147%2C+Ponte+Grande%2C+Guarulhos-SP</x:v>
      </x:c>
      <x:c r="R2491" t="str"/>
      <x:c r="S2491" t="str"/>
      <x:c r="T2491" t="str">
        <x:v>Não contatado</x:v>
      </x:c>
      <x:c r="U2491" s="27" t="n">
        <x:f>IF(LEN(H2491)&gt;0,25,0)+IF(L2491="Sim",25,0)+IF(LEN(M2491)&gt;0,15,0)+IF(LEN(J2491)&gt;0,10,0)+IF(LEN(N2491)&gt;0,5,0)+IF(LEN(O2491)&gt;0,5,0)+IF(LEN(P2491)&gt;0,5,0)+IF(AND(LEN(R2491)&gt;0,LEN(S2491)&gt;0),10,0)</x:f>
        <x:v>25</x:v>
      </x:c>
      <x:c r="V2491" t="str">
        <x:f>IF(U2491&gt;=60,"Prioridade Alta",IF(U2491&gt;=35,"Prioridade Média","Prioridade Baixa"))</x:f>
        <x:v>Prioridade Baixa</x:v>
      </x:c>
      <x:c r="W2491" t="str">
        <x:v>Não</x:v>
      </x:c>
      <x:c r="X2491" t="str"/>
      <x:c r="Y2491" t="str">
        <x:v>Base expandida 2026-07-27</x:v>
      </x:c>
      <x:c r="Z2491" t="str">
        <x:v>(11) 2414-1267</x:v>
      </x:c>
      <x:c r="AA2491" t="str"/>
      <x:c r="AB2491" t="n">
        <x:v>40</x:v>
      </x:c>
      <x:c r="AC2491" t="str">
        <x:v>Prioridade Baixa</x:v>
      </x:c>
      <x:c r="AD2491" t="str">
        <x:v>Fonte Escolas.com.br: http://escolas.com.br/pequenos-inventores-eei-35469683; site oficial/redes não coletados nesta fonte</x:v>
      </x:c>
      <x:c r="AE2491" t="n">
        <x:f>IF(LEN(H2491)&gt;0,1,0)</x:f>
        <x:v>1</x:v>
      </x:c>
      <x:c r="AF2491" t="n">
        <x:f>IF(LEN(M2491)&gt;0,1,0)</x:f>
        <x:v>0</x:v>
      </x:c>
      <x:c r="AG2491" t="n">
        <x:f>IF(AND(LEN(H2491)=0,LEN(K2491)=0,LEN(M2491)=0),1,0)</x:f>
        <x:v>0</x:v>
      </x:c>
    </x:row>
    <x:row r="2492">
      <x:c r="A2492" t="str">
        <x:v>AT-02491</x:v>
      </x:c>
      <x:c r="B2492" t="str">
        <x:v>Primeiro de Maio da Zona Leste Associação Beneficente</x:v>
      </x:c>
      <x:c r="C2492" t="str">
        <x:v>Escola</x:v>
      </x:c>
      <x:c r="D2492" t="str">
        <x:v>Escola</x:v>
      </x:c>
      <x:c r="E2492" t="str">
        <x:v>Guarulhos</x:v>
      </x:c>
      <x:c r="F2492" t="str">
        <x:v>Sao Joao</x:v>
      </x:c>
      <x:c r="G2492" t="str">
        <x:v>Travessa Travessa Coqueiral, 321, Sao Joao, Guarulhos, SP</x:v>
      </x:c>
      <x:c r="H2492" t="str">
        <x:v>+55 (11) 2469-3755</x:v>
      </x:c>
      <x:c r="I2492" t="str"/>
      <x:c r="J2492" t="str"/>
      <x:c r="K2492" t="str"/>
      <x:c r="L2492" t="str"/>
      <x:c r="M2492" t="str"/>
      <x:c r="N2492" t="str"/>
      <x:c r="O2492" t="str"/>
      <x:c r="P2492" t="str"/>
      <x:c r="Q2492" t="str">
        <x:v>https://www.google.com/maps/search/?api=1&amp;query=Travessa+Travessa+Coqueiral%2C+321%2C+Sao+Joao%2C+Guarulhos-SP</x:v>
      </x:c>
      <x:c r="R2492" t="str"/>
      <x:c r="S2492" t="str"/>
      <x:c r="T2492" t="str">
        <x:v>Não contatado</x:v>
      </x:c>
      <x:c r="U2492" s="27" t="n">
        <x:f>IF(LEN(H2492)&gt;0,25,0)+IF(L2492="Sim",25,0)+IF(LEN(M2492)&gt;0,15,0)+IF(LEN(J2492)&gt;0,10,0)+IF(LEN(N2492)&gt;0,5,0)+IF(LEN(O2492)&gt;0,5,0)+IF(LEN(P2492)&gt;0,5,0)+IF(AND(LEN(R2492)&gt;0,LEN(S2492)&gt;0),10,0)</x:f>
        <x:v>25</x:v>
      </x:c>
      <x:c r="V2492" t="str">
        <x:f>IF(U2492&gt;=60,"Prioridade Alta",IF(U2492&gt;=35,"Prioridade Média","Prioridade Baixa"))</x:f>
        <x:v>Prioridade Baixa</x:v>
      </x:c>
      <x:c r="W2492" t="str">
        <x:v>Não</x:v>
      </x:c>
      <x:c r="X2492" t="str"/>
      <x:c r="Y2492" t="str">
        <x:v>Base expandida 2026-07-27</x:v>
      </x:c>
      <x:c r="Z2492" t="str">
        <x:v>(11) 2469-3755</x:v>
      </x:c>
      <x:c r="AA2492" t="str"/>
      <x:c r="AB2492" t="n">
        <x:v>40</x:v>
      </x:c>
      <x:c r="AC2492" t="str">
        <x:v>Prioridade Baixa</x:v>
      </x:c>
      <x:c r="AD2492" t="str">
        <x:v>Fonte Escolas.com.br: http://escolas.com.br/primeiro-de-maio-da-zona-leste-associacao-beneficente-35009546; site oficial/redes não coletados nesta fonte</x:v>
      </x:c>
      <x:c r="AE2492" t="n">
        <x:f>IF(LEN(H2492)&gt;0,1,0)</x:f>
        <x:v>1</x:v>
      </x:c>
      <x:c r="AF2492" t="n">
        <x:f>IF(LEN(M2492)&gt;0,1,0)</x:f>
        <x:v>0</x:v>
      </x:c>
      <x:c r="AG2492" t="n">
        <x:f>IF(AND(LEN(H2492)=0,LEN(K2492)=0,LEN(M2492)=0),1,0)</x:f>
        <x:v>0</x:v>
      </x:c>
    </x:row>
    <x:row r="2493">
      <x:c r="A2493" t="str">
        <x:v>AT-02492</x:v>
      </x:c>
      <x:c r="B2493" t="str">
        <x:v>Pimentas VII</x:v>
      </x:c>
      <x:c r="C2493" t="str">
        <x:v>Escola</x:v>
      </x:c>
      <x:c r="D2493" t="str">
        <x:v>Escola</x:v>
      </x:c>
      <x:c r="E2493" t="str">
        <x:v>Guarulhos</x:v>
      </x:c>
      <x:c r="F2493" t="str">
        <x:v>Conjunto Marcos Freire</x:v>
      </x:c>
      <x:c r="G2493" t="str">
        <x:v>Marginal Sul, SN, Avenida, Conjunto Marcos Freire, Guarulhos, SP</x:v>
      </x:c>
      <x:c r="H2493" t="str">
        <x:v>+55 (11) 2496-7262</x:v>
      </x:c>
      <x:c r="I2493" t="str"/>
      <x:c r="J2493" t="str"/>
      <x:c r="K2493" t="str"/>
      <x:c r="L2493" t="str"/>
      <x:c r="M2493" t="str"/>
      <x:c r="N2493" t="str"/>
      <x:c r="O2493" t="str"/>
      <x:c r="P2493" t="str"/>
      <x:c r="Q2493" t="str">
        <x:v>https://www.google.com/maps/search/?api=1&amp;query=Marginal+Sul%2C+SN%2C+Avenida%2C+Conjunto+Marcos+Freire%2C+Guarulhos-SP</x:v>
      </x:c>
      <x:c r="R2493" t="str"/>
      <x:c r="S2493" t="str"/>
      <x:c r="T2493" t="str">
        <x:v>Não contatado</x:v>
      </x:c>
      <x:c r="U2493" s="27" t="n">
        <x:f>IF(LEN(H2493)&gt;0,25,0)+IF(L2493="Sim",25,0)+IF(LEN(M2493)&gt;0,15,0)+IF(LEN(J2493)&gt;0,10,0)+IF(LEN(N2493)&gt;0,5,0)+IF(LEN(O2493)&gt;0,5,0)+IF(LEN(P2493)&gt;0,5,0)+IF(AND(LEN(R2493)&gt;0,LEN(S2493)&gt;0),10,0)</x:f>
        <x:v>25</x:v>
      </x:c>
      <x:c r="V2493" t="str">
        <x:f>IF(U2493&gt;=60,"Prioridade Alta",IF(U2493&gt;=35,"Prioridade Média","Prioridade Baixa"))</x:f>
        <x:v>Prioridade Baixa</x:v>
      </x:c>
      <x:c r="W2493" t="str">
        <x:v>Não</x:v>
      </x:c>
      <x:c r="X2493" t="str"/>
      <x:c r="Y2493" t="str">
        <x:v>Base expandida 2026-07-27</x:v>
      </x:c>
      <x:c r="Z2493" t="str">
        <x:v>(11) 2496-7262</x:v>
      </x:c>
      <x:c r="AA2493" t="str"/>
      <x:c r="AB2493" t="n">
        <x:v>40</x:v>
      </x:c>
      <x:c r="AC2493" t="str">
        <x:v>Prioridade Baixa</x:v>
      </x:c>
      <x:c r="AD2493" t="str">
        <x:v>Fonte Escolas.com.br: http://escolas.com.br/pimentas-vii-35297525; site oficial/redes não coletados nesta fonte</x:v>
      </x:c>
      <x:c r="AE2493" t="n">
        <x:f>IF(LEN(H2493)&gt;0,1,0)</x:f>
        <x:v>1</x:v>
      </x:c>
      <x:c r="AF2493" t="n">
        <x:f>IF(LEN(M2493)&gt;0,1,0)</x:f>
        <x:v>0</x:v>
      </x:c>
      <x:c r="AG2493" t="n">
        <x:f>IF(AND(LEN(H2493)=0,LEN(K2493)=0,LEN(M2493)=0),1,0)</x:f>
        <x:v>0</x:v>
      </x:c>
    </x:row>
    <x:row r="2494">
      <x:c r="A2494" t="str">
        <x:v>AT-02493</x:v>
      </x:c>
      <x:c r="B2494" t="str">
        <x:v>Professora Simone Machado da Silva Torres</x:v>
      </x:c>
      <x:c r="C2494" t="str">
        <x:v>Escola</x:v>
      </x:c>
      <x:c r="D2494" t="str">
        <x:v>Escola</x:v>
      </x:c>
      <x:c r="E2494" t="str">
        <x:v>Guarulhos</x:v>
      </x:c>
      <x:c r="F2494" t="str">
        <x:v>Jardim Ponte Alta I</x:v>
      </x:c>
      <x:c r="G2494" t="str">
        <x:v>Doutor Mario Romeu de Lucca, 93, Rua, Jardim Ponte Alta I, Guarulhos, SP</x:v>
      </x:c>
      <x:c r="H2494" t="str">
        <x:v>+55 (11) 2438-6319</x:v>
      </x:c>
      <x:c r="I2494" t="str"/>
      <x:c r="J2494" t="str"/>
      <x:c r="K2494" t="str"/>
      <x:c r="L2494" t="str"/>
      <x:c r="M2494" t="str"/>
      <x:c r="N2494" t="str"/>
      <x:c r="O2494" t="str"/>
      <x:c r="P2494" t="str"/>
      <x:c r="Q2494" t="str">
        <x:v>https://www.google.com/maps/search/?api=1&amp;query=Doutor+Mario+Romeu+de+Lucca%2C+93%2C+Rua%2C+Jardim+Ponte+Alta+I%2C+Guarulhos-SP</x:v>
      </x:c>
      <x:c r="R2494" t="str"/>
      <x:c r="S2494" t="str"/>
      <x:c r="T2494" t="str">
        <x:v>Não contatado</x:v>
      </x:c>
      <x:c r="U2494" s="27" t="n">
        <x:f>IF(LEN(H2494)&gt;0,25,0)+IF(L2494="Sim",25,0)+IF(LEN(M2494)&gt;0,15,0)+IF(LEN(J2494)&gt;0,10,0)+IF(LEN(N2494)&gt;0,5,0)+IF(LEN(O2494)&gt;0,5,0)+IF(LEN(P2494)&gt;0,5,0)+IF(AND(LEN(R2494)&gt;0,LEN(S2494)&gt;0),10,0)</x:f>
        <x:v>25</x:v>
      </x:c>
      <x:c r="V2494" t="str">
        <x:f>IF(U2494&gt;=60,"Prioridade Alta",IF(U2494&gt;=35,"Prioridade Média","Prioridade Baixa"))</x:f>
        <x:v>Prioridade Baixa</x:v>
      </x:c>
      <x:c r="W2494" t="str">
        <x:v>Não</x:v>
      </x:c>
      <x:c r="X2494" t="str"/>
      <x:c r="Y2494" t="str">
        <x:v>Base expandida 2026-07-27</x:v>
      </x:c>
      <x:c r="Z2494" t="str">
        <x:v>(11) 2438-6319</x:v>
      </x:c>
      <x:c r="AA2494" t="str"/>
      <x:c r="AB2494" t="n">
        <x:v>40</x:v>
      </x:c>
      <x:c r="AC2494" t="str">
        <x:v>Prioridade Baixa</x:v>
      </x:c>
      <x:c r="AD2494" t="str">
        <x:v>Fonte Escolas.com.br: http://escolas.com.br/professora-simone-machado-da-silva-torres-35925559; site oficial/redes não coletados nesta fonte</x:v>
      </x:c>
      <x:c r="AE2494" t="n">
        <x:f>IF(LEN(H2494)&gt;0,1,0)</x:f>
        <x:v>1</x:v>
      </x:c>
      <x:c r="AF2494" t="n">
        <x:f>IF(LEN(M2494)&gt;0,1,0)</x:f>
        <x:v>0</x:v>
      </x:c>
      <x:c r="AG2494" t="n">
        <x:f>IF(AND(LEN(H2494)=0,LEN(K2494)=0,LEN(M2494)=0),1,0)</x:f>
        <x:v>0</x:v>
      </x:c>
    </x:row>
    <x:row r="2495">
      <x:c r="A2495" t="str">
        <x:v>AT-02494</x:v>
      </x:c>
      <x:c r="B2495" t="str">
        <x:v>Professor Marcos Holanda Almeida</x:v>
      </x:c>
      <x:c r="C2495" t="str">
        <x:v>Escola</x:v>
      </x:c>
      <x:c r="D2495" t="str">
        <x:v>Escola</x:v>
      </x:c>
      <x:c r="E2495" t="str">
        <x:v>Guarulhos</x:v>
      </x:c>
      <x:c r="F2495" t="str">
        <x:v>Jardim Sao Domingos</x:v>
      </x:c>
      <x:c r="G2495" t="str">
        <x:v>Fraiburgo, 80, Rua, Jardim Sao Domingos, Guarulhos, SP</x:v>
      </x:c>
      <x:c r="H2495" t="str">
        <x:v>+55 (11) 2401-5444</x:v>
      </x:c>
      <x:c r="I2495" t="str"/>
      <x:c r="J2495" t="str"/>
      <x:c r="K2495" t="str"/>
      <x:c r="L2495" t="str"/>
      <x:c r="M2495" t="str"/>
      <x:c r="N2495" t="str"/>
      <x:c r="O2495" t="str"/>
      <x:c r="P2495" t="str"/>
      <x:c r="Q2495" t="str">
        <x:v>https://www.google.com/maps/search/?api=1&amp;query=Fraiburgo%2C+80%2C+Rua%2C+Jardim+Sao+Domingos%2C+Guarulhos-SP</x:v>
      </x:c>
      <x:c r="R2495" t="str"/>
      <x:c r="S2495" t="str"/>
      <x:c r="T2495" t="str">
        <x:v>Não contatado</x:v>
      </x:c>
      <x:c r="U2495" s="27" t="n">
        <x:f>IF(LEN(H2495)&gt;0,25,0)+IF(L2495="Sim",25,0)+IF(LEN(M2495)&gt;0,15,0)+IF(LEN(J2495)&gt;0,10,0)+IF(LEN(N2495)&gt;0,5,0)+IF(LEN(O2495)&gt;0,5,0)+IF(LEN(P2495)&gt;0,5,0)+IF(AND(LEN(R2495)&gt;0,LEN(S2495)&gt;0),10,0)</x:f>
        <x:v>25</x:v>
      </x:c>
      <x:c r="V2495" t="str">
        <x:f>IF(U2495&gt;=60,"Prioridade Alta",IF(U2495&gt;=35,"Prioridade Média","Prioridade Baixa"))</x:f>
        <x:v>Prioridade Baixa</x:v>
      </x:c>
      <x:c r="W2495" t="str">
        <x:v>Não</x:v>
      </x:c>
      <x:c r="X2495" t="str"/>
      <x:c r="Y2495" t="str">
        <x:v>Base expandida 2026-07-27</x:v>
      </x:c>
      <x:c r="Z2495" t="str">
        <x:v>(11) 2401-5444</x:v>
      </x:c>
      <x:c r="AA2495" t="str"/>
      <x:c r="AB2495" t="n">
        <x:v>40</x:v>
      </x:c>
      <x:c r="AC2495" t="str">
        <x:v>Prioridade Baixa</x:v>
      </x:c>
      <x:c r="AD2495" t="str">
        <x:v>Fonte Escolas.com.br: http://escolas.com.br/professor-marcos-holanda-almeida-35578022; site oficial/redes não coletados nesta fonte</x:v>
      </x:c>
      <x:c r="AE2495" t="n">
        <x:f>IF(LEN(H2495)&gt;0,1,0)</x:f>
        <x:v>1</x:v>
      </x:c>
      <x:c r="AF2495" t="n">
        <x:f>IF(LEN(M2495)&gt;0,1,0)</x:f>
        <x:v>0</x:v>
      </x:c>
      <x:c r="AG2495" t="n">
        <x:f>IF(AND(LEN(H2495)=0,LEN(K2495)=0,LEN(M2495)=0),1,0)</x:f>
        <x:v>0</x:v>
      </x:c>
    </x:row>
    <x:row r="2496">
      <x:c r="A2496" t="str">
        <x:v>AT-02495</x:v>
      </x:c>
      <x:c r="B2496" t="str">
        <x:v>Plinio Paulo Braga Professor</x:v>
      </x:c>
      <x:c r="C2496" t="str">
        <x:v>Escola</x:v>
      </x:c>
      <x:c r="D2496" t="str">
        <x:v>Escola</x:v>
      </x:c>
      <x:c r="E2496" t="str">
        <x:v>Guarulhos</x:v>
      </x:c>
      <x:c r="F2496" t="str">
        <x:v>Taboao</x:v>
      </x:c>
      <x:c r="G2496" t="str">
        <x:v>Otavio Braga de Mesquita, 3900, Avenida, Taboao, Guarulhos, SP</x:v>
      </x:c>
      <x:c r="H2496" t="str">
        <x:v>+55 (11) 2402-2570</x:v>
      </x:c>
      <x:c r="I2496" t="str"/>
      <x:c r="J2496" t="str"/>
      <x:c r="K2496" t="str"/>
      <x:c r="L2496" t="str"/>
      <x:c r="M2496" t="str"/>
      <x:c r="N2496" t="str"/>
      <x:c r="O2496" t="str"/>
      <x:c r="P2496" t="str"/>
      <x:c r="Q2496" t="str">
        <x:v>https://www.google.com/maps/search/?api=1&amp;query=Otavio+Braga+de+Mesquita%2C+3900%2C+Avenida%2C+Taboao%2C+Guarulhos-SP</x:v>
      </x:c>
      <x:c r="R2496" t="str"/>
      <x:c r="S2496" t="str"/>
      <x:c r="T2496" t="str">
        <x:v>Não contatado</x:v>
      </x:c>
      <x:c r="U2496" s="27" t="n">
        <x:f>IF(LEN(H2496)&gt;0,25,0)+IF(L2496="Sim",25,0)+IF(LEN(M2496)&gt;0,15,0)+IF(LEN(J2496)&gt;0,10,0)+IF(LEN(N2496)&gt;0,5,0)+IF(LEN(O2496)&gt;0,5,0)+IF(LEN(P2496)&gt;0,5,0)+IF(AND(LEN(R2496)&gt;0,LEN(S2496)&gt;0),10,0)</x:f>
        <x:v>25</x:v>
      </x:c>
      <x:c r="V2496" t="str">
        <x:f>IF(U2496&gt;=60,"Prioridade Alta",IF(U2496&gt;=35,"Prioridade Média","Prioridade Baixa"))</x:f>
        <x:v>Prioridade Baixa</x:v>
      </x:c>
      <x:c r="W2496" t="str">
        <x:v>Não</x:v>
      </x:c>
      <x:c r="X2496" t="str"/>
      <x:c r="Y2496" t="str">
        <x:v>Base expandida 2026-07-27</x:v>
      </x:c>
      <x:c r="Z2496" t="str">
        <x:v>(11) 2402-2570</x:v>
      </x:c>
      <x:c r="AA2496" t="str"/>
      <x:c r="AB2496" t="n">
        <x:v>40</x:v>
      </x:c>
      <x:c r="AC2496" t="str">
        <x:v>Prioridade Baixa</x:v>
      </x:c>
      <x:c r="AD2496" t="str">
        <x:v>Fonte Escolas.com.br: http://escolas.com.br/plinio-paulo-braga-professor-35005939; site oficial/redes não coletados nesta fonte</x:v>
      </x:c>
      <x:c r="AE2496" t="n">
        <x:f>IF(LEN(H2496)&gt;0,1,0)</x:f>
        <x:v>1</x:v>
      </x:c>
      <x:c r="AF2496" t="n">
        <x:f>IF(LEN(M2496)&gt;0,1,0)</x:f>
        <x:v>0</x:v>
      </x:c>
      <x:c r="AG2496" t="n">
        <x:f>IF(AND(LEN(H2496)=0,LEN(K2496)=0,LEN(M2496)=0),1,0)</x:f>
        <x:v>0</x:v>
      </x:c>
    </x:row>
    <x:row r="2497">
      <x:c r="A2497" t="str">
        <x:v>AT-02496</x:v>
      </x:c>
      <x:c r="B2497" t="str">
        <x:v>Professora Elisabete Nuccini</x:v>
      </x:c>
      <x:c r="C2497" t="str">
        <x:v>Escola</x:v>
      </x:c>
      <x:c r="D2497" t="str">
        <x:v>Escola</x:v>
      </x:c>
      <x:c r="E2497" t="str">
        <x:v>Guarulhos</x:v>
      </x:c>
      <x:c r="F2497" t="str">
        <x:v>Jardim Ponte Alta I</x:v>
      </x:c>
      <x:c r="G2497" t="str">
        <x:v>Florestan Fernandes, 1346, Avenida, Jardim Ponte Alta I, Guarulhos, SP</x:v>
      </x:c>
      <x:c r="H2497" t="str">
        <x:v>+55 (11) 2438-7564</x:v>
      </x:c>
      <x:c r="I2497" t="str"/>
      <x:c r="J2497" t="str"/>
      <x:c r="K2497" t="str"/>
      <x:c r="L2497" t="str"/>
      <x:c r="M2497" t="str"/>
      <x:c r="N2497" t="str"/>
      <x:c r="O2497" t="str"/>
      <x:c r="P2497" t="str"/>
      <x:c r="Q2497" t="str">
        <x:v>https://www.google.com/maps/search/?api=1&amp;query=Florestan+Fernandes%2C+1346%2C+Avenida%2C+Jardim+Ponte+Alta+I%2C+Guarulhos-SP</x:v>
      </x:c>
      <x:c r="R2497" t="str"/>
      <x:c r="S2497" t="str"/>
      <x:c r="T2497" t="str">
        <x:v>Não contatado</x:v>
      </x:c>
      <x:c r="U2497" s="27" t="n">
        <x:f>IF(LEN(H2497)&gt;0,25,0)+IF(L2497="Sim",25,0)+IF(LEN(M2497)&gt;0,15,0)+IF(LEN(J2497)&gt;0,10,0)+IF(LEN(N2497)&gt;0,5,0)+IF(LEN(O2497)&gt;0,5,0)+IF(LEN(P2497)&gt;0,5,0)+IF(AND(LEN(R2497)&gt;0,LEN(S2497)&gt;0),10,0)</x:f>
        <x:v>25</x:v>
      </x:c>
      <x:c r="V2497" t="str">
        <x:f>IF(U2497&gt;=60,"Prioridade Alta",IF(U2497&gt;=35,"Prioridade Média","Prioridade Baixa"))</x:f>
        <x:v>Prioridade Baixa</x:v>
      </x:c>
      <x:c r="W2497" t="str">
        <x:v>Não</x:v>
      </x:c>
      <x:c r="X2497" t="str"/>
      <x:c r="Y2497" t="str">
        <x:v>Base expandida 2026-07-27</x:v>
      </x:c>
      <x:c r="Z2497" t="str">
        <x:v>(11) 2438-7564</x:v>
      </x:c>
      <x:c r="AA2497" t="str"/>
      <x:c r="AB2497" t="n">
        <x:v>40</x:v>
      </x:c>
      <x:c r="AC2497" t="str">
        <x:v>Prioridade Baixa</x:v>
      </x:c>
      <x:c r="AD2497" t="str">
        <x:v>Fonte Escolas.com.br: http://escolas.com.br/professora-elisabete-nuccini-35925044; site oficial/redes não coletados nesta fonte</x:v>
      </x:c>
      <x:c r="AE2497" t="n">
        <x:f>IF(LEN(H2497)&gt;0,1,0)</x:f>
        <x:v>1</x:v>
      </x:c>
      <x:c r="AF2497" t="n">
        <x:f>IF(LEN(M2497)&gt;0,1,0)</x:f>
        <x:v>0</x:v>
      </x:c>
      <x:c r="AG2497" t="n">
        <x:f>IF(AND(LEN(H2497)=0,LEN(K2497)=0,LEN(M2497)=0),1,0)</x:f>
        <x:v>0</x:v>
      </x:c>
    </x:row>
    <x:row r="2498">
      <x:c r="A2498" t="str">
        <x:v>AT-02497</x:v>
      </x:c>
      <x:c r="B2498" t="str">
        <x:v>Professor Motooka</x:v>
      </x:c>
      <x:c r="C2498" t="str">
        <x:v>Escola</x:v>
      </x:c>
      <x:c r="D2498" t="str">
        <x:v>Escola</x:v>
      </x:c>
      <x:c r="E2498" t="str">
        <x:v>Guarulhos</x:v>
      </x:c>
      <x:c r="F2498" t="str">
        <x:v>Jardim Adriana</x:v>
      </x:c>
      <x:c r="G2498" t="str">
        <x:v>Walter Pereira de Lima, 41, Rua, Jardim Adriana, Guarulhos, SP</x:v>
      </x:c>
      <x:c r="H2498" t="str">
        <x:v>+55 (11) 2407-5481</x:v>
      </x:c>
      <x:c r="I2498" t="str"/>
      <x:c r="J2498" t="str"/>
      <x:c r="K2498" t="str"/>
      <x:c r="L2498" t="str"/>
      <x:c r="M2498" t="str"/>
      <x:c r="N2498" t="str"/>
      <x:c r="O2498" t="str"/>
      <x:c r="P2498" t="str"/>
      <x:c r="Q2498" t="str">
        <x:v>https://www.google.com/maps/search/?api=1&amp;query=Walter+Pereira+de+Lima%2C+41%2C+Rua%2C+Jardim+Adriana%2C+Guarulhos-SP</x:v>
      </x:c>
      <x:c r="R2498" t="str"/>
      <x:c r="S2498" t="str"/>
      <x:c r="T2498" t="str">
        <x:v>Não contatado</x:v>
      </x:c>
      <x:c r="U2498" s="27" t="n">
        <x:f>IF(LEN(H2498)&gt;0,25,0)+IF(L2498="Sim",25,0)+IF(LEN(M2498)&gt;0,15,0)+IF(LEN(J2498)&gt;0,10,0)+IF(LEN(N2498)&gt;0,5,0)+IF(LEN(O2498)&gt;0,5,0)+IF(LEN(P2498)&gt;0,5,0)+IF(AND(LEN(R2498)&gt;0,LEN(S2498)&gt;0),10,0)</x:f>
        <x:v>25</x:v>
      </x:c>
      <x:c r="V2498" t="str">
        <x:f>IF(U2498&gt;=60,"Prioridade Alta",IF(U2498&gt;=35,"Prioridade Média","Prioridade Baixa"))</x:f>
        <x:v>Prioridade Baixa</x:v>
      </x:c>
      <x:c r="W2498" t="str">
        <x:v>Não</x:v>
      </x:c>
      <x:c r="X2498" t="str"/>
      <x:c r="Y2498" t="str">
        <x:v>Base expandida 2026-07-27</x:v>
      </x:c>
      <x:c r="Z2498" t="str">
        <x:v>(11) 2407-5481</x:v>
      </x:c>
      <x:c r="AA2498" t="str"/>
      <x:c r="AB2498" t="n">
        <x:v>40</x:v>
      </x:c>
      <x:c r="AC2498" t="str">
        <x:v>Prioridade Baixa</x:v>
      </x:c>
      <x:c r="AD2498" t="str">
        <x:v>Fonte Escolas.com.br: http://escolas.com.br/professor-motooka-35925548; site oficial/redes não coletados nesta fonte</x:v>
      </x:c>
      <x:c r="AE2498" t="n">
        <x:f>IF(LEN(H2498)&gt;0,1,0)</x:f>
        <x:v>1</x:v>
      </x:c>
      <x:c r="AF2498" t="n">
        <x:f>IF(LEN(M2498)&gt;0,1,0)</x:f>
        <x:v>0</x:v>
      </x:c>
      <x:c r="AG2498" t="n">
        <x:f>IF(AND(LEN(H2498)=0,LEN(K2498)=0,LEN(M2498)=0),1,0)</x:f>
        <x:v>0</x:v>
      </x:c>
    </x:row>
    <x:row r="2499">
      <x:c r="A2499" t="str">
        <x:v>AT-02498</x:v>
      </x:c>
      <x:c r="B2499" t="str">
        <x:v>Projetar Instituto Social</x:v>
      </x:c>
      <x:c r="C2499" t="str">
        <x:v>Escola</x:v>
      </x:c>
      <x:c r="D2499" t="str">
        <x:v>Escola</x:v>
      </x:c>
      <x:c r="E2499" t="str">
        <x:v>Guarulhos</x:v>
      </x:c>
      <x:c r="F2499" t="str">
        <x:v>Jardim Santa Lidia</x:v>
      </x:c>
      <x:c r="G2499" t="str">
        <x:v>Rua Rua Noburo Nonaka, 54, Jardim Santa Lidia, Guarulhos, SP</x:v>
      </x:c>
      <x:c r="H2499" t="str">
        <x:v>+55 (11) 4386-1581</x:v>
      </x:c>
      <x:c r="I2499" t="str"/>
      <x:c r="J2499" t="str"/>
      <x:c r="K2499" t="str"/>
      <x:c r="L2499" t="str"/>
      <x:c r="M2499" t="str"/>
      <x:c r="N2499" t="str"/>
      <x:c r="O2499" t="str"/>
      <x:c r="P2499" t="str"/>
      <x:c r="Q2499" t="str">
        <x:v>https://www.google.com/maps/search/?api=1&amp;query=Rua+Rua+Noburo+Nonaka%2C+54%2C+Jardim+Santa+Lidia%2C+Guarulhos-SP</x:v>
      </x:c>
      <x:c r="R2499" t="str"/>
      <x:c r="S2499" t="str"/>
      <x:c r="T2499" t="str">
        <x:v>Não contatado</x:v>
      </x:c>
      <x:c r="U2499" s="27" t="n">
        <x:f>IF(LEN(H2499)&gt;0,25,0)+IF(L2499="Sim",25,0)+IF(LEN(M2499)&gt;0,15,0)+IF(LEN(J2499)&gt;0,10,0)+IF(LEN(N2499)&gt;0,5,0)+IF(LEN(O2499)&gt;0,5,0)+IF(LEN(P2499)&gt;0,5,0)+IF(AND(LEN(R2499)&gt;0,LEN(S2499)&gt;0),10,0)</x:f>
        <x:v>25</x:v>
      </x:c>
      <x:c r="V2499" t="str">
        <x:f>IF(U2499&gt;=60,"Prioridade Alta",IF(U2499&gt;=35,"Prioridade Média","Prioridade Baixa"))</x:f>
        <x:v>Prioridade Baixa</x:v>
      </x:c>
      <x:c r="W2499" t="str">
        <x:v>Não</x:v>
      </x:c>
      <x:c r="X2499" t="str"/>
      <x:c r="Y2499" t="str">
        <x:v>Base expandida 2026-07-27</x:v>
      </x:c>
      <x:c r="Z2499" t="str">
        <x:v>(11) 4386-1581</x:v>
      </x:c>
      <x:c r="AA2499" t="str"/>
      <x:c r="AB2499" t="n">
        <x:v>40</x:v>
      </x:c>
      <x:c r="AC2499" t="str">
        <x:v>Prioridade Baixa</x:v>
      </x:c>
      <x:c r="AD2499" t="str">
        <x:v>Fonte Escolas.com.br: http://escolas.com.br/projetar-instituto-social-35005161; site oficial/redes não coletados nesta fonte</x:v>
      </x:c>
      <x:c r="AE2499" t="n">
        <x:f>IF(LEN(H2499)&gt;0,1,0)</x:f>
        <x:v>1</x:v>
      </x:c>
      <x:c r="AF2499" t="n">
        <x:f>IF(LEN(M2499)&gt;0,1,0)</x:f>
        <x:v>0</x:v>
      </x:c>
      <x:c r="AG2499" t="n">
        <x:f>IF(AND(LEN(H2499)=0,LEN(K2499)=0,LEN(M2499)=0),1,0)</x:f>
        <x:v>0</x:v>
      </x:c>
    </x:row>
    <x:row r="2500">
      <x:c r="A2500" t="str">
        <x:v>AT-02499</x:v>
      </x:c>
      <x:c r="B2500" t="str">
        <x:v>Projetar II Instituto Social</x:v>
      </x:c>
      <x:c r="C2500" t="str">
        <x:v>Escola</x:v>
      </x:c>
      <x:c r="D2500" t="str">
        <x:v>Escola</x:v>
      </x:c>
      <x:c r="E2500" t="str">
        <x:v>Guarulhos</x:v>
      </x:c>
      <x:c r="F2500" t="str">
        <x:v>Bonsucesso</x:v>
      </x:c>
      <x:c r="G2500" t="str">
        <x:v>Rua Rua Santana do Mundau, 769, Bonsucesso, Guarulhos, SP</x:v>
      </x:c>
      <x:c r="H2500" t="str">
        <x:v>+55 (11) 5197-7513</x:v>
      </x:c>
      <x:c r="I2500" t="str"/>
      <x:c r="J2500" t="str"/>
      <x:c r="K2500" t="str"/>
      <x:c r="L2500" t="str"/>
      <x:c r="M2500" t="str"/>
      <x:c r="N2500" t="str"/>
      <x:c r="O2500" t="str"/>
      <x:c r="P2500" t="str"/>
      <x:c r="Q2500" t="str">
        <x:v>https://www.google.com/maps/search/?api=1&amp;query=Rua+Rua+Santana+do+Mundau%2C+769%2C+Bonsucesso%2C+Guarulhos-SP</x:v>
      </x:c>
      <x:c r="R2500" t="str"/>
      <x:c r="S2500" t="str"/>
      <x:c r="T2500" t="str">
        <x:v>Não contatado</x:v>
      </x:c>
      <x:c r="U2500" s="27" t="n">
        <x:f>IF(LEN(H2500)&gt;0,25,0)+IF(L2500="Sim",25,0)+IF(LEN(M2500)&gt;0,15,0)+IF(LEN(J2500)&gt;0,10,0)+IF(LEN(N2500)&gt;0,5,0)+IF(LEN(O2500)&gt;0,5,0)+IF(LEN(P2500)&gt;0,5,0)+IF(AND(LEN(R2500)&gt;0,LEN(S2500)&gt;0),10,0)</x:f>
        <x:v>25</x:v>
      </x:c>
      <x:c r="V2500" t="str">
        <x:f>IF(U2500&gt;=60,"Prioridade Alta",IF(U2500&gt;=35,"Prioridade Média","Prioridade Baixa"))</x:f>
        <x:v>Prioridade Baixa</x:v>
      </x:c>
      <x:c r="W2500" t="str">
        <x:v>Não</x:v>
      </x:c>
      <x:c r="X2500" t="str"/>
      <x:c r="Y2500" t="str">
        <x:v>Base expandida 2026-07-27</x:v>
      </x:c>
      <x:c r="Z2500" t="str">
        <x:v>(11) 5197-7513</x:v>
      </x:c>
      <x:c r="AA2500" t="str"/>
      <x:c r="AB2500" t="n">
        <x:v>40</x:v>
      </x:c>
      <x:c r="AC2500" t="str">
        <x:v>Prioridade Baixa</x:v>
      </x:c>
      <x:c r="AD2500" t="str">
        <x:v>Fonte Escolas.com.br: http://escolas.com.br/projetar-ii-instituto-social-35010024; site oficial/redes não coletados nesta fonte</x:v>
      </x:c>
      <x:c r="AE2500" t="n">
        <x:f>IF(LEN(H2500)&gt;0,1,0)</x:f>
        <x:v>1</x:v>
      </x:c>
      <x:c r="AF2500" t="n">
        <x:f>IF(LEN(M2500)&gt;0,1,0)</x:f>
        <x:v>0</x:v>
      </x:c>
      <x:c r="AG2500" t="n">
        <x:f>IF(AND(LEN(H2500)=0,LEN(K2500)=0,LEN(M2500)=0),1,0)</x:f>
        <x:v>0</x:v>
      </x:c>
    </x:row>
    <x:row r="2501">
      <x:c r="A2501" t="str">
        <x:v>AT-02500</x:v>
      </x:c>
      <x:c r="B2501" t="str">
        <x:v>Rafael Thomeu</x:v>
      </x:c>
      <x:c r="C2501" t="str">
        <x:v>Escola</x:v>
      </x:c>
      <x:c r="D2501" t="str">
        <x:v>Escola</x:v>
      </x:c>
      <x:c r="E2501" t="str">
        <x:v>Guarulhos</x:v>
      </x:c>
      <x:c r="F2501" t="str">
        <x:v>Vila Carmela I</x:v>
      </x:c>
      <x:c r="G2501" t="str">
        <x:v>Flor da Serra, 172, Rua, Vila Carmela I, Guarulhos, SP</x:v>
      </x:c>
      <x:c r="H2501" t="str">
        <x:v>+55 (11) 2436-2066</x:v>
      </x:c>
      <x:c r="I2501" t="str"/>
      <x:c r="J2501" t="str"/>
      <x:c r="K2501" t="str"/>
      <x:c r="L2501" t="str"/>
      <x:c r="M2501" t="str"/>
      <x:c r="N2501" t="str"/>
      <x:c r="O2501" t="str"/>
      <x:c r="P2501" t="str"/>
      <x:c r="Q2501" t="str">
        <x:v>https://www.google.com/maps/search/?api=1&amp;query=Flor+da+Serra%2C+172%2C+Rua%2C+Vila+Carmela+I%2C+Guarulhos-SP</x:v>
      </x:c>
      <x:c r="R2501" t="str"/>
      <x:c r="S2501" t="str"/>
      <x:c r="T2501" t="str">
        <x:v>Não contatado</x:v>
      </x:c>
      <x:c r="U2501" s="27" t="n">
        <x:f>IF(LEN(H2501)&gt;0,25,0)+IF(L2501="Sim",25,0)+IF(LEN(M2501)&gt;0,15,0)+IF(LEN(J2501)&gt;0,10,0)+IF(LEN(N2501)&gt;0,5,0)+IF(LEN(O2501)&gt;0,5,0)+IF(LEN(P2501)&gt;0,5,0)+IF(AND(LEN(R2501)&gt;0,LEN(S2501)&gt;0),10,0)</x:f>
        <x:v>25</x:v>
      </x:c>
      <x:c r="V2501" t="str">
        <x:f>IF(U2501&gt;=60,"Prioridade Alta",IF(U2501&gt;=35,"Prioridade Média","Prioridade Baixa"))</x:f>
        <x:v>Prioridade Baixa</x:v>
      </x:c>
      <x:c r="W2501" t="str">
        <x:v>Não</x:v>
      </x:c>
      <x:c r="X2501" t="str"/>
      <x:c r="Y2501" t="str">
        <x:v>Base expandida 2026-07-27</x:v>
      </x:c>
      <x:c r="Z2501" t="str">
        <x:v>(11) 2436-2066</x:v>
      </x:c>
      <x:c r="AA2501" t="str"/>
      <x:c r="AB2501" t="n">
        <x:v>40</x:v>
      </x:c>
      <x:c r="AC2501" t="str">
        <x:v>Prioridade Baixa</x:v>
      </x:c>
      <x:c r="AD2501" t="str">
        <x:v>Fonte Escolas.com.br: http://escolas.com.br/rafael-thomeu-35907091; site oficial/redes não coletados nesta fonte</x:v>
      </x:c>
      <x:c r="AE2501" t="n">
        <x:f>IF(LEN(H2501)&gt;0,1,0)</x:f>
        <x:v>1</x:v>
      </x:c>
      <x:c r="AF2501" t="n">
        <x:f>IF(LEN(M2501)&gt;0,1,0)</x:f>
        <x:v>0</x:v>
      </x:c>
      <x:c r="AG2501" t="n">
        <x:f>IF(AND(LEN(H2501)=0,LEN(K2501)=0,LEN(M2501)=0),1,0)</x:f>
        <x:v>0</x:v>
      </x:c>
    </x:row>
    <x:row r="2502">
      <x:c r="A2502" t="str">
        <x:v>AT-02501</x:v>
      </x:c>
      <x:c r="B2502" t="str">
        <x:v>Raios de Sol Brilhante II Associação Beneficente</x:v>
      </x:c>
      <x:c r="C2502" t="str">
        <x:v>Escola</x:v>
      </x:c>
      <x:c r="D2502" t="str">
        <x:v>Escola</x:v>
      </x:c>
      <x:c r="E2502" t="str">
        <x:v>Guarulhos</x:v>
      </x:c>
      <x:c r="F2502" t="str">
        <x:v>Sao Joao</x:v>
      </x:c>
      <x:c r="G2502" t="str">
        <x:v>Rua Rua Bento Trairi, 527, Sao Joao, Guarulhos, SP</x:v>
      </x:c>
      <x:c r="H2502" t="str">
        <x:v>+55 (11) 2471-5772</x:v>
      </x:c>
      <x:c r="I2502" t="str"/>
      <x:c r="J2502" t="str"/>
      <x:c r="K2502" t="str"/>
      <x:c r="L2502" t="str"/>
      <x:c r="M2502" t="str"/>
      <x:c r="N2502" t="str"/>
      <x:c r="O2502" t="str"/>
      <x:c r="P2502" t="str"/>
      <x:c r="Q2502" t="str">
        <x:v>https://www.google.com/maps/search/?api=1&amp;query=Rua+Rua+Bento+Trairi%2C+527%2C+Sao+Joao%2C+Guarulhos-SP</x:v>
      </x:c>
      <x:c r="R2502" t="str"/>
      <x:c r="S2502" t="str"/>
      <x:c r="T2502" t="str">
        <x:v>Não contatado</x:v>
      </x:c>
      <x:c r="U2502" s="27" t="n">
        <x:f>IF(LEN(H2502)&gt;0,25,0)+IF(L2502="Sim",25,0)+IF(LEN(M2502)&gt;0,15,0)+IF(LEN(J2502)&gt;0,10,0)+IF(LEN(N2502)&gt;0,5,0)+IF(LEN(O2502)&gt;0,5,0)+IF(LEN(P2502)&gt;0,5,0)+IF(AND(LEN(R2502)&gt;0,LEN(S2502)&gt;0),10,0)</x:f>
        <x:v>25</x:v>
      </x:c>
      <x:c r="V2502" t="str">
        <x:f>IF(U2502&gt;=60,"Prioridade Alta",IF(U2502&gt;=35,"Prioridade Média","Prioridade Baixa"))</x:f>
        <x:v>Prioridade Baixa</x:v>
      </x:c>
      <x:c r="W2502" t="str">
        <x:v>Não</x:v>
      </x:c>
      <x:c r="X2502" t="str"/>
      <x:c r="Y2502" t="str">
        <x:v>Base expandida 2026-07-27</x:v>
      </x:c>
      <x:c r="Z2502" t="str">
        <x:v>(11) 2471-5772</x:v>
      </x:c>
      <x:c r="AA2502" t="str"/>
      <x:c r="AB2502" t="n">
        <x:v>40</x:v>
      </x:c>
      <x:c r="AC2502" t="str">
        <x:v>Prioridade Baixa</x:v>
      </x:c>
      <x:c r="AD2502" t="str">
        <x:v>Fonte Escolas.com.br: http://escolas.com.br/raios-de-sol-brilhante-ii-associacao-beneficente-35010025; site oficial/redes não coletados nesta fonte</x:v>
      </x:c>
      <x:c r="AE2502" t="n">
        <x:f>IF(LEN(H2502)&gt;0,1,0)</x:f>
        <x:v>1</x:v>
      </x:c>
      <x:c r="AF2502" t="n">
        <x:f>IF(LEN(M2502)&gt;0,1,0)</x:f>
        <x:v>0</x:v>
      </x:c>
      <x:c r="AG2502" t="n">
        <x:f>IF(AND(LEN(H2502)=0,LEN(K2502)=0,LEN(M2502)=0),1,0)</x:f>
        <x:v>0</x:v>
      </x:c>
    </x:row>
    <x:row r="2503">
      <x:c r="A2503" t="str">
        <x:v>AT-02502</x:v>
      </x:c>
      <x:c r="B2503" t="str">
        <x:v>Rafael Rodrigues Filho Prefeito</x:v>
      </x:c>
      <x:c r="C2503" t="str">
        <x:v>Escola</x:v>
      </x:c>
      <x:c r="D2503" t="str">
        <x:v>Escola</x:v>
      </x:c>
      <x:c r="E2503" t="str">
        <x:v>Guarulhos</x:v>
      </x:c>
      <x:c r="F2503" t="str">
        <x:v>Sitio Sao Francisco</x:v>
      </x:c>
      <x:c r="G2503" t="str">
        <x:v>Dez, 561, Rua, Sitio Sao Francisco, Guarulhos, SP</x:v>
      </x:c>
      <x:c r="H2503" t="str">
        <x:v>+55 (11) 2498-3698</x:v>
      </x:c>
      <x:c r="I2503" t="str"/>
      <x:c r="J2503" t="str"/>
      <x:c r="K2503" t="str"/>
      <x:c r="L2503" t="str"/>
      <x:c r="M2503" t="str"/>
      <x:c r="N2503" t="str"/>
      <x:c r="O2503" t="str"/>
      <x:c r="P2503" t="str"/>
      <x:c r="Q2503" t="str">
        <x:v>https://www.google.com/maps/search/?api=1&amp;query=Dez%2C+561%2C+Rua%2C+Sitio+Sao+Francisco%2C+Guarulhos-SP</x:v>
      </x:c>
      <x:c r="R2503" t="str"/>
      <x:c r="S2503" t="str"/>
      <x:c r="T2503" t="str">
        <x:v>Não contatado</x:v>
      </x:c>
      <x:c r="U2503" s="27" t="n">
        <x:f>IF(LEN(H2503)&gt;0,25,0)+IF(L2503="Sim",25,0)+IF(LEN(M2503)&gt;0,15,0)+IF(LEN(J2503)&gt;0,10,0)+IF(LEN(N2503)&gt;0,5,0)+IF(LEN(O2503)&gt;0,5,0)+IF(LEN(P2503)&gt;0,5,0)+IF(AND(LEN(R2503)&gt;0,LEN(S2503)&gt;0),10,0)</x:f>
        <x:v>25</x:v>
      </x:c>
      <x:c r="V2503" t="str">
        <x:f>IF(U2503&gt;=60,"Prioridade Alta",IF(U2503&gt;=35,"Prioridade Média","Prioridade Baixa"))</x:f>
        <x:v>Prioridade Baixa</x:v>
      </x:c>
      <x:c r="W2503" t="str">
        <x:v>Não</x:v>
      </x:c>
      <x:c r="X2503" t="str"/>
      <x:c r="Y2503" t="str">
        <x:v>Base expandida 2026-07-27</x:v>
      </x:c>
      <x:c r="Z2503" t="str">
        <x:v>(11) 2498-3698</x:v>
      </x:c>
      <x:c r="AA2503" t="str"/>
      <x:c r="AB2503" t="n">
        <x:v>40</x:v>
      </x:c>
      <x:c r="AC2503" t="str">
        <x:v>Prioridade Baixa</x:v>
      </x:c>
      <x:c r="AD2503" t="str">
        <x:v>Fonte Escolas.com.br: http://escolas.com.br/rafael-rodrigues-filho-prefeito-35297513; site oficial/redes não coletados nesta fonte</x:v>
      </x:c>
      <x:c r="AE2503" t="n">
        <x:f>IF(LEN(H2503)&gt;0,1,0)</x:f>
        <x:v>1</x:v>
      </x:c>
      <x:c r="AF2503" t="n">
        <x:f>IF(LEN(M2503)&gt;0,1,0)</x:f>
        <x:v>0</x:v>
      </x:c>
      <x:c r="AG2503" t="n">
        <x:f>IF(AND(LEN(H2503)=0,LEN(K2503)=0,LEN(M2503)=0),1,0)</x:f>
        <x:v>0</x:v>
      </x:c>
    </x:row>
    <x:row r="2504">
      <x:c r="A2504" t="str">
        <x:v>AT-02503</x:v>
      </x:c>
      <x:c r="B2504" t="str">
        <x:v>Projeto de Desenvolvimento Infantil Criando</x:v>
      </x:c>
      <x:c r="C2504" t="str">
        <x:v>Escola</x:v>
      </x:c>
      <x:c r="D2504" t="str">
        <x:v>Escola</x:v>
      </x:c>
      <x:c r="E2504" t="str">
        <x:v>Guarulhos</x:v>
      </x:c>
      <x:c r="F2504" t="str">
        <x:v>Bom Clima</x:v>
      </x:c>
      <x:c r="G2504" t="str">
        <x:v>Rua Rua Joao Bernardo Medeiros, 455, Bom Clima, Guarulhos, SP</x:v>
      </x:c>
      <x:c r="H2504" t="str">
        <x:v>+55 (11) 2468-1169</x:v>
      </x:c>
      <x:c r="I2504" t="str"/>
      <x:c r="J2504" t="str"/>
      <x:c r="K2504" t="str"/>
      <x:c r="L2504" t="str"/>
      <x:c r="M2504" t="str"/>
      <x:c r="N2504" t="str"/>
      <x:c r="O2504" t="str"/>
      <x:c r="P2504" t="str"/>
      <x:c r="Q2504" t="str">
        <x:v>https://www.google.com/maps/search/?api=1&amp;query=Rua+Rua+Joao+Bernardo+Medeiros%2C+455%2C+Bom+Clima%2C+Guarulhos-SP</x:v>
      </x:c>
      <x:c r="R2504" t="str"/>
      <x:c r="S2504" t="str"/>
      <x:c r="T2504" t="str">
        <x:v>Não contatado</x:v>
      </x:c>
      <x:c r="U2504" s="27" t="n">
        <x:f>IF(LEN(H2504)&gt;0,25,0)+IF(L2504="Sim",25,0)+IF(LEN(M2504)&gt;0,15,0)+IF(LEN(J2504)&gt;0,10,0)+IF(LEN(N2504)&gt;0,5,0)+IF(LEN(O2504)&gt;0,5,0)+IF(LEN(P2504)&gt;0,5,0)+IF(AND(LEN(R2504)&gt;0,LEN(S2504)&gt;0),10,0)</x:f>
        <x:v>25</x:v>
      </x:c>
      <x:c r="V2504" t="str">
        <x:f>IF(U2504&gt;=60,"Prioridade Alta",IF(U2504&gt;=35,"Prioridade Média","Prioridade Baixa"))</x:f>
        <x:v>Prioridade Baixa</x:v>
      </x:c>
      <x:c r="W2504" t="str">
        <x:v>Não</x:v>
      </x:c>
      <x:c r="X2504" t="str"/>
      <x:c r="Y2504" t="str">
        <x:v>Base expandida 2026-07-27</x:v>
      </x:c>
      <x:c r="Z2504" t="str">
        <x:v>(11) 2468-1169</x:v>
      </x:c>
      <x:c r="AA2504" t="str"/>
      <x:c r="AB2504" t="n">
        <x:v>40</x:v>
      </x:c>
      <x:c r="AC2504" t="str">
        <x:v>Prioridade Baixa</x:v>
      </x:c>
      <x:c r="AD2504" t="str">
        <x:v>Fonte Escolas.com.br: http://escolas.com.br/projeto-de-desenvolvimento-infantil-criando-35373941; site oficial/redes não coletados nesta fonte</x:v>
      </x:c>
      <x:c r="AE2504" t="n">
        <x:f>IF(LEN(H2504)&gt;0,1,0)</x:f>
        <x:v>1</x:v>
      </x:c>
      <x:c r="AF2504" t="n">
        <x:f>IF(LEN(M2504)&gt;0,1,0)</x:f>
        <x:v>0</x:v>
      </x:c>
      <x:c r="AG2504" t="n">
        <x:f>IF(AND(LEN(H2504)=0,LEN(K2504)=0,LEN(M2504)=0),1,0)</x:f>
        <x:v>0</x:v>
      </x:c>
    </x:row>
    <x:row r="2505">
      <x:c r="A2505" t="str">
        <x:v>AT-02504</x:v>
      </x:c>
      <x:c r="B2505" t="str">
        <x:v>Raios de Sol Brilhante Associação Beneficente</x:v>
      </x:c>
      <x:c r="C2505" t="str">
        <x:v>Escola</x:v>
      </x:c>
      <x:c r="D2505" t="str">
        <x:v>Escola</x:v>
      </x:c>
      <x:c r="E2505" t="str">
        <x:v>Guarulhos</x:v>
      </x:c>
      <x:c r="F2505" t="str">
        <x:v>Jardim Presidente Dutra</x:v>
      </x:c>
      <x:c r="G2505" t="str">
        <x:v>Praca Praca Orobo, 47, Jardim Presidente Dutra, Guarulhos, SP</x:v>
      </x:c>
      <x:c r="H2505" t="str">
        <x:v>+55 (11) 2937-0227</x:v>
      </x:c>
      <x:c r="I2505" t="str"/>
      <x:c r="J2505" t="str"/>
      <x:c r="K2505" t="str"/>
      <x:c r="L2505" t="str"/>
      <x:c r="M2505" t="str"/>
      <x:c r="N2505" t="str"/>
      <x:c r="O2505" t="str"/>
      <x:c r="P2505" t="str"/>
      <x:c r="Q2505" t="str">
        <x:v>https://www.google.com/maps/search/?api=1&amp;query=Praca+Praca+Orobo%2C+47%2C+Jardim+Presidente+Dutra%2C+Guarulhos-SP</x:v>
      </x:c>
      <x:c r="R2505" t="str"/>
      <x:c r="S2505" t="str"/>
      <x:c r="T2505" t="str">
        <x:v>Não contatado</x:v>
      </x:c>
      <x:c r="U2505" s="27" t="n">
        <x:f>IF(LEN(H2505)&gt;0,25,0)+IF(L2505="Sim",25,0)+IF(LEN(M2505)&gt;0,15,0)+IF(LEN(J2505)&gt;0,10,0)+IF(LEN(N2505)&gt;0,5,0)+IF(LEN(O2505)&gt;0,5,0)+IF(LEN(P2505)&gt;0,5,0)+IF(AND(LEN(R2505)&gt;0,LEN(S2505)&gt;0),10,0)</x:f>
        <x:v>25</x:v>
      </x:c>
      <x:c r="V2505" t="str">
        <x:f>IF(U2505&gt;=60,"Prioridade Alta",IF(U2505&gt;=35,"Prioridade Média","Prioridade Baixa"))</x:f>
        <x:v>Prioridade Baixa</x:v>
      </x:c>
      <x:c r="W2505" t="str">
        <x:v>Não</x:v>
      </x:c>
      <x:c r="X2505" t="str"/>
      <x:c r="Y2505" t="str">
        <x:v>Base expandida 2026-07-27</x:v>
      </x:c>
      <x:c r="Z2505" t="str">
        <x:v>(11) 2937-0227</x:v>
      </x:c>
      <x:c r="AA2505" t="str"/>
      <x:c r="AB2505" t="n">
        <x:v>40</x:v>
      </x:c>
      <x:c r="AC2505" t="str">
        <x:v>Prioridade Baixa</x:v>
      </x:c>
      <x:c r="AD2505" t="str">
        <x:v>Fonte Escolas.com.br: http://escolas.com.br/raios-de-sol-brilhante-associacao-beneficente-35005918; site oficial/redes não coletados nesta fonte</x:v>
      </x:c>
      <x:c r="AE2505" t="n">
        <x:f>IF(LEN(H2505)&gt;0,1,0)</x:f>
        <x:v>1</x:v>
      </x:c>
      <x:c r="AF2505" t="n">
        <x:f>IF(LEN(M2505)&gt;0,1,0)</x:f>
        <x:v>0</x:v>
      </x:c>
      <x:c r="AG2505" t="n">
        <x:f>IF(AND(LEN(H2505)=0,LEN(K2505)=0,LEN(M2505)=0),1,0)</x:f>
        <x:v>0</x:v>
      </x:c>
    </x:row>
    <x:row r="2506">
      <x:c r="A2506" t="str">
        <x:v>AT-02505</x:v>
      </x:c>
      <x:c r="B2506" t="str">
        <x:v>Proz Unidade Guarulhos</x:v>
      </x:c>
      <x:c r="C2506" t="str">
        <x:v>Escola</x:v>
      </x:c>
      <x:c r="D2506" t="str">
        <x:v>Escola</x:v>
      </x:c>
      <x:c r="E2506" t="str">
        <x:v>Guarulhos</x:v>
      </x:c>
      <x:c r="F2506" t="str">
        <x:v>Centro</x:v>
      </x:c>
      <x:c r="G2506" t="str">
        <x:v>Luiz Faccini, 16, Centro, Guarulhos, SP</x:v>
      </x:c>
      <x:c r="H2506" t="str">
        <x:v>+55 (11) 2348-1030</x:v>
      </x:c>
      <x:c r="I2506" t="str"/>
      <x:c r="J2506" t="str"/>
      <x:c r="K2506" t="str"/>
      <x:c r="L2506" t="str"/>
      <x:c r="M2506" t="str"/>
      <x:c r="N2506" t="str"/>
      <x:c r="O2506" t="str"/>
      <x:c r="P2506" t="str"/>
      <x:c r="Q2506" t="str">
        <x:v>https://www.google.com/maps/search/?api=1&amp;query=Luiz+Faccini%2C+16%2C+Centro%2C+Guarulhos-SP</x:v>
      </x:c>
      <x:c r="R2506" t="str"/>
      <x:c r="S2506" t="str"/>
      <x:c r="T2506" t="str">
        <x:v>Não contatado</x:v>
      </x:c>
      <x:c r="U2506" s="27" t="n">
        <x:f>IF(LEN(H2506)&gt;0,25,0)+IF(L2506="Sim",25,0)+IF(LEN(M2506)&gt;0,15,0)+IF(LEN(J2506)&gt;0,10,0)+IF(LEN(N2506)&gt;0,5,0)+IF(LEN(O2506)&gt;0,5,0)+IF(LEN(P2506)&gt;0,5,0)+IF(AND(LEN(R2506)&gt;0,LEN(S2506)&gt;0),10,0)</x:f>
        <x:v>25</x:v>
      </x:c>
      <x:c r="V2506" t="str">
        <x:f>IF(U2506&gt;=60,"Prioridade Alta",IF(U2506&gt;=35,"Prioridade Média","Prioridade Baixa"))</x:f>
        <x:v>Prioridade Baixa</x:v>
      </x:c>
      <x:c r="W2506" t="str">
        <x:v>Não</x:v>
      </x:c>
      <x:c r="X2506" t="str"/>
      <x:c r="Y2506" t="str">
        <x:v>Base expandida 2026-07-27</x:v>
      </x:c>
      <x:c r="Z2506" t="str">
        <x:v>(11) 2348-1030</x:v>
      </x:c>
      <x:c r="AA2506" t="str"/>
      <x:c r="AB2506" t="n">
        <x:v>40</x:v>
      </x:c>
      <x:c r="AC2506" t="str">
        <x:v>Prioridade Baixa</x:v>
      </x:c>
      <x:c r="AD2506" t="str">
        <x:v>Fonte Escolas.com.br: http://escolas.com.br/proz-unidade-guarulhos-35008768; site oficial/redes não coletados nesta fonte</x:v>
      </x:c>
      <x:c r="AE2506" t="n">
        <x:f>IF(LEN(H2506)&gt;0,1,0)</x:f>
        <x:v>1</x:v>
      </x:c>
      <x:c r="AF2506" t="n">
        <x:f>IF(LEN(M2506)&gt;0,1,0)</x:f>
        <x:v>0</x:v>
      </x:c>
      <x:c r="AG2506" t="n">
        <x:f>IF(AND(LEN(H2506)=0,LEN(K2506)=0,LEN(M2506)=0),1,0)</x:f>
        <x:v>0</x:v>
      </x:c>
    </x:row>
    <x:row r="2507">
      <x:c r="A2507" t="str">
        <x:v>AT-02506</x:v>
      </x:c>
      <x:c r="B2507" t="str">
        <x:v>Rinaldo Poli Prefeito</x:v>
      </x:c>
      <x:c r="C2507" t="str">
        <x:v>Escola</x:v>
      </x:c>
      <x:c r="D2507" t="str">
        <x:v>Escola</x:v>
      </x:c>
      <x:c r="E2507" t="str">
        <x:v>Guarulhos</x:v>
      </x:c>
      <x:c r="F2507" t="str">
        <x:v>Jardim Bela Vista</x:v>
      </x:c>
      <x:c r="G2507" t="str">
        <x:v>Martins Junior, 2884, Jardim Bela Vista, Guarulhos, SP</x:v>
      </x:c>
      <x:c r="H2507" t="str">
        <x:v>+55 (11) 2402-4936</x:v>
      </x:c>
      <x:c r="I2507" t="str"/>
      <x:c r="J2507" t="str"/>
      <x:c r="K2507" t="str"/>
      <x:c r="L2507" t="str"/>
      <x:c r="M2507" t="str"/>
      <x:c r="N2507" t="str"/>
      <x:c r="O2507" t="str"/>
      <x:c r="P2507" t="str"/>
      <x:c r="Q2507" t="str">
        <x:v>https://www.google.com/maps/search/?api=1&amp;query=Martins+Junior%2C+2884%2C+Jardim+Bela+Vista%2C+Guarulhos-SP</x:v>
      </x:c>
      <x:c r="R2507" t="str"/>
      <x:c r="S2507" t="str"/>
      <x:c r="T2507" t="str">
        <x:v>Não contatado</x:v>
      </x:c>
      <x:c r="U2507" s="27" t="n">
        <x:f>IF(LEN(H2507)&gt;0,25,0)+IF(L2507="Sim",25,0)+IF(LEN(M2507)&gt;0,15,0)+IF(LEN(J2507)&gt;0,10,0)+IF(LEN(N2507)&gt;0,5,0)+IF(LEN(O2507)&gt;0,5,0)+IF(LEN(P2507)&gt;0,5,0)+IF(AND(LEN(R2507)&gt;0,LEN(S2507)&gt;0),10,0)</x:f>
        <x:v>25</x:v>
      </x:c>
      <x:c r="V2507" t="str">
        <x:f>IF(U2507&gt;=60,"Prioridade Alta",IF(U2507&gt;=35,"Prioridade Média","Prioridade Baixa"))</x:f>
        <x:v>Prioridade Baixa</x:v>
      </x:c>
      <x:c r="W2507" t="str">
        <x:v>Não</x:v>
      </x:c>
      <x:c r="X2507" t="str"/>
      <x:c r="Y2507" t="str">
        <x:v>Base expandida 2026-07-27</x:v>
      </x:c>
      <x:c r="Z2507" t="str">
        <x:v>(11) 2402-4936</x:v>
      </x:c>
      <x:c r="AA2507" t="str"/>
      <x:c r="AB2507" t="n">
        <x:v>40</x:v>
      </x:c>
      <x:c r="AC2507" t="str">
        <x:v>Prioridade Baixa</x:v>
      </x:c>
      <x:c r="AD2507" t="str">
        <x:v>Fonte Escolas.com.br: http://escolas.com.br/rinaldo-poli-prefeito-35900126; site oficial/redes não coletados nesta fonte</x:v>
      </x:c>
      <x:c r="AE2507" t="n">
        <x:f>IF(LEN(H2507)&gt;0,1,0)</x:f>
        <x:v>1</x:v>
      </x:c>
      <x:c r="AF2507" t="n">
        <x:f>IF(LEN(M2507)&gt;0,1,0)</x:f>
        <x:v>0</x:v>
      </x:c>
      <x:c r="AG2507" t="n">
        <x:f>IF(AND(LEN(H2507)=0,LEN(K2507)=0,LEN(M2507)=0),1,0)</x:f>
        <x:v>0</x:v>
      </x:c>
    </x:row>
    <x:row r="2508">
      <x:c r="A2508" t="str">
        <x:v>AT-02507</x:v>
      </x:c>
      <x:c r="B2508" t="str">
        <x:v>Republica da Venezuela II</x:v>
      </x:c>
      <x:c r="C2508" t="str">
        <x:v>Escola</x:v>
      </x:c>
      <x:c r="D2508" t="str">
        <x:v>Escola</x:v>
      </x:c>
      <x:c r="E2508" t="str">
        <x:v>Guarulhos</x:v>
      </x:c>
      <x:c r="F2508" t="str">
        <x:v>Jardim Arapongas</x:v>
      </x:c>
      <x:c r="G2508" t="str">
        <x:v>Campo Alegre, 273, Rua, Jardim Arapongas, Guarulhos, SP</x:v>
      </x:c>
      <x:c r="H2508" t="str">
        <x:v>+55 (11) 2446-2891</x:v>
      </x:c>
      <x:c r="I2508" t="str"/>
      <x:c r="J2508" t="str"/>
      <x:c r="K2508" t="str"/>
      <x:c r="L2508" t="str"/>
      <x:c r="M2508" t="str"/>
      <x:c r="N2508" t="str"/>
      <x:c r="O2508" t="str"/>
      <x:c r="P2508" t="str"/>
      <x:c r="Q2508" t="str">
        <x:v>https://www.google.com/maps/search/?api=1&amp;query=Campo+Alegre%2C+273%2C+Rua%2C+Jardim+Arapongas%2C+Guarulhos-SP</x:v>
      </x:c>
      <x:c r="R2508" t="str"/>
      <x:c r="S2508" t="str"/>
      <x:c r="T2508" t="str">
        <x:v>Não contatado</x:v>
      </x:c>
      <x:c r="U2508" s="27" t="n">
        <x:f>IF(LEN(H2508)&gt;0,25,0)+IF(L2508="Sim",25,0)+IF(LEN(M2508)&gt;0,15,0)+IF(LEN(J2508)&gt;0,10,0)+IF(LEN(N2508)&gt;0,5,0)+IF(LEN(O2508)&gt;0,5,0)+IF(LEN(P2508)&gt;0,5,0)+IF(AND(LEN(R2508)&gt;0,LEN(S2508)&gt;0),10,0)</x:f>
        <x:v>25</x:v>
      </x:c>
      <x:c r="V2508" t="str">
        <x:f>IF(U2508&gt;=60,"Prioridade Alta",IF(U2508&gt;=35,"Prioridade Média","Prioridade Baixa"))</x:f>
        <x:v>Prioridade Baixa</x:v>
      </x:c>
      <x:c r="W2508" t="str">
        <x:v>Não</x:v>
      </x:c>
      <x:c r="X2508" t="str"/>
      <x:c r="Y2508" t="str">
        <x:v>Base expandida 2026-07-27</x:v>
      </x:c>
      <x:c r="Z2508" t="str">
        <x:v>(11) 2446-2891</x:v>
      </x:c>
      <x:c r="AA2508" t="str"/>
      <x:c r="AB2508" t="n">
        <x:v>40</x:v>
      </x:c>
      <x:c r="AC2508" t="str">
        <x:v>Prioridade Baixa</x:v>
      </x:c>
      <x:c r="AD2508" t="str">
        <x:v>Fonte Escolas.com.br: http://escolas.com.br/republica-da-venezuela-ii-35285785; site oficial/redes não coletados nesta fonte</x:v>
      </x:c>
      <x:c r="AE2508" t="n">
        <x:f>IF(LEN(H2508)&gt;0,1,0)</x:f>
        <x:v>1</x:v>
      </x:c>
      <x:c r="AF2508" t="n">
        <x:f>IF(LEN(M2508)&gt;0,1,0)</x:f>
        <x:v>0</x:v>
      </x:c>
      <x:c r="AG2508" t="n">
        <x:f>IF(AND(LEN(H2508)=0,LEN(K2508)=0,LEN(M2508)=0),1,0)</x:f>
        <x:v>0</x:v>
      </x:c>
    </x:row>
    <x:row r="2509">
      <x:c r="A2509" t="str">
        <x:v>AT-02508</x:v>
      </x:c>
      <x:c r="B2509" t="str">
        <x:v>Roberta Maria Lopes Chaves Professora</x:v>
      </x:c>
      <x:c r="C2509" t="str">
        <x:v>Escola</x:v>
      </x:c>
      <x:c r="D2509" t="str">
        <x:v>Escola</x:v>
      </x:c>
      <x:c r="E2509" t="str">
        <x:v>Guarulhos</x:v>
      </x:c>
      <x:c r="F2509" t="str">
        <x:v>Jardim Betel</x:v>
      </x:c>
      <x:c r="G2509" t="str">
        <x:v>Maria de Meneses Costa Lacerda, 07, Rua, Jardim Betel, Guarulhos, SP</x:v>
      </x:c>
      <x:c r="H2509" t="str">
        <x:v>+55 (11) 2457-5633</x:v>
      </x:c>
      <x:c r="I2509" t="str"/>
      <x:c r="J2509" t="str"/>
      <x:c r="K2509" t="str"/>
      <x:c r="L2509" t="str"/>
      <x:c r="M2509" t="str"/>
      <x:c r="N2509" t="str"/>
      <x:c r="O2509" t="str"/>
      <x:c r="P2509" t="str"/>
      <x:c r="Q2509" t="str">
        <x:v>https://www.google.com/maps/search/?api=1&amp;query=Maria+de+Meneses+Costa+Lacerda%2C+07%2C+Rua%2C+Jardim+Betel%2C+Guarulhos-SP</x:v>
      </x:c>
      <x:c r="R2509" t="str"/>
      <x:c r="S2509" t="str"/>
      <x:c r="T2509" t="str">
        <x:v>Não contatado</x:v>
      </x:c>
      <x:c r="U2509" s="27" t="n">
        <x:f>IF(LEN(H2509)&gt;0,25,0)+IF(L2509="Sim",25,0)+IF(LEN(M2509)&gt;0,15,0)+IF(LEN(J2509)&gt;0,10,0)+IF(LEN(N2509)&gt;0,5,0)+IF(LEN(O2509)&gt;0,5,0)+IF(LEN(P2509)&gt;0,5,0)+IF(AND(LEN(R2509)&gt;0,LEN(S2509)&gt;0),10,0)</x:f>
        <x:v>25</x:v>
      </x:c>
      <x:c r="V2509" t="str">
        <x:f>IF(U2509&gt;=60,"Prioridade Alta",IF(U2509&gt;=35,"Prioridade Média","Prioridade Baixa"))</x:f>
        <x:v>Prioridade Baixa</x:v>
      </x:c>
      <x:c r="W2509" t="str">
        <x:v>Não</x:v>
      </x:c>
      <x:c r="X2509" t="str"/>
      <x:c r="Y2509" t="str">
        <x:v>Base expandida 2026-07-27</x:v>
      </x:c>
      <x:c r="Z2509" t="str">
        <x:v>(11) 2457-5633</x:v>
      </x:c>
      <x:c r="AA2509" t="str"/>
      <x:c r="AB2509" t="n">
        <x:v>40</x:v>
      </x:c>
      <x:c r="AC2509" t="str">
        <x:v>Prioridade Baixa</x:v>
      </x:c>
      <x:c r="AD2509" t="str">
        <x:v>Fonte Escolas.com.br: http://escolas.com.br/roberta-maria-lopes-chaves-professora-35039184; site oficial/redes não coletados nesta fonte</x:v>
      </x:c>
      <x:c r="AE2509" t="n">
        <x:f>IF(LEN(H2509)&gt;0,1,0)</x:f>
        <x:v>1</x:v>
      </x:c>
      <x:c r="AF2509" t="n">
        <x:f>IF(LEN(M2509)&gt;0,1,0)</x:f>
        <x:v>0</x:v>
      </x:c>
      <x:c r="AG2509" t="n">
        <x:f>IF(AND(LEN(H2509)=0,LEN(K2509)=0,LEN(M2509)=0),1,0)</x:f>
        <x:v>0</x:v>
      </x:c>
    </x:row>
    <x:row r="2510">
      <x:c r="A2510" t="str">
        <x:v>AT-02509</x:v>
      </x:c>
      <x:c r="B2510" t="str">
        <x:v>Recreio São Jorge II</x:v>
      </x:c>
      <x:c r="C2510" t="str">
        <x:v>Escola</x:v>
      </x:c>
      <x:c r="D2510" t="str">
        <x:v>Escola</x:v>
      </x:c>
      <x:c r="E2510" t="str">
        <x:v>Guarulhos</x:v>
      </x:c>
      <x:c r="F2510" t="str">
        <x:v>Recreio Sao Jorge</x:v>
      </x:c>
      <x:c r="G2510" t="str">
        <x:v>Itororo, 18, Rua, Recreio Sao Jorge, Guarulhos, SP</x:v>
      </x:c>
      <x:c r="H2510" t="str">
        <x:v>+55 (11) 2406-4071</x:v>
      </x:c>
      <x:c r="I2510" t="str"/>
      <x:c r="J2510" t="str"/>
      <x:c r="K2510" t="str"/>
      <x:c r="L2510" t="str"/>
      <x:c r="M2510" t="str"/>
      <x:c r="N2510" t="str"/>
      <x:c r="O2510" t="str"/>
      <x:c r="P2510" t="str"/>
      <x:c r="Q2510" t="str">
        <x:v>https://www.google.com/maps/search/?api=1&amp;query=Itororo%2C+18%2C+Rua%2C+Recreio+Sao+Jorge%2C+Guarulhos-SP</x:v>
      </x:c>
      <x:c r="R2510" t="str"/>
      <x:c r="S2510" t="str"/>
      <x:c r="T2510" t="str">
        <x:v>Não contatado</x:v>
      </x:c>
      <x:c r="U2510" s="27" t="n">
        <x:f>IF(LEN(H2510)&gt;0,25,0)+IF(L2510="Sim",25,0)+IF(LEN(M2510)&gt;0,15,0)+IF(LEN(J2510)&gt;0,10,0)+IF(LEN(N2510)&gt;0,5,0)+IF(LEN(O2510)&gt;0,5,0)+IF(LEN(P2510)&gt;0,5,0)+IF(AND(LEN(R2510)&gt;0,LEN(S2510)&gt;0),10,0)</x:f>
        <x:v>25</x:v>
      </x:c>
      <x:c r="V2510" t="str">
        <x:f>IF(U2510&gt;=60,"Prioridade Alta",IF(U2510&gt;=35,"Prioridade Média","Prioridade Baixa"))</x:f>
        <x:v>Prioridade Baixa</x:v>
      </x:c>
      <x:c r="W2510" t="str">
        <x:v>Não</x:v>
      </x:c>
      <x:c r="X2510" t="str"/>
      <x:c r="Y2510" t="str">
        <x:v>Base expandida 2026-07-27</x:v>
      </x:c>
      <x:c r="Z2510" t="str">
        <x:v>(11) 2406-4071</x:v>
      </x:c>
      <x:c r="AA2510" t="str"/>
      <x:c r="AB2510" t="n">
        <x:v>40</x:v>
      </x:c>
      <x:c r="AC2510" t="str">
        <x:v>Prioridade Baixa</x:v>
      </x:c>
      <x:c r="AD2510" t="str">
        <x:v>Fonte Escolas.com.br: http://escolas.com.br/recreio-sao-jorge-ii-35925068; site oficial/redes não coletados nesta fonte</x:v>
      </x:c>
      <x:c r="AE2510" t="n">
        <x:f>IF(LEN(H2510)&gt;0,1,0)</x:f>
        <x:v>1</x:v>
      </x:c>
      <x:c r="AF2510" t="n">
        <x:f>IF(LEN(M2510)&gt;0,1,0)</x:f>
        <x:v>0</x:v>
      </x:c>
      <x:c r="AG2510" t="n">
        <x:f>IF(AND(LEN(H2510)=0,LEN(K2510)=0,LEN(M2510)=0),1,0)</x:f>
        <x:v>0</x:v>
      </x:c>
    </x:row>
    <x:row r="2511">
      <x:c r="A2511" t="str">
        <x:v>AT-02510</x:v>
      </x:c>
      <x:c r="B2511" t="str">
        <x:v>Republica da Venezuela</x:v>
      </x:c>
      <x:c r="C2511" t="str">
        <x:v>Escola</x:v>
      </x:c>
      <x:c r="D2511" t="str">
        <x:v>Escola</x:v>
      </x:c>
      <x:c r="E2511" t="str">
        <x:v>Guarulhos</x:v>
      </x:c>
      <x:c r="F2511" t="str">
        <x:v>Jardim Arapongas</x:v>
      </x:c>
      <x:c r="G2511" t="str">
        <x:v>Campo Alegre, 221, Rua, Jardim Arapongas, Guarulhos, SP</x:v>
      </x:c>
      <x:c r="H2511" t="str">
        <x:v>+55 (11) 2412-4411</x:v>
      </x:c>
      <x:c r="I2511" t="str"/>
      <x:c r="J2511" t="str"/>
      <x:c r="K2511" t="str"/>
      <x:c r="L2511" t="str"/>
      <x:c r="M2511" t="str"/>
      <x:c r="N2511" t="str"/>
      <x:c r="O2511" t="str"/>
      <x:c r="P2511" t="str"/>
      <x:c r="Q2511" t="str">
        <x:v>https://www.google.com/maps/search/?api=1&amp;query=Campo+Alegre%2C+221%2C+Rua%2C+Jardim+Arapongas%2C+Guarulhos-SP</x:v>
      </x:c>
      <x:c r="R2511" t="str"/>
      <x:c r="S2511" t="str"/>
      <x:c r="T2511" t="str">
        <x:v>Não contatado</x:v>
      </x:c>
      <x:c r="U2511" s="27" t="n">
        <x:f>IF(LEN(H2511)&gt;0,25,0)+IF(L2511="Sim",25,0)+IF(LEN(M2511)&gt;0,15,0)+IF(LEN(J2511)&gt;0,10,0)+IF(LEN(N2511)&gt;0,5,0)+IF(LEN(O2511)&gt;0,5,0)+IF(LEN(P2511)&gt;0,5,0)+IF(AND(LEN(R2511)&gt;0,LEN(S2511)&gt;0),10,0)</x:f>
        <x:v>25</x:v>
      </x:c>
      <x:c r="V2511" t="str">
        <x:f>IF(U2511&gt;=60,"Prioridade Alta",IF(U2511&gt;=35,"Prioridade Média","Prioridade Baixa"))</x:f>
        <x:v>Prioridade Baixa</x:v>
      </x:c>
      <x:c r="W2511" t="str">
        <x:v>Não</x:v>
      </x:c>
      <x:c r="X2511" t="str"/>
      <x:c r="Y2511" t="str">
        <x:v>Base expandida 2026-07-27</x:v>
      </x:c>
      <x:c r="Z2511" t="str">
        <x:v>(11) 2412-4411</x:v>
      </x:c>
      <x:c r="AA2511" t="str"/>
      <x:c r="AB2511" t="n">
        <x:v>40</x:v>
      </x:c>
      <x:c r="AC2511" t="str">
        <x:v>Prioridade Baixa</x:v>
      </x:c>
      <x:c r="AD2511" t="str">
        <x:v>Fonte Escolas.com.br: http://escolas.com.br/republica-da-venezuela-35904399; site oficial/redes não coletados nesta fonte</x:v>
      </x:c>
      <x:c r="AE2511" t="n">
        <x:f>IF(LEN(H2511)&gt;0,1,0)</x:f>
        <x:v>1</x:v>
      </x:c>
      <x:c r="AF2511" t="n">
        <x:f>IF(LEN(M2511)&gt;0,1,0)</x:f>
        <x:v>0</x:v>
      </x:c>
      <x:c r="AG2511" t="n">
        <x:f>IF(AND(LEN(H2511)=0,LEN(K2511)=0,LEN(M2511)=0),1,0)</x:f>
        <x:v>0</x:v>
      </x:c>
    </x:row>
    <x:row r="2512">
      <x:c r="A2512" t="str">
        <x:v>AT-02511</x:v>
      </x:c>
      <x:c r="B2512" t="str">
        <x:v>Reino da Alegria - Eei</x:v>
      </x:c>
      <x:c r="C2512" t="str">
        <x:v>Escola</x:v>
      </x:c>
      <x:c r="D2512" t="str">
        <x:v>Escola</x:v>
      </x:c>
      <x:c r="E2512" t="str">
        <x:v>Guarulhos</x:v>
      </x:c>
      <x:c r="F2512" t="str">
        <x:v>Vila Rosalia</x:v>
      </x:c>
      <x:c r="G2512" t="str">
        <x:v>Avenida Avenida Francisco Conde, 20, Vila Rosalia, Guarulhos, SP</x:v>
      </x:c>
      <x:c r="H2512" t="str">
        <x:v>+55 (11) 2455-2150</x:v>
      </x:c>
      <x:c r="I2512" t="str"/>
      <x:c r="J2512" t="str"/>
      <x:c r="K2512" t="str"/>
      <x:c r="L2512" t="str"/>
      <x:c r="M2512" t="str"/>
      <x:c r="N2512" t="str"/>
      <x:c r="O2512" t="str"/>
      <x:c r="P2512" t="str"/>
      <x:c r="Q2512" t="str">
        <x:v>https://www.google.com/maps/search/?api=1&amp;query=Avenida+Avenida+Francisco+Conde%2C+20%2C+Vila+Rosalia%2C+Guarulhos-SP</x:v>
      </x:c>
      <x:c r="R2512" t="str"/>
      <x:c r="S2512" t="str"/>
      <x:c r="T2512" t="str">
        <x:v>Não contatado</x:v>
      </x:c>
      <x:c r="U2512" s="27" t="n">
        <x:f>IF(LEN(H2512)&gt;0,25,0)+IF(L2512="Sim",25,0)+IF(LEN(M2512)&gt;0,15,0)+IF(LEN(J2512)&gt;0,10,0)+IF(LEN(N2512)&gt;0,5,0)+IF(LEN(O2512)&gt;0,5,0)+IF(LEN(P2512)&gt;0,5,0)+IF(AND(LEN(R2512)&gt;0,LEN(S2512)&gt;0),10,0)</x:f>
        <x:v>25</x:v>
      </x:c>
      <x:c r="V2512" t="str">
        <x:f>IF(U2512&gt;=60,"Prioridade Alta",IF(U2512&gt;=35,"Prioridade Média","Prioridade Baixa"))</x:f>
        <x:v>Prioridade Baixa</x:v>
      </x:c>
      <x:c r="W2512" t="str">
        <x:v>Não</x:v>
      </x:c>
      <x:c r="X2512" t="str"/>
      <x:c r="Y2512" t="str">
        <x:v>Base expandida 2026-07-27</x:v>
      </x:c>
      <x:c r="Z2512" t="str">
        <x:v>(11) 2455-2150</x:v>
      </x:c>
      <x:c r="AA2512" t="str"/>
      <x:c r="AB2512" t="n">
        <x:v>40</x:v>
      </x:c>
      <x:c r="AC2512" t="str">
        <x:v>Prioridade Baixa</x:v>
      </x:c>
      <x:c r="AD2512" t="str">
        <x:v>Fonte Escolas.com.br: http://escolas.com.br/reino-da-alegria-eei-35133103; site oficial/redes não coletados nesta fonte</x:v>
      </x:c>
      <x:c r="AE2512" t="n">
        <x:f>IF(LEN(H2512)&gt;0,1,0)</x:f>
        <x:v>1</x:v>
      </x:c>
      <x:c r="AF2512" t="n">
        <x:f>IF(LEN(M2512)&gt;0,1,0)</x:f>
        <x:v>0</x:v>
      </x:c>
      <x:c r="AG2512" t="n">
        <x:f>IF(AND(LEN(H2512)=0,LEN(K2512)=0,LEN(M2512)=0),1,0)</x:f>
        <x:v>0</x:v>
      </x:c>
    </x:row>
    <x:row r="2513">
      <x:c r="A2513" t="str">
        <x:v>AT-02512</x:v>
      </x:c>
      <x:c r="B2513" t="str">
        <x:v>Roberto Alves dos Santos Professor</x:v>
      </x:c>
      <x:c r="C2513" t="str">
        <x:v>Escola</x:v>
      </x:c>
      <x:c r="D2513" t="str">
        <x:v>Escola</x:v>
      </x:c>
      <x:c r="E2513" t="str">
        <x:v>Guarulhos</x:v>
      </x:c>
      <x:c r="F2513" t="str">
        <x:v>Vila Barros</x:v>
      </x:c>
      <x:c r="G2513" t="str">
        <x:v>Carlos Korkischko, 444, Rua, Vila Barros, Guarulhos, SP</x:v>
      </x:c>
      <x:c r="H2513" t="str">
        <x:v>+55 (11) 2402-4153</x:v>
      </x:c>
      <x:c r="I2513" t="str"/>
      <x:c r="J2513" t="str"/>
      <x:c r="K2513" t="str"/>
      <x:c r="L2513" t="str"/>
      <x:c r="M2513" t="str"/>
      <x:c r="N2513" t="str"/>
      <x:c r="O2513" t="str"/>
      <x:c r="P2513" t="str"/>
      <x:c r="Q2513" t="str">
        <x:v>https://www.google.com/maps/search/?api=1&amp;query=Carlos+Korkischko%2C+444%2C+Rua%2C+Vila+Barros%2C+Guarulhos-SP</x:v>
      </x:c>
      <x:c r="R2513" t="str"/>
      <x:c r="S2513" t="str"/>
      <x:c r="T2513" t="str">
        <x:v>Não contatado</x:v>
      </x:c>
      <x:c r="U2513" s="27" t="n">
        <x:f>IF(LEN(H2513)&gt;0,25,0)+IF(L2513="Sim",25,0)+IF(LEN(M2513)&gt;0,15,0)+IF(LEN(J2513)&gt;0,10,0)+IF(LEN(N2513)&gt;0,5,0)+IF(LEN(O2513)&gt;0,5,0)+IF(LEN(P2513)&gt;0,5,0)+IF(AND(LEN(R2513)&gt;0,LEN(S2513)&gt;0),10,0)</x:f>
        <x:v>25</x:v>
      </x:c>
      <x:c r="V2513" t="str">
        <x:f>IF(U2513&gt;=60,"Prioridade Alta",IF(U2513&gt;=35,"Prioridade Média","Prioridade Baixa"))</x:f>
        <x:v>Prioridade Baixa</x:v>
      </x:c>
      <x:c r="W2513" t="str">
        <x:v>Não</x:v>
      </x:c>
      <x:c r="X2513" t="str"/>
      <x:c r="Y2513" t="str">
        <x:v>Base expandida 2026-07-27</x:v>
      </x:c>
      <x:c r="Z2513" t="str">
        <x:v>(11) 2402-4153</x:v>
      </x:c>
      <x:c r="AA2513" t="str"/>
      <x:c r="AB2513" t="n">
        <x:v>40</x:v>
      </x:c>
      <x:c r="AC2513" t="str">
        <x:v>Prioridade Baixa</x:v>
      </x:c>
      <x:c r="AD2513" t="str">
        <x:v>Fonte Escolas.com.br: http://escolas.com.br/roberto-alves-dos-santos-professor-35006154; site oficial/redes não coletados nesta fonte</x:v>
      </x:c>
      <x:c r="AE2513" t="n">
        <x:f>IF(LEN(H2513)&gt;0,1,0)</x:f>
        <x:v>1</x:v>
      </x:c>
      <x:c r="AF2513" t="n">
        <x:f>IF(LEN(M2513)&gt;0,1,0)</x:f>
        <x:v>0</x:v>
      </x:c>
      <x:c r="AG2513" t="n">
        <x:f>IF(AND(LEN(H2513)=0,LEN(K2513)=0,LEN(M2513)=0),1,0)</x:f>
        <x:v>0</x:v>
      </x:c>
    </x:row>
    <x:row r="2514">
      <x:c r="A2514" t="str">
        <x:v>AT-02513</x:v>
      </x:c>
      <x:c r="B2514" t="str">
        <x:v>Roberto Hipolito da Costa Brigadeiro do Ar</x:v>
      </x:c>
      <x:c r="C2514" t="str">
        <x:v>Escola</x:v>
      </x:c>
      <x:c r="D2514" t="str">
        <x:v>Escola</x:v>
      </x:c>
      <x:c r="E2514" t="str">
        <x:v>Guarulhos</x:v>
      </x:c>
      <x:c r="F2514" t="str">
        <x:v>Jardim Castanha</x:v>
      </x:c>
      <x:c r="G2514" t="str">
        <x:v>Arceburgo, 190, Rua, Jardim Castanha, Guarulhos, SP</x:v>
      </x:c>
      <x:c r="H2514" t="str">
        <x:v>+55 (11) 2488-7018</x:v>
      </x:c>
      <x:c r="I2514" t="str"/>
      <x:c r="J2514" t="str"/>
      <x:c r="K2514" t="str"/>
      <x:c r="L2514" t="str"/>
      <x:c r="M2514" t="str"/>
      <x:c r="N2514" t="str"/>
      <x:c r="O2514" t="str"/>
      <x:c r="P2514" t="str"/>
      <x:c r="Q2514" t="str">
        <x:v>https://www.google.com/maps/search/?api=1&amp;query=Arceburgo%2C+190%2C+Rua%2C+Jardim+Castanha%2C+Guarulhos-SP</x:v>
      </x:c>
      <x:c r="R2514" t="str"/>
      <x:c r="S2514" t="str"/>
      <x:c r="T2514" t="str">
        <x:v>Não contatado</x:v>
      </x:c>
      <x:c r="U2514" s="27" t="n">
        <x:f>IF(LEN(H2514)&gt;0,25,0)+IF(L2514="Sim",25,0)+IF(LEN(M2514)&gt;0,15,0)+IF(LEN(J2514)&gt;0,10,0)+IF(LEN(N2514)&gt;0,5,0)+IF(LEN(O2514)&gt;0,5,0)+IF(LEN(P2514)&gt;0,5,0)+IF(AND(LEN(R2514)&gt;0,LEN(S2514)&gt;0),10,0)</x:f>
        <x:v>25</x:v>
      </x:c>
      <x:c r="V2514" t="str">
        <x:f>IF(U2514&gt;=60,"Prioridade Alta",IF(U2514&gt;=35,"Prioridade Média","Prioridade Baixa"))</x:f>
        <x:v>Prioridade Baixa</x:v>
      </x:c>
      <x:c r="W2514" t="str">
        <x:v>Não</x:v>
      </x:c>
      <x:c r="X2514" t="str"/>
      <x:c r="Y2514" t="str">
        <x:v>Base expandida 2026-07-27</x:v>
      </x:c>
      <x:c r="Z2514" t="str">
        <x:v>(11) 2488-7018</x:v>
      </x:c>
      <x:c r="AA2514" t="str"/>
      <x:c r="AB2514" t="n">
        <x:v>40</x:v>
      </x:c>
      <x:c r="AC2514" t="str">
        <x:v>Prioridade Baixa</x:v>
      </x:c>
      <x:c r="AD2514" t="str">
        <x:v>Fonte Escolas.com.br: http://escolas.com.br/roberto-hipolito-da-costa-brigadeiro-do-ar-35006361; site oficial/redes não coletados nesta fonte</x:v>
      </x:c>
      <x:c r="AE2514" t="n">
        <x:f>IF(LEN(H2514)&gt;0,1,0)</x:f>
        <x:v>1</x:v>
      </x:c>
      <x:c r="AF2514" t="n">
        <x:f>IF(LEN(M2514)&gt;0,1,0)</x:f>
        <x:v>0</x:v>
      </x:c>
      <x:c r="AG2514" t="n">
        <x:f>IF(AND(LEN(H2514)=0,LEN(K2514)=0,LEN(M2514)=0),1,0)</x:f>
        <x:v>0</x:v>
      </x:c>
    </x:row>
    <x:row r="2515">
      <x:c r="A2515" t="str">
        <x:v>AT-02514</x:v>
      </x:c>
      <x:c r="B2515" t="str">
        <x:v>Rodrigues Carneiro e - Villa Maxi Kids</x:v>
      </x:c>
      <x:c r="C2515" t="str">
        <x:v>Escola</x:v>
      </x:c>
      <x:c r="D2515" t="str">
        <x:v>Escola</x:v>
      </x:c>
      <x:c r="E2515" t="str">
        <x:v>Guarulhos</x:v>
      </x:c>
      <x:c r="F2515" t="str">
        <x:v>Itapegica</x:v>
      </x:c>
      <x:c r="G2515" t="str">
        <x:v>Avenida Carlos Ferreira Endres, 944, Itapegica, Guarulhos, SP</x:v>
      </x:c>
      <x:c r="H2515" t="str">
        <x:v>+55 (11) 2086-8987</x:v>
      </x:c>
      <x:c r="I2515" t="str"/>
      <x:c r="J2515" t="str"/>
      <x:c r="K2515" t="str"/>
      <x:c r="L2515" t="str"/>
      <x:c r="M2515" t="str"/>
      <x:c r="N2515" t="str"/>
      <x:c r="O2515" t="str"/>
      <x:c r="P2515" t="str"/>
      <x:c r="Q2515" t="str">
        <x:v>https://www.google.com/maps/search/?api=1&amp;query=Avenida+Carlos+Ferreira+Endres%2C+944%2C+Itapegica%2C+Guarulhos-SP</x:v>
      </x:c>
      <x:c r="R2515" t="str"/>
      <x:c r="S2515" t="str"/>
      <x:c r="T2515" t="str">
        <x:v>Não contatado</x:v>
      </x:c>
      <x:c r="U2515" s="27" t="n">
        <x:f>IF(LEN(H2515)&gt;0,25,0)+IF(L2515="Sim",25,0)+IF(LEN(M2515)&gt;0,15,0)+IF(LEN(J2515)&gt;0,10,0)+IF(LEN(N2515)&gt;0,5,0)+IF(LEN(O2515)&gt;0,5,0)+IF(LEN(P2515)&gt;0,5,0)+IF(AND(LEN(R2515)&gt;0,LEN(S2515)&gt;0),10,0)</x:f>
        <x:v>25</x:v>
      </x:c>
      <x:c r="V2515" t="str">
        <x:f>IF(U2515&gt;=60,"Prioridade Alta",IF(U2515&gt;=35,"Prioridade Média","Prioridade Baixa"))</x:f>
        <x:v>Prioridade Baixa</x:v>
      </x:c>
      <x:c r="W2515" t="str">
        <x:v>Não</x:v>
      </x:c>
      <x:c r="X2515" t="str"/>
      <x:c r="Y2515" t="str">
        <x:v>Base expandida 2026-07-27</x:v>
      </x:c>
      <x:c r="Z2515" t="str">
        <x:v>(11) 2086-8987</x:v>
      </x:c>
      <x:c r="AA2515" t="str"/>
      <x:c r="AB2515" t="n">
        <x:v>40</x:v>
      </x:c>
      <x:c r="AC2515" t="str">
        <x:v>Prioridade Baixa</x:v>
      </x:c>
      <x:c r="AD2515" t="str">
        <x:v>Fonte Escolas.com.br: http://escolas.com.br/rodrigues-carneiro-e-villa-maxi-kids-35009669; site oficial/redes não coletados nesta fonte</x:v>
      </x:c>
      <x:c r="AE2515" t="n">
        <x:f>IF(LEN(H2515)&gt;0,1,0)</x:f>
        <x:v>1</x:v>
      </x:c>
      <x:c r="AF2515" t="n">
        <x:f>IF(LEN(M2515)&gt;0,1,0)</x:f>
        <x:v>0</x:v>
      </x:c>
      <x:c r="AG2515" t="n">
        <x:f>IF(AND(LEN(H2515)=0,LEN(K2515)=0,LEN(M2515)=0),1,0)</x:f>
        <x:v>0</x:v>
      </x:c>
    </x:row>
    <x:row r="2516">
      <x:c r="A2516" t="str">
        <x:v>AT-02515</x:v>
      </x:c>
      <x:c r="B2516" t="str">
        <x:v>Sandi Miyake Capitao Aviador</x:v>
      </x:c>
      <x:c r="C2516" t="str">
        <x:v>Escola</x:v>
      </x:c>
      <x:c r="D2516" t="str">
        <x:v>Escola</x:v>
      </x:c>
      <x:c r="E2516" t="str">
        <x:v>Guarulhos</x:v>
      </x:c>
      <x:c r="F2516" t="str">
        <x:v>Jardim Sao Joao</x:v>
      </x:c>
      <x:c r="G2516" t="str">
        <x:v>Juarez Tavora, 47, Avenida, Jardim Sao Joao, Guarulhos, SP</x:v>
      </x:c>
      <x:c r="H2516" t="str">
        <x:v>+55 (11) 2467-0054</x:v>
      </x:c>
      <x:c r="I2516" t="str"/>
      <x:c r="J2516" t="str"/>
      <x:c r="K2516" t="str"/>
      <x:c r="L2516" t="str"/>
      <x:c r="M2516" t="str"/>
      <x:c r="N2516" t="str"/>
      <x:c r="O2516" t="str"/>
      <x:c r="P2516" t="str"/>
      <x:c r="Q2516" t="str">
        <x:v>https://www.google.com/maps/search/?api=1&amp;query=Juarez+Tavora%2C+47%2C+Avenida%2C+Jardim+Sao+Joao%2C+Guarulhos-SP</x:v>
      </x:c>
      <x:c r="R2516" t="str"/>
      <x:c r="S2516" t="str"/>
      <x:c r="T2516" t="str">
        <x:v>Não contatado</x:v>
      </x:c>
      <x:c r="U2516" s="27" t="n">
        <x:f>IF(LEN(H2516)&gt;0,25,0)+IF(L2516="Sim",25,0)+IF(LEN(M2516)&gt;0,15,0)+IF(LEN(J2516)&gt;0,10,0)+IF(LEN(N2516)&gt;0,5,0)+IF(LEN(O2516)&gt;0,5,0)+IF(LEN(P2516)&gt;0,5,0)+IF(AND(LEN(R2516)&gt;0,LEN(S2516)&gt;0),10,0)</x:f>
        <x:v>25</x:v>
      </x:c>
      <x:c r="V2516" t="str">
        <x:f>IF(U2516&gt;=60,"Prioridade Alta",IF(U2516&gt;=35,"Prioridade Média","Prioridade Baixa"))</x:f>
        <x:v>Prioridade Baixa</x:v>
      </x:c>
      <x:c r="W2516" t="str">
        <x:v>Não</x:v>
      </x:c>
      <x:c r="X2516" t="str"/>
      <x:c r="Y2516" t="str">
        <x:v>Base expandida 2026-07-27</x:v>
      </x:c>
      <x:c r="Z2516" t="str">
        <x:v>(11) 2467-0054</x:v>
      </x:c>
      <x:c r="AA2516" t="str"/>
      <x:c r="AB2516" t="n">
        <x:v>40</x:v>
      </x:c>
      <x:c r="AC2516" t="str">
        <x:v>Prioridade Baixa</x:v>
      </x:c>
      <x:c r="AD2516" t="str">
        <x:v>Fonte Escolas.com.br: http://escolas.com.br/sandi-miyake-capitao-aviador-35006324; site oficial/redes não coletados nesta fonte</x:v>
      </x:c>
      <x:c r="AE2516" t="n">
        <x:f>IF(LEN(H2516)&gt;0,1,0)</x:f>
        <x:v>1</x:v>
      </x:c>
      <x:c r="AF2516" t="n">
        <x:f>IF(LEN(M2516)&gt;0,1,0)</x:f>
        <x:v>0</x:v>
      </x:c>
      <x:c r="AG2516" t="n">
        <x:f>IF(AND(LEN(H2516)=0,LEN(K2516)=0,LEN(M2516)=0),1,0)</x:f>
        <x:v>0</x:v>
      </x:c>
    </x:row>
    <x:row r="2517">
      <x:c r="A2517" t="str">
        <x:v>AT-02516</x:v>
      </x:c>
      <x:c r="B2517" t="str">
        <x:v>Santa Helena Instituto Educacional</x:v>
      </x:c>
      <x:c r="C2517" t="str">
        <x:v>Escola</x:v>
      </x:c>
      <x:c r="D2517" t="str">
        <x:v>Escola</x:v>
      </x:c>
      <x:c r="E2517" t="str">
        <x:v>Guarulhos</x:v>
      </x:c>
      <x:c r="F2517" t="str">
        <x:v>Vila Paraiso</x:v>
      </x:c>
      <x:c r="G2517" t="str">
        <x:v>Santa Helena, 460, Avenida, Vila Paraiso, Guarulhos, SP</x:v>
      </x:c>
      <x:c r="H2517" t="str">
        <x:v>+55 (11) 2484-6134</x:v>
      </x:c>
      <x:c r="I2517" t="str"/>
      <x:c r="J2517" t="str"/>
      <x:c r="K2517" t="str"/>
      <x:c r="L2517" t="str"/>
      <x:c r="M2517" t="str"/>
      <x:c r="N2517" t="str"/>
      <x:c r="O2517" t="str"/>
      <x:c r="P2517" t="str"/>
      <x:c r="Q2517" t="str">
        <x:v>https://www.google.com/maps/search/?api=1&amp;query=Santa+Helena%2C+460%2C+Avenida%2C+Vila+Paraiso%2C+Guarulhos-SP</x:v>
      </x:c>
      <x:c r="R2517" t="str"/>
      <x:c r="S2517" t="str"/>
      <x:c r="T2517" t="str">
        <x:v>Não contatado</x:v>
      </x:c>
      <x:c r="U2517" s="27" t="n">
        <x:f>IF(LEN(H2517)&gt;0,25,0)+IF(L2517="Sim",25,0)+IF(LEN(M2517)&gt;0,15,0)+IF(LEN(J2517)&gt;0,10,0)+IF(LEN(N2517)&gt;0,5,0)+IF(LEN(O2517)&gt;0,5,0)+IF(LEN(P2517)&gt;0,5,0)+IF(AND(LEN(R2517)&gt;0,LEN(S2517)&gt;0),10,0)</x:f>
        <x:v>25</x:v>
      </x:c>
      <x:c r="V2517" t="str">
        <x:f>IF(U2517&gt;=60,"Prioridade Alta",IF(U2517&gt;=35,"Prioridade Média","Prioridade Baixa"))</x:f>
        <x:v>Prioridade Baixa</x:v>
      </x:c>
      <x:c r="W2517" t="str">
        <x:v>Não</x:v>
      </x:c>
      <x:c r="X2517" t="str"/>
      <x:c r="Y2517" t="str">
        <x:v>Base expandida 2026-07-27</x:v>
      </x:c>
      <x:c r="Z2517" t="str">
        <x:v>(11) 2484-6134</x:v>
      </x:c>
      <x:c r="AA2517" t="str"/>
      <x:c r="AB2517" t="n">
        <x:v>40</x:v>
      </x:c>
      <x:c r="AC2517" t="str">
        <x:v>Prioridade Baixa</x:v>
      </x:c>
      <x:c r="AD2517" t="str">
        <x:v>Fonte Escolas.com.br: http://escolas.com.br/santa-helena-instituto-educacional-35170367; site oficial/redes não coletados nesta fonte</x:v>
      </x:c>
      <x:c r="AE2517" t="n">
        <x:f>IF(LEN(H2517)&gt;0,1,0)</x:f>
        <x:v>1</x:v>
      </x:c>
      <x:c r="AF2517" t="n">
        <x:f>IF(LEN(M2517)&gt;0,1,0)</x:f>
        <x:v>0</x:v>
      </x:c>
      <x:c r="AG2517" t="n">
        <x:f>IF(AND(LEN(H2517)=0,LEN(K2517)=0,LEN(M2517)=0),1,0)</x:f>
        <x:v>0</x:v>
      </x:c>
    </x:row>
    <x:row r="2518">
      <x:c r="A2518" t="str">
        <x:v>AT-02517</x:v>
      </x:c>
      <x:c r="B2518" t="str">
        <x:v>Santa Rosalia Instituto</x:v>
      </x:c>
      <x:c r="C2518" t="str">
        <x:v>Escola</x:v>
      </x:c>
      <x:c r="D2518" t="str">
        <x:v>Escola</x:v>
      </x:c>
      <x:c r="E2518" t="str">
        <x:v>Guarulhos</x:v>
      </x:c>
      <x:c r="F2518" t="str">
        <x:v>Jardim Rosa de Franca</x:v>
      </x:c>
      <x:c r="G2518" t="str">
        <x:v>Avenida Avenida Jose Antonio Cabral, 89, Jardim Rosa de Franca, Guarulhos, SP</x:v>
      </x:c>
      <x:c r="H2518" t="str">
        <x:v>+55 (11) 2485-7422</x:v>
      </x:c>
      <x:c r="I2518" t="str"/>
      <x:c r="J2518" t="str"/>
      <x:c r="K2518" t="str"/>
      <x:c r="L2518" t="str"/>
      <x:c r="M2518" t="str"/>
      <x:c r="N2518" t="str"/>
      <x:c r="O2518" t="str"/>
      <x:c r="P2518" t="str"/>
      <x:c r="Q2518" t="str">
        <x:v>https://www.google.com/maps/search/?api=1&amp;query=Avenida+Avenida+Jose+Antonio+Cabral%2C+89%2C+Jardim+Rosa+de+Franca%2C+Guarulhos-SP</x:v>
      </x:c>
      <x:c r="R2518" t="str"/>
      <x:c r="S2518" t="str"/>
      <x:c r="T2518" t="str">
        <x:v>Não contatado</x:v>
      </x:c>
      <x:c r="U2518" s="27" t="n">
        <x:f>IF(LEN(H2518)&gt;0,25,0)+IF(L2518="Sim",25,0)+IF(LEN(M2518)&gt;0,15,0)+IF(LEN(J2518)&gt;0,10,0)+IF(LEN(N2518)&gt;0,5,0)+IF(LEN(O2518)&gt;0,5,0)+IF(LEN(P2518)&gt;0,5,0)+IF(AND(LEN(R2518)&gt;0,LEN(S2518)&gt;0),10,0)</x:f>
        <x:v>25</x:v>
      </x:c>
      <x:c r="V2518" t="str">
        <x:f>IF(U2518&gt;=60,"Prioridade Alta",IF(U2518&gt;=35,"Prioridade Média","Prioridade Baixa"))</x:f>
        <x:v>Prioridade Baixa</x:v>
      </x:c>
      <x:c r="W2518" t="str">
        <x:v>Não</x:v>
      </x:c>
      <x:c r="X2518" t="str"/>
      <x:c r="Y2518" t="str">
        <x:v>Base expandida 2026-07-27</x:v>
      </x:c>
      <x:c r="Z2518" t="str">
        <x:v>(11) 2485-7422</x:v>
      </x:c>
      <x:c r="AA2518" t="str"/>
      <x:c r="AB2518" t="n">
        <x:v>40</x:v>
      </x:c>
      <x:c r="AC2518" t="str">
        <x:v>Prioridade Baixa</x:v>
      </x:c>
      <x:c r="AD2518" t="str">
        <x:v>Fonte Escolas.com.br: http://escolas.com.br/santa-rosalia-instituto-35172327; site oficial/redes não coletados nesta fonte</x:v>
      </x:c>
      <x:c r="AE2518" t="n">
        <x:f>IF(LEN(H2518)&gt;0,1,0)</x:f>
        <x:v>1</x:v>
      </x:c>
      <x:c r="AF2518" t="n">
        <x:f>IF(LEN(M2518)&gt;0,1,0)</x:f>
        <x:v>0</x:v>
      </x:c>
      <x:c r="AG2518" t="n">
        <x:f>IF(AND(LEN(H2518)=0,LEN(K2518)=0,LEN(M2518)=0),1,0)</x:f>
        <x:v>0</x:v>
      </x:c>
    </x:row>
    <x:row r="2519">
      <x:c r="A2519" t="str">
        <x:v>AT-02518</x:v>
      </x:c>
      <x:c r="B2519" t="str">
        <x:v>São Francisco Associação de Moradores do Jardim</x:v>
      </x:c>
      <x:c r="C2519" t="str">
        <x:v>Escola</x:v>
      </x:c>
      <x:c r="D2519" t="str">
        <x:v>Escola</x:v>
      </x:c>
      <x:c r="E2519" t="str">
        <x:v>Guarulhos</x:v>
      </x:c>
      <x:c r="F2519" t="str">
        <x:v>Jardim Santa Rita</x:v>
      </x:c>
      <x:c r="G2519" t="str">
        <x:v>Avenida Avenida Aracaju, 177, Jardim Santa Rita, Guarulhos, SP</x:v>
      </x:c>
      <x:c r="H2519" t="str">
        <x:v>+55 (11) 4307-3061</x:v>
      </x:c>
      <x:c r="I2519" t="str"/>
      <x:c r="J2519" t="str"/>
      <x:c r="K2519" t="str"/>
      <x:c r="L2519" t="str"/>
      <x:c r="M2519" t="str"/>
      <x:c r="N2519" t="str"/>
      <x:c r="O2519" t="str"/>
      <x:c r="P2519" t="str"/>
      <x:c r="Q2519" t="str">
        <x:v>https://www.google.com/maps/search/?api=1&amp;query=Avenida+Avenida+Aracaju%2C+177%2C+Jardim+Santa+Rita%2C+Guarulhos-SP</x:v>
      </x:c>
      <x:c r="R2519" t="str"/>
      <x:c r="S2519" t="str"/>
      <x:c r="T2519" t="str">
        <x:v>Não contatado</x:v>
      </x:c>
      <x:c r="U2519" s="27" t="n">
        <x:f>IF(LEN(H2519)&gt;0,25,0)+IF(L2519="Sim",25,0)+IF(LEN(M2519)&gt;0,15,0)+IF(LEN(J2519)&gt;0,10,0)+IF(LEN(N2519)&gt;0,5,0)+IF(LEN(O2519)&gt;0,5,0)+IF(LEN(P2519)&gt;0,5,0)+IF(AND(LEN(R2519)&gt;0,LEN(S2519)&gt;0),10,0)</x:f>
        <x:v>25</x:v>
      </x:c>
      <x:c r="V2519" t="str">
        <x:f>IF(U2519&gt;=60,"Prioridade Alta",IF(U2519&gt;=35,"Prioridade Média","Prioridade Baixa"))</x:f>
        <x:v>Prioridade Baixa</x:v>
      </x:c>
      <x:c r="W2519" t="str">
        <x:v>Não</x:v>
      </x:c>
      <x:c r="X2519" t="str"/>
      <x:c r="Y2519" t="str">
        <x:v>Base expandida 2026-07-27</x:v>
      </x:c>
      <x:c r="Z2519" t="str">
        <x:v>(11) 4307-3061</x:v>
      </x:c>
      <x:c r="AA2519" t="str"/>
      <x:c r="AB2519" t="n">
        <x:v>40</x:v>
      </x:c>
      <x:c r="AC2519" t="str">
        <x:v>Prioridade Baixa</x:v>
      </x:c>
      <x:c r="AD2519" t="str">
        <x:v>Fonte Escolas.com.br: http://escolas.com.br/sao-francisco-associacao-de-moradores-do-jardim-35006508; site oficial/redes não coletados nesta fonte</x:v>
      </x:c>
      <x:c r="AE2519" t="n">
        <x:f>IF(LEN(H2519)&gt;0,1,0)</x:f>
        <x:v>1</x:v>
      </x:c>
      <x:c r="AF2519" t="n">
        <x:f>IF(LEN(M2519)&gt;0,1,0)</x:f>
        <x:v>0</x:v>
      </x:c>
      <x:c r="AG2519" t="n">
        <x:f>IF(AND(LEN(H2519)=0,LEN(K2519)=0,LEN(M2519)=0),1,0)</x:f>
        <x:v>0</x:v>
      </x:c>
    </x:row>
    <x:row r="2520">
      <x:c r="A2520" t="str">
        <x:v>AT-02519</x:v>
      </x:c>
      <x:c r="B2520" t="str">
        <x:v>São Geraldo Associação Sos Familia da Paroquia</x:v>
      </x:c>
      <x:c r="C2520" t="str">
        <x:v>Escola</x:v>
      </x:c>
      <x:c r="D2520" t="str">
        <x:v>Escola</x:v>
      </x:c>
      <x:c r="E2520" t="str">
        <x:v>Guarulhos</x:v>
      </x:c>
      <x:c r="F2520" t="str">
        <x:v>Ponte Grande</x:v>
      </x:c>
      <x:c r="G2520" t="str">
        <x:v>Rua Rua Pedro Angelo Janitelli, 37, Ponte Grande, Guarulhos, SP</x:v>
      </x:c>
      <x:c r="H2520" t="str">
        <x:v>+55 (11) 2421-0505</x:v>
      </x:c>
      <x:c r="I2520" t="str"/>
      <x:c r="J2520" t="str"/>
      <x:c r="K2520" t="str"/>
      <x:c r="L2520" t="str"/>
      <x:c r="M2520" t="str"/>
      <x:c r="N2520" t="str"/>
      <x:c r="O2520" t="str"/>
      <x:c r="P2520" t="str"/>
      <x:c r="Q2520" t="str">
        <x:v>https://www.google.com/maps/search/?api=1&amp;query=Rua+Rua+Pedro+Angelo+Janitelli%2C+37%2C+Ponte+Grande%2C+Guarulhos-SP</x:v>
      </x:c>
      <x:c r="R2520" t="str"/>
      <x:c r="S2520" t="str"/>
      <x:c r="T2520" t="str">
        <x:v>Não contatado</x:v>
      </x:c>
      <x:c r="U2520" s="27" t="n">
        <x:f>IF(LEN(H2520)&gt;0,25,0)+IF(L2520="Sim",25,0)+IF(LEN(M2520)&gt;0,15,0)+IF(LEN(J2520)&gt;0,10,0)+IF(LEN(N2520)&gt;0,5,0)+IF(LEN(O2520)&gt;0,5,0)+IF(LEN(P2520)&gt;0,5,0)+IF(AND(LEN(R2520)&gt;0,LEN(S2520)&gt;0),10,0)</x:f>
        <x:v>25</x:v>
      </x:c>
      <x:c r="V2520" t="str">
        <x:f>IF(U2520&gt;=60,"Prioridade Alta",IF(U2520&gt;=35,"Prioridade Média","Prioridade Baixa"))</x:f>
        <x:v>Prioridade Baixa</x:v>
      </x:c>
      <x:c r="W2520" t="str">
        <x:v>Não</x:v>
      </x:c>
      <x:c r="X2520" t="str"/>
      <x:c r="Y2520" t="str">
        <x:v>Base expandida 2026-07-27</x:v>
      </x:c>
      <x:c r="Z2520" t="str">
        <x:v>(11) 2421-0505</x:v>
      </x:c>
      <x:c r="AA2520" t="str"/>
      <x:c r="AB2520" t="n">
        <x:v>40</x:v>
      </x:c>
      <x:c r="AC2520" t="str">
        <x:v>Prioridade Baixa</x:v>
      </x:c>
      <x:c r="AD2520" t="str">
        <x:v>Fonte Escolas.com.br: http://escolas.com.br/sao-geraldo-associacao-sos-familia-da-paroquia-35806006; site oficial/redes não coletados nesta fonte</x:v>
      </x:c>
      <x:c r="AE2520" t="n">
        <x:f>IF(LEN(H2520)&gt;0,1,0)</x:f>
        <x:v>1</x:v>
      </x:c>
      <x:c r="AF2520" t="n">
        <x:f>IF(LEN(M2520)&gt;0,1,0)</x:f>
        <x:v>0</x:v>
      </x:c>
      <x:c r="AG2520" t="n">
        <x:f>IF(AND(LEN(H2520)=0,LEN(K2520)=0,LEN(M2520)=0),1,0)</x:f>
        <x:v>0</x:v>
      </x:c>
    </x:row>
    <x:row r="2521">
      <x:c r="A2521" t="str">
        <x:v>AT-02520</x:v>
      </x:c>
      <x:c r="B2521" t="str">
        <x:v>São João Batista Associação Cultural Comunitaria Unid II</x:v>
      </x:c>
      <x:c r="C2521" t="str">
        <x:v>Escola</x:v>
      </x:c>
      <x:c r="D2521" t="str">
        <x:v>Escola</x:v>
      </x:c>
      <x:c r="E2521" t="str">
        <x:v>Guarulhos</x:v>
      </x:c>
      <x:c r="F2521" t="str">
        <x:v>Cidade Soberana</x:v>
      </x:c>
      <x:c r="G2521" t="str">
        <x:v>Avenida Avenida Monte Alegre, 743, Cidade Soberana, Guarulhos, SP</x:v>
      </x:c>
      <x:c r="H2521" t="str">
        <x:v>+55 (11) 5197-1893</x:v>
      </x:c>
      <x:c r="I2521" t="str"/>
      <x:c r="J2521" t="str"/>
      <x:c r="K2521" t="str"/>
      <x:c r="L2521" t="str"/>
      <x:c r="M2521" t="str"/>
      <x:c r="N2521" t="str"/>
      <x:c r="O2521" t="str"/>
      <x:c r="P2521" t="str"/>
      <x:c r="Q2521" t="str">
        <x:v>https://www.google.com/maps/search/?api=1&amp;query=Avenida+Avenida+Monte+Alegre%2C+743%2C+Cidade+Soberana%2C+Guarulhos-SP</x:v>
      </x:c>
      <x:c r="R2521" t="str"/>
      <x:c r="S2521" t="str"/>
      <x:c r="T2521" t="str">
        <x:v>Não contatado</x:v>
      </x:c>
      <x:c r="U2521" s="27" t="n">
        <x:f>IF(LEN(H2521)&gt;0,25,0)+IF(L2521="Sim",25,0)+IF(LEN(M2521)&gt;0,15,0)+IF(LEN(J2521)&gt;0,10,0)+IF(LEN(N2521)&gt;0,5,0)+IF(LEN(O2521)&gt;0,5,0)+IF(LEN(P2521)&gt;0,5,0)+IF(AND(LEN(R2521)&gt;0,LEN(S2521)&gt;0),10,0)</x:f>
        <x:v>25</x:v>
      </x:c>
      <x:c r="V2521" t="str">
        <x:f>IF(U2521&gt;=60,"Prioridade Alta",IF(U2521&gt;=35,"Prioridade Média","Prioridade Baixa"))</x:f>
        <x:v>Prioridade Baixa</x:v>
      </x:c>
      <x:c r="W2521" t="str">
        <x:v>Não</x:v>
      </x:c>
      <x:c r="X2521" t="str"/>
      <x:c r="Y2521" t="str">
        <x:v>Base expandida 2026-07-27</x:v>
      </x:c>
      <x:c r="Z2521" t="str">
        <x:v>(11) 5197-1893</x:v>
      </x:c>
      <x:c r="AA2521" t="str"/>
      <x:c r="AB2521" t="n">
        <x:v>40</x:v>
      </x:c>
      <x:c r="AC2521" t="str">
        <x:v>Prioridade Baixa</x:v>
      </x:c>
      <x:c r="AD2521" t="str">
        <x:v>Fonte Escolas.com.br: http://escolas.com.br/sao-joao-batista-associacao-cultural-comunitaria-unid-ii-35424304; site oficial/redes não coletados nesta fonte</x:v>
      </x:c>
      <x:c r="AE2521" t="n">
        <x:f>IF(LEN(H2521)&gt;0,1,0)</x:f>
        <x:v>1</x:v>
      </x:c>
      <x:c r="AF2521" t="n">
        <x:f>IF(LEN(M2521)&gt;0,1,0)</x:f>
        <x:v>0</x:v>
      </x:c>
      <x:c r="AG2521" t="n">
        <x:f>IF(AND(LEN(H2521)=0,LEN(K2521)=0,LEN(M2521)=0),1,0)</x:f>
        <x:v>0</x:v>
      </x:c>
    </x:row>
    <x:row r="2522">
      <x:c r="A2522" t="str">
        <x:v>AT-02521</x:v>
      </x:c>
      <x:c r="B2522" t="str">
        <x:v>Rotary</x:v>
      </x:c>
      <x:c r="C2522" t="str">
        <x:v>Escola</x:v>
      </x:c>
      <x:c r="D2522" t="str">
        <x:v>Escola</x:v>
      </x:c>
      <x:c r="E2522" t="str">
        <x:v>Guarulhos</x:v>
      </x:c>
      <x:c r="F2522" t="str">
        <x:v>Vila Endres</x:v>
      </x:c>
      <x:c r="G2522" t="str">
        <x:v>Senador Adolf Schindling, 361, Avenida, Vila Endres, Guarulhos, SP</x:v>
      </x:c>
      <x:c r="H2522" t="str">
        <x:v>+55 (11) 2421-3788</x:v>
      </x:c>
      <x:c r="I2522" t="str"/>
      <x:c r="J2522" t="str"/>
      <x:c r="K2522" t="str"/>
      <x:c r="L2522" t="str"/>
      <x:c r="M2522" t="str"/>
      <x:c r="N2522" t="str"/>
      <x:c r="O2522" t="str"/>
      <x:c r="P2522" t="str"/>
      <x:c r="Q2522" t="str">
        <x:v>https://www.google.com/maps/search/?api=1&amp;query=Senador+Adolf+Schindling%2C+361%2C+Avenida%2C+Vila+Endres%2C+Guarulhos-SP</x:v>
      </x:c>
      <x:c r="R2522" t="str"/>
      <x:c r="S2522" t="str"/>
      <x:c r="T2522" t="str">
        <x:v>Não contatado</x:v>
      </x:c>
      <x:c r="U2522" s="27" t="n">
        <x:f>IF(LEN(H2522)&gt;0,25,0)+IF(L2522="Sim",25,0)+IF(LEN(M2522)&gt;0,15,0)+IF(LEN(J2522)&gt;0,10,0)+IF(LEN(N2522)&gt;0,5,0)+IF(LEN(O2522)&gt;0,5,0)+IF(LEN(P2522)&gt;0,5,0)+IF(AND(LEN(R2522)&gt;0,LEN(S2522)&gt;0),10,0)</x:f>
        <x:v>25</x:v>
      </x:c>
      <x:c r="V2522" t="str">
        <x:f>IF(U2522&gt;=60,"Prioridade Alta",IF(U2522&gt;=35,"Prioridade Média","Prioridade Baixa"))</x:f>
        <x:v>Prioridade Baixa</x:v>
      </x:c>
      <x:c r="W2522" t="str">
        <x:v>Não</x:v>
      </x:c>
      <x:c r="X2522" t="str"/>
      <x:c r="Y2522" t="str">
        <x:v>Base expandida 2026-07-27</x:v>
      </x:c>
      <x:c r="Z2522" t="str">
        <x:v>(11) 2421-3788</x:v>
      </x:c>
      <x:c r="AA2522" t="str"/>
      <x:c r="AB2522" t="n">
        <x:v>40</x:v>
      </x:c>
      <x:c r="AC2522" t="str">
        <x:v>Prioridade Baixa</x:v>
      </x:c>
      <x:c r="AD2522" t="str">
        <x:v>Fonte Escolas.com.br: http://escolas.com.br/rotary-35005885; site oficial/redes não coletados nesta fonte</x:v>
      </x:c>
      <x:c r="AE2522" t="n">
        <x:f>IF(LEN(H2522)&gt;0,1,0)</x:f>
        <x:v>1</x:v>
      </x:c>
      <x:c r="AF2522" t="n">
        <x:f>IF(LEN(M2522)&gt;0,1,0)</x:f>
        <x:v>0</x:v>
      </x:c>
      <x:c r="AG2522" t="n">
        <x:f>IF(AND(LEN(H2522)=0,LEN(K2522)=0,LEN(M2522)=0),1,0)</x:f>
        <x:v>0</x:v>
      </x:c>
    </x:row>
    <x:row r="2523">
      <x:c r="A2523" t="str">
        <x:v>AT-02522</x:v>
      </x:c>
      <x:c r="B2523" t="str">
        <x:v>Salime Mudeh Professora</x:v>
      </x:c>
      <x:c r="C2523" t="str">
        <x:v>Escola</x:v>
      </x:c>
      <x:c r="D2523" t="str">
        <x:v>Escola</x:v>
      </x:c>
      <x:c r="E2523" t="str">
        <x:v>Guarulhos</x:v>
      </x:c>
      <x:c r="F2523" t="str">
        <x:v>Jardim Sao Joao</x:v>
      </x:c>
      <x:c r="G2523" t="str">
        <x:v>Sagres, 136, Avenida, Jardim Sao Joao, Guarulhos, SP</x:v>
      </x:c>
      <x:c r="H2523" t="str">
        <x:v>+55 (11) 2467-0116</x:v>
      </x:c>
      <x:c r="I2523" t="str"/>
      <x:c r="J2523" t="str"/>
      <x:c r="K2523" t="str"/>
      <x:c r="L2523" t="str"/>
      <x:c r="M2523" t="str"/>
      <x:c r="N2523" t="str"/>
      <x:c r="O2523" t="str"/>
      <x:c r="P2523" t="str"/>
      <x:c r="Q2523" t="str">
        <x:v>https://www.google.com/maps/search/?api=1&amp;query=Sagres%2C+136%2C+Avenida%2C+Jardim+Sao+Joao%2C+Guarulhos-SP</x:v>
      </x:c>
      <x:c r="R2523" t="str"/>
      <x:c r="S2523" t="str"/>
      <x:c r="T2523" t="str">
        <x:v>Não contatado</x:v>
      </x:c>
      <x:c r="U2523" s="27" t="n">
        <x:f>IF(LEN(H2523)&gt;0,25,0)+IF(L2523="Sim",25,0)+IF(LEN(M2523)&gt;0,15,0)+IF(LEN(J2523)&gt;0,10,0)+IF(LEN(N2523)&gt;0,5,0)+IF(LEN(O2523)&gt;0,5,0)+IF(LEN(P2523)&gt;0,5,0)+IF(AND(LEN(R2523)&gt;0,LEN(S2523)&gt;0),10,0)</x:f>
        <x:v>25</x:v>
      </x:c>
      <x:c r="V2523" t="str">
        <x:f>IF(U2523&gt;=60,"Prioridade Alta",IF(U2523&gt;=35,"Prioridade Média","Prioridade Baixa"))</x:f>
        <x:v>Prioridade Baixa</x:v>
      </x:c>
      <x:c r="W2523" t="str">
        <x:v>Não</x:v>
      </x:c>
      <x:c r="X2523" t="str"/>
      <x:c r="Y2523" t="str">
        <x:v>Base expandida 2026-07-27</x:v>
      </x:c>
      <x:c r="Z2523" t="str">
        <x:v>(11) 2467-0116</x:v>
      </x:c>
      <x:c r="AA2523" t="str"/>
      <x:c r="AB2523" t="n">
        <x:v>40</x:v>
      </x:c>
      <x:c r="AC2523" t="str">
        <x:v>Prioridade Baixa</x:v>
      </x:c>
      <x:c r="AD2523" t="str">
        <x:v>Fonte Escolas.com.br: http://escolas.com.br/salime-mudeh-professora-35046437; site oficial/redes não coletados nesta fonte</x:v>
      </x:c>
      <x:c r="AE2523" t="n">
        <x:f>IF(LEN(H2523)&gt;0,1,0)</x:f>
        <x:v>1</x:v>
      </x:c>
      <x:c r="AF2523" t="n">
        <x:f>IF(LEN(M2523)&gt;0,1,0)</x:f>
        <x:v>0</x:v>
      </x:c>
      <x:c r="AG2523" t="n">
        <x:f>IF(AND(LEN(H2523)=0,LEN(K2523)=0,LEN(M2523)=0),1,0)</x:f>
        <x:v>0</x:v>
      </x:c>
    </x:row>
    <x:row r="2524">
      <x:c r="A2524" t="str">
        <x:v>AT-02523</x:v>
      </x:c>
      <x:c r="B2524" t="str">
        <x:v>São João Batista Associação Cultural Comunitaria Unid V</x:v>
      </x:c>
      <x:c r="C2524" t="str">
        <x:v>Escola</x:v>
      </x:c>
      <x:c r="D2524" t="str">
        <x:v>Escola</x:v>
      </x:c>
      <x:c r="E2524" t="str">
        <x:v>Guarulhos</x:v>
      </x:c>
      <x:c r="F2524" t="str">
        <x:v>Pimentas</x:v>
      </x:c>
      <x:c r="G2524" t="str">
        <x:v>Rua Rua Antonio dos Santos, 587, Pimentas, Guarulhos, SP</x:v>
      </x:c>
      <x:c r="H2524" t="str">
        <x:v>+55 (11) 5199-4533</x:v>
      </x:c>
      <x:c r="I2524" t="str"/>
      <x:c r="J2524" t="str"/>
      <x:c r="K2524" t="str"/>
      <x:c r="L2524" t="str"/>
      <x:c r="M2524" t="str"/>
      <x:c r="N2524" t="str"/>
      <x:c r="O2524" t="str"/>
      <x:c r="P2524" t="str"/>
      <x:c r="Q2524" t="str">
        <x:v>https://www.google.com/maps/search/?api=1&amp;query=Rua+Rua+Antonio+dos+Santos%2C+587%2C+Pimentas%2C+Guarulhos-SP</x:v>
      </x:c>
      <x:c r="R2524" t="str"/>
      <x:c r="S2524" t="str"/>
      <x:c r="T2524" t="str">
        <x:v>Não contatado</x:v>
      </x:c>
      <x:c r="U2524" s="27" t="n">
        <x:f>IF(LEN(H2524)&gt;0,25,0)+IF(L2524="Sim",25,0)+IF(LEN(M2524)&gt;0,15,0)+IF(LEN(J2524)&gt;0,10,0)+IF(LEN(N2524)&gt;0,5,0)+IF(LEN(O2524)&gt;0,5,0)+IF(LEN(P2524)&gt;0,5,0)+IF(AND(LEN(R2524)&gt;0,LEN(S2524)&gt;0),10,0)</x:f>
        <x:v>25</x:v>
      </x:c>
      <x:c r="V2524" t="str">
        <x:f>IF(U2524&gt;=60,"Prioridade Alta",IF(U2524&gt;=35,"Prioridade Média","Prioridade Baixa"))</x:f>
        <x:v>Prioridade Baixa</x:v>
      </x:c>
      <x:c r="W2524" t="str">
        <x:v>Não</x:v>
      </x:c>
      <x:c r="X2524" t="str"/>
      <x:c r="Y2524" t="str">
        <x:v>Base expandida 2026-07-27</x:v>
      </x:c>
      <x:c r="Z2524" t="str">
        <x:v>(11) 5199-4533</x:v>
      </x:c>
      <x:c r="AA2524" t="str"/>
      <x:c r="AB2524" t="n">
        <x:v>40</x:v>
      </x:c>
      <x:c r="AC2524" t="str">
        <x:v>Prioridade Baixa</x:v>
      </x:c>
      <x:c r="AD2524" t="str">
        <x:v>Fonte Escolas.com.br: http://escolas.com.br/sao-joao-batista-associacao-cultural-comunitaria-unid-v-35437803; site oficial/redes não coletados nesta fonte</x:v>
      </x:c>
      <x:c r="AE2524" t="n">
        <x:f>IF(LEN(H2524)&gt;0,1,0)</x:f>
        <x:v>1</x:v>
      </x:c>
      <x:c r="AF2524" t="n">
        <x:f>IF(LEN(M2524)&gt;0,1,0)</x:f>
        <x:v>0</x:v>
      </x:c>
      <x:c r="AG2524" t="n">
        <x:f>IF(AND(LEN(H2524)=0,LEN(K2524)=0,LEN(M2524)=0),1,0)</x:f>
        <x:v>0</x:v>
      </x:c>
    </x:row>
    <x:row r="2525">
      <x:c r="A2525" t="str">
        <x:v>AT-02524</x:v>
      </x:c>
      <x:c r="B2525" t="str">
        <x:v>São Frutuoso Associação Beneficente</x:v>
      </x:c>
      <x:c r="C2525" t="str">
        <x:v>Escola</x:v>
      </x:c>
      <x:c r="D2525" t="str">
        <x:v>Escola</x:v>
      </x:c>
      <x:c r="E2525" t="str">
        <x:v>Guarulhos</x:v>
      </x:c>
      <x:c r="F2525" t="str">
        <x:v>Parque Continental I</x:v>
      </x:c>
      <x:c r="G2525" t="str">
        <x:v>Rua Rua Trinta e Sete, 9, Parque Continental I, Guarulhos, SP</x:v>
      </x:c>
      <x:c r="H2525" t="str">
        <x:v>+55 (11) 2452-2051</x:v>
      </x:c>
      <x:c r="I2525" t="str"/>
      <x:c r="J2525" t="str"/>
      <x:c r="K2525" t="str"/>
      <x:c r="L2525" t="str"/>
      <x:c r="M2525" t="str"/>
      <x:c r="N2525" t="str"/>
      <x:c r="O2525" t="str"/>
      <x:c r="P2525" t="str"/>
      <x:c r="Q2525" t="str">
        <x:v>https://www.google.com/maps/search/?api=1&amp;query=Rua+Rua+Trinta+e+Sete%2C+9%2C+Parque+Continental+I%2C+Guarulhos-SP</x:v>
      </x:c>
      <x:c r="R2525" t="str"/>
      <x:c r="S2525" t="str"/>
      <x:c r="T2525" t="str">
        <x:v>Não contatado</x:v>
      </x:c>
      <x:c r="U2525" s="27" t="n">
        <x:f>IF(LEN(H2525)&gt;0,25,0)+IF(L2525="Sim",25,0)+IF(LEN(M2525)&gt;0,15,0)+IF(LEN(J2525)&gt;0,10,0)+IF(LEN(N2525)&gt;0,5,0)+IF(LEN(O2525)&gt;0,5,0)+IF(LEN(P2525)&gt;0,5,0)+IF(AND(LEN(R2525)&gt;0,LEN(S2525)&gt;0),10,0)</x:f>
        <x:v>25</x:v>
      </x:c>
      <x:c r="V2525" t="str">
        <x:f>IF(U2525&gt;=60,"Prioridade Alta",IF(U2525&gt;=35,"Prioridade Média","Prioridade Baixa"))</x:f>
        <x:v>Prioridade Baixa</x:v>
      </x:c>
      <x:c r="W2525" t="str">
        <x:v>Não</x:v>
      </x:c>
      <x:c r="X2525" t="str"/>
      <x:c r="Y2525" t="str">
        <x:v>Base expandida 2026-07-27</x:v>
      </x:c>
      <x:c r="Z2525" t="str">
        <x:v>(11) 2452-2051</x:v>
      </x:c>
      <x:c r="AA2525" t="str"/>
      <x:c r="AB2525" t="n">
        <x:v>40</x:v>
      </x:c>
      <x:c r="AC2525" t="str">
        <x:v>Prioridade Baixa</x:v>
      </x:c>
      <x:c r="AD2525" t="str">
        <x:v>Fonte Escolas.com.br: http://escolas.com.br/sao-frutuoso-associacao-beneficente-35111168; site oficial/redes não coletados nesta fonte</x:v>
      </x:c>
      <x:c r="AE2525" t="n">
        <x:f>IF(LEN(H2525)&gt;0,1,0)</x:f>
        <x:v>1</x:v>
      </x:c>
      <x:c r="AF2525" t="n">
        <x:f>IF(LEN(M2525)&gt;0,1,0)</x:f>
        <x:v>0</x:v>
      </x:c>
      <x:c r="AG2525" t="n">
        <x:f>IF(AND(LEN(H2525)=0,LEN(K2525)=0,LEN(M2525)=0),1,0)</x:f>
        <x:v>0</x:v>
      </x:c>
    </x:row>
    <x:row r="2526">
      <x:c r="A2526" t="str">
        <x:v>AT-02525</x:v>
      </x:c>
      <x:c r="B2526" t="str">
        <x:v>São João Batista Associação Cultural Comunitaria Unid III</x:v>
      </x:c>
      <x:c r="C2526" t="str">
        <x:v>Escola</x:v>
      </x:c>
      <x:c r="D2526" t="str">
        <x:v>Escola</x:v>
      </x:c>
      <x:c r="E2526" t="str">
        <x:v>Guarulhos</x:v>
      </x:c>
      <x:c r="F2526" t="str">
        <x:v>Jardim Guaracy</x:v>
      </x:c>
      <x:c r="G2526" t="str">
        <x:v>Rua Rua Itapuras, 272, Jardim Guaracy, Guarulhos, SP</x:v>
      </x:c>
      <x:c r="H2526" t="str">
        <x:v>+55 (11) 5199-3188</x:v>
      </x:c>
      <x:c r="I2526" t="str"/>
      <x:c r="J2526" t="str"/>
      <x:c r="K2526" t="str"/>
      <x:c r="L2526" t="str"/>
      <x:c r="M2526" t="str"/>
      <x:c r="N2526" t="str"/>
      <x:c r="O2526" t="str"/>
      <x:c r="P2526" t="str"/>
      <x:c r="Q2526" t="str">
        <x:v>https://www.google.com/maps/search/?api=1&amp;query=Rua+Rua+Itapuras%2C+272%2C+Jardim+Guaracy%2C+Guarulhos-SP</x:v>
      </x:c>
      <x:c r="R2526" t="str"/>
      <x:c r="S2526" t="str"/>
      <x:c r="T2526" t="str">
        <x:v>Não contatado</x:v>
      </x:c>
      <x:c r="U2526" s="27" t="n">
        <x:f>IF(LEN(H2526)&gt;0,25,0)+IF(L2526="Sim",25,0)+IF(LEN(M2526)&gt;0,15,0)+IF(LEN(J2526)&gt;0,10,0)+IF(LEN(N2526)&gt;0,5,0)+IF(LEN(O2526)&gt;0,5,0)+IF(LEN(P2526)&gt;0,5,0)+IF(AND(LEN(R2526)&gt;0,LEN(S2526)&gt;0),10,0)</x:f>
        <x:v>25</x:v>
      </x:c>
      <x:c r="V2526" t="str">
        <x:f>IF(U2526&gt;=60,"Prioridade Alta",IF(U2526&gt;=35,"Prioridade Média","Prioridade Baixa"))</x:f>
        <x:v>Prioridade Baixa</x:v>
      </x:c>
      <x:c r="W2526" t="str">
        <x:v>Não</x:v>
      </x:c>
      <x:c r="X2526" t="str"/>
      <x:c r="Y2526" t="str">
        <x:v>Base expandida 2026-07-27</x:v>
      </x:c>
      <x:c r="Z2526" t="str">
        <x:v>(11) 5199-3188</x:v>
      </x:c>
      <x:c r="AA2526" t="str"/>
      <x:c r="AB2526" t="n">
        <x:v>40</x:v>
      </x:c>
      <x:c r="AC2526" t="str">
        <x:v>Prioridade Baixa</x:v>
      </x:c>
      <x:c r="AD2526" t="str">
        <x:v>Fonte Escolas.com.br: http://escolas.com.br/sao-joao-batista-associacao-cultural-comunitaria-unid-iii-35436094; site oficial/redes não coletados nesta fonte</x:v>
      </x:c>
      <x:c r="AE2526" t="n">
        <x:f>IF(LEN(H2526)&gt;0,1,0)</x:f>
        <x:v>1</x:v>
      </x:c>
      <x:c r="AF2526" t="n">
        <x:f>IF(LEN(M2526)&gt;0,1,0)</x:f>
        <x:v>0</x:v>
      </x:c>
      <x:c r="AG2526" t="n">
        <x:f>IF(AND(LEN(H2526)=0,LEN(K2526)=0,LEN(M2526)=0),1,0)</x:f>
        <x:v>0</x:v>
      </x:c>
    </x:row>
    <x:row r="2527">
      <x:c r="A2527" t="str">
        <x:v>AT-02526</x:v>
      </x:c>
      <x:c r="B2527" t="str">
        <x:v>São João Batista Associação Cultural Comunitaria Unid IV</x:v>
      </x:c>
      <x:c r="C2527" t="str">
        <x:v>Escola</x:v>
      </x:c>
      <x:c r="D2527" t="str">
        <x:v>Escola</x:v>
      </x:c>
      <x:c r="E2527" t="str">
        <x:v>Guarulhos</x:v>
      </x:c>
      <x:c r="F2527" t="str">
        <x:v>Agua Chata</x:v>
      </x:c>
      <x:c r="G2527" t="str">
        <x:v>Estrada Estrada Agua Chata, 518, Agua Chata, Guarulhos, SP</x:v>
      </x:c>
      <x:c r="H2527" t="str">
        <x:v>+55 (11) 5199-6212</x:v>
      </x:c>
      <x:c r="I2527" t="str"/>
      <x:c r="J2527" t="str"/>
      <x:c r="K2527" t="str"/>
      <x:c r="L2527" t="str"/>
      <x:c r="M2527" t="str"/>
      <x:c r="N2527" t="str"/>
      <x:c r="O2527" t="str"/>
      <x:c r="P2527" t="str"/>
      <x:c r="Q2527" t="str">
        <x:v>https://www.google.com/maps/search/?api=1&amp;query=Estrada+Estrada+Agua+Chata%2C+518%2C+Agua+Chata%2C+Guarulhos-SP</x:v>
      </x:c>
      <x:c r="R2527" t="str"/>
      <x:c r="S2527" t="str"/>
      <x:c r="T2527" t="str">
        <x:v>Não contatado</x:v>
      </x:c>
      <x:c r="U2527" s="27" t="n">
        <x:f>IF(LEN(H2527)&gt;0,25,0)+IF(L2527="Sim",25,0)+IF(LEN(M2527)&gt;0,15,0)+IF(LEN(J2527)&gt;0,10,0)+IF(LEN(N2527)&gt;0,5,0)+IF(LEN(O2527)&gt;0,5,0)+IF(LEN(P2527)&gt;0,5,0)+IF(AND(LEN(R2527)&gt;0,LEN(S2527)&gt;0),10,0)</x:f>
        <x:v>25</x:v>
      </x:c>
      <x:c r="V2527" t="str">
        <x:f>IF(U2527&gt;=60,"Prioridade Alta",IF(U2527&gt;=35,"Prioridade Média","Prioridade Baixa"))</x:f>
        <x:v>Prioridade Baixa</x:v>
      </x:c>
      <x:c r="W2527" t="str">
        <x:v>Não</x:v>
      </x:c>
      <x:c r="X2527" t="str"/>
      <x:c r="Y2527" t="str">
        <x:v>Base expandida 2026-07-27</x:v>
      </x:c>
      <x:c r="Z2527" t="str">
        <x:v>(11) 5199-6212</x:v>
      </x:c>
      <x:c r="AA2527" t="str"/>
      <x:c r="AB2527" t="n">
        <x:v>40</x:v>
      </x:c>
      <x:c r="AC2527" t="str">
        <x:v>Prioridade Baixa</x:v>
      </x:c>
      <x:c r="AD2527" t="str">
        <x:v>Fonte Escolas.com.br: http://escolas.com.br/sao-joao-batista-associacao-cultural-comunitaria-unid-iv-35437815; site oficial/redes não coletados nesta fonte</x:v>
      </x:c>
      <x:c r="AE2527" t="n">
        <x:f>IF(LEN(H2527)&gt;0,1,0)</x:f>
        <x:v>1</x:v>
      </x:c>
      <x:c r="AF2527" t="n">
        <x:f>IF(LEN(M2527)&gt;0,1,0)</x:f>
        <x:v>0</x:v>
      </x:c>
      <x:c r="AG2527" t="n">
        <x:f>IF(AND(LEN(H2527)=0,LEN(K2527)=0,LEN(M2527)=0),1,0)</x:f>
        <x:v>0</x:v>
      </x:c>
    </x:row>
    <x:row r="2528">
      <x:c r="A2528" t="str">
        <x:v>AT-02527</x:v>
      </x:c>
      <x:c r="B2528" t="str">
        <x:v>São Pedro Apostolo Clube de Maes</x:v>
      </x:c>
      <x:c r="C2528" t="str">
        <x:v>Escola</x:v>
      </x:c>
      <x:c r="D2528" t="str">
        <x:v>Escola</x:v>
      </x:c>
      <x:c r="E2528" t="str">
        <x:v>Guarulhos</x:v>
      </x:c>
      <x:c r="F2528" t="str">
        <x:v>Jardim Alianca</x:v>
      </x:c>
      <x:c r="G2528" t="str">
        <x:v>Rua Rua Nossa Sra de Lourdes, 260, Jardim Alianca, Guarulhos, SP</x:v>
      </x:c>
      <x:c r="H2528" t="str">
        <x:v>+55 (11) 2304-1733</x:v>
      </x:c>
      <x:c r="I2528" t="str"/>
      <x:c r="J2528" t="str"/>
      <x:c r="K2528" t="str"/>
      <x:c r="L2528" t="str"/>
      <x:c r="M2528" t="str"/>
      <x:c r="N2528" t="str"/>
      <x:c r="O2528" t="str"/>
      <x:c r="P2528" t="str"/>
      <x:c r="Q2528" t="str">
        <x:v>https://www.google.com/maps/search/?api=1&amp;query=Rua+Rua+Nossa+Sra+de+Lourdes%2C+260%2C+Jardim+Alianca%2C+Guarulhos-SP</x:v>
      </x:c>
      <x:c r="R2528" t="str"/>
      <x:c r="S2528" t="str"/>
      <x:c r="T2528" t="str">
        <x:v>Não contatado</x:v>
      </x:c>
      <x:c r="U2528" s="27" t="n">
        <x:f>IF(LEN(H2528)&gt;0,25,0)+IF(L2528="Sim",25,0)+IF(LEN(M2528)&gt;0,15,0)+IF(LEN(J2528)&gt;0,10,0)+IF(LEN(N2528)&gt;0,5,0)+IF(LEN(O2528)&gt;0,5,0)+IF(LEN(P2528)&gt;0,5,0)+IF(AND(LEN(R2528)&gt;0,LEN(S2528)&gt;0),10,0)</x:f>
        <x:v>25</x:v>
      </x:c>
      <x:c r="V2528" t="str">
        <x:f>IF(U2528&gt;=60,"Prioridade Alta",IF(U2528&gt;=35,"Prioridade Média","Prioridade Baixa"))</x:f>
        <x:v>Prioridade Baixa</x:v>
      </x:c>
      <x:c r="W2528" t="str">
        <x:v>Não</x:v>
      </x:c>
      <x:c r="X2528" t="str"/>
      <x:c r="Y2528" t="str">
        <x:v>Base expandida 2026-07-27</x:v>
      </x:c>
      <x:c r="Z2528" t="str">
        <x:v>(11) 2304-1733</x:v>
      </x:c>
      <x:c r="AA2528" t="str"/>
      <x:c r="AB2528" t="n">
        <x:v>40</x:v>
      </x:c>
      <x:c r="AC2528" t="str">
        <x:v>Prioridade Baixa</x:v>
      </x:c>
      <x:c r="AD2528" t="str">
        <x:v>Fonte Escolas.com.br: http://escolas.com.br/sao-pedro-apostolo-clube-de-maes-35172261; site oficial/redes não coletados nesta fonte</x:v>
      </x:c>
      <x:c r="AE2528" t="n">
        <x:f>IF(LEN(H2528)&gt;0,1,0)</x:f>
        <x:v>1</x:v>
      </x:c>
      <x:c r="AF2528" t="n">
        <x:f>IF(LEN(M2528)&gt;0,1,0)</x:f>
        <x:v>0</x:v>
      </x:c>
      <x:c r="AG2528" t="n">
        <x:f>IF(AND(LEN(H2528)=0,LEN(K2528)=0,LEN(M2528)=0),1,0)</x:f>
        <x:v>0</x:v>
      </x:c>
    </x:row>
    <x:row r="2529">
      <x:c r="A2529" t="str">
        <x:v>AT-02528</x:v>
      </x:c>
      <x:c r="B2529" t="str">
        <x:v>São Judas Escola de Educação Especial</x:v>
      </x:c>
      <x:c r="C2529" t="str">
        <x:v>Escola</x:v>
      </x:c>
      <x:c r="D2529" t="str">
        <x:v>Escola</x:v>
      </x:c>
      <x:c r="E2529" t="str">
        <x:v>Guarulhos</x:v>
      </x:c>
      <x:c r="F2529" t="str">
        <x:v>Centro</x:v>
      </x:c>
      <x:c r="G2529" t="str">
        <x:v>Arminda de Lima, 525, Centro, Guarulhos, SP</x:v>
      </x:c>
      <x:c r="H2529" t="str">
        <x:v>+55 (11) 2409-3609</x:v>
      </x:c>
      <x:c r="I2529" t="str"/>
      <x:c r="J2529" t="str"/>
      <x:c r="K2529" t="str"/>
      <x:c r="L2529" t="str"/>
      <x:c r="M2529" t="str"/>
      <x:c r="N2529" t="str"/>
      <x:c r="O2529" t="str"/>
      <x:c r="P2529" t="str"/>
      <x:c r="Q2529" t="str">
        <x:v>https://www.google.com/maps/search/?api=1&amp;query=Arminda+de+Lima%2C+525%2C+Centro%2C+Guarulhos-SP</x:v>
      </x:c>
      <x:c r="R2529" t="str"/>
      <x:c r="S2529" t="str"/>
      <x:c r="T2529" t="str">
        <x:v>Não contatado</x:v>
      </x:c>
      <x:c r="U2529" s="27" t="n">
        <x:f>IF(LEN(H2529)&gt;0,25,0)+IF(L2529="Sim",25,0)+IF(LEN(M2529)&gt;0,15,0)+IF(LEN(J2529)&gt;0,10,0)+IF(LEN(N2529)&gt;0,5,0)+IF(LEN(O2529)&gt;0,5,0)+IF(LEN(P2529)&gt;0,5,0)+IF(AND(LEN(R2529)&gt;0,LEN(S2529)&gt;0),10,0)</x:f>
        <x:v>25</x:v>
      </x:c>
      <x:c r="V2529" t="str">
        <x:f>IF(U2529&gt;=60,"Prioridade Alta",IF(U2529&gt;=35,"Prioridade Média","Prioridade Baixa"))</x:f>
        <x:v>Prioridade Baixa</x:v>
      </x:c>
      <x:c r="W2529" t="str">
        <x:v>Não</x:v>
      </x:c>
      <x:c r="X2529" t="str"/>
      <x:c r="Y2529" t="str">
        <x:v>Base expandida 2026-07-27</x:v>
      </x:c>
      <x:c r="Z2529" t="str">
        <x:v>(11) 2409-3609</x:v>
      </x:c>
      <x:c r="AA2529" t="str"/>
      <x:c r="AB2529" t="n">
        <x:v>40</x:v>
      </x:c>
      <x:c r="AC2529" t="str">
        <x:v>Prioridade Baixa</x:v>
      </x:c>
      <x:c r="AD2529" t="str">
        <x:v>Fonte Escolas.com.br: http://escolas.com.br/sao-judas-escola-de-educacao-especial-35468101; site oficial/redes não coletados nesta fonte</x:v>
      </x:c>
      <x:c r="AE2529" t="n">
        <x:f>IF(LEN(H2529)&gt;0,1,0)</x:f>
        <x:v>1</x:v>
      </x:c>
      <x:c r="AF2529" t="n">
        <x:f>IF(LEN(M2529)&gt;0,1,0)</x:f>
        <x:v>0</x:v>
      </x:c>
      <x:c r="AG2529" t="n">
        <x:f>IF(AND(LEN(H2529)=0,LEN(K2529)=0,LEN(M2529)=0),1,0)</x:f>
        <x:v>0</x:v>
      </x:c>
    </x:row>
    <x:row r="2530">
      <x:c r="A2530" t="str">
        <x:v>AT-02529</x:v>
      </x:c>
      <x:c r="B2530" t="str">
        <x:v>Semeando O Futuro - Escola de Educação e Recreacao Infantil</x:v>
      </x:c>
      <x:c r="C2530" t="str">
        <x:v>Escola</x:v>
      </x:c>
      <x:c r="D2530" t="str">
        <x:v>Escola</x:v>
      </x:c>
      <x:c r="E2530" t="str">
        <x:v>Guarulhos</x:v>
      </x:c>
      <x:c r="F2530" t="str">
        <x:v>Centro</x:v>
      </x:c>
      <x:c r="G2530" t="str">
        <x:v>Praca Praca Antonio Prado, 426, Centro, Guarulhos, SP</x:v>
      </x:c>
      <x:c r="H2530" t="str">
        <x:v>+55 (11) 2440-8514</x:v>
      </x:c>
      <x:c r="I2530" t="str"/>
      <x:c r="J2530" t="str"/>
      <x:c r="K2530" t="str"/>
      <x:c r="L2530" t="str"/>
      <x:c r="M2530" t="str"/>
      <x:c r="N2530" t="str"/>
      <x:c r="O2530" t="str"/>
      <x:c r="P2530" t="str"/>
      <x:c r="Q2530" t="str">
        <x:v>https://www.google.com/maps/search/?api=1&amp;query=Praca+Praca+Antonio+Prado%2C+426%2C+Centro%2C+Guarulhos-SP</x:v>
      </x:c>
      <x:c r="R2530" t="str"/>
      <x:c r="S2530" t="str"/>
      <x:c r="T2530" t="str">
        <x:v>Não contatado</x:v>
      </x:c>
      <x:c r="U2530" s="27" t="n">
        <x:f>IF(LEN(H2530)&gt;0,25,0)+IF(L2530="Sim",25,0)+IF(LEN(M2530)&gt;0,15,0)+IF(LEN(J2530)&gt;0,10,0)+IF(LEN(N2530)&gt;0,5,0)+IF(LEN(O2530)&gt;0,5,0)+IF(LEN(P2530)&gt;0,5,0)+IF(AND(LEN(R2530)&gt;0,LEN(S2530)&gt;0),10,0)</x:f>
        <x:v>25</x:v>
      </x:c>
      <x:c r="V2530" t="str">
        <x:f>IF(U2530&gt;=60,"Prioridade Alta",IF(U2530&gt;=35,"Prioridade Média","Prioridade Baixa"))</x:f>
        <x:v>Prioridade Baixa</x:v>
      </x:c>
      <x:c r="W2530" t="str">
        <x:v>Não</x:v>
      </x:c>
      <x:c r="X2530" t="str"/>
      <x:c r="Y2530" t="str">
        <x:v>Base expandida 2026-07-27</x:v>
      </x:c>
      <x:c r="Z2530" t="str">
        <x:v>(11) 2440-8514</x:v>
      </x:c>
      <x:c r="AA2530" t="str"/>
      <x:c r="AB2530" t="n">
        <x:v>40</x:v>
      </x:c>
      <x:c r="AC2530" t="str">
        <x:v>Prioridade Baixa</x:v>
      </x:c>
      <x:c r="AD2530" t="str">
        <x:v>Fonte Escolas.com.br: http://escolas.com.br/semeando-o-futuro-escola-de-educacao-e-recreacao-infantil-35006844; site oficial/redes não coletados nesta fonte</x:v>
      </x:c>
      <x:c r="AE2530" t="n">
        <x:f>IF(LEN(H2530)&gt;0,1,0)</x:f>
        <x:v>1</x:v>
      </x:c>
      <x:c r="AF2530" t="n">
        <x:f>IF(LEN(M2530)&gt;0,1,0)</x:f>
        <x:v>0</x:v>
      </x:c>
      <x:c r="AG2530" t="n">
        <x:f>IF(AND(LEN(H2530)=0,LEN(K2530)=0,LEN(M2530)=0),1,0)</x:f>
        <x:v>0</x:v>
      </x:c>
    </x:row>
    <x:row r="2531">
      <x:c r="A2531" t="str">
        <x:v>AT-02530</x:v>
      </x:c>
      <x:c r="B2531" t="str">
        <x:v>Semeando Alegria - Eeri</x:v>
      </x:c>
      <x:c r="C2531" t="str">
        <x:v>Escola</x:v>
      </x:c>
      <x:c r="D2531" t="str">
        <x:v>Escola</x:v>
      </x:c>
      <x:c r="E2531" t="str">
        <x:v>Guarulhos</x:v>
      </x:c>
      <x:c r="F2531" t="str">
        <x:v>Sao Joao</x:v>
      </x:c>
      <x:c r="G2531" t="str">
        <x:v>Avenida Guape, 507, Sao Joao, Guarulhos, SP</x:v>
      </x:c>
      <x:c r="H2531" t="str">
        <x:v>+55 (11) 2469-3970</x:v>
      </x:c>
      <x:c r="I2531" t="str"/>
      <x:c r="J2531" t="str"/>
      <x:c r="K2531" t="str"/>
      <x:c r="L2531" t="str"/>
      <x:c r="M2531" t="str"/>
      <x:c r="N2531" t="str"/>
      <x:c r="O2531" t="str"/>
      <x:c r="P2531" t="str"/>
      <x:c r="Q2531" t="str">
        <x:v>https://www.google.com/maps/search/?api=1&amp;query=Avenida+Guape%2C+507%2C+Sao+Joao%2C+Guarulhos-SP</x:v>
      </x:c>
      <x:c r="R2531" t="str"/>
      <x:c r="S2531" t="str"/>
      <x:c r="T2531" t="str">
        <x:v>Não contatado</x:v>
      </x:c>
      <x:c r="U2531" s="27" t="n">
        <x:f>IF(LEN(H2531)&gt;0,25,0)+IF(L2531="Sim",25,0)+IF(LEN(M2531)&gt;0,15,0)+IF(LEN(J2531)&gt;0,10,0)+IF(LEN(N2531)&gt;0,5,0)+IF(LEN(O2531)&gt;0,5,0)+IF(LEN(P2531)&gt;0,5,0)+IF(AND(LEN(R2531)&gt;0,LEN(S2531)&gt;0),10,0)</x:f>
        <x:v>25</x:v>
      </x:c>
      <x:c r="V2531" t="str">
        <x:f>IF(U2531&gt;=60,"Prioridade Alta",IF(U2531&gt;=35,"Prioridade Média","Prioridade Baixa"))</x:f>
        <x:v>Prioridade Baixa</x:v>
      </x:c>
      <x:c r="W2531" t="str">
        <x:v>Não</x:v>
      </x:c>
      <x:c r="X2531" t="str"/>
      <x:c r="Y2531" t="str">
        <x:v>Base expandida 2026-07-27</x:v>
      </x:c>
      <x:c r="Z2531" t="str">
        <x:v>(11) 2469-3970</x:v>
      </x:c>
      <x:c r="AA2531" t="str"/>
      <x:c r="AB2531" t="n">
        <x:v>40</x:v>
      </x:c>
      <x:c r="AC2531" t="str">
        <x:v>Prioridade Baixa</x:v>
      </x:c>
      <x:c r="AD2531" t="str">
        <x:v>Fonte Escolas.com.br: http://escolas.com.br/semeando-alegria-eeri-35581343; site oficial/redes não coletados nesta fonte</x:v>
      </x:c>
      <x:c r="AE2531" t="n">
        <x:f>IF(LEN(H2531)&gt;0,1,0)</x:f>
        <x:v>1</x:v>
      </x:c>
      <x:c r="AF2531" t="n">
        <x:f>IF(LEN(M2531)&gt;0,1,0)</x:f>
        <x:v>0</x:v>
      </x:c>
      <x:c r="AG2531" t="n">
        <x:f>IF(AND(LEN(H2531)=0,LEN(K2531)=0,LEN(M2531)=0),1,0)</x:f>
        <x:v>0</x:v>
      </x:c>
    </x:row>
    <x:row r="2532">
      <x:c r="A2532" t="str">
        <x:v>AT-02531</x:v>
      </x:c>
      <x:c r="B2532" t="str">
        <x:v>Semeando Para O Futuro - Ie</x:v>
      </x:c>
      <x:c r="C2532" t="str">
        <x:v>Escola</x:v>
      </x:c>
      <x:c r="D2532" t="str">
        <x:v>Escola</x:v>
      </x:c>
      <x:c r="E2532" t="str">
        <x:v>Guarulhos</x:v>
      </x:c>
      <x:c r="F2532" t="str">
        <x:v>Vila Rosalia</x:v>
      </x:c>
      <x:c r="G2532" t="str">
        <x:v>Avenida Avenida Sao Bento, 1100, Vila Rosalia, Guarulhos, SP</x:v>
      </x:c>
      <x:c r="H2532" t="str">
        <x:v>+55 (11) 2451-3122</x:v>
      </x:c>
      <x:c r="I2532" t="str"/>
      <x:c r="J2532" t="str"/>
      <x:c r="K2532" t="str"/>
      <x:c r="L2532" t="str"/>
      <x:c r="M2532" t="str"/>
      <x:c r="N2532" t="str"/>
      <x:c r="O2532" t="str"/>
      <x:c r="P2532" t="str"/>
      <x:c r="Q2532" t="str">
        <x:v>https://www.google.com/maps/search/?api=1&amp;query=Avenida+Avenida+Sao+Bento%2C+1100%2C+Vila+Rosalia%2C+Guarulhos-SP</x:v>
      </x:c>
      <x:c r="R2532" t="str"/>
      <x:c r="S2532" t="str"/>
      <x:c r="T2532" t="str">
        <x:v>Não contatado</x:v>
      </x:c>
      <x:c r="U2532" s="27" t="n">
        <x:f>IF(LEN(H2532)&gt;0,25,0)+IF(L2532="Sim",25,0)+IF(LEN(M2532)&gt;0,15,0)+IF(LEN(J2532)&gt;0,10,0)+IF(LEN(N2532)&gt;0,5,0)+IF(LEN(O2532)&gt;0,5,0)+IF(LEN(P2532)&gt;0,5,0)+IF(AND(LEN(R2532)&gt;0,LEN(S2532)&gt;0),10,0)</x:f>
        <x:v>25</x:v>
      </x:c>
      <x:c r="V2532" t="str">
        <x:f>IF(U2532&gt;=60,"Prioridade Alta",IF(U2532&gt;=35,"Prioridade Média","Prioridade Baixa"))</x:f>
        <x:v>Prioridade Baixa</x:v>
      </x:c>
      <x:c r="W2532" t="str">
        <x:v>Não</x:v>
      </x:c>
      <x:c r="X2532" t="str"/>
      <x:c r="Y2532" t="str">
        <x:v>Base expandida 2026-07-27</x:v>
      </x:c>
      <x:c r="Z2532" t="str">
        <x:v>(11) 2451-3122</x:v>
      </x:c>
      <x:c r="AA2532" t="str"/>
      <x:c r="AB2532" t="n">
        <x:v>40</x:v>
      </x:c>
      <x:c r="AC2532" t="str">
        <x:v>Prioridade Baixa</x:v>
      </x:c>
      <x:c r="AD2532" t="str">
        <x:v>Fonte Escolas.com.br: http://escolas.com.br/semeando-para-o-futuro-ie-35006023; site oficial/redes não coletados nesta fonte</x:v>
      </x:c>
      <x:c r="AE2532" t="n">
        <x:f>IF(LEN(H2532)&gt;0,1,0)</x:f>
        <x:v>1</x:v>
      </x:c>
      <x:c r="AF2532" t="n">
        <x:f>IF(LEN(M2532)&gt;0,1,0)</x:f>
        <x:v>0</x:v>
      </x:c>
      <x:c r="AG2532" t="n">
        <x:f>IF(AND(LEN(H2532)=0,LEN(K2532)=0,LEN(M2532)=0),1,0)</x:f>
        <x:v>0</x:v>
      </x:c>
    </x:row>
    <x:row r="2533">
      <x:c r="A2533" t="str">
        <x:v>AT-02532</x:v>
      </x:c>
      <x:c r="B2533" t="str">
        <x:v>Sementes do Futuro Ong Nucleo Cultural</x:v>
      </x:c>
      <x:c r="C2533" t="str">
        <x:v>Escola</x:v>
      </x:c>
      <x:c r="D2533" t="str">
        <x:v>Escola</x:v>
      </x:c>
      <x:c r="E2533" t="str">
        <x:v>Guarulhos</x:v>
      </x:c>
      <x:c r="F2533" t="str">
        <x:v>Jardim Santa Lidia</x:v>
      </x:c>
      <x:c r="G2533" t="str">
        <x:v>Rua Rua Jose Nilson Ferretti, 561, Jardim Santa Lidia, Guarulhos, SP</x:v>
      </x:c>
      <x:c r="H2533" t="str">
        <x:v>+55 (11) 3456-9357</x:v>
      </x:c>
      <x:c r="I2533" t="str"/>
      <x:c r="J2533" t="str"/>
      <x:c r="K2533" t="str"/>
      <x:c r="L2533" t="str"/>
      <x:c r="M2533" t="str"/>
      <x:c r="N2533" t="str"/>
      <x:c r="O2533" t="str"/>
      <x:c r="P2533" t="str"/>
      <x:c r="Q2533" t="str">
        <x:v>https://www.google.com/maps/search/?api=1&amp;query=Rua+Rua+Jose+Nilson+Ferretti%2C+561%2C+Jardim+Santa+Lidia%2C+Guarulhos-SP</x:v>
      </x:c>
      <x:c r="R2533" t="str"/>
      <x:c r="S2533" t="str"/>
      <x:c r="T2533" t="str">
        <x:v>Não contatado</x:v>
      </x:c>
      <x:c r="U2533" s="27" t="n">
        <x:f>IF(LEN(H2533)&gt;0,25,0)+IF(L2533="Sim",25,0)+IF(LEN(M2533)&gt;0,15,0)+IF(LEN(J2533)&gt;0,10,0)+IF(LEN(N2533)&gt;0,5,0)+IF(LEN(O2533)&gt;0,5,0)+IF(LEN(P2533)&gt;0,5,0)+IF(AND(LEN(R2533)&gt;0,LEN(S2533)&gt;0),10,0)</x:f>
        <x:v>25</x:v>
      </x:c>
      <x:c r="V2533" t="str">
        <x:f>IF(U2533&gt;=60,"Prioridade Alta",IF(U2533&gt;=35,"Prioridade Média","Prioridade Baixa"))</x:f>
        <x:v>Prioridade Baixa</x:v>
      </x:c>
      <x:c r="W2533" t="str">
        <x:v>Não</x:v>
      </x:c>
      <x:c r="X2533" t="str"/>
      <x:c r="Y2533" t="str">
        <x:v>Base expandida 2026-07-27</x:v>
      </x:c>
      <x:c r="Z2533" t="str">
        <x:v>(11) 3456-9357</x:v>
      </x:c>
      <x:c r="AA2533" t="str"/>
      <x:c r="AB2533" t="n">
        <x:v>40</x:v>
      </x:c>
      <x:c r="AC2533" t="str">
        <x:v>Prioridade Baixa</x:v>
      </x:c>
      <x:c r="AD2533" t="str">
        <x:v>Fonte Escolas.com.br: http://escolas.com.br/sementes-do-futuro-ong-nucleo-cultural-35007228; site oficial/redes não coletados nesta fonte</x:v>
      </x:c>
      <x:c r="AE2533" t="n">
        <x:f>IF(LEN(H2533)&gt;0,1,0)</x:f>
        <x:v>1</x:v>
      </x:c>
      <x:c r="AF2533" t="n">
        <x:f>IF(LEN(M2533)&gt;0,1,0)</x:f>
        <x:v>0</x:v>
      </x:c>
      <x:c r="AG2533" t="n">
        <x:f>IF(AND(LEN(H2533)=0,LEN(K2533)=0,LEN(M2533)=0),1,0)</x:f>
        <x:v>0</x:v>
      </x:c>
    </x:row>
    <x:row r="2534">
      <x:c r="A2534" t="str">
        <x:v>AT-02533</x:v>
      </x:c>
      <x:c r="B2534" t="str">
        <x:v>Seraphina Renzi Martello</x:v>
      </x:c>
      <x:c r="C2534" t="str">
        <x:v>Escola</x:v>
      </x:c>
      <x:c r="D2534" t="str">
        <x:v>Escola</x:v>
      </x:c>
      <x:c r="E2534" t="str">
        <x:v>Guarulhos</x:v>
      </x:c>
      <x:c r="F2534" t="str">
        <x:v>Jardim Fortaleza</x:v>
      </x:c>
      <x:c r="G2534" t="str">
        <x:v>De Nazare, 9864, Estrada Velha, Jardim Fortaleza, Guarulhos, SP</x:v>
      </x:c>
      <x:c r="H2534" t="str">
        <x:v>+55 (11) 2436-4469</x:v>
      </x:c>
      <x:c r="I2534" t="str"/>
      <x:c r="J2534" t="str"/>
      <x:c r="K2534" t="str"/>
      <x:c r="L2534" t="str"/>
      <x:c r="M2534" t="str"/>
      <x:c r="N2534" t="str"/>
      <x:c r="O2534" t="str"/>
      <x:c r="P2534" t="str"/>
      <x:c r="Q2534" t="str">
        <x:v>https://www.google.com/maps/search/?api=1&amp;query=De+Nazare%2C+9864%2C+Estrada+Velha%2C+Jardim+Fortaleza%2C+Guarulhos-SP</x:v>
      </x:c>
      <x:c r="R2534" t="str"/>
      <x:c r="S2534" t="str"/>
      <x:c r="T2534" t="str">
        <x:v>Não contatado</x:v>
      </x:c>
      <x:c r="U2534" s="27" t="n">
        <x:f>IF(LEN(H2534)&gt;0,25,0)+IF(L2534="Sim",25,0)+IF(LEN(M2534)&gt;0,15,0)+IF(LEN(J2534)&gt;0,10,0)+IF(LEN(N2534)&gt;0,5,0)+IF(LEN(O2534)&gt;0,5,0)+IF(LEN(P2534)&gt;0,5,0)+IF(AND(LEN(R2534)&gt;0,LEN(S2534)&gt;0),10,0)</x:f>
        <x:v>25</x:v>
      </x:c>
      <x:c r="V2534" t="str">
        <x:f>IF(U2534&gt;=60,"Prioridade Alta",IF(U2534&gt;=35,"Prioridade Média","Prioridade Baixa"))</x:f>
        <x:v>Prioridade Baixa</x:v>
      </x:c>
      <x:c r="W2534" t="str">
        <x:v>Não</x:v>
      </x:c>
      <x:c r="X2534" t="str"/>
      <x:c r="Y2534" t="str">
        <x:v>Base expandida 2026-07-27</x:v>
      </x:c>
      <x:c r="Z2534" t="str">
        <x:v>(11) 2436-4469</x:v>
      </x:c>
      <x:c r="AA2534" t="str"/>
      <x:c r="AB2534" t="n">
        <x:v>40</x:v>
      </x:c>
      <x:c r="AC2534" t="str">
        <x:v>Prioridade Baixa</x:v>
      </x:c>
      <x:c r="AD2534" t="str">
        <x:v>Fonte Escolas.com.br: http://escolas.com.br/seraphina-renzi-martello-35039469; site oficial/redes não coletados nesta fonte</x:v>
      </x:c>
      <x:c r="AE2534" t="n">
        <x:f>IF(LEN(H2534)&gt;0,1,0)</x:f>
        <x:v>1</x:v>
      </x:c>
      <x:c r="AF2534" t="n">
        <x:f>IF(LEN(M2534)&gt;0,1,0)</x:f>
        <x:v>0</x:v>
      </x:c>
      <x:c r="AG2534" t="n">
        <x:f>IF(AND(LEN(H2534)=0,LEN(K2534)=0,LEN(M2534)=0),1,0)</x:f>
        <x:v>0</x:v>
      </x:c>
    </x:row>
    <x:row r="2535">
      <x:c r="A2535" t="str">
        <x:v>AT-02534</x:v>
      </x:c>
      <x:c r="B2535" t="str">
        <x:v>Silverio Bertoni Professor</x:v>
      </x:c>
      <x:c r="C2535" t="str">
        <x:v>Escola</x:v>
      </x:c>
      <x:c r="D2535" t="str">
        <x:v>Escola</x:v>
      </x:c>
      <x:c r="E2535" t="str">
        <x:v>Guarulhos</x:v>
      </x:c>
      <x:c r="F2535" t="str">
        <x:v>Jardim Sao Paulo</x:v>
      </x:c>
      <x:c r="G2535" t="str">
        <x:v>Sao Geraldo, 443, Rua, Jardim Sao Paulo, Guarulhos, SP</x:v>
      </x:c>
      <x:c r="H2535" t="str">
        <x:v>+55 (11) 2456-5904</x:v>
      </x:c>
      <x:c r="I2535" t="str"/>
      <x:c r="J2535" t="str"/>
      <x:c r="K2535" t="str"/>
      <x:c r="L2535" t="str"/>
      <x:c r="M2535" t="str"/>
      <x:c r="N2535" t="str"/>
      <x:c r="O2535" t="str"/>
      <x:c r="P2535" t="str"/>
      <x:c r="Q2535" t="str">
        <x:v>https://www.google.com/maps/search/?api=1&amp;query=Sao+Geraldo%2C+443%2C+Rua%2C+Jardim+Sao+Paulo%2C+Guarulhos-SP</x:v>
      </x:c>
      <x:c r="R2535" t="str"/>
      <x:c r="S2535" t="str"/>
      <x:c r="T2535" t="str">
        <x:v>Não contatado</x:v>
      </x:c>
      <x:c r="U2535" s="27" t="n">
        <x:f>IF(LEN(H2535)&gt;0,25,0)+IF(L2535="Sim",25,0)+IF(LEN(M2535)&gt;0,15,0)+IF(LEN(J2535)&gt;0,10,0)+IF(LEN(N2535)&gt;0,5,0)+IF(LEN(O2535)&gt;0,5,0)+IF(LEN(P2535)&gt;0,5,0)+IF(AND(LEN(R2535)&gt;0,LEN(S2535)&gt;0),10,0)</x:f>
        <x:v>25</x:v>
      </x:c>
      <x:c r="V2535" t="str">
        <x:f>IF(U2535&gt;=60,"Prioridade Alta",IF(U2535&gt;=35,"Prioridade Média","Prioridade Baixa"))</x:f>
        <x:v>Prioridade Baixa</x:v>
      </x:c>
      <x:c r="W2535" t="str">
        <x:v>Não</x:v>
      </x:c>
      <x:c r="X2535" t="str"/>
      <x:c r="Y2535" t="str">
        <x:v>Base expandida 2026-07-27</x:v>
      </x:c>
      <x:c r="Z2535" t="str">
        <x:v>(11) 2456-5904</x:v>
      </x:c>
      <x:c r="AA2535" t="str"/>
      <x:c r="AB2535" t="n">
        <x:v>40</x:v>
      </x:c>
      <x:c r="AC2535" t="str">
        <x:v>Prioridade Baixa</x:v>
      </x:c>
      <x:c r="AD2535" t="str">
        <x:v>Fonte Escolas.com.br: http://escolas.com.br/silverio-bertoni-professor-35036699; site oficial/redes não coletados nesta fonte</x:v>
      </x:c>
      <x:c r="AE2535" t="n">
        <x:f>IF(LEN(H2535)&gt;0,1,0)</x:f>
        <x:v>1</x:v>
      </x:c>
      <x:c r="AF2535" t="n">
        <x:f>IF(LEN(M2535)&gt;0,1,0)</x:f>
        <x:v>0</x:v>
      </x:c>
      <x:c r="AG2535" t="n">
        <x:f>IF(AND(LEN(H2535)=0,LEN(K2535)=0,LEN(M2535)=0),1,0)</x:f>
        <x:v>0</x:v>
      </x:c>
    </x:row>
    <x:row r="2536">
      <x:c r="A2536" t="str">
        <x:v>AT-02535</x:v>
      </x:c>
      <x:c r="B2536" t="str">
        <x:v>Sebastiao Walter Fusco</x:v>
      </x:c>
      <x:c r="C2536" t="str">
        <x:v>Escola</x:v>
      </x:c>
      <x:c r="D2536" t="str">
        <x:v>Escola</x:v>
      </x:c>
      <x:c r="E2536" t="str">
        <x:v>Guarulhos</x:v>
      </x:c>
      <x:c r="F2536" t="str">
        <x:v>Jardim Cumbica</x:v>
      </x:c>
      <x:c r="G2536" t="str">
        <x:v>Sargento da Aeronautica Jaime R. Pereira, 257, Avenida, Jardim Cumbica, Guarulhos, SP</x:v>
      </x:c>
      <x:c r="H2536" t="str">
        <x:v>+55 (11) 2412-5548</x:v>
      </x:c>
      <x:c r="I2536" t="str"/>
      <x:c r="J2536" t="str"/>
      <x:c r="K2536" t="str"/>
      <x:c r="L2536" t="str"/>
      <x:c r="M2536" t="str"/>
      <x:c r="N2536" t="str"/>
      <x:c r="O2536" t="str"/>
      <x:c r="P2536" t="str"/>
      <x:c r="Q2536" t="str">
        <x:v>https://www.google.com/maps/search/?api=1&amp;query=Sargento+da+Aeronautica+Jaime+R.+Pereira%2C+257%2C+Avenida%2C+Jardim+Cumbica%2C+Guarulhos-SP</x:v>
      </x:c>
      <x:c r="R2536" t="str"/>
      <x:c r="S2536" t="str"/>
      <x:c r="T2536" t="str">
        <x:v>Não contatado</x:v>
      </x:c>
      <x:c r="U2536" s="27" t="n">
        <x:f>IF(LEN(H2536)&gt;0,25,0)+IF(L2536="Sim",25,0)+IF(LEN(M2536)&gt;0,15,0)+IF(LEN(J2536)&gt;0,10,0)+IF(LEN(N2536)&gt;0,5,0)+IF(LEN(O2536)&gt;0,5,0)+IF(LEN(P2536)&gt;0,5,0)+IF(AND(LEN(R2536)&gt;0,LEN(S2536)&gt;0),10,0)</x:f>
        <x:v>25</x:v>
      </x:c>
      <x:c r="V2536" t="str">
        <x:f>IF(U2536&gt;=60,"Prioridade Alta",IF(U2536&gt;=35,"Prioridade Média","Prioridade Baixa"))</x:f>
        <x:v>Prioridade Baixa</x:v>
      </x:c>
      <x:c r="W2536" t="str">
        <x:v>Não</x:v>
      </x:c>
      <x:c r="X2536" t="str"/>
      <x:c r="Y2536" t="str">
        <x:v>Base expandida 2026-07-27</x:v>
      </x:c>
      <x:c r="Z2536" t="str">
        <x:v>(11) 2412-5548</x:v>
      </x:c>
      <x:c r="AA2536" t="str"/>
      <x:c r="AB2536" t="n">
        <x:v>40</x:v>
      </x:c>
      <x:c r="AC2536" t="str">
        <x:v>Prioridade Baixa</x:v>
      </x:c>
      <x:c r="AD2536" t="str">
        <x:v>Fonte Escolas.com.br: http://escolas.com.br/sebastiao-walter-fusco-35041919; site oficial/redes não coletados nesta fonte</x:v>
      </x:c>
      <x:c r="AE2536" t="n">
        <x:f>IF(LEN(H2536)&gt;0,1,0)</x:f>
        <x:v>1</x:v>
      </x:c>
      <x:c r="AF2536" t="n">
        <x:f>IF(LEN(M2536)&gt;0,1,0)</x:f>
        <x:v>0</x:v>
      </x:c>
      <x:c r="AG2536" t="n">
        <x:f>IF(AND(LEN(H2536)=0,LEN(K2536)=0,LEN(M2536)=0),1,0)</x:f>
        <x:v>0</x:v>
      </x:c>
    </x:row>
    <x:row r="2537">
      <x:c r="A2537" t="str">
        <x:v>AT-02536</x:v>
      </x:c>
      <x:c r="B2537" t="str">
        <x:v>Sky Leadear Escola de Aviacao</x:v>
      </x:c>
      <x:c r="C2537" t="str">
        <x:v>Escola</x:v>
      </x:c>
      <x:c r="D2537" t="str">
        <x:v>Escola</x:v>
      </x:c>
      <x:c r="E2537" t="str">
        <x:v>Guarulhos</x:v>
      </x:c>
      <x:c r="F2537" t="str">
        <x:v>Centro</x:v>
      </x:c>
      <x:c r="G2537" t="str">
        <x:v>Rua Luiz Gama, 39, Centro, Guarulhos, SP</x:v>
      </x:c>
      <x:c r="H2537" t="str">
        <x:v>+55 (11) 4963-2784</x:v>
      </x:c>
      <x:c r="I2537" t="str"/>
      <x:c r="J2537" t="str"/>
      <x:c r="K2537" t="str"/>
      <x:c r="L2537" t="str"/>
      <x:c r="M2537" t="str"/>
      <x:c r="N2537" t="str"/>
      <x:c r="O2537" t="str"/>
      <x:c r="P2537" t="str"/>
      <x:c r="Q2537" t="str">
        <x:v>https://www.google.com/maps/search/?api=1&amp;query=Rua+Luiz+Gama%2C+39%2C+Centro%2C+Guarulhos-SP</x:v>
      </x:c>
      <x:c r="R2537" t="str"/>
      <x:c r="S2537" t="str"/>
      <x:c r="T2537" t="str">
        <x:v>Não contatado</x:v>
      </x:c>
      <x:c r="U2537" s="27" t="n">
        <x:f>IF(LEN(H2537)&gt;0,25,0)+IF(L2537="Sim",25,0)+IF(LEN(M2537)&gt;0,15,0)+IF(LEN(J2537)&gt;0,10,0)+IF(LEN(N2537)&gt;0,5,0)+IF(LEN(O2537)&gt;0,5,0)+IF(LEN(P2537)&gt;0,5,0)+IF(AND(LEN(R2537)&gt;0,LEN(S2537)&gt;0),10,0)</x:f>
        <x:v>25</x:v>
      </x:c>
      <x:c r="V2537" t="str">
        <x:f>IF(U2537&gt;=60,"Prioridade Alta",IF(U2537&gt;=35,"Prioridade Média","Prioridade Baixa"))</x:f>
        <x:v>Prioridade Baixa</x:v>
      </x:c>
      <x:c r="W2537" t="str">
        <x:v>Não</x:v>
      </x:c>
      <x:c r="X2537" t="str"/>
      <x:c r="Y2537" t="str">
        <x:v>Base expandida 2026-07-27</x:v>
      </x:c>
      <x:c r="Z2537" t="str">
        <x:v>(11) 4963-2784</x:v>
      </x:c>
      <x:c r="AA2537" t="str"/>
      <x:c r="AB2537" t="n">
        <x:v>40</x:v>
      </x:c>
      <x:c r="AC2537" t="str">
        <x:v>Prioridade Baixa</x:v>
      </x:c>
      <x:c r="AD2537" t="str">
        <x:v>Fonte Escolas.com.br: http://escolas.com.br/sky-leadear-escola-de-aviacao-35480915; site oficial/redes não coletados nesta fonte</x:v>
      </x:c>
      <x:c r="AE2537" t="n">
        <x:f>IF(LEN(H2537)&gt;0,1,0)</x:f>
        <x:v>1</x:v>
      </x:c>
      <x:c r="AF2537" t="n">
        <x:f>IF(LEN(M2537)&gt;0,1,0)</x:f>
        <x:v>0</x:v>
      </x:c>
      <x:c r="AG2537" t="n">
        <x:f>IF(AND(LEN(H2537)=0,LEN(K2537)=0,LEN(M2537)=0),1,0)</x:f>
        <x:v>0</x:v>
      </x:c>
    </x:row>
    <x:row r="2538">
      <x:c r="A2538" t="str">
        <x:v>AT-02537</x:v>
      </x:c>
      <x:c r="B2538" t="str">
        <x:v>Senat Serviço Nacional de Aprendizagem do Transporte</x:v>
      </x:c>
      <x:c r="C2538" t="str">
        <x:v>Escola</x:v>
      </x:c>
      <x:c r="D2538" t="str">
        <x:v>Escola</x:v>
      </x:c>
      <x:c r="E2538" t="str">
        <x:v>Guarulhos</x:v>
      </x:c>
      <x:c r="F2538" t="str">
        <x:v>Jardim Novo Portugal</x:v>
      </x:c>
      <x:c r="G2538" t="str">
        <x:v>Celso Rodrigues Salgueiro, SN, Sest Senat, Jardim Novo Portugal, Guarulhos, SP</x:v>
      </x:c>
      <x:c r="H2538" t="str">
        <x:v>+55 (11) 2229-2929</x:v>
      </x:c>
      <x:c r="I2538" t="str"/>
      <x:c r="J2538" t="str"/>
      <x:c r="K2538" t="str"/>
      <x:c r="L2538" t="str"/>
      <x:c r="M2538" t="str"/>
      <x:c r="N2538" t="str"/>
      <x:c r="O2538" t="str"/>
      <x:c r="P2538" t="str"/>
      <x:c r="Q2538" t="str">
        <x:v>https://www.google.com/maps/search/?api=1&amp;query=Celso+Rodrigues+Salgueiro%2C+SN%2C+Sest+Senat%2C+Jardim+Novo+Portugal%2C+Guarulhos-SP</x:v>
      </x:c>
      <x:c r="R2538" t="str"/>
      <x:c r="S2538" t="str"/>
      <x:c r="T2538" t="str">
        <x:v>Não contatado</x:v>
      </x:c>
      <x:c r="U2538" s="27" t="n">
        <x:f>IF(LEN(H2538)&gt;0,25,0)+IF(L2538="Sim",25,0)+IF(LEN(M2538)&gt;0,15,0)+IF(LEN(J2538)&gt;0,10,0)+IF(LEN(N2538)&gt;0,5,0)+IF(LEN(O2538)&gt;0,5,0)+IF(LEN(P2538)&gt;0,5,0)+IF(AND(LEN(R2538)&gt;0,LEN(S2538)&gt;0),10,0)</x:f>
        <x:v>25</x:v>
      </x:c>
      <x:c r="V2538" t="str">
        <x:f>IF(U2538&gt;=60,"Prioridade Alta",IF(U2538&gt;=35,"Prioridade Média","Prioridade Baixa"))</x:f>
        <x:v>Prioridade Baixa</x:v>
      </x:c>
      <x:c r="W2538" t="str">
        <x:v>Não</x:v>
      </x:c>
      <x:c r="X2538" t="str"/>
      <x:c r="Y2538" t="str">
        <x:v>Base expandida 2026-07-27</x:v>
      </x:c>
      <x:c r="Z2538" t="str">
        <x:v>(11) 2229-2929</x:v>
      </x:c>
      <x:c r="AA2538" t="str"/>
      <x:c r="AB2538" t="n">
        <x:v>40</x:v>
      </x:c>
      <x:c r="AC2538" t="str">
        <x:v>Prioridade Baixa</x:v>
      </x:c>
      <x:c r="AD2538" t="str">
        <x:v>Fonte Escolas.com.br: http://escolas.com.br/senat-servico-nacional-de-aprendizagem-do-transporte-35010811; site oficial/redes não coletados nesta fonte</x:v>
      </x:c>
      <x:c r="AE2538" t="n">
        <x:f>IF(LEN(H2538)&gt;0,1,0)</x:f>
        <x:v>1</x:v>
      </x:c>
      <x:c r="AF2538" t="n">
        <x:f>IF(LEN(M2538)&gt;0,1,0)</x:f>
        <x:v>0</x:v>
      </x:c>
      <x:c r="AG2538" t="n">
        <x:f>IF(AND(LEN(H2538)=0,LEN(K2538)=0,LEN(M2538)=0),1,0)</x:f>
        <x:v>0</x:v>
      </x:c>
    </x:row>
    <x:row r="2539">
      <x:c r="A2539" t="str">
        <x:v>AT-02538</x:v>
      </x:c>
      <x:c r="B2539" t="str">
        <x:v>Sol Encantado Ong Instituto de Cidadania - Icse</x:v>
      </x:c>
      <x:c r="C2539" t="str">
        <x:v>Escola</x:v>
      </x:c>
      <x:c r="D2539" t="str">
        <x:v>Escola</x:v>
      </x:c>
      <x:c r="E2539" t="str">
        <x:v>Guarulhos</x:v>
      </x:c>
      <x:c r="F2539" t="str">
        <x:v>Cidade Soberana</x:v>
      </x:c>
      <x:c r="G2539" t="str">
        <x:v>Rua Rua Cidade de Santos, 391, Cidade Soberana, Guarulhos, SP</x:v>
      </x:c>
      <x:c r="H2539" t="str">
        <x:v>+55 (11) 2471-6004</x:v>
      </x:c>
      <x:c r="I2539" t="str"/>
      <x:c r="J2539" t="str"/>
      <x:c r="K2539" t="str"/>
      <x:c r="L2539" t="str"/>
      <x:c r="M2539" t="str"/>
      <x:c r="N2539" t="str"/>
      <x:c r="O2539" t="str"/>
      <x:c r="P2539" t="str"/>
      <x:c r="Q2539" t="str">
        <x:v>https://www.google.com/maps/search/?api=1&amp;query=Rua+Rua+Cidade+de+Santos%2C+391%2C+Cidade+Soberana%2C+Guarulhos-SP</x:v>
      </x:c>
      <x:c r="R2539" t="str"/>
      <x:c r="S2539" t="str"/>
      <x:c r="T2539" t="str">
        <x:v>Não contatado</x:v>
      </x:c>
      <x:c r="U2539" s="27" t="n">
        <x:f>IF(LEN(H2539)&gt;0,25,0)+IF(L2539="Sim",25,0)+IF(LEN(M2539)&gt;0,15,0)+IF(LEN(J2539)&gt;0,10,0)+IF(LEN(N2539)&gt;0,5,0)+IF(LEN(O2539)&gt;0,5,0)+IF(LEN(P2539)&gt;0,5,0)+IF(AND(LEN(R2539)&gt;0,LEN(S2539)&gt;0),10,0)</x:f>
        <x:v>25</x:v>
      </x:c>
      <x:c r="V2539" t="str">
        <x:f>IF(U2539&gt;=60,"Prioridade Alta",IF(U2539&gt;=35,"Prioridade Média","Prioridade Baixa"))</x:f>
        <x:v>Prioridade Baixa</x:v>
      </x:c>
      <x:c r="W2539" t="str">
        <x:v>Não</x:v>
      </x:c>
      <x:c r="X2539" t="str"/>
      <x:c r="Y2539" t="str">
        <x:v>Base expandida 2026-07-27</x:v>
      </x:c>
      <x:c r="Z2539" t="str">
        <x:v>(11) 2471-6004</x:v>
      </x:c>
      <x:c r="AA2539" t="str"/>
      <x:c r="AB2539" t="n">
        <x:v>40</x:v>
      </x:c>
      <x:c r="AC2539" t="str">
        <x:v>Prioridade Baixa</x:v>
      </x:c>
      <x:c r="AD2539" t="str">
        <x:v>Fonte Escolas.com.br: http://escolas.com.br/sol-encantado-ong-instituto-de-cidadania-icse-35008022; site oficial/redes não coletados nesta fonte</x:v>
      </x:c>
      <x:c r="AE2539" t="n">
        <x:f>IF(LEN(H2539)&gt;0,1,0)</x:f>
        <x:v>1</x:v>
      </x:c>
      <x:c r="AF2539" t="n">
        <x:f>IF(LEN(M2539)&gt;0,1,0)</x:f>
        <x:v>0</x:v>
      </x:c>
      <x:c r="AG2539" t="n">
        <x:f>IF(AND(LEN(H2539)=0,LEN(K2539)=0,LEN(M2539)=0),1,0)</x:f>
        <x:v>0</x:v>
      </x:c>
    </x:row>
    <x:row r="2540">
      <x:c r="A2540" t="str">
        <x:v>AT-02539</x:v>
      </x:c>
      <x:c r="B2540" t="str">
        <x:v>Therezinha Closa Eleuterio Professora</x:v>
      </x:c>
      <x:c r="C2540" t="str">
        <x:v>Escola</x:v>
      </x:c>
      <x:c r="D2540" t="str">
        <x:v>Escola</x:v>
      </x:c>
      <x:c r="E2540" t="str">
        <x:v>Guarulhos</x:v>
      </x:c>
      <x:c r="F2540" t="str">
        <x:v>Parque Maria Helena</x:v>
      </x:c>
      <x:c r="G2540" t="str">
        <x:v>Charles Miars Cooper, 432, Rua, Parque Maria Helena, Guarulhos, SP</x:v>
      </x:c>
      <x:c r="H2540" t="str">
        <x:v>+55 (11) 2480-1139</x:v>
      </x:c>
      <x:c r="I2540" t="str"/>
      <x:c r="J2540" t="str"/>
      <x:c r="K2540" t="str"/>
      <x:c r="L2540" t="str"/>
      <x:c r="M2540" t="str"/>
      <x:c r="N2540" t="str"/>
      <x:c r="O2540" t="str"/>
      <x:c r="P2540" t="str"/>
      <x:c r="Q2540" t="str">
        <x:v>https://www.google.com/maps/search/?api=1&amp;query=Charles+Miars+Cooper%2C+432%2C+Rua%2C+Parque+Maria+Helena%2C+Guarulhos-SP</x:v>
      </x:c>
      <x:c r="R2540" t="str"/>
      <x:c r="S2540" t="str"/>
      <x:c r="T2540" t="str">
        <x:v>Não contatado</x:v>
      </x:c>
      <x:c r="U2540" s="27" t="n">
        <x:f>IF(LEN(H2540)&gt;0,25,0)+IF(L2540="Sim",25,0)+IF(LEN(M2540)&gt;0,15,0)+IF(LEN(J2540)&gt;0,10,0)+IF(LEN(N2540)&gt;0,5,0)+IF(LEN(O2540)&gt;0,5,0)+IF(LEN(P2540)&gt;0,5,0)+IF(AND(LEN(R2540)&gt;0,LEN(S2540)&gt;0),10,0)</x:f>
        <x:v>25</x:v>
      </x:c>
      <x:c r="V2540" t="str">
        <x:f>IF(U2540&gt;=60,"Prioridade Alta",IF(U2540&gt;=35,"Prioridade Média","Prioridade Baixa"))</x:f>
        <x:v>Prioridade Baixa</x:v>
      </x:c>
      <x:c r="W2540" t="str">
        <x:v>Não</x:v>
      </x:c>
      <x:c r="X2540" t="str"/>
      <x:c r="Y2540" t="str">
        <x:v>Base expandida 2026-07-27</x:v>
      </x:c>
      <x:c r="Z2540" t="str">
        <x:v>(11) 2480-1139</x:v>
      </x:c>
      <x:c r="AA2540" t="str"/>
      <x:c r="AB2540" t="n">
        <x:v>40</x:v>
      </x:c>
      <x:c r="AC2540" t="str">
        <x:v>Prioridade Baixa</x:v>
      </x:c>
      <x:c r="AD2540" t="str">
        <x:v>Fonte Escolas.com.br: http://escolas.com.br/therezinha-closa-eleuterio-professora-35006464; site oficial/redes não coletados nesta fonte</x:v>
      </x:c>
      <x:c r="AE2540" t="n">
        <x:f>IF(LEN(H2540)&gt;0,1,0)</x:f>
        <x:v>1</x:v>
      </x:c>
      <x:c r="AF2540" t="n">
        <x:f>IF(LEN(M2540)&gt;0,1,0)</x:f>
        <x:v>0</x:v>
      </x:c>
      <x:c r="AG2540" t="n">
        <x:f>IF(AND(LEN(H2540)=0,LEN(K2540)=0,LEN(M2540)=0),1,0)</x:f>
        <x:v>0</x:v>
      </x:c>
    </x:row>
    <x:row r="2541">
      <x:c r="A2541" t="str">
        <x:v>AT-02540</x:v>
      </x:c>
      <x:c r="B2541" t="str">
        <x:v>Tomie Ohtake</x:v>
      </x:c>
      <x:c r="C2541" t="str">
        <x:v>Escola</x:v>
      </x:c>
      <x:c r="D2541" t="str">
        <x:v>Escola</x:v>
      </x:c>
      <x:c r="E2541" t="str">
        <x:v>Guarulhos</x:v>
      </x:c>
      <x:c r="F2541" t="str">
        <x:v>Parque Continental I</x:v>
      </x:c>
      <x:c r="G2541" t="str">
        <x:v>Trinta e Sete, 239, Rua, Parque Continental I, Guarulhos, SP</x:v>
      </x:c>
      <x:c r="H2541" t="str">
        <x:v>+55 (11) 2485-8664</x:v>
      </x:c>
      <x:c r="I2541" t="str"/>
      <x:c r="J2541" t="str"/>
      <x:c r="K2541" t="str"/>
      <x:c r="L2541" t="str"/>
      <x:c r="M2541" t="str"/>
      <x:c r="N2541" t="str"/>
      <x:c r="O2541" t="str"/>
      <x:c r="P2541" t="str"/>
      <x:c r="Q2541" t="str">
        <x:v>https://www.google.com/maps/search/?api=1&amp;query=Trinta+e+Sete%2C+239%2C+Rua%2C+Parque+Continental+I%2C+Guarulhos-SP</x:v>
      </x:c>
      <x:c r="R2541" t="str"/>
      <x:c r="S2541" t="str"/>
      <x:c r="T2541" t="str">
        <x:v>Não contatado</x:v>
      </x:c>
      <x:c r="U2541" s="27" t="n">
        <x:f>IF(LEN(H2541)&gt;0,25,0)+IF(L2541="Sim",25,0)+IF(LEN(M2541)&gt;0,15,0)+IF(LEN(J2541)&gt;0,10,0)+IF(LEN(N2541)&gt;0,5,0)+IF(LEN(O2541)&gt;0,5,0)+IF(LEN(P2541)&gt;0,5,0)+IF(AND(LEN(R2541)&gt;0,LEN(S2541)&gt;0),10,0)</x:f>
        <x:v>25</x:v>
      </x:c>
      <x:c r="V2541" t="str">
        <x:f>IF(U2541&gt;=60,"Prioridade Alta",IF(U2541&gt;=35,"Prioridade Média","Prioridade Baixa"))</x:f>
        <x:v>Prioridade Baixa</x:v>
      </x:c>
      <x:c r="W2541" t="str">
        <x:v>Não</x:v>
      </x:c>
      <x:c r="X2541" t="str"/>
      <x:c r="Y2541" t="str">
        <x:v>Base expandida 2026-07-27</x:v>
      </x:c>
      <x:c r="Z2541" t="str">
        <x:v>(11) 2485-8664</x:v>
      </x:c>
      <x:c r="AA2541" t="str"/>
      <x:c r="AB2541" t="n">
        <x:v>40</x:v>
      </x:c>
      <x:c r="AC2541" t="str">
        <x:v>Prioridade Baixa</x:v>
      </x:c>
      <x:c r="AD2541" t="str">
        <x:v>Fonte Escolas.com.br: http://escolas.com.br/tomie-ohtake-35924052; site oficial/redes não coletados nesta fonte</x:v>
      </x:c>
      <x:c r="AE2541" t="n">
        <x:f>IF(LEN(H2541)&gt;0,1,0)</x:f>
        <x:v>1</x:v>
      </x:c>
      <x:c r="AF2541" t="n">
        <x:f>IF(LEN(M2541)&gt;0,1,0)</x:f>
        <x:v>0</x:v>
      </x:c>
      <x:c r="AG2541" t="n">
        <x:f>IF(AND(LEN(H2541)=0,LEN(K2541)=0,LEN(M2541)=0),1,0)</x:f>
        <x:v>0</x:v>
      </x:c>
    </x:row>
    <x:row r="2542">
      <x:c r="A2542" t="str">
        <x:v>AT-02541</x:v>
      </x:c>
      <x:c r="B2542" t="str">
        <x:v>Tia Izabel - Eei</x:v>
      </x:c>
      <x:c r="C2542" t="str">
        <x:v>Escola</x:v>
      </x:c>
      <x:c r="D2542" t="str">
        <x:v>Escola</x:v>
      </x:c>
      <x:c r="E2542" t="str">
        <x:v>Guarulhos</x:v>
      </x:c>
      <x:c r="F2542" t="str">
        <x:v>Cabucu</x:v>
      </x:c>
      <x:c r="G2542" t="str">
        <x:v>Rua Sergio Reis de Oliveira Reolimamonas, 188, Cabucu, Guarulhos, SP</x:v>
      </x:c>
      <x:c r="H2542" t="str">
        <x:v>+55 (11) 2455-3183</x:v>
      </x:c>
      <x:c r="I2542" t="str"/>
      <x:c r="J2542" t="str"/>
      <x:c r="K2542" t="str"/>
      <x:c r="L2542" t="str"/>
      <x:c r="M2542" t="str"/>
      <x:c r="N2542" t="str"/>
      <x:c r="O2542" t="str"/>
      <x:c r="P2542" t="str"/>
      <x:c r="Q2542" t="str">
        <x:v>https://www.google.com/maps/search/?api=1&amp;query=Rua+Sergio+Reis+de+Oliveira+Reolimamonas%2C+188%2C+Cabucu%2C+Guarulhos-SP</x:v>
      </x:c>
      <x:c r="R2542" t="str"/>
      <x:c r="S2542" t="str"/>
      <x:c r="T2542" t="str">
        <x:v>Não contatado</x:v>
      </x:c>
      <x:c r="U2542" s="27" t="n">
        <x:f>IF(LEN(H2542)&gt;0,25,0)+IF(L2542="Sim",25,0)+IF(LEN(M2542)&gt;0,15,0)+IF(LEN(J2542)&gt;0,10,0)+IF(LEN(N2542)&gt;0,5,0)+IF(LEN(O2542)&gt;0,5,0)+IF(LEN(P2542)&gt;0,5,0)+IF(AND(LEN(R2542)&gt;0,LEN(S2542)&gt;0),10,0)</x:f>
        <x:v>25</x:v>
      </x:c>
      <x:c r="V2542" t="str">
        <x:f>IF(U2542&gt;=60,"Prioridade Alta",IF(U2542&gt;=35,"Prioridade Média","Prioridade Baixa"))</x:f>
        <x:v>Prioridade Baixa</x:v>
      </x:c>
      <x:c r="W2542" t="str">
        <x:v>Não</x:v>
      </x:c>
      <x:c r="X2542" t="str"/>
      <x:c r="Y2542" t="str">
        <x:v>Base expandida 2026-07-27</x:v>
      </x:c>
      <x:c r="Z2542" t="str">
        <x:v>(11) 2455-3183</x:v>
      </x:c>
      <x:c r="AA2542" t="str"/>
      <x:c r="AB2542" t="n">
        <x:v>40</x:v>
      </x:c>
      <x:c r="AC2542" t="str">
        <x:v>Prioridade Baixa</x:v>
      </x:c>
      <x:c r="AD2542" t="str">
        <x:v>Fonte Escolas.com.br: http://escolas.com.br/tia-izabel-eei-35804046; site oficial/redes não coletados nesta fonte</x:v>
      </x:c>
      <x:c r="AE2542" t="n">
        <x:f>IF(LEN(H2542)&gt;0,1,0)</x:f>
        <x:v>1</x:v>
      </x:c>
      <x:c r="AF2542" t="n">
        <x:f>IF(LEN(M2542)&gt;0,1,0)</x:f>
        <x:v>0</x:v>
      </x:c>
      <x:c r="AG2542" t="n">
        <x:f>IF(AND(LEN(H2542)=0,LEN(K2542)=0,LEN(M2542)=0),1,0)</x:f>
        <x:v>0</x:v>
      </x:c>
    </x:row>
    <x:row r="2543">
      <x:c r="A2543" t="str">
        <x:v>AT-02542</x:v>
      </x:c>
      <x:c r="B2543" t="str">
        <x:v>Valdivino de Castro Pereira</x:v>
      </x:c>
      <x:c r="C2543" t="str">
        <x:v>Escola</x:v>
      </x:c>
      <x:c r="D2543" t="str">
        <x:v>Escola</x:v>
      </x:c>
      <x:c r="E2543" t="str">
        <x:v>Guarulhos</x:v>
      </x:c>
      <x:c r="F2543" t="str">
        <x:v>Vila Florida</x:v>
      </x:c>
      <x:c r="G2543" t="str">
        <x:v>Tiradentes, 4148, Avenida, Vila Florida, Guarulhos, SP</x:v>
      </x:c>
      <x:c r="H2543" t="str">
        <x:v>+55 (11) 2402-4677</x:v>
      </x:c>
      <x:c r="I2543" t="str"/>
      <x:c r="J2543" t="str"/>
      <x:c r="K2543" t="str"/>
      <x:c r="L2543" t="str"/>
      <x:c r="M2543" t="str"/>
      <x:c r="N2543" t="str"/>
      <x:c r="O2543" t="str"/>
      <x:c r="P2543" t="str"/>
      <x:c r="Q2543" t="str">
        <x:v>https://www.google.com/maps/search/?api=1&amp;query=Tiradentes%2C+4148%2C+Avenida%2C+Vila+Florida%2C+Guarulhos-SP</x:v>
      </x:c>
      <x:c r="R2543" t="str"/>
      <x:c r="S2543" t="str"/>
      <x:c r="T2543" t="str">
        <x:v>Não contatado</x:v>
      </x:c>
      <x:c r="U2543" s="27" t="n">
        <x:f>IF(LEN(H2543)&gt;0,25,0)+IF(L2543="Sim",25,0)+IF(LEN(M2543)&gt;0,15,0)+IF(LEN(J2543)&gt;0,10,0)+IF(LEN(N2543)&gt;0,5,0)+IF(LEN(O2543)&gt;0,5,0)+IF(LEN(P2543)&gt;0,5,0)+IF(AND(LEN(R2543)&gt;0,LEN(S2543)&gt;0),10,0)</x:f>
        <x:v>25</x:v>
      </x:c>
      <x:c r="V2543" t="str">
        <x:f>IF(U2543&gt;=60,"Prioridade Alta",IF(U2543&gt;=35,"Prioridade Média","Prioridade Baixa"))</x:f>
        <x:v>Prioridade Baixa</x:v>
      </x:c>
      <x:c r="W2543" t="str">
        <x:v>Não</x:v>
      </x:c>
      <x:c r="X2543" t="str"/>
      <x:c r="Y2543" t="str">
        <x:v>Base expandida 2026-07-27</x:v>
      </x:c>
      <x:c r="Z2543" t="str">
        <x:v>(11) 2402-4677</x:v>
      </x:c>
      <x:c r="AA2543" t="str"/>
      <x:c r="AB2543" t="n">
        <x:v>40</x:v>
      </x:c>
      <x:c r="AC2543" t="str">
        <x:v>Prioridade Baixa</x:v>
      </x:c>
      <x:c r="AD2543" t="str">
        <x:v>Fonte Escolas.com.br: http://escolas.com.br/valdivino-de-castro-pereira-35005997; site oficial/redes não coletados nesta fonte</x:v>
      </x:c>
      <x:c r="AE2543" t="n">
        <x:f>IF(LEN(H2543)&gt;0,1,0)</x:f>
        <x:v>1</x:v>
      </x:c>
      <x:c r="AF2543" t="n">
        <x:f>IF(LEN(M2543)&gt;0,1,0)</x:f>
        <x:v>0</x:v>
      </x:c>
      <x:c r="AG2543" t="n">
        <x:f>IF(AND(LEN(H2543)=0,LEN(K2543)=0,LEN(M2543)=0),1,0)</x:f>
        <x:v>0</x:v>
      </x:c>
    </x:row>
    <x:row r="2544">
      <x:c r="A2544" t="str">
        <x:v>AT-02543</x:v>
      </x:c>
      <x:c r="B2544" t="str">
        <x:v>Tunel dos Pequeninos - Eei</x:v>
      </x:c>
      <x:c r="C2544" t="str">
        <x:v>Escola</x:v>
      </x:c>
      <x:c r="D2544" t="str">
        <x:v>Escola</x:v>
      </x:c>
      <x:c r="E2544" t="str">
        <x:v>Guarulhos</x:v>
      </x:c>
      <x:c r="F2544" t="str">
        <x:v>Morros</x:v>
      </x:c>
      <x:c r="G2544" t="str">
        <x:v>Rua Rio de Janeiro, 404, Morros, Guarulhos, SP</x:v>
      </x:c>
      <x:c r="H2544" t="str">
        <x:v>+55 (11) 2425-1876</x:v>
      </x:c>
      <x:c r="I2544" t="str"/>
      <x:c r="J2544" t="str"/>
      <x:c r="K2544" t="str"/>
      <x:c r="L2544" t="str"/>
      <x:c r="M2544" t="str"/>
      <x:c r="N2544" t="str"/>
      <x:c r="O2544" t="str"/>
      <x:c r="P2544" t="str"/>
      <x:c r="Q2544" t="str">
        <x:v>https://www.google.com/maps/search/?api=1&amp;query=Rua+Rio+de+Janeiro%2C+404%2C+Morros%2C+Guarulhos-SP</x:v>
      </x:c>
      <x:c r="R2544" t="str"/>
      <x:c r="S2544" t="str"/>
      <x:c r="T2544" t="str">
        <x:v>Não contatado</x:v>
      </x:c>
      <x:c r="U2544" s="27" t="n">
        <x:f>IF(LEN(H2544)&gt;0,25,0)+IF(L2544="Sim",25,0)+IF(LEN(M2544)&gt;0,15,0)+IF(LEN(J2544)&gt;0,10,0)+IF(LEN(N2544)&gt;0,5,0)+IF(LEN(O2544)&gt;0,5,0)+IF(LEN(P2544)&gt;0,5,0)+IF(AND(LEN(R2544)&gt;0,LEN(S2544)&gt;0),10,0)</x:f>
        <x:v>25</x:v>
      </x:c>
      <x:c r="V2544" t="str">
        <x:f>IF(U2544&gt;=60,"Prioridade Alta",IF(U2544&gt;=35,"Prioridade Média","Prioridade Baixa"))</x:f>
        <x:v>Prioridade Baixa</x:v>
      </x:c>
      <x:c r="W2544" t="str">
        <x:v>Não</x:v>
      </x:c>
      <x:c r="X2544" t="str"/>
      <x:c r="Y2544" t="str">
        <x:v>Base expandida 2026-07-27</x:v>
      </x:c>
      <x:c r="Z2544" t="str">
        <x:v>(11) 2425-1876</x:v>
      </x:c>
      <x:c r="AA2544" t="str"/>
      <x:c r="AB2544" t="n">
        <x:v>40</x:v>
      </x:c>
      <x:c r="AC2544" t="str">
        <x:v>Prioridade Baixa</x:v>
      </x:c>
      <x:c r="AD2544" t="str">
        <x:v>Fonte Escolas.com.br: http://escolas.com.br/tunel-dos-pequeninos-eei-35580521; site oficial/redes não coletados nesta fonte</x:v>
      </x:c>
      <x:c r="AE2544" t="n">
        <x:f>IF(LEN(H2544)&gt;0,1,0)</x:f>
        <x:v>1</x:v>
      </x:c>
      <x:c r="AF2544" t="n">
        <x:f>IF(LEN(M2544)&gt;0,1,0)</x:f>
        <x:v>0</x:v>
      </x:c>
      <x:c r="AG2544" t="n">
        <x:f>IF(AND(LEN(H2544)=0,LEN(K2544)=0,LEN(M2544)=0),1,0)</x:f>
        <x:v>0</x:v>
      </x:c>
    </x:row>
    <x:row r="2545">
      <x:c r="A2545" t="str">
        <x:v>AT-02544</x:v>
      </x:c>
      <x:c r="B2545" t="str">
        <x:v>Vilma Maria dos Santos Carneiro Professora</x:v>
      </x:c>
      <x:c r="C2545" t="str">
        <x:v>Escola</x:v>
      </x:c>
      <x:c r="D2545" t="str">
        <x:v>Escola</x:v>
      </x:c>
      <x:c r="E2545" t="str">
        <x:v>Guarulhos</x:v>
      </x:c>
      <x:c r="F2545" t="str">
        <x:v>Parque Primavera</x:v>
      </x:c>
      <x:c r="G2545" t="str">
        <x:v>Reta, 111, Rua, Parque Primavera, Guarulhos, SP</x:v>
      </x:c>
      <x:c r="H2545" t="str">
        <x:v>+55 (11) 2405-1600</x:v>
      </x:c>
      <x:c r="I2545" t="str"/>
      <x:c r="J2545" t="str"/>
      <x:c r="K2545" t="str"/>
      <x:c r="L2545" t="str"/>
      <x:c r="M2545" t="str"/>
      <x:c r="N2545" t="str"/>
      <x:c r="O2545" t="str"/>
      <x:c r="P2545" t="str"/>
      <x:c r="Q2545" t="str">
        <x:v>https://www.google.com/maps/search/?api=1&amp;query=Reta%2C+111%2C+Rua%2C+Parque+Primavera%2C+Guarulhos-SP</x:v>
      </x:c>
      <x:c r="R2545" t="str"/>
      <x:c r="S2545" t="str"/>
      <x:c r="T2545" t="str">
        <x:v>Não contatado</x:v>
      </x:c>
      <x:c r="U2545" s="27" t="n">
        <x:f>IF(LEN(H2545)&gt;0,25,0)+IF(L2545="Sim",25,0)+IF(LEN(M2545)&gt;0,15,0)+IF(LEN(J2545)&gt;0,10,0)+IF(LEN(N2545)&gt;0,5,0)+IF(LEN(O2545)&gt;0,5,0)+IF(LEN(P2545)&gt;0,5,0)+IF(AND(LEN(R2545)&gt;0,LEN(S2545)&gt;0),10,0)</x:f>
        <x:v>25</x:v>
      </x:c>
      <x:c r="V2545" t="str">
        <x:f>IF(U2545&gt;=60,"Prioridade Alta",IF(U2545&gt;=35,"Prioridade Média","Prioridade Baixa"))</x:f>
        <x:v>Prioridade Baixa</x:v>
      </x:c>
      <x:c r="W2545" t="str">
        <x:v>Não</x:v>
      </x:c>
      <x:c r="X2545" t="str"/>
      <x:c r="Y2545" t="str">
        <x:v>Base expandida 2026-07-27</x:v>
      </x:c>
      <x:c r="Z2545" t="str">
        <x:v>(11) 2405-1600</x:v>
      </x:c>
      <x:c r="AA2545" t="str"/>
      <x:c r="AB2545" t="n">
        <x:v>40</x:v>
      </x:c>
      <x:c r="AC2545" t="str">
        <x:v>Prioridade Baixa</x:v>
      </x:c>
      <x:c r="AD2545" t="str">
        <x:v>Fonte Escolas.com.br: http://escolas.com.br/vilma-maria-dos-santos-carneiro-professora-35925093; site oficial/redes não coletados nesta fonte</x:v>
      </x:c>
      <x:c r="AE2545" t="n">
        <x:f>IF(LEN(H2545)&gt;0,1,0)</x:f>
        <x:v>1</x:v>
      </x:c>
      <x:c r="AF2545" t="n">
        <x:f>IF(LEN(M2545)&gt;0,1,0)</x:f>
        <x:v>0</x:v>
      </x:c>
      <x:c r="AG2545" t="n">
        <x:f>IF(AND(LEN(H2545)=0,LEN(K2545)=0,LEN(M2545)=0),1,0)</x:f>
        <x:v>0</x:v>
      </x:c>
    </x:row>
    <x:row r="2546">
      <x:c r="A2546" t="str">
        <x:v>AT-02545</x:v>
      </x:c>
      <x:c r="B2546" t="str">
        <x:v>Victor Civita</x:v>
      </x:c>
      <x:c r="C2546" t="str">
        <x:v>Escola</x:v>
      </x:c>
      <x:c r="D2546" t="str">
        <x:v>Escola</x:v>
      </x:c>
      <x:c r="E2546" t="str">
        <x:v>Guarulhos</x:v>
      </x:c>
      <x:c r="F2546" t="str">
        <x:v>Cidade Jardim Cumbica</x:v>
      </x:c>
      <x:c r="G2546" t="str">
        <x:v>Juazeiro do Norte, 53, Cidade Jardim Cumbica, Guarulhos, SP</x:v>
      </x:c>
      <x:c r="H2546" t="str">
        <x:v>+55 (11) 2412-6959</x:v>
      </x:c>
      <x:c r="I2546" t="str"/>
      <x:c r="J2546" t="str"/>
      <x:c r="K2546" t="str"/>
      <x:c r="L2546" t="str"/>
      <x:c r="M2546" t="str"/>
      <x:c r="N2546" t="str"/>
      <x:c r="O2546" t="str"/>
      <x:c r="P2546" t="str"/>
      <x:c r="Q2546" t="str">
        <x:v>https://www.google.com/maps/search/?api=1&amp;query=Juazeiro+do+Norte%2C+53%2C+Cidade+Jardim+Cumbica%2C+Guarulhos-SP</x:v>
      </x:c>
      <x:c r="R2546" t="str"/>
      <x:c r="S2546" t="str"/>
      <x:c r="T2546" t="str">
        <x:v>Não contatado</x:v>
      </x:c>
      <x:c r="U2546" s="27" t="n">
        <x:f>IF(LEN(H2546)&gt;0,25,0)+IF(L2546="Sim",25,0)+IF(LEN(M2546)&gt;0,15,0)+IF(LEN(J2546)&gt;0,10,0)+IF(LEN(N2546)&gt;0,5,0)+IF(LEN(O2546)&gt;0,5,0)+IF(LEN(P2546)&gt;0,5,0)+IF(AND(LEN(R2546)&gt;0,LEN(S2546)&gt;0),10,0)</x:f>
        <x:v>25</x:v>
      </x:c>
      <x:c r="V2546" t="str">
        <x:f>IF(U2546&gt;=60,"Prioridade Alta",IF(U2546&gt;=35,"Prioridade Média","Prioridade Baixa"))</x:f>
        <x:v>Prioridade Baixa</x:v>
      </x:c>
      <x:c r="W2546" t="str">
        <x:v>Não</x:v>
      </x:c>
      <x:c r="X2546" t="str"/>
      <x:c r="Y2546" t="str">
        <x:v>Base expandida 2026-07-27</x:v>
      </x:c>
      <x:c r="Z2546" t="str">
        <x:v>(11) 2412-6959</x:v>
      </x:c>
      <x:c r="AA2546" t="str"/>
      <x:c r="AB2546" t="n">
        <x:v>40</x:v>
      </x:c>
      <x:c r="AC2546" t="str">
        <x:v>Prioridade Baixa</x:v>
      </x:c>
      <x:c r="AD2546" t="str">
        <x:v>Fonte Escolas.com.br: http://escolas.com.br/victor-civita-35915737; site oficial/redes não coletados nesta fonte</x:v>
      </x:c>
      <x:c r="AE2546" t="n">
        <x:f>IF(LEN(H2546)&gt;0,1,0)</x:f>
        <x:v>1</x:v>
      </x:c>
      <x:c r="AF2546" t="n">
        <x:f>IF(LEN(M2546)&gt;0,1,0)</x:f>
        <x:v>0</x:v>
      </x:c>
      <x:c r="AG2546" t="n">
        <x:f>IF(AND(LEN(H2546)=0,LEN(K2546)=0,LEN(M2546)=0),1,0)</x:f>
        <x:v>0</x:v>
      </x:c>
    </x:row>
    <x:row r="2547">
      <x:c r="A2547" t="str">
        <x:v>AT-02546</x:v>
      </x:c>
      <x:c r="B2547" t="str">
        <x:v>Vicente Melro</x:v>
      </x:c>
      <x:c r="C2547" t="str">
        <x:v>Escola</x:v>
      </x:c>
      <x:c r="D2547" t="str">
        <x:v>Escola</x:v>
      </x:c>
      <x:c r="E2547" t="str">
        <x:v>Guarulhos</x:v>
      </x:c>
      <x:c r="F2547" t="str">
        <x:v>Jardim Maria Dirce</x:v>
      </x:c>
      <x:c r="G2547" t="str">
        <x:v>Belmonte, 66, Rua, Jardim Maria Dirce, Guarulhos, SP</x:v>
      </x:c>
      <x:c r="H2547" t="str">
        <x:v>+55 (11) 2431-2200</x:v>
      </x:c>
      <x:c r="I2547" t="str"/>
      <x:c r="J2547" t="str"/>
      <x:c r="K2547" t="str"/>
      <x:c r="L2547" t="str"/>
      <x:c r="M2547" t="str"/>
      <x:c r="N2547" t="str"/>
      <x:c r="O2547" t="str"/>
      <x:c r="P2547" t="str"/>
      <x:c r="Q2547" t="str">
        <x:v>https://www.google.com/maps/search/?api=1&amp;query=Belmonte%2C+66%2C+Rua%2C+Jardim+Maria+Dirce%2C+Guarulhos-SP</x:v>
      </x:c>
      <x:c r="R2547" t="str"/>
      <x:c r="S2547" t="str"/>
      <x:c r="T2547" t="str">
        <x:v>Não contatado</x:v>
      </x:c>
      <x:c r="U2547" s="27" t="n">
        <x:f>IF(LEN(H2547)&gt;0,25,0)+IF(L2547="Sim",25,0)+IF(LEN(M2547)&gt;0,15,0)+IF(LEN(J2547)&gt;0,10,0)+IF(LEN(N2547)&gt;0,5,0)+IF(LEN(O2547)&gt;0,5,0)+IF(LEN(P2547)&gt;0,5,0)+IF(AND(LEN(R2547)&gt;0,LEN(S2547)&gt;0),10,0)</x:f>
        <x:v>25</x:v>
      </x:c>
      <x:c r="V2547" t="str">
        <x:f>IF(U2547&gt;=60,"Prioridade Alta",IF(U2547&gt;=35,"Prioridade Média","Prioridade Baixa"))</x:f>
        <x:v>Prioridade Baixa</x:v>
      </x:c>
      <x:c r="W2547" t="str">
        <x:v>Não</x:v>
      </x:c>
      <x:c r="X2547" t="str"/>
      <x:c r="Y2547" t="str">
        <x:v>Base expandida 2026-07-27</x:v>
      </x:c>
      <x:c r="Z2547" t="str">
        <x:v>(11) 2431-2200</x:v>
      </x:c>
      <x:c r="AA2547" t="str"/>
      <x:c r="AB2547" t="n">
        <x:v>40</x:v>
      </x:c>
      <x:c r="AC2547" t="str">
        <x:v>Prioridade Baixa</x:v>
      </x:c>
      <x:c r="AD2547" t="str">
        <x:v>Fonte Escolas.com.br: http://escolas.com.br/vicente-melro-35006497; site oficial/redes não coletados nesta fonte</x:v>
      </x:c>
      <x:c r="AE2547" t="n">
        <x:f>IF(LEN(H2547)&gt;0,1,0)</x:f>
        <x:v>1</x:v>
      </x:c>
      <x:c r="AF2547" t="n">
        <x:f>IF(LEN(M2547)&gt;0,1,0)</x:f>
        <x:v>0</x:v>
      </x:c>
      <x:c r="AG2547" t="n">
        <x:f>IF(AND(LEN(H2547)=0,LEN(K2547)=0,LEN(M2547)=0),1,0)</x:f>
        <x:v>0</x:v>
      </x:c>
    </x:row>
    <x:row r="2548">
      <x:c r="A2548" t="str">
        <x:v>AT-02547</x:v>
      </x:c>
      <x:c r="B2548" t="str">
        <x:v>Valentin Gonzalez Alonso Padre</x:v>
      </x:c>
      <x:c r="C2548" t="str">
        <x:v>Escola</x:v>
      </x:c>
      <x:c r="D2548" t="str">
        <x:v>Escola</x:v>
      </x:c>
      <x:c r="E2548" t="str">
        <x:v>Guarulhos</x:v>
      </x:c>
      <x:c r="F2548" t="str">
        <x:v>Parque Uirapuru</x:v>
      </x:c>
      <x:c r="G2548" t="str">
        <x:v>Missao Velha, 88, Rua, Parque Uirapuru, Guarulhos, SP</x:v>
      </x:c>
      <x:c r="H2548" t="str">
        <x:v>+55 (11) 2412-5318</x:v>
      </x:c>
      <x:c r="I2548" t="str"/>
      <x:c r="J2548" t="str"/>
      <x:c r="K2548" t="str"/>
      <x:c r="L2548" t="str"/>
      <x:c r="M2548" t="str"/>
      <x:c r="N2548" t="str"/>
      <x:c r="O2548" t="str"/>
      <x:c r="P2548" t="str"/>
      <x:c r="Q2548" t="str">
        <x:v>https://www.google.com/maps/search/?api=1&amp;query=Missao+Velha%2C+88%2C+Rua%2C+Parque+Uirapuru%2C+Guarulhos-SP</x:v>
      </x:c>
      <x:c r="R2548" t="str"/>
      <x:c r="S2548" t="str"/>
      <x:c r="T2548" t="str">
        <x:v>Não contatado</x:v>
      </x:c>
      <x:c r="U2548" s="27" t="n">
        <x:f>IF(LEN(H2548)&gt;0,25,0)+IF(L2548="Sim",25,0)+IF(LEN(M2548)&gt;0,15,0)+IF(LEN(J2548)&gt;0,10,0)+IF(LEN(N2548)&gt;0,5,0)+IF(LEN(O2548)&gt;0,5,0)+IF(LEN(P2548)&gt;0,5,0)+IF(AND(LEN(R2548)&gt;0,LEN(S2548)&gt;0),10,0)</x:f>
        <x:v>25</x:v>
      </x:c>
      <x:c r="V2548" t="str">
        <x:f>IF(U2548&gt;=60,"Prioridade Alta",IF(U2548&gt;=35,"Prioridade Média","Prioridade Baixa"))</x:f>
        <x:v>Prioridade Baixa</x:v>
      </x:c>
      <x:c r="W2548" t="str">
        <x:v>Não</x:v>
      </x:c>
      <x:c r="X2548" t="str"/>
      <x:c r="Y2548" t="str">
        <x:v>Base expandida 2026-07-27</x:v>
      </x:c>
      <x:c r="Z2548" t="str">
        <x:v>(11) 2412-5318</x:v>
      </x:c>
      <x:c r="AA2548" t="str"/>
      <x:c r="AB2548" t="n">
        <x:v>40</x:v>
      </x:c>
      <x:c r="AC2548" t="str">
        <x:v>Prioridade Baixa</x:v>
      </x:c>
      <x:c r="AD2548" t="str">
        <x:v>Fonte Escolas.com.br: http://escolas.com.br/valentin-gonzalez-alonso-padre-35006348; site oficial/redes não coletados nesta fonte</x:v>
      </x:c>
      <x:c r="AE2548" t="n">
        <x:f>IF(LEN(H2548)&gt;0,1,0)</x:f>
        <x:v>1</x:v>
      </x:c>
      <x:c r="AF2548" t="n">
        <x:f>IF(LEN(M2548)&gt;0,1,0)</x:f>
        <x:v>0</x:v>
      </x:c>
      <x:c r="AG2548" t="n">
        <x:f>IF(AND(LEN(H2548)=0,LEN(K2548)=0,LEN(M2548)=0),1,0)</x:f>
        <x:v>0</x:v>
      </x:c>
    </x:row>
    <x:row r="2549">
      <x:c r="A2549" t="str">
        <x:v>AT-02548</x:v>
      </x:c>
      <x:c r="B2549" t="str">
        <x:v>Vila Raposa</x:v>
      </x:c>
      <x:c r="C2549" t="str">
        <x:v>Escola</x:v>
      </x:c>
      <x:c r="D2549" t="str">
        <x:v>Escola</x:v>
      </x:c>
      <x:c r="E2549" t="str">
        <x:v>Guarulhos</x:v>
      </x:c>
      <x:c r="F2549" t="str">
        <x:v>Fatima</x:v>
      </x:c>
      <x:c r="G2549" t="str">
        <x:v>Rua Rua Esmeralda, 174, Fatima, Guarulhos, SP</x:v>
      </x:c>
      <x:c r="H2549" t="str">
        <x:v>+55 (11) 2405-8686</x:v>
      </x:c>
      <x:c r="I2549" t="str"/>
      <x:c r="J2549" t="str"/>
      <x:c r="K2549" t="str"/>
      <x:c r="L2549" t="str"/>
      <x:c r="M2549" t="str"/>
      <x:c r="N2549" t="str"/>
      <x:c r="O2549" t="str"/>
      <x:c r="P2549" t="str"/>
      <x:c r="Q2549" t="str">
        <x:v>https://www.google.com/maps/search/?api=1&amp;query=Rua+Rua+Esmeralda%2C+174%2C+Fatima%2C+Guarulhos-SP</x:v>
      </x:c>
      <x:c r="R2549" t="str"/>
      <x:c r="S2549" t="str"/>
      <x:c r="T2549" t="str">
        <x:v>Não contatado</x:v>
      </x:c>
      <x:c r="U2549" s="27" t="n">
        <x:f>IF(LEN(H2549)&gt;0,25,0)+IF(L2549="Sim",25,0)+IF(LEN(M2549)&gt;0,15,0)+IF(LEN(J2549)&gt;0,10,0)+IF(LEN(N2549)&gt;0,5,0)+IF(LEN(O2549)&gt;0,5,0)+IF(LEN(P2549)&gt;0,5,0)+IF(AND(LEN(R2549)&gt;0,LEN(S2549)&gt;0),10,0)</x:f>
        <x:v>25</x:v>
      </x:c>
      <x:c r="V2549" t="str">
        <x:f>IF(U2549&gt;=60,"Prioridade Alta",IF(U2549&gt;=35,"Prioridade Média","Prioridade Baixa"))</x:f>
        <x:v>Prioridade Baixa</x:v>
      </x:c>
      <x:c r="W2549" t="str">
        <x:v>Não</x:v>
      </x:c>
      <x:c r="X2549" t="str"/>
      <x:c r="Y2549" t="str">
        <x:v>Base expandida 2026-07-27</x:v>
      </x:c>
      <x:c r="Z2549" t="str">
        <x:v>(11) 2405-8686</x:v>
      </x:c>
      <x:c r="AA2549" t="str"/>
      <x:c r="AB2549" t="n">
        <x:v>40</x:v>
      </x:c>
      <x:c r="AC2549" t="str">
        <x:v>Prioridade Baixa</x:v>
      </x:c>
      <x:c r="AD2549" t="str">
        <x:v>Fonte Escolas.com.br: http://escolas.com.br/vila-raposa-35566100; site oficial/redes não coletados nesta fonte</x:v>
      </x:c>
      <x:c r="AE2549" t="n">
        <x:f>IF(LEN(H2549)&gt;0,1,0)</x:f>
        <x:v>1</x:v>
      </x:c>
      <x:c r="AF2549" t="n">
        <x:f>IF(LEN(M2549)&gt;0,1,0)</x:f>
        <x:v>0</x:v>
      </x:c>
      <x:c r="AG2549" t="n">
        <x:f>IF(AND(LEN(H2549)=0,LEN(K2549)=0,LEN(M2549)=0),1,0)</x:f>
        <x:v>0</x:v>
      </x:c>
    </x:row>
    <x:row r="2550">
      <x:c r="A2550" t="str">
        <x:v>AT-02549</x:v>
      </x:c>
      <x:c r="B2550" t="str">
        <x:v>Waldomiro Pompeo Prefeito</x:v>
      </x:c>
      <x:c r="C2550" t="str">
        <x:v>Escola</x:v>
      </x:c>
      <x:c r="D2550" t="str">
        <x:v>Escola</x:v>
      </x:c>
      <x:c r="E2550" t="str">
        <x:v>Guarulhos</x:v>
      </x:c>
      <x:c r="F2550" t="str">
        <x:v>Jardim Divinolandia</x:v>
      </x:c>
      <x:c r="G2550" t="str">
        <x:v>Carilau Cerri, 60, Avenida, Jardim Divinolandia, Guarulhos, SP</x:v>
      </x:c>
      <x:c r="H2550" t="str">
        <x:v>+55 (11) 2402-4277</x:v>
      </x:c>
      <x:c r="I2550" t="str"/>
      <x:c r="J2550" t="str"/>
      <x:c r="K2550" t="str"/>
      <x:c r="L2550" t="str"/>
      <x:c r="M2550" t="str"/>
      <x:c r="N2550" t="str"/>
      <x:c r="O2550" t="str"/>
      <x:c r="P2550" t="str"/>
      <x:c r="Q2550" t="str">
        <x:v>https://www.google.com/maps/search/?api=1&amp;query=Carilau+Cerri%2C+60%2C+Avenida%2C+Jardim+Divinolandia%2C+Guarulhos-SP</x:v>
      </x:c>
      <x:c r="R2550" t="str"/>
      <x:c r="S2550" t="str"/>
      <x:c r="T2550" t="str">
        <x:v>Não contatado</x:v>
      </x:c>
      <x:c r="U2550" s="27" t="n">
        <x:f>IF(LEN(H2550)&gt;0,25,0)+IF(L2550="Sim",25,0)+IF(LEN(M2550)&gt;0,15,0)+IF(LEN(J2550)&gt;0,10,0)+IF(LEN(N2550)&gt;0,5,0)+IF(LEN(O2550)&gt;0,5,0)+IF(LEN(P2550)&gt;0,5,0)+IF(AND(LEN(R2550)&gt;0,LEN(S2550)&gt;0),10,0)</x:f>
        <x:v>25</x:v>
      </x:c>
      <x:c r="V2550" t="str">
        <x:f>IF(U2550&gt;=60,"Prioridade Alta",IF(U2550&gt;=35,"Prioridade Média","Prioridade Baixa"))</x:f>
        <x:v>Prioridade Baixa</x:v>
      </x:c>
      <x:c r="W2550" t="str">
        <x:v>Não</x:v>
      </x:c>
      <x:c r="X2550" t="str"/>
      <x:c r="Y2550" t="str">
        <x:v>Base expandida 2026-07-27</x:v>
      </x:c>
      <x:c r="Z2550" t="str">
        <x:v>(11) 2402-4277</x:v>
      </x:c>
      <x:c r="AA2550" t="str"/>
      <x:c r="AB2550" t="n">
        <x:v>40</x:v>
      </x:c>
      <x:c r="AC2550" t="str">
        <x:v>Prioridade Baixa</x:v>
      </x:c>
      <x:c r="AD2550" t="str">
        <x:v>Fonte Escolas.com.br: http://escolas.com.br/waldomiro-pompeo-prefeito-35046395; site oficial/redes não coletados nesta fonte</x:v>
      </x:c>
      <x:c r="AE2550" t="n">
        <x:f>IF(LEN(H2550)&gt;0,1,0)</x:f>
        <x:v>1</x:v>
      </x:c>
      <x:c r="AF2550" t="n">
        <x:f>IF(LEN(M2550)&gt;0,1,0)</x:f>
        <x:v>0</x:v>
      </x:c>
      <x:c r="AG2550" t="n">
        <x:f>IF(AND(LEN(H2550)=0,LEN(K2550)=0,LEN(M2550)=0),1,0)</x:f>
        <x:v>0</x:v>
      </x:c>
    </x:row>
    <x:row r="2551">
      <x:c r="A2551" t="str">
        <x:v>AT-02550</x:v>
      </x:c>
      <x:c r="B2551" t="str">
        <x:v>Valderice Therezinha da Motta Campos Marchini Professora</x:v>
      </x:c>
      <x:c r="C2551" t="str">
        <x:v>Escola</x:v>
      </x:c>
      <x:c r="D2551" t="str">
        <x:v>Escola</x:v>
      </x:c>
      <x:c r="E2551" t="str">
        <x:v>Guarulhos</x:v>
      </x:c>
      <x:c r="F2551" t="str">
        <x:v>Jardim Bela Vista</x:v>
      </x:c>
      <x:c r="G2551" t="str">
        <x:v>Doutor Anibal Martins, 135, Avenida, Jardim Bela Vista, Guarulhos, SP</x:v>
      </x:c>
      <x:c r="H2551" t="str">
        <x:v>+55 (11) 2402-2001</x:v>
      </x:c>
      <x:c r="I2551" t="str"/>
      <x:c r="J2551" t="str"/>
      <x:c r="K2551" t="str"/>
      <x:c r="L2551" t="str"/>
      <x:c r="M2551" t="str"/>
      <x:c r="N2551" t="str"/>
      <x:c r="O2551" t="str"/>
      <x:c r="P2551" t="str"/>
      <x:c r="Q2551" t="str">
        <x:v>https://www.google.com/maps/search/?api=1&amp;query=Doutor+Anibal+Martins%2C+135%2C+Avenida%2C+Jardim+Bela+Vista%2C+Guarulhos-SP</x:v>
      </x:c>
      <x:c r="R2551" t="str"/>
      <x:c r="S2551" t="str"/>
      <x:c r="T2551" t="str">
        <x:v>Não contatado</x:v>
      </x:c>
      <x:c r="U2551" s="27" t="n">
        <x:f>IF(LEN(H2551)&gt;0,25,0)+IF(L2551="Sim",25,0)+IF(LEN(M2551)&gt;0,15,0)+IF(LEN(J2551)&gt;0,10,0)+IF(LEN(N2551)&gt;0,5,0)+IF(LEN(O2551)&gt;0,5,0)+IF(LEN(P2551)&gt;0,5,0)+IF(AND(LEN(R2551)&gt;0,LEN(S2551)&gt;0),10,0)</x:f>
        <x:v>25</x:v>
      </x:c>
      <x:c r="V2551" t="str">
        <x:f>IF(U2551&gt;=60,"Prioridade Alta",IF(U2551&gt;=35,"Prioridade Média","Prioridade Baixa"))</x:f>
        <x:v>Prioridade Baixa</x:v>
      </x:c>
      <x:c r="W2551" t="str">
        <x:v>Não</x:v>
      </x:c>
      <x:c r="X2551" t="str"/>
      <x:c r="Y2551" t="str">
        <x:v>Base expandida 2026-07-27</x:v>
      </x:c>
      <x:c r="Z2551" t="str">
        <x:v>(11) 2402-2001</x:v>
      </x:c>
      <x:c r="AA2551" t="str"/>
      <x:c r="AB2551" t="n">
        <x:v>40</x:v>
      </x:c>
      <x:c r="AC2551" t="str">
        <x:v>Prioridade Baixa</x:v>
      </x:c>
      <x:c r="AD2551" t="str">
        <x:v>Fonte Escolas.com.br: http://escolas.com.br/valderice-therezinha-da-motta-campos-marchini-professora-35048859; site oficial/redes não coletados nesta fonte</x:v>
      </x:c>
      <x:c r="AE2551" t="n">
        <x:f>IF(LEN(H2551)&gt;0,1,0)</x:f>
        <x:v>1</x:v>
      </x:c>
      <x:c r="AF2551" t="n">
        <x:f>IF(LEN(M2551)&gt;0,1,0)</x:f>
        <x:v>0</x:v>
      </x:c>
      <x:c r="AG2551" t="n">
        <x:f>IF(AND(LEN(H2551)=0,LEN(K2551)=0,LEN(M2551)=0),1,0)</x:f>
        <x:v>0</x:v>
      </x:c>
    </x:row>
    <x:row r="2552">
      <x:c r="A2552" t="str">
        <x:v>AT-02551</x:v>
      </x:c>
      <x:c r="B2552" t="str">
        <x:v>Waldemar Freire Veras Vereador</x:v>
      </x:c>
      <x:c r="C2552" t="str">
        <x:v>Escola</x:v>
      </x:c>
      <x:c r="D2552" t="str">
        <x:v>Escola</x:v>
      </x:c>
      <x:c r="E2552" t="str">
        <x:v>Guarulhos</x:v>
      </x:c>
      <x:c r="F2552" t="str">
        <x:v>Vila Tijuco</x:v>
      </x:c>
      <x:c r="G2552" t="str">
        <x:v>Doutor Brandao Veras, 44, Rua, Vila Tijuco, Guarulhos, SP</x:v>
      </x:c>
      <x:c r="H2552" t="str">
        <x:v>+55 (11) 2468-3665</x:v>
      </x:c>
      <x:c r="I2552" t="str"/>
      <x:c r="J2552" t="str"/>
      <x:c r="K2552" t="str"/>
      <x:c r="L2552" t="str"/>
      <x:c r="M2552" t="str"/>
      <x:c r="N2552" t="str"/>
      <x:c r="O2552" t="str"/>
      <x:c r="P2552" t="str"/>
      <x:c r="Q2552" t="str">
        <x:v>https://www.google.com/maps/search/?api=1&amp;query=Doutor+Brandao+Veras%2C+44%2C+Rua%2C+Vila+Tijuco%2C+Guarulhos-SP</x:v>
      </x:c>
      <x:c r="R2552" t="str"/>
      <x:c r="S2552" t="str"/>
      <x:c r="T2552" t="str">
        <x:v>Não contatado</x:v>
      </x:c>
      <x:c r="U2552" s="27" t="n">
        <x:f>IF(LEN(H2552)&gt;0,25,0)+IF(L2552="Sim",25,0)+IF(LEN(M2552)&gt;0,15,0)+IF(LEN(J2552)&gt;0,10,0)+IF(LEN(N2552)&gt;0,5,0)+IF(LEN(O2552)&gt;0,5,0)+IF(LEN(P2552)&gt;0,5,0)+IF(AND(LEN(R2552)&gt;0,LEN(S2552)&gt;0),10,0)</x:f>
        <x:v>25</x:v>
      </x:c>
      <x:c r="V2552" t="str">
        <x:f>IF(U2552&gt;=60,"Prioridade Alta",IF(U2552&gt;=35,"Prioridade Média","Prioridade Baixa"))</x:f>
        <x:v>Prioridade Baixa</x:v>
      </x:c>
      <x:c r="W2552" t="str">
        <x:v>Não</x:v>
      </x:c>
      <x:c r="X2552" t="str"/>
      <x:c r="Y2552" t="str">
        <x:v>Base expandida 2026-07-27</x:v>
      </x:c>
      <x:c r="Z2552" t="str">
        <x:v>(11) 2468-3665</x:v>
      </x:c>
      <x:c r="AA2552" t="str"/>
      <x:c r="AB2552" t="n">
        <x:v>40</x:v>
      </x:c>
      <x:c r="AC2552" t="str">
        <x:v>Prioridade Baixa</x:v>
      </x:c>
      <x:c r="AD2552" t="str">
        <x:v>Fonte Escolas.com.br: http://escolas.com.br/waldemar-freire-veras-vereador-35006185; site oficial/redes não coletados nesta fonte</x:v>
      </x:c>
      <x:c r="AE2552" t="n">
        <x:f>IF(LEN(H2552)&gt;0,1,0)</x:f>
        <x:v>1</x:v>
      </x:c>
      <x:c r="AF2552" t="n">
        <x:f>IF(LEN(M2552)&gt;0,1,0)</x:f>
        <x:v>0</x:v>
      </x:c>
      <x:c r="AG2552" t="n">
        <x:f>IF(AND(LEN(H2552)=0,LEN(K2552)=0,LEN(M2552)=0),1,0)</x:f>
        <x:v>0</x:v>
      </x:c>
    </x:row>
    <x:row r="2553">
      <x:c r="A2553" t="str">
        <x:v>AT-02552</x:v>
      </x:c>
      <x:c r="B2553" t="str">
        <x:v>Adenor Bonifacio da Silva Em</x:v>
      </x:c>
      <x:c r="C2553" t="str">
        <x:v>Escola</x:v>
      </x:c>
      <x:c r="D2553" t="str">
        <x:v>Escola</x:v>
      </x:c>
      <x:c r="E2553" t="str">
        <x:v>Itaquaquecetuba</x:v>
      </x:c>
      <x:c r="F2553" t="str">
        <x:v>Vila Sonia</x:v>
      </x:c>
      <x:c r="G2553" t="str">
        <x:v>Walter da Silva Costa, 100, Estrada, Vila Sonia, Itaquaquecetuba, SP</x:v>
      </x:c>
      <x:c r="H2553" t="str">
        <x:v>+55 (11) 4753-2828</x:v>
      </x:c>
      <x:c r="I2553" t="str"/>
      <x:c r="J2553" t="str"/>
      <x:c r="K2553" t="str"/>
      <x:c r="L2553" t="str"/>
      <x:c r="M2553" t="str"/>
      <x:c r="N2553" t="str"/>
      <x:c r="O2553" t="str"/>
      <x:c r="P2553" t="str"/>
      <x:c r="Q2553" t="str">
        <x:v>https://www.google.com/maps/search/?api=1&amp;query=Walter+da+Silva+Costa%2C+100%2C+Estrada%2C+Vila+Sonia%2C+Itaquaquecetuba-SP</x:v>
      </x:c>
      <x:c r="R2553" t="str"/>
      <x:c r="S2553" t="str"/>
      <x:c r="T2553" t="str">
        <x:v>Não contatado</x:v>
      </x:c>
      <x:c r="U2553" s="27" t="n">
        <x:f>IF(LEN(H2553)&gt;0,25,0)+IF(L2553="Sim",25,0)+IF(LEN(M2553)&gt;0,15,0)+IF(LEN(J2553)&gt;0,10,0)+IF(LEN(N2553)&gt;0,5,0)+IF(LEN(O2553)&gt;0,5,0)+IF(LEN(P2553)&gt;0,5,0)+IF(AND(LEN(R2553)&gt;0,LEN(S2553)&gt;0),10,0)</x:f>
        <x:v>25</x:v>
      </x:c>
      <x:c r="V2553" t="str">
        <x:f>IF(U2553&gt;=60,"Prioridade Alta",IF(U2553&gt;=35,"Prioridade Média","Prioridade Baixa"))</x:f>
        <x:v>Prioridade Baixa</x:v>
      </x:c>
      <x:c r="W2553" t="str">
        <x:v>Não</x:v>
      </x:c>
      <x:c r="X2553" t="str"/>
      <x:c r="Y2553" t="str">
        <x:v>Base expandida 2026-07-27</x:v>
      </x:c>
      <x:c r="Z2553" t="str">
        <x:v>(11) 4753-2828</x:v>
      </x:c>
      <x:c r="AA2553" t="str"/>
      <x:c r="AB2553" t="n">
        <x:v>40</x:v>
      </x:c>
      <x:c r="AC2553" t="str">
        <x:v>Prioridade Baixa</x:v>
      </x:c>
      <x:c r="AD2553" t="str">
        <x:v>Fonte Escolas.com.br: http://escolas.com.br/adenor-bonifacio-da-silva-em-35069498; site oficial/redes não coletados nesta fonte</x:v>
      </x:c>
      <x:c r="AE2553" t="n">
        <x:f>IF(LEN(H2553)&gt;0,1,0)</x:f>
        <x:v>1</x:v>
      </x:c>
      <x:c r="AF2553" t="n">
        <x:f>IF(LEN(M2553)&gt;0,1,0)</x:f>
        <x:v>0</x:v>
      </x:c>
      <x:c r="AG2553" t="n">
        <x:f>IF(AND(LEN(H2553)=0,LEN(K2553)=0,LEN(M2553)=0),1,0)</x:f>
        <x:v>0</x:v>
      </x:c>
    </x:row>
    <x:row r="2554">
      <x:c r="A2554" t="str">
        <x:v>AT-02553</x:v>
      </x:c>
      <x:c r="B2554" t="str">
        <x:v>Zilda Graca Martins de Oliveira Professora</x:v>
      </x:c>
      <x:c r="C2554" t="str">
        <x:v>Escola</x:v>
      </x:c>
      <x:c r="D2554" t="str">
        <x:v>Escola</x:v>
      </x:c>
      <x:c r="E2554" t="str">
        <x:v>Guarulhos</x:v>
      </x:c>
      <x:c r="F2554" t="str">
        <x:v>Vila Carmela I</x:v>
      </x:c>
      <x:c r="G2554" t="str">
        <x:v>Manoel Reis da Silva, 493, Rua, Vila Carmela I, Guarulhos, SP</x:v>
      </x:c>
      <x:c r="H2554" t="str">
        <x:v>+55 (11) 2436-0934</x:v>
      </x:c>
      <x:c r="I2554" t="str"/>
      <x:c r="J2554" t="str"/>
      <x:c r="K2554" t="str"/>
      <x:c r="L2554" t="str"/>
      <x:c r="M2554" t="str"/>
      <x:c r="N2554" t="str"/>
      <x:c r="O2554" t="str"/>
      <x:c r="P2554" t="str"/>
      <x:c r="Q2554" t="str">
        <x:v>https://www.google.com/maps/search/?api=1&amp;query=Manoel+Reis+da+Silva%2C+493%2C+Rua%2C+Vila+Carmela+I%2C+Guarulhos-SP</x:v>
      </x:c>
      <x:c r="R2554" t="str"/>
      <x:c r="S2554" t="str"/>
      <x:c r="T2554" t="str">
        <x:v>Não contatado</x:v>
      </x:c>
      <x:c r="U2554" s="27" t="n">
        <x:f>IF(LEN(H2554)&gt;0,25,0)+IF(L2554="Sim",25,0)+IF(LEN(M2554)&gt;0,15,0)+IF(LEN(J2554)&gt;0,10,0)+IF(LEN(N2554)&gt;0,5,0)+IF(LEN(O2554)&gt;0,5,0)+IF(LEN(P2554)&gt;0,5,0)+IF(AND(LEN(R2554)&gt;0,LEN(S2554)&gt;0),10,0)</x:f>
        <x:v>25</x:v>
      </x:c>
      <x:c r="V2554" t="str">
        <x:f>IF(U2554&gt;=60,"Prioridade Alta",IF(U2554&gt;=35,"Prioridade Média","Prioridade Baixa"))</x:f>
        <x:v>Prioridade Baixa</x:v>
      </x:c>
      <x:c r="W2554" t="str">
        <x:v>Não</x:v>
      </x:c>
      <x:c r="X2554" t="str"/>
      <x:c r="Y2554" t="str">
        <x:v>Base expandida 2026-07-27</x:v>
      </x:c>
      <x:c r="Z2554" t="str">
        <x:v>(11) 2436-0934</x:v>
      </x:c>
      <x:c r="AA2554" t="str"/>
      <x:c r="AB2554" t="n">
        <x:v>40</x:v>
      </x:c>
      <x:c r="AC2554" t="str">
        <x:v>Prioridade Baixa</x:v>
      </x:c>
      <x:c r="AD2554" t="str">
        <x:v>Fonte Escolas.com.br: http://escolas.com.br/zilda-graca-martins-de-oliveira-professora-35923771; site oficial/redes não coletados nesta fonte</x:v>
      </x:c>
      <x:c r="AE2554" t="n">
        <x:f>IF(LEN(H2554)&gt;0,1,0)</x:f>
        <x:v>1</x:v>
      </x:c>
      <x:c r="AF2554" t="n">
        <x:f>IF(LEN(M2554)&gt;0,1,0)</x:f>
        <x:v>0</x:v>
      </x:c>
      <x:c r="AG2554" t="n">
        <x:f>IF(AND(LEN(H2554)=0,LEN(K2554)=0,LEN(M2554)=0),1,0)</x:f>
        <x:v>0</x:v>
      </x:c>
    </x:row>
    <x:row r="2555">
      <x:c r="A2555" t="str">
        <x:v>AT-02554</x:v>
      </x:c>
      <x:c r="B2555" t="str">
        <x:v>Wanda Mascagni de Sa Professora</x:v>
      </x:c>
      <x:c r="C2555" t="str">
        <x:v>Escola</x:v>
      </x:c>
      <x:c r="D2555" t="str">
        <x:v>Escola</x:v>
      </x:c>
      <x:c r="E2555" t="str">
        <x:v>Guarulhos</x:v>
      </x:c>
      <x:c r="F2555" t="str">
        <x:v>Jardim Rosa de Franca</x:v>
      </x:c>
      <x:c r="G2555" t="str">
        <x:v>Olga de Morais Liota, 222, Rua, Jardim Rosa de Franca, Guarulhos, SP</x:v>
      </x:c>
      <x:c r="H2555" t="str">
        <x:v>+55 (11) 2451-8084</x:v>
      </x:c>
      <x:c r="I2555" t="str"/>
      <x:c r="J2555" t="str"/>
      <x:c r="K2555" t="str"/>
      <x:c r="L2555" t="str"/>
      <x:c r="M2555" t="str"/>
      <x:c r="N2555" t="str"/>
      <x:c r="O2555" t="str"/>
      <x:c r="P2555" t="str"/>
      <x:c r="Q2555" t="str">
        <x:v>https://www.google.com/maps/search/?api=1&amp;query=Olga+de+Morais+Liota%2C+222%2C+Rua%2C+Jardim+Rosa+de+Franca%2C+Guarulhos-SP</x:v>
      </x:c>
      <x:c r="R2555" t="str"/>
      <x:c r="S2555" t="str"/>
      <x:c r="T2555" t="str">
        <x:v>Não contatado</x:v>
      </x:c>
      <x:c r="U2555" s="27" t="n">
        <x:f>IF(LEN(H2555)&gt;0,25,0)+IF(L2555="Sim",25,0)+IF(LEN(M2555)&gt;0,15,0)+IF(LEN(J2555)&gt;0,10,0)+IF(LEN(N2555)&gt;0,5,0)+IF(LEN(O2555)&gt;0,5,0)+IF(LEN(P2555)&gt;0,5,0)+IF(AND(LEN(R2555)&gt;0,LEN(S2555)&gt;0),10,0)</x:f>
        <x:v>25</x:v>
      </x:c>
      <x:c r="V2555" t="str">
        <x:f>IF(U2555&gt;=60,"Prioridade Alta",IF(U2555&gt;=35,"Prioridade Média","Prioridade Baixa"))</x:f>
        <x:v>Prioridade Baixa</x:v>
      </x:c>
      <x:c r="W2555" t="str">
        <x:v>Não</x:v>
      </x:c>
      <x:c r="X2555" t="str"/>
      <x:c r="Y2555" t="str">
        <x:v>Base expandida 2026-07-27</x:v>
      </x:c>
      <x:c r="Z2555" t="str">
        <x:v>(11) 2451-8084</x:v>
      </x:c>
      <x:c r="AA2555" t="str"/>
      <x:c r="AB2555" t="n">
        <x:v>40</x:v>
      </x:c>
      <x:c r="AC2555" t="str">
        <x:v>Prioridade Baixa</x:v>
      </x:c>
      <x:c r="AD2555" t="str">
        <x:v>Fonte Escolas.com.br: http://escolas.com.br/wanda-mascagni-de-sa-professora-35908459; site oficial/redes não coletados nesta fonte</x:v>
      </x:c>
      <x:c r="AE2555" t="n">
        <x:f>IF(LEN(H2555)&gt;0,1,0)</x:f>
        <x:v>1</x:v>
      </x:c>
      <x:c r="AF2555" t="n">
        <x:f>IF(LEN(M2555)&gt;0,1,0)</x:f>
        <x:v>0</x:v>
      </x:c>
      <x:c r="AG2555" t="n">
        <x:f>IF(AND(LEN(H2555)=0,LEN(K2555)=0,LEN(M2555)=0),1,0)</x:f>
        <x:v>0</x:v>
      </x:c>
    </x:row>
    <x:row r="2556">
      <x:c r="A2556" t="str">
        <x:v>AT-02555</x:v>
      </x:c>
      <x:c r="B2556" t="str">
        <x:v>Zilda Romeiro Pinto Moreira da Silva Professor</x:v>
      </x:c>
      <x:c r="C2556" t="str">
        <x:v>Escola</x:v>
      </x:c>
      <x:c r="D2556" t="str">
        <x:v>Escola</x:v>
      </x:c>
      <x:c r="E2556" t="str">
        <x:v>Guarulhos</x:v>
      </x:c>
      <x:c r="F2556" t="str">
        <x:v>Jardim Presidente Dutra</x:v>
      </x:c>
      <x:c r="G2556" t="str">
        <x:v>Macarani, 382, Rua, Jardim Presidente Dutra, Guarulhos, SP</x:v>
      </x:c>
      <x:c r="H2556" t="str">
        <x:v>+55 (11) 2431-1901</x:v>
      </x:c>
      <x:c r="I2556" t="str"/>
      <x:c r="J2556" t="str"/>
      <x:c r="K2556" t="str"/>
      <x:c r="L2556" t="str"/>
      <x:c r="M2556" t="str"/>
      <x:c r="N2556" t="str"/>
      <x:c r="O2556" t="str"/>
      <x:c r="P2556" t="str"/>
      <x:c r="Q2556" t="str">
        <x:v>https://www.google.com/maps/search/?api=1&amp;query=Macarani%2C+382%2C+Rua%2C+Jardim+Presidente+Dutra%2C+Guarulhos-SP</x:v>
      </x:c>
      <x:c r="R2556" t="str"/>
      <x:c r="S2556" t="str"/>
      <x:c r="T2556" t="str">
        <x:v>Não contatado</x:v>
      </x:c>
      <x:c r="U2556" s="27" t="n">
        <x:f>IF(LEN(H2556)&gt;0,25,0)+IF(L2556="Sim",25,0)+IF(LEN(M2556)&gt;0,15,0)+IF(LEN(J2556)&gt;0,10,0)+IF(LEN(N2556)&gt;0,5,0)+IF(LEN(O2556)&gt;0,5,0)+IF(LEN(P2556)&gt;0,5,0)+IF(AND(LEN(R2556)&gt;0,LEN(S2556)&gt;0),10,0)</x:f>
        <x:v>25</x:v>
      </x:c>
      <x:c r="V2556" t="str">
        <x:f>IF(U2556&gt;=60,"Prioridade Alta",IF(U2556&gt;=35,"Prioridade Média","Prioridade Baixa"))</x:f>
        <x:v>Prioridade Baixa</x:v>
      </x:c>
      <x:c r="W2556" t="str">
        <x:v>Não</x:v>
      </x:c>
      <x:c r="X2556" t="str"/>
      <x:c r="Y2556" t="str">
        <x:v>Base expandida 2026-07-27</x:v>
      </x:c>
      <x:c r="Z2556" t="str">
        <x:v>(11) 2431-1901</x:v>
      </x:c>
      <x:c r="AA2556" t="str"/>
      <x:c r="AB2556" t="n">
        <x:v>40</x:v>
      </x:c>
      <x:c r="AC2556" t="str">
        <x:v>Prioridade Baixa</x:v>
      </x:c>
      <x:c r="AD2556" t="str">
        <x:v>Fonte Escolas.com.br: http://escolas.com.br/zilda-romeiro-pinto-moreira-da-silva-professor-35006270; site oficial/redes não coletados nesta fonte</x:v>
      </x:c>
      <x:c r="AE2556" t="n">
        <x:f>IF(LEN(H2556)&gt;0,1,0)</x:f>
        <x:v>1</x:v>
      </x:c>
      <x:c r="AF2556" t="n">
        <x:f>IF(LEN(M2556)&gt;0,1,0)</x:f>
        <x:v>0</x:v>
      </x:c>
      <x:c r="AG2556" t="n">
        <x:f>IF(AND(LEN(H2556)=0,LEN(K2556)=0,LEN(M2556)=0),1,0)</x:f>
        <x:v>0</x:v>
      </x:c>
    </x:row>
    <x:row r="2557">
      <x:c r="A2557" t="str">
        <x:v>AT-02556</x:v>
      </x:c>
      <x:c r="B2557" t="str">
        <x:v>Alceu Magalhaes Coutinho Professor Escola Municipal</x:v>
      </x:c>
      <x:c r="C2557" t="str">
        <x:v>Escola</x:v>
      </x:c>
      <x:c r="D2557" t="str">
        <x:v>Escola</x:v>
      </x:c>
      <x:c r="E2557" t="str">
        <x:v>Itaquaquecetuba</x:v>
      </x:c>
      <x:c r="F2557" t="str">
        <x:v>Parque Residencial Marengo</x:v>
      </x:c>
      <x:c r="G2557" t="str">
        <x:v>Goncalves Dias, 350, Avenida, Parque Residencial Marengo, Itaquaquecetuba, SP</x:v>
      </x:c>
      <x:c r="H2557" t="str">
        <x:v>+55 (11) 4645-2175</x:v>
      </x:c>
      <x:c r="I2557" t="str"/>
      <x:c r="J2557" t="str"/>
      <x:c r="K2557" t="str"/>
      <x:c r="L2557" t="str"/>
      <x:c r="M2557" t="str"/>
      <x:c r="N2557" t="str"/>
      <x:c r="O2557" t="str"/>
      <x:c r="P2557" t="str"/>
      <x:c r="Q2557" t="str">
        <x:v>https://www.google.com/maps/search/?api=1&amp;query=Goncalves+Dias%2C+350%2C+Avenida%2C+Parque+Residencial+Marengo%2C+Itaquaquecetuba-SP</x:v>
      </x:c>
      <x:c r="R2557" t="str"/>
      <x:c r="S2557" t="str"/>
      <x:c r="T2557" t="str">
        <x:v>Não contatado</x:v>
      </x:c>
      <x:c r="U2557" s="27" t="n">
        <x:f>IF(LEN(H2557)&gt;0,25,0)+IF(L2557="Sim",25,0)+IF(LEN(M2557)&gt;0,15,0)+IF(LEN(J2557)&gt;0,10,0)+IF(LEN(N2557)&gt;0,5,0)+IF(LEN(O2557)&gt;0,5,0)+IF(LEN(P2557)&gt;0,5,0)+IF(AND(LEN(R2557)&gt;0,LEN(S2557)&gt;0),10,0)</x:f>
        <x:v>25</x:v>
      </x:c>
      <x:c r="V2557" t="str">
        <x:f>IF(U2557&gt;=60,"Prioridade Alta",IF(U2557&gt;=35,"Prioridade Média","Prioridade Baixa"))</x:f>
        <x:v>Prioridade Baixa</x:v>
      </x:c>
      <x:c r="W2557" t="str">
        <x:v>Não</x:v>
      </x:c>
      <x:c r="X2557" t="str"/>
      <x:c r="Y2557" t="str">
        <x:v>Base expandida 2026-07-27</x:v>
      </x:c>
      <x:c r="Z2557" t="str">
        <x:v>(11) 4645-2175</x:v>
      </x:c>
      <x:c r="AA2557" t="str"/>
      <x:c r="AB2557" t="n">
        <x:v>40</x:v>
      </x:c>
      <x:c r="AC2557" t="str">
        <x:v>Prioridade Baixa</x:v>
      </x:c>
      <x:c r="AD2557" t="str">
        <x:v>Fonte Escolas.com.br: http://escolas.com.br/alceu-magalhaes-coutinho-professor-escola-municipal-35216948; site oficial/redes não coletados nesta fonte</x:v>
      </x:c>
      <x:c r="AE2557" t="n">
        <x:f>IF(LEN(H2557)&gt;0,1,0)</x:f>
        <x:v>1</x:v>
      </x:c>
      <x:c r="AF2557" t="n">
        <x:f>IF(LEN(M2557)&gt;0,1,0)</x:f>
        <x:v>0</x:v>
      </x:c>
      <x:c r="AG2557" t="n">
        <x:f>IF(AND(LEN(H2557)=0,LEN(K2557)=0,LEN(M2557)=0),1,0)</x:f>
        <x:v>0</x:v>
      </x:c>
    </x:row>
    <x:row r="2558">
      <x:c r="A2558" t="str">
        <x:v>AT-02557</x:v>
      </x:c>
      <x:c r="B2558" t="str">
        <x:v>Amalia Maria dos Santos</x:v>
      </x:c>
      <x:c r="C2558" t="str">
        <x:v>Escola</x:v>
      </x:c>
      <x:c r="D2558" t="str">
        <x:v>Escola</x:v>
      </x:c>
      <x:c r="E2558" t="str">
        <x:v>Itaquaquecetuba</x:v>
      </x:c>
      <x:c r="F2558" t="str">
        <x:v>Vila Maria Augusta</x:v>
      </x:c>
      <x:c r="G2558" t="str">
        <x:v>Vital Brasil, SN, Rua, Vila Maria Augusta, Itaquaquecetuba, SP</x:v>
      </x:c>
      <x:c r="H2558" t="str">
        <x:v>+55 (11) 4647-3933</x:v>
      </x:c>
      <x:c r="I2558" t="str"/>
      <x:c r="J2558" t="str"/>
      <x:c r="K2558" t="str"/>
      <x:c r="L2558" t="str"/>
      <x:c r="M2558" t="str"/>
      <x:c r="N2558" t="str"/>
      <x:c r="O2558" t="str"/>
      <x:c r="P2558" t="str"/>
      <x:c r="Q2558" t="str">
        <x:v>https://www.google.com/maps/search/?api=1&amp;query=Vital+Brasil%2C+SN%2C+Rua%2C+Vila+Maria+Augusta%2C+Itaquaquecetuba-SP</x:v>
      </x:c>
      <x:c r="R2558" t="str"/>
      <x:c r="S2558" t="str"/>
      <x:c r="T2558" t="str">
        <x:v>Não contatado</x:v>
      </x:c>
      <x:c r="U2558" s="27" t="n">
        <x:f>IF(LEN(H2558)&gt;0,25,0)+IF(L2558="Sim",25,0)+IF(LEN(M2558)&gt;0,15,0)+IF(LEN(J2558)&gt;0,10,0)+IF(LEN(N2558)&gt;0,5,0)+IF(LEN(O2558)&gt;0,5,0)+IF(LEN(P2558)&gt;0,5,0)+IF(AND(LEN(R2558)&gt;0,LEN(S2558)&gt;0),10,0)</x:f>
        <x:v>25</x:v>
      </x:c>
      <x:c r="V2558" t="str">
        <x:f>IF(U2558&gt;=60,"Prioridade Alta",IF(U2558&gt;=35,"Prioridade Média","Prioridade Baixa"))</x:f>
        <x:v>Prioridade Baixa</x:v>
      </x:c>
      <x:c r="W2558" t="str">
        <x:v>Não</x:v>
      </x:c>
      <x:c r="X2558" t="str"/>
      <x:c r="Y2558" t="str">
        <x:v>Base expandida 2026-07-27</x:v>
      </x:c>
      <x:c r="Z2558" t="str">
        <x:v>(11) 4647-3933</x:v>
      </x:c>
      <x:c r="AA2558" t="str"/>
      <x:c r="AB2558" t="n">
        <x:v>40</x:v>
      </x:c>
      <x:c r="AC2558" t="str">
        <x:v>Prioridade Baixa</x:v>
      </x:c>
      <x:c r="AD2558" t="str">
        <x:v>Fonte Escolas.com.br: http://escolas.com.br/amalia-maria-dos-santos-35921257; site oficial/redes não coletados nesta fonte</x:v>
      </x:c>
      <x:c r="AE2558" t="n">
        <x:f>IF(LEN(H2558)&gt;0,1,0)</x:f>
        <x:v>1</x:v>
      </x:c>
      <x:c r="AF2558" t="n">
        <x:f>IF(LEN(M2558)&gt;0,1,0)</x:f>
        <x:v>0</x:v>
      </x:c>
      <x:c r="AG2558" t="n">
        <x:f>IF(AND(LEN(H2558)=0,LEN(K2558)=0,LEN(M2558)=0),1,0)</x:f>
        <x:v>0</x:v>
      </x:c>
    </x:row>
    <x:row r="2559">
      <x:c r="A2559" t="str">
        <x:v>AT-02558</x:v>
      </x:c>
      <x:c r="B2559" t="str">
        <x:v>Ali Ali Hammoud Em</x:v>
      </x:c>
      <x:c r="C2559" t="str">
        <x:v>Escola</x:v>
      </x:c>
      <x:c r="D2559" t="str">
        <x:v>Escola</x:v>
      </x:c>
      <x:c r="E2559" t="str">
        <x:v>Itaquaquecetuba</x:v>
      </x:c>
      <x:c r="F2559" t="str">
        <x:v>Estancia Fraternidade</x:v>
      </x:c>
      <x:c r="G2559" t="str">
        <x:v>Vespasiano, 100, Rua, Estancia Fraternidade, Itaquaquecetuba, SP</x:v>
      </x:c>
      <x:c r="H2559" t="str">
        <x:v>+55 (11) 4643-3104</x:v>
      </x:c>
      <x:c r="I2559" t="str"/>
      <x:c r="J2559" t="str"/>
      <x:c r="K2559" t="str"/>
      <x:c r="L2559" t="str"/>
      <x:c r="M2559" t="str"/>
      <x:c r="N2559" t="str"/>
      <x:c r="O2559" t="str"/>
      <x:c r="P2559" t="str"/>
      <x:c r="Q2559" t="str">
        <x:v>https://www.google.com/maps/search/?api=1&amp;query=Vespasiano%2C+100%2C+Rua%2C+Estancia+Fraternidade%2C+Itaquaquecetuba-SP</x:v>
      </x:c>
      <x:c r="R2559" t="str"/>
      <x:c r="S2559" t="str"/>
      <x:c r="T2559" t="str">
        <x:v>Não contatado</x:v>
      </x:c>
      <x:c r="U2559" s="27" t="n">
        <x:f>IF(LEN(H2559)&gt;0,25,0)+IF(L2559="Sim",25,0)+IF(LEN(M2559)&gt;0,15,0)+IF(LEN(J2559)&gt;0,10,0)+IF(LEN(N2559)&gt;0,5,0)+IF(LEN(O2559)&gt;0,5,0)+IF(LEN(P2559)&gt;0,5,0)+IF(AND(LEN(R2559)&gt;0,LEN(S2559)&gt;0),10,0)</x:f>
        <x:v>25</x:v>
      </x:c>
      <x:c r="V2559" t="str">
        <x:f>IF(U2559&gt;=60,"Prioridade Alta",IF(U2559&gt;=35,"Prioridade Média","Prioridade Baixa"))</x:f>
        <x:v>Prioridade Baixa</x:v>
      </x:c>
      <x:c r="W2559" t="str">
        <x:v>Não</x:v>
      </x:c>
      <x:c r="X2559" t="str"/>
      <x:c r="Y2559" t="str">
        <x:v>Base expandida 2026-07-27</x:v>
      </x:c>
      <x:c r="Z2559" t="str">
        <x:v>(11) 4643-3104</x:v>
      </x:c>
      <x:c r="AA2559" t="str"/>
      <x:c r="AB2559" t="n">
        <x:v>40</x:v>
      </x:c>
      <x:c r="AC2559" t="str">
        <x:v>Prioridade Baixa</x:v>
      </x:c>
      <x:c r="AD2559" t="str">
        <x:v>Fonte Escolas.com.br: http://escolas.com.br/ali-ali-hammoud-em-35243322; site oficial/redes não coletados nesta fonte</x:v>
      </x:c>
      <x:c r="AE2559" t="n">
        <x:f>IF(LEN(H2559)&gt;0,1,0)</x:f>
        <x:v>1</x:v>
      </x:c>
      <x:c r="AF2559" t="n">
        <x:f>IF(LEN(M2559)&gt;0,1,0)</x:f>
        <x:v>0</x:v>
      </x:c>
      <x:c r="AG2559" t="n">
        <x:f>IF(AND(LEN(H2559)=0,LEN(K2559)=0,LEN(M2559)=0),1,0)</x:f>
        <x:v>0</x:v>
      </x:c>
    </x:row>
    <x:row r="2560">
      <x:c r="A2560" t="str">
        <x:v>AT-02559</x:v>
      </x:c>
      <x:c r="B2560" t="str">
        <x:v>Alianca Escola Tecnica</x:v>
      </x:c>
      <x:c r="C2560" t="str">
        <x:v>Escola</x:v>
      </x:c>
      <x:c r="D2560" t="str">
        <x:v>Escola</x:v>
      </x:c>
      <x:c r="E2560" t="str">
        <x:v>Itaquaquecetuba</x:v>
      </x:c>
      <x:c r="F2560" t="str">
        <x:v>Centro</x:v>
      </x:c>
      <x:c r="G2560" t="str">
        <x:v>Maria Barbosa de Araujo, 11, Rua, Centro, Itaquaquecetuba, SP</x:v>
      </x:c>
      <x:c r="H2560" t="str">
        <x:v>+55 (11) 4648-4938</x:v>
      </x:c>
      <x:c r="I2560" t="str"/>
      <x:c r="J2560" t="str"/>
      <x:c r="K2560" t="str"/>
      <x:c r="L2560" t="str"/>
      <x:c r="M2560" t="str"/>
      <x:c r="N2560" t="str"/>
      <x:c r="O2560" t="str"/>
      <x:c r="P2560" t="str"/>
      <x:c r="Q2560" t="str">
        <x:v>https://www.google.com/maps/search/?api=1&amp;query=Maria+Barbosa+de+Araujo%2C+11%2C+Rua%2C+Centro%2C+Itaquaquecetuba-SP</x:v>
      </x:c>
      <x:c r="R2560" t="str"/>
      <x:c r="S2560" t="str"/>
      <x:c r="T2560" t="str">
        <x:v>Não contatado</x:v>
      </x:c>
      <x:c r="U2560" s="27" t="n">
        <x:f>IF(LEN(H2560)&gt;0,25,0)+IF(L2560="Sim",25,0)+IF(LEN(M2560)&gt;0,15,0)+IF(LEN(J2560)&gt;0,10,0)+IF(LEN(N2560)&gt;0,5,0)+IF(LEN(O2560)&gt;0,5,0)+IF(LEN(P2560)&gt;0,5,0)+IF(AND(LEN(R2560)&gt;0,LEN(S2560)&gt;0),10,0)</x:f>
        <x:v>25</x:v>
      </x:c>
      <x:c r="V2560" t="str">
        <x:f>IF(U2560&gt;=60,"Prioridade Alta",IF(U2560&gt;=35,"Prioridade Média","Prioridade Baixa"))</x:f>
        <x:v>Prioridade Baixa</x:v>
      </x:c>
      <x:c r="W2560" t="str">
        <x:v>Não</x:v>
      </x:c>
      <x:c r="X2560" t="str"/>
      <x:c r="Y2560" t="str">
        <x:v>Base expandida 2026-07-27</x:v>
      </x:c>
      <x:c r="Z2560" t="str">
        <x:v>(11) 4648-4938</x:v>
      </x:c>
      <x:c r="AA2560" t="str"/>
      <x:c r="AB2560" t="n">
        <x:v>40</x:v>
      </x:c>
      <x:c r="AC2560" t="str">
        <x:v>Prioridade Baixa</x:v>
      </x:c>
      <x:c r="AD2560" t="str">
        <x:v>Fonte Escolas.com.br: http://escolas.com.br/alianca-escola-tecnica-35433688; site oficial/redes não coletados nesta fonte</x:v>
      </x:c>
      <x:c r="AE2560" t="n">
        <x:f>IF(LEN(H2560)&gt;0,1,0)</x:f>
        <x:v>1</x:v>
      </x:c>
      <x:c r="AF2560" t="n">
        <x:f>IF(LEN(M2560)&gt;0,1,0)</x:f>
        <x:v>0</x:v>
      </x:c>
      <x:c r="AG2560" t="n">
        <x:f>IF(AND(LEN(H2560)=0,LEN(K2560)=0,LEN(M2560)=0),1,0)</x:f>
        <x:v>0</x:v>
      </x:c>
    </x:row>
    <x:row r="2561">
      <x:c r="A2561" t="str">
        <x:v>AT-02560</x:v>
      </x:c>
      <x:c r="B2561" t="str">
        <x:v>Alfredo Goncalves Ferreira da Silva Viceprefeito Em</x:v>
      </x:c>
      <x:c r="C2561" t="str">
        <x:v>Escola</x:v>
      </x:c>
      <x:c r="D2561" t="str">
        <x:v>Escola</x:v>
      </x:c>
      <x:c r="E2561" t="str">
        <x:v>Itaquaquecetuba</x:v>
      </x:c>
      <x:c r="F2561" t="str">
        <x:v>Jardim Itapua</x:v>
      </x:c>
      <x:c r="G2561" t="str">
        <x:v>Diogo Antonio Feijo, 71, Rua, Jardim Itapua, Itaquaquecetuba, SP</x:v>
      </x:c>
      <x:c r="H2561" t="str">
        <x:v>+55 (11) 4649-0014</x:v>
      </x:c>
      <x:c r="I2561" t="str"/>
      <x:c r="J2561" t="str"/>
      <x:c r="K2561" t="str"/>
      <x:c r="L2561" t="str"/>
      <x:c r="M2561" t="str"/>
      <x:c r="N2561" t="str"/>
      <x:c r="O2561" t="str"/>
      <x:c r="P2561" t="str"/>
      <x:c r="Q2561" t="str">
        <x:v>https://www.google.com/maps/search/?api=1&amp;query=Diogo+Antonio+Feijo%2C+71%2C+Rua%2C+Jardim+Itapua%2C+Itaquaquecetuba-SP</x:v>
      </x:c>
      <x:c r="R2561" t="str"/>
      <x:c r="S2561" t="str"/>
      <x:c r="T2561" t="str">
        <x:v>Não contatado</x:v>
      </x:c>
      <x:c r="U2561" s="27" t="n">
        <x:f>IF(LEN(H2561)&gt;0,25,0)+IF(L2561="Sim",25,0)+IF(LEN(M2561)&gt;0,15,0)+IF(LEN(J2561)&gt;0,10,0)+IF(LEN(N2561)&gt;0,5,0)+IF(LEN(O2561)&gt;0,5,0)+IF(LEN(P2561)&gt;0,5,0)+IF(AND(LEN(R2561)&gt;0,LEN(S2561)&gt;0),10,0)</x:f>
        <x:v>25</x:v>
      </x:c>
      <x:c r="V2561" t="str">
        <x:f>IF(U2561&gt;=60,"Prioridade Alta",IF(U2561&gt;=35,"Prioridade Média","Prioridade Baixa"))</x:f>
        <x:v>Prioridade Baixa</x:v>
      </x:c>
      <x:c r="W2561" t="str">
        <x:v>Não</x:v>
      </x:c>
      <x:c r="X2561" t="str"/>
      <x:c r="Y2561" t="str">
        <x:v>Base expandida 2026-07-27</x:v>
      </x:c>
      <x:c r="Z2561" t="str">
        <x:v>(11) 4649-0014</x:v>
      </x:c>
      <x:c r="AA2561" t="str"/>
      <x:c r="AB2561" t="n">
        <x:v>40</x:v>
      </x:c>
      <x:c r="AC2561" t="str">
        <x:v>Prioridade Baixa</x:v>
      </x:c>
      <x:c r="AD2561" t="str">
        <x:v>Fonte Escolas.com.br: http://escolas.com.br/alfredo-goncalves-ferreira-da-silva-viceprefeito-em-35234941; site oficial/redes não coletados nesta fonte</x:v>
      </x:c>
      <x:c r="AE2561" t="n">
        <x:f>IF(LEN(H2561)&gt;0,1,0)</x:f>
        <x:v>1</x:v>
      </x:c>
      <x:c r="AF2561" t="n">
        <x:f>IF(LEN(M2561)&gt;0,1,0)</x:f>
        <x:v>0</x:v>
      </x:c>
      <x:c r="AG2561" t="n">
        <x:f>IF(AND(LEN(H2561)=0,LEN(K2561)=0,LEN(M2561)=0),1,0)</x:f>
        <x:v>0</x:v>
      </x:c>
    </x:row>
    <x:row r="2562">
      <x:c r="A2562" t="str">
        <x:v>AT-02561</x:v>
      </x:c>
      <x:c r="B2562" t="str">
        <x:v>Antonia Cicone Dona Em</x:v>
      </x:c>
      <x:c r="C2562" t="str">
        <x:v>Escola</x:v>
      </x:c>
      <x:c r="D2562" t="str">
        <x:v>Escola</x:v>
      </x:c>
      <x:c r="E2562" t="str">
        <x:v>Itaquaquecetuba</x:v>
      </x:c>
      <x:c r="F2562" t="str">
        <x:v>Jardim Karine</x:v>
      </x:c>
      <x:c r="G2562" t="str">
        <x:v>Rio Abaixo, 3840, Estrada, Jardim Karine, Itaquaquecetuba, SP</x:v>
      </x:c>
      <x:c r="H2562" t="str">
        <x:v>+55 (11) 4648-2388</x:v>
      </x:c>
      <x:c r="I2562" t="str"/>
      <x:c r="J2562" t="str"/>
      <x:c r="K2562" t="str"/>
      <x:c r="L2562" t="str"/>
      <x:c r="M2562" t="str"/>
      <x:c r="N2562" t="str"/>
      <x:c r="O2562" t="str"/>
      <x:c r="P2562" t="str"/>
      <x:c r="Q2562" t="str">
        <x:v>https://www.google.com/maps/search/?api=1&amp;query=Rio+Abaixo%2C+3840%2C+Estrada%2C+Jardim+Karine%2C+Itaquaquecetuba-SP</x:v>
      </x:c>
      <x:c r="R2562" t="str"/>
      <x:c r="S2562" t="str"/>
      <x:c r="T2562" t="str">
        <x:v>Não contatado</x:v>
      </x:c>
      <x:c r="U2562" s="27" t="n">
        <x:f>IF(LEN(H2562)&gt;0,25,0)+IF(L2562="Sim",25,0)+IF(LEN(M2562)&gt;0,15,0)+IF(LEN(J2562)&gt;0,10,0)+IF(LEN(N2562)&gt;0,5,0)+IF(LEN(O2562)&gt;0,5,0)+IF(LEN(P2562)&gt;0,5,0)+IF(AND(LEN(R2562)&gt;0,LEN(S2562)&gt;0),10,0)</x:f>
        <x:v>25</x:v>
      </x:c>
      <x:c r="V2562" t="str">
        <x:f>IF(U2562&gt;=60,"Prioridade Alta",IF(U2562&gt;=35,"Prioridade Média","Prioridade Baixa"))</x:f>
        <x:v>Prioridade Baixa</x:v>
      </x:c>
      <x:c r="W2562" t="str">
        <x:v>Não</x:v>
      </x:c>
      <x:c r="X2562" t="str"/>
      <x:c r="Y2562" t="str">
        <x:v>Base expandida 2026-07-27</x:v>
      </x:c>
      <x:c r="Z2562" t="str">
        <x:v>(11) 4648-2388</x:v>
      </x:c>
      <x:c r="AA2562" t="str"/>
      <x:c r="AB2562" t="n">
        <x:v>40</x:v>
      </x:c>
      <x:c r="AC2562" t="str">
        <x:v>Prioridade Baixa</x:v>
      </x:c>
      <x:c r="AD2562" t="str">
        <x:v>Fonte Escolas.com.br: http://escolas.com.br/antonia-cicone-dona-em-35234953; site oficial/redes não coletados nesta fonte</x:v>
      </x:c>
      <x:c r="AE2562" t="n">
        <x:f>IF(LEN(H2562)&gt;0,1,0)</x:f>
        <x:v>1</x:v>
      </x:c>
      <x:c r="AF2562" t="n">
        <x:f>IF(LEN(M2562)&gt;0,1,0)</x:f>
        <x:v>0</x:v>
      </x:c>
      <x:c r="AG2562" t="n">
        <x:f>IF(AND(LEN(H2562)=0,LEN(K2562)=0,LEN(M2562)=0),1,0)</x:f>
        <x:v>0</x:v>
      </x:c>
    </x:row>
    <x:row r="2563">
      <x:c r="A2563" t="str">
        <x:v>AT-02562</x:v>
      </x:c>
      <x:c r="B2563" t="str">
        <x:v>Antonio Rodrigues Gallego Ver Em</x:v>
      </x:c>
      <x:c r="C2563" t="str">
        <x:v>Escola</x:v>
      </x:c>
      <x:c r="D2563" t="str">
        <x:v>Escola</x:v>
      </x:c>
      <x:c r="E2563" t="str">
        <x:v>Itaquaquecetuba</x:v>
      </x:c>
      <x:c r="F2563" t="str">
        <x:v>Jardim Anita</x:v>
      </x:c>
      <x:c r="G2563" t="str">
        <x:v>Porto Alegre, 145, Rua, Jardim Anita, Itaquaquecetuba, SP</x:v>
      </x:c>
      <x:c r="H2563" t="str">
        <x:v>+55 (11) 4753-1207</x:v>
      </x:c>
      <x:c r="I2563" t="str"/>
      <x:c r="J2563" t="str"/>
      <x:c r="K2563" t="str"/>
      <x:c r="L2563" t="str"/>
      <x:c r="M2563" t="str"/>
      <x:c r="N2563" t="str"/>
      <x:c r="O2563" t="str"/>
      <x:c r="P2563" t="str"/>
      <x:c r="Q2563" t="str">
        <x:v>https://www.google.com/maps/search/?api=1&amp;query=Porto+Alegre%2C+145%2C+Rua%2C+Jardim+Anita%2C+Itaquaquecetuba-SP</x:v>
      </x:c>
      <x:c r="R2563" t="str"/>
      <x:c r="S2563" t="str"/>
      <x:c r="T2563" t="str">
        <x:v>Não contatado</x:v>
      </x:c>
      <x:c r="U2563" s="27" t="n">
        <x:f>IF(LEN(H2563)&gt;0,25,0)+IF(L2563="Sim",25,0)+IF(LEN(M2563)&gt;0,15,0)+IF(LEN(J2563)&gt;0,10,0)+IF(LEN(N2563)&gt;0,5,0)+IF(LEN(O2563)&gt;0,5,0)+IF(LEN(P2563)&gt;0,5,0)+IF(AND(LEN(R2563)&gt;0,LEN(S2563)&gt;0),10,0)</x:f>
        <x:v>25</x:v>
      </x:c>
      <x:c r="V2563" t="str">
        <x:f>IF(U2563&gt;=60,"Prioridade Alta",IF(U2563&gt;=35,"Prioridade Média","Prioridade Baixa"))</x:f>
        <x:v>Prioridade Baixa</x:v>
      </x:c>
      <x:c r="W2563" t="str">
        <x:v>Não</x:v>
      </x:c>
      <x:c r="X2563" t="str"/>
      <x:c r="Y2563" t="str">
        <x:v>Base expandida 2026-07-27</x:v>
      </x:c>
      <x:c r="Z2563" t="str">
        <x:v>(11) 4753-1207</x:v>
      </x:c>
      <x:c r="AA2563" t="str"/>
      <x:c r="AB2563" t="n">
        <x:v>40</x:v>
      </x:c>
      <x:c r="AC2563" t="str">
        <x:v>Prioridade Baixa</x:v>
      </x:c>
      <x:c r="AD2563" t="str">
        <x:v>Fonte Escolas.com.br: http://escolas.com.br/antonio-rodrigues-gallego-ver-em-35069516; site oficial/redes não coletados nesta fonte</x:v>
      </x:c>
      <x:c r="AE2563" t="n">
        <x:f>IF(LEN(H2563)&gt;0,1,0)</x:f>
        <x:v>1</x:v>
      </x:c>
      <x:c r="AF2563" t="n">
        <x:f>IF(LEN(M2563)&gt;0,1,0)</x:f>
        <x:v>0</x:v>
      </x:c>
      <x:c r="AG2563" t="n">
        <x:f>IF(AND(LEN(H2563)=0,LEN(K2563)=0,LEN(M2563)=0),1,0)</x:f>
        <x:v>0</x:v>
      </x:c>
    </x:row>
    <x:row r="2564">
      <x:c r="A2564" t="str">
        <x:v>AT-02563</x:v>
      </x:c>
      <x:c r="B2564" t="str">
        <x:v>Aristides Jacob Alvares Dr Escola Municipal</x:v>
      </x:c>
      <x:c r="C2564" t="str">
        <x:v>Escola</x:v>
      </x:c>
      <x:c r="D2564" t="str">
        <x:v>Escola</x:v>
      </x:c>
      <x:c r="E2564" t="str">
        <x:v>Itaquaquecetuba</x:v>
      </x:c>
      <x:c r="F2564" t="str">
        <x:v>Residencial Rancho Grande</x:v>
      </x:c>
      <x:c r="G2564" t="str">
        <x:v>Boa Ventura, 100, Rua, Residencial Rancho Grande, Itaquaquecetuba, SP</x:v>
      </x:c>
      <x:c r="H2564" t="str">
        <x:v>+55 (11) 4753-1551</x:v>
      </x:c>
      <x:c r="I2564" t="str"/>
      <x:c r="J2564" t="str"/>
      <x:c r="K2564" t="str"/>
      <x:c r="L2564" t="str"/>
      <x:c r="M2564" t="str"/>
      <x:c r="N2564" t="str"/>
      <x:c r="O2564" t="str"/>
      <x:c r="P2564" t="str"/>
      <x:c r="Q2564" t="str">
        <x:v>https://www.google.com/maps/search/?api=1&amp;query=Boa+Ventura%2C+100%2C+Rua%2C+Residencial+Rancho+Grande%2C+Itaquaquecetuba-SP</x:v>
      </x:c>
      <x:c r="R2564" t="str"/>
      <x:c r="S2564" t="str"/>
      <x:c r="T2564" t="str">
        <x:v>Não contatado</x:v>
      </x:c>
      <x:c r="U2564" s="27" t="n">
        <x:f>IF(LEN(H2564)&gt;0,25,0)+IF(L2564="Sim",25,0)+IF(LEN(M2564)&gt;0,15,0)+IF(LEN(J2564)&gt;0,10,0)+IF(LEN(N2564)&gt;0,5,0)+IF(LEN(O2564)&gt;0,5,0)+IF(LEN(P2564)&gt;0,5,0)+IF(AND(LEN(R2564)&gt;0,LEN(S2564)&gt;0),10,0)</x:f>
        <x:v>25</x:v>
      </x:c>
      <x:c r="V2564" t="str">
        <x:f>IF(U2564&gt;=60,"Prioridade Alta",IF(U2564&gt;=35,"Prioridade Média","Prioridade Baixa"))</x:f>
        <x:v>Prioridade Baixa</x:v>
      </x:c>
      <x:c r="W2564" t="str">
        <x:v>Não</x:v>
      </x:c>
      <x:c r="X2564" t="str"/>
      <x:c r="Y2564" t="str">
        <x:v>Base expandida 2026-07-27</x:v>
      </x:c>
      <x:c r="Z2564" t="str">
        <x:v>(11) 4753-1551</x:v>
      </x:c>
      <x:c r="AA2564" t="str"/>
      <x:c r="AB2564" t="n">
        <x:v>40</x:v>
      </x:c>
      <x:c r="AC2564" t="str">
        <x:v>Prioridade Baixa</x:v>
      </x:c>
      <x:c r="AD2564" t="str">
        <x:v>Fonte Escolas.com.br: http://escolas.com.br/aristides-jacob-alvares-dr-escola-municipal-35419175; site oficial/redes não coletados nesta fonte</x:v>
      </x:c>
      <x:c r="AE2564" t="n">
        <x:f>IF(LEN(H2564)&gt;0,1,0)</x:f>
        <x:v>1</x:v>
      </x:c>
      <x:c r="AF2564" t="n">
        <x:f>IF(LEN(M2564)&gt;0,1,0)</x:f>
        <x:v>0</x:v>
      </x:c>
      <x:c r="AG2564" t="n">
        <x:f>IF(AND(LEN(H2564)=0,LEN(K2564)=0,LEN(M2564)=0),1,0)</x:f>
        <x:v>0</x:v>
      </x:c>
    </x:row>
    <x:row r="2565">
      <x:c r="A2565" t="str">
        <x:v>AT-02564</x:v>
      </x:c>
      <x:c r="B2565" t="str">
        <x:v>Aurelino Leal Professor Em</x:v>
      </x:c>
      <x:c r="C2565" t="str">
        <x:v>Escola</x:v>
      </x:c>
      <x:c r="D2565" t="str">
        <x:v>Escola</x:v>
      </x:c>
      <x:c r="E2565" t="str">
        <x:v>Itaquaquecetuba</x:v>
      </x:c>
      <x:c r="F2565" t="str">
        <x:v>Vila Sao Judas Tadeu</x:v>
      </x:c>
      <x:c r="G2565" t="str">
        <x:v>Distrito Federal, 232, Rua, Vila Sao Judas Tadeu, Itaquaquecetuba, SP</x:v>
      </x:c>
      <x:c r="H2565" t="str">
        <x:v>+55 (11) 4640-2278</x:v>
      </x:c>
      <x:c r="I2565" t="str"/>
      <x:c r="J2565" t="str"/>
      <x:c r="K2565" t="str"/>
      <x:c r="L2565" t="str"/>
      <x:c r="M2565" t="str"/>
      <x:c r="N2565" t="str"/>
      <x:c r="O2565" t="str"/>
      <x:c r="P2565" t="str"/>
      <x:c r="Q2565" t="str">
        <x:v>https://www.google.com/maps/search/?api=1&amp;query=Distrito+Federal%2C+232%2C+Rua%2C+Vila+Sao+Judas+Tadeu%2C+Itaquaquecetuba-SP</x:v>
      </x:c>
      <x:c r="R2565" t="str"/>
      <x:c r="S2565" t="str"/>
      <x:c r="T2565" t="str">
        <x:v>Não contatado</x:v>
      </x:c>
      <x:c r="U2565" s="27" t="n">
        <x:f>IF(LEN(H2565)&gt;0,25,0)+IF(L2565="Sim",25,0)+IF(LEN(M2565)&gt;0,15,0)+IF(LEN(J2565)&gt;0,10,0)+IF(LEN(N2565)&gt;0,5,0)+IF(LEN(O2565)&gt;0,5,0)+IF(LEN(P2565)&gt;0,5,0)+IF(AND(LEN(R2565)&gt;0,LEN(S2565)&gt;0),10,0)</x:f>
        <x:v>25</x:v>
      </x:c>
      <x:c r="V2565" t="str">
        <x:f>IF(U2565&gt;=60,"Prioridade Alta",IF(U2565&gt;=35,"Prioridade Média","Prioridade Baixa"))</x:f>
        <x:v>Prioridade Baixa</x:v>
      </x:c>
      <x:c r="W2565" t="str">
        <x:v>Não</x:v>
      </x:c>
      <x:c r="X2565" t="str"/>
      <x:c r="Y2565" t="str">
        <x:v>Base expandida 2026-07-27</x:v>
      </x:c>
      <x:c r="Z2565" t="str">
        <x:v>(11) 4640-2278</x:v>
      </x:c>
      <x:c r="AA2565" t="str"/>
      <x:c r="AB2565" t="n">
        <x:v>40</x:v>
      </x:c>
      <x:c r="AC2565" t="str">
        <x:v>Prioridade Baixa</x:v>
      </x:c>
      <x:c r="AD2565" t="str">
        <x:v>Fonte Escolas.com.br: http://escolas.com.br/aurelino-leal-professor-em-35234928; site oficial/redes não coletados nesta fonte</x:v>
      </x:c>
      <x:c r="AE2565" t="n">
        <x:f>IF(LEN(H2565)&gt;0,1,0)</x:f>
        <x:v>1</x:v>
      </x:c>
      <x:c r="AF2565" t="n">
        <x:f>IF(LEN(M2565)&gt;0,1,0)</x:f>
        <x:v>0</x:v>
      </x:c>
      <x:c r="AG2565" t="n">
        <x:f>IF(AND(LEN(H2565)=0,LEN(K2565)=0,LEN(M2565)=0),1,0)</x:f>
        <x:v>0</x:v>
      </x:c>
    </x:row>
    <x:row r="2566">
      <x:c r="A2566" t="str">
        <x:v>AT-02565</x:v>
      </x:c>
      <x:c r="B2566" t="str">
        <x:v>Benedito Barbosa de Moraes Pref Escola Municipal</x:v>
      </x:c>
      <x:c r="C2566" t="str">
        <x:v>Escola</x:v>
      </x:c>
      <x:c r="D2566" t="str">
        <x:v>Escola</x:v>
      </x:c>
      <x:c r="E2566" t="str">
        <x:v>Itaquaquecetuba</x:v>
      </x:c>
      <x:c r="F2566" t="str">
        <x:v>Vila Sao Carlos</x:v>
      </x:c>
      <x:c r="G2566" t="str">
        <x:v>Tocantins, 313, Rua, Vila Sao Carlos, Itaquaquecetuba, SP</x:v>
      </x:c>
      <x:c r="H2566" t="str">
        <x:v>+55 (11) 4644-1595</x:v>
      </x:c>
      <x:c r="I2566" t="str"/>
      <x:c r="J2566" t="str"/>
      <x:c r="K2566" t="str"/>
      <x:c r="L2566" t="str"/>
      <x:c r="M2566" t="str"/>
      <x:c r="N2566" t="str"/>
      <x:c r="O2566" t="str"/>
      <x:c r="P2566" t="str"/>
      <x:c r="Q2566" t="str">
        <x:v>https://www.google.com/maps/search/?api=1&amp;query=Tocantins%2C+313%2C+Rua%2C+Vila+Sao+Carlos%2C+Itaquaquecetuba-SP</x:v>
      </x:c>
      <x:c r="R2566" t="str"/>
      <x:c r="S2566" t="str"/>
      <x:c r="T2566" t="str">
        <x:v>Não contatado</x:v>
      </x:c>
      <x:c r="U2566" s="27" t="n">
        <x:f>IF(LEN(H2566)&gt;0,25,0)+IF(L2566="Sim",25,0)+IF(LEN(M2566)&gt;0,15,0)+IF(LEN(J2566)&gt;0,10,0)+IF(LEN(N2566)&gt;0,5,0)+IF(LEN(O2566)&gt;0,5,0)+IF(LEN(P2566)&gt;0,5,0)+IF(AND(LEN(R2566)&gt;0,LEN(S2566)&gt;0),10,0)</x:f>
        <x:v>25</x:v>
      </x:c>
      <x:c r="V2566" t="str">
        <x:f>IF(U2566&gt;=60,"Prioridade Alta",IF(U2566&gt;=35,"Prioridade Média","Prioridade Baixa"))</x:f>
        <x:v>Prioridade Baixa</x:v>
      </x:c>
      <x:c r="W2566" t="str">
        <x:v>Não</x:v>
      </x:c>
      <x:c r="X2566" t="str"/>
      <x:c r="Y2566" t="str">
        <x:v>Base expandida 2026-07-27</x:v>
      </x:c>
      <x:c r="Z2566" t="str">
        <x:v>(11) 4644-1595</x:v>
      </x:c>
      <x:c r="AA2566" t="str"/>
      <x:c r="AB2566" t="n">
        <x:v>40</x:v>
      </x:c>
      <x:c r="AC2566" t="str">
        <x:v>Prioridade Baixa</x:v>
      </x:c>
      <x:c r="AD2566" t="str">
        <x:v>Fonte Escolas.com.br: http://escolas.com.br/benedito-barbosa-de-moraes-pref-escola-municipal-35065018; site oficial/redes não coletados nesta fonte</x:v>
      </x:c>
      <x:c r="AE2566" t="n">
        <x:f>IF(LEN(H2566)&gt;0,1,0)</x:f>
        <x:v>1</x:v>
      </x:c>
      <x:c r="AF2566" t="n">
        <x:f>IF(LEN(M2566)&gt;0,1,0)</x:f>
        <x:v>0</x:v>
      </x:c>
      <x:c r="AG2566" t="n">
        <x:f>IF(AND(LEN(H2566)=0,LEN(K2566)=0,LEN(M2566)=0),1,0)</x:f>
        <x:v>0</x:v>
      </x:c>
    </x:row>
    <x:row r="2567">
      <x:c r="A2567" t="str">
        <x:v>AT-02566</x:v>
      </x:c>
      <x:c r="B2567" t="str">
        <x:v>Carmen Netto dos Santos Professora</x:v>
      </x:c>
      <x:c r="C2567" t="str">
        <x:v>Escola</x:v>
      </x:c>
      <x:c r="D2567" t="str">
        <x:v>Escola</x:v>
      </x:c>
      <x:c r="E2567" t="str">
        <x:v>Itaquaquecetuba</x:v>
      </x:c>
      <x:c r="F2567" t="str">
        <x:v>Parque Residencial California</x:v>
      </x:c>
      <x:c r="G2567" t="str">
        <x:v>San Genaro, 320, Parque Residencial California, Itaquaquecetuba, SP</x:v>
      </x:c>
      <x:c r="H2567" t="str">
        <x:v>+55 (11) 4648-6776</x:v>
      </x:c>
      <x:c r="I2567" t="str"/>
      <x:c r="J2567" t="str"/>
      <x:c r="K2567" t="str"/>
      <x:c r="L2567" t="str"/>
      <x:c r="M2567" t="str"/>
      <x:c r="N2567" t="str"/>
      <x:c r="O2567" t="str"/>
      <x:c r="P2567" t="str"/>
      <x:c r="Q2567" t="str">
        <x:v>https://www.google.com/maps/search/?api=1&amp;query=San+Genaro%2C+320%2C+Parque+Residencial+California%2C+Itaquaquecetuba-SP</x:v>
      </x:c>
      <x:c r="R2567" t="str"/>
      <x:c r="S2567" t="str"/>
      <x:c r="T2567" t="str">
        <x:v>Não contatado</x:v>
      </x:c>
      <x:c r="U2567" s="27" t="n">
        <x:f>IF(LEN(H2567)&gt;0,25,0)+IF(L2567="Sim",25,0)+IF(LEN(M2567)&gt;0,15,0)+IF(LEN(J2567)&gt;0,10,0)+IF(LEN(N2567)&gt;0,5,0)+IF(LEN(O2567)&gt;0,5,0)+IF(LEN(P2567)&gt;0,5,0)+IF(AND(LEN(R2567)&gt;0,LEN(S2567)&gt;0),10,0)</x:f>
        <x:v>25</x:v>
      </x:c>
      <x:c r="V2567" t="str">
        <x:f>IF(U2567&gt;=60,"Prioridade Alta",IF(U2567&gt;=35,"Prioridade Média","Prioridade Baixa"))</x:f>
        <x:v>Prioridade Baixa</x:v>
      </x:c>
      <x:c r="W2567" t="str">
        <x:v>Não</x:v>
      </x:c>
      <x:c r="X2567" t="str"/>
      <x:c r="Y2567" t="str">
        <x:v>Base expandida 2026-07-27</x:v>
      </x:c>
      <x:c r="Z2567" t="str">
        <x:v>(11) 4648-6776</x:v>
      </x:c>
      <x:c r="AA2567" t="str"/>
      <x:c r="AB2567" t="n">
        <x:v>40</x:v>
      </x:c>
      <x:c r="AC2567" t="str">
        <x:v>Prioridade Baixa</x:v>
      </x:c>
      <x:c r="AD2567" t="str">
        <x:v>Fonte Escolas.com.br: http://escolas.com.br/carmen-netto-dos-santos-professora-35045007; site oficial/redes não coletados nesta fonte</x:v>
      </x:c>
      <x:c r="AE2567" t="n">
        <x:f>IF(LEN(H2567)&gt;0,1,0)</x:f>
        <x:v>1</x:v>
      </x:c>
      <x:c r="AF2567" t="n">
        <x:f>IF(LEN(M2567)&gt;0,1,0)</x:f>
        <x:v>0</x:v>
      </x:c>
      <x:c r="AG2567" t="n">
        <x:f>IF(AND(LEN(H2567)=0,LEN(K2567)=0,LEN(M2567)=0),1,0)</x:f>
        <x:v>0</x:v>
      </x:c>
    </x:row>
    <x:row r="2568">
      <x:c r="A2568" t="str">
        <x:v>AT-02567</x:v>
      </x:c>
      <x:c r="B2568" t="str">
        <x:v>Benedito Barbosa dos Santos Em</x:v>
      </x:c>
      <x:c r="C2568" t="str">
        <x:v>Escola</x:v>
      </x:c>
      <x:c r="D2568" t="str">
        <x:v>Escola</x:v>
      </x:c>
      <x:c r="E2568" t="str">
        <x:v>Itaquaquecetuba</x:v>
      </x:c>
      <x:c r="F2568" t="str">
        <x:v>Jardim Campo Limpo</x:v>
      </x:c>
      <x:c r="G2568" t="str">
        <x:v>Horizontina, 41, Rua, Jardim Campo Limpo, Itaquaquecetuba, SP</x:v>
      </x:c>
      <x:c r="H2568" t="str">
        <x:v>+55 (11) 4645-7261</x:v>
      </x:c>
      <x:c r="I2568" t="str"/>
      <x:c r="J2568" t="str"/>
      <x:c r="K2568" t="str"/>
      <x:c r="L2568" t="str"/>
      <x:c r="M2568" t="str"/>
      <x:c r="N2568" t="str"/>
      <x:c r="O2568" t="str"/>
      <x:c r="P2568" t="str"/>
      <x:c r="Q2568" t="str">
        <x:v>https://www.google.com/maps/search/?api=1&amp;query=Horizontina%2C+41%2C+Rua%2C+Jardim+Campo+Limpo%2C+Itaquaquecetuba-SP</x:v>
      </x:c>
      <x:c r="R2568" t="str"/>
      <x:c r="S2568" t="str"/>
      <x:c r="T2568" t="str">
        <x:v>Não contatado</x:v>
      </x:c>
      <x:c r="U2568" s="27" t="n">
        <x:f>IF(LEN(H2568)&gt;0,25,0)+IF(L2568="Sim",25,0)+IF(LEN(M2568)&gt;0,15,0)+IF(LEN(J2568)&gt;0,10,0)+IF(LEN(N2568)&gt;0,5,0)+IF(LEN(O2568)&gt;0,5,0)+IF(LEN(P2568)&gt;0,5,0)+IF(AND(LEN(R2568)&gt;0,LEN(S2568)&gt;0),10,0)</x:f>
        <x:v>25</x:v>
      </x:c>
      <x:c r="V2568" t="str">
        <x:f>IF(U2568&gt;=60,"Prioridade Alta",IF(U2568&gt;=35,"Prioridade Média","Prioridade Baixa"))</x:f>
        <x:v>Prioridade Baixa</x:v>
      </x:c>
      <x:c r="W2568" t="str">
        <x:v>Não</x:v>
      </x:c>
      <x:c r="X2568" t="str"/>
      <x:c r="Y2568" t="str">
        <x:v>Base expandida 2026-07-27</x:v>
      </x:c>
      <x:c r="Z2568" t="str">
        <x:v>(11) 4645-7261</x:v>
      </x:c>
      <x:c r="AA2568" t="str"/>
      <x:c r="AB2568" t="n">
        <x:v>40</x:v>
      </x:c>
      <x:c r="AC2568" t="str">
        <x:v>Prioridade Baixa</x:v>
      </x:c>
      <x:c r="AD2568" t="str">
        <x:v>Fonte Escolas.com.br: http://escolas.com.br/benedito-barbosa-dos-santos-em-35069346; site oficial/redes não coletados nesta fonte</x:v>
      </x:c>
      <x:c r="AE2568" t="n">
        <x:f>IF(LEN(H2568)&gt;0,1,0)</x:f>
        <x:v>1</x:v>
      </x:c>
      <x:c r="AF2568" t="n">
        <x:f>IF(LEN(M2568)&gt;0,1,0)</x:f>
        <x:v>0</x:v>
      </x:c>
      <x:c r="AG2568" t="n">
        <x:f>IF(AND(LEN(H2568)=0,LEN(K2568)=0,LEN(M2568)=0),1,0)</x:f>
        <x:v>0</x:v>
      </x:c>
    </x:row>
    <x:row r="2569">
      <x:c r="A2569" t="str">
        <x:v>AT-02568</x:v>
      </x:c>
      <x:c r="B2569" t="str">
        <x:v>Benedito Vieira da Mota Emeb</x:v>
      </x:c>
      <x:c r="C2569" t="str">
        <x:v>Escola</x:v>
      </x:c>
      <x:c r="D2569" t="str">
        <x:v>Escola</x:v>
      </x:c>
      <x:c r="E2569" t="str">
        <x:v>Itaquaquecetuba</x:v>
      </x:c>
      <x:c r="F2569" t="str">
        <x:v>Centro</x:v>
      </x:c>
      <x:c r="G2569" t="str">
        <x:v>Mmdc, 92, Rua, Centro, Itaquaquecetuba, SP</x:v>
      </x:c>
      <x:c r="H2569" t="str">
        <x:v>+55 (11) 4640-2903</x:v>
      </x:c>
      <x:c r="I2569" t="str"/>
      <x:c r="J2569" t="str"/>
      <x:c r="K2569" t="str"/>
      <x:c r="L2569" t="str"/>
      <x:c r="M2569" t="str"/>
      <x:c r="N2569" t="str"/>
      <x:c r="O2569" t="str"/>
      <x:c r="P2569" t="str"/>
      <x:c r="Q2569" t="str">
        <x:v>https://www.google.com/maps/search/?api=1&amp;query=Mmdc%2C+92%2C+Rua%2C+Centro%2C+Itaquaquecetuba-SP</x:v>
      </x:c>
      <x:c r="R2569" t="str"/>
      <x:c r="S2569" t="str"/>
      <x:c r="T2569" t="str">
        <x:v>Não contatado</x:v>
      </x:c>
      <x:c r="U2569" s="27" t="n">
        <x:f>IF(LEN(H2569)&gt;0,25,0)+IF(L2569="Sim",25,0)+IF(LEN(M2569)&gt;0,15,0)+IF(LEN(J2569)&gt;0,10,0)+IF(LEN(N2569)&gt;0,5,0)+IF(LEN(O2569)&gt;0,5,0)+IF(LEN(P2569)&gt;0,5,0)+IF(AND(LEN(R2569)&gt;0,LEN(S2569)&gt;0),10,0)</x:f>
        <x:v>25</x:v>
      </x:c>
      <x:c r="V2569" t="str">
        <x:f>IF(U2569&gt;=60,"Prioridade Alta",IF(U2569&gt;=35,"Prioridade Média","Prioridade Baixa"))</x:f>
        <x:v>Prioridade Baixa</x:v>
      </x:c>
      <x:c r="W2569" t="str">
        <x:v>Não</x:v>
      </x:c>
      <x:c r="X2569" t="str"/>
      <x:c r="Y2569" t="str">
        <x:v>Base expandida 2026-07-27</x:v>
      </x:c>
      <x:c r="Z2569" t="str">
        <x:v>(11) 4640-2903</x:v>
      </x:c>
      <x:c r="AA2569" t="str"/>
      <x:c r="AB2569" t="n">
        <x:v>40</x:v>
      </x:c>
      <x:c r="AC2569" t="str">
        <x:v>Prioridade Baixa</x:v>
      </x:c>
      <x:c r="AD2569" t="str">
        <x:v>Fonte Escolas.com.br: http://escolas.com.br/benedito-vieira-da-mota-emeb-35291717; site oficial/redes não coletados nesta fonte</x:v>
      </x:c>
      <x:c r="AE2569" t="n">
        <x:f>IF(LEN(H2569)&gt;0,1,0)</x:f>
        <x:v>1</x:v>
      </x:c>
      <x:c r="AF2569" t="n">
        <x:f>IF(LEN(M2569)&gt;0,1,0)</x:f>
        <x:v>0</x:v>
      </x:c>
      <x:c r="AG2569" t="n">
        <x:f>IF(AND(LEN(H2569)=0,LEN(K2569)=0,LEN(M2569)=0),1,0)</x:f>
        <x:v>0</x:v>
      </x:c>
    </x:row>
    <x:row r="2570">
      <x:c r="A2570" t="str">
        <x:v>AT-02569</x:v>
      </x:c>
      <x:c r="B2570" t="str">
        <x:v>Augusto dos Santos Vereador Em</x:v>
      </x:c>
      <x:c r="C2570" t="str">
        <x:v>Escola</x:v>
      </x:c>
      <x:c r="D2570" t="str">
        <x:v>Escola</x:v>
      </x:c>
      <x:c r="E2570" t="str">
        <x:v>Itaquaquecetuba</x:v>
      </x:c>
      <x:c r="F2570" t="str">
        <x:v>Estacao</x:v>
      </x:c>
      <x:c r="G2570" t="str">
        <x:v>Cabralia Paulista, 217, Rua, Estacao, Itaquaquecetuba, SP</x:v>
      </x:c>
      <x:c r="H2570" t="str">
        <x:v>+55 (11) 4753-1110</x:v>
      </x:c>
      <x:c r="I2570" t="str"/>
      <x:c r="J2570" t="str"/>
      <x:c r="K2570" t="str"/>
      <x:c r="L2570" t="str"/>
      <x:c r="M2570" t="str"/>
      <x:c r="N2570" t="str"/>
      <x:c r="O2570" t="str"/>
      <x:c r="P2570" t="str"/>
      <x:c r="Q2570" t="str">
        <x:v>https://www.google.com/maps/search/?api=1&amp;query=Cabralia+Paulista%2C+217%2C+Rua%2C+Estacao%2C+Itaquaquecetuba-SP</x:v>
      </x:c>
      <x:c r="R2570" t="str"/>
      <x:c r="S2570" t="str"/>
      <x:c r="T2570" t="str">
        <x:v>Não contatado</x:v>
      </x:c>
      <x:c r="U2570" s="27" t="n">
        <x:f>IF(LEN(H2570)&gt;0,25,0)+IF(L2570="Sim",25,0)+IF(LEN(M2570)&gt;0,15,0)+IF(LEN(J2570)&gt;0,10,0)+IF(LEN(N2570)&gt;0,5,0)+IF(LEN(O2570)&gt;0,5,0)+IF(LEN(P2570)&gt;0,5,0)+IF(AND(LEN(R2570)&gt;0,LEN(S2570)&gt;0),10,0)</x:f>
        <x:v>25</x:v>
      </x:c>
      <x:c r="V2570" t="str">
        <x:f>IF(U2570&gt;=60,"Prioridade Alta",IF(U2570&gt;=35,"Prioridade Média","Prioridade Baixa"))</x:f>
        <x:v>Prioridade Baixa</x:v>
      </x:c>
      <x:c r="W2570" t="str">
        <x:v>Não</x:v>
      </x:c>
      <x:c r="X2570" t="str"/>
      <x:c r="Y2570" t="str">
        <x:v>Base expandida 2026-07-27</x:v>
      </x:c>
      <x:c r="Z2570" t="str">
        <x:v>(11) 4753-1110</x:v>
      </x:c>
      <x:c r="AA2570" t="str"/>
      <x:c r="AB2570" t="n">
        <x:v>40</x:v>
      </x:c>
      <x:c r="AC2570" t="str">
        <x:v>Prioridade Baixa</x:v>
      </x:c>
      <x:c r="AD2570" t="str">
        <x:v>Fonte Escolas.com.br: http://escolas.com.br/augusto-dos-santos-vereador-em-35246608; site oficial/redes não coletados nesta fonte</x:v>
      </x:c>
      <x:c r="AE2570" t="n">
        <x:f>IF(LEN(H2570)&gt;0,1,0)</x:f>
        <x:v>1</x:v>
      </x:c>
      <x:c r="AF2570" t="n">
        <x:f>IF(LEN(M2570)&gt;0,1,0)</x:f>
        <x:v>0</x:v>
      </x:c>
      <x:c r="AG2570" t="n">
        <x:f>IF(AND(LEN(H2570)=0,LEN(K2570)=0,LEN(M2570)=0),1,0)</x:f>
        <x:v>0</x:v>
      </x:c>
    </x:row>
    <x:row r="2571">
      <x:c r="A2571" t="str">
        <x:v>AT-02570</x:v>
      </x:c>
      <x:c r="B2571" t="str">
        <x:v>Charles Henry Tyler Townsend Dr Em</x:v>
      </x:c>
      <x:c r="C2571" t="str">
        <x:v>Escola</x:v>
      </x:c>
      <x:c r="D2571" t="str">
        <x:v>Escola</x:v>
      </x:c>
      <x:c r="E2571" t="str">
        <x:v>Itaquaquecetuba</x:v>
      </x:c>
      <x:c r="F2571" t="str">
        <x:v>Parque Novo Horizonte</x:v>
      </x:c>
      <x:c r="G2571" t="str">
        <x:v>Central, 100, Rua, Parque Novo Horizonte, Itaquaquecetuba, SP</x:v>
      </x:c>
      <x:c r="H2571" t="str">
        <x:v>+55 (11) 4645-1740</x:v>
      </x:c>
      <x:c r="I2571" t="str"/>
      <x:c r="J2571" t="str"/>
      <x:c r="K2571" t="str"/>
      <x:c r="L2571" t="str"/>
      <x:c r="M2571" t="str"/>
      <x:c r="N2571" t="str"/>
      <x:c r="O2571" t="str"/>
      <x:c r="P2571" t="str"/>
      <x:c r="Q2571" t="str">
        <x:v>https://www.google.com/maps/search/?api=1&amp;query=Central%2C+100%2C+Rua%2C+Parque+Novo+Horizonte%2C+Itaquaquecetuba-SP</x:v>
      </x:c>
      <x:c r="R2571" t="str"/>
      <x:c r="S2571" t="str"/>
      <x:c r="T2571" t="str">
        <x:v>Não contatado</x:v>
      </x:c>
      <x:c r="U2571" s="27" t="n">
        <x:f>IF(LEN(H2571)&gt;0,25,0)+IF(L2571="Sim",25,0)+IF(LEN(M2571)&gt;0,15,0)+IF(LEN(J2571)&gt;0,10,0)+IF(LEN(N2571)&gt;0,5,0)+IF(LEN(O2571)&gt;0,5,0)+IF(LEN(P2571)&gt;0,5,0)+IF(AND(LEN(R2571)&gt;0,LEN(S2571)&gt;0),10,0)</x:f>
        <x:v>25</x:v>
      </x:c>
      <x:c r="V2571" t="str">
        <x:f>IF(U2571&gt;=60,"Prioridade Alta",IF(U2571&gt;=35,"Prioridade Média","Prioridade Baixa"))</x:f>
        <x:v>Prioridade Baixa</x:v>
      </x:c>
      <x:c r="W2571" t="str">
        <x:v>Não</x:v>
      </x:c>
      <x:c r="X2571" t="str"/>
      <x:c r="Y2571" t="str">
        <x:v>Base expandida 2026-07-27</x:v>
      </x:c>
      <x:c r="Z2571" t="str">
        <x:v>(11) 4645-1740</x:v>
      </x:c>
      <x:c r="AA2571" t="str"/>
      <x:c r="AB2571" t="n">
        <x:v>40</x:v>
      </x:c>
      <x:c r="AC2571" t="str">
        <x:v>Prioridade Baixa</x:v>
      </x:c>
      <x:c r="AD2571" t="str">
        <x:v>Fonte Escolas.com.br: http://escolas.com.br/charles-henry-tyler-townsend-dr-em-35216951; site oficial/redes não coletados nesta fonte</x:v>
      </x:c>
      <x:c r="AE2571" t="n">
        <x:f>IF(LEN(H2571)&gt;0,1,0)</x:f>
        <x:v>1</x:v>
      </x:c>
      <x:c r="AF2571" t="n">
        <x:f>IF(LEN(M2571)&gt;0,1,0)</x:f>
        <x:v>0</x:v>
      </x:c>
      <x:c r="AG2571" t="n">
        <x:f>IF(AND(LEN(H2571)=0,LEN(K2571)=0,LEN(M2571)=0),1,0)</x:f>
        <x:v>0</x:v>
      </x:c>
    </x:row>
    <x:row r="2572">
      <x:c r="A2572" t="str">
        <x:v>AT-02571</x:v>
      </x:c>
      <x:c r="B2572" t="str">
        <x:v>Chiozo Kitakawa Engenheiro Em</x:v>
      </x:c>
      <x:c r="C2572" t="str">
        <x:v>Escola</x:v>
      </x:c>
      <x:c r="D2572" t="str">
        <x:v>Escola</x:v>
      </x:c>
      <x:c r="E2572" t="str">
        <x:v>Itaquaquecetuba</x:v>
      </x:c>
      <x:c r="F2572" t="str">
        <x:v>Jardim Caiubi</x:v>
      </x:c>
      <x:c r="G2572" t="str">
        <x:v>Pedro de Toledo, 115, Avenida, Jardim Caiubi, Itaquaquecetuba, SP</x:v>
      </x:c>
      <x:c r="H2572" t="str">
        <x:v>+55 (11) 4649-5707</x:v>
      </x:c>
      <x:c r="I2572" t="str"/>
      <x:c r="J2572" t="str"/>
      <x:c r="K2572" t="str"/>
      <x:c r="L2572" t="str"/>
      <x:c r="M2572" t="str"/>
      <x:c r="N2572" t="str"/>
      <x:c r="O2572" t="str"/>
      <x:c r="P2572" t="str"/>
      <x:c r="Q2572" t="str">
        <x:v>https://www.google.com/maps/search/?api=1&amp;query=Pedro+de+Toledo%2C+115%2C+Avenida%2C+Jardim+Caiubi%2C+Itaquaquecetuba-SP</x:v>
      </x:c>
      <x:c r="R2572" t="str"/>
      <x:c r="S2572" t="str"/>
      <x:c r="T2572" t="str">
        <x:v>Não contatado</x:v>
      </x:c>
      <x:c r="U2572" s="27" t="n">
        <x:f>IF(LEN(H2572)&gt;0,25,0)+IF(L2572="Sim",25,0)+IF(LEN(M2572)&gt;0,15,0)+IF(LEN(J2572)&gt;0,10,0)+IF(LEN(N2572)&gt;0,5,0)+IF(LEN(O2572)&gt;0,5,0)+IF(LEN(P2572)&gt;0,5,0)+IF(AND(LEN(R2572)&gt;0,LEN(S2572)&gt;0),10,0)</x:f>
        <x:v>25</x:v>
      </x:c>
      <x:c r="V2572" t="str">
        <x:f>IF(U2572&gt;=60,"Prioridade Alta",IF(U2572&gt;=35,"Prioridade Média","Prioridade Baixa"))</x:f>
        <x:v>Prioridade Baixa</x:v>
      </x:c>
      <x:c r="W2572" t="str">
        <x:v>Não</x:v>
      </x:c>
      <x:c r="X2572" t="str"/>
      <x:c r="Y2572" t="str">
        <x:v>Base expandida 2026-07-27</x:v>
      </x:c>
      <x:c r="Z2572" t="str">
        <x:v>(11) 4649-5707</x:v>
      </x:c>
      <x:c r="AA2572" t="str"/>
      <x:c r="AB2572" t="n">
        <x:v>40</x:v>
      </x:c>
      <x:c r="AC2572" t="str">
        <x:v>Prioridade Baixa</x:v>
      </x:c>
      <x:c r="AD2572" t="str">
        <x:v>Fonte Escolas.com.br: http://escolas.com.br/chiozo-kitakawa-engenheiro-em-35299674; site oficial/redes não coletados nesta fonte</x:v>
      </x:c>
      <x:c r="AE2572" t="n">
        <x:f>IF(LEN(H2572)&gt;0,1,0)</x:f>
        <x:v>1</x:v>
      </x:c>
      <x:c r="AF2572" t="n">
        <x:f>IF(LEN(M2572)&gt;0,1,0)</x:f>
        <x:v>0</x:v>
      </x:c>
      <x:c r="AG2572" t="n">
        <x:f>IF(AND(LEN(H2572)=0,LEN(K2572)=0,LEN(M2572)=0),1,0)</x:f>
        <x:v>0</x:v>
      </x:c>
    </x:row>
    <x:row r="2573">
      <x:c r="A2573" t="str">
        <x:v>AT-02572</x:v>
      </x:c>
      <x:c r="B2573" t="str">
        <x:v>Cel Jto A Ee Zilda Braconi Amador Profa</x:v>
      </x:c>
      <x:c r="C2573" t="str">
        <x:v>Escola</x:v>
      </x:c>
      <x:c r="D2573" t="str">
        <x:v>Escola</x:v>
      </x:c>
      <x:c r="E2573" t="str">
        <x:v>Itaquaquecetuba</x:v>
      </x:c>
      <x:c r="F2573" t="str">
        <x:v>Vila Bartira</x:v>
      </x:c>
      <x:c r="G2573" t="str">
        <x:v>Batatais, 38, Rua, Vila Bartira, Itaquaquecetuba, SP</x:v>
      </x:c>
      <x:c r="H2573" t="str">
        <x:v>+55 (11) 4640-2275</x:v>
      </x:c>
      <x:c r="I2573" t="str"/>
      <x:c r="J2573" t="str"/>
      <x:c r="K2573" t="str"/>
      <x:c r="L2573" t="str"/>
      <x:c r="M2573" t="str"/>
      <x:c r="N2573" t="str"/>
      <x:c r="O2573" t="str"/>
      <x:c r="P2573" t="str"/>
      <x:c r="Q2573" t="str">
        <x:v>https://www.google.com/maps/search/?api=1&amp;query=Batatais%2C+38%2C+Rua%2C+Vila+Bartira%2C+Itaquaquecetuba-SP</x:v>
      </x:c>
      <x:c r="R2573" t="str"/>
      <x:c r="S2573" t="str"/>
      <x:c r="T2573" t="str">
        <x:v>Não contatado</x:v>
      </x:c>
      <x:c r="U2573" s="27" t="n">
        <x:f>IF(LEN(H2573)&gt;0,25,0)+IF(L2573="Sim",25,0)+IF(LEN(M2573)&gt;0,15,0)+IF(LEN(J2573)&gt;0,10,0)+IF(LEN(N2573)&gt;0,5,0)+IF(LEN(O2573)&gt;0,5,0)+IF(LEN(P2573)&gt;0,5,0)+IF(AND(LEN(R2573)&gt;0,LEN(S2573)&gt;0),10,0)</x:f>
        <x:v>25</x:v>
      </x:c>
      <x:c r="V2573" t="str">
        <x:f>IF(U2573&gt;=60,"Prioridade Alta",IF(U2573&gt;=35,"Prioridade Média","Prioridade Baixa"))</x:f>
        <x:v>Prioridade Baixa</x:v>
      </x:c>
      <x:c r="W2573" t="str">
        <x:v>Não</x:v>
      </x:c>
      <x:c r="X2573" t="str"/>
      <x:c r="Y2573" t="str">
        <x:v>Base expandida 2026-07-27</x:v>
      </x:c>
      <x:c r="Z2573" t="str">
        <x:v>(11) 4640-2275</x:v>
      </x:c>
      <x:c r="AA2573" t="str"/>
      <x:c r="AB2573" t="n">
        <x:v>40</x:v>
      </x:c>
      <x:c r="AC2573" t="str">
        <x:v>Prioridade Baixa</x:v>
      </x:c>
      <x:c r="AD2573" t="str">
        <x:v>Fonte Escolas.com.br: http://escolas.com.br/cel-jto-a-ee-zilda-braconi-amador-profa-35458545; site oficial/redes não coletados nesta fonte</x:v>
      </x:c>
      <x:c r="AE2573" t="n">
        <x:f>IF(LEN(H2573)&gt;0,1,0)</x:f>
        <x:v>1</x:v>
      </x:c>
      <x:c r="AF2573" t="n">
        <x:f>IF(LEN(M2573)&gt;0,1,0)</x:f>
        <x:v>0</x:v>
      </x:c>
      <x:c r="AG2573" t="n">
        <x:f>IF(AND(LEN(H2573)=0,LEN(K2573)=0,LEN(M2573)=0),1,0)</x:f>
        <x:v>0</x:v>
      </x:c>
    </x:row>
    <x:row r="2574">
      <x:c r="A2574" t="str">
        <x:v>AT-02573</x:v>
      </x:c>
      <x:c r="B2574" t="str">
        <x:v>Cicero Antonio de Sa Ramalho Em</x:v>
      </x:c>
      <x:c r="C2574" t="str">
        <x:v>Escola</x:v>
      </x:c>
      <x:c r="D2574" t="str">
        <x:v>Escola</x:v>
      </x:c>
      <x:c r="E2574" t="str">
        <x:v>Itaquaquecetuba</x:v>
      </x:c>
      <x:c r="F2574" t="str">
        <x:v>Jardim do Carmo</x:v>
      </x:c>
      <x:c r="G2574" t="str">
        <x:v>Ubatuba, 814, Rua, Jardim do Carmo, Itaquaquecetuba, SP</x:v>
      </x:c>
      <x:c r="H2574" t="str">
        <x:v>+55 (11) 4642-7469</x:v>
      </x:c>
      <x:c r="I2574" t="str"/>
      <x:c r="J2574" t="str"/>
      <x:c r="K2574" t="str"/>
      <x:c r="L2574" t="str"/>
      <x:c r="M2574" t="str"/>
      <x:c r="N2574" t="str"/>
      <x:c r="O2574" t="str"/>
      <x:c r="P2574" t="str"/>
      <x:c r="Q2574" t="str">
        <x:v>https://www.google.com/maps/search/?api=1&amp;query=Ubatuba%2C+814%2C+Rua%2C+Jardim+do+Carmo%2C+Itaquaquecetuba-SP</x:v>
      </x:c>
      <x:c r="R2574" t="str"/>
      <x:c r="S2574" t="str"/>
      <x:c r="T2574" t="str">
        <x:v>Não contatado</x:v>
      </x:c>
      <x:c r="U2574" s="27" t="n">
        <x:f>IF(LEN(H2574)&gt;0,25,0)+IF(L2574="Sim",25,0)+IF(LEN(M2574)&gt;0,15,0)+IF(LEN(J2574)&gt;0,10,0)+IF(LEN(N2574)&gt;0,5,0)+IF(LEN(O2574)&gt;0,5,0)+IF(LEN(P2574)&gt;0,5,0)+IF(AND(LEN(R2574)&gt;0,LEN(S2574)&gt;0),10,0)</x:f>
        <x:v>25</x:v>
      </x:c>
      <x:c r="V2574" t="str">
        <x:f>IF(U2574&gt;=60,"Prioridade Alta",IF(U2574&gt;=35,"Prioridade Média","Prioridade Baixa"))</x:f>
        <x:v>Prioridade Baixa</x:v>
      </x:c>
      <x:c r="W2574" t="str">
        <x:v>Não</x:v>
      </x:c>
      <x:c r="X2574" t="str"/>
      <x:c r="Y2574" t="str">
        <x:v>Base expandida 2026-07-27</x:v>
      </x:c>
      <x:c r="Z2574" t="str">
        <x:v>(11) 4642-7469</x:v>
      </x:c>
      <x:c r="AA2574" t="str"/>
      <x:c r="AB2574" t="n">
        <x:v>40</x:v>
      </x:c>
      <x:c r="AC2574" t="str">
        <x:v>Prioridade Baixa</x:v>
      </x:c>
      <x:c r="AD2574" t="str">
        <x:v>Fonte Escolas.com.br: http://escolas.com.br/cicero-antonio-de-sa-ramalho-em-35069280; site oficial/redes não coletados nesta fonte</x:v>
      </x:c>
      <x:c r="AE2574" t="n">
        <x:f>IF(LEN(H2574)&gt;0,1,0)</x:f>
        <x:v>1</x:v>
      </x:c>
      <x:c r="AF2574" t="n">
        <x:f>IF(LEN(M2574)&gt;0,1,0)</x:f>
        <x:v>0</x:v>
      </x:c>
      <x:c r="AG2574" t="n">
        <x:f>IF(AND(LEN(H2574)=0,LEN(K2574)=0,LEN(M2574)=0),1,0)</x:f>
        <x:v>0</x:v>
      </x:c>
    </x:row>
    <x:row r="2575">
      <x:c r="A2575" t="str">
        <x:v>AT-02574</x:v>
      </x:c>
      <x:c r="B2575" t="str">
        <x:v>Cicero Antonio de Sa Ramalho Professor</x:v>
      </x:c>
      <x:c r="C2575" t="str">
        <x:v>Escola</x:v>
      </x:c>
      <x:c r="D2575" t="str">
        <x:v>Escola</x:v>
      </x:c>
      <x:c r="E2575" t="str">
        <x:v>Itaquaquecetuba</x:v>
      </x:c>
      <x:c r="F2575" t="str">
        <x:v>Vila Monte Belo</x:v>
      </x:c>
      <x:c r="G2575" t="str">
        <x:v>Ferraz de Vasconcelos, 1000, Rua, Vila Monte Belo, Itaquaquecetuba, SP</x:v>
      </x:c>
      <x:c r="H2575" t="str">
        <x:v>+55 (11) 4640-2157</x:v>
      </x:c>
      <x:c r="I2575" t="str"/>
      <x:c r="J2575" t="str"/>
      <x:c r="K2575" t="str"/>
      <x:c r="L2575" t="str"/>
      <x:c r="M2575" t="str"/>
      <x:c r="N2575" t="str"/>
      <x:c r="O2575" t="str"/>
      <x:c r="P2575" t="str"/>
      <x:c r="Q2575" t="str">
        <x:v>https://www.google.com/maps/search/?api=1&amp;query=Ferraz+de+Vasconcelos%2C+1000%2C+Rua%2C+Vila+Monte+Belo%2C+Itaquaquecetuba-SP</x:v>
      </x:c>
      <x:c r="R2575" t="str"/>
      <x:c r="S2575" t="str"/>
      <x:c r="T2575" t="str">
        <x:v>Não contatado</x:v>
      </x:c>
      <x:c r="U2575" s="27" t="n">
        <x:f>IF(LEN(H2575)&gt;0,25,0)+IF(L2575="Sim",25,0)+IF(LEN(M2575)&gt;0,15,0)+IF(LEN(J2575)&gt;0,10,0)+IF(LEN(N2575)&gt;0,5,0)+IF(LEN(O2575)&gt;0,5,0)+IF(LEN(P2575)&gt;0,5,0)+IF(AND(LEN(R2575)&gt;0,LEN(S2575)&gt;0),10,0)</x:f>
        <x:v>25</x:v>
      </x:c>
      <x:c r="V2575" t="str">
        <x:f>IF(U2575&gt;=60,"Prioridade Alta",IF(U2575&gt;=35,"Prioridade Média","Prioridade Baixa"))</x:f>
        <x:v>Prioridade Baixa</x:v>
      </x:c>
      <x:c r="W2575" t="str">
        <x:v>Não</x:v>
      </x:c>
      <x:c r="X2575" t="str"/>
      <x:c r="Y2575" t="str">
        <x:v>Base expandida 2026-07-27</x:v>
      </x:c>
      <x:c r="Z2575" t="str">
        <x:v>(11) 4640-2157</x:v>
      </x:c>
      <x:c r="AA2575" t="str"/>
      <x:c r="AB2575" t="n">
        <x:v>40</x:v>
      </x:c>
      <x:c r="AC2575" t="str">
        <x:v>Prioridade Baixa</x:v>
      </x:c>
      <x:c r="AD2575" t="str">
        <x:v>Fonte Escolas.com.br: http://escolas.com.br/cicero-antonio-de-sa-ramalho-professor-35043990; site oficial/redes não coletados nesta fonte</x:v>
      </x:c>
      <x:c r="AE2575" t="n">
        <x:f>IF(LEN(H2575)&gt;0,1,0)</x:f>
        <x:v>1</x:v>
      </x:c>
      <x:c r="AF2575" t="n">
        <x:f>IF(LEN(M2575)&gt;0,1,0)</x:f>
        <x:v>0</x:v>
      </x:c>
      <x:c r="AG2575" t="n">
        <x:f>IF(AND(LEN(H2575)=0,LEN(K2575)=0,LEN(M2575)=0),1,0)</x:f>
        <x:v>0</x:v>
      </x:c>
    </x:row>
    <x:row r="2576">
      <x:c r="A2576" t="str">
        <x:v>AT-02575</x:v>
      </x:c>
      <x:c r="B2576" t="str">
        <x:v>Clovis da Silva Alves Professor</x:v>
      </x:c>
      <x:c r="C2576" t="str">
        <x:v>Escola</x:v>
      </x:c>
      <x:c r="D2576" t="str">
        <x:v>Escola</x:v>
      </x:c>
      <x:c r="E2576" t="str">
        <x:v>Itaquaquecetuba</x:v>
      </x:c>
      <x:c r="F2576" t="str">
        <x:v>Jardim Carolina</x:v>
      </x:c>
      <x:c r="G2576" t="str">
        <x:v>Padre Bento, SN, Rua, Jardim Carolina, Itaquaquecetuba, SP</x:v>
      </x:c>
      <x:c r="H2576" t="str">
        <x:v>+55 (11) 4648-7752</x:v>
      </x:c>
      <x:c r="I2576" t="str"/>
      <x:c r="J2576" t="str"/>
      <x:c r="K2576" t="str"/>
      <x:c r="L2576" t="str"/>
      <x:c r="M2576" t="str"/>
      <x:c r="N2576" t="str"/>
      <x:c r="O2576" t="str"/>
      <x:c r="P2576" t="str"/>
      <x:c r="Q2576" t="str">
        <x:v>https://www.google.com/maps/search/?api=1&amp;query=Padre+Bento%2C+SN%2C+Rua%2C+Jardim+Carolina%2C+Itaquaquecetuba-SP</x:v>
      </x:c>
      <x:c r="R2576" t="str"/>
      <x:c r="S2576" t="str"/>
      <x:c r="T2576" t="str">
        <x:v>Não contatado</x:v>
      </x:c>
      <x:c r="U2576" s="27" t="n">
        <x:f>IF(LEN(H2576)&gt;0,25,0)+IF(L2576="Sim",25,0)+IF(LEN(M2576)&gt;0,15,0)+IF(LEN(J2576)&gt;0,10,0)+IF(LEN(N2576)&gt;0,5,0)+IF(LEN(O2576)&gt;0,5,0)+IF(LEN(P2576)&gt;0,5,0)+IF(AND(LEN(R2576)&gt;0,LEN(S2576)&gt;0),10,0)</x:f>
        <x:v>25</x:v>
      </x:c>
      <x:c r="V2576" t="str">
        <x:f>IF(U2576&gt;=60,"Prioridade Alta",IF(U2576&gt;=35,"Prioridade Média","Prioridade Baixa"))</x:f>
        <x:v>Prioridade Baixa</x:v>
      </x:c>
      <x:c r="W2576" t="str">
        <x:v>Não</x:v>
      </x:c>
      <x:c r="X2576" t="str"/>
      <x:c r="Y2576" t="str">
        <x:v>Base expandida 2026-07-27</x:v>
      </x:c>
      <x:c r="Z2576" t="str">
        <x:v>(11) 4648-7752</x:v>
      </x:c>
      <x:c r="AA2576" t="str"/>
      <x:c r="AB2576" t="n">
        <x:v>40</x:v>
      </x:c>
      <x:c r="AC2576" t="str">
        <x:v>Prioridade Baixa</x:v>
      </x:c>
      <x:c r="AD2576" t="str">
        <x:v>Fonte Escolas.com.br: http://escolas.com.br/clovis-da-silva-alves-professor-35923321; site oficial/redes não coletados nesta fonte</x:v>
      </x:c>
      <x:c r="AE2576" t="n">
        <x:f>IF(LEN(H2576)&gt;0,1,0)</x:f>
        <x:v>1</x:v>
      </x:c>
      <x:c r="AF2576" t="n">
        <x:f>IF(LEN(M2576)&gt;0,1,0)</x:f>
        <x:v>0</x:v>
      </x:c>
      <x:c r="AG2576" t="n">
        <x:f>IF(AND(LEN(H2576)=0,LEN(K2576)=0,LEN(M2576)=0),1,0)</x:f>
        <x:v>0</x:v>
      </x:c>
    </x:row>
    <x:row r="2577">
      <x:c r="A2577" t="str">
        <x:v>AT-02576</x:v>
      </x:c>
      <x:c r="B2577" t="str">
        <x:v>Condominio Residencial Village</x:v>
      </x:c>
      <x:c r="C2577" t="str">
        <x:v>Escola</x:v>
      </x:c>
      <x:c r="D2577" t="str">
        <x:v>Escola</x:v>
      </x:c>
      <x:c r="E2577" t="str">
        <x:v>Itaquaquecetuba</x:v>
      </x:c>
      <x:c r="F2577" t="str">
        <x:v>Parque Residencial Scaffid II</x:v>
      </x:c>
      <x:c r="G2577" t="str">
        <x:v>Henrique Giovanini Xavier, 250, Rua, Parque Residencial Scaffid II, Itaquaquecetuba, SP</x:v>
      </x:c>
      <x:c r="H2577" t="str">
        <x:v>+55 (11) 4648-6433</x:v>
      </x:c>
      <x:c r="I2577" t="str"/>
      <x:c r="J2577" t="str"/>
      <x:c r="K2577" t="str"/>
      <x:c r="L2577" t="str"/>
      <x:c r="M2577" t="str"/>
      <x:c r="N2577" t="str"/>
      <x:c r="O2577" t="str"/>
      <x:c r="P2577" t="str"/>
      <x:c r="Q2577" t="str">
        <x:v>https://www.google.com/maps/search/?api=1&amp;query=Henrique+Giovanini+Xavier%2C+250%2C+Rua%2C+Parque+Residencial+Scaffid+II%2C+Itaquaquecetuba-SP</x:v>
      </x:c>
      <x:c r="R2577" t="str"/>
      <x:c r="S2577" t="str"/>
      <x:c r="T2577" t="str">
        <x:v>Não contatado</x:v>
      </x:c>
      <x:c r="U2577" s="27" t="n">
        <x:f>IF(LEN(H2577)&gt;0,25,0)+IF(L2577="Sim",25,0)+IF(LEN(M2577)&gt;0,15,0)+IF(LEN(J2577)&gt;0,10,0)+IF(LEN(N2577)&gt;0,5,0)+IF(LEN(O2577)&gt;0,5,0)+IF(LEN(P2577)&gt;0,5,0)+IF(AND(LEN(R2577)&gt;0,LEN(S2577)&gt;0),10,0)</x:f>
        <x:v>25</x:v>
      </x:c>
      <x:c r="V2577" t="str">
        <x:f>IF(U2577&gt;=60,"Prioridade Alta",IF(U2577&gt;=35,"Prioridade Média","Prioridade Baixa"))</x:f>
        <x:v>Prioridade Baixa</x:v>
      </x:c>
      <x:c r="W2577" t="str">
        <x:v>Não</x:v>
      </x:c>
      <x:c r="X2577" t="str"/>
      <x:c r="Y2577" t="str">
        <x:v>Base expandida 2026-07-27</x:v>
      </x:c>
      <x:c r="Z2577" t="str">
        <x:v>(11) 4648-6433</x:v>
      </x:c>
      <x:c r="AA2577" t="str"/>
      <x:c r="AB2577" t="n">
        <x:v>40</x:v>
      </x:c>
      <x:c r="AC2577" t="str">
        <x:v>Prioridade Baixa</x:v>
      </x:c>
      <x:c r="AD2577" t="str">
        <x:v>Fonte Escolas.com.br: http://escolas.com.br/condominio-residencial-village-35915269; site oficial/redes não coletados nesta fonte</x:v>
      </x:c>
      <x:c r="AE2577" t="n">
        <x:f>IF(LEN(H2577)&gt;0,1,0)</x:f>
        <x:v>1</x:v>
      </x:c>
      <x:c r="AF2577" t="n">
        <x:f>IF(LEN(M2577)&gt;0,1,0)</x:f>
        <x:v>0</x:v>
      </x:c>
      <x:c r="AG2577" t="n">
        <x:f>IF(AND(LEN(H2577)=0,LEN(K2577)=0,LEN(M2577)=0),1,0)</x:f>
        <x:v>0</x:v>
      </x:c>
    </x:row>
    <x:row r="2578">
      <x:c r="A2578" t="str">
        <x:v>AT-02577</x:v>
      </x:c>
      <x:c r="B2578" t="str">
        <x:v>Durval Evaristo dos Santos Vereador</x:v>
      </x:c>
      <x:c r="C2578" t="str">
        <x:v>Escola</x:v>
      </x:c>
      <x:c r="D2578" t="str">
        <x:v>Escola</x:v>
      </x:c>
      <x:c r="E2578" t="str">
        <x:v>Itaquaquecetuba</x:v>
      </x:c>
      <x:c r="F2578" t="str">
        <x:v>Vila Sao Carlos</x:v>
      </x:c>
      <x:c r="G2578" t="str">
        <x:v>Dos Amores, SN, Praca, Vila Sao Carlos, Itaquaquecetuba, SP</x:v>
      </x:c>
      <x:c r="H2578" t="str">
        <x:v>+55 (11) 4645-5372</x:v>
      </x:c>
      <x:c r="I2578" t="str"/>
      <x:c r="J2578" t="str"/>
      <x:c r="K2578" t="str"/>
      <x:c r="L2578" t="str"/>
      <x:c r="M2578" t="str"/>
      <x:c r="N2578" t="str"/>
      <x:c r="O2578" t="str"/>
      <x:c r="P2578" t="str"/>
      <x:c r="Q2578" t="str">
        <x:v>https://www.google.com/maps/search/?api=1&amp;query=Dos+Amores%2C+SN%2C+Praca%2C+Vila+Sao+Carlos%2C+Itaquaquecetuba-SP</x:v>
      </x:c>
      <x:c r="R2578" t="str"/>
      <x:c r="S2578" t="str"/>
      <x:c r="T2578" t="str">
        <x:v>Não contatado</x:v>
      </x:c>
      <x:c r="U2578" s="27" t="n">
        <x:f>IF(LEN(H2578)&gt;0,25,0)+IF(L2578="Sim",25,0)+IF(LEN(M2578)&gt;0,15,0)+IF(LEN(J2578)&gt;0,10,0)+IF(LEN(N2578)&gt;0,5,0)+IF(LEN(O2578)&gt;0,5,0)+IF(LEN(P2578)&gt;0,5,0)+IF(AND(LEN(R2578)&gt;0,LEN(S2578)&gt;0),10,0)</x:f>
        <x:v>25</x:v>
      </x:c>
      <x:c r="V2578" t="str">
        <x:f>IF(U2578&gt;=60,"Prioridade Alta",IF(U2578&gt;=35,"Prioridade Média","Prioridade Baixa"))</x:f>
        <x:v>Prioridade Baixa</x:v>
      </x:c>
      <x:c r="W2578" t="str">
        <x:v>Não</x:v>
      </x:c>
      <x:c r="X2578" t="str"/>
      <x:c r="Y2578" t="str">
        <x:v>Base expandida 2026-07-27</x:v>
      </x:c>
      <x:c r="Z2578" t="str">
        <x:v>(11) 4645-5372</x:v>
      </x:c>
      <x:c r="AA2578" t="str"/>
      <x:c r="AB2578" t="n">
        <x:v>40</x:v>
      </x:c>
      <x:c r="AC2578" t="str">
        <x:v>Prioridade Baixa</x:v>
      </x:c>
      <x:c r="AD2578" t="str">
        <x:v>Fonte Escolas.com.br: http://escolas.com.br/durval-evaristo-dos-santos-vereador-35902408; site oficial/redes não coletados nesta fonte</x:v>
      </x:c>
      <x:c r="AE2578" t="n">
        <x:f>IF(LEN(H2578)&gt;0,1,0)</x:f>
        <x:v>1</x:v>
      </x:c>
      <x:c r="AF2578" t="n">
        <x:f>IF(LEN(M2578)&gt;0,1,0)</x:f>
        <x:v>0</x:v>
      </x:c>
      <x:c r="AG2578" t="n">
        <x:f>IF(AND(LEN(H2578)=0,LEN(K2578)=0,LEN(M2578)=0),1,0)</x:f>
        <x:v>0</x:v>
      </x:c>
    </x:row>
    <x:row r="2579">
      <x:c r="A2579" t="str">
        <x:v>AT-02578</x:v>
      </x:c>
      <x:c r="B2579" t="str">
        <x:v>Domingos Milano</x:v>
      </x:c>
      <x:c r="C2579" t="str">
        <x:v>Escola</x:v>
      </x:c>
      <x:c r="D2579" t="str">
        <x:v>Escola</x:v>
      </x:c>
      <x:c r="E2579" t="str">
        <x:v>Itaquaquecetuba</x:v>
      </x:c>
      <x:c r="F2579" t="str">
        <x:v>Jardim Odete</x:v>
      </x:c>
      <x:c r="G2579" t="str">
        <x:v>Manaca, 114, Conjunto Habitaciona, Jardim Odete, Itaquaquecetuba, SP</x:v>
      </x:c>
      <x:c r="H2579" t="str">
        <x:v>+55 (11) 4645-1128</x:v>
      </x:c>
      <x:c r="I2579" t="str"/>
      <x:c r="J2579" t="str"/>
      <x:c r="K2579" t="str"/>
      <x:c r="L2579" t="str"/>
      <x:c r="M2579" t="str"/>
      <x:c r="N2579" t="str"/>
      <x:c r="O2579" t="str"/>
      <x:c r="P2579" t="str"/>
      <x:c r="Q2579" t="str">
        <x:v>https://www.google.com/maps/search/?api=1&amp;query=Manaca%2C+114%2C+Conjunto+Habitaciona%2C+Jardim+Odete%2C+Itaquaquecetuba-SP</x:v>
      </x:c>
      <x:c r="R2579" t="str"/>
      <x:c r="S2579" t="str"/>
      <x:c r="T2579" t="str">
        <x:v>Não contatado</x:v>
      </x:c>
      <x:c r="U2579" s="27" t="n">
        <x:f>IF(LEN(H2579)&gt;0,25,0)+IF(L2579="Sim",25,0)+IF(LEN(M2579)&gt;0,15,0)+IF(LEN(J2579)&gt;0,10,0)+IF(LEN(N2579)&gt;0,5,0)+IF(LEN(O2579)&gt;0,5,0)+IF(LEN(P2579)&gt;0,5,0)+IF(AND(LEN(R2579)&gt;0,LEN(S2579)&gt;0),10,0)</x:f>
        <x:v>25</x:v>
      </x:c>
      <x:c r="V2579" t="str">
        <x:f>IF(U2579&gt;=60,"Prioridade Alta",IF(U2579&gt;=35,"Prioridade Média","Prioridade Baixa"))</x:f>
        <x:v>Prioridade Baixa</x:v>
      </x:c>
      <x:c r="W2579" t="str">
        <x:v>Não</x:v>
      </x:c>
      <x:c r="X2579" t="str"/>
      <x:c r="Y2579" t="str">
        <x:v>Base expandida 2026-07-27</x:v>
      </x:c>
      <x:c r="Z2579" t="str">
        <x:v>(11) 4645-1128</x:v>
      </x:c>
      <x:c r="AA2579" t="str"/>
      <x:c r="AB2579" t="n">
        <x:v>40</x:v>
      </x:c>
      <x:c r="AC2579" t="str">
        <x:v>Prioridade Baixa</x:v>
      </x:c>
      <x:c r="AD2579" t="str">
        <x:v>Fonte Escolas.com.br: http://escolas.com.br/domingos-milano-35917102; site oficial/redes não coletados nesta fonte</x:v>
      </x:c>
      <x:c r="AE2579" t="n">
        <x:f>IF(LEN(H2579)&gt;0,1,0)</x:f>
        <x:v>1</x:v>
      </x:c>
      <x:c r="AF2579" t="n">
        <x:f>IF(LEN(M2579)&gt;0,1,0)</x:f>
        <x:v>0</x:v>
      </x:c>
      <x:c r="AG2579" t="n">
        <x:f>IF(AND(LEN(H2579)=0,LEN(K2579)=0,LEN(M2579)=0),1,0)</x:f>
        <x:v>0</x:v>
      </x:c>
    </x:row>
    <x:row r="2580">
      <x:c r="A2580" t="str">
        <x:v>AT-02579</x:v>
      </x:c>
      <x:c r="B2580" t="str">
        <x:v>Dulce Maria Sampaio Professora</x:v>
      </x:c>
      <x:c r="C2580" t="str">
        <x:v>Escola</x:v>
      </x:c>
      <x:c r="D2580" t="str">
        <x:v>Escola</x:v>
      </x:c>
      <x:c r="E2580" t="str">
        <x:v>Itaquaquecetuba</x:v>
      </x:c>
      <x:c r="F2580" t="str">
        <x:v>Parque Residencial Marengo</x:v>
      </x:c>
      <x:c r="G2580" t="str">
        <x:v>Goncalves Dias, 961, Avenida, Parque Residencial Marengo, Itaquaquecetuba, SP</x:v>
      </x:c>
      <x:c r="H2580" t="str">
        <x:v>+55 (11) 4645-3110</x:v>
      </x:c>
      <x:c r="I2580" t="str"/>
      <x:c r="J2580" t="str"/>
      <x:c r="K2580" t="str"/>
      <x:c r="L2580" t="str"/>
      <x:c r="M2580" t="str"/>
      <x:c r="N2580" t="str"/>
      <x:c r="O2580" t="str"/>
      <x:c r="P2580" t="str"/>
      <x:c r="Q2580" t="str">
        <x:v>https://www.google.com/maps/search/?api=1&amp;query=Goncalves+Dias%2C+961%2C+Avenida%2C+Parque+Residencial+Marengo%2C+Itaquaquecetuba-SP</x:v>
      </x:c>
      <x:c r="R2580" t="str"/>
      <x:c r="S2580" t="str"/>
      <x:c r="T2580" t="str">
        <x:v>Não contatado</x:v>
      </x:c>
      <x:c r="U2580" s="27" t="n">
        <x:f>IF(LEN(H2580)&gt;0,25,0)+IF(L2580="Sim",25,0)+IF(LEN(M2580)&gt;0,15,0)+IF(LEN(J2580)&gt;0,10,0)+IF(LEN(N2580)&gt;0,5,0)+IF(LEN(O2580)&gt;0,5,0)+IF(LEN(P2580)&gt;0,5,0)+IF(AND(LEN(R2580)&gt;0,LEN(S2580)&gt;0),10,0)</x:f>
        <x:v>25</x:v>
      </x:c>
      <x:c r="V2580" t="str">
        <x:f>IF(U2580&gt;=60,"Prioridade Alta",IF(U2580&gt;=35,"Prioridade Média","Prioridade Baixa"))</x:f>
        <x:v>Prioridade Baixa</x:v>
      </x:c>
      <x:c r="W2580" t="str">
        <x:v>Não</x:v>
      </x:c>
      <x:c r="X2580" t="str"/>
      <x:c r="Y2580" t="str">
        <x:v>Base expandida 2026-07-27</x:v>
      </x:c>
      <x:c r="Z2580" t="str">
        <x:v>(11) 4645-3110</x:v>
      </x:c>
      <x:c r="AA2580" t="str"/>
      <x:c r="AB2580" t="n">
        <x:v>40</x:v>
      </x:c>
      <x:c r="AC2580" t="str">
        <x:v>Prioridade Baixa</x:v>
      </x:c>
      <x:c r="AD2580" t="str">
        <x:v>Fonte Escolas.com.br: http://escolas.com.br/dulce-maria-sampaio-professora-35921497; site oficial/redes não coletados nesta fonte</x:v>
      </x:c>
      <x:c r="AE2580" t="n">
        <x:f>IF(LEN(H2580)&gt;0,1,0)</x:f>
        <x:v>1</x:v>
      </x:c>
      <x:c r="AF2580" t="n">
        <x:f>IF(LEN(M2580)&gt;0,1,0)</x:f>
        <x:v>0</x:v>
      </x:c>
      <x:c r="AG2580" t="n">
        <x:f>IF(AND(LEN(H2580)=0,LEN(K2580)=0,LEN(M2580)=0),1,0)</x:f>
        <x:v>0</x:v>
      </x:c>
    </x:row>
    <x:row r="2581">
      <x:c r="A2581" t="str">
        <x:v>AT-02580</x:v>
      </x:c>
      <x:c r="B2581" t="str">
        <x:v>Edna Alves de Araujo Escola de Educação Especial</x:v>
      </x:c>
      <x:c r="C2581" t="str">
        <x:v>Escola</x:v>
      </x:c>
      <x:c r="D2581" t="str">
        <x:v>Escola</x:v>
      </x:c>
      <x:c r="E2581" t="str">
        <x:v>Itaquaquecetuba</x:v>
      </x:c>
      <x:c r="F2581" t="str">
        <x:v>Vila Sao Judas Tadeu</x:v>
      </x:c>
      <x:c r="G2581" t="str">
        <x:v>Distrito Federal, 205, Rua, Vila Sao Judas Tadeu, Itaquaquecetuba, SP</x:v>
      </x:c>
      <x:c r="H2581" t="str">
        <x:v>+55 (11) 4645-4165</x:v>
      </x:c>
      <x:c r="I2581" t="str"/>
      <x:c r="J2581" t="str"/>
      <x:c r="K2581" t="str"/>
      <x:c r="L2581" t="str"/>
      <x:c r="M2581" t="str"/>
      <x:c r="N2581" t="str"/>
      <x:c r="O2581" t="str"/>
      <x:c r="P2581" t="str"/>
      <x:c r="Q2581" t="str">
        <x:v>https://www.google.com/maps/search/?api=1&amp;query=Distrito+Federal%2C+205%2C+Rua%2C+Vila+Sao+Judas+Tadeu%2C+Itaquaquecetuba-SP</x:v>
      </x:c>
      <x:c r="R2581" t="str"/>
      <x:c r="S2581" t="str"/>
      <x:c r="T2581" t="str">
        <x:v>Não contatado</x:v>
      </x:c>
      <x:c r="U2581" s="27" t="n">
        <x:f>IF(LEN(H2581)&gt;0,25,0)+IF(L2581="Sim",25,0)+IF(LEN(M2581)&gt;0,15,0)+IF(LEN(J2581)&gt;0,10,0)+IF(LEN(N2581)&gt;0,5,0)+IF(LEN(O2581)&gt;0,5,0)+IF(LEN(P2581)&gt;0,5,0)+IF(AND(LEN(R2581)&gt;0,LEN(S2581)&gt;0),10,0)</x:f>
        <x:v>25</x:v>
      </x:c>
      <x:c r="V2581" t="str">
        <x:f>IF(U2581&gt;=60,"Prioridade Alta",IF(U2581&gt;=35,"Prioridade Média","Prioridade Baixa"))</x:f>
        <x:v>Prioridade Baixa</x:v>
      </x:c>
      <x:c r="W2581" t="str">
        <x:v>Não</x:v>
      </x:c>
      <x:c r="X2581" t="str"/>
      <x:c r="Y2581" t="str">
        <x:v>Base expandida 2026-07-27</x:v>
      </x:c>
      <x:c r="Z2581" t="str">
        <x:v>(11) 4645-4165</x:v>
      </x:c>
      <x:c r="AA2581" t="str"/>
      <x:c r="AB2581" t="n">
        <x:v>40</x:v>
      </x:c>
      <x:c r="AC2581" t="str">
        <x:v>Prioridade Baixa</x:v>
      </x:c>
      <x:c r="AD2581" t="str">
        <x:v>Fonte Escolas.com.br: http://escolas.com.br/edna-alves-de-araujo-escola-de-educacao-especial-35190949; site oficial/redes não coletados nesta fonte</x:v>
      </x:c>
      <x:c r="AE2581" t="n">
        <x:f>IF(LEN(H2581)&gt;0,1,0)</x:f>
        <x:v>1</x:v>
      </x:c>
      <x:c r="AF2581" t="n">
        <x:f>IF(LEN(M2581)&gt;0,1,0)</x:f>
        <x:v>0</x:v>
      </x:c>
      <x:c r="AG2581" t="n">
        <x:f>IF(AND(LEN(H2581)=0,LEN(K2581)=0,LEN(M2581)=0),1,0)</x:f>
        <x:v>0</x:v>
      </x:c>
    </x:row>
    <x:row r="2582">
      <x:c r="A2582" t="str">
        <x:v>AT-02581</x:v>
      </x:c>
      <x:c r="B2582" t="str">
        <x:v>Edina Alvares Barbosa Professora</x:v>
      </x:c>
      <x:c r="C2582" t="str">
        <x:v>Escola</x:v>
      </x:c>
      <x:c r="D2582" t="str">
        <x:v>Escola</x:v>
      </x:c>
      <x:c r="E2582" t="str">
        <x:v>Itaquaquecetuba</x:v>
      </x:c>
      <x:c r="F2582" t="str">
        <x:v>Vila Japao</x:v>
      </x:c>
      <x:c r="G2582" t="str">
        <x:v>Sao Roque, 381, Rua, Vila Japao, Itaquaquecetuba, SP</x:v>
      </x:c>
      <x:c r="H2582" t="str">
        <x:v>+55 (11) 4648-1175</x:v>
      </x:c>
      <x:c r="I2582" t="str"/>
      <x:c r="J2582" t="str"/>
      <x:c r="K2582" t="str"/>
      <x:c r="L2582" t="str"/>
      <x:c r="M2582" t="str"/>
      <x:c r="N2582" t="str"/>
      <x:c r="O2582" t="str"/>
      <x:c r="P2582" t="str"/>
      <x:c r="Q2582" t="str">
        <x:v>https://www.google.com/maps/search/?api=1&amp;query=Sao+Roque%2C+381%2C+Rua%2C+Vila+Japao%2C+Itaquaquecetuba-SP</x:v>
      </x:c>
      <x:c r="R2582" t="str"/>
      <x:c r="S2582" t="str"/>
      <x:c r="T2582" t="str">
        <x:v>Não contatado</x:v>
      </x:c>
      <x:c r="U2582" s="27" t="n">
        <x:f>IF(LEN(H2582)&gt;0,25,0)+IF(L2582="Sim",25,0)+IF(LEN(M2582)&gt;0,15,0)+IF(LEN(J2582)&gt;0,10,0)+IF(LEN(N2582)&gt;0,5,0)+IF(LEN(O2582)&gt;0,5,0)+IF(LEN(P2582)&gt;0,5,0)+IF(AND(LEN(R2582)&gt;0,LEN(S2582)&gt;0),10,0)</x:f>
        <x:v>25</x:v>
      </x:c>
      <x:c r="V2582" t="str">
        <x:f>IF(U2582&gt;=60,"Prioridade Alta",IF(U2582&gt;=35,"Prioridade Média","Prioridade Baixa"))</x:f>
        <x:v>Prioridade Baixa</x:v>
      </x:c>
      <x:c r="W2582" t="str">
        <x:v>Não</x:v>
      </x:c>
      <x:c r="X2582" t="str"/>
      <x:c r="Y2582" t="str">
        <x:v>Base expandida 2026-07-27</x:v>
      </x:c>
      <x:c r="Z2582" t="str">
        <x:v>(11) 4648-1175</x:v>
      </x:c>
      <x:c r="AA2582" t="str"/>
      <x:c r="AB2582" t="n">
        <x:v>40</x:v>
      </x:c>
      <x:c r="AC2582" t="str">
        <x:v>Prioridade Baixa</x:v>
      </x:c>
      <x:c r="AD2582" t="str">
        <x:v>Fonte Escolas.com.br: http://escolas.com.br/edina-alvares-barbosa-professora-35007286; site oficial/redes não coletados nesta fonte</x:v>
      </x:c>
      <x:c r="AE2582" t="n">
        <x:f>IF(LEN(H2582)&gt;0,1,0)</x:f>
        <x:v>1</x:v>
      </x:c>
      <x:c r="AF2582" t="n">
        <x:f>IF(LEN(M2582)&gt;0,1,0)</x:f>
        <x:v>0</x:v>
      </x:c>
      <x:c r="AG2582" t="n">
        <x:f>IF(AND(LEN(H2582)=0,LEN(K2582)=0,LEN(M2582)=0),1,0)</x:f>
        <x:v>0</x:v>
      </x:c>
    </x:row>
    <x:row r="2583">
      <x:c r="A2583" t="str">
        <x:v>AT-02582</x:v>
      </x:c>
      <x:c r="B2583" t="str">
        <x:v>Ervin Horvath Doutor</x:v>
      </x:c>
      <x:c r="C2583" t="str">
        <x:v>Escola</x:v>
      </x:c>
      <x:c r="D2583" t="str">
        <x:v>Escola</x:v>
      </x:c>
      <x:c r="E2583" t="str">
        <x:v>Itaquaquecetuba</x:v>
      </x:c>
      <x:c r="F2583" t="str">
        <x:v>Cidade Nova Louzada</x:v>
      </x:c>
      <x:c r="G2583" t="str">
        <x:v>Americana, 215, Rua, Cidade Nova Louzada, Itaquaquecetuba, SP</x:v>
      </x:c>
      <x:c r="H2583" t="str">
        <x:v>+55 (11) 4648-6194</x:v>
      </x:c>
      <x:c r="I2583" t="str"/>
      <x:c r="J2583" t="str"/>
      <x:c r="K2583" t="str"/>
      <x:c r="L2583" t="str"/>
      <x:c r="M2583" t="str"/>
      <x:c r="N2583" t="str"/>
      <x:c r="O2583" t="str"/>
      <x:c r="P2583" t="str"/>
      <x:c r="Q2583" t="str">
        <x:v>https://www.google.com/maps/search/?api=1&amp;query=Americana%2C+215%2C+Rua%2C+Cidade+Nova+Louzada%2C+Itaquaquecetuba-SP</x:v>
      </x:c>
      <x:c r="R2583" t="str"/>
      <x:c r="S2583" t="str"/>
      <x:c r="T2583" t="str">
        <x:v>Não contatado</x:v>
      </x:c>
      <x:c r="U2583" s="27" t="n">
        <x:f>IF(LEN(H2583)&gt;0,25,0)+IF(L2583="Sim",25,0)+IF(LEN(M2583)&gt;0,15,0)+IF(LEN(J2583)&gt;0,10,0)+IF(LEN(N2583)&gt;0,5,0)+IF(LEN(O2583)&gt;0,5,0)+IF(LEN(P2583)&gt;0,5,0)+IF(AND(LEN(R2583)&gt;0,LEN(S2583)&gt;0),10,0)</x:f>
        <x:v>25</x:v>
      </x:c>
      <x:c r="V2583" t="str">
        <x:f>IF(U2583&gt;=60,"Prioridade Alta",IF(U2583&gt;=35,"Prioridade Média","Prioridade Baixa"))</x:f>
        <x:v>Prioridade Baixa</x:v>
      </x:c>
      <x:c r="W2583" t="str">
        <x:v>Não</x:v>
      </x:c>
      <x:c r="X2583" t="str"/>
      <x:c r="Y2583" t="str">
        <x:v>Base expandida 2026-07-27</x:v>
      </x:c>
      <x:c r="Z2583" t="str">
        <x:v>(11) 4648-6194</x:v>
      </x:c>
      <x:c r="AA2583" t="str"/>
      <x:c r="AB2583" t="n">
        <x:v>40</x:v>
      </x:c>
      <x:c r="AC2583" t="str">
        <x:v>Prioridade Baixa</x:v>
      </x:c>
      <x:c r="AD2583" t="str">
        <x:v>Fonte Escolas.com.br: http://escolas.com.br/ervin-horvath-doutor-35038428; site oficial/redes não coletados nesta fonte</x:v>
      </x:c>
      <x:c r="AE2583" t="n">
        <x:f>IF(LEN(H2583)&gt;0,1,0)</x:f>
        <x:v>1</x:v>
      </x:c>
      <x:c r="AF2583" t="n">
        <x:f>IF(LEN(M2583)&gt;0,1,0)</x:f>
        <x:v>0</x:v>
      </x:c>
      <x:c r="AG2583" t="n">
        <x:f>IF(AND(LEN(H2583)=0,LEN(K2583)=0,LEN(M2583)=0),1,0)</x:f>
        <x:v>0</x:v>
      </x:c>
    </x:row>
    <x:row r="2584">
      <x:c r="A2584" t="str">
        <x:v>AT-02583</x:v>
      </x:c>
      <x:c r="B2584" t="str">
        <x:v>Emeb Vereador Benedito Rocha Diniz</x:v>
      </x:c>
      <x:c r="C2584" t="str">
        <x:v>Escola</x:v>
      </x:c>
      <x:c r="D2584" t="str">
        <x:v>Escola</x:v>
      </x:c>
      <x:c r="E2584" t="str">
        <x:v>Itaquaquecetuba</x:v>
      </x:c>
      <x:c r="F2584" t="str">
        <x:v>Jardim Nova Itaqua</x:v>
      </x:c>
      <x:c r="G2584" t="str">
        <x:v>Rio Tiete, 299, Jardim Nova Itaqua, Itaquaquecetuba, SP</x:v>
      </x:c>
      <x:c r="H2584" t="str">
        <x:v>+55 (11) 4755-6307</x:v>
      </x:c>
      <x:c r="I2584" t="str"/>
      <x:c r="J2584" t="str"/>
      <x:c r="K2584" t="str"/>
      <x:c r="L2584" t="str"/>
      <x:c r="M2584" t="str"/>
      <x:c r="N2584" t="str"/>
      <x:c r="O2584" t="str"/>
      <x:c r="P2584" t="str"/>
      <x:c r="Q2584" t="str">
        <x:v>https://www.google.com/maps/search/?api=1&amp;query=Rio+Tiete%2C+299%2C+Jardim+Nova+Itaqua%2C+Itaquaquecetuba-SP</x:v>
      </x:c>
      <x:c r="R2584" t="str"/>
      <x:c r="S2584" t="str"/>
      <x:c r="T2584" t="str">
        <x:v>Não contatado</x:v>
      </x:c>
      <x:c r="U2584" s="27" t="n">
        <x:f>IF(LEN(H2584)&gt;0,25,0)+IF(L2584="Sim",25,0)+IF(LEN(M2584)&gt;0,15,0)+IF(LEN(J2584)&gt;0,10,0)+IF(LEN(N2584)&gt;0,5,0)+IF(LEN(O2584)&gt;0,5,0)+IF(LEN(P2584)&gt;0,5,0)+IF(AND(LEN(R2584)&gt;0,LEN(S2584)&gt;0),10,0)</x:f>
        <x:v>25</x:v>
      </x:c>
      <x:c r="V2584" t="str">
        <x:f>IF(U2584&gt;=60,"Prioridade Alta",IF(U2584&gt;=35,"Prioridade Média","Prioridade Baixa"))</x:f>
        <x:v>Prioridade Baixa</x:v>
      </x:c>
      <x:c r="W2584" t="str">
        <x:v>Não</x:v>
      </x:c>
      <x:c r="X2584" t="str"/>
      <x:c r="Y2584" t="str">
        <x:v>Base expandida 2026-07-27</x:v>
      </x:c>
      <x:c r="Z2584" t="str">
        <x:v>(11) 4755-6307</x:v>
      </x:c>
      <x:c r="AA2584" t="str"/>
      <x:c r="AB2584" t="n">
        <x:v>40</x:v>
      </x:c>
      <x:c r="AC2584" t="str">
        <x:v>Prioridade Baixa</x:v>
      </x:c>
      <x:c r="AD2584" t="str">
        <x:v>Fonte Escolas.com.br: http://escolas.com.br/emeb-vereador-benedito-rocha-diniz-35203737; site oficial/redes não coletados nesta fonte</x:v>
      </x:c>
      <x:c r="AE2584" t="n">
        <x:f>IF(LEN(H2584)&gt;0,1,0)</x:f>
        <x:v>1</x:v>
      </x:c>
      <x:c r="AF2584" t="n">
        <x:f>IF(LEN(M2584)&gt;0,1,0)</x:f>
        <x:v>0</x:v>
      </x:c>
      <x:c r="AG2584" t="n">
        <x:f>IF(AND(LEN(H2584)=0,LEN(K2584)=0,LEN(M2584)=0),1,0)</x:f>
        <x:v>0</x:v>
      </x:c>
    </x:row>
    <x:row r="2585">
      <x:c r="A2585" t="str">
        <x:v>AT-02584</x:v>
      </x:c>
      <x:c r="B2585" t="str">
        <x:v>Emeb Profa Daniela Baldessin Amancio Lopes</x:v>
      </x:c>
      <x:c r="C2585" t="str">
        <x:v>Escola</x:v>
      </x:c>
      <x:c r="D2585" t="str">
        <x:v>Escola</x:v>
      </x:c>
      <x:c r="E2585" t="str">
        <x:v>Itaquaquecetuba</x:v>
      </x:c>
      <x:c r="F2585" t="str">
        <x:v>Jardim Horto do Ipe</x:v>
      </x:c>
      <x:c r="G2585" t="str">
        <x:v>Rua Governador Ademar Pereira de Barros, 471, Rua, Jardim Horto do Ipe, Itaquaquecetuba, SP</x:v>
      </x:c>
      <x:c r="H2585" t="str">
        <x:v>+55 (11) 4755-6454</x:v>
      </x:c>
      <x:c r="I2585" t="str"/>
      <x:c r="J2585" t="str"/>
      <x:c r="K2585" t="str"/>
      <x:c r="L2585" t="str"/>
      <x:c r="M2585" t="str"/>
      <x:c r="N2585" t="str"/>
      <x:c r="O2585" t="str"/>
      <x:c r="P2585" t="str"/>
      <x:c r="Q2585" t="str">
        <x:v>https://www.google.com/maps/search/?api=1&amp;query=Rua+Governador+Ademar+Pereira+de+Barros%2C+471%2C+Rua%2C+Jardim+Horto+do+Ipe%2C+Itaquaquecetuba-SP</x:v>
      </x:c>
      <x:c r="R2585" t="str"/>
      <x:c r="S2585" t="str"/>
      <x:c r="T2585" t="str">
        <x:v>Não contatado</x:v>
      </x:c>
      <x:c r="U2585" s="27" t="n">
        <x:f>IF(LEN(H2585)&gt;0,25,0)+IF(L2585="Sim",25,0)+IF(LEN(M2585)&gt;0,15,0)+IF(LEN(J2585)&gt;0,10,0)+IF(LEN(N2585)&gt;0,5,0)+IF(LEN(O2585)&gt;0,5,0)+IF(LEN(P2585)&gt;0,5,0)+IF(AND(LEN(R2585)&gt;0,LEN(S2585)&gt;0),10,0)</x:f>
        <x:v>25</x:v>
      </x:c>
      <x:c r="V2585" t="str">
        <x:f>IF(U2585&gt;=60,"Prioridade Alta",IF(U2585&gt;=35,"Prioridade Média","Prioridade Baixa"))</x:f>
        <x:v>Prioridade Baixa</x:v>
      </x:c>
      <x:c r="W2585" t="str">
        <x:v>Não</x:v>
      </x:c>
      <x:c r="X2585" t="str"/>
      <x:c r="Y2585" t="str">
        <x:v>Base expandida 2026-07-27</x:v>
      </x:c>
      <x:c r="Z2585" t="str">
        <x:v>(11) 4755-6454</x:v>
      </x:c>
      <x:c r="AA2585" t="str"/>
      <x:c r="AB2585" t="n">
        <x:v>40</x:v>
      </x:c>
      <x:c r="AC2585" t="str">
        <x:v>Prioridade Baixa</x:v>
      </x:c>
      <x:c r="AD2585" t="str">
        <x:v>Fonte Escolas.com.br: http://escolas.com.br/emeb-profa-daniela-baldessin-amancio-lopes-35584320; site oficial/redes não coletados nesta fonte</x:v>
      </x:c>
      <x:c r="AE2585" t="n">
        <x:f>IF(LEN(H2585)&gt;0,1,0)</x:f>
        <x:v>1</x:v>
      </x:c>
      <x:c r="AF2585" t="n">
        <x:f>IF(LEN(M2585)&gt;0,1,0)</x:f>
        <x:v>0</x:v>
      </x:c>
      <x:c r="AG2585" t="n">
        <x:f>IF(AND(LEN(H2585)=0,LEN(K2585)=0,LEN(M2585)=0),1,0)</x:f>
        <x:v>0</x:v>
      </x:c>
    </x:row>
    <x:row r="2586">
      <x:c r="A2586" t="str">
        <x:v>AT-02585</x:v>
      </x:c>
      <x:c r="B2586" t="str">
        <x:v>Etec de Itaquaquecetuba</x:v>
      </x:c>
      <x:c r="C2586" t="str">
        <x:v>Escola</x:v>
      </x:c>
      <x:c r="D2586" t="str">
        <x:v>Curso Técnico</x:v>
      </x:c>
      <x:c r="E2586" t="str">
        <x:v>Itaquaquecetuba</x:v>
      </x:c>
      <x:c r="F2586" t="str">
        <x:v>Jardim Aracare</x:v>
      </x:c>
      <x:c r="G2586" t="str">
        <x:v>Cambara, 866, Rua, Jardim Aracare, Itaquaquecetuba, SP</x:v>
      </x:c>
      <x:c r="H2586" t="str">
        <x:v>+55 (11) 4642-2609</x:v>
      </x:c>
      <x:c r="I2586" t="str"/>
      <x:c r="J2586" t="str"/>
      <x:c r="K2586" t="str"/>
      <x:c r="L2586" t="str"/>
      <x:c r="M2586" t="str"/>
      <x:c r="N2586" t="str"/>
      <x:c r="O2586" t="str"/>
      <x:c r="P2586" t="str"/>
      <x:c r="Q2586" t="str">
        <x:v>https://www.google.com/maps/search/?api=1&amp;query=Cambara%2C+866%2C+Rua%2C+Jardim+Aracare%2C+Itaquaquecetuba-SP</x:v>
      </x:c>
      <x:c r="R2586" t="str"/>
      <x:c r="S2586" t="str"/>
      <x:c r="T2586" t="str">
        <x:v>Não contatado</x:v>
      </x:c>
      <x:c r="U2586" s="27" t="n">
        <x:f>IF(LEN(H2586)&gt;0,25,0)+IF(L2586="Sim",25,0)+IF(LEN(M2586)&gt;0,15,0)+IF(LEN(J2586)&gt;0,10,0)+IF(LEN(N2586)&gt;0,5,0)+IF(LEN(O2586)&gt;0,5,0)+IF(LEN(P2586)&gt;0,5,0)+IF(AND(LEN(R2586)&gt;0,LEN(S2586)&gt;0),10,0)</x:f>
        <x:v>25</x:v>
      </x:c>
      <x:c r="V2586" t="str">
        <x:f>IF(U2586&gt;=60,"Prioridade Alta",IF(U2586&gt;=35,"Prioridade Média","Prioridade Baixa"))</x:f>
        <x:v>Prioridade Baixa</x:v>
      </x:c>
      <x:c r="W2586" t="str">
        <x:v>Não</x:v>
      </x:c>
      <x:c r="X2586" t="str"/>
      <x:c r="Y2586" t="str">
        <x:v>Base expandida 2026-07-27</x:v>
      </x:c>
      <x:c r="Z2586" t="str">
        <x:v>(11) 4642-2609</x:v>
      </x:c>
      <x:c r="AA2586" t="str"/>
      <x:c r="AB2586" t="n">
        <x:v>40</x:v>
      </x:c>
      <x:c r="AC2586" t="str">
        <x:v>Prioridade Baixa</x:v>
      </x:c>
      <x:c r="AD2586" t="str">
        <x:v>Fonte Escolas.com.br: http://escolas.com.br/etec-de-itaquaquecetuba-35446836; site oficial/redes não coletados nesta fonte</x:v>
      </x:c>
      <x:c r="AE2586" t="n">
        <x:f>IF(LEN(H2586)&gt;0,1,0)</x:f>
        <x:v>1</x:v>
      </x:c>
      <x:c r="AF2586" t="n">
        <x:f>IF(LEN(M2586)&gt;0,1,0)</x:f>
        <x:v>0</x:v>
      </x:c>
      <x:c r="AG2586" t="n">
        <x:f>IF(AND(LEN(H2586)=0,LEN(K2586)=0,LEN(M2586)=0),1,0)</x:f>
        <x:v>0</x:v>
      </x:c>
    </x:row>
    <x:row r="2587">
      <x:c r="A2587" t="str">
        <x:v>AT-02586</x:v>
      </x:c>
      <x:c r="B2587" t="str">
        <x:v>Estancia Paraiso</x:v>
      </x:c>
      <x:c r="C2587" t="str">
        <x:v>Escola</x:v>
      </x:c>
      <x:c r="D2587" t="str">
        <x:v>Escola</x:v>
      </x:c>
      <x:c r="E2587" t="str">
        <x:v>Itaquaquecetuba</x:v>
      </x:c>
      <x:c r="F2587" t="str">
        <x:v>Parque Recanto Monica</x:v>
      </x:c>
      <x:c r="G2587" t="str">
        <x:v>Pinheirinho Suzano, 3268, Estrada, Parque Recanto Monica, Itaquaquecetuba, SP</x:v>
      </x:c>
      <x:c r="H2587" t="str">
        <x:v>+55 (11) 4645-2328</x:v>
      </x:c>
      <x:c r="I2587" t="str"/>
      <x:c r="J2587" t="str"/>
      <x:c r="K2587" t="str"/>
      <x:c r="L2587" t="str"/>
      <x:c r="M2587" t="str"/>
      <x:c r="N2587" t="str"/>
      <x:c r="O2587" t="str"/>
      <x:c r="P2587" t="str"/>
      <x:c r="Q2587" t="str">
        <x:v>https://www.google.com/maps/search/?api=1&amp;query=Pinheirinho+Suzano%2C+3268%2C+Estrada%2C+Parque+Recanto+Monica%2C+Itaquaquecetuba-SP</x:v>
      </x:c>
      <x:c r="R2587" t="str"/>
      <x:c r="S2587" t="str"/>
      <x:c r="T2587" t="str">
        <x:v>Não contatado</x:v>
      </x:c>
      <x:c r="U2587" s="27" t="n">
        <x:f>IF(LEN(H2587)&gt;0,25,0)+IF(L2587="Sim",25,0)+IF(LEN(M2587)&gt;0,15,0)+IF(LEN(J2587)&gt;0,10,0)+IF(LEN(N2587)&gt;0,5,0)+IF(LEN(O2587)&gt;0,5,0)+IF(LEN(P2587)&gt;0,5,0)+IF(AND(LEN(R2587)&gt;0,LEN(S2587)&gt;0),10,0)</x:f>
        <x:v>25</x:v>
      </x:c>
      <x:c r="V2587" t="str">
        <x:f>IF(U2587&gt;=60,"Prioridade Alta",IF(U2587&gt;=35,"Prioridade Média","Prioridade Baixa"))</x:f>
        <x:v>Prioridade Baixa</x:v>
      </x:c>
      <x:c r="W2587" t="str">
        <x:v>Não</x:v>
      </x:c>
      <x:c r="X2587" t="str"/>
      <x:c r="Y2587" t="str">
        <x:v>Base expandida 2026-07-27</x:v>
      </x:c>
      <x:c r="Z2587" t="str">
        <x:v>(11) 4645-2328</x:v>
      </x:c>
      <x:c r="AA2587" t="str"/>
      <x:c r="AB2587" t="n">
        <x:v>40</x:v>
      </x:c>
      <x:c r="AC2587" t="str">
        <x:v>Prioridade Baixa</x:v>
      </x:c>
      <x:c r="AD2587" t="str">
        <x:v>Fonte Escolas.com.br: http://escolas.com.br/estancia-paraiso-35043825; site oficial/redes não coletados nesta fonte</x:v>
      </x:c>
      <x:c r="AE2587" t="n">
        <x:f>IF(LEN(H2587)&gt;0,1,0)</x:f>
        <x:v>1</x:v>
      </x:c>
      <x:c r="AF2587" t="n">
        <x:f>IF(LEN(M2587)&gt;0,1,0)</x:f>
        <x:v>0</x:v>
      </x:c>
      <x:c r="AG2587" t="n">
        <x:f>IF(AND(LEN(H2587)=0,LEN(K2587)=0,LEN(M2587)=0),1,0)</x:f>
        <x:v>0</x:v>
      </x:c>
    </x:row>
    <x:row r="2588">
      <x:c r="A2588" t="str">
        <x:v>AT-02587</x:v>
      </x:c>
      <x:c r="B2588" t="str">
        <x:v>Filomena Henares Milano</x:v>
      </x:c>
      <x:c r="C2588" t="str">
        <x:v>Escola</x:v>
      </x:c>
      <x:c r="D2588" t="str">
        <x:v>Escola</x:v>
      </x:c>
      <x:c r="E2588" t="str">
        <x:v>Itaquaquecetuba</x:v>
      </x:c>
      <x:c r="F2588" t="str">
        <x:v>Jardim Ipe</x:v>
      </x:c>
      <x:c r="G2588" t="str">
        <x:v>Jose Carlos Ferreira, 178, Rua, Jardim Ipe, Itaquaquecetuba, SP</x:v>
      </x:c>
      <x:c r="H2588" t="str">
        <x:v>+55 (11) 4648-1425</x:v>
      </x:c>
      <x:c r="I2588" t="str"/>
      <x:c r="J2588" t="str"/>
      <x:c r="K2588" t="str"/>
      <x:c r="L2588" t="str"/>
      <x:c r="M2588" t="str"/>
      <x:c r="N2588" t="str"/>
      <x:c r="O2588" t="str"/>
      <x:c r="P2588" t="str"/>
      <x:c r="Q2588" t="str">
        <x:v>https://www.google.com/maps/search/?api=1&amp;query=Jose+Carlos+Ferreira%2C+178%2C+Rua%2C+Jardim+Ipe%2C+Itaquaquecetuba-SP</x:v>
      </x:c>
      <x:c r="R2588" t="str"/>
      <x:c r="S2588" t="str"/>
      <x:c r="T2588" t="str">
        <x:v>Não contatado</x:v>
      </x:c>
      <x:c r="U2588" s="27" t="n">
        <x:f>IF(LEN(H2588)&gt;0,25,0)+IF(L2588="Sim",25,0)+IF(LEN(M2588)&gt;0,15,0)+IF(LEN(J2588)&gt;0,10,0)+IF(LEN(N2588)&gt;0,5,0)+IF(LEN(O2588)&gt;0,5,0)+IF(LEN(P2588)&gt;0,5,0)+IF(AND(LEN(R2588)&gt;0,LEN(S2588)&gt;0),10,0)</x:f>
        <x:v>25</x:v>
      </x:c>
      <x:c r="V2588" t="str">
        <x:f>IF(U2588&gt;=60,"Prioridade Alta",IF(U2588&gt;=35,"Prioridade Média","Prioridade Baixa"))</x:f>
        <x:v>Prioridade Baixa</x:v>
      </x:c>
      <x:c r="W2588" t="str">
        <x:v>Não</x:v>
      </x:c>
      <x:c r="X2588" t="str"/>
      <x:c r="Y2588" t="str">
        <x:v>Base expandida 2026-07-27</x:v>
      </x:c>
      <x:c r="Z2588" t="str">
        <x:v>(11) 4648-1425</x:v>
      </x:c>
      <x:c r="AA2588" t="str"/>
      <x:c r="AB2588" t="n">
        <x:v>40</x:v>
      </x:c>
      <x:c r="AC2588" t="str">
        <x:v>Prioridade Baixa</x:v>
      </x:c>
      <x:c r="AD2588" t="str">
        <x:v>Fonte Escolas.com.br: http://escolas.com.br/filomena-henares-milano-35912335; site oficial/redes não coletados nesta fonte</x:v>
      </x:c>
      <x:c r="AE2588" t="n">
        <x:f>IF(LEN(H2588)&gt;0,1,0)</x:f>
        <x:v>1</x:v>
      </x:c>
      <x:c r="AF2588" t="n">
        <x:f>IF(LEN(M2588)&gt;0,1,0)</x:f>
        <x:v>0</x:v>
      </x:c>
      <x:c r="AG2588" t="n">
        <x:f>IF(AND(LEN(H2588)=0,LEN(K2588)=0,LEN(M2588)=0),1,0)</x:f>
        <x:v>0</x:v>
      </x:c>
    </x:row>
    <x:row r="2589">
      <x:c r="A2589" t="str">
        <x:v>AT-02588</x:v>
      </x:c>
      <x:c r="B2589" t="str">
        <x:v>Floro da Silva Escola Municipal</x:v>
      </x:c>
      <x:c r="C2589" t="str">
        <x:v>Escola</x:v>
      </x:c>
      <x:c r="D2589" t="str">
        <x:v>Escola</x:v>
      </x:c>
      <x:c r="E2589" t="str">
        <x:v>Itaquaquecetuba</x:v>
      </x:c>
      <x:c r="F2589" t="str">
        <x:v>O Pequeno Coracao</x:v>
      </x:c>
      <x:c r="G2589" t="str">
        <x:v>Fernao de Magalhaes, 95, Rua, O Pequeno Coracao, Itaquaquecetuba, SP</x:v>
      </x:c>
      <x:c r="H2589" t="str">
        <x:v>+55 (11) 4648-4327</x:v>
      </x:c>
      <x:c r="I2589" t="str"/>
      <x:c r="J2589" t="str"/>
      <x:c r="K2589" t="str"/>
      <x:c r="L2589" t="str"/>
      <x:c r="M2589" t="str"/>
      <x:c r="N2589" t="str"/>
      <x:c r="O2589" t="str"/>
      <x:c r="P2589" t="str"/>
      <x:c r="Q2589" t="str">
        <x:v>https://www.google.com/maps/search/?api=1&amp;query=Fernao+de+Magalhaes%2C+95%2C+Rua%2C+O+Pequeno+Coracao%2C+Itaquaquecetuba-SP</x:v>
      </x:c>
      <x:c r="R2589" t="str"/>
      <x:c r="S2589" t="str"/>
      <x:c r="T2589" t="str">
        <x:v>Não contatado</x:v>
      </x:c>
      <x:c r="U2589" s="27" t="n">
        <x:f>IF(LEN(H2589)&gt;0,25,0)+IF(L2589="Sim",25,0)+IF(LEN(M2589)&gt;0,15,0)+IF(LEN(J2589)&gt;0,10,0)+IF(LEN(N2589)&gt;0,5,0)+IF(LEN(O2589)&gt;0,5,0)+IF(LEN(P2589)&gt;0,5,0)+IF(AND(LEN(R2589)&gt;0,LEN(S2589)&gt;0),10,0)</x:f>
        <x:v>25</x:v>
      </x:c>
      <x:c r="V2589" t="str">
        <x:f>IF(U2589&gt;=60,"Prioridade Alta",IF(U2589&gt;=35,"Prioridade Média","Prioridade Baixa"))</x:f>
        <x:v>Prioridade Baixa</x:v>
      </x:c>
      <x:c r="W2589" t="str">
        <x:v>Não</x:v>
      </x:c>
      <x:c r="X2589" t="str"/>
      <x:c r="Y2589" t="str">
        <x:v>Base expandida 2026-07-27</x:v>
      </x:c>
      <x:c r="Z2589" t="str">
        <x:v>(11) 4648-4327</x:v>
      </x:c>
      <x:c r="AA2589" t="str"/>
      <x:c r="AB2589" t="n">
        <x:v>40</x:v>
      </x:c>
      <x:c r="AC2589" t="str">
        <x:v>Prioridade Baixa</x:v>
      </x:c>
      <x:c r="AD2589" t="str">
        <x:v>Fonte Escolas.com.br: http://escolas.com.br/floro-da-silva-escola-municipal-35234936; site oficial/redes não coletados nesta fonte</x:v>
      </x:c>
      <x:c r="AE2589" t="n">
        <x:f>IF(LEN(H2589)&gt;0,1,0)</x:f>
        <x:v>1</x:v>
      </x:c>
      <x:c r="AF2589" t="n">
        <x:f>IF(LEN(M2589)&gt;0,1,0)</x:f>
        <x:v>0</x:v>
      </x:c>
      <x:c r="AG2589" t="n">
        <x:f>IF(AND(LEN(H2589)=0,LEN(K2589)=0,LEN(M2589)=0),1,0)</x:f>
        <x:v>0</x:v>
      </x:c>
    </x:row>
    <x:row r="2590">
      <x:c r="A2590" t="str">
        <x:v>AT-02589</x:v>
      </x:c>
      <x:c r="B2590" t="str">
        <x:v>Eugenio Victorio Deliberato</x:v>
      </x:c>
      <x:c r="C2590" t="str">
        <x:v>Escola</x:v>
      </x:c>
      <x:c r="D2590" t="str">
        <x:v>Escola</x:v>
      </x:c>
      <x:c r="E2590" t="str">
        <x:v>Itaquaquecetuba</x:v>
      </x:c>
      <x:c r="F2590" t="str">
        <x:v>Jardim Goncalves</x:v>
      </x:c>
      <x:c r="G2590" t="str">
        <x:v>Vera Cruz, 201, Rua, Jardim Goncalves, Itaquaquecetuba, SP</x:v>
      </x:c>
      <x:c r="H2590" t="str">
        <x:v>+55 (11) 4640-2168</x:v>
      </x:c>
      <x:c r="I2590" t="str"/>
      <x:c r="J2590" t="str"/>
      <x:c r="K2590" t="str"/>
      <x:c r="L2590" t="str"/>
      <x:c r="M2590" t="str"/>
      <x:c r="N2590" t="str"/>
      <x:c r="O2590" t="str"/>
      <x:c r="P2590" t="str"/>
      <x:c r="Q2590" t="str">
        <x:v>https://www.google.com/maps/search/?api=1&amp;query=Vera+Cruz%2C+201%2C+Rua%2C+Jardim+Goncalves%2C+Itaquaquecetuba-SP</x:v>
      </x:c>
      <x:c r="R2590" t="str"/>
      <x:c r="S2590" t="str"/>
      <x:c r="T2590" t="str">
        <x:v>Não contatado</x:v>
      </x:c>
      <x:c r="U2590" s="27" t="n">
        <x:f>IF(LEN(H2590)&gt;0,25,0)+IF(L2590="Sim",25,0)+IF(LEN(M2590)&gt;0,15,0)+IF(LEN(J2590)&gt;0,10,0)+IF(LEN(N2590)&gt;0,5,0)+IF(LEN(O2590)&gt;0,5,0)+IF(LEN(P2590)&gt;0,5,0)+IF(AND(LEN(R2590)&gt;0,LEN(S2590)&gt;0),10,0)</x:f>
        <x:v>25</x:v>
      </x:c>
      <x:c r="V2590" t="str">
        <x:f>IF(U2590&gt;=60,"Prioridade Alta",IF(U2590&gt;=35,"Prioridade Média","Prioridade Baixa"))</x:f>
        <x:v>Prioridade Baixa</x:v>
      </x:c>
      <x:c r="W2590" t="str">
        <x:v>Não</x:v>
      </x:c>
      <x:c r="X2590" t="str"/>
      <x:c r="Y2590" t="str">
        <x:v>Base expandida 2026-07-27</x:v>
      </x:c>
      <x:c r="Z2590" t="str">
        <x:v>(11) 4640-2168</x:v>
      </x:c>
      <x:c r="AA2590" t="str"/>
      <x:c r="AB2590" t="n">
        <x:v>40</x:v>
      </x:c>
      <x:c r="AC2590" t="str">
        <x:v>Prioridade Baixa</x:v>
      </x:c>
      <x:c r="AD2590" t="str">
        <x:v>Fonte Escolas.com.br: http://escolas.com.br/eugenio-victorio-deliberato-35007080; site oficial/redes não coletados nesta fonte</x:v>
      </x:c>
      <x:c r="AE2590" t="n">
        <x:f>IF(LEN(H2590)&gt;0,1,0)</x:f>
        <x:v>1</x:v>
      </x:c>
      <x:c r="AF2590" t="n">
        <x:f>IF(LEN(M2590)&gt;0,1,0)</x:f>
        <x:v>0</x:v>
      </x:c>
      <x:c r="AG2590" t="n">
        <x:f>IF(AND(LEN(H2590)=0,LEN(K2590)=0,LEN(M2590)=0),1,0)</x:f>
        <x:v>0</x:v>
      </x:c>
    </x:row>
    <x:row r="2591">
      <x:c r="A2591" t="str">
        <x:v>AT-02590</x:v>
      </x:c>
      <x:c r="B2591" t="str">
        <x:v>Helena Sgarbi Marks Profa Escola Municipal</x:v>
      </x:c>
      <x:c r="C2591" t="str">
        <x:v>Escola</x:v>
      </x:c>
      <x:c r="D2591" t="str">
        <x:v>Escola</x:v>
      </x:c>
      <x:c r="E2591" t="str">
        <x:v>Itaquaquecetuba</x:v>
      </x:c>
      <x:c r="F2591" t="str">
        <x:v>Cidade Nova Louzada</x:v>
      </x:c>
      <x:c r="G2591" t="str">
        <x:v>Francisco Abilio da Costa, 50, Rua, Cidade Nova Louzada, Itaquaquecetuba, SP</x:v>
      </x:c>
      <x:c r="H2591" t="str">
        <x:v>+55 (11) 4648-2407</x:v>
      </x:c>
      <x:c r="I2591" t="str"/>
      <x:c r="J2591" t="str"/>
      <x:c r="K2591" t="str"/>
      <x:c r="L2591" t="str"/>
      <x:c r="M2591" t="str"/>
      <x:c r="N2591" t="str"/>
      <x:c r="O2591" t="str"/>
      <x:c r="P2591" t="str"/>
      <x:c r="Q2591" t="str">
        <x:v>https://www.google.com/maps/search/?api=1&amp;query=Francisco+Abilio+da+Costa%2C+50%2C+Rua%2C+Cidade+Nova+Louzada%2C+Itaquaquecetuba-SP</x:v>
      </x:c>
      <x:c r="R2591" t="str"/>
      <x:c r="S2591" t="str"/>
      <x:c r="T2591" t="str">
        <x:v>Não contatado</x:v>
      </x:c>
      <x:c r="U2591" s="27" t="n">
        <x:f>IF(LEN(H2591)&gt;0,25,0)+IF(L2591="Sim",25,0)+IF(LEN(M2591)&gt;0,15,0)+IF(LEN(J2591)&gt;0,10,0)+IF(LEN(N2591)&gt;0,5,0)+IF(LEN(O2591)&gt;0,5,0)+IF(LEN(P2591)&gt;0,5,0)+IF(AND(LEN(R2591)&gt;0,LEN(S2591)&gt;0),10,0)</x:f>
        <x:v>25</x:v>
      </x:c>
      <x:c r="V2591" t="str">
        <x:f>IF(U2591&gt;=60,"Prioridade Alta",IF(U2591&gt;=35,"Prioridade Média","Prioridade Baixa"))</x:f>
        <x:v>Prioridade Baixa</x:v>
      </x:c>
      <x:c r="W2591" t="str">
        <x:v>Não</x:v>
      </x:c>
      <x:c r="X2591" t="str"/>
      <x:c r="Y2591" t="str">
        <x:v>Base expandida 2026-07-27</x:v>
      </x:c>
      <x:c r="Z2591" t="str">
        <x:v>(11) 4648-2407</x:v>
      </x:c>
      <x:c r="AA2591" t="str"/>
      <x:c r="AB2591" t="n">
        <x:v>40</x:v>
      </x:c>
      <x:c r="AC2591" t="str">
        <x:v>Prioridade Baixa</x:v>
      </x:c>
      <x:c r="AD2591" t="str">
        <x:v>Fonte Escolas.com.br: http://escolas.com.br/helena-sgarbi-marks-profa-escola-municipal-35069224; site oficial/redes não coletados nesta fonte</x:v>
      </x:c>
      <x:c r="AE2591" t="n">
        <x:f>IF(LEN(H2591)&gt;0,1,0)</x:f>
        <x:v>1</x:v>
      </x:c>
      <x:c r="AF2591" t="n">
        <x:f>IF(LEN(M2591)&gt;0,1,0)</x:f>
        <x:v>0</x:v>
      </x:c>
      <x:c r="AG2591" t="n">
        <x:f>IF(AND(LEN(H2591)=0,LEN(K2591)=0,LEN(M2591)=0),1,0)</x:f>
        <x:v>0</x:v>
      </x:c>
    </x:row>
    <x:row r="2592">
      <x:c r="A2592" t="str">
        <x:v>AT-02591</x:v>
      </x:c>
      <x:c r="B2592" t="str">
        <x:v>Instituto Educacional Confianca</x:v>
      </x:c>
      <x:c r="C2592" t="str">
        <x:v>Escola</x:v>
      </x:c>
      <x:c r="D2592" t="str">
        <x:v>Escola</x:v>
      </x:c>
      <x:c r="E2592" t="str">
        <x:v>Itaquaquecetuba</x:v>
      </x:c>
      <x:c r="F2592" t="str">
        <x:v>Jardim Odete</x:v>
      </x:c>
      <x:c r="G2592" t="str">
        <x:v>Violeta, 406, Jardim Odete, Itaquaquecetuba, SP</x:v>
      </x:c>
      <x:c r="H2592" t="str">
        <x:v>+55 (11) 4647-8677</x:v>
      </x:c>
      <x:c r="I2592" t="str"/>
      <x:c r="J2592" t="str"/>
      <x:c r="K2592" t="str"/>
      <x:c r="L2592" t="str"/>
      <x:c r="M2592" t="str"/>
      <x:c r="N2592" t="str"/>
      <x:c r="O2592" t="str"/>
      <x:c r="P2592" t="str"/>
      <x:c r="Q2592" t="str">
        <x:v>https://www.google.com/maps/search/?api=1&amp;query=Violeta%2C+406%2C+Jardim+Odete%2C+Itaquaquecetuba-SP</x:v>
      </x:c>
      <x:c r="R2592" t="str"/>
      <x:c r="S2592" t="str"/>
      <x:c r="T2592" t="str">
        <x:v>Não contatado</x:v>
      </x:c>
      <x:c r="U2592" s="27" t="n">
        <x:f>IF(LEN(H2592)&gt;0,25,0)+IF(L2592="Sim",25,0)+IF(LEN(M2592)&gt;0,15,0)+IF(LEN(J2592)&gt;0,10,0)+IF(LEN(N2592)&gt;0,5,0)+IF(LEN(O2592)&gt;0,5,0)+IF(LEN(P2592)&gt;0,5,0)+IF(AND(LEN(R2592)&gt;0,LEN(S2592)&gt;0),10,0)</x:f>
        <x:v>25</x:v>
      </x:c>
      <x:c r="V2592" t="str">
        <x:f>IF(U2592&gt;=60,"Prioridade Alta",IF(U2592&gt;=35,"Prioridade Média","Prioridade Baixa"))</x:f>
        <x:v>Prioridade Baixa</x:v>
      </x:c>
      <x:c r="W2592" t="str">
        <x:v>Não</x:v>
      </x:c>
      <x:c r="X2592" t="str"/>
      <x:c r="Y2592" t="str">
        <x:v>Base expandida 2026-07-27</x:v>
      </x:c>
      <x:c r="Z2592" t="str">
        <x:v>(11) 4647-8677</x:v>
      </x:c>
      <x:c r="AA2592" t="str"/>
      <x:c r="AB2592" t="n">
        <x:v>40</x:v>
      </x:c>
      <x:c r="AC2592" t="str">
        <x:v>Prioridade Baixa</x:v>
      </x:c>
      <x:c r="AD2592" t="str">
        <x:v>Fonte Escolas.com.br: http://escolas.com.br/instituto-educacional-confianca-35004975; site oficial/redes não coletados nesta fonte</x:v>
      </x:c>
      <x:c r="AE2592" t="n">
        <x:f>IF(LEN(H2592)&gt;0,1,0)</x:f>
        <x:v>1</x:v>
      </x:c>
      <x:c r="AF2592" t="n">
        <x:f>IF(LEN(M2592)&gt;0,1,0)</x:f>
        <x:v>0</x:v>
      </x:c>
      <x:c r="AG2592" t="n">
        <x:f>IF(AND(LEN(H2592)=0,LEN(K2592)=0,LEN(M2592)=0),1,0)</x:f>
        <x:v>0</x:v>
      </x:c>
    </x:row>
    <x:row r="2593">
      <x:c r="A2593" t="str">
        <x:v>AT-02592</x:v>
      </x:c>
      <x:c r="B2593" t="str">
        <x:v>Gentil de Moraes Passos Pref Em</x:v>
      </x:c>
      <x:c r="C2593" t="str">
        <x:v>Escola</x:v>
      </x:c>
      <x:c r="D2593" t="str">
        <x:v>Escola</x:v>
      </x:c>
      <x:c r="E2593" t="str">
        <x:v>Itaquaquecetuba</x:v>
      </x:c>
      <x:c r="F2593" t="str">
        <x:v>Jardim Europa</x:v>
      </x:c>
      <x:c r="G2593" t="str">
        <x:v>Brasil, 1008, Avenida, Jardim Europa, Itaquaquecetuba, SP</x:v>
      </x:c>
      <x:c r="H2593" t="str">
        <x:v>+55 (11) 4640-2042</x:v>
      </x:c>
      <x:c r="I2593" t="str"/>
      <x:c r="J2593" t="str"/>
      <x:c r="K2593" t="str"/>
      <x:c r="L2593" t="str"/>
      <x:c r="M2593" t="str"/>
      <x:c r="N2593" t="str"/>
      <x:c r="O2593" t="str"/>
      <x:c r="P2593" t="str"/>
      <x:c r="Q2593" t="str">
        <x:v>https://www.google.com/maps/search/?api=1&amp;query=Brasil%2C+1008%2C+Avenida%2C+Jardim+Europa%2C+Itaquaquecetuba-SP</x:v>
      </x:c>
      <x:c r="R2593" t="str"/>
      <x:c r="S2593" t="str"/>
      <x:c r="T2593" t="str">
        <x:v>Não contatado</x:v>
      </x:c>
      <x:c r="U2593" s="27" t="n">
        <x:f>IF(LEN(H2593)&gt;0,25,0)+IF(L2593="Sim",25,0)+IF(LEN(M2593)&gt;0,15,0)+IF(LEN(J2593)&gt;0,10,0)+IF(LEN(N2593)&gt;0,5,0)+IF(LEN(O2593)&gt;0,5,0)+IF(LEN(P2593)&gt;0,5,0)+IF(AND(LEN(R2593)&gt;0,LEN(S2593)&gt;0),10,0)</x:f>
        <x:v>25</x:v>
      </x:c>
      <x:c r="V2593" t="str">
        <x:f>IF(U2593&gt;=60,"Prioridade Alta",IF(U2593&gt;=35,"Prioridade Média","Prioridade Baixa"))</x:f>
        <x:v>Prioridade Baixa</x:v>
      </x:c>
      <x:c r="W2593" t="str">
        <x:v>Não</x:v>
      </x:c>
      <x:c r="X2593" t="str"/>
      <x:c r="Y2593" t="str">
        <x:v>Base expandida 2026-07-27</x:v>
      </x:c>
      <x:c r="Z2593" t="str">
        <x:v>(11) 4640-2042</x:v>
      </x:c>
      <x:c r="AA2593" t="str"/>
      <x:c r="AB2593" t="n">
        <x:v>40</x:v>
      </x:c>
      <x:c r="AC2593" t="str">
        <x:v>Prioridade Baixa</x:v>
      </x:c>
      <x:c r="AD2593" t="str">
        <x:v>Fonte Escolas.com.br: http://escolas.com.br/gentil-de-moraes-passos-pref-em-35216963; site oficial/redes não coletados nesta fonte</x:v>
      </x:c>
      <x:c r="AE2593" t="n">
        <x:f>IF(LEN(H2593)&gt;0,1,0)</x:f>
        <x:v>1</x:v>
      </x:c>
      <x:c r="AF2593" t="n">
        <x:f>IF(LEN(M2593)&gt;0,1,0)</x:f>
        <x:v>0</x:v>
      </x:c>
      <x:c r="AG2593" t="n">
        <x:f>IF(AND(LEN(H2593)=0,LEN(K2593)=0,LEN(M2593)=0),1,0)</x:f>
        <x:v>0</x:v>
      </x:c>
    </x:row>
    <x:row r="2594">
      <x:c r="A2594" t="str">
        <x:v>AT-02593</x:v>
      </x:c>
      <x:c r="B2594" t="str">
        <x:v>Homero Fernando Milano</x:v>
      </x:c>
      <x:c r="C2594" t="str">
        <x:v>Escola</x:v>
      </x:c>
      <x:c r="D2594" t="str">
        <x:v>Escola</x:v>
      </x:c>
      <x:c r="E2594" t="str">
        <x:v>Itaquaquecetuba</x:v>
      </x:c>
      <x:c r="F2594" t="str">
        <x:v>Vila Zeferina</x:v>
      </x:c>
      <x:c r="G2594" t="str">
        <x:v>Joao Barbosa de Moraes, 157, Avenida, Vila Zeferina, Itaquaquecetuba, SP</x:v>
      </x:c>
      <x:c r="H2594" t="str">
        <x:v>+55 (11) 4640-1088</x:v>
      </x:c>
      <x:c r="I2594" t="str"/>
      <x:c r="J2594" t="str"/>
      <x:c r="K2594" t="str"/>
      <x:c r="L2594" t="str"/>
      <x:c r="M2594" t="str"/>
      <x:c r="N2594" t="str"/>
      <x:c r="O2594" t="str"/>
      <x:c r="P2594" t="str"/>
      <x:c r="Q2594" t="str">
        <x:v>https://www.google.com/maps/search/?api=1&amp;query=Joao+Barbosa+de+Moraes%2C+157%2C+Avenida%2C+Vila+Zeferina%2C+Itaquaquecetuba-SP</x:v>
      </x:c>
      <x:c r="R2594" t="str"/>
      <x:c r="S2594" t="str"/>
      <x:c r="T2594" t="str">
        <x:v>Não contatado</x:v>
      </x:c>
      <x:c r="U2594" s="27" t="n">
        <x:f>IF(LEN(H2594)&gt;0,25,0)+IF(L2594="Sim",25,0)+IF(LEN(M2594)&gt;0,15,0)+IF(LEN(J2594)&gt;0,10,0)+IF(LEN(N2594)&gt;0,5,0)+IF(LEN(O2594)&gt;0,5,0)+IF(LEN(P2594)&gt;0,5,0)+IF(AND(LEN(R2594)&gt;0,LEN(S2594)&gt;0),10,0)</x:f>
        <x:v>25</x:v>
      </x:c>
      <x:c r="V2594" t="str">
        <x:f>IF(U2594&gt;=60,"Prioridade Alta",IF(U2594&gt;=35,"Prioridade Média","Prioridade Baixa"))</x:f>
        <x:v>Prioridade Baixa</x:v>
      </x:c>
      <x:c r="W2594" t="str">
        <x:v>Não</x:v>
      </x:c>
      <x:c r="X2594" t="str"/>
      <x:c r="Y2594" t="str">
        <x:v>Base expandida 2026-07-27</x:v>
      </x:c>
      <x:c r="Z2594" t="str">
        <x:v>(11) 4640-1088</x:v>
      </x:c>
      <x:c r="AA2594" t="str"/>
      <x:c r="AB2594" t="n">
        <x:v>40</x:v>
      </x:c>
      <x:c r="AC2594" t="str">
        <x:v>Prioridade Baixa</x:v>
      </x:c>
      <x:c r="AD2594" t="str">
        <x:v>Fonte Escolas.com.br: http://escolas.com.br/homero-fernando-milano-35007122; site oficial/redes não coletados nesta fonte</x:v>
      </x:c>
      <x:c r="AE2594" t="n">
        <x:f>IF(LEN(H2594)&gt;0,1,0)</x:f>
        <x:v>1</x:v>
      </x:c>
      <x:c r="AF2594" t="n">
        <x:f>IF(LEN(M2594)&gt;0,1,0)</x:f>
        <x:v>0</x:v>
      </x:c>
      <x:c r="AG2594" t="n">
        <x:f>IF(AND(LEN(H2594)=0,LEN(K2594)=0,LEN(M2594)=0),1,0)</x:f>
        <x:v>0</x:v>
      </x:c>
    </x:row>
    <x:row r="2595">
      <x:c r="A2595" t="str">
        <x:v>AT-02594</x:v>
      </x:c>
      <x:c r="B2595" t="str">
        <x:v>Jardim Itaqua</x:v>
      </x:c>
      <x:c r="C2595" t="str">
        <x:v>Escola</x:v>
      </x:c>
      <x:c r="D2595" t="str">
        <x:v>Escola</x:v>
      </x:c>
      <x:c r="E2595" t="str">
        <x:v>Itaquaquecetuba</x:v>
      </x:c>
      <x:c r="F2595" t="str"/>
      <x:c r="G2595" t="str">
        <x:v>Dos Motoristas, 274, Rua, Itaquaquecetuba, SP</x:v>
      </x:c>
      <x:c r="H2595" t="str">
        <x:v>+55 (11) 4648-3015</x:v>
      </x:c>
      <x:c r="I2595" t="str"/>
      <x:c r="J2595" t="str"/>
      <x:c r="K2595" t="str"/>
      <x:c r="L2595" t="str"/>
      <x:c r="M2595" t="str"/>
      <x:c r="N2595" t="str"/>
      <x:c r="O2595" t="str"/>
      <x:c r="P2595" t="str"/>
      <x:c r="Q2595" t="str">
        <x:v>https://www.google.com/maps/search/?api=1&amp;query=Dos+Motoristas%2C+274%2C+Rua%2C+Jardim+Itaqua%2C+Itaquaquecetuba-SP</x:v>
      </x:c>
      <x:c r="R2595" t="str"/>
      <x:c r="S2595" t="str"/>
      <x:c r="T2595" t="str">
        <x:v>Não contatado</x:v>
      </x:c>
      <x:c r="U2595" s="27" t="n">
        <x:f>IF(LEN(H2595)&gt;0,25,0)+IF(L2595="Sim",25,0)+IF(LEN(M2595)&gt;0,15,0)+IF(LEN(J2595)&gt;0,10,0)+IF(LEN(N2595)&gt;0,5,0)+IF(LEN(O2595)&gt;0,5,0)+IF(LEN(P2595)&gt;0,5,0)+IF(AND(LEN(R2595)&gt;0,LEN(S2595)&gt;0),10,0)</x:f>
        <x:v>25</x:v>
      </x:c>
      <x:c r="V2595" t="str">
        <x:f>IF(U2595&gt;=60,"Prioridade Alta",IF(U2595&gt;=35,"Prioridade Média","Prioridade Baixa"))</x:f>
        <x:v>Prioridade Baixa</x:v>
      </x:c>
      <x:c r="W2595" t="str">
        <x:v>Sim</x:v>
      </x:c>
      <x:c r="X2595" t="str">
        <x:v>Bairro ausente</x:v>
      </x:c>
      <x:c r="Y2595" t="str">
        <x:v>Base expandida 2026-07-27</x:v>
      </x:c>
      <x:c r="Z2595" t="str">
        <x:v>(11) 4648-3015</x:v>
      </x:c>
      <x:c r="AA2595" t="str"/>
      <x:c r="AB2595" t="n">
        <x:v>40</x:v>
      </x:c>
      <x:c r="AC2595" t="str">
        <x:v>Prioridade Baixa</x:v>
      </x:c>
      <x:c r="AD2595" t="str">
        <x:v>Fonte Escolas.com.br: http://escolas.com.br/jardim-itaqua-35923928; site oficial/redes não coletados nesta fonte</x:v>
      </x:c>
      <x:c r="AE2595" t="n">
        <x:f>IF(LEN(H2595)&gt;0,1,0)</x:f>
        <x:v>1</x:v>
      </x:c>
      <x:c r="AF2595" t="n">
        <x:f>IF(LEN(M2595)&gt;0,1,0)</x:f>
        <x:v>0</x:v>
      </x:c>
      <x:c r="AG2595" t="n">
        <x:f>IF(AND(LEN(H2595)=0,LEN(K2595)=0,LEN(M2595)=0),1,0)</x:f>
        <x:v>0</x:v>
      </x:c>
    </x:row>
    <x:row r="2596">
      <x:c r="A2596" t="str">
        <x:v>AT-02595</x:v>
      </x:c>
      <x:c r="B2596" t="str">
        <x:v>Guilherme Donizete da Silva dos Santos Emeb</x:v>
      </x:c>
      <x:c r="C2596" t="str">
        <x:v>Escola</x:v>
      </x:c>
      <x:c r="D2596" t="str">
        <x:v>Escola</x:v>
      </x:c>
      <x:c r="E2596" t="str">
        <x:v>Itaquaquecetuba</x:v>
      </x:c>
      <x:c r="F2596" t="str">
        <x:v>Perobal</x:v>
      </x:c>
      <x:c r="G2596" t="str">
        <x:v>Pedro da Cunha Albuquerque Lopes, 2250, Estrada, Perobal, Itaquaquecetuba, SP</x:v>
      </x:c>
      <x:c r="H2596" t="str">
        <x:v>+55 (11) 4642-7581</x:v>
      </x:c>
      <x:c r="I2596" t="str"/>
      <x:c r="J2596" t="str"/>
      <x:c r="K2596" t="str"/>
      <x:c r="L2596" t="str"/>
      <x:c r="M2596" t="str"/>
      <x:c r="N2596" t="str"/>
      <x:c r="O2596" t="str"/>
      <x:c r="P2596" t="str"/>
      <x:c r="Q2596" t="str">
        <x:v>https://www.google.com/maps/search/?api=1&amp;query=Pedro+da+Cunha+Albuquerque+Lopes%2C+2250%2C+Estrada%2C+Perobal%2C+Itaquaquecetuba-SP</x:v>
      </x:c>
      <x:c r="R2596" t="str"/>
      <x:c r="S2596" t="str"/>
      <x:c r="T2596" t="str">
        <x:v>Não contatado</x:v>
      </x:c>
      <x:c r="U2596" s="27" t="n">
        <x:f>IF(LEN(H2596)&gt;0,25,0)+IF(L2596="Sim",25,0)+IF(LEN(M2596)&gt;0,15,0)+IF(LEN(J2596)&gt;0,10,0)+IF(LEN(N2596)&gt;0,5,0)+IF(LEN(O2596)&gt;0,5,0)+IF(LEN(P2596)&gt;0,5,0)+IF(AND(LEN(R2596)&gt;0,LEN(S2596)&gt;0),10,0)</x:f>
        <x:v>25</x:v>
      </x:c>
      <x:c r="V2596" t="str">
        <x:f>IF(U2596&gt;=60,"Prioridade Alta",IF(U2596&gt;=35,"Prioridade Média","Prioridade Baixa"))</x:f>
        <x:v>Prioridade Baixa</x:v>
      </x:c>
      <x:c r="W2596" t="str">
        <x:v>Não</x:v>
      </x:c>
      <x:c r="X2596" t="str"/>
      <x:c r="Y2596" t="str">
        <x:v>Base expandida 2026-07-27</x:v>
      </x:c>
      <x:c r="Z2596" t="str">
        <x:v>(11) 4642-7581</x:v>
      </x:c>
      <x:c r="AA2596" t="str"/>
      <x:c r="AB2596" t="n">
        <x:v>40</x:v>
      </x:c>
      <x:c r="AC2596" t="str">
        <x:v>Prioridade Baixa</x:v>
      </x:c>
      <x:c r="AD2596" t="str">
        <x:v>Fonte Escolas.com.br: http://escolas.com.br/guilherme-donizete-da-silva-dos-santos-emeb-35528336; site oficial/redes não coletados nesta fonte</x:v>
      </x:c>
      <x:c r="AE2596" t="n">
        <x:f>IF(LEN(H2596)&gt;0,1,0)</x:f>
        <x:v>1</x:v>
      </x:c>
      <x:c r="AF2596" t="n">
        <x:f>IF(LEN(M2596)&gt;0,1,0)</x:f>
        <x:v>0</x:v>
      </x:c>
      <x:c r="AG2596" t="n">
        <x:f>IF(AND(LEN(H2596)=0,LEN(K2596)=0,LEN(M2596)=0),1,0)</x:f>
        <x:v>0</x:v>
      </x:c>
    </x:row>
    <x:row r="2597">
      <x:c r="A2597" t="str">
        <x:v>AT-02596</x:v>
      </x:c>
      <x:c r="B2597" t="str">
        <x:v>Italo Adami Em</x:v>
      </x:c>
      <x:c r="C2597" t="str">
        <x:v>Escola</x:v>
      </x:c>
      <x:c r="D2597" t="str">
        <x:v>Escola</x:v>
      </x:c>
      <x:c r="E2597" t="str">
        <x:v>Itaquaquecetuba</x:v>
      </x:c>
      <x:c r="F2597" t="str">
        <x:v>Morro Branco</x:v>
      </x:c>
      <x:c r="G2597" t="str">
        <x:v>Santa Catarina, 300, Rua, Morro Branco, Itaquaquecetuba, SP</x:v>
      </x:c>
      <x:c r="H2597" t="str">
        <x:v>+55 (11) 4640-2976</x:v>
      </x:c>
      <x:c r="I2597" t="str"/>
      <x:c r="J2597" t="str"/>
      <x:c r="K2597" t="str"/>
      <x:c r="L2597" t="str"/>
      <x:c r="M2597" t="str"/>
      <x:c r="N2597" t="str"/>
      <x:c r="O2597" t="str"/>
      <x:c r="P2597" t="str"/>
      <x:c r="Q2597" t="str">
        <x:v>https://www.google.com/maps/search/?api=1&amp;query=Santa+Catarina%2C+300%2C+Rua%2C+Morro+Branco%2C+Itaquaquecetuba-SP</x:v>
      </x:c>
      <x:c r="R2597" t="str"/>
      <x:c r="S2597" t="str"/>
      <x:c r="T2597" t="str">
        <x:v>Não contatado</x:v>
      </x:c>
      <x:c r="U2597" s="27" t="n">
        <x:f>IF(LEN(H2597)&gt;0,25,0)+IF(L2597="Sim",25,0)+IF(LEN(M2597)&gt;0,15,0)+IF(LEN(J2597)&gt;0,10,0)+IF(LEN(N2597)&gt;0,5,0)+IF(LEN(O2597)&gt;0,5,0)+IF(LEN(P2597)&gt;0,5,0)+IF(AND(LEN(R2597)&gt;0,LEN(S2597)&gt;0),10,0)</x:f>
        <x:v>25</x:v>
      </x:c>
      <x:c r="V2597" t="str">
        <x:f>IF(U2597&gt;=60,"Prioridade Alta",IF(U2597&gt;=35,"Prioridade Média","Prioridade Baixa"))</x:f>
        <x:v>Prioridade Baixa</x:v>
      </x:c>
      <x:c r="W2597" t="str">
        <x:v>Não</x:v>
      </x:c>
      <x:c r="X2597" t="str"/>
      <x:c r="Y2597" t="str">
        <x:v>Base expandida 2026-07-27</x:v>
      </x:c>
      <x:c r="Z2597" t="str">
        <x:v>(11) 4640-2976</x:v>
      </x:c>
      <x:c r="AA2597" t="str"/>
      <x:c r="AB2597" t="n">
        <x:v>40</x:v>
      </x:c>
      <x:c r="AC2597" t="str">
        <x:v>Prioridade Baixa</x:v>
      </x:c>
      <x:c r="AD2597" t="str">
        <x:v>Fonte Escolas.com.br: http://escolas.com.br/italo-adami-em-35291729; site oficial/redes não coletados nesta fonte</x:v>
      </x:c>
      <x:c r="AE2597" t="n">
        <x:f>IF(LEN(H2597)&gt;0,1,0)</x:f>
        <x:v>1</x:v>
      </x:c>
      <x:c r="AF2597" t="n">
        <x:f>IF(LEN(M2597)&gt;0,1,0)</x:f>
        <x:v>0</x:v>
      </x:c>
      <x:c r="AG2597" t="n">
        <x:f>IF(AND(LEN(H2597)=0,LEN(K2597)=0,LEN(M2597)=0),1,0)</x:f>
        <x:v>0</x:v>
      </x:c>
    </x:row>
    <x:row r="2598">
      <x:c r="A2598" t="str">
        <x:v>AT-02597</x:v>
      </x:c>
      <x:c r="B2598" t="str">
        <x:v>Isabel Alves do Prado Escola Municipal</x:v>
      </x:c>
      <x:c r="C2598" t="str">
        <x:v>Escola</x:v>
      </x:c>
      <x:c r="D2598" t="str">
        <x:v>Escola</x:v>
      </x:c>
      <x:c r="E2598" t="str">
        <x:v>Itaquaquecetuba</x:v>
      </x:c>
      <x:c r="F2598" t="str">
        <x:v>Perobal</x:v>
      </x:c>
      <x:c r="G2598" t="str">
        <x:v>Pedro da Cunha Albuquerque Lopes, 1010, Estrada, Perobal, Itaquaquecetuba, SP</x:v>
      </x:c>
      <x:c r="H2598" t="str">
        <x:v>+55 (11) 4643-1298</x:v>
      </x:c>
      <x:c r="I2598" t="str"/>
      <x:c r="J2598" t="str"/>
      <x:c r="K2598" t="str"/>
      <x:c r="L2598" t="str"/>
      <x:c r="M2598" t="str"/>
      <x:c r="N2598" t="str"/>
      <x:c r="O2598" t="str"/>
      <x:c r="P2598" t="str"/>
      <x:c r="Q2598" t="str">
        <x:v>https://www.google.com/maps/search/?api=1&amp;query=Pedro+da+Cunha+Albuquerque+Lopes%2C+1010%2C+Estrada%2C+Perobal%2C+Itaquaquecetuba-SP</x:v>
      </x:c>
      <x:c r="R2598" t="str"/>
      <x:c r="S2598" t="str"/>
      <x:c r="T2598" t="str">
        <x:v>Não contatado</x:v>
      </x:c>
      <x:c r="U2598" s="27" t="n">
        <x:f>IF(LEN(H2598)&gt;0,25,0)+IF(L2598="Sim",25,0)+IF(LEN(M2598)&gt;0,15,0)+IF(LEN(J2598)&gt;0,10,0)+IF(LEN(N2598)&gt;0,5,0)+IF(LEN(O2598)&gt;0,5,0)+IF(LEN(P2598)&gt;0,5,0)+IF(AND(LEN(R2598)&gt;0,LEN(S2598)&gt;0),10,0)</x:f>
        <x:v>25</x:v>
      </x:c>
      <x:c r="V2598" t="str">
        <x:f>IF(U2598&gt;=60,"Prioridade Alta",IF(U2598&gt;=35,"Prioridade Média","Prioridade Baixa"))</x:f>
        <x:v>Prioridade Baixa</x:v>
      </x:c>
      <x:c r="W2598" t="str">
        <x:v>Não</x:v>
      </x:c>
      <x:c r="X2598" t="str"/>
      <x:c r="Y2598" t="str">
        <x:v>Base expandida 2026-07-27</x:v>
      </x:c>
      <x:c r="Z2598" t="str">
        <x:v>(11) 4643-1298</x:v>
      </x:c>
      <x:c r="AA2598" t="str"/>
      <x:c r="AB2598" t="n">
        <x:v>40</x:v>
      </x:c>
      <x:c r="AC2598" t="str">
        <x:v>Prioridade Baixa</x:v>
      </x:c>
      <x:c r="AD2598" t="str">
        <x:v>Fonte Escolas.com.br: http://escolas.com.br/isabel-alves-do-prado-escola-municipal-35069334; site oficial/redes não coletados nesta fonte</x:v>
      </x:c>
      <x:c r="AE2598" t="n">
        <x:f>IF(LEN(H2598)&gt;0,1,0)</x:f>
        <x:v>1</x:v>
      </x:c>
      <x:c r="AF2598" t="n">
        <x:f>IF(LEN(M2598)&gt;0,1,0)</x:f>
        <x:v>0</x:v>
      </x:c>
      <x:c r="AG2598" t="n">
        <x:f>IF(AND(LEN(H2598)=0,LEN(K2598)=0,LEN(M2598)=0),1,0)</x:f>
        <x:v>0</x:v>
      </x:c>
    </x:row>
    <x:row r="2599">
      <x:c r="A2599" t="str">
        <x:v>AT-02598</x:v>
      </x:c>
      <x:c r="B2599" t="str">
        <x:v>Jardim America do</x:v>
      </x:c>
      <x:c r="C2599" t="str">
        <x:v>Escola</x:v>
      </x:c>
      <x:c r="D2599" t="str">
        <x:v>Escola</x:v>
      </x:c>
      <x:c r="E2599" t="str">
        <x:v>Itaquaquecetuba</x:v>
      </x:c>
      <x:c r="F2599" t="str">
        <x:v>Perobal</x:v>
      </x:c>
      <x:c r="G2599" t="str">
        <x:v>Pedro da Cunha Albuquerque Lopes, 3500, Estrada, Perobal, Itaquaquecetuba, SP</x:v>
      </x:c>
      <x:c r="H2599" t="str">
        <x:v>+55 (11) 4648-7047</x:v>
      </x:c>
      <x:c r="I2599" t="str"/>
      <x:c r="J2599" t="str"/>
      <x:c r="K2599" t="str"/>
      <x:c r="L2599" t="str"/>
      <x:c r="M2599" t="str"/>
      <x:c r="N2599" t="str"/>
      <x:c r="O2599" t="str"/>
      <x:c r="P2599" t="str"/>
      <x:c r="Q2599" t="str">
        <x:v>https://www.google.com/maps/search/?api=1&amp;query=Pedro+da+Cunha+Albuquerque+Lopes%2C+3500%2C+Estrada%2C+Perobal%2C+Itaquaquecetuba-SP</x:v>
      </x:c>
      <x:c r="R2599" t="str"/>
      <x:c r="S2599" t="str"/>
      <x:c r="T2599" t="str">
        <x:v>Não contatado</x:v>
      </x:c>
      <x:c r="U2599" s="27" t="n">
        <x:f>IF(LEN(H2599)&gt;0,25,0)+IF(L2599="Sim",25,0)+IF(LEN(M2599)&gt;0,15,0)+IF(LEN(J2599)&gt;0,10,0)+IF(LEN(N2599)&gt;0,5,0)+IF(LEN(O2599)&gt;0,5,0)+IF(LEN(P2599)&gt;0,5,0)+IF(AND(LEN(R2599)&gt;0,LEN(S2599)&gt;0),10,0)</x:f>
        <x:v>25</x:v>
      </x:c>
      <x:c r="V2599" t="str">
        <x:f>IF(U2599&gt;=60,"Prioridade Alta",IF(U2599&gt;=35,"Prioridade Média","Prioridade Baixa"))</x:f>
        <x:v>Prioridade Baixa</x:v>
      </x:c>
      <x:c r="W2599" t="str">
        <x:v>Não</x:v>
      </x:c>
      <x:c r="X2599" t="str"/>
      <x:c r="Y2599" t="str">
        <x:v>Base expandida 2026-07-27</x:v>
      </x:c>
      <x:c r="Z2599" t="str">
        <x:v>(11) 4648-7047</x:v>
      </x:c>
      <x:c r="AA2599" t="str"/>
      <x:c r="AB2599" t="n">
        <x:v>40</x:v>
      </x:c>
      <x:c r="AC2599" t="str">
        <x:v>Prioridade Baixa</x:v>
      </x:c>
      <x:c r="AD2599" t="str">
        <x:v>Fonte Escolas.com.br: http://escolas.com.br/jardim-america-do-35908642; site oficial/redes não coletados nesta fonte</x:v>
      </x:c>
      <x:c r="AE2599" t="n">
        <x:f>IF(LEN(H2599)&gt;0,1,0)</x:f>
        <x:v>1</x:v>
      </x:c>
      <x:c r="AF2599" t="n">
        <x:f>IF(LEN(M2599)&gt;0,1,0)</x:f>
        <x:v>0</x:v>
      </x:c>
      <x:c r="AG2599" t="n">
        <x:f>IF(AND(LEN(H2599)=0,LEN(K2599)=0,LEN(M2599)=0),1,0)</x:f>
        <x:v>0</x:v>
      </x:c>
    </x:row>
    <x:row r="2600">
      <x:c r="A2600" t="str">
        <x:v>AT-02599</x:v>
      </x:c>
      <x:c r="B2600" t="str">
        <x:v>João Marques Vereador Em</x:v>
      </x:c>
      <x:c r="C2600" t="str">
        <x:v>Escola</x:v>
      </x:c>
      <x:c r="D2600" t="str">
        <x:v>Escola</x:v>
      </x:c>
      <x:c r="E2600" t="str">
        <x:v>Itaquaquecetuba</x:v>
      </x:c>
      <x:c r="F2600" t="str">
        <x:v>Jardim Altos de Itaqua</x:v>
      </x:c>
      <x:c r="G2600" t="str">
        <x:v>Olavo Bilac, 121, Rua, Jardim Altos de Itaqua, Itaquaquecetuba, SP</x:v>
      </x:c>
      <x:c r="H2600" t="str">
        <x:v>+55 (11) 4644-3087</x:v>
      </x:c>
      <x:c r="I2600" t="str"/>
      <x:c r="J2600" t="str"/>
      <x:c r="K2600" t="str"/>
      <x:c r="L2600" t="str"/>
      <x:c r="M2600" t="str"/>
      <x:c r="N2600" t="str"/>
      <x:c r="O2600" t="str"/>
      <x:c r="P2600" t="str"/>
      <x:c r="Q2600" t="str">
        <x:v>https://www.google.com/maps/search/?api=1&amp;query=Olavo+Bilac%2C+121%2C+Rua%2C+Jardim+Altos+de+Itaqua%2C+Itaquaquecetuba-SP</x:v>
      </x:c>
      <x:c r="R2600" t="str"/>
      <x:c r="S2600" t="str"/>
      <x:c r="T2600" t="str">
        <x:v>Não contatado</x:v>
      </x:c>
      <x:c r="U2600" s="27" t="n">
        <x:f>IF(LEN(H2600)&gt;0,25,0)+IF(L2600="Sim",25,0)+IF(LEN(M2600)&gt;0,15,0)+IF(LEN(J2600)&gt;0,10,0)+IF(LEN(N2600)&gt;0,5,0)+IF(LEN(O2600)&gt;0,5,0)+IF(LEN(P2600)&gt;0,5,0)+IF(AND(LEN(R2600)&gt;0,LEN(S2600)&gt;0),10,0)</x:f>
        <x:v>25</x:v>
      </x:c>
      <x:c r="V2600" t="str">
        <x:f>IF(U2600&gt;=60,"Prioridade Alta",IF(U2600&gt;=35,"Prioridade Média","Prioridade Baixa"))</x:f>
        <x:v>Prioridade Baixa</x:v>
      </x:c>
      <x:c r="W2600" t="str">
        <x:v>Não</x:v>
      </x:c>
      <x:c r="X2600" t="str"/>
      <x:c r="Y2600" t="str">
        <x:v>Base expandida 2026-07-27</x:v>
      </x:c>
      <x:c r="Z2600" t="str">
        <x:v>(11) 4644-3087</x:v>
      </x:c>
      <x:c r="AA2600" t="str"/>
      <x:c r="AB2600" t="n">
        <x:v>40</x:v>
      </x:c>
      <x:c r="AC2600" t="str">
        <x:v>Prioridade Baixa</x:v>
      </x:c>
      <x:c r="AD2600" t="str">
        <x:v>Fonte Escolas.com.br: http://escolas.com.br/joao-marques-vereador-em-35275359; site oficial/redes não coletados nesta fonte</x:v>
      </x:c>
      <x:c r="AE2600" t="n">
        <x:f>IF(LEN(H2600)&gt;0,1,0)</x:f>
        <x:v>1</x:v>
      </x:c>
      <x:c r="AF2600" t="n">
        <x:f>IF(LEN(M2600)&gt;0,1,0)</x:f>
        <x:v>0</x:v>
      </x:c>
      <x:c r="AG2600" t="n">
        <x:f>IF(AND(LEN(H2600)=0,LEN(K2600)=0,LEN(M2600)=0),1,0)</x:f>
        <x:v>0</x:v>
      </x:c>
    </x:row>
    <x:row r="2601">
      <x:c r="A2601" t="str">
        <x:v>AT-02600</x:v>
      </x:c>
      <x:c r="B2601" t="str">
        <x:v>Joaquim Goncalves Ferreira da Silva</x:v>
      </x:c>
      <x:c r="C2601" t="str">
        <x:v>Escola</x:v>
      </x:c>
      <x:c r="D2601" t="str">
        <x:v>Escola</x:v>
      </x:c>
      <x:c r="E2601" t="str">
        <x:v>Itaquaquecetuba</x:v>
      </x:c>
      <x:c r="F2601" t="str">
        <x:v>Estancia Fraternidade</x:v>
      </x:c>
      <x:c r="G2601" t="str">
        <x:v>Vespasiano, SN, Rua, Estancia Fraternidade, Itaquaquecetuba, SP</x:v>
      </x:c>
      <x:c r="H2601" t="str">
        <x:v>+55 (11) 4648-8566</x:v>
      </x:c>
      <x:c r="I2601" t="str"/>
      <x:c r="J2601" t="str"/>
      <x:c r="K2601" t="str"/>
      <x:c r="L2601" t="str"/>
      <x:c r="M2601" t="str"/>
      <x:c r="N2601" t="str"/>
      <x:c r="O2601" t="str"/>
      <x:c r="P2601" t="str"/>
      <x:c r="Q2601" t="str">
        <x:v>https://www.google.com/maps/search/?api=1&amp;query=Vespasiano%2C+SN%2C+Rua%2C+Estancia+Fraternidade%2C+Itaquaquecetuba-SP</x:v>
      </x:c>
      <x:c r="R2601" t="str"/>
      <x:c r="S2601" t="str"/>
      <x:c r="T2601" t="str">
        <x:v>Não contatado</x:v>
      </x:c>
      <x:c r="U2601" s="27" t="n">
        <x:f>IF(LEN(H2601)&gt;0,25,0)+IF(L2601="Sim",25,0)+IF(LEN(M2601)&gt;0,15,0)+IF(LEN(J2601)&gt;0,10,0)+IF(LEN(N2601)&gt;0,5,0)+IF(LEN(O2601)&gt;0,5,0)+IF(LEN(P2601)&gt;0,5,0)+IF(AND(LEN(R2601)&gt;0,LEN(S2601)&gt;0),10,0)</x:f>
        <x:v>25</x:v>
      </x:c>
      <x:c r="V2601" t="str">
        <x:f>IF(U2601&gt;=60,"Prioridade Alta",IF(U2601&gt;=35,"Prioridade Média","Prioridade Baixa"))</x:f>
        <x:v>Prioridade Baixa</x:v>
      </x:c>
      <x:c r="W2601" t="str">
        <x:v>Não</x:v>
      </x:c>
      <x:c r="X2601" t="str"/>
      <x:c r="Y2601" t="str">
        <x:v>Base expandida 2026-07-27</x:v>
      </x:c>
      <x:c r="Z2601" t="str">
        <x:v>(11) 4648-8566</x:v>
      </x:c>
      <x:c r="AA2601" t="str"/>
      <x:c r="AB2601" t="n">
        <x:v>40</x:v>
      </x:c>
      <x:c r="AC2601" t="str">
        <x:v>Prioridade Baixa</x:v>
      </x:c>
      <x:c r="AD2601" t="str">
        <x:v>Fonte Escolas.com.br: http://escolas.com.br/joaquim-goncalves-ferreira-da-silva-35912323; site oficial/redes não coletados nesta fonte</x:v>
      </x:c>
      <x:c r="AE2601" t="n">
        <x:f>IF(LEN(H2601)&gt;0,1,0)</x:f>
        <x:v>1</x:v>
      </x:c>
      <x:c r="AF2601" t="n">
        <x:f>IF(LEN(M2601)&gt;0,1,0)</x:f>
        <x:v>0</x:v>
      </x:c>
      <x:c r="AG2601" t="n">
        <x:f>IF(AND(LEN(H2601)=0,LEN(K2601)=0,LEN(M2601)=0),1,0)</x:f>
        <x:v>0</x:v>
      </x:c>
    </x:row>
    <x:row r="2602">
      <x:c r="A2602" t="str">
        <x:v>AT-02601</x:v>
      </x:c>
      <x:c r="B2602" t="str">
        <x:v>José Barbosa de Araujo Vereador</x:v>
      </x:c>
      <x:c r="C2602" t="str">
        <x:v>Escola</x:v>
      </x:c>
      <x:c r="D2602" t="str">
        <x:v>Escola</x:v>
      </x:c>
      <x:c r="E2602" t="str">
        <x:v>Itaquaquecetuba</x:v>
      </x:c>
      <x:c r="F2602" t="str">
        <x:v>Jardim Fiorelo</x:v>
      </x:c>
      <x:c r="G2602" t="str">
        <x:v>Lutecia, 87, Rua, Jardim Fiorelo, Itaquaquecetuba, SP</x:v>
      </x:c>
      <x:c r="H2602" t="str">
        <x:v>+55 (11) 4640-1885</x:v>
      </x:c>
      <x:c r="I2602" t="str"/>
      <x:c r="J2602" t="str"/>
      <x:c r="K2602" t="str"/>
      <x:c r="L2602" t="str"/>
      <x:c r="M2602" t="str"/>
      <x:c r="N2602" t="str"/>
      <x:c r="O2602" t="str"/>
      <x:c r="P2602" t="str"/>
      <x:c r="Q2602" t="str">
        <x:v>https://www.google.com/maps/search/?api=1&amp;query=Lutecia%2C+87%2C+Rua%2C+Jardim+Fiorelo%2C+Itaquaquecetuba-SP</x:v>
      </x:c>
      <x:c r="R2602" t="str"/>
      <x:c r="S2602" t="str"/>
      <x:c r="T2602" t="str">
        <x:v>Não contatado</x:v>
      </x:c>
      <x:c r="U2602" s="27" t="n">
        <x:f>IF(LEN(H2602)&gt;0,25,0)+IF(L2602="Sim",25,0)+IF(LEN(M2602)&gt;0,15,0)+IF(LEN(J2602)&gt;0,10,0)+IF(LEN(N2602)&gt;0,5,0)+IF(LEN(O2602)&gt;0,5,0)+IF(LEN(P2602)&gt;0,5,0)+IF(AND(LEN(R2602)&gt;0,LEN(S2602)&gt;0),10,0)</x:f>
        <x:v>25</x:v>
      </x:c>
      <x:c r="V2602" t="str">
        <x:f>IF(U2602&gt;=60,"Prioridade Alta",IF(U2602&gt;=35,"Prioridade Média","Prioridade Baixa"))</x:f>
        <x:v>Prioridade Baixa</x:v>
      </x:c>
      <x:c r="W2602" t="str">
        <x:v>Não</x:v>
      </x:c>
      <x:c r="X2602" t="str"/>
      <x:c r="Y2602" t="str">
        <x:v>Base expandida 2026-07-27</x:v>
      </x:c>
      <x:c r="Z2602" t="str">
        <x:v>(11) 4640-1885</x:v>
      </x:c>
      <x:c r="AA2602" t="str"/>
      <x:c r="AB2602" t="n">
        <x:v>40</x:v>
      </x:c>
      <x:c r="AC2602" t="str">
        <x:v>Prioridade Baixa</x:v>
      </x:c>
      <x:c r="AD2602" t="str">
        <x:v>Fonte Escolas.com.br: http://escolas.com.br/jose-barbosa-de-araujo-vereador-35040502; site oficial/redes não coletados nesta fonte</x:v>
      </x:c>
      <x:c r="AE2602" t="n">
        <x:f>IF(LEN(H2602)&gt;0,1,0)</x:f>
        <x:v>1</x:v>
      </x:c>
      <x:c r="AF2602" t="n">
        <x:f>IF(LEN(M2602)&gt;0,1,0)</x:f>
        <x:v>0</x:v>
      </x:c>
      <x:c r="AG2602" t="n">
        <x:f>IF(AND(LEN(H2602)=0,LEN(K2602)=0,LEN(M2602)=0),1,0)</x:f>
        <x:v>0</x:v>
      </x:c>
    </x:row>
    <x:row r="2603">
      <x:c r="A2603" t="str">
        <x:v>AT-02602</x:v>
      </x:c>
      <x:c r="B2603" t="str">
        <x:v>João Geraldo dos Santos Em</x:v>
      </x:c>
      <x:c r="C2603" t="str">
        <x:v>Escola</x:v>
      </x:c>
      <x:c r="D2603" t="str">
        <x:v>Escola</x:v>
      </x:c>
      <x:c r="E2603" t="str">
        <x:v>Itaquaquecetuba</x:v>
      </x:c>
      <x:c r="F2603" t="str">
        <x:v>Vila Japao</x:v>
      </x:c>
      <x:c r="G2603" t="str">
        <x:v>Roque Sao, 431, Rua, Vila Japao, Itaquaquecetuba, SP</x:v>
      </x:c>
      <x:c r="H2603" t="str">
        <x:v>+55 (11) 4648-2912</x:v>
      </x:c>
      <x:c r="I2603" t="str"/>
      <x:c r="J2603" t="str"/>
      <x:c r="K2603" t="str"/>
      <x:c r="L2603" t="str"/>
      <x:c r="M2603" t="str"/>
      <x:c r="N2603" t="str"/>
      <x:c r="O2603" t="str"/>
      <x:c r="P2603" t="str"/>
      <x:c r="Q2603" t="str">
        <x:v>https://www.google.com/maps/search/?api=1&amp;query=Roque+Sao%2C+431%2C+Rua%2C+Vila+Japao%2C+Itaquaquecetuba-SP</x:v>
      </x:c>
      <x:c r="R2603" t="str"/>
      <x:c r="S2603" t="str"/>
      <x:c r="T2603" t="str">
        <x:v>Não contatado</x:v>
      </x:c>
      <x:c r="U2603" s="27" t="n">
        <x:f>IF(LEN(H2603)&gt;0,25,0)+IF(L2603="Sim",25,0)+IF(LEN(M2603)&gt;0,15,0)+IF(LEN(J2603)&gt;0,10,0)+IF(LEN(N2603)&gt;0,5,0)+IF(LEN(O2603)&gt;0,5,0)+IF(LEN(P2603)&gt;0,5,0)+IF(AND(LEN(R2603)&gt;0,LEN(S2603)&gt;0),10,0)</x:f>
        <x:v>25</x:v>
      </x:c>
      <x:c r="V2603" t="str">
        <x:f>IF(U2603&gt;=60,"Prioridade Alta",IF(U2603&gt;=35,"Prioridade Média","Prioridade Baixa"))</x:f>
        <x:v>Prioridade Baixa</x:v>
      </x:c>
      <x:c r="W2603" t="str">
        <x:v>Não</x:v>
      </x:c>
      <x:c r="X2603" t="str"/>
      <x:c r="Y2603" t="str">
        <x:v>Base expandida 2026-07-27</x:v>
      </x:c>
      <x:c r="Z2603" t="str">
        <x:v>(11) 4648-2912</x:v>
      </x:c>
      <x:c r="AA2603" t="str"/>
      <x:c r="AB2603" t="n">
        <x:v>40</x:v>
      </x:c>
      <x:c r="AC2603" t="str">
        <x:v>Prioridade Baixa</x:v>
      </x:c>
      <x:c r="AD2603" t="str">
        <x:v>Fonte Escolas.com.br: http://escolas.com.br/joao-geraldo-dos-santos-em-35069413; site oficial/redes não coletados nesta fonte</x:v>
      </x:c>
      <x:c r="AE2603" t="n">
        <x:f>IF(LEN(H2603)&gt;0,1,0)</x:f>
        <x:v>1</x:v>
      </x:c>
      <x:c r="AF2603" t="n">
        <x:f>IF(LEN(M2603)&gt;0,1,0)</x:f>
        <x:v>0</x:v>
      </x:c>
      <x:c r="AG2603" t="n">
        <x:f>IF(AND(LEN(H2603)=0,LEN(K2603)=0,LEN(M2603)=0),1,0)</x:f>
        <x:v>0</x:v>
      </x:c>
    </x:row>
    <x:row r="2604">
      <x:c r="A2604" t="str">
        <x:v>AT-02603</x:v>
      </x:c>
      <x:c r="B2604" t="str">
        <x:v>José de Freitas Mendonca Dr Em</x:v>
      </x:c>
      <x:c r="C2604" t="str">
        <x:v>Escola</x:v>
      </x:c>
      <x:c r="D2604" t="str">
        <x:v>Escola</x:v>
      </x:c>
      <x:c r="E2604" t="str">
        <x:v>Itaquaquecetuba</x:v>
      </x:c>
      <x:c r="F2604" t="str">
        <x:v>Parque Residencial Scaffid</x:v>
      </x:c>
      <x:c r="G2604" t="str">
        <x:v>Henrique Giovani Xavier, 300, Rua, Parque Residencial Scaffid, Itaquaquecetuba, SP</x:v>
      </x:c>
      <x:c r="H2604" t="str">
        <x:v>+55 (11) 4648-7429</x:v>
      </x:c>
      <x:c r="I2604" t="str"/>
      <x:c r="J2604" t="str"/>
      <x:c r="K2604" t="str"/>
      <x:c r="L2604" t="str"/>
      <x:c r="M2604" t="str"/>
      <x:c r="N2604" t="str"/>
      <x:c r="O2604" t="str"/>
      <x:c r="P2604" t="str"/>
      <x:c r="Q2604" t="str">
        <x:v>https://www.google.com/maps/search/?api=1&amp;query=Henrique+Giovani+Xavier%2C+300%2C+Rua%2C+Parque+Residencial+Scaffid%2C+Itaquaquecetuba-SP</x:v>
      </x:c>
      <x:c r="R2604" t="str"/>
      <x:c r="S2604" t="str"/>
      <x:c r="T2604" t="str">
        <x:v>Não contatado</x:v>
      </x:c>
      <x:c r="U2604" s="27" t="n">
        <x:f>IF(LEN(H2604)&gt;0,25,0)+IF(L2604="Sim",25,0)+IF(LEN(M2604)&gt;0,15,0)+IF(LEN(J2604)&gt;0,10,0)+IF(LEN(N2604)&gt;0,5,0)+IF(LEN(O2604)&gt;0,5,0)+IF(LEN(P2604)&gt;0,5,0)+IF(AND(LEN(R2604)&gt;0,LEN(S2604)&gt;0),10,0)</x:f>
        <x:v>25</x:v>
      </x:c>
      <x:c r="V2604" t="str">
        <x:f>IF(U2604&gt;=60,"Prioridade Alta",IF(U2604&gt;=35,"Prioridade Média","Prioridade Baixa"))</x:f>
        <x:v>Prioridade Baixa</x:v>
      </x:c>
      <x:c r="W2604" t="str">
        <x:v>Não</x:v>
      </x:c>
      <x:c r="X2604" t="str"/>
      <x:c r="Y2604" t="str">
        <x:v>Base expandida 2026-07-27</x:v>
      </x:c>
      <x:c r="Z2604" t="str">
        <x:v>(11) 4648-7429</x:v>
      </x:c>
      <x:c r="AA2604" t="str"/>
      <x:c r="AB2604" t="n">
        <x:v>40</x:v>
      </x:c>
      <x:c r="AC2604" t="str">
        <x:v>Prioridade Baixa</x:v>
      </x:c>
      <x:c r="AD2604" t="str">
        <x:v>Fonte Escolas.com.br: http://escolas.com.br/jose-de-freitas-mendonca-dr-em-35130692; site oficial/redes não coletados nesta fonte</x:v>
      </x:c>
      <x:c r="AE2604" t="n">
        <x:f>IF(LEN(H2604)&gt;0,1,0)</x:f>
        <x:v>1</x:v>
      </x:c>
      <x:c r="AF2604" t="n">
        <x:f>IF(LEN(M2604)&gt;0,1,0)</x:f>
        <x:v>0</x:v>
      </x:c>
      <x:c r="AG2604" t="n">
        <x:f>IF(AND(LEN(H2604)=0,LEN(K2604)=0,LEN(M2604)=0),1,0)</x:f>
        <x:v>0</x:v>
      </x:c>
    </x:row>
    <x:row r="2605">
      <x:c r="A2605" t="str">
        <x:v>AT-02604</x:v>
      </x:c>
      <x:c r="B2605" t="str">
        <x:v>José Gama de Miranda</x:v>
      </x:c>
      <x:c r="C2605" t="str">
        <x:v>Escola</x:v>
      </x:c>
      <x:c r="D2605" t="str">
        <x:v>Escola</x:v>
      </x:c>
      <x:c r="E2605" t="str">
        <x:v>Itaquaquecetuba</x:v>
      </x:c>
      <x:c r="F2605" t="str">
        <x:v>Jardim Caiubi</x:v>
      </x:c>
      <x:c r="G2605" t="str">
        <x:v>Alvares de Carvalho, 250, Rua, Jardim Caiubi, Itaquaquecetuba, SP</x:v>
      </x:c>
      <x:c r="H2605" t="str">
        <x:v>+55 (11) 4648-6418</x:v>
      </x:c>
      <x:c r="I2605" t="str"/>
      <x:c r="J2605" t="str"/>
      <x:c r="K2605" t="str"/>
      <x:c r="L2605" t="str"/>
      <x:c r="M2605" t="str"/>
      <x:c r="N2605" t="str"/>
      <x:c r="O2605" t="str"/>
      <x:c r="P2605" t="str"/>
      <x:c r="Q2605" t="str">
        <x:v>https://www.google.com/maps/search/?api=1&amp;query=Alvares+de+Carvalho%2C+250%2C+Rua%2C+Jardim+Caiubi%2C+Itaquaquecetuba-SP</x:v>
      </x:c>
      <x:c r="R2605" t="str"/>
      <x:c r="S2605" t="str"/>
      <x:c r="T2605" t="str">
        <x:v>Não contatado</x:v>
      </x:c>
      <x:c r="U2605" s="27" t="n">
        <x:f>IF(LEN(H2605)&gt;0,25,0)+IF(L2605="Sim",25,0)+IF(LEN(M2605)&gt;0,15,0)+IF(LEN(J2605)&gt;0,10,0)+IF(LEN(N2605)&gt;0,5,0)+IF(LEN(O2605)&gt;0,5,0)+IF(LEN(P2605)&gt;0,5,0)+IF(AND(LEN(R2605)&gt;0,LEN(S2605)&gt;0),10,0)</x:f>
        <x:v>25</x:v>
      </x:c>
      <x:c r="V2605" t="str">
        <x:f>IF(U2605&gt;=60,"Prioridade Alta",IF(U2605&gt;=35,"Prioridade Média","Prioridade Baixa"))</x:f>
        <x:v>Prioridade Baixa</x:v>
      </x:c>
      <x:c r="W2605" t="str">
        <x:v>Não</x:v>
      </x:c>
      <x:c r="X2605" t="str"/>
      <x:c r="Y2605" t="str">
        <x:v>Base expandida 2026-07-27</x:v>
      </x:c>
      <x:c r="Z2605" t="str">
        <x:v>(11) 4648-6418</x:v>
      </x:c>
      <x:c r="AA2605" t="str"/>
      <x:c r="AB2605" t="n">
        <x:v>40</x:v>
      </x:c>
      <x:c r="AC2605" t="str">
        <x:v>Prioridade Baixa</x:v>
      </x:c>
      <x:c r="AD2605" t="str">
        <x:v>Fonte Escolas.com.br: http://escolas.com.br/jose-gama-de-miranda-35007109; site oficial/redes não coletados nesta fonte</x:v>
      </x:c>
      <x:c r="AE2605" t="n">
        <x:f>IF(LEN(H2605)&gt;0,1,0)</x:f>
        <x:v>1</x:v>
      </x:c>
      <x:c r="AF2605" t="n">
        <x:f>IF(LEN(M2605)&gt;0,1,0)</x:f>
        <x:v>0</x:v>
      </x:c>
      <x:c r="AG2605" t="n">
        <x:f>IF(AND(LEN(H2605)=0,LEN(K2605)=0,LEN(M2605)=0),1,0)</x:f>
        <x:v>0</x:v>
      </x:c>
    </x:row>
    <x:row r="2606">
      <x:c r="A2606" t="str">
        <x:v>AT-02605</x:v>
      </x:c>
      <x:c r="B2606" t="str">
        <x:v>Joaquim Perpetuo Em</x:v>
      </x:c>
      <x:c r="C2606" t="str">
        <x:v>Escola</x:v>
      </x:c>
      <x:c r="D2606" t="str">
        <x:v>Escola</x:v>
      </x:c>
      <x:c r="E2606" t="str">
        <x:v>Itaquaquecetuba</x:v>
      </x:c>
      <x:c r="F2606" t="str">
        <x:v>Jardim Itaqua</x:v>
      </x:c>
      <x:c r="G2606" t="str">
        <x:v>Dos Motoristas, 196, Rua, Jardim Itaqua, Itaquaquecetuba, SP</x:v>
      </x:c>
      <x:c r="H2606" t="str">
        <x:v>+55 (11) 4648-1100</x:v>
      </x:c>
      <x:c r="I2606" t="str"/>
      <x:c r="J2606" t="str"/>
      <x:c r="K2606" t="str"/>
      <x:c r="L2606" t="str"/>
      <x:c r="M2606" t="str"/>
      <x:c r="N2606" t="str"/>
      <x:c r="O2606" t="str"/>
      <x:c r="P2606" t="str"/>
      <x:c r="Q2606" t="str">
        <x:v>https://www.google.com/maps/search/?api=1&amp;query=Dos+Motoristas%2C+196%2C+Rua%2C+Jardim+Itaqua%2C+Itaquaquecetuba-SP</x:v>
      </x:c>
      <x:c r="R2606" t="str"/>
      <x:c r="S2606" t="str"/>
      <x:c r="T2606" t="str">
        <x:v>Não contatado</x:v>
      </x:c>
      <x:c r="U2606" s="27" t="n">
        <x:f>IF(LEN(H2606)&gt;0,25,0)+IF(L2606="Sim",25,0)+IF(LEN(M2606)&gt;0,15,0)+IF(LEN(J2606)&gt;0,10,0)+IF(LEN(N2606)&gt;0,5,0)+IF(LEN(O2606)&gt;0,5,0)+IF(LEN(P2606)&gt;0,5,0)+IF(AND(LEN(R2606)&gt;0,LEN(S2606)&gt;0),10,0)</x:f>
        <x:v>25</x:v>
      </x:c>
      <x:c r="V2606" t="str">
        <x:f>IF(U2606&gt;=60,"Prioridade Alta",IF(U2606&gt;=35,"Prioridade Média","Prioridade Baixa"))</x:f>
        <x:v>Prioridade Baixa</x:v>
      </x:c>
      <x:c r="W2606" t="str">
        <x:v>Não</x:v>
      </x:c>
      <x:c r="X2606" t="str"/>
      <x:c r="Y2606" t="str">
        <x:v>Base expandida 2026-07-27</x:v>
      </x:c>
      <x:c r="Z2606" t="str">
        <x:v>(11) 4648-1100</x:v>
      </x:c>
      <x:c r="AA2606" t="str"/>
      <x:c r="AB2606" t="n">
        <x:v>40</x:v>
      </x:c>
      <x:c r="AC2606" t="str">
        <x:v>Prioridade Baixa</x:v>
      </x:c>
      <x:c r="AD2606" t="str">
        <x:v>Fonte Escolas.com.br: http://escolas.com.br/joaquim-perpetuo-em-35298153; site oficial/redes não coletados nesta fonte</x:v>
      </x:c>
      <x:c r="AE2606" t="n">
        <x:f>IF(LEN(H2606)&gt;0,1,0)</x:f>
        <x:v>1</x:v>
      </x:c>
      <x:c r="AF2606" t="n">
        <x:f>IF(LEN(M2606)&gt;0,1,0)</x:f>
        <x:v>0</x:v>
      </x:c>
      <x:c r="AG2606" t="n">
        <x:f>IF(AND(LEN(H2606)=0,LEN(K2606)=0,LEN(M2606)=0),1,0)</x:f>
        <x:v>0</x:v>
      </x:c>
    </x:row>
    <x:row r="2607">
      <x:c r="A2607" t="str">
        <x:v>AT-02606</x:v>
      </x:c>
      <x:c r="B2607" t="str">
        <x:v>Jardim Odete III</x:v>
      </x:c>
      <x:c r="C2607" t="str">
        <x:v>Escola</x:v>
      </x:c>
      <x:c r="D2607" t="str">
        <x:v>Escola</x:v>
      </x:c>
      <x:c r="E2607" t="str">
        <x:v>Itaquaquecetuba</x:v>
      </x:c>
      <x:c r="F2607" t="str">
        <x:v>Quinta da Boa Vista</x:v>
      </x:c>
      <x:c r="G2607" t="str">
        <x:v>Rua Galvao, 206, Quinta da Boa Vista, Itaquaquecetuba, SP</x:v>
      </x:c>
      <x:c r="H2607" t="str">
        <x:v>+55 (11) 4645-6554</x:v>
      </x:c>
      <x:c r="I2607" t="str"/>
      <x:c r="J2607" t="str"/>
      <x:c r="K2607" t="str"/>
      <x:c r="L2607" t="str"/>
      <x:c r="M2607" t="str"/>
      <x:c r="N2607" t="str"/>
      <x:c r="O2607" t="str"/>
      <x:c r="P2607" t="str"/>
      <x:c r="Q2607" t="str">
        <x:v>https://www.google.com/maps/search/?api=1&amp;query=Rua+Galvao%2C+206%2C+Quinta+da+Boa+Vista%2C+Itaquaquecetuba-SP</x:v>
      </x:c>
      <x:c r="R2607" t="str"/>
      <x:c r="S2607" t="str"/>
      <x:c r="T2607" t="str">
        <x:v>Não contatado</x:v>
      </x:c>
      <x:c r="U2607" s="27" t="n">
        <x:f>IF(LEN(H2607)&gt;0,25,0)+IF(L2607="Sim",25,0)+IF(LEN(M2607)&gt;0,15,0)+IF(LEN(J2607)&gt;0,10,0)+IF(LEN(N2607)&gt;0,5,0)+IF(LEN(O2607)&gt;0,5,0)+IF(LEN(P2607)&gt;0,5,0)+IF(AND(LEN(R2607)&gt;0,LEN(S2607)&gt;0),10,0)</x:f>
        <x:v>25</x:v>
      </x:c>
      <x:c r="V2607" t="str">
        <x:f>IF(U2607&gt;=60,"Prioridade Alta",IF(U2607&gt;=35,"Prioridade Média","Prioridade Baixa"))</x:f>
        <x:v>Prioridade Baixa</x:v>
      </x:c>
      <x:c r="W2607" t="str">
        <x:v>Não</x:v>
      </x:c>
      <x:c r="X2607" t="str"/>
      <x:c r="Y2607" t="str">
        <x:v>Base expandida 2026-07-27</x:v>
      </x:c>
      <x:c r="Z2607" t="str">
        <x:v>(11) 4645-6554</x:v>
      </x:c>
      <x:c r="AA2607" t="str"/>
      <x:c r="AB2607" t="n">
        <x:v>40</x:v>
      </x:c>
      <x:c r="AC2607" t="str">
        <x:v>Prioridade Baixa</x:v>
      </x:c>
      <x:c r="AD2607" t="str">
        <x:v>Fonte Escolas.com.br: http://escolas.com.br/jardim-odete-iii-35925512; site oficial/redes não coletados nesta fonte</x:v>
      </x:c>
      <x:c r="AE2607" t="n">
        <x:f>IF(LEN(H2607)&gt;0,1,0)</x:f>
        <x:v>1</x:v>
      </x:c>
      <x:c r="AF2607" t="n">
        <x:f>IF(LEN(M2607)&gt;0,1,0)</x:f>
        <x:v>0</x:v>
      </x:c>
      <x:c r="AG2607" t="n">
        <x:f>IF(AND(LEN(H2607)=0,LEN(K2607)=0,LEN(M2607)=0),1,0)</x:f>
        <x:v>0</x:v>
      </x:c>
    </x:row>
    <x:row r="2608">
      <x:c r="A2608" t="str">
        <x:v>AT-02607</x:v>
      </x:c>
      <x:c r="B2608" t="str">
        <x:v>José Marinho Ferreira Escola Municipal</x:v>
      </x:c>
      <x:c r="C2608" t="str">
        <x:v>Escola</x:v>
      </x:c>
      <x:c r="D2608" t="str">
        <x:v>Escola</x:v>
      </x:c>
      <x:c r="E2608" t="str">
        <x:v>Itaquaquecetuba</x:v>
      </x:c>
      <x:c r="F2608" t="str">
        <x:v>Vila Maria Augusta</x:v>
      </x:c>
      <x:c r="G2608" t="str">
        <x:v>Vital Brasil, 130, Rua, Vila Maria Augusta, Itaquaquecetuba, SP</x:v>
      </x:c>
      <x:c r="H2608" t="str">
        <x:v>+55 (11) 4642-6435</x:v>
      </x:c>
      <x:c r="I2608" t="str"/>
      <x:c r="J2608" t="str"/>
      <x:c r="K2608" t="str"/>
      <x:c r="L2608" t="str"/>
      <x:c r="M2608" t="str"/>
      <x:c r="N2608" t="str"/>
      <x:c r="O2608" t="str"/>
      <x:c r="P2608" t="str"/>
      <x:c r="Q2608" t="str">
        <x:v>https://www.google.com/maps/search/?api=1&amp;query=Vital+Brasil%2C+130%2C+Rua%2C+Vila+Maria+Augusta%2C+Itaquaquecetuba-SP</x:v>
      </x:c>
      <x:c r="R2608" t="str"/>
      <x:c r="S2608" t="str"/>
      <x:c r="T2608" t="str">
        <x:v>Não contatado</x:v>
      </x:c>
      <x:c r="U2608" s="27" t="n">
        <x:f>IF(LEN(H2608)&gt;0,25,0)+IF(L2608="Sim",25,0)+IF(LEN(M2608)&gt;0,15,0)+IF(LEN(J2608)&gt;0,10,0)+IF(LEN(N2608)&gt;0,5,0)+IF(LEN(O2608)&gt;0,5,0)+IF(LEN(P2608)&gt;0,5,0)+IF(AND(LEN(R2608)&gt;0,LEN(S2608)&gt;0),10,0)</x:f>
        <x:v>25</x:v>
      </x:c>
      <x:c r="V2608" t="str">
        <x:f>IF(U2608&gt;=60,"Prioridade Alta",IF(U2608&gt;=35,"Prioridade Média","Prioridade Baixa"))</x:f>
        <x:v>Prioridade Baixa</x:v>
      </x:c>
      <x:c r="W2608" t="str">
        <x:v>Não</x:v>
      </x:c>
      <x:c r="X2608" t="str"/>
      <x:c r="Y2608" t="str">
        <x:v>Base expandida 2026-07-27</x:v>
      </x:c>
      <x:c r="Z2608" t="str">
        <x:v>(11) 4642-6435</x:v>
      </x:c>
      <x:c r="AA2608" t="str"/>
      <x:c r="AB2608" t="n">
        <x:v>40</x:v>
      </x:c>
      <x:c r="AC2608" t="str">
        <x:v>Prioridade Baixa</x:v>
      </x:c>
      <x:c r="AD2608" t="str">
        <x:v>Fonte Escolas.com.br: http://escolas.com.br/jose-marinho-ferreira-escola-municipal-35356529; site oficial/redes não coletados nesta fonte</x:v>
      </x:c>
      <x:c r="AE2608" t="n">
        <x:f>IF(LEN(H2608)&gt;0,1,0)</x:f>
        <x:v>1</x:v>
      </x:c>
      <x:c r="AF2608" t="n">
        <x:f>IF(LEN(M2608)&gt;0,1,0)</x:f>
        <x:v>0</x:v>
      </x:c>
      <x:c r="AG2608" t="n">
        <x:f>IF(AND(LEN(H2608)=0,LEN(K2608)=0,LEN(M2608)=0),1,0)</x:f>
        <x:v>0</x:v>
      </x:c>
    </x:row>
    <x:row r="2609">
      <x:c r="A2609" t="str">
        <x:v>AT-02608</x:v>
      </x:c>
      <x:c r="B2609" t="str">
        <x:v>José Olympio Pereira Filho</x:v>
      </x:c>
      <x:c r="C2609" t="str">
        <x:v>Escola</x:v>
      </x:c>
      <x:c r="D2609" t="str">
        <x:v>Escola</x:v>
      </x:c>
      <x:c r="E2609" t="str">
        <x:v>Itaquaquecetuba</x:v>
      </x:c>
      <x:c r="F2609" t="str">
        <x:v>Pedreira</x:v>
      </x:c>
      <x:c r="G2609" t="str">
        <x:v>Fernando Vasconcelos Rossi, 1711, Avenida, Pedreira, Itaquaquecetuba, SP</x:v>
      </x:c>
      <x:c r="H2609" t="str">
        <x:v>+55 (11) 4647-0680</x:v>
      </x:c>
      <x:c r="I2609" t="str"/>
      <x:c r="J2609" t="str"/>
      <x:c r="K2609" t="str"/>
      <x:c r="L2609" t="str"/>
      <x:c r="M2609" t="str"/>
      <x:c r="N2609" t="str"/>
      <x:c r="O2609" t="str"/>
      <x:c r="P2609" t="str"/>
      <x:c r="Q2609" t="str">
        <x:v>https://www.google.com/maps/search/?api=1&amp;query=Fernando+Vasconcelos+Rossi%2C+1711%2C+Avenida%2C+Pedreira%2C+Itaquaquecetuba-SP</x:v>
      </x:c>
      <x:c r="R2609" t="str"/>
      <x:c r="S2609" t="str"/>
      <x:c r="T2609" t="str">
        <x:v>Não contatado</x:v>
      </x:c>
      <x:c r="U2609" s="27" t="n">
        <x:f>IF(LEN(H2609)&gt;0,25,0)+IF(L2609="Sim",25,0)+IF(LEN(M2609)&gt;0,15,0)+IF(LEN(J2609)&gt;0,10,0)+IF(LEN(N2609)&gt;0,5,0)+IF(LEN(O2609)&gt;0,5,0)+IF(LEN(P2609)&gt;0,5,0)+IF(AND(LEN(R2609)&gt;0,LEN(S2609)&gt;0),10,0)</x:f>
        <x:v>25</x:v>
      </x:c>
      <x:c r="V2609" t="str">
        <x:f>IF(U2609&gt;=60,"Prioridade Alta",IF(U2609&gt;=35,"Prioridade Média","Prioridade Baixa"))</x:f>
        <x:v>Prioridade Baixa</x:v>
      </x:c>
      <x:c r="W2609" t="str">
        <x:v>Não</x:v>
      </x:c>
      <x:c r="X2609" t="str"/>
      <x:c r="Y2609" t="str">
        <x:v>Base expandida 2026-07-27</x:v>
      </x:c>
      <x:c r="Z2609" t="str">
        <x:v>(11) 4647-0680</x:v>
      </x:c>
      <x:c r="AA2609" t="str"/>
      <x:c r="AB2609" t="n">
        <x:v>40</x:v>
      </x:c>
      <x:c r="AC2609" t="str">
        <x:v>Prioridade Baixa</x:v>
      </x:c>
      <x:c r="AD2609" t="str">
        <x:v>Fonte Escolas.com.br: http://escolas.com.br/jose-olympio-pereira-filho-35912300; site oficial/redes não coletados nesta fonte</x:v>
      </x:c>
      <x:c r="AE2609" t="n">
        <x:f>IF(LEN(H2609)&gt;0,1,0)</x:f>
        <x:v>1</x:v>
      </x:c>
      <x:c r="AF2609" t="n">
        <x:f>IF(LEN(M2609)&gt;0,1,0)</x:f>
        <x:v>0</x:v>
      </x:c>
      <x:c r="AG2609" t="n">
        <x:f>IF(AND(LEN(H2609)=0,LEN(K2609)=0,LEN(M2609)=0),1,0)</x:f>
        <x:v>0</x:v>
      </x:c>
    </x:row>
    <x:row r="2610">
      <x:c r="A2610" t="str">
        <x:v>AT-02609</x:v>
      </x:c>
      <x:c r="B2610" t="str">
        <x:v>Juraci Marchioni Vice Prefeito Em</x:v>
      </x:c>
      <x:c r="C2610" t="str">
        <x:v>Escola</x:v>
      </x:c>
      <x:c r="D2610" t="str">
        <x:v>Escola</x:v>
      </x:c>
      <x:c r="E2610" t="str">
        <x:v>Itaquaquecetuba</x:v>
      </x:c>
      <x:c r="F2610" t="str">
        <x:v>Jardim Amazonas</x:v>
      </x:c>
      <x:c r="G2610" t="str">
        <x:v>Amazonas, 610, Rua, Jardim Amazonas, Itaquaquecetuba, SP</x:v>
      </x:c>
      <x:c r="H2610" t="str">
        <x:v>+55 (11) 4645-4728</x:v>
      </x:c>
      <x:c r="I2610" t="str"/>
      <x:c r="J2610" t="str"/>
      <x:c r="K2610" t="str"/>
      <x:c r="L2610" t="str"/>
      <x:c r="M2610" t="str"/>
      <x:c r="N2610" t="str"/>
      <x:c r="O2610" t="str"/>
      <x:c r="P2610" t="str"/>
      <x:c r="Q2610" t="str">
        <x:v>https://www.google.com/maps/search/?api=1&amp;query=Amazonas%2C+610%2C+Rua%2C+Jardim+Amazonas%2C+Itaquaquecetuba-SP</x:v>
      </x:c>
      <x:c r="R2610" t="str"/>
      <x:c r="S2610" t="str"/>
      <x:c r="T2610" t="str">
        <x:v>Não contatado</x:v>
      </x:c>
      <x:c r="U2610" s="27" t="n">
        <x:f>IF(LEN(H2610)&gt;0,25,0)+IF(L2610="Sim",25,0)+IF(LEN(M2610)&gt;0,15,0)+IF(LEN(J2610)&gt;0,10,0)+IF(LEN(N2610)&gt;0,5,0)+IF(LEN(O2610)&gt;0,5,0)+IF(LEN(P2610)&gt;0,5,0)+IF(AND(LEN(R2610)&gt;0,LEN(S2610)&gt;0),10,0)</x:f>
        <x:v>25</x:v>
      </x:c>
      <x:c r="V2610" t="str">
        <x:f>IF(U2610&gt;=60,"Prioridade Alta",IF(U2610&gt;=35,"Prioridade Média","Prioridade Baixa"))</x:f>
        <x:v>Prioridade Baixa</x:v>
      </x:c>
      <x:c r="W2610" t="str">
        <x:v>Não</x:v>
      </x:c>
      <x:c r="X2610" t="str"/>
      <x:c r="Y2610" t="str">
        <x:v>Base expandida 2026-07-27</x:v>
      </x:c>
      <x:c r="Z2610" t="str">
        <x:v>(11) 4645-4728</x:v>
      </x:c>
      <x:c r="AA2610" t="str"/>
      <x:c r="AB2610" t="n">
        <x:v>40</x:v>
      </x:c>
      <x:c r="AC2610" t="str">
        <x:v>Prioridade Baixa</x:v>
      </x:c>
      <x:c r="AD2610" t="str">
        <x:v>Fonte Escolas.com.br: http://escolas.com.br/juraci-marchioni-vice-prefeito-em-35130965; site oficial/redes não coletados nesta fonte</x:v>
      </x:c>
      <x:c r="AE2610" t="n">
        <x:f>IF(LEN(H2610)&gt;0,1,0)</x:f>
        <x:v>1</x:v>
      </x:c>
      <x:c r="AF2610" t="n">
        <x:f>IF(LEN(M2610)&gt;0,1,0)</x:f>
        <x:v>0</x:v>
      </x:c>
      <x:c r="AG2610" t="n">
        <x:f>IF(AND(LEN(H2610)=0,LEN(K2610)=0,LEN(M2610)=0),1,0)</x:f>
        <x:v>0</x:v>
      </x:c>
    </x:row>
    <x:row r="2611">
      <x:c r="A2611" t="str">
        <x:v>AT-02610</x:v>
      </x:c>
      <x:c r="B2611" t="str">
        <x:v>Kakunosuke Hasegawa</x:v>
      </x:c>
      <x:c r="C2611" t="str">
        <x:v>Escola</x:v>
      </x:c>
      <x:c r="D2611" t="str">
        <x:v>Escola</x:v>
      </x:c>
      <x:c r="E2611" t="str">
        <x:v>Itaquaquecetuba</x:v>
      </x:c>
      <x:c r="F2611" t="str">
        <x:v>Jardim Paineira</x:v>
      </x:c>
      <x:c r="G2611" t="str">
        <x:v>Serra dos Parecis, 200, Rua, Jardim Paineira, Itaquaquecetuba, SP</x:v>
      </x:c>
      <x:c r="H2611" t="str">
        <x:v>+55 (11) 4648-2021</x:v>
      </x:c>
      <x:c r="I2611" t="str"/>
      <x:c r="J2611" t="str"/>
      <x:c r="K2611" t="str"/>
      <x:c r="L2611" t="str"/>
      <x:c r="M2611" t="str"/>
      <x:c r="N2611" t="str"/>
      <x:c r="O2611" t="str"/>
      <x:c r="P2611" t="str"/>
      <x:c r="Q2611" t="str">
        <x:v>https://www.google.com/maps/search/?api=1&amp;query=Serra+dos+Parecis%2C+200%2C+Rua%2C+Jardim+Paineira%2C+Itaquaquecetuba-SP</x:v>
      </x:c>
      <x:c r="R2611" t="str"/>
      <x:c r="S2611" t="str"/>
      <x:c r="T2611" t="str">
        <x:v>Não contatado</x:v>
      </x:c>
      <x:c r="U2611" s="27" t="n">
        <x:f>IF(LEN(H2611)&gt;0,25,0)+IF(L2611="Sim",25,0)+IF(LEN(M2611)&gt;0,15,0)+IF(LEN(J2611)&gt;0,10,0)+IF(LEN(N2611)&gt;0,5,0)+IF(LEN(O2611)&gt;0,5,0)+IF(LEN(P2611)&gt;0,5,0)+IF(AND(LEN(R2611)&gt;0,LEN(S2611)&gt;0),10,0)</x:f>
        <x:v>25</x:v>
      </x:c>
      <x:c r="V2611" t="str">
        <x:f>IF(U2611&gt;=60,"Prioridade Alta",IF(U2611&gt;=35,"Prioridade Média","Prioridade Baixa"))</x:f>
        <x:v>Prioridade Baixa</x:v>
      </x:c>
      <x:c r="W2611" t="str">
        <x:v>Não</x:v>
      </x:c>
      <x:c r="X2611" t="str"/>
      <x:c r="Y2611" t="str">
        <x:v>Base expandida 2026-07-27</x:v>
      </x:c>
      <x:c r="Z2611" t="str">
        <x:v>(11) 4648-2021</x:v>
      </x:c>
      <x:c r="AA2611" t="str"/>
      <x:c r="AB2611" t="n">
        <x:v>40</x:v>
      </x:c>
      <x:c r="AC2611" t="str">
        <x:v>Prioridade Baixa</x:v>
      </x:c>
      <x:c r="AD2611" t="str">
        <x:v>Fonte Escolas.com.br: http://escolas.com.br/kakunosuke-hasegawa-35045019; site oficial/redes não coletados nesta fonte</x:v>
      </x:c>
      <x:c r="AE2611" t="n">
        <x:f>IF(LEN(H2611)&gt;0,1,0)</x:f>
        <x:v>1</x:v>
      </x:c>
      <x:c r="AF2611" t="n">
        <x:f>IF(LEN(M2611)&gt;0,1,0)</x:f>
        <x:v>0</x:v>
      </x:c>
      <x:c r="AG2611" t="n">
        <x:f>IF(AND(LEN(H2611)=0,LEN(K2611)=0,LEN(M2611)=0),1,0)</x:f>
        <x:v>0</x:v>
      </x:c>
    </x:row>
    <x:row r="2612">
      <x:c r="A2612" t="str">
        <x:v>AT-02611</x:v>
      </x:c>
      <x:c r="B2612" t="str">
        <x:v>José Piacentini Escola Municipal</x:v>
      </x:c>
      <x:c r="C2612" t="str">
        <x:v>Escola</x:v>
      </x:c>
      <x:c r="D2612" t="str">
        <x:v>Escola</x:v>
      </x:c>
      <x:c r="E2612" t="str">
        <x:v>Itaquaquecetuba</x:v>
      </x:c>
      <x:c r="F2612" t="str">
        <x:v>Jardimnapoli II</x:v>
      </x:c>
      <x:c r="G2612" t="str">
        <x:v>Arapiraca, 406, Rua, Jardimnapoli II, Itaquaquecetuba, SP</x:v>
      </x:c>
      <x:c r="H2612" t="str">
        <x:v>+55 (11) 4753-3882</x:v>
      </x:c>
      <x:c r="I2612" t="str"/>
      <x:c r="J2612" t="str"/>
      <x:c r="K2612" t="str"/>
      <x:c r="L2612" t="str"/>
      <x:c r="M2612" t="str"/>
      <x:c r="N2612" t="str"/>
      <x:c r="O2612" t="str"/>
      <x:c r="P2612" t="str"/>
      <x:c r="Q2612" t="str">
        <x:v>https://www.google.com/maps/search/?api=1&amp;query=Arapiraca%2C+406%2C+Rua%2C+Jardimnapoli+II%2C+Itaquaquecetuba-SP</x:v>
      </x:c>
      <x:c r="R2612" t="str"/>
      <x:c r="S2612" t="str"/>
      <x:c r="T2612" t="str">
        <x:v>Não contatado</x:v>
      </x:c>
      <x:c r="U2612" s="27" t="n">
        <x:f>IF(LEN(H2612)&gt;0,25,0)+IF(L2612="Sim",25,0)+IF(LEN(M2612)&gt;0,15,0)+IF(LEN(J2612)&gt;0,10,0)+IF(LEN(N2612)&gt;0,5,0)+IF(LEN(O2612)&gt;0,5,0)+IF(LEN(P2612)&gt;0,5,0)+IF(AND(LEN(R2612)&gt;0,LEN(S2612)&gt;0),10,0)</x:f>
        <x:v>25</x:v>
      </x:c>
      <x:c r="V2612" t="str">
        <x:f>IF(U2612&gt;=60,"Prioridade Alta",IF(U2612&gt;=35,"Prioridade Média","Prioridade Baixa"))</x:f>
        <x:v>Prioridade Baixa</x:v>
      </x:c>
      <x:c r="W2612" t="str">
        <x:v>Não</x:v>
      </x:c>
      <x:c r="X2612" t="str"/>
      <x:c r="Y2612" t="str">
        <x:v>Base expandida 2026-07-27</x:v>
      </x:c>
      <x:c r="Z2612" t="str">
        <x:v>(11) 4753-3882</x:v>
      </x:c>
      <x:c r="AA2612" t="str"/>
      <x:c r="AB2612" t="n">
        <x:v>40</x:v>
      </x:c>
      <x:c r="AC2612" t="str">
        <x:v>Prioridade Baixa</x:v>
      </x:c>
      <x:c r="AD2612" t="str">
        <x:v>Fonte Escolas.com.br: http://escolas.com.br/jose-piacentini-escola-municipal-35419060; site oficial/redes não coletados nesta fonte</x:v>
      </x:c>
      <x:c r="AE2612" t="n">
        <x:f>IF(LEN(H2612)&gt;0,1,0)</x:f>
        <x:v>1</x:v>
      </x:c>
      <x:c r="AF2612" t="n">
        <x:f>IF(LEN(M2612)&gt;0,1,0)</x:f>
        <x:v>0</x:v>
      </x:c>
      <x:c r="AG2612" t="n">
        <x:f>IF(AND(LEN(H2612)=0,LEN(K2612)=0,LEN(M2612)=0),1,0)</x:f>
        <x:v>0</x:v>
      </x:c>
    </x:row>
    <x:row r="2613">
      <x:c r="A2613" t="str">
        <x:v>AT-02612</x:v>
      </x:c>
      <x:c r="B2613" t="str">
        <x:v>Marcelo Tadeu de Oliveira Castro Campos Marques Professor</x:v>
      </x:c>
      <x:c r="C2613" t="str">
        <x:v>Escola</x:v>
      </x:c>
      <x:c r="D2613" t="str">
        <x:v>Escola</x:v>
      </x:c>
      <x:c r="E2613" t="str">
        <x:v>Itaquaquecetuba</x:v>
      </x:c>
      <x:c r="F2613" t="str">
        <x:v>Parque Dirce</x:v>
      </x:c>
      <x:c r="G2613" t="str">
        <x:v>Juruaia, 40, Rua, Parque Dirce, Itaquaquecetuba, SP</x:v>
      </x:c>
      <x:c r="H2613" t="str">
        <x:v>+55 (11) 4645-2002</x:v>
      </x:c>
      <x:c r="I2613" t="str"/>
      <x:c r="J2613" t="str"/>
      <x:c r="K2613" t="str"/>
      <x:c r="L2613" t="str"/>
      <x:c r="M2613" t="str"/>
      <x:c r="N2613" t="str"/>
      <x:c r="O2613" t="str"/>
      <x:c r="P2613" t="str"/>
      <x:c r="Q2613" t="str">
        <x:v>https://www.google.com/maps/search/?api=1&amp;query=Juruaia%2C+40%2C+Rua%2C+Parque+Dirce%2C+Itaquaquecetuba-SP</x:v>
      </x:c>
      <x:c r="R2613" t="str"/>
      <x:c r="S2613" t="str"/>
      <x:c r="T2613" t="str">
        <x:v>Não contatado</x:v>
      </x:c>
      <x:c r="U2613" s="27" t="n">
        <x:f>IF(LEN(H2613)&gt;0,25,0)+IF(L2613="Sim",25,0)+IF(LEN(M2613)&gt;0,15,0)+IF(LEN(J2613)&gt;0,10,0)+IF(LEN(N2613)&gt;0,5,0)+IF(LEN(O2613)&gt;0,5,0)+IF(LEN(P2613)&gt;0,5,0)+IF(AND(LEN(R2613)&gt;0,LEN(S2613)&gt;0),10,0)</x:f>
        <x:v>25</x:v>
      </x:c>
      <x:c r="V2613" t="str">
        <x:f>IF(U2613&gt;=60,"Prioridade Alta",IF(U2613&gt;=35,"Prioridade Média","Prioridade Baixa"))</x:f>
        <x:v>Prioridade Baixa</x:v>
      </x:c>
      <x:c r="W2613" t="str">
        <x:v>Não</x:v>
      </x:c>
      <x:c r="X2613" t="str"/>
      <x:c r="Y2613" t="str">
        <x:v>Base expandida 2026-07-27</x:v>
      </x:c>
      <x:c r="Z2613" t="str">
        <x:v>(11) 4645-2002</x:v>
      </x:c>
      <x:c r="AA2613" t="str"/>
      <x:c r="AB2613" t="n">
        <x:v>40</x:v>
      </x:c>
      <x:c r="AC2613" t="str">
        <x:v>Prioridade Baixa</x:v>
      </x:c>
      <x:c r="AD2613" t="str">
        <x:v>Fonte Escolas.com.br: http://escolas.com.br/marcelo-tadeu-de-oliveira-castro-campos-marques-professor-35901921; site oficial/redes não coletados nesta fonte</x:v>
      </x:c>
      <x:c r="AE2613" t="n">
        <x:f>IF(LEN(H2613)&gt;0,1,0)</x:f>
        <x:v>1</x:v>
      </x:c>
      <x:c r="AF2613" t="n">
        <x:f>IF(LEN(M2613)&gt;0,1,0)</x:f>
        <x:v>0</x:v>
      </x:c>
      <x:c r="AG2613" t="n">
        <x:f>IF(AND(LEN(H2613)=0,LEN(K2613)=0,LEN(M2613)=0),1,0)</x:f>
        <x:v>0</x:v>
      </x:c>
    </x:row>
    <x:row r="2614">
      <x:c r="A2614" t="str">
        <x:v>AT-02613</x:v>
      </x:c>
      <x:c r="B2614" t="str">
        <x:v>Leolino dos Santos Vereador Em</x:v>
      </x:c>
      <x:c r="C2614" t="str">
        <x:v>Escola</x:v>
      </x:c>
      <x:c r="D2614" t="str">
        <x:v>Escola</x:v>
      </x:c>
      <x:c r="E2614" t="str">
        <x:v>Itaquaquecetuba</x:v>
      </x:c>
      <x:c r="F2614" t="str">
        <x:v>Quinta da Boa Vista Residencial</x:v>
      </x:c>
      <x:c r="G2614" t="str">
        <x:v>Garibaldi, 50, Rua, Quinta da Boa Vista Residencial, Itaquaquecetuba, SP</x:v>
      </x:c>
      <x:c r="H2614" t="str">
        <x:v>+55 (11) 4645-0568</x:v>
      </x:c>
      <x:c r="I2614" t="str"/>
      <x:c r="J2614" t="str"/>
      <x:c r="K2614" t="str"/>
      <x:c r="L2614" t="str"/>
      <x:c r="M2614" t="str"/>
      <x:c r="N2614" t="str"/>
      <x:c r="O2614" t="str"/>
      <x:c r="P2614" t="str"/>
      <x:c r="Q2614" t="str">
        <x:v>https://www.google.com/maps/search/?api=1&amp;query=Garibaldi%2C+50%2C+Rua%2C+Quinta+da+Boa+Vista+Residencial%2C+Itaquaquecetuba-SP</x:v>
      </x:c>
      <x:c r="R2614" t="str"/>
      <x:c r="S2614" t="str"/>
      <x:c r="T2614" t="str">
        <x:v>Não contatado</x:v>
      </x:c>
      <x:c r="U2614" s="27" t="n">
        <x:f>IF(LEN(H2614)&gt;0,25,0)+IF(L2614="Sim",25,0)+IF(LEN(M2614)&gt;0,15,0)+IF(LEN(J2614)&gt;0,10,0)+IF(LEN(N2614)&gt;0,5,0)+IF(LEN(O2614)&gt;0,5,0)+IF(LEN(P2614)&gt;0,5,0)+IF(AND(LEN(R2614)&gt;0,LEN(S2614)&gt;0),10,0)</x:f>
        <x:v>25</x:v>
      </x:c>
      <x:c r="V2614" t="str">
        <x:f>IF(U2614&gt;=60,"Prioridade Alta",IF(U2614&gt;=35,"Prioridade Média","Prioridade Baixa"))</x:f>
        <x:v>Prioridade Baixa</x:v>
      </x:c>
      <x:c r="W2614" t="str">
        <x:v>Não</x:v>
      </x:c>
      <x:c r="X2614" t="str"/>
      <x:c r="Y2614" t="str">
        <x:v>Base expandida 2026-07-27</x:v>
      </x:c>
      <x:c r="Z2614" t="str">
        <x:v>(11) 4645-0568</x:v>
      </x:c>
      <x:c r="AA2614" t="str"/>
      <x:c r="AB2614" t="n">
        <x:v>40</x:v>
      </x:c>
      <x:c r="AC2614" t="str">
        <x:v>Prioridade Baixa</x:v>
      </x:c>
      <x:c r="AD2614" t="str">
        <x:v>Fonte Escolas.com.br: http://escolas.com.br/leolino-dos-santos-vereador-em-35291730; site oficial/redes não coletados nesta fonte</x:v>
      </x:c>
      <x:c r="AE2614" t="n">
        <x:f>IF(LEN(H2614)&gt;0,1,0)</x:f>
        <x:v>1</x:v>
      </x:c>
      <x:c r="AF2614" t="n">
        <x:f>IF(LEN(M2614)&gt;0,1,0)</x:f>
        <x:v>0</x:v>
      </x:c>
      <x:c r="AG2614" t="n">
        <x:f>IF(AND(LEN(H2614)=0,LEN(K2614)=0,LEN(M2614)=0),1,0)</x:f>
        <x:v>0</x:v>
      </x:c>
    </x:row>
    <x:row r="2615">
      <x:c r="A2615" t="str">
        <x:v>AT-02614</x:v>
      </x:c>
      <x:c r="B2615" t="str">
        <x:v>Maria Emilia Moraes do Nascimento Professora Em</x:v>
      </x:c>
      <x:c r="C2615" t="str">
        <x:v>Escola</x:v>
      </x:c>
      <x:c r="D2615" t="str">
        <x:v>Escola</x:v>
      </x:c>
      <x:c r="E2615" t="str">
        <x:v>Itaquaquecetuba</x:v>
      </x:c>
      <x:c r="F2615" t="str">
        <x:v>Jardim Odete II</x:v>
      </x:c>
      <x:c r="G2615" t="str">
        <x:v>Jose Martinez, 1, Rua, Jardim Odete II, Itaquaquecetuba, SP</x:v>
      </x:c>
      <x:c r="H2615" t="str">
        <x:v>+55 (11) 4645-3143</x:v>
      </x:c>
      <x:c r="I2615" t="str"/>
      <x:c r="J2615" t="str"/>
      <x:c r="K2615" t="str"/>
      <x:c r="L2615" t="str"/>
      <x:c r="M2615" t="str"/>
      <x:c r="N2615" t="str"/>
      <x:c r="O2615" t="str"/>
      <x:c r="P2615" t="str"/>
      <x:c r="Q2615" t="str">
        <x:v>https://www.google.com/maps/search/?api=1&amp;query=Jose+Martinez%2C+1%2C+Rua%2C+Jardim+Odete+II%2C+Itaquaquecetuba-SP</x:v>
      </x:c>
      <x:c r="R2615" t="str"/>
      <x:c r="S2615" t="str"/>
      <x:c r="T2615" t="str">
        <x:v>Não contatado</x:v>
      </x:c>
      <x:c r="U2615" s="27" t="n">
        <x:f>IF(LEN(H2615)&gt;0,25,0)+IF(L2615="Sim",25,0)+IF(LEN(M2615)&gt;0,15,0)+IF(LEN(J2615)&gt;0,10,0)+IF(LEN(N2615)&gt;0,5,0)+IF(LEN(O2615)&gt;0,5,0)+IF(LEN(P2615)&gt;0,5,0)+IF(AND(LEN(R2615)&gt;0,LEN(S2615)&gt;0),10,0)</x:f>
        <x:v>25</x:v>
      </x:c>
      <x:c r="V2615" t="str">
        <x:f>IF(U2615&gt;=60,"Prioridade Alta",IF(U2615&gt;=35,"Prioridade Média","Prioridade Baixa"))</x:f>
        <x:v>Prioridade Baixa</x:v>
      </x:c>
      <x:c r="W2615" t="str">
        <x:v>Não</x:v>
      </x:c>
      <x:c r="X2615" t="str"/>
      <x:c r="Y2615" t="str">
        <x:v>Base expandida 2026-07-27</x:v>
      </x:c>
      <x:c r="Z2615" t="str">
        <x:v>(11) 4645-3143</x:v>
      </x:c>
      <x:c r="AA2615" t="str"/>
      <x:c r="AB2615" t="n">
        <x:v>40</x:v>
      </x:c>
      <x:c r="AC2615" t="str">
        <x:v>Prioridade Baixa</x:v>
      </x:c>
      <x:c r="AD2615" t="str">
        <x:v>Fonte Escolas.com.br: http://escolas.com.br/maria-emilia-moraes-do-nascimento-professora-em-35276480; site oficial/redes não coletados nesta fonte</x:v>
      </x:c>
      <x:c r="AE2615" t="n">
        <x:f>IF(LEN(H2615)&gt;0,1,0)</x:f>
        <x:v>1</x:v>
      </x:c>
      <x:c r="AF2615" t="n">
        <x:f>IF(LEN(M2615)&gt;0,1,0)</x:f>
        <x:v>0</x:v>
      </x:c>
      <x:c r="AG2615" t="n">
        <x:f>IF(AND(LEN(H2615)=0,LEN(K2615)=0,LEN(M2615)=0),1,0)</x:f>
        <x:v>0</x:v>
      </x:c>
    </x:row>
    <x:row r="2616">
      <x:c r="A2616" t="str">
        <x:v>AT-02615</x:v>
      </x:c>
      <x:c r="B2616" t="str">
        <x:v>Maria Cristina Diniz de Almeida Professora Em</x:v>
      </x:c>
      <x:c r="C2616" t="str">
        <x:v>Escola</x:v>
      </x:c>
      <x:c r="D2616" t="str">
        <x:v>Escola</x:v>
      </x:c>
      <x:c r="E2616" t="str">
        <x:v>Itaquaquecetuba</x:v>
      </x:c>
      <x:c r="F2616" t="str">
        <x:v>Vila Monte Belo</x:v>
      </x:c>
      <x:c r="G2616" t="str">
        <x:v>Aruja, 75, Rua, Vila Monte Belo, Itaquaquecetuba, SP</x:v>
      </x:c>
      <x:c r="H2616" t="str">
        <x:v>+55 (11) 4732-2678</x:v>
      </x:c>
      <x:c r="I2616" t="str"/>
      <x:c r="J2616" t="str"/>
      <x:c r="K2616" t="str"/>
      <x:c r="L2616" t="str"/>
      <x:c r="M2616" t="str"/>
      <x:c r="N2616" t="str"/>
      <x:c r="O2616" t="str"/>
      <x:c r="P2616" t="str"/>
      <x:c r="Q2616" t="str">
        <x:v>https://www.google.com/maps/search/?api=1&amp;query=Aruja%2C+75%2C+Rua%2C+Vila+Monte+Belo%2C+Itaquaquecetuba-SP</x:v>
      </x:c>
      <x:c r="R2616" t="str"/>
      <x:c r="S2616" t="str"/>
      <x:c r="T2616" t="str">
        <x:v>Não contatado</x:v>
      </x:c>
      <x:c r="U2616" s="27" t="n">
        <x:f>IF(LEN(H2616)&gt;0,25,0)+IF(L2616="Sim",25,0)+IF(LEN(M2616)&gt;0,15,0)+IF(LEN(J2616)&gt;0,10,0)+IF(LEN(N2616)&gt;0,5,0)+IF(LEN(O2616)&gt;0,5,0)+IF(LEN(P2616)&gt;0,5,0)+IF(AND(LEN(R2616)&gt;0,LEN(S2616)&gt;0),10,0)</x:f>
        <x:v>25</x:v>
      </x:c>
      <x:c r="V2616" t="str">
        <x:f>IF(U2616&gt;=60,"Prioridade Alta",IF(U2616&gt;=35,"Prioridade Média","Prioridade Baixa"))</x:f>
        <x:v>Prioridade Baixa</x:v>
      </x:c>
      <x:c r="W2616" t="str">
        <x:v>Não</x:v>
      </x:c>
      <x:c r="X2616" t="str"/>
      <x:c r="Y2616" t="str">
        <x:v>Base expandida 2026-07-27</x:v>
      </x:c>
      <x:c r="Z2616" t="str">
        <x:v>(11) 4732-2678</x:v>
      </x:c>
      <x:c r="AA2616" t="str"/>
      <x:c r="AB2616" t="n">
        <x:v>40</x:v>
      </x:c>
      <x:c r="AC2616" t="str">
        <x:v>Prioridade Baixa</x:v>
      </x:c>
      <x:c r="AD2616" t="str">
        <x:v>Fonte Escolas.com.br: http://escolas.com.br/maria-cristina-diniz-de-almeida-professora-em-35069486; site oficial/redes não coletados nesta fonte</x:v>
      </x:c>
      <x:c r="AE2616" t="n">
        <x:f>IF(LEN(H2616)&gt;0,1,0)</x:f>
        <x:v>1</x:v>
      </x:c>
      <x:c r="AF2616" t="n">
        <x:f>IF(LEN(M2616)&gt;0,1,0)</x:f>
        <x:v>0</x:v>
      </x:c>
      <x:c r="AG2616" t="n">
        <x:f>IF(AND(LEN(H2616)=0,LEN(K2616)=0,LEN(M2616)=0),1,0)</x:f>
        <x:v>0</x:v>
      </x:c>
    </x:row>
    <x:row r="2617">
      <x:c r="A2617" t="str">
        <x:v>AT-02616</x:v>
      </x:c>
      <x:c r="B2617" t="str">
        <x:v>Maria Eulalia Nobre Borges Profa Em</x:v>
      </x:c>
      <x:c r="C2617" t="str">
        <x:v>Escola</x:v>
      </x:c>
      <x:c r="D2617" t="str">
        <x:v>Escola</x:v>
      </x:c>
      <x:c r="E2617" t="str">
        <x:v>Itaquaquecetuba</x:v>
      </x:c>
      <x:c r="F2617" t="str">
        <x:v>Jardim Valparaiso</x:v>
      </x:c>
      <x:c r="G2617" t="str">
        <x:v>Taubate, 39, Rua, Jardim Valparaiso, Itaquaquecetuba, SP</x:v>
      </x:c>
      <x:c r="H2617" t="str">
        <x:v>+55 (11) 4640-3472</x:v>
      </x:c>
      <x:c r="I2617" t="str"/>
      <x:c r="J2617" t="str"/>
      <x:c r="K2617" t="str"/>
      <x:c r="L2617" t="str"/>
      <x:c r="M2617" t="str"/>
      <x:c r="N2617" t="str"/>
      <x:c r="O2617" t="str"/>
      <x:c r="P2617" t="str"/>
      <x:c r="Q2617" t="str">
        <x:v>https://www.google.com/maps/search/?api=1&amp;query=Taubate%2C+39%2C+Rua%2C+Jardim+Valparaiso%2C+Itaquaquecetuba-SP</x:v>
      </x:c>
      <x:c r="R2617" t="str"/>
      <x:c r="S2617" t="str"/>
      <x:c r="T2617" t="str">
        <x:v>Não contatado</x:v>
      </x:c>
      <x:c r="U2617" s="27" t="n">
        <x:f>IF(LEN(H2617)&gt;0,25,0)+IF(L2617="Sim",25,0)+IF(LEN(M2617)&gt;0,15,0)+IF(LEN(J2617)&gt;0,10,0)+IF(LEN(N2617)&gt;0,5,0)+IF(LEN(O2617)&gt;0,5,0)+IF(LEN(P2617)&gt;0,5,0)+IF(AND(LEN(R2617)&gt;0,LEN(S2617)&gt;0),10,0)</x:f>
        <x:v>25</x:v>
      </x:c>
      <x:c r="V2617" t="str">
        <x:f>IF(U2617&gt;=60,"Prioridade Alta",IF(U2617&gt;=35,"Prioridade Média","Prioridade Baixa"))</x:f>
        <x:v>Prioridade Baixa</x:v>
      </x:c>
      <x:c r="W2617" t="str">
        <x:v>Não</x:v>
      </x:c>
      <x:c r="X2617" t="str"/>
      <x:c r="Y2617" t="str">
        <x:v>Base expandida 2026-07-27</x:v>
      </x:c>
      <x:c r="Z2617" t="str">
        <x:v>(11) 4640-3472</x:v>
      </x:c>
      <x:c r="AA2617" t="str"/>
      <x:c r="AB2617" t="n">
        <x:v>40</x:v>
      </x:c>
      <x:c r="AC2617" t="str">
        <x:v>Prioridade Baixa</x:v>
      </x:c>
      <x:c r="AD2617" t="str">
        <x:v>Fonte Escolas.com.br: http://escolas.com.br/maria-eulalia-nobre-borges-profa-em-35216975; site oficial/redes não coletados nesta fonte</x:v>
      </x:c>
      <x:c r="AE2617" t="n">
        <x:f>IF(LEN(H2617)&gt;0,1,0)</x:f>
        <x:v>1</x:v>
      </x:c>
      <x:c r="AF2617" t="n">
        <x:f>IF(LEN(M2617)&gt;0,1,0)</x:f>
        <x:v>0</x:v>
      </x:c>
      <x:c r="AG2617" t="n">
        <x:f>IF(AND(LEN(H2617)=0,LEN(K2617)=0,LEN(M2617)=0),1,0)</x:f>
        <x:v>0</x:v>
      </x:c>
    </x:row>
    <x:row r="2618">
      <x:c r="A2618" t="str">
        <x:v>AT-02617</x:v>
      </x:c>
      <x:c r="B2618" t="str">
        <x:v>Mauricio Alves Braz Vereador</x:v>
      </x:c>
      <x:c r="C2618" t="str">
        <x:v>Escola</x:v>
      </x:c>
      <x:c r="D2618" t="str">
        <x:v>Escola</x:v>
      </x:c>
      <x:c r="E2618" t="str">
        <x:v>Itaquaquecetuba</x:v>
      </x:c>
      <x:c r="F2618" t="str">
        <x:v>Jardim Maragogipe</x:v>
      </x:c>
      <x:c r="G2618" t="str">
        <x:v>Pixinguinha, 426, Rua, Jardim Maragogipe, Itaquaquecetuba, SP</x:v>
      </x:c>
      <x:c r="H2618" t="str">
        <x:v>+55 (11) 4648-2052</x:v>
      </x:c>
      <x:c r="I2618" t="str"/>
      <x:c r="J2618" t="str"/>
      <x:c r="K2618" t="str"/>
      <x:c r="L2618" t="str"/>
      <x:c r="M2618" t="str"/>
      <x:c r="N2618" t="str"/>
      <x:c r="O2618" t="str"/>
      <x:c r="P2618" t="str"/>
      <x:c r="Q2618" t="str">
        <x:v>https://www.google.com/maps/search/?api=1&amp;query=Pixinguinha%2C+426%2C+Rua%2C+Jardim+Maragogipe%2C+Itaquaquecetuba-SP</x:v>
      </x:c>
      <x:c r="R2618" t="str"/>
      <x:c r="S2618" t="str"/>
      <x:c r="T2618" t="str">
        <x:v>Não contatado</x:v>
      </x:c>
      <x:c r="U2618" s="27" t="n">
        <x:f>IF(LEN(H2618)&gt;0,25,0)+IF(L2618="Sim",25,0)+IF(LEN(M2618)&gt;0,15,0)+IF(LEN(J2618)&gt;0,10,0)+IF(LEN(N2618)&gt;0,5,0)+IF(LEN(O2618)&gt;0,5,0)+IF(LEN(P2618)&gt;0,5,0)+IF(AND(LEN(R2618)&gt;0,LEN(S2618)&gt;0),10,0)</x:f>
        <x:v>25</x:v>
      </x:c>
      <x:c r="V2618" t="str">
        <x:f>IF(U2618&gt;=60,"Prioridade Alta",IF(U2618&gt;=35,"Prioridade Média","Prioridade Baixa"))</x:f>
        <x:v>Prioridade Baixa</x:v>
      </x:c>
      <x:c r="W2618" t="str">
        <x:v>Não</x:v>
      </x:c>
      <x:c r="X2618" t="str"/>
      <x:c r="Y2618" t="str">
        <x:v>Base expandida 2026-07-27</x:v>
      </x:c>
      <x:c r="Z2618" t="str">
        <x:v>(11) 4648-2052</x:v>
      </x:c>
      <x:c r="AA2618" t="str"/>
      <x:c r="AB2618" t="n">
        <x:v>40</x:v>
      </x:c>
      <x:c r="AC2618" t="str">
        <x:v>Prioridade Baixa</x:v>
      </x:c>
      <x:c r="AD2618" t="str">
        <x:v>Fonte Escolas.com.br: http://escolas.com.br/mauricio-alves-braz-vereador-35912311; site oficial/redes não coletados nesta fonte</x:v>
      </x:c>
      <x:c r="AE2618" t="n">
        <x:f>IF(LEN(H2618)&gt;0,1,0)</x:f>
        <x:v>1</x:v>
      </x:c>
      <x:c r="AF2618" t="n">
        <x:f>IF(LEN(M2618)&gt;0,1,0)</x:f>
        <x:v>0</x:v>
      </x:c>
      <x:c r="AG2618" t="n">
        <x:f>IF(AND(LEN(H2618)=0,LEN(K2618)=0,LEN(M2618)=0),1,0)</x:f>
        <x:v>0</x:v>
      </x:c>
    </x:row>
    <x:row r="2619">
      <x:c r="A2619" t="str">
        <x:v>AT-02618</x:v>
      </x:c>
      <x:c r="B2619" t="str">
        <x:v>Mario Martins Pereira</x:v>
      </x:c>
      <x:c r="C2619" t="str">
        <x:v>Escola</x:v>
      </x:c>
      <x:c r="D2619" t="str">
        <x:v>Escola</x:v>
      </x:c>
      <x:c r="E2619" t="str">
        <x:v>Itaquaquecetuba</x:v>
      </x:c>
      <x:c r="F2619" t="str">
        <x:v>Parque Recanto Monica</x:v>
      </x:c>
      <x:c r="G2619" t="str">
        <x:v>Mombuca, 177, Rua, Parque Recanto Monica, Itaquaquecetuba, SP</x:v>
      </x:c>
      <x:c r="H2619" t="str">
        <x:v>+55 (11) 4645-1471</x:v>
      </x:c>
      <x:c r="I2619" t="str"/>
      <x:c r="J2619" t="str"/>
      <x:c r="K2619" t="str"/>
      <x:c r="L2619" t="str"/>
      <x:c r="M2619" t="str"/>
      <x:c r="N2619" t="str"/>
      <x:c r="O2619" t="str"/>
      <x:c r="P2619" t="str"/>
      <x:c r="Q2619" t="str">
        <x:v>https://www.google.com/maps/search/?api=1&amp;query=Mombuca%2C+177%2C+Rua%2C+Parque+Recanto+Monica%2C+Itaquaquecetuba-SP</x:v>
      </x:c>
      <x:c r="R2619" t="str"/>
      <x:c r="S2619" t="str"/>
      <x:c r="T2619" t="str">
        <x:v>Não contatado</x:v>
      </x:c>
      <x:c r="U2619" s="27" t="n">
        <x:f>IF(LEN(H2619)&gt;0,25,0)+IF(L2619="Sim",25,0)+IF(LEN(M2619)&gt;0,15,0)+IF(LEN(J2619)&gt;0,10,0)+IF(LEN(N2619)&gt;0,5,0)+IF(LEN(O2619)&gt;0,5,0)+IF(LEN(P2619)&gt;0,5,0)+IF(AND(LEN(R2619)&gt;0,LEN(S2619)&gt;0),10,0)</x:f>
        <x:v>25</x:v>
      </x:c>
      <x:c r="V2619" t="str">
        <x:f>IF(U2619&gt;=60,"Prioridade Alta",IF(U2619&gt;=35,"Prioridade Média","Prioridade Baixa"))</x:f>
        <x:v>Prioridade Baixa</x:v>
      </x:c>
      <x:c r="W2619" t="str">
        <x:v>Não</x:v>
      </x:c>
      <x:c r="X2619" t="str"/>
      <x:c r="Y2619" t="str">
        <x:v>Base expandida 2026-07-27</x:v>
      </x:c>
      <x:c r="Z2619" t="str">
        <x:v>(11) 4645-1471</x:v>
      </x:c>
      <x:c r="AA2619" t="str"/>
      <x:c r="AB2619" t="n">
        <x:v>40</x:v>
      </x:c>
      <x:c r="AC2619" t="str">
        <x:v>Prioridade Baixa</x:v>
      </x:c>
      <x:c r="AD2619" t="str">
        <x:v>Fonte Escolas.com.br: http://escolas.com.br/mario-martins-pereira-35910181; site oficial/redes não coletados nesta fonte</x:v>
      </x:c>
      <x:c r="AE2619" t="n">
        <x:f>IF(LEN(H2619)&gt;0,1,0)</x:f>
        <x:v>1</x:v>
      </x:c>
      <x:c r="AF2619" t="n">
        <x:f>IF(LEN(M2619)&gt;0,1,0)</x:f>
        <x:v>0</x:v>
      </x:c>
      <x:c r="AG2619" t="n">
        <x:f>IF(AND(LEN(H2619)=0,LEN(K2619)=0,LEN(M2619)=0),1,0)</x:f>
        <x:v>0</x:v>
      </x:c>
    </x:row>
    <x:row r="2620">
      <x:c r="A2620" t="str">
        <x:v>AT-02619</x:v>
      </x:c>
      <x:c r="B2620" t="str">
        <x:v>Michel Alves de Souza Professor Emeb</x:v>
      </x:c>
      <x:c r="C2620" t="str">
        <x:v>Escola</x:v>
      </x:c>
      <x:c r="D2620" t="str">
        <x:v>Escola</x:v>
      </x:c>
      <x:c r="E2620" t="str">
        <x:v>Itaquaquecetuba</x:v>
      </x:c>
      <x:c r="F2620" t="str">
        <x:v>Jardim Maragogipe</x:v>
      </x:c>
      <x:c r="G2620" t="str">
        <x:v>Nova Veneza, 442, Rua, Jardim Maragogipe, Itaquaquecetuba, SP</x:v>
      </x:c>
      <x:c r="H2620" t="str">
        <x:v>+55 (11) 4641-2106</x:v>
      </x:c>
      <x:c r="I2620" t="str"/>
      <x:c r="J2620" t="str"/>
      <x:c r="K2620" t="str"/>
      <x:c r="L2620" t="str"/>
      <x:c r="M2620" t="str"/>
      <x:c r="N2620" t="str"/>
      <x:c r="O2620" t="str"/>
      <x:c r="P2620" t="str"/>
      <x:c r="Q2620" t="str">
        <x:v>https://www.google.com/maps/search/?api=1&amp;query=Nova+Veneza%2C+442%2C+Rua%2C+Jardim+Maragogipe%2C+Itaquaquecetuba-SP</x:v>
      </x:c>
      <x:c r="R2620" t="str"/>
      <x:c r="S2620" t="str"/>
      <x:c r="T2620" t="str">
        <x:v>Não contatado</x:v>
      </x:c>
      <x:c r="U2620" s="27" t="n">
        <x:f>IF(LEN(H2620)&gt;0,25,0)+IF(L2620="Sim",25,0)+IF(LEN(M2620)&gt;0,15,0)+IF(LEN(J2620)&gt;0,10,0)+IF(LEN(N2620)&gt;0,5,0)+IF(LEN(O2620)&gt;0,5,0)+IF(LEN(P2620)&gt;0,5,0)+IF(AND(LEN(R2620)&gt;0,LEN(S2620)&gt;0),10,0)</x:f>
        <x:v>25</x:v>
      </x:c>
      <x:c r="V2620" t="str">
        <x:f>IF(U2620&gt;=60,"Prioridade Alta",IF(U2620&gt;=35,"Prioridade Média","Prioridade Baixa"))</x:f>
        <x:v>Prioridade Baixa</x:v>
      </x:c>
      <x:c r="W2620" t="str">
        <x:v>Não</x:v>
      </x:c>
      <x:c r="X2620" t="str"/>
      <x:c r="Y2620" t="str">
        <x:v>Base expandida 2026-07-27</x:v>
      </x:c>
      <x:c r="Z2620" t="str">
        <x:v>(11) 4641-2106</x:v>
      </x:c>
      <x:c r="AA2620" t="str"/>
      <x:c r="AB2620" t="n">
        <x:v>40</x:v>
      </x:c>
      <x:c r="AC2620" t="str">
        <x:v>Prioridade Baixa</x:v>
      </x:c>
      <x:c r="AD2620" t="str">
        <x:v>Fonte Escolas.com.br: http://escolas.com.br/michel-alves-de-souza-professor-emeb-35298165; site oficial/redes não coletados nesta fonte</x:v>
      </x:c>
      <x:c r="AE2620" t="n">
        <x:f>IF(LEN(H2620)&gt;0,1,0)</x:f>
        <x:v>1</x:v>
      </x:c>
      <x:c r="AF2620" t="n">
        <x:f>IF(LEN(M2620)&gt;0,1,0)</x:f>
        <x:v>0</x:v>
      </x:c>
      <x:c r="AG2620" t="n">
        <x:f>IF(AND(LEN(H2620)=0,LEN(K2620)=0,LEN(M2620)=0),1,0)</x:f>
        <x:v>0</x:v>
      </x:c>
    </x:row>
    <x:row r="2621">
      <x:c r="A2621" t="str">
        <x:v>AT-02620</x:v>
      </x:c>
      <x:c r="B2621" t="str">
        <x:v>Nemesio Candido Gomes</x:v>
      </x:c>
      <x:c r="C2621" t="str">
        <x:v>Escola</x:v>
      </x:c>
      <x:c r="D2621" t="str">
        <x:v>Escola</x:v>
      </x:c>
      <x:c r="E2621" t="str">
        <x:v>Itaquaquecetuba</x:v>
      </x:c>
      <x:c r="F2621" t="str">
        <x:v>Vila Virginia</x:v>
      </x:c>
      <x:c r="G2621" t="str">
        <x:v>Ourinhos, 475, Rua, Vila Virginia, Itaquaquecetuba, SP</x:v>
      </x:c>
      <x:c r="H2621" t="str">
        <x:v>+55 (11) 4647-5897</x:v>
      </x:c>
      <x:c r="I2621" t="str"/>
      <x:c r="J2621" t="str"/>
      <x:c r="K2621" t="str"/>
      <x:c r="L2621" t="str"/>
      <x:c r="M2621" t="str"/>
      <x:c r="N2621" t="str"/>
      <x:c r="O2621" t="str"/>
      <x:c r="P2621" t="str"/>
      <x:c r="Q2621" t="str">
        <x:v>https://www.google.com/maps/search/?api=1&amp;query=Ourinhos%2C+475%2C+Rua%2C+Vila+Virginia%2C+Itaquaquecetuba-SP</x:v>
      </x:c>
      <x:c r="R2621" t="str"/>
      <x:c r="S2621" t="str"/>
      <x:c r="T2621" t="str">
        <x:v>Não contatado</x:v>
      </x:c>
      <x:c r="U2621" s="27" t="n">
        <x:f>IF(LEN(H2621)&gt;0,25,0)+IF(L2621="Sim",25,0)+IF(LEN(M2621)&gt;0,15,0)+IF(LEN(J2621)&gt;0,10,0)+IF(LEN(N2621)&gt;0,5,0)+IF(LEN(O2621)&gt;0,5,0)+IF(LEN(P2621)&gt;0,5,0)+IF(AND(LEN(R2621)&gt;0,LEN(S2621)&gt;0),10,0)</x:f>
        <x:v>25</x:v>
      </x:c>
      <x:c r="V2621" t="str">
        <x:f>IF(U2621&gt;=60,"Prioridade Alta",IF(U2621&gt;=35,"Prioridade Média","Prioridade Baixa"))</x:f>
        <x:v>Prioridade Baixa</x:v>
      </x:c>
      <x:c r="W2621" t="str">
        <x:v>Não</x:v>
      </x:c>
      <x:c r="X2621" t="str"/>
      <x:c r="Y2621" t="str">
        <x:v>Base expandida 2026-07-27</x:v>
      </x:c>
      <x:c r="Z2621" t="str">
        <x:v>(11) 4647-5897</x:v>
      </x:c>
      <x:c r="AA2621" t="str"/>
      <x:c r="AB2621" t="n">
        <x:v>40</x:v>
      </x:c>
      <x:c r="AC2621" t="str">
        <x:v>Prioridade Baixa</x:v>
      </x:c>
      <x:c r="AD2621" t="str">
        <x:v>Fonte Escolas.com.br: http://escolas.com.br/nemesio-candido-gomes-35912293; site oficial/redes não coletados nesta fonte</x:v>
      </x:c>
      <x:c r="AE2621" t="n">
        <x:f>IF(LEN(H2621)&gt;0,1,0)</x:f>
        <x:v>1</x:v>
      </x:c>
      <x:c r="AF2621" t="n">
        <x:f>IF(LEN(M2621)&gt;0,1,0)</x:f>
        <x:v>0</x:v>
      </x:c>
      <x:c r="AG2621" t="n">
        <x:f>IF(AND(LEN(H2621)=0,LEN(K2621)=0,LEN(M2621)=0),1,0)</x:f>
        <x:v>0</x:v>
      </x:c>
    </x:row>
    <x:row r="2622">
      <x:c r="A2622" t="str">
        <x:v>AT-02621</x:v>
      </x:c>
      <x:c r="B2622" t="str">
        <x:v>Nucleo de Recreacao Infantil Maximo Souza</x:v>
      </x:c>
      <x:c r="C2622" t="str">
        <x:v>Escola</x:v>
      </x:c>
      <x:c r="D2622" t="str">
        <x:v>Escola</x:v>
      </x:c>
      <x:c r="E2622" t="str">
        <x:v>Itaquaquecetuba</x:v>
      </x:c>
      <x:c r="F2622" t="str">
        <x:v>Vila Maria Augusta</x:v>
      </x:c>
      <x:c r="G2622" t="str">
        <x:v>Vital Brasil, 564, Vila Maria Augusta, Itaquaquecetuba, SP</x:v>
      </x:c>
      <x:c r="H2622" t="str">
        <x:v>+55 (11) 4395-4109</x:v>
      </x:c>
      <x:c r="I2622" t="str"/>
      <x:c r="J2622" t="str"/>
      <x:c r="K2622" t="str"/>
      <x:c r="L2622" t="str"/>
      <x:c r="M2622" t="str"/>
      <x:c r="N2622" t="str"/>
      <x:c r="O2622" t="str"/>
      <x:c r="P2622" t="str"/>
      <x:c r="Q2622" t="str">
        <x:v>https://www.google.com/maps/search/?api=1&amp;query=Vital+Brasil%2C+564%2C+Vila+Maria+Augusta%2C+Itaquaquecetuba-SP</x:v>
      </x:c>
      <x:c r="R2622" t="str"/>
      <x:c r="S2622" t="str"/>
      <x:c r="T2622" t="str">
        <x:v>Não contatado</x:v>
      </x:c>
      <x:c r="U2622" s="27" t="n">
        <x:f>IF(LEN(H2622)&gt;0,25,0)+IF(L2622="Sim",25,0)+IF(LEN(M2622)&gt;0,15,0)+IF(LEN(J2622)&gt;0,10,0)+IF(LEN(N2622)&gt;0,5,0)+IF(LEN(O2622)&gt;0,5,0)+IF(LEN(P2622)&gt;0,5,0)+IF(AND(LEN(R2622)&gt;0,LEN(S2622)&gt;0),10,0)</x:f>
        <x:v>25</x:v>
      </x:c>
      <x:c r="V2622" t="str">
        <x:f>IF(U2622&gt;=60,"Prioridade Alta",IF(U2622&gt;=35,"Prioridade Média","Prioridade Baixa"))</x:f>
        <x:v>Prioridade Baixa</x:v>
      </x:c>
      <x:c r="W2622" t="str">
        <x:v>Não</x:v>
      </x:c>
      <x:c r="X2622" t="str"/>
      <x:c r="Y2622" t="str">
        <x:v>Base expandida 2026-07-27</x:v>
      </x:c>
      <x:c r="Z2622" t="str">
        <x:v>(11) 4395-4109</x:v>
      </x:c>
      <x:c r="AA2622" t="str"/>
      <x:c r="AB2622" t="n">
        <x:v>40</x:v>
      </x:c>
      <x:c r="AC2622" t="str">
        <x:v>Prioridade Baixa</x:v>
      </x:c>
      <x:c r="AD2622" t="str">
        <x:v>Fonte Escolas.com.br: http://escolas.com.br/nucleo-de-recreacao-infantil-maximo-souza-35004803; site oficial/redes não coletados nesta fonte</x:v>
      </x:c>
      <x:c r="AE2622" t="n">
        <x:f>IF(LEN(H2622)&gt;0,1,0)</x:f>
        <x:v>1</x:v>
      </x:c>
      <x:c r="AF2622" t="n">
        <x:f>IF(LEN(M2622)&gt;0,1,0)</x:f>
        <x:v>0</x:v>
      </x:c>
      <x:c r="AG2622" t="n">
        <x:f>IF(AND(LEN(H2622)=0,LEN(K2622)=0,LEN(M2622)=0),1,0)</x:f>
        <x:v>0</x:v>
      </x:c>
    </x:row>
    <x:row r="2623">
      <x:c r="A2623" t="str">
        <x:v>AT-02622</x:v>
      </x:c>
      <x:c r="B2623" t="str">
        <x:v>Nucleo de Desenvolvimento Infantil Jardim de Cristo</x:v>
      </x:c>
      <x:c r="C2623" t="str">
        <x:v>Escola</x:v>
      </x:c>
      <x:c r="D2623" t="str">
        <x:v>Escola</x:v>
      </x:c>
      <x:c r="E2623" t="str">
        <x:v>Itaquaquecetuba</x:v>
      </x:c>
      <x:c r="F2623" t="str">
        <x:v>Cidade Kemel</x:v>
      </x:c>
      <x:c r="G2623" t="str">
        <x:v>Comendadeira Leila Nabhan Nazzarro, 502, Rua, Cidade Kemel, Itaquaquecetuba, SP</x:v>
      </x:c>
      <x:c r="H2623" t="str">
        <x:v>+55 (11) 4753-3233</x:v>
      </x:c>
      <x:c r="I2623" t="str"/>
      <x:c r="J2623" t="str"/>
      <x:c r="K2623" t="str"/>
      <x:c r="L2623" t="str"/>
      <x:c r="M2623" t="str"/>
      <x:c r="N2623" t="str"/>
      <x:c r="O2623" t="str"/>
      <x:c r="P2623" t="str"/>
      <x:c r="Q2623" t="str">
        <x:v>https://www.google.com/maps/search/?api=1&amp;query=Comendadeira+Leila+Nabhan+Nazzarro%2C+502%2C+Rua%2C+Cidade+Kemel%2C+Itaquaquecetuba-SP</x:v>
      </x:c>
      <x:c r="R2623" t="str"/>
      <x:c r="S2623" t="str"/>
      <x:c r="T2623" t="str">
        <x:v>Não contatado</x:v>
      </x:c>
      <x:c r="U2623" s="27" t="n">
        <x:f>IF(LEN(H2623)&gt;0,25,0)+IF(L2623="Sim",25,0)+IF(LEN(M2623)&gt;0,15,0)+IF(LEN(J2623)&gt;0,10,0)+IF(LEN(N2623)&gt;0,5,0)+IF(LEN(O2623)&gt;0,5,0)+IF(LEN(P2623)&gt;0,5,0)+IF(AND(LEN(R2623)&gt;0,LEN(S2623)&gt;0),10,0)</x:f>
        <x:v>25</x:v>
      </x:c>
      <x:c r="V2623" t="str">
        <x:f>IF(U2623&gt;=60,"Prioridade Alta",IF(U2623&gt;=35,"Prioridade Média","Prioridade Baixa"))</x:f>
        <x:v>Prioridade Baixa</x:v>
      </x:c>
      <x:c r="W2623" t="str">
        <x:v>Não</x:v>
      </x:c>
      <x:c r="X2623" t="str"/>
      <x:c r="Y2623" t="str">
        <x:v>Base expandida 2026-07-27</x:v>
      </x:c>
      <x:c r="Z2623" t="str">
        <x:v>(11) 4753-3233</x:v>
      </x:c>
      <x:c r="AA2623" t="str"/>
      <x:c r="AB2623" t="n">
        <x:v>40</x:v>
      </x:c>
      <x:c r="AC2623" t="str">
        <x:v>Prioridade Baixa</x:v>
      </x:c>
      <x:c r="AD2623" t="str">
        <x:v>Fonte Escolas.com.br: http://escolas.com.br/nucleo-de-desenvolvimento-infantil-jardim-de-cristo-35577873; site oficial/redes não coletados nesta fonte</x:v>
      </x:c>
      <x:c r="AE2623" t="n">
        <x:f>IF(LEN(H2623)&gt;0,1,0)</x:f>
        <x:v>1</x:v>
      </x:c>
      <x:c r="AF2623" t="n">
        <x:f>IF(LEN(M2623)&gt;0,1,0)</x:f>
        <x:v>0</x:v>
      </x:c>
      <x:c r="AG2623" t="n">
        <x:f>IF(AND(LEN(H2623)=0,LEN(K2623)=0,LEN(M2623)=0),1,0)</x:f>
        <x:v>0</x:v>
      </x:c>
    </x:row>
    <x:row r="2624">
      <x:c r="A2624" t="str">
        <x:v>AT-02623</x:v>
      </x:c>
      <x:c r="B2624" t="str">
        <x:v>Orlando Bento da Silva Em</x:v>
      </x:c>
      <x:c r="C2624" t="str">
        <x:v>Escola</x:v>
      </x:c>
      <x:c r="D2624" t="str">
        <x:v>Escola</x:v>
      </x:c>
      <x:c r="E2624" t="str">
        <x:v>Itaquaquecetuba</x:v>
      </x:c>
      <x:c r="F2624" t="str">
        <x:v>Jardim Adriana</x:v>
      </x:c>
      <x:c r="G2624" t="str">
        <x:v>Tilia, 105, Rua, Jardim Adriana, Itaquaquecetuba, SP</x:v>
      </x:c>
      <x:c r="H2624" t="str">
        <x:v>+55 (11) 4641-5920</x:v>
      </x:c>
      <x:c r="I2624" t="str"/>
      <x:c r="J2624" t="str"/>
      <x:c r="K2624" t="str"/>
      <x:c r="L2624" t="str"/>
      <x:c r="M2624" t="str"/>
      <x:c r="N2624" t="str"/>
      <x:c r="O2624" t="str"/>
      <x:c r="P2624" t="str"/>
      <x:c r="Q2624" t="str">
        <x:v>https://www.google.com/maps/search/?api=1&amp;query=Tilia%2C+105%2C+Rua%2C+Jardim+Adriana%2C+Itaquaquecetuba-SP</x:v>
      </x:c>
      <x:c r="R2624" t="str"/>
      <x:c r="S2624" t="str"/>
      <x:c r="T2624" t="str">
        <x:v>Não contatado</x:v>
      </x:c>
      <x:c r="U2624" s="27" t="n">
        <x:f>IF(LEN(H2624)&gt;0,25,0)+IF(L2624="Sim",25,0)+IF(LEN(M2624)&gt;0,15,0)+IF(LEN(J2624)&gt;0,10,0)+IF(LEN(N2624)&gt;0,5,0)+IF(LEN(O2624)&gt;0,5,0)+IF(LEN(P2624)&gt;0,5,0)+IF(AND(LEN(R2624)&gt;0,LEN(S2624)&gt;0),10,0)</x:f>
        <x:v>25</x:v>
      </x:c>
      <x:c r="V2624" t="str">
        <x:f>IF(U2624&gt;=60,"Prioridade Alta",IF(U2624&gt;=35,"Prioridade Média","Prioridade Baixa"))</x:f>
        <x:v>Prioridade Baixa</x:v>
      </x:c>
      <x:c r="W2624" t="str">
        <x:v>Não</x:v>
      </x:c>
      <x:c r="X2624" t="str"/>
      <x:c r="Y2624" t="str">
        <x:v>Base expandida 2026-07-27</x:v>
      </x:c>
      <x:c r="Z2624" t="str">
        <x:v>(11) 4641-5920</x:v>
      </x:c>
      <x:c r="AA2624" t="str"/>
      <x:c r="AB2624" t="n">
        <x:v>40</x:v>
      </x:c>
      <x:c r="AC2624" t="str">
        <x:v>Prioridade Baixa</x:v>
      </x:c>
      <x:c r="AD2624" t="str">
        <x:v>Fonte Escolas.com.br: http://escolas.com.br/orlando-bento-da-silva-em-35130862; site oficial/redes não coletados nesta fonte</x:v>
      </x:c>
      <x:c r="AE2624" t="n">
        <x:f>IF(LEN(H2624)&gt;0,1,0)</x:f>
        <x:v>1</x:v>
      </x:c>
      <x:c r="AF2624" t="n">
        <x:f>IF(LEN(M2624)&gt;0,1,0)</x:f>
        <x:v>0</x:v>
      </x:c>
      <x:c r="AG2624" t="n">
        <x:f>IF(AND(LEN(H2624)=0,LEN(K2624)=0,LEN(M2624)=0),1,0)</x:f>
        <x:v>0</x:v>
      </x:c>
    </x:row>
    <x:row r="2625">
      <x:c r="A2625" t="str">
        <x:v>AT-02624</x:v>
      </x:c>
      <x:c r="B2625" t="str">
        <x:v>Odila Leite dos Santos Professora</x:v>
      </x:c>
      <x:c r="C2625" t="str">
        <x:v>Escola</x:v>
      </x:c>
      <x:c r="D2625" t="str">
        <x:v>Escola</x:v>
      </x:c>
      <x:c r="E2625" t="str">
        <x:v>Itaquaquecetuba</x:v>
      </x:c>
      <x:c r="F2625" t="str">
        <x:v>Monte Belo</x:v>
      </x:c>
      <x:c r="G2625" t="str">
        <x:v>Jundiai, 84, Monte Belo, Itaquaquecetuba, SP</x:v>
      </x:c>
      <x:c r="H2625" t="str">
        <x:v>+55 (11) 4640-2524</x:v>
      </x:c>
      <x:c r="I2625" t="str"/>
      <x:c r="J2625" t="str"/>
      <x:c r="K2625" t="str"/>
      <x:c r="L2625" t="str"/>
      <x:c r="M2625" t="str"/>
      <x:c r="N2625" t="str"/>
      <x:c r="O2625" t="str"/>
      <x:c r="P2625" t="str"/>
      <x:c r="Q2625" t="str">
        <x:v>https://www.google.com/maps/search/?api=1&amp;query=Jundiai%2C+84%2C+Monte+Belo%2C+Itaquaquecetuba-SP</x:v>
      </x:c>
      <x:c r="R2625" t="str"/>
      <x:c r="S2625" t="str"/>
      <x:c r="T2625" t="str">
        <x:v>Não contatado</x:v>
      </x:c>
      <x:c r="U2625" s="27" t="n">
        <x:f>IF(LEN(H2625)&gt;0,25,0)+IF(L2625="Sim",25,0)+IF(LEN(M2625)&gt;0,15,0)+IF(LEN(J2625)&gt;0,10,0)+IF(LEN(N2625)&gt;0,5,0)+IF(LEN(O2625)&gt;0,5,0)+IF(LEN(P2625)&gt;0,5,0)+IF(AND(LEN(R2625)&gt;0,LEN(S2625)&gt;0),10,0)</x:f>
        <x:v>25</x:v>
      </x:c>
      <x:c r="V2625" t="str">
        <x:f>IF(U2625&gt;=60,"Prioridade Alta",IF(U2625&gt;=35,"Prioridade Média","Prioridade Baixa"))</x:f>
        <x:v>Prioridade Baixa</x:v>
      </x:c>
      <x:c r="W2625" t="str">
        <x:v>Não</x:v>
      </x:c>
      <x:c r="X2625" t="str"/>
      <x:c r="Y2625" t="str">
        <x:v>Base expandida 2026-07-27</x:v>
      </x:c>
      <x:c r="Z2625" t="str">
        <x:v>(11) 4640-2524</x:v>
      </x:c>
      <x:c r="AA2625" t="str"/>
      <x:c r="AB2625" t="n">
        <x:v>40</x:v>
      </x:c>
      <x:c r="AC2625" t="str">
        <x:v>Prioridade Baixa</x:v>
      </x:c>
      <x:c r="AD2625" t="str">
        <x:v>Fonte Escolas.com.br: http://escolas.com.br/odila-leite-dos-santos-professora-35007134; site oficial/redes não coletados nesta fonte</x:v>
      </x:c>
      <x:c r="AE2625" t="n">
        <x:f>IF(LEN(H2625)&gt;0,1,0)</x:f>
        <x:v>1</x:v>
      </x:c>
      <x:c r="AF2625" t="n">
        <x:f>IF(LEN(M2625)&gt;0,1,0)</x:f>
        <x:v>0</x:v>
      </x:c>
      <x:c r="AG2625" t="n">
        <x:f>IF(AND(LEN(H2625)=0,LEN(K2625)=0,LEN(M2625)=0),1,0)</x:f>
        <x:v>0</x:v>
      </x:c>
    </x:row>
    <x:row r="2626">
      <x:c r="A2626" t="str">
        <x:v>AT-02625</x:v>
      </x:c>
      <x:c r="B2626" t="str">
        <x:v>Olivia Aparecida S C Guglielmo Profa Em</x:v>
      </x:c>
      <x:c r="C2626" t="str">
        <x:v>Escola</x:v>
      </x:c>
      <x:c r="D2626" t="str">
        <x:v>Escola</x:v>
      </x:c>
      <x:c r="E2626" t="str">
        <x:v>Itaquaquecetuba</x:v>
      </x:c>
      <x:c r="F2626" t="str">
        <x:v>Prq Piratininga</x:v>
      </x:c>
      <x:c r="G2626" t="str">
        <x:v>Est Agua Chata, 665, Estrada, Prq Piratininga, Itaquaquecetuba, SP</x:v>
      </x:c>
      <x:c r="H2626" t="str">
        <x:v>+55 (11) 4649-9493</x:v>
      </x:c>
      <x:c r="I2626" t="str"/>
      <x:c r="J2626" t="str"/>
      <x:c r="K2626" t="str"/>
      <x:c r="L2626" t="str"/>
      <x:c r="M2626" t="str"/>
      <x:c r="N2626" t="str"/>
      <x:c r="O2626" t="str"/>
      <x:c r="P2626" t="str"/>
      <x:c r="Q2626" t="str">
        <x:v>https://www.google.com/maps/search/?api=1&amp;query=Est+Agua+Chata%2C+665%2C+Estrada%2C+Prq+Piratininga%2C+Itaquaquecetuba-SP</x:v>
      </x:c>
      <x:c r="R2626" t="str"/>
      <x:c r="S2626" t="str"/>
      <x:c r="T2626" t="str">
        <x:v>Não contatado</x:v>
      </x:c>
      <x:c r="U2626" s="27" t="n">
        <x:f>IF(LEN(H2626)&gt;0,25,0)+IF(L2626="Sim",25,0)+IF(LEN(M2626)&gt;0,15,0)+IF(LEN(J2626)&gt;0,10,0)+IF(LEN(N2626)&gt;0,5,0)+IF(LEN(O2626)&gt;0,5,0)+IF(LEN(P2626)&gt;0,5,0)+IF(AND(LEN(R2626)&gt;0,LEN(S2626)&gt;0),10,0)</x:f>
        <x:v>25</x:v>
      </x:c>
      <x:c r="V2626" t="str">
        <x:f>IF(U2626&gt;=60,"Prioridade Alta",IF(U2626&gt;=35,"Prioridade Média","Prioridade Baixa"))</x:f>
        <x:v>Prioridade Baixa</x:v>
      </x:c>
      <x:c r="W2626" t="str">
        <x:v>Não</x:v>
      </x:c>
      <x:c r="X2626" t="str"/>
      <x:c r="Y2626" t="str">
        <x:v>Base expandida 2026-07-27</x:v>
      </x:c>
      <x:c r="Z2626" t="str">
        <x:v>(11) 4649-9493</x:v>
      </x:c>
      <x:c r="AA2626" t="str"/>
      <x:c r="AB2626" t="n">
        <x:v>40</x:v>
      </x:c>
      <x:c r="AC2626" t="str">
        <x:v>Prioridade Baixa</x:v>
      </x:c>
      <x:c r="AD2626" t="str">
        <x:v>Fonte Escolas.com.br: http://escolas.com.br/olivia-aparecida-s-c-guglielmo-profa-em-35078414; site oficial/redes não coletados nesta fonte</x:v>
      </x:c>
      <x:c r="AE2626" t="n">
        <x:f>IF(LEN(H2626)&gt;0,1,0)</x:f>
        <x:v>1</x:v>
      </x:c>
      <x:c r="AF2626" t="n">
        <x:f>IF(LEN(M2626)&gt;0,1,0)</x:f>
        <x:v>0</x:v>
      </x:c>
      <x:c r="AG2626" t="n">
        <x:f>IF(AND(LEN(H2626)=0,LEN(K2626)=0,LEN(M2626)=0),1,0)</x:f>
        <x:v>0</x:v>
      </x:c>
    </x:row>
    <x:row r="2627">
      <x:c r="A2627" t="str">
        <x:v>AT-02626</x:v>
      </x:c>
      <x:c r="B2627" t="str">
        <x:v>Parque Piratininga III</x:v>
      </x:c>
      <x:c r="C2627" t="str">
        <x:v>Escola</x:v>
      </x:c>
      <x:c r="D2627" t="str">
        <x:v>Escola</x:v>
      </x:c>
      <x:c r="E2627" t="str">
        <x:v>Itaquaquecetuba</x:v>
      </x:c>
      <x:c r="F2627" t="str">
        <x:v>Parque Piratininga</x:v>
      </x:c>
      <x:c r="G2627" t="str">
        <x:v>Joaquim Serra, 98, Rua, Parque Piratininga, Itaquaquecetuba, SP</x:v>
      </x:c>
      <x:c r="H2627" t="str">
        <x:v>+55 (11) 4648-2044</x:v>
      </x:c>
      <x:c r="I2627" t="str"/>
      <x:c r="J2627" t="str"/>
      <x:c r="K2627" t="str"/>
      <x:c r="L2627" t="str"/>
      <x:c r="M2627" t="str"/>
      <x:c r="N2627" t="str"/>
      <x:c r="O2627" t="str"/>
      <x:c r="P2627" t="str"/>
      <x:c r="Q2627" t="str">
        <x:v>https://www.google.com/maps/search/?api=1&amp;query=Joaquim+Serra%2C+98%2C+Rua%2C+Parque+Piratininga%2C+Itaquaquecetuba-SP</x:v>
      </x:c>
      <x:c r="R2627" t="str"/>
      <x:c r="S2627" t="str"/>
      <x:c r="T2627" t="str">
        <x:v>Não contatado</x:v>
      </x:c>
      <x:c r="U2627" s="27" t="n">
        <x:f>IF(LEN(H2627)&gt;0,25,0)+IF(L2627="Sim",25,0)+IF(LEN(M2627)&gt;0,15,0)+IF(LEN(J2627)&gt;0,10,0)+IF(LEN(N2627)&gt;0,5,0)+IF(LEN(O2627)&gt;0,5,0)+IF(LEN(P2627)&gt;0,5,0)+IF(AND(LEN(R2627)&gt;0,LEN(S2627)&gt;0),10,0)</x:f>
        <x:v>25</x:v>
      </x:c>
      <x:c r="V2627" t="str">
        <x:f>IF(U2627&gt;=60,"Prioridade Alta",IF(U2627&gt;=35,"Prioridade Média","Prioridade Baixa"))</x:f>
        <x:v>Prioridade Baixa</x:v>
      </x:c>
      <x:c r="W2627" t="str">
        <x:v>Não</x:v>
      </x:c>
      <x:c r="X2627" t="str"/>
      <x:c r="Y2627" t="str">
        <x:v>Base expandida 2026-07-27</x:v>
      </x:c>
      <x:c r="Z2627" t="str">
        <x:v>(11) 4648-2044</x:v>
      </x:c>
      <x:c r="AA2627" t="str"/>
      <x:c r="AB2627" t="n">
        <x:v>40</x:v>
      </x:c>
      <x:c r="AC2627" t="str">
        <x:v>Prioridade Baixa</x:v>
      </x:c>
      <x:c r="AD2627" t="str">
        <x:v>Fonte Escolas.com.br: http://escolas.com.br/parque-piratininga-iii-35923953; site oficial/redes não coletados nesta fonte</x:v>
      </x:c>
      <x:c r="AE2627" t="n">
        <x:f>IF(LEN(H2627)&gt;0,1,0)</x:f>
        <x:v>1</x:v>
      </x:c>
      <x:c r="AF2627" t="n">
        <x:f>IF(LEN(M2627)&gt;0,1,0)</x:f>
        <x:v>0</x:v>
      </x:c>
      <x:c r="AG2627" t="n">
        <x:f>IF(AND(LEN(H2627)=0,LEN(K2627)=0,LEN(M2627)=0),1,0)</x:f>
        <x:v>0</x:v>
      </x:c>
    </x:row>
    <x:row r="2628">
      <x:c r="A2628" t="str">
        <x:v>AT-02627</x:v>
      </x:c>
      <x:c r="B2628" t="str">
        <x:v>Parque Piratininga</x:v>
      </x:c>
      <x:c r="C2628" t="str">
        <x:v>Escola</x:v>
      </x:c>
      <x:c r="D2628" t="str">
        <x:v>Escola</x:v>
      </x:c>
      <x:c r="E2628" t="str">
        <x:v>Itaquaquecetuba</x:v>
      </x:c>
      <x:c r="F2628" t="str"/>
      <x:c r="G2628" t="str">
        <x:v>Jorge Amado, 56, Rua, Itaquaquecetuba, SP</x:v>
      </x:c>
      <x:c r="H2628" t="str">
        <x:v>+55 (11) 4641-6442</x:v>
      </x:c>
      <x:c r="I2628" t="str"/>
      <x:c r="J2628" t="str"/>
      <x:c r="K2628" t="str"/>
      <x:c r="L2628" t="str"/>
      <x:c r="M2628" t="str"/>
      <x:c r="N2628" t="str"/>
      <x:c r="O2628" t="str"/>
      <x:c r="P2628" t="str"/>
      <x:c r="Q2628" t="str">
        <x:v>https://www.google.com/maps/search/?api=1&amp;query=Jorge+Amado%2C+56%2C+Rua%2C+Parque+Piratininga%2C+Itaquaquecetuba-SP</x:v>
      </x:c>
      <x:c r="R2628" t="str"/>
      <x:c r="S2628" t="str"/>
      <x:c r="T2628" t="str">
        <x:v>Não contatado</x:v>
      </x:c>
      <x:c r="U2628" s="27" t="n">
        <x:f>IF(LEN(H2628)&gt;0,25,0)+IF(L2628="Sim",25,0)+IF(LEN(M2628)&gt;0,15,0)+IF(LEN(J2628)&gt;0,10,0)+IF(LEN(N2628)&gt;0,5,0)+IF(LEN(O2628)&gt;0,5,0)+IF(LEN(P2628)&gt;0,5,0)+IF(AND(LEN(R2628)&gt;0,LEN(S2628)&gt;0),10,0)</x:f>
        <x:v>25</x:v>
      </x:c>
      <x:c r="V2628" t="str">
        <x:f>IF(U2628&gt;=60,"Prioridade Alta",IF(U2628&gt;=35,"Prioridade Média","Prioridade Baixa"))</x:f>
        <x:v>Prioridade Baixa</x:v>
      </x:c>
      <x:c r="W2628" t="str">
        <x:v>Sim</x:v>
      </x:c>
      <x:c r="X2628" t="str">
        <x:v>Bairro ausente</x:v>
      </x:c>
      <x:c r="Y2628" t="str">
        <x:v>Base expandida 2026-07-27</x:v>
      </x:c>
      <x:c r="Z2628" t="str">
        <x:v>(11) 4641-6442</x:v>
      </x:c>
      <x:c r="AA2628" t="str"/>
      <x:c r="AB2628" t="n">
        <x:v>40</x:v>
      </x:c>
      <x:c r="AC2628" t="str">
        <x:v>Prioridade Baixa</x:v>
      </x:c>
      <x:c r="AD2628" t="str">
        <x:v>Fonte Escolas.com.br: http://escolas.com.br/parque-piratininga-35916584; site oficial/redes não coletados nesta fonte</x:v>
      </x:c>
      <x:c r="AE2628" t="n">
        <x:f>IF(LEN(H2628)&gt;0,1,0)</x:f>
        <x:v>1</x:v>
      </x:c>
      <x:c r="AF2628" t="n">
        <x:f>IF(LEN(M2628)&gt;0,1,0)</x:f>
        <x:v>0</x:v>
      </x:c>
      <x:c r="AG2628" t="n">
        <x:f>IF(AND(LEN(H2628)=0,LEN(K2628)=0,LEN(M2628)=0),1,0)</x:f>
        <x:v>0</x:v>
      </x:c>
    </x:row>
    <x:row r="2629">
      <x:c r="A2629" t="str">
        <x:v>AT-02628</x:v>
      </x:c>
      <x:c r="B2629" t="str">
        <x:v>Parque Piratininga II</x:v>
      </x:c>
      <x:c r="C2629" t="str">
        <x:v>Escola</x:v>
      </x:c>
      <x:c r="D2629" t="str">
        <x:v>Escola</x:v>
      </x:c>
      <x:c r="E2629" t="str">
        <x:v>Itaquaquecetuba</x:v>
      </x:c>
      <x:c r="F2629" t="str">
        <x:v>Parque Piratininga</x:v>
      </x:c>
      <x:c r="G2629" t="str">
        <x:v>Joaquim Serra, 110, Rua, Parque Piratininga, Itaquaquecetuba, SP</x:v>
      </x:c>
      <x:c r="H2629" t="str">
        <x:v>+55 (11) 4648-1138</x:v>
      </x:c>
      <x:c r="I2629" t="str"/>
      <x:c r="J2629" t="str"/>
      <x:c r="K2629" t="str"/>
      <x:c r="L2629" t="str"/>
      <x:c r="M2629" t="str"/>
      <x:c r="N2629" t="str"/>
      <x:c r="O2629" t="str"/>
      <x:c r="P2629" t="str"/>
      <x:c r="Q2629" t="str">
        <x:v>https://www.google.com/maps/search/?api=1&amp;query=Joaquim+Serra%2C+110%2C+Rua%2C+Parque+Piratininga%2C+Itaquaquecetuba-SP</x:v>
      </x:c>
      <x:c r="R2629" t="str"/>
      <x:c r="S2629" t="str"/>
      <x:c r="T2629" t="str">
        <x:v>Não contatado</x:v>
      </x:c>
      <x:c r="U2629" s="27" t="n">
        <x:f>IF(LEN(H2629)&gt;0,25,0)+IF(L2629="Sim",25,0)+IF(LEN(M2629)&gt;0,15,0)+IF(LEN(J2629)&gt;0,10,0)+IF(LEN(N2629)&gt;0,5,0)+IF(LEN(O2629)&gt;0,5,0)+IF(LEN(P2629)&gt;0,5,0)+IF(AND(LEN(R2629)&gt;0,LEN(S2629)&gt;0),10,0)</x:f>
        <x:v>25</x:v>
      </x:c>
      <x:c r="V2629" t="str">
        <x:f>IF(U2629&gt;=60,"Prioridade Alta",IF(U2629&gt;=35,"Prioridade Média","Prioridade Baixa"))</x:f>
        <x:v>Prioridade Baixa</x:v>
      </x:c>
      <x:c r="W2629" t="str">
        <x:v>Não</x:v>
      </x:c>
      <x:c r="X2629" t="str"/>
      <x:c r="Y2629" t="str">
        <x:v>Base expandida 2026-07-27</x:v>
      </x:c>
      <x:c r="Z2629" t="str">
        <x:v>(11) 4648-1138</x:v>
      </x:c>
      <x:c r="AA2629" t="str"/>
      <x:c r="AB2629" t="n">
        <x:v>40</x:v>
      </x:c>
      <x:c r="AC2629" t="str">
        <x:v>Prioridade Baixa</x:v>
      </x:c>
      <x:c r="AD2629" t="str">
        <x:v>Fonte Escolas.com.br: http://escolas.com.br/parque-piratininga-ii-35923941; site oficial/redes não coletados nesta fonte</x:v>
      </x:c>
      <x:c r="AE2629" t="n">
        <x:f>IF(LEN(H2629)&gt;0,1,0)</x:f>
        <x:v>1</x:v>
      </x:c>
      <x:c r="AF2629" t="n">
        <x:f>IF(LEN(M2629)&gt;0,1,0)</x:f>
        <x:v>0</x:v>
      </x:c>
      <x:c r="AG2629" t="n">
        <x:f>IF(AND(LEN(H2629)=0,LEN(K2629)=0,LEN(M2629)=0),1,0)</x:f>
        <x:v>0</x:v>
      </x:c>
    </x:row>
    <x:row r="2630">
      <x:c r="A2630" t="str">
        <x:v>AT-02629</x:v>
      </x:c>
      <x:c r="B2630" t="str">
        <x:v>Parque Viviane Jardim Adriana</x:v>
      </x:c>
      <x:c r="C2630" t="str">
        <x:v>Escola</x:v>
      </x:c>
      <x:c r="D2630" t="str">
        <x:v>Escola</x:v>
      </x:c>
      <x:c r="E2630" t="str">
        <x:v>Itaquaquecetuba</x:v>
      </x:c>
      <x:c r="F2630" t="str">
        <x:v>Parque Viviane</x:v>
      </x:c>
      <x:c r="G2630" t="str">
        <x:v>Ronda Alta, 34, Rua, Parque Viviane, Itaquaquecetuba, SP</x:v>
      </x:c>
      <x:c r="H2630" t="str">
        <x:v>+55 (11) 4648-3397</x:v>
      </x:c>
      <x:c r="I2630" t="str"/>
      <x:c r="J2630" t="str"/>
      <x:c r="K2630" t="str"/>
      <x:c r="L2630" t="str"/>
      <x:c r="M2630" t="str"/>
      <x:c r="N2630" t="str"/>
      <x:c r="O2630" t="str"/>
      <x:c r="P2630" t="str"/>
      <x:c r="Q2630" t="str">
        <x:v>https://www.google.com/maps/search/?api=1&amp;query=Ronda+Alta%2C+34%2C+Rua%2C+Parque+Viviane%2C+Itaquaquecetuba-SP</x:v>
      </x:c>
      <x:c r="R2630" t="str"/>
      <x:c r="S2630" t="str"/>
      <x:c r="T2630" t="str">
        <x:v>Não contatado</x:v>
      </x:c>
      <x:c r="U2630" s="27" t="n">
        <x:f>IF(LEN(H2630)&gt;0,25,0)+IF(L2630="Sim",25,0)+IF(LEN(M2630)&gt;0,15,0)+IF(LEN(J2630)&gt;0,10,0)+IF(LEN(N2630)&gt;0,5,0)+IF(LEN(O2630)&gt;0,5,0)+IF(LEN(P2630)&gt;0,5,0)+IF(AND(LEN(R2630)&gt;0,LEN(S2630)&gt;0),10,0)</x:f>
        <x:v>25</x:v>
      </x:c>
      <x:c r="V2630" t="str">
        <x:f>IF(U2630&gt;=60,"Prioridade Alta",IF(U2630&gt;=35,"Prioridade Média","Prioridade Baixa"))</x:f>
        <x:v>Prioridade Baixa</x:v>
      </x:c>
      <x:c r="W2630" t="str">
        <x:v>Não</x:v>
      </x:c>
      <x:c r="X2630" t="str"/>
      <x:c r="Y2630" t="str">
        <x:v>Base expandida 2026-07-27</x:v>
      </x:c>
      <x:c r="Z2630" t="str">
        <x:v>(11) 4648-3397</x:v>
      </x:c>
      <x:c r="AA2630" t="str"/>
      <x:c r="AB2630" t="n">
        <x:v>40</x:v>
      </x:c>
      <x:c r="AC2630" t="str">
        <x:v>Prioridade Baixa</x:v>
      </x:c>
      <x:c r="AD2630" t="str">
        <x:v>Fonte Escolas.com.br: http://escolas.com.br/parque-viviane-jardim-adriana-35926059; site oficial/redes não coletados nesta fonte</x:v>
      </x:c>
      <x:c r="AE2630" t="n">
        <x:f>IF(LEN(H2630)&gt;0,1,0)</x:f>
        <x:v>1</x:v>
      </x:c>
      <x:c r="AF2630" t="n">
        <x:f>IF(LEN(M2630)&gt;0,1,0)</x:f>
        <x:v>0</x:v>
      </x:c>
      <x:c r="AG2630" t="n">
        <x:f>IF(AND(LEN(H2630)=0,LEN(K2630)=0,LEN(M2630)=0),1,0)</x:f>
        <x:v>0</x:v>
      </x:c>
    </x:row>
    <x:row r="2631">
      <x:c r="A2631" t="str">
        <x:v>AT-02630</x:v>
      </x:c>
      <x:c r="B2631" t="str">
        <x:v>Pequeno Coracao II</x:v>
      </x:c>
      <x:c r="C2631" t="str">
        <x:v>Escola</x:v>
      </x:c>
      <x:c r="D2631" t="str">
        <x:v>Escola</x:v>
      </x:c>
      <x:c r="E2631" t="str">
        <x:v>Itaquaquecetuba</x:v>
      </x:c>
      <x:c r="F2631" t="str">
        <x:v>Pequeno Coracao</x:v>
      </x:c>
      <x:c r="G2631" t="str">
        <x:v>Fernao de Magalhaes, 91, Rua, Pequeno Coracao, Itaquaquecetuba, SP</x:v>
      </x:c>
      <x:c r="H2631" t="str">
        <x:v>+55 (11) 4648-2053</x:v>
      </x:c>
      <x:c r="I2631" t="str"/>
      <x:c r="J2631" t="str"/>
      <x:c r="K2631" t="str"/>
      <x:c r="L2631" t="str"/>
      <x:c r="M2631" t="str"/>
      <x:c r="N2631" t="str"/>
      <x:c r="O2631" t="str"/>
      <x:c r="P2631" t="str"/>
      <x:c r="Q2631" t="str">
        <x:v>https://www.google.com/maps/search/?api=1&amp;query=Fernao+de+Magalhaes%2C+91%2C+Rua%2C+Pequeno+Coracao%2C+Itaquaquecetuba-SP</x:v>
      </x:c>
      <x:c r="R2631" t="str"/>
      <x:c r="S2631" t="str"/>
      <x:c r="T2631" t="str">
        <x:v>Não contatado</x:v>
      </x:c>
      <x:c r="U2631" s="27" t="n">
        <x:f>IF(LEN(H2631)&gt;0,25,0)+IF(L2631="Sim",25,0)+IF(LEN(M2631)&gt;0,15,0)+IF(LEN(J2631)&gt;0,10,0)+IF(LEN(N2631)&gt;0,5,0)+IF(LEN(O2631)&gt;0,5,0)+IF(LEN(P2631)&gt;0,5,0)+IF(AND(LEN(R2631)&gt;0,LEN(S2631)&gt;0),10,0)</x:f>
        <x:v>25</x:v>
      </x:c>
      <x:c r="V2631" t="str">
        <x:f>IF(U2631&gt;=60,"Prioridade Alta",IF(U2631&gt;=35,"Prioridade Média","Prioridade Baixa"))</x:f>
        <x:v>Prioridade Baixa</x:v>
      </x:c>
      <x:c r="W2631" t="str">
        <x:v>Não</x:v>
      </x:c>
      <x:c r="X2631" t="str"/>
      <x:c r="Y2631" t="str">
        <x:v>Base expandida 2026-07-27</x:v>
      </x:c>
      <x:c r="Z2631" t="str">
        <x:v>(11) 4648-2053</x:v>
      </x:c>
      <x:c r="AA2631" t="str"/>
      <x:c r="AB2631" t="n">
        <x:v>40</x:v>
      </x:c>
      <x:c r="AC2631" t="str">
        <x:v>Prioridade Baixa</x:v>
      </x:c>
      <x:c r="AD2631" t="str">
        <x:v>Fonte Escolas.com.br: http://escolas.com.br/pequeno-coracao-ii-35923936; site oficial/redes não coletados nesta fonte</x:v>
      </x:c>
      <x:c r="AE2631" t="n">
        <x:f>IF(LEN(H2631)&gt;0,1,0)</x:f>
        <x:v>1</x:v>
      </x:c>
      <x:c r="AF2631" t="n">
        <x:f>IF(LEN(M2631)&gt;0,1,0)</x:f>
        <x:v>0</x:v>
      </x:c>
      <x:c r="AG2631" t="n">
        <x:f>IF(AND(LEN(H2631)=0,LEN(K2631)=0,LEN(M2631)=0),1,0)</x:f>
        <x:v>0</x:v>
      </x:c>
    </x:row>
    <x:row r="2632">
      <x:c r="A2632" t="str">
        <x:v>AT-02631</x:v>
      </x:c>
      <x:c r="B2632" t="str">
        <x:v>Parque Nossa Senhora das Gracas Em</x:v>
      </x:c>
      <x:c r="C2632" t="str">
        <x:v>Escola</x:v>
      </x:c>
      <x:c r="D2632" t="str">
        <x:v>Escola</x:v>
      </x:c>
      <x:c r="E2632" t="str">
        <x:v>Itaquaquecetuba</x:v>
      </x:c>
      <x:c r="F2632" t="str">
        <x:v>Pinheirinho</x:v>
      </x:c>
      <x:c r="G2632" t="str">
        <x:v>Sao Bento, 8529, Estrada, Pinheirinho, Itaquaquecetuba, SP</x:v>
      </x:c>
      <x:c r="H2632" t="str">
        <x:v>+55 (11) 4753-1316</x:v>
      </x:c>
      <x:c r="I2632" t="str"/>
      <x:c r="J2632" t="str"/>
      <x:c r="K2632" t="str"/>
      <x:c r="L2632" t="str"/>
      <x:c r="M2632" t="str"/>
      <x:c r="N2632" t="str"/>
      <x:c r="O2632" t="str"/>
      <x:c r="P2632" t="str"/>
      <x:c r="Q2632" t="str">
        <x:v>https://www.google.com/maps/search/?api=1&amp;query=Sao+Bento%2C+8529%2C+Estrada%2C+Pinheirinho%2C+Itaquaquecetuba-SP</x:v>
      </x:c>
      <x:c r="R2632" t="str"/>
      <x:c r="S2632" t="str"/>
      <x:c r="T2632" t="str">
        <x:v>Não contatado</x:v>
      </x:c>
      <x:c r="U2632" s="27" t="n">
        <x:f>IF(LEN(H2632)&gt;0,25,0)+IF(L2632="Sim",25,0)+IF(LEN(M2632)&gt;0,15,0)+IF(LEN(J2632)&gt;0,10,0)+IF(LEN(N2632)&gt;0,5,0)+IF(LEN(O2632)&gt;0,5,0)+IF(LEN(P2632)&gt;0,5,0)+IF(AND(LEN(R2632)&gt;0,LEN(S2632)&gt;0),10,0)</x:f>
        <x:v>25</x:v>
      </x:c>
      <x:c r="V2632" t="str">
        <x:f>IF(U2632&gt;=60,"Prioridade Alta",IF(U2632&gt;=35,"Prioridade Média","Prioridade Baixa"))</x:f>
        <x:v>Prioridade Baixa</x:v>
      </x:c>
      <x:c r="W2632" t="str">
        <x:v>Não</x:v>
      </x:c>
      <x:c r="X2632" t="str"/>
      <x:c r="Y2632" t="str">
        <x:v>Base expandida 2026-07-27</x:v>
      </x:c>
      <x:c r="Z2632" t="str">
        <x:v>(11) 4753-1316</x:v>
      </x:c>
      <x:c r="AA2632" t="str"/>
      <x:c r="AB2632" t="n">
        <x:v>40</x:v>
      </x:c>
      <x:c r="AC2632" t="str">
        <x:v>Prioridade Baixa</x:v>
      </x:c>
      <x:c r="AD2632" t="str">
        <x:v>Fonte Escolas.com.br: http://escolas.com.br/parque-nossa-senhora-das-gracas-em-35069450; site oficial/redes não coletados nesta fonte</x:v>
      </x:c>
      <x:c r="AE2632" t="n">
        <x:f>IF(LEN(H2632)&gt;0,1,0)</x:f>
        <x:v>1</x:v>
      </x:c>
      <x:c r="AF2632" t="n">
        <x:f>IF(LEN(M2632)&gt;0,1,0)</x:f>
        <x:v>0</x:v>
      </x:c>
      <x:c r="AG2632" t="n">
        <x:f>IF(AND(LEN(H2632)=0,LEN(K2632)=0,LEN(M2632)=0),1,0)</x:f>
        <x:v>0</x:v>
      </x:c>
    </x:row>
    <x:row r="2633">
      <x:c r="A2633" t="str">
        <x:v>AT-02632</x:v>
      </x:c>
      <x:c r="B2633" t="str">
        <x:v>Paulo Nunes Professor Em</x:v>
      </x:c>
      <x:c r="C2633" t="str">
        <x:v>Escola</x:v>
      </x:c>
      <x:c r="D2633" t="str">
        <x:v>Escola</x:v>
      </x:c>
      <x:c r="E2633" t="str">
        <x:v>Itaquaquecetuba</x:v>
      </x:c>
      <x:c r="F2633" t="str">
        <x:v>Morro Branco</x:v>
      </x:c>
      <x:c r="G2633" t="str">
        <x:v>Catarina Santa, 382, Rua, Morro Branco, Itaquaquecetuba, SP</x:v>
      </x:c>
      <x:c r="H2633" t="str">
        <x:v>+55 (11) 4647-5194</x:v>
      </x:c>
      <x:c r="I2633" t="str"/>
      <x:c r="J2633" t="str"/>
      <x:c r="K2633" t="str"/>
      <x:c r="L2633" t="str"/>
      <x:c r="M2633" t="str"/>
      <x:c r="N2633" t="str"/>
      <x:c r="O2633" t="str"/>
      <x:c r="P2633" t="str"/>
      <x:c r="Q2633" t="str">
        <x:v>https://www.google.com/maps/search/?api=1&amp;query=Catarina+Santa%2C+382%2C+Rua%2C+Morro+Branco%2C+Itaquaquecetuba-SP</x:v>
      </x:c>
      <x:c r="R2633" t="str"/>
      <x:c r="S2633" t="str"/>
      <x:c r="T2633" t="str">
        <x:v>Não contatado</x:v>
      </x:c>
      <x:c r="U2633" s="27" t="n">
        <x:f>IF(LEN(H2633)&gt;0,25,0)+IF(L2633="Sim",25,0)+IF(LEN(M2633)&gt;0,15,0)+IF(LEN(J2633)&gt;0,10,0)+IF(LEN(N2633)&gt;0,5,0)+IF(LEN(O2633)&gt;0,5,0)+IF(LEN(P2633)&gt;0,5,0)+IF(AND(LEN(R2633)&gt;0,LEN(S2633)&gt;0),10,0)</x:f>
        <x:v>25</x:v>
      </x:c>
      <x:c r="V2633" t="str">
        <x:f>IF(U2633&gt;=60,"Prioridade Alta",IF(U2633&gt;=35,"Prioridade Média","Prioridade Baixa"))</x:f>
        <x:v>Prioridade Baixa</x:v>
      </x:c>
      <x:c r="W2633" t="str">
        <x:v>Não</x:v>
      </x:c>
      <x:c r="X2633" t="str"/>
      <x:c r="Y2633" t="str">
        <x:v>Base expandida 2026-07-27</x:v>
      </x:c>
      <x:c r="Z2633" t="str">
        <x:v>(11) 4647-5194</x:v>
      </x:c>
      <x:c r="AA2633" t="str"/>
      <x:c r="AB2633" t="n">
        <x:v>40</x:v>
      </x:c>
      <x:c r="AC2633" t="str">
        <x:v>Prioridade Baixa</x:v>
      </x:c>
      <x:c r="AD2633" t="str">
        <x:v>Fonte Escolas.com.br: http://escolas.com.br/paulo-nunes-professor-em-35216938; site oficial/redes não coletados nesta fonte</x:v>
      </x:c>
      <x:c r="AE2633" t="n">
        <x:f>IF(LEN(H2633)&gt;0,1,0)</x:f>
        <x:v>1</x:v>
      </x:c>
      <x:c r="AF2633" t="n">
        <x:f>IF(LEN(M2633)&gt;0,1,0)</x:f>
        <x:v>0</x:v>
      </x:c>
      <x:c r="AG2633" t="n">
        <x:f>IF(AND(LEN(H2633)=0,LEN(K2633)=0,LEN(M2633)=0),1,0)</x:f>
        <x:v>0</x:v>
      </x:c>
    </x:row>
    <x:row r="2634">
      <x:c r="A2634" t="str">
        <x:v>AT-02633</x:v>
      </x:c>
      <x:c r="B2634" t="str">
        <x:v>Roberto Marinho Jornalista Emeb</x:v>
      </x:c>
      <x:c r="C2634" t="str">
        <x:v>Escola</x:v>
      </x:c>
      <x:c r="D2634" t="str">
        <x:v>Escola</x:v>
      </x:c>
      <x:c r="E2634" t="str">
        <x:v>Itaquaquecetuba</x:v>
      </x:c>
      <x:c r="F2634" t="str">
        <x:v>Jardim Carolina</x:v>
      </x:c>
      <x:c r="G2634" t="str">
        <x:v>Azevedo Padre, 51, Rua, Jardim Carolina, Itaquaquecetuba, SP</x:v>
      </x:c>
      <x:c r="H2634" t="str">
        <x:v>+55 (11) 4648-6079</x:v>
      </x:c>
      <x:c r="I2634" t="str"/>
      <x:c r="J2634" t="str"/>
      <x:c r="K2634" t="str"/>
      <x:c r="L2634" t="str"/>
      <x:c r="M2634" t="str"/>
      <x:c r="N2634" t="str"/>
      <x:c r="O2634" t="str"/>
      <x:c r="P2634" t="str"/>
      <x:c r="Q2634" t="str">
        <x:v>https://www.google.com/maps/search/?api=1&amp;query=Azevedo+Padre%2C+51%2C+Rua%2C+Jardim+Carolina%2C+Itaquaquecetuba-SP</x:v>
      </x:c>
      <x:c r="R2634" t="str"/>
      <x:c r="S2634" t="str"/>
      <x:c r="T2634" t="str">
        <x:v>Não contatado</x:v>
      </x:c>
      <x:c r="U2634" s="27" t="n">
        <x:f>IF(LEN(H2634)&gt;0,25,0)+IF(L2634="Sim",25,0)+IF(LEN(M2634)&gt;0,15,0)+IF(LEN(J2634)&gt;0,10,0)+IF(LEN(N2634)&gt;0,5,0)+IF(LEN(O2634)&gt;0,5,0)+IF(LEN(P2634)&gt;0,5,0)+IF(AND(LEN(R2634)&gt;0,LEN(S2634)&gt;0),10,0)</x:f>
        <x:v>25</x:v>
      </x:c>
      <x:c r="V2634" t="str">
        <x:f>IF(U2634&gt;=60,"Prioridade Alta",IF(U2634&gt;=35,"Prioridade Média","Prioridade Baixa"))</x:f>
        <x:v>Prioridade Baixa</x:v>
      </x:c>
      <x:c r="W2634" t="str">
        <x:v>Não</x:v>
      </x:c>
      <x:c r="X2634" t="str"/>
      <x:c r="Y2634" t="str">
        <x:v>Base expandida 2026-07-27</x:v>
      </x:c>
      <x:c r="Z2634" t="str">
        <x:v>(11) 4648-6079</x:v>
      </x:c>
      <x:c r="AA2634" t="str"/>
      <x:c r="AB2634" t="n">
        <x:v>40</x:v>
      </x:c>
      <x:c r="AC2634" t="str">
        <x:v>Prioridade Baixa</x:v>
      </x:c>
      <x:c r="AD2634" t="str">
        <x:v>Fonte Escolas.com.br: http://escolas.com.br/roberto-marinho-jornalista-emeb-35069358; site oficial/redes não coletados nesta fonte</x:v>
      </x:c>
      <x:c r="AE2634" t="n">
        <x:f>IF(LEN(H2634)&gt;0,1,0)</x:f>
        <x:v>1</x:v>
      </x:c>
      <x:c r="AF2634" t="n">
        <x:f>IF(LEN(M2634)&gt;0,1,0)</x:f>
        <x:v>0</x:v>
      </x:c>
      <x:c r="AG2634" t="n">
        <x:f>IF(AND(LEN(H2634)=0,LEN(K2634)=0,LEN(M2634)=0),1,0)</x:f>
        <x:v>0</x:v>
      </x:c>
    </x:row>
    <x:row r="2635">
      <x:c r="A2635" t="str">
        <x:v>AT-02634</x:v>
      </x:c>
      <x:c r="B2635" t="str">
        <x:v>Recanto Monica II</x:v>
      </x:c>
      <x:c r="C2635" t="str">
        <x:v>Escola</x:v>
      </x:c>
      <x:c r="D2635" t="str">
        <x:v>Escola</x:v>
      </x:c>
      <x:c r="E2635" t="str">
        <x:v>Itaquaquecetuba</x:v>
      </x:c>
      <x:c r="F2635" t="str">
        <x:v>Merenda</x:v>
      </x:c>
      <x:c r="G2635" t="str">
        <x:v>Do Merenda, 2000, Estrada, Merenda, Itaquaquecetuba, SP</x:v>
      </x:c>
      <x:c r="H2635" t="str">
        <x:v>+55 (11) 4645-2721</x:v>
      </x:c>
      <x:c r="I2635" t="str"/>
      <x:c r="J2635" t="str"/>
      <x:c r="K2635" t="str"/>
      <x:c r="L2635" t="str"/>
      <x:c r="M2635" t="str"/>
      <x:c r="N2635" t="str"/>
      <x:c r="O2635" t="str"/>
      <x:c r="P2635" t="str"/>
      <x:c r="Q2635" t="str">
        <x:v>https://www.google.com/maps/search/?api=1&amp;query=Do+Merenda%2C+2000%2C+Estrada%2C+Merenda%2C+Itaquaquecetuba-SP</x:v>
      </x:c>
      <x:c r="R2635" t="str"/>
      <x:c r="S2635" t="str"/>
      <x:c r="T2635" t="str">
        <x:v>Não contatado</x:v>
      </x:c>
      <x:c r="U2635" s="27" t="n">
        <x:f>IF(LEN(H2635)&gt;0,25,0)+IF(L2635="Sim",25,0)+IF(LEN(M2635)&gt;0,15,0)+IF(LEN(J2635)&gt;0,10,0)+IF(LEN(N2635)&gt;0,5,0)+IF(LEN(O2635)&gt;0,5,0)+IF(LEN(P2635)&gt;0,5,0)+IF(AND(LEN(R2635)&gt;0,LEN(S2635)&gt;0),10,0)</x:f>
        <x:v>25</x:v>
      </x:c>
      <x:c r="V2635" t="str">
        <x:f>IF(U2635&gt;=60,"Prioridade Alta",IF(U2635&gt;=35,"Prioridade Média","Prioridade Baixa"))</x:f>
        <x:v>Prioridade Baixa</x:v>
      </x:c>
      <x:c r="W2635" t="str">
        <x:v>Não</x:v>
      </x:c>
      <x:c r="X2635" t="str"/>
      <x:c r="Y2635" t="str">
        <x:v>Base expandida 2026-07-27</x:v>
      </x:c>
      <x:c r="Z2635" t="str">
        <x:v>(11) 4645-2721</x:v>
      </x:c>
      <x:c r="AA2635" t="str"/>
      <x:c r="AB2635" t="n">
        <x:v>40</x:v>
      </x:c>
      <x:c r="AC2635" t="str">
        <x:v>Prioridade Baixa</x:v>
      </x:c>
      <x:c r="AD2635" t="str">
        <x:v>Fonte Escolas.com.br: http://escolas.com.br/recanto-monica-ii-35924416; site oficial/redes não coletados nesta fonte</x:v>
      </x:c>
      <x:c r="AE2635" t="n">
        <x:f>IF(LEN(H2635)&gt;0,1,0)</x:f>
        <x:v>1</x:v>
      </x:c>
      <x:c r="AF2635" t="n">
        <x:f>IF(LEN(M2635)&gt;0,1,0)</x:f>
        <x:v>0</x:v>
      </x:c>
      <x:c r="AG2635" t="n">
        <x:f>IF(AND(LEN(H2635)=0,LEN(K2635)=0,LEN(M2635)=0),1,0)</x:f>
        <x:v>0</x:v>
      </x:c>
    </x:row>
    <x:row r="2636">
      <x:c r="A2636" t="str">
        <x:v>AT-02635</x:v>
      </x:c>
      <x:c r="B2636" t="str">
        <x:v>Rui Alberto Pestana Henriques Professor Em</x:v>
      </x:c>
      <x:c r="C2636" t="str">
        <x:v>Escola</x:v>
      </x:c>
      <x:c r="D2636" t="str">
        <x:v>Escola</x:v>
      </x:c>
      <x:c r="E2636" t="str">
        <x:v>Itaquaquecetuba</x:v>
      </x:c>
      <x:c r="F2636" t="str">
        <x:v>Jardim Odete II</x:v>
      </x:c>
      <x:c r="G2636" t="str">
        <x:v>Carlos Mariguela, 217, Rua, Jardim Odete II, Itaquaquecetuba, SP</x:v>
      </x:c>
      <x:c r="H2636" t="str">
        <x:v>+55 (11) 4647-8358</x:v>
      </x:c>
      <x:c r="I2636" t="str"/>
      <x:c r="J2636" t="str"/>
      <x:c r="K2636" t="str"/>
      <x:c r="L2636" t="str"/>
      <x:c r="M2636" t="str"/>
      <x:c r="N2636" t="str"/>
      <x:c r="O2636" t="str"/>
      <x:c r="P2636" t="str"/>
      <x:c r="Q2636" t="str">
        <x:v>https://www.google.com/maps/search/?api=1&amp;query=Carlos+Mariguela%2C+217%2C+Rua%2C+Jardim+Odete+II%2C+Itaquaquecetuba-SP</x:v>
      </x:c>
      <x:c r="R2636" t="str"/>
      <x:c r="S2636" t="str"/>
      <x:c r="T2636" t="str">
        <x:v>Não contatado</x:v>
      </x:c>
      <x:c r="U2636" s="27" t="n">
        <x:f>IF(LEN(H2636)&gt;0,25,0)+IF(L2636="Sim",25,0)+IF(LEN(M2636)&gt;0,15,0)+IF(LEN(J2636)&gt;0,10,0)+IF(LEN(N2636)&gt;0,5,0)+IF(LEN(O2636)&gt;0,5,0)+IF(LEN(P2636)&gt;0,5,0)+IF(AND(LEN(R2636)&gt;0,LEN(S2636)&gt;0),10,0)</x:f>
        <x:v>25</x:v>
      </x:c>
      <x:c r="V2636" t="str">
        <x:f>IF(U2636&gt;=60,"Prioridade Alta",IF(U2636&gt;=35,"Prioridade Média","Prioridade Baixa"))</x:f>
        <x:v>Prioridade Baixa</x:v>
      </x:c>
      <x:c r="W2636" t="str">
        <x:v>Não</x:v>
      </x:c>
      <x:c r="X2636" t="str"/>
      <x:c r="Y2636" t="str">
        <x:v>Base expandida 2026-07-27</x:v>
      </x:c>
      <x:c r="Z2636" t="str">
        <x:v>(11) 4647-8358</x:v>
      </x:c>
      <x:c r="AA2636" t="str"/>
      <x:c r="AB2636" t="n">
        <x:v>40</x:v>
      </x:c>
      <x:c r="AC2636" t="str">
        <x:v>Prioridade Baixa</x:v>
      </x:c>
      <x:c r="AD2636" t="str">
        <x:v>Fonte Escolas.com.br: http://escolas.com.br/rui-alberto-pestana-henriques-professor-em-35225435; site oficial/redes não coletados nesta fonte</x:v>
      </x:c>
      <x:c r="AE2636" t="n">
        <x:f>IF(LEN(H2636)&gt;0,1,0)</x:f>
        <x:v>1</x:v>
      </x:c>
      <x:c r="AF2636" t="n">
        <x:f>IF(LEN(M2636)&gt;0,1,0)</x:f>
        <x:v>0</x:v>
      </x:c>
      <x:c r="AG2636" t="n">
        <x:f>IF(AND(LEN(H2636)=0,LEN(K2636)=0,LEN(M2636)=0),1,0)</x:f>
        <x:v>0</x:v>
      </x:c>
    </x:row>
    <x:row r="2637">
      <x:c r="A2637" t="str">
        <x:v>AT-02636</x:v>
      </x:c>
      <x:c r="B2637" t="str">
        <x:v>Rosaria Isolina de Moraes Dona</x:v>
      </x:c>
      <x:c r="C2637" t="str">
        <x:v>Escola</x:v>
      </x:c>
      <x:c r="D2637" t="str">
        <x:v>Escola</x:v>
      </x:c>
      <x:c r="E2637" t="str">
        <x:v>Itaquaquecetuba</x:v>
      </x:c>
      <x:c r="F2637" t="str">
        <x:v>Vila Nely</x:v>
      </x:c>
      <x:c r="G2637" t="str">
        <x:v>Rio Pinheiros, 25, Rua, Vila Nely, Itaquaquecetuba, SP</x:v>
      </x:c>
      <x:c r="H2637" t="str">
        <x:v>+55 (11) 4645-1117</x:v>
      </x:c>
      <x:c r="I2637" t="str"/>
      <x:c r="J2637" t="str"/>
      <x:c r="K2637" t="str"/>
      <x:c r="L2637" t="str"/>
      <x:c r="M2637" t="str"/>
      <x:c r="N2637" t="str"/>
      <x:c r="O2637" t="str"/>
      <x:c r="P2637" t="str"/>
      <x:c r="Q2637" t="str">
        <x:v>https://www.google.com/maps/search/?api=1&amp;query=Rio+Pinheiros%2C+25%2C+Rua%2C+Vila+Nely%2C+Itaquaquecetuba-SP</x:v>
      </x:c>
      <x:c r="R2637" t="str"/>
      <x:c r="S2637" t="str"/>
      <x:c r="T2637" t="str">
        <x:v>Não contatado</x:v>
      </x:c>
      <x:c r="U2637" s="27" t="n">
        <x:f>IF(LEN(H2637)&gt;0,25,0)+IF(L2637="Sim",25,0)+IF(LEN(M2637)&gt;0,15,0)+IF(LEN(J2637)&gt;0,10,0)+IF(LEN(N2637)&gt;0,5,0)+IF(LEN(O2637)&gt;0,5,0)+IF(LEN(P2637)&gt;0,5,0)+IF(AND(LEN(R2637)&gt;0,LEN(S2637)&gt;0),10,0)</x:f>
        <x:v>25</x:v>
      </x:c>
      <x:c r="V2637" t="str">
        <x:f>IF(U2637&gt;=60,"Prioridade Alta",IF(U2637&gt;=35,"Prioridade Média","Prioridade Baixa"))</x:f>
        <x:v>Prioridade Baixa</x:v>
      </x:c>
      <x:c r="W2637" t="str">
        <x:v>Não</x:v>
      </x:c>
      <x:c r="X2637" t="str"/>
      <x:c r="Y2637" t="str">
        <x:v>Base expandida 2026-07-27</x:v>
      </x:c>
      <x:c r="Z2637" t="str">
        <x:v>(11) 4645-1117</x:v>
      </x:c>
      <x:c r="AA2637" t="str"/>
      <x:c r="AB2637" t="n">
        <x:v>40</x:v>
      </x:c>
      <x:c r="AC2637" t="str">
        <x:v>Prioridade Baixa</x:v>
      </x:c>
      <x:c r="AD2637" t="str">
        <x:v>Fonte Escolas.com.br: http://escolas.com.br/rosaria-isolina-de-moraes-dona-35912347; site oficial/redes não coletados nesta fonte</x:v>
      </x:c>
      <x:c r="AE2637" t="n">
        <x:f>IF(LEN(H2637)&gt;0,1,0)</x:f>
        <x:v>1</x:v>
      </x:c>
      <x:c r="AF2637" t="n">
        <x:f>IF(LEN(M2637)&gt;0,1,0)</x:f>
        <x:v>0</x:v>
      </x:c>
      <x:c r="AG2637" t="n">
        <x:f>IF(AND(LEN(H2637)=0,LEN(K2637)=0,LEN(M2637)=0),1,0)</x:f>
        <x:v>0</x:v>
      </x:c>
    </x:row>
    <x:row r="2638">
      <x:c r="A2638" t="str">
        <x:v>AT-02637</x:v>
      </x:c>
      <x:c r="B2638" t="str">
        <x:v>Roque Barbosa de Miranda</x:v>
      </x:c>
      <x:c r="C2638" t="str">
        <x:v>Escola</x:v>
      </x:c>
      <x:c r="D2638" t="str">
        <x:v>Escola</x:v>
      </x:c>
      <x:c r="E2638" t="str">
        <x:v>Itaquaquecetuba</x:v>
      </x:c>
      <x:c r="F2638" t="str">
        <x:v>Jardim Josely</x:v>
      </x:c>
      <x:c r="G2638" t="str">
        <x:v>Do Ribeiro, 250, Estrada, Jardim Josely, Itaquaquecetuba, SP</x:v>
      </x:c>
      <x:c r="H2638" t="str">
        <x:v>+55 (11) 4645-3266</x:v>
      </x:c>
      <x:c r="I2638" t="str"/>
      <x:c r="J2638" t="str"/>
      <x:c r="K2638" t="str"/>
      <x:c r="L2638" t="str"/>
      <x:c r="M2638" t="str"/>
      <x:c r="N2638" t="str"/>
      <x:c r="O2638" t="str"/>
      <x:c r="P2638" t="str"/>
      <x:c r="Q2638" t="str">
        <x:v>https://www.google.com/maps/search/?api=1&amp;query=Do+Ribeiro%2C+250%2C+Estrada%2C+Jardim+Josely%2C+Itaquaquecetuba-SP</x:v>
      </x:c>
      <x:c r="R2638" t="str"/>
      <x:c r="S2638" t="str"/>
      <x:c r="T2638" t="str">
        <x:v>Não contatado</x:v>
      </x:c>
      <x:c r="U2638" s="27" t="n">
        <x:f>IF(LEN(H2638)&gt;0,25,0)+IF(L2638="Sim",25,0)+IF(LEN(M2638)&gt;0,15,0)+IF(LEN(J2638)&gt;0,10,0)+IF(LEN(N2638)&gt;0,5,0)+IF(LEN(O2638)&gt;0,5,0)+IF(LEN(P2638)&gt;0,5,0)+IF(AND(LEN(R2638)&gt;0,LEN(S2638)&gt;0),10,0)</x:f>
        <x:v>25</x:v>
      </x:c>
      <x:c r="V2638" t="str">
        <x:f>IF(U2638&gt;=60,"Prioridade Alta",IF(U2638&gt;=35,"Prioridade Média","Prioridade Baixa"))</x:f>
        <x:v>Prioridade Baixa</x:v>
      </x:c>
      <x:c r="W2638" t="str">
        <x:v>Não</x:v>
      </x:c>
      <x:c r="X2638" t="str"/>
      <x:c r="Y2638" t="str">
        <x:v>Base expandida 2026-07-27</x:v>
      </x:c>
      <x:c r="Z2638" t="str">
        <x:v>(11) 4645-3266</x:v>
      </x:c>
      <x:c r="AA2638" t="str"/>
      <x:c r="AB2638" t="n">
        <x:v>40</x:v>
      </x:c>
      <x:c r="AC2638" t="str">
        <x:v>Prioridade Baixa</x:v>
      </x:c>
      <x:c r="AD2638" t="str">
        <x:v>Fonte Escolas.com.br: http://escolas.com.br/roque-barbosa-de-miranda-35904430; site oficial/redes não coletados nesta fonte</x:v>
      </x:c>
      <x:c r="AE2638" t="n">
        <x:f>IF(LEN(H2638)&gt;0,1,0)</x:f>
        <x:v>1</x:v>
      </x:c>
      <x:c r="AF2638" t="n">
        <x:f>IF(LEN(M2638)&gt;0,1,0)</x:f>
        <x:v>0</x:v>
      </x:c>
      <x:c r="AG2638" t="n">
        <x:f>IF(AND(LEN(H2638)=0,LEN(K2638)=0,LEN(M2638)=0),1,0)</x:f>
        <x:v>0</x:v>
      </x:c>
    </x:row>
    <x:row r="2639">
      <x:c r="A2639" t="str">
        <x:v>AT-02638</x:v>
      </x:c>
      <x:c r="B2639" t="str">
        <x:v>Roseli Aparecida Mendes Profa Em</x:v>
      </x:c>
      <x:c r="C2639" t="str">
        <x:v>Escola</x:v>
      </x:c>
      <x:c r="D2639" t="str">
        <x:v>Escola</x:v>
      </x:c>
      <x:c r="E2639" t="str">
        <x:v>Itaquaquecetuba</x:v>
      </x:c>
      <x:c r="F2639" t="str">
        <x:v>Parque Recanto Monica</x:v>
      </x:c>
      <x:c r="G2639" t="str">
        <x:v>Platina, 155, Rua, Parque Recanto Monica, Itaquaquecetuba, SP</x:v>
      </x:c>
      <x:c r="H2639" t="str">
        <x:v>+55 (11) 4645-7383</x:v>
      </x:c>
      <x:c r="I2639" t="str"/>
      <x:c r="J2639" t="str"/>
      <x:c r="K2639" t="str"/>
      <x:c r="L2639" t="str"/>
      <x:c r="M2639" t="str"/>
      <x:c r="N2639" t="str"/>
      <x:c r="O2639" t="str"/>
      <x:c r="P2639" t="str"/>
      <x:c r="Q2639" t="str">
        <x:v>https://www.google.com/maps/search/?api=1&amp;query=Platina%2C+155%2C+Rua%2C+Parque+Recanto+Monica%2C+Itaquaquecetuba-SP</x:v>
      </x:c>
      <x:c r="R2639" t="str"/>
      <x:c r="S2639" t="str"/>
      <x:c r="T2639" t="str">
        <x:v>Não contatado</x:v>
      </x:c>
      <x:c r="U2639" s="27" t="n">
        <x:f>IF(LEN(H2639)&gt;0,25,0)+IF(L2639="Sim",25,0)+IF(LEN(M2639)&gt;0,15,0)+IF(LEN(J2639)&gt;0,10,0)+IF(LEN(N2639)&gt;0,5,0)+IF(LEN(O2639)&gt;0,5,0)+IF(LEN(P2639)&gt;0,5,0)+IF(AND(LEN(R2639)&gt;0,LEN(S2639)&gt;0),10,0)</x:f>
        <x:v>25</x:v>
      </x:c>
      <x:c r="V2639" t="str">
        <x:f>IF(U2639&gt;=60,"Prioridade Alta",IF(U2639&gt;=35,"Prioridade Média","Prioridade Baixa"))</x:f>
        <x:v>Prioridade Baixa</x:v>
      </x:c>
      <x:c r="W2639" t="str">
        <x:v>Não</x:v>
      </x:c>
      <x:c r="X2639" t="str"/>
      <x:c r="Y2639" t="str">
        <x:v>Base expandida 2026-07-27</x:v>
      </x:c>
      <x:c r="Z2639" t="str">
        <x:v>(11) 4645-7383</x:v>
      </x:c>
      <x:c r="AA2639" t="str"/>
      <x:c r="AB2639" t="n">
        <x:v>40</x:v>
      </x:c>
      <x:c r="AC2639" t="str">
        <x:v>Prioridade Baixa</x:v>
      </x:c>
      <x:c r="AD2639" t="str">
        <x:v>Fonte Escolas.com.br: http://escolas.com.br/roseli-aparecida-mendes-profa-em-35075127; site oficial/redes não coletados nesta fonte</x:v>
      </x:c>
      <x:c r="AE2639" t="n">
        <x:f>IF(LEN(H2639)&gt;0,1,0)</x:f>
        <x:v>1</x:v>
      </x:c>
      <x:c r="AF2639" t="n">
        <x:f>IF(LEN(M2639)&gt;0,1,0)</x:f>
        <x:v>0</x:v>
      </x:c>
      <x:c r="AG2639" t="n">
        <x:f>IF(AND(LEN(H2639)=0,LEN(K2639)=0,LEN(M2639)=0),1,0)</x:f>
        <x:v>0</x:v>
      </x:c>
    </x:row>
    <x:row r="2640">
      <x:c r="A2640" t="str">
        <x:v>AT-02639</x:v>
      </x:c>
      <x:c r="B2640" t="str">
        <x:v>Sandro Evangelista Pereira Escola Padre Municipal</x:v>
      </x:c>
      <x:c r="C2640" t="str">
        <x:v>Escola</x:v>
      </x:c>
      <x:c r="D2640" t="str">
        <x:v>Escola</x:v>
      </x:c>
      <x:c r="E2640" t="str">
        <x:v>Itaquaquecetuba</x:v>
      </x:c>
      <x:c r="F2640" t="str">
        <x:v>Jardim Goncalves</x:v>
      </x:c>
      <x:c r="G2640" t="str">
        <x:v>Joaquim Goncalves Ferreira da Silva, 146, Rua, Jardim Goncalves, Itaquaquecetuba, SP</x:v>
      </x:c>
      <x:c r="H2640" t="str">
        <x:v>+55 (11) 4242-8632</x:v>
      </x:c>
      <x:c r="I2640" t="str"/>
      <x:c r="J2640" t="str"/>
      <x:c r="K2640" t="str"/>
      <x:c r="L2640" t="str"/>
      <x:c r="M2640" t="str"/>
      <x:c r="N2640" t="str"/>
      <x:c r="O2640" t="str"/>
      <x:c r="P2640" t="str"/>
      <x:c r="Q2640" t="str">
        <x:v>https://www.google.com/maps/search/?api=1&amp;query=Joaquim+Goncalves+Ferreira+da+Silva%2C+146%2C+Rua%2C+Jardim+Goncalves%2C+Itaquaquecetuba-SP</x:v>
      </x:c>
      <x:c r="R2640" t="str"/>
      <x:c r="S2640" t="str"/>
      <x:c r="T2640" t="str">
        <x:v>Não contatado</x:v>
      </x:c>
      <x:c r="U2640" s="27" t="n">
        <x:f>IF(LEN(H2640)&gt;0,25,0)+IF(L2640="Sim",25,0)+IF(LEN(M2640)&gt;0,15,0)+IF(LEN(J2640)&gt;0,10,0)+IF(LEN(N2640)&gt;0,5,0)+IF(LEN(O2640)&gt;0,5,0)+IF(LEN(P2640)&gt;0,5,0)+IF(AND(LEN(R2640)&gt;0,LEN(S2640)&gt;0),10,0)</x:f>
        <x:v>25</x:v>
      </x:c>
      <x:c r="V2640" t="str">
        <x:f>IF(U2640&gt;=60,"Prioridade Alta",IF(U2640&gt;=35,"Prioridade Média","Prioridade Baixa"))</x:f>
        <x:v>Prioridade Baixa</x:v>
      </x:c>
      <x:c r="W2640" t="str">
        <x:v>Não</x:v>
      </x:c>
      <x:c r="X2640" t="str"/>
      <x:c r="Y2640" t="str">
        <x:v>Base expandida 2026-07-27</x:v>
      </x:c>
      <x:c r="Z2640" t="str">
        <x:v>(11) 4242-8632</x:v>
      </x:c>
      <x:c r="AA2640" t="str"/>
      <x:c r="AB2640" t="n">
        <x:v>40</x:v>
      </x:c>
      <x:c r="AC2640" t="str">
        <x:v>Prioridade Baixa</x:v>
      </x:c>
      <x:c r="AD2640" t="str">
        <x:v>Fonte Escolas.com.br: http://escolas.com.br/sandro-evangelista-pereira-escola-padre-municipal-35078359; site oficial/redes não coletados nesta fonte</x:v>
      </x:c>
      <x:c r="AE2640" t="n">
        <x:f>IF(LEN(H2640)&gt;0,1,0)</x:f>
        <x:v>1</x:v>
      </x:c>
      <x:c r="AF2640" t="n">
        <x:f>IF(LEN(M2640)&gt;0,1,0)</x:f>
        <x:v>0</x:v>
      </x:c>
      <x:c r="AG2640" t="n">
        <x:f>IF(AND(LEN(H2640)=0,LEN(K2640)=0,LEN(M2640)=0),1,0)</x:f>
        <x:v>0</x:v>
      </x:c>
    </x:row>
    <x:row r="2641">
      <x:c r="A2641" t="str">
        <x:v>AT-02640</x:v>
      </x:c>
      <x:c r="B2641" t="str">
        <x:v>Sebastiao Gregorio dos Santos Emeb</x:v>
      </x:c>
      <x:c r="C2641" t="str">
        <x:v>Escola</x:v>
      </x:c>
      <x:c r="D2641" t="str">
        <x:v>Escola</x:v>
      </x:c>
      <x:c r="E2641" t="str">
        <x:v>Itaquaquecetuba</x:v>
      </x:c>
      <x:c r="F2641" t="str">
        <x:v>Jardim Paineira</x:v>
      </x:c>
      <x:c r="G2641" t="str">
        <x:v>Serra do Espinhaco, 132, Rua, Jardim Paineira, Itaquaquecetuba, SP</x:v>
      </x:c>
      <x:c r="H2641" t="str">
        <x:v>+55 (11) 4643-1396</x:v>
      </x:c>
      <x:c r="I2641" t="str"/>
      <x:c r="J2641" t="str"/>
      <x:c r="K2641" t="str"/>
      <x:c r="L2641" t="str"/>
      <x:c r="M2641" t="str"/>
      <x:c r="N2641" t="str"/>
      <x:c r="O2641" t="str"/>
      <x:c r="P2641" t="str"/>
      <x:c r="Q2641" t="str">
        <x:v>https://www.google.com/maps/search/?api=1&amp;query=Serra+do+Espinhaco%2C+132%2C+Rua%2C+Jardim+Paineira%2C+Itaquaquecetuba-SP</x:v>
      </x:c>
      <x:c r="R2641" t="str"/>
      <x:c r="S2641" t="str"/>
      <x:c r="T2641" t="str">
        <x:v>Não contatado</x:v>
      </x:c>
      <x:c r="U2641" s="27" t="n">
        <x:f>IF(LEN(H2641)&gt;0,25,0)+IF(L2641="Sim",25,0)+IF(LEN(M2641)&gt;0,15,0)+IF(LEN(J2641)&gt;0,10,0)+IF(LEN(N2641)&gt;0,5,0)+IF(LEN(O2641)&gt;0,5,0)+IF(LEN(P2641)&gt;0,5,0)+IF(AND(LEN(R2641)&gt;0,LEN(S2641)&gt;0),10,0)</x:f>
        <x:v>25</x:v>
      </x:c>
      <x:c r="V2641" t="str">
        <x:f>IF(U2641&gt;=60,"Prioridade Alta",IF(U2641&gt;=35,"Prioridade Média","Prioridade Baixa"))</x:f>
        <x:v>Prioridade Baixa</x:v>
      </x:c>
      <x:c r="W2641" t="str">
        <x:v>Não</x:v>
      </x:c>
      <x:c r="X2641" t="str"/>
      <x:c r="Y2641" t="str">
        <x:v>Base expandida 2026-07-27</x:v>
      </x:c>
      <x:c r="Z2641" t="str">
        <x:v>(11) 4643-1396</x:v>
      </x:c>
      <x:c r="AA2641" t="str"/>
      <x:c r="AB2641" t="n">
        <x:v>40</x:v>
      </x:c>
      <x:c r="AC2641" t="str">
        <x:v>Prioridade Baixa</x:v>
      </x:c>
      <x:c r="AD2641" t="str">
        <x:v>Fonte Escolas.com.br: http://escolas.com.br/sebastiao-gregorio-dos-santos-emeb-35078402; site oficial/redes não coletados nesta fonte</x:v>
      </x:c>
      <x:c r="AE2641" t="n">
        <x:f>IF(LEN(H2641)&gt;0,1,0)</x:f>
        <x:v>1</x:v>
      </x:c>
      <x:c r="AF2641" t="n">
        <x:f>IF(LEN(M2641)&gt;0,1,0)</x:f>
        <x:v>0</x:v>
      </x:c>
      <x:c r="AG2641" t="n">
        <x:f>IF(AND(LEN(H2641)=0,LEN(K2641)=0,LEN(M2641)=0),1,0)</x:f>
        <x:v>0</x:v>
      </x:c>
    </x:row>
    <x:row r="2642">
      <x:c r="A2642" t="str">
        <x:v>AT-02641</x:v>
      </x:c>
      <x:c r="B2642" t="str">
        <x:v>Santino Hayashi Amano Escola Municipal</x:v>
      </x:c>
      <x:c r="C2642" t="str">
        <x:v>Escola</x:v>
      </x:c>
      <x:c r="D2642" t="str">
        <x:v>Escola</x:v>
      </x:c>
      <x:c r="E2642" t="str">
        <x:v>Itaquaquecetuba</x:v>
      </x:c>
      <x:c r="F2642" t="str">
        <x:v>Jardim Santa Rita</x:v>
      </x:c>
      <x:c r="G2642" t="str">
        <x:v>Da Granja, 420, Rua, Jardim Santa Rita, Itaquaquecetuba, SP</x:v>
      </x:c>
      <x:c r="H2642" t="str">
        <x:v>+55 (11) 4644-4627</x:v>
      </x:c>
      <x:c r="I2642" t="str"/>
      <x:c r="J2642" t="str"/>
      <x:c r="K2642" t="str"/>
      <x:c r="L2642" t="str"/>
      <x:c r="M2642" t="str"/>
      <x:c r="N2642" t="str"/>
      <x:c r="O2642" t="str"/>
      <x:c r="P2642" t="str"/>
      <x:c r="Q2642" t="str">
        <x:v>https://www.google.com/maps/search/?api=1&amp;query=Da+Granja%2C+420%2C+Rua%2C+Jardim+Santa+Rita%2C+Itaquaquecetuba-SP</x:v>
      </x:c>
      <x:c r="R2642" t="str"/>
      <x:c r="S2642" t="str"/>
      <x:c r="T2642" t="str">
        <x:v>Não contatado</x:v>
      </x:c>
      <x:c r="U2642" s="27" t="n">
        <x:f>IF(LEN(H2642)&gt;0,25,0)+IF(L2642="Sim",25,0)+IF(LEN(M2642)&gt;0,15,0)+IF(LEN(J2642)&gt;0,10,0)+IF(LEN(N2642)&gt;0,5,0)+IF(LEN(O2642)&gt;0,5,0)+IF(LEN(P2642)&gt;0,5,0)+IF(AND(LEN(R2642)&gt;0,LEN(S2642)&gt;0),10,0)</x:f>
        <x:v>25</x:v>
      </x:c>
      <x:c r="V2642" t="str">
        <x:f>IF(U2642&gt;=60,"Prioridade Alta",IF(U2642&gt;=35,"Prioridade Média","Prioridade Baixa"))</x:f>
        <x:v>Prioridade Baixa</x:v>
      </x:c>
      <x:c r="W2642" t="str">
        <x:v>Não</x:v>
      </x:c>
      <x:c r="X2642" t="str"/>
      <x:c r="Y2642" t="str">
        <x:v>Base expandida 2026-07-27</x:v>
      </x:c>
      <x:c r="Z2642" t="str">
        <x:v>(11) 4644-4627</x:v>
      </x:c>
      <x:c r="AA2642" t="str"/>
      <x:c r="AB2642" t="n">
        <x:v>40</x:v>
      </x:c>
      <x:c r="AC2642" t="str">
        <x:v>Prioridade Baixa</x:v>
      </x:c>
      <x:c r="AD2642" t="str">
        <x:v>Fonte Escolas.com.br: http://escolas.com.br/santino-hayashi-amano-escola-municipal-35078347; site oficial/redes não coletados nesta fonte</x:v>
      </x:c>
      <x:c r="AE2642" t="n">
        <x:f>IF(LEN(H2642)&gt;0,1,0)</x:f>
        <x:v>1</x:v>
      </x:c>
      <x:c r="AF2642" t="n">
        <x:f>IF(LEN(M2642)&gt;0,1,0)</x:f>
        <x:v>0</x:v>
      </x:c>
      <x:c r="AG2642" t="n">
        <x:f>IF(AND(LEN(H2642)=0,LEN(K2642)=0,LEN(M2642)=0),1,0)</x:f>
        <x:v>0</x:v>
      </x:c>
    </x:row>
    <x:row r="2643">
      <x:c r="A2643" t="str">
        <x:v>AT-02642</x:v>
      </x:c>
      <x:c r="B2643" t="str">
        <x:v>Telma Arrivetti do Prado Profa Em</x:v>
      </x:c>
      <x:c r="C2643" t="str">
        <x:v>Escola</x:v>
      </x:c>
      <x:c r="D2643" t="str">
        <x:v>Escola</x:v>
      </x:c>
      <x:c r="E2643" t="str">
        <x:v>Itaquaquecetuba</x:v>
      </x:c>
      <x:c r="F2643" t="str">
        <x:v>Jardim Caiubi</x:v>
      </x:c>
      <x:c r="G2643" t="str">
        <x:v>Alfredo Marcondes, 93, Rua, Jardim Caiubi, Itaquaquecetuba, SP</x:v>
      </x:c>
      <x:c r="H2643" t="str">
        <x:v>+55 (11) 4648-7522</x:v>
      </x:c>
      <x:c r="I2643" t="str"/>
      <x:c r="J2643" t="str"/>
      <x:c r="K2643" t="str"/>
      <x:c r="L2643" t="str"/>
      <x:c r="M2643" t="str"/>
      <x:c r="N2643" t="str"/>
      <x:c r="O2643" t="str"/>
      <x:c r="P2643" t="str"/>
      <x:c r="Q2643" t="str">
        <x:v>https://www.google.com/maps/search/?api=1&amp;query=Alfredo+Marcondes%2C+93%2C+Rua%2C+Jardim+Caiubi%2C+Itaquaquecetuba-SP</x:v>
      </x:c>
      <x:c r="R2643" t="str"/>
      <x:c r="S2643" t="str"/>
      <x:c r="T2643" t="str">
        <x:v>Não contatado</x:v>
      </x:c>
      <x:c r="U2643" s="27" t="n">
        <x:f>IF(LEN(H2643)&gt;0,25,0)+IF(L2643="Sim",25,0)+IF(LEN(M2643)&gt;0,15,0)+IF(LEN(J2643)&gt;0,10,0)+IF(LEN(N2643)&gt;0,5,0)+IF(LEN(O2643)&gt;0,5,0)+IF(LEN(P2643)&gt;0,5,0)+IF(AND(LEN(R2643)&gt;0,LEN(S2643)&gt;0),10,0)</x:f>
        <x:v>25</x:v>
      </x:c>
      <x:c r="V2643" t="str">
        <x:f>IF(U2643&gt;=60,"Prioridade Alta",IF(U2643&gt;=35,"Prioridade Média","Prioridade Baixa"))</x:f>
        <x:v>Prioridade Baixa</x:v>
      </x:c>
      <x:c r="W2643" t="str">
        <x:v>Não</x:v>
      </x:c>
      <x:c r="X2643" t="str"/>
      <x:c r="Y2643" t="str">
        <x:v>Base expandida 2026-07-27</x:v>
      </x:c>
      <x:c r="Z2643" t="str">
        <x:v>(11) 4648-7522</x:v>
      </x:c>
      <x:c r="AA2643" t="str"/>
      <x:c r="AB2643" t="n">
        <x:v>40</x:v>
      </x:c>
      <x:c r="AC2643" t="str">
        <x:v>Prioridade Baixa</x:v>
      </x:c>
      <x:c r="AD2643" t="str">
        <x:v>Fonte Escolas.com.br: http://escolas.com.br/telma-arrivetti-do-prado-profa-em-35203671; site oficial/redes não coletados nesta fonte</x:v>
      </x:c>
      <x:c r="AE2643" t="n">
        <x:f>IF(LEN(H2643)&gt;0,1,0)</x:f>
        <x:v>1</x:v>
      </x:c>
      <x:c r="AF2643" t="n">
        <x:f>IF(LEN(M2643)&gt;0,1,0)</x:f>
        <x:v>0</x:v>
      </x:c>
      <x:c r="AG2643" t="n">
        <x:f>IF(AND(LEN(H2643)=0,LEN(K2643)=0,LEN(M2643)=0),1,0)</x:f>
        <x:v>0</x:v>
      </x:c>
    </x:row>
    <x:row r="2644">
      <x:c r="A2644" t="str">
        <x:v>AT-02643</x:v>
      </x:c>
      <x:c r="B2644" t="str">
        <x:v>Valter da Silva Costa Vereador</x:v>
      </x:c>
      <x:c r="C2644" t="str">
        <x:v>Escola</x:v>
      </x:c>
      <x:c r="D2644" t="str">
        <x:v>Escola</x:v>
      </x:c>
      <x:c r="E2644" t="str">
        <x:v>Itaquaquecetuba</x:v>
      </x:c>
      <x:c r="F2644" t="str">
        <x:v>Vila Ursulina</x:v>
      </x:c>
      <x:c r="G2644" t="str">
        <x:v>Maringa, 368, Rua, Vila Ursulina, Itaquaquecetuba, SP</x:v>
      </x:c>
      <x:c r="H2644" t="str">
        <x:v>+55 (11) 4640-3533</x:v>
      </x:c>
      <x:c r="I2644" t="str"/>
      <x:c r="J2644" t="str"/>
      <x:c r="K2644" t="str"/>
      <x:c r="L2644" t="str"/>
      <x:c r="M2644" t="str"/>
      <x:c r="N2644" t="str"/>
      <x:c r="O2644" t="str"/>
      <x:c r="P2644" t="str"/>
      <x:c r="Q2644" t="str">
        <x:v>https://www.google.com/maps/search/?api=1&amp;query=Maringa%2C+368%2C+Rua%2C+Vila+Ursulina%2C+Itaquaquecetuba-SP</x:v>
      </x:c>
      <x:c r="R2644" t="str"/>
      <x:c r="S2644" t="str"/>
      <x:c r="T2644" t="str">
        <x:v>Não contatado</x:v>
      </x:c>
      <x:c r="U2644" s="27" t="n">
        <x:f>IF(LEN(H2644)&gt;0,25,0)+IF(L2644="Sim",25,0)+IF(LEN(M2644)&gt;0,15,0)+IF(LEN(J2644)&gt;0,10,0)+IF(LEN(N2644)&gt;0,5,0)+IF(LEN(O2644)&gt;0,5,0)+IF(LEN(P2644)&gt;0,5,0)+IF(AND(LEN(R2644)&gt;0,LEN(S2644)&gt;0),10,0)</x:f>
        <x:v>25</x:v>
      </x:c>
      <x:c r="V2644" t="str">
        <x:f>IF(U2644&gt;=60,"Prioridade Alta",IF(U2644&gt;=35,"Prioridade Média","Prioridade Baixa"))</x:f>
        <x:v>Prioridade Baixa</x:v>
      </x:c>
      <x:c r="W2644" t="str">
        <x:v>Não</x:v>
      </x:c>
      <x:c r="X2644" t="str"/>
      <x:c r="Y2644" t="str">
        <x:v>Base expandida 2026-07-27</x:v>
      </x:c>
      <x:c r="Z2644" t="str">
        <x:v>(11) 4640-3533</x:v>
      </x:c>
      <x:c r="AA2644" t="str"/>
      <x:c r="AB2644" t="n">
        <x:v>40</x:v>
      </x:c>
      <x:c r="AC2644" t="str">
        <x:v>Prioridade Baixa</x:v>
      </x:c>
      <x:c r="AD2644" t="str">
        <x:v>Fonte Escolas.com.br: http://escolas.com.br/valter-da-silva-costa-vereador-35036353; site oficial/redes não coletados nesta fonte</x:v>
      </x:c>
      <x:c r="AE2644" t="n">
        <x:f>IF(LEN(H2644)&gt;0,1,0)</x:f>
        <x:v>1</x:v>
      </x:c>
      <x:c r="AF2644" t="n">
        <x:f>IF(LEN(M2644)&gt;0,1,0)</x:f>
        <x:v>0</x:v>
      </x:c>
      <x:c r="AG2644" t="n">
        <x:f>IF(AND(LEN(H2644)=0,LEN(K2644)=0,LEN(M2644)=0),1,0)</x:f>
        <x:v>0</x:v>
      </x:c>
    </x:row>
    <x:row r="2645">
      <x:c r="A2645" t="str">
        <x:v>AT-02644</x:v>
      </x:c>
      <x:c r="B2645" t="str">
        <x:v>Unidade de Educação Basica Municipal Vereador Joaquim Honerio Bering</x:v>
      </x:c>
      <x:c r="C2645" t="str">
        <x:v>Escola</x:v>
      </x:c>
      <x:c r="D2645" t="str">
        <x:v>Escola</x:v>
      </x:c>
      <x:c r="E2645" t="str">
        <x:v>Itaquaquecetuba</x:v>
      </x:c>
      <x:c r="F2645" t="str">
        <x:v>Chacaraca dos Italianos</x:v>
      </x:c>
      <x:c r="G2645" t="str">
        <x:v>Mato Grosso, 745, Chacaraca dos Italianos, Itaquaquecetuba, SP</x:v>
      </x:c>
      <x:c r="H2645" t="str">
        <x:v>+55 (11) 4645-3716</x:v>
      </x:c>
      <x:c r="I2645" t="str"/>
      <x:c r="J2645" t="str"/>
      <x:c r="K2645" t="str"/>
      <x:c r="L2645" t="str"/>
      <x:c r="M2645" t="str"/>
      <x:c r="N2645" t="str"/>
      <x:c r="O2645" t="str"/>
      <x:c r="P2645" t="str"/>
      <x:c r="Q2645" t="str">
        <x:v>https://www.google.com/maps/search/?api=1&amp;query=Mato+Grosso%2C+745%2C+Chacaraca+dos+Italianos%2C+Itaquaquecetuba-SP</x:v>
      </x:c>
      <x:c r="R2645" t="str"/>
      <x:c r="S2645" t="str"/>
      <x:c r="T2645" t="str">
        <x:v>Não contatado</x:v>
      </x:c>
      <x:c r="U2645" s="27" t="n">
        <x:f>IF(LEN(H2645)&gt;0,25,0)+IF(L2645="Sim",25,0)+IF(LEN(M2645)&gt;0,15,0)+IF(LEN(J2645)&gt;0,10,0)+IF(LEN(N2645)&gt;0,5,0)+IF(LEN(O2645)&gt;0,5,0)+IF(LEN(P2645)&gt;0,5,0)+IF(AND(LEN(R2645)&gt;0,LEN(S2645)&gt;0),10,0)</x:f>
        <x:v>25</x:v>
      </x:c>
      <x:c r="V2645" t="str">
        <x:f>IF(U2645&gt;=60,"Prioridade Alta",IF(U2645&gt;=35,"Prioridade Média","Prioridade Baixa"))</x:f>
        <x:v>Prioridade Baixa</x:v>
      </x:c>
      <x:c r="W2645" t="str">
        <x:v>Não</x:v>
      </x:c>
      <x:c r="X2645" t="str"/>
      <x:c r="Y2645" t="str">
        <x:v>Base expandida 2026-07-27</x:v>
      </x:c>
      <x:c r="Z2645" t="str">
        <x:v>(11) 4645-3716</x:v>
      </x:c>
      <x:c r="AA2645" t="str"/>
      <x:c r="AB2645" t="n">
        <x:v>40</x:v>
      </x:c>
      <x:c r="AC2645" t="str">
        <x:v>Prioridade Baixa</x:v>
      </x:c>
      <x:c r="AD2645" t="str">
        <x:v>Fonte Escolas.com.br: http://escolas.com.br/unidade-de-educacao-basica-municipal-vereador-joaquim-honerio-bering-35578061; site oficial/redes não coletados nesta fonte</x:v>
      </x:c>
      <x:c r="AE2645" t="n">
        <x:f>IF(LEN(H2645)&gt;0,1,0)</x:f>
        <x:v>1</x:v>
      </x:c>
      <x:c r="AF2645" t="n">
        <x:f>IF(LEN(M2645)&gt;0,1,0)</x:f>
        <x:v>0</x:v>
      </x:c>
      <x:c r="AG2645" t="n">
        <x:f>IF(AND(LEN(H2645)=0,LEN(K2645)=0,LEN(M2645)=0),1,0)</x:f>
        <x:v>0</x:v>
      </x:c>
    </x:row>
    <x:row r="2646">
      <x:c r="A2646" t="str">
        <x:v>AT-02645</x:v>
      </x:c>
      <x:c r="B2646" t="str">
        <x:v>Shozayemon Setokuchi Em</x:v>
      </x:c>
      <x:c r="C2646" t="str">
        <x:v>Escola</x:v>
      </x:c>
      <x:c r="D2646" t="str">
        <x:v>Escola</x:v>
      </x:c>
      <x:c r="E2646" t="str">
        <x:v>Itaquaquecetuba</x:v>
      </x:c>
      <x:c r="F2646" t="str">
        <x:v>Estancia Guatambu</x:v>
      </x:c>
      <x:c r="G2646" t="str">
        <x:v>Nice, 66, Rua, Estancia Guatambu, Itaquaquecetuba, SP</x:v>
      </x:c>
      <x:c r="H2646" t="str">
        <x:v>+55 (11) 4648-6146</x:v>
      </x:c>
      <x:c r="I2646" t="str"/>
      <x:c r="J2646" t="str"/>
      <x:c r="K2646" t="str"/>
      <x:c r="L2646" t="str"/>
      <x:c r="M2646" t="str"/>
      <x:c r="N2646" t="str"/>
      <x:c r="O2646" t="str"/>
      <x:c r="P2646" t="str"/>
      <x:c r="Q2646" t="str">
        <x:v>https://www.google.com/maps/search/?api=1&amp;query=Nice%2C+66%2C+Rua%2C+Estancia+Guatambu%2C+Itaquaquecetuba-SP</x:v>
      </x:c>
      <x:c r="R2646" t="str"/>
      <x:c r="S2646" t="str"/>
      <x:c r="T2646" t="str">
        <x:v>Não contatado</x:v>
      </x:c>
      <x:c r="U2646" s="27" t="n">
        <x:f>IF(LEN(H2646)&gt;0,25,0)+IF(L2646="Sim",25,0)+IF(LEN(M2646)&gt;0,15,0)+IF(LEN(J2646)&gt;0,10,0)+IF(LEN(N2646)&gt;0,5,0)+IF(LEN(O2646)&gt;0,5,0)+IF(LEN(P2646)&gt;0,5,0)+IF(AND(LEN(R2646)&gt;0,LEN(S2646)&gt;0),10,0)</x:f>
        <x:v>25</x:v>
      </x:c>
      <x:c r="V2646" t="str">
        <x:f>IF(U2646&gt;=60,"Prioridade Alta",IF(U2646&gt;=35,"Prioridade Média","Prioridade Baixa"))</x:f>
        <x:v>Prioridade Baixa</x:v>
      </x:c>
      <x:c r="W2646" t="str">
        <x:v>Não</x:v>
      </x:c>
      <x:c r="X2646" t="str"/>
      <x:c r="Y2646" t="str">
        <x:v>Base expandida 2026-07-27</x:v>
      </x:c>
      <x:c r="Z2646" t="str">
        <x:v>(11) 4648-6146</x:v>
      </x:c>
      <x:c r="AA2646" t="str"/>
      <x:c r="AB2646" t="n">
        <x:v>40</x:v>
      </x:c>
      <x:c r="AC2646" t="str">
        <x:v>Prioridade Baixa</x:v>
      </x:c>
      <x:c r="AD2646" t="str">
        <x:v>Fonte Escolas.com.br: http://escolas.com.br/shozayemon-setokuchi-em-35216999; site oficial/redes não coletados nesta fonte</x:v>
      </x:c>
      <x:c r="AE2646" t="n">
        <x:f>IF(LEN(H2646)&gt;0,1,0)</x:f>
        <x:v>1</x:v>
      </x:c>
      <x:c r="AF2646" t="n">
        <x:f>IF(LEN(M2646)&gt;0,1,0)</x:f>
        <x:v>0</x:v>
      </x:c>
      <x:c r="AG2646" t="n">
        <x:f>IF(AND(LEN(H2646)=0,LEN(K2646)=0,LEN(M2646)=0),1,0)</x:f>
        <x:v>0</x:v>
      </x:c>
    </x:row>
    <x:row r="2647">
      <x:c r="A2647" t="str">
        <x:v>AT-02646</x:v>
      </x:c>
      <x:c r="B2647" t="str">
        <x:v>Unidade de Educação Basica Municipal Olivio Cesar de Paulo Silva</x:v>
      </x:c>
      <x:c r="C2647" t="str">
        <x:v>Escola</x:v>
      </x:c>
      <x:c r="D2647" t="str">
        <x:v>Escola</x:v>
      </x:c>
      <x:c r="E2647" t="str">
        <x:v>Itaquaquecetuba</x:v>
      </x:c>
      <x:c r="F2647" t="str">
        <x:v>Jardim Maria Rosa</x:v>
      </x:c>
      <x:c r="G2647" t="str">
        <x:v>Edivaldo Faustino de Souza, 22, Rua, Jardim Maria Rosa, Itaquaquecetuba, SP</x:v>
      </x:c>
      <x:c r="H2647" t="str">
        <x:v>+55 (11) 4649-2800</x:v>
      </x:c>
      <x:c r="I2647" t="str"/>
      <x:c r="J2647" t="str"/>
      <x:c r="K2647" t="str"/>
      <x:c r="L2647" t="str"/>
      <x:c r="M2647" t="str"/>
      <x:c r="N2647" t="str"/>
      <x:c r="O2647" t="str"/>
      <x:c r="P2647" t="str"/>
      <x:c r="Q2647" t="str">
        <x:v>https://www.google.com/maps/search/?api=1&amp;query=Edivaldo+Faustino+de+Souza%2C+22%2C+Rua%2C+Jardim+Maria+Rosa%2C+Itaquaquecetuba-SP</x:v>
      </x:c>
      <x:c r="R2647" t="str"/>
      <x:c r="S2647" t="str"/>
      <x:c r="T2647" t="str">
        <x:v>Não contatado</x:v>
      </x:c>
      <x:c r="U2647" s="27" t="n">
        <x:f>IF(LEN(H2647)&gt;0,25,0)+IF(L2647="Sim",25,0)+IF(LEN(M2647)&gt;0,15,0)+IF(LEN(J2647)&gt;0,10,0)+IF(LEN(N2647)&gt;0,5,0)+IF(LEN(O2647)&gt;0,5,0)+IF(LEN(P2647)&gt;0,5,0)+IF(AND(LEN(R2647)&gt;0,LEN(S2647)&gt;0),10,0)</x:f>
        <x:v>25</x:v>
      </x:c>
      <x:c r="V2647" t="str">
        <x:f>IF(U2647&gt;=60,"Prioridade Alta",IF(U2647&gt;=35,"Prioridade Média","Prioridade Baixa"))</x:f>
        <x:v>Prioridade Baixa</x:v>
      </x:c>
      <x:c r="W2647" t="str">
        <x:v>Não</x:v>
      </x:c>
      <x:c r="X2647" t="str"/>
      <x:c r="Y2647" t="str">
        <x:v>Base expandida 2026-07-27</x:v>
      </x:c>
      <x:c r="Z2647" t="str">
        <x:v>(11) 4649-2800</x:v>
      </x:c>
      <x:c r="AA2647" t="str"/>
      <x:c r="AB2647" t="n">
        <x:v>40</x:v>
      </x:c>
      <x:c r="AC2647" t="str">
        <x:v>Prioridade Baixa</x:v>
      </x:c>
      <x:c r="AD2647" t="str">
        <x:v>Fonte Escolas.com.br: http://escolas.com.br/unidade-de-educacao-basica-municipal-olivio-cesar-de-paulo-silva-35578071; site oficial/redes não coletados nesta fonte</x:v>
      </x:c>
      <x:c r="AE2647" t="n">
        <x:f>IF(LEN(H2647)&gt;0,1,0)</x:f>
        <x:v>1</x:v>
      </x:c>
      <x:c r="AF2647" t="n">
        <x:f>IF(LEN(M2647)&gt;0,1,0)</x:f>
        <x:v>0</x:v>
      </x:c>
      <x:c r="AG2647" t="n">
        <x:f>IF(AND(LEN(H2647)=0,LEN(K2647)=0,LEN(M2647)=0),1,0)</x:f>
        <x:v>0</x:v>
      </x:c>
    </x:row>
    <x:row r="2648">
      <x:c r="A2648" t="str">
        <x:v>AT-02647</x:v>
      </x:c>
      <x:c r="B2648" t="str">
        <x:v>Unidade de Educação Basica Municipal Professor Costabile Pascalle</x:v>
      </x:c>
      <x:c r="C2648" t="str">
        <x:v>Escola</x:v>
      </x:c>
      <x:c r="D2648" t="str">
        <x:v>Escola</x:v>
      </x:c>
      <x:c r="E2648" t="str">
        <x:v>Itaquaquecetuba</x:v>
      </x:c>
      <x:c r="F2648" t="str">
        <x:v>Parque Residencial Marengo</x:v>
      </x:c>
      <x:c r="G2648" t="str">
        <x:v>Ferreira de Menezes, 1245, Avenida, Parque Residencial Marengo, Itaquaquecetuba, SP</x:v>
      </x:c>
      <x:c r="H2648" t="str">
        <x:v>+55 (11) 4647-1774</x:v>
      </x:c>
      <x:c r="I2648" t="str"/>
      <x:c r="J2648" t="str"/>
      <x:c r="K2648" t="str"/>
      <x:c r="L2648" t="str"/>
      <x:c r="M2648" t="str"/>
      <x:c r="N2648" t="str"/>
      <x:c r="O2648" t="str"/>
      <x:c r="P2648" t="str"/>
      <x:c r="Q2648" t="str">
        <x:v>https://www.google.com/maps/search/?api=1&amp;query=Ferreira+de+Menezes%2C+1245%2C+Avenida%2C+Parque+Residencial+Marengo%2C+Itaquaquecetuba-SP</x:v>
      </x:c>
      <x:c r="R2648" t="str"/>
      <x:c r="S2648" t="str"/>
      <x:c r="T2648" t="str">
        <x:v>Não contatado</x:v>
      </x:c>
      <x:c r="U2648" s="27" t="n">
        <x:f>IF(LEN(H2648)&gt;0,25,0)+IF(L2648="Sim",25,0)+IF(LEN(M2648)&gt;0,15,0)+IF(LEN(J2648)&gt;0,10,0)+IF(LEN(N2648)&gt;0,5,0)+IF(LEN(O2648)&gt;0,5,0)+IF(LEN(P2648)&gt;0,5,0)+IF(AND(LEN(R2648)&gt;0,LEN(S2648)&gt;0),10,0)</x:f>
        <x:v>25</x:v>
      </x:c>
      <x:c r="V2648" t="str">
        <x:f>IF(U2648&gt;=60,"Prioridade Alta",IF(U2648&gt;=35,"Prioridade Média","Prioridade Baixa"))</x:f>
        <x:v>Prioridade Baixa</x:v>
      </x:c>
      <x:c r="W2648" t="str">
        <x:v>Não</x:v>
      </x:c>
      <x:c r="X2648" t="str"/>
      <x:c r="Y2648" t="str">
        <x:v>Base expandida 2026-07-27</x:v>
      </x:c>
      <x:c r="Z2648" t="str">
        <x:v>(11) 4647-1774</x:v>
      </x:c>
      <x:c r="AA2648" t="str"/>
      <x:c r="AB2648" t="n">
        <x:v>40</x:v>
      </x:c>
      <x:c r="AC2648" t="str">
        <x:v>Prioridade Baixa</x:v>
      </x:c>
      <x:c r="AD2648" t="str">
        <x:v>Fonte Escolas.com.br: http://escolas.com.br/unidade-de-educacao-basica-municipal-professor-costabile-pascalle-35578083; site oficial/redes não coletados nesta fonte</x:v>
      </x:c>
      <x:c r="AE2648" t="n">
        <x:f>IF(LEN(H2648)&gt;0,1,0)</x:f>
        <x:v>1</x:v>
      </x:c>
      <x:c r="AF2648" t="n">
        <x:f>IF(LEN(M2648)&gt;0,1,0)</x:f>
        <x:v>0</x:v>
      </x:c>
      <x:c r="AG2648" t="n">
        <x:f>IF(AND(LEN(H2648)=0,LEN(K2648)=0,LEN(M2648)=0),1,0)</x:f>
        <x:v>0</x:v>
      </x:c>
    </x:row>
    <x:row r="2649">
      <x:c r="A2649" t="str">
        <x:v>AT-02648</x:v>
      </x:c>
      <x:c r="B2649" t="str">
        <x:v>Vila Ercilia Algarve</x:v>
      </x:c>
      <x:c r="C2649" t="str">
        <x:v>Escola</x:v>
      </x:c>
      <x:c r="D2649" t="str">
        <x:v>Escola</x:v>
      </x:c>
      <x:c r="E2649" t="str">
        <x:v>Itaquaquecetuba</x:v>
      </x:c>
      <x:c r="F2649" t="str">
        <x:v>Jardim do Algarve</x:v>
      </x:c>
      <x:c r="G2649" t="str">
        <x:v>Rio Grande do Sul, 465, Rua, Jardim do Algarve, Itaquaquecetuba, SP</x:v>
      </x:c>
      <x:c r="H2649" t="str">
        <x:v>+55 (11) 4647-3911</x:v>
      </x:c>
      <x:c r="I2649" t="str"/>
      <x:c r="J2649" t="str"/>
      <x:c r="K2649" t="str"/>
      <x:c r="L2649" t="str"/>
      <x:c r="M2649" t="str"/>
      <x:c r="N2649" t="str"/>
      <x:c r="O2649" t="str"/>
      <x:c r="P2649" t="str"/>
      <x:c r="Q2649" t="str">
        <x:v>https://www.google.com/maps/search/?api=1&amp;query=Rio+Grande+do+Sul%2C+465%2C+Rua%2C+Jardim+do+Algarve%2C+Itaquaquecetuba-SP</x:v>
      </x:c>
      <x:c r="R2649" t="str"/>
      <x:c r="S2649" t="str"/>
      <x:c r="T2649" t="str">
        <x:v>Não contatado</x:v>
      </x:c>
      <x:c r="U2649" s="27" t="n">
        <x:f>IF(LEN(H2649)&gt;0,25,0)+IF(L2649="Sim",25,0)+IF(LEN(M2649)&gt;0,15,0)+IF(LEN(J2649)&gt;0,10,0)+IF(LEN(N2649)&gt;0,5,0)+IF(LEN(O2649)&gt;0,5,0)+IF(LEN(P2649)&gt;0,5,0)+IF(AND(LEN(R2649)&gt;0,LEN(S2649)&gt;0),10,0)</x:f>
        <x:v>25</x:v>
      </x:c>
      <x:c r="V2649" t="str">
        <x:f>IF(U2649&gt;=60,"Prioridade Alta",IF(U2649&gt;=35,"Prioridade Média","Prioridade Baixa"))</x:f>
        <x:v>Prioridade Baixa</x:v>
      </x:c>
      <x:c r="W2649" t="str">
        <x:v>Não</x:v>
      </x:c>
      <x:c r="X2649" t="str"/>
      <x:c r="Y2649" t="str">
        <x:v>Base expandida 2026-07-27</x:v>
      </x:c>
      <x:c r="Z2649" t="str">
        <x:v>(11) 4647-3911</x:v>
      </x:c>
      <x:c r="AA2649" t="str"/>
      <x:c r="AB2649" t="n">
        <x:v>40</x:v>
      </x:c>
      <x:c r="AC2649" t="str">
        <x:v>Prioridade Baixa</x:v>
      </x:c>
      <x:c r="AD2649" t="str">
        <x:v>Fonte Escolas.com.br: http://escolas.com.br/vila-ercilia-algarve-35923722; site oficial/redes não coletados nesta fonte</x:v>
      </x:c>
      <x:c r="AE2649" t="n">
        <x:f>IF(LEN(H2649)&gt;0,1,0)</x:f>
        <x:v>1</x:v>
      </x:c>
      <x:c r="AF2649" t="n">
        <x:f>IF(LEN(M2649)&gt;0,1,0)</x:f>
        <x:v>0</x:v>
      </x:c>
      <x:c r="AG2649" t="n">
        <x:f>IF(AND(LEN(H2649)=0,LEN(K2649)=0,LEN(M2649)=0),1,0)</x:f>
        <x:v>0</x:v>
      </x:c>
    </x:row>
    <x:row r="2650">
      <x:c r="A2650" t="str">
        <x:v>AT-02649</x:v>
      </x:c>
      <x:c r="B2650" t="str">
        <x:v>Vila Arizona I</x:v>
      </x:c>
      <x:c r="C2650" t="str">
        <x:v>Escola</x:v>
      </x:c>
      <x:c r="D2650" t="str">
        <x:v>Escola</x:v>
      </x:c>
      <x:c r="E2650" t="str">
        <x:v>Itaquaquecetuba</x:v>
      </x:c>
      <x:c r="F2650" t="str">
        <x:v>Jardim Zelia</x:v>
      </x:c>
      <x:c r="G2650" t="str">
        <x:v>Sebastiao Jose de Almeida, SN, Rua, Jardim Zelia, Itaquaquecetuba, SP</x:v>
      </x:c>
      <x:c r="H2650" t="str">
        <x:v>+55 (11) 4647-1560</x:v>
      </x:c>
      <x:c r="I2650" t="str"/>
      <x:c r="J2650" t="str"/>
      <x:c r="K2650" t="str"/>
      <x:c r="L2650" t="str"/>
      <x:c r="M2650" t="str"/>
      <x:c r="N2650" t="str"/>
      <x:c r="O2650" t="str"/>
      <x:c r="P2650" t="str"/>
      <x:c r="Q2650" t="str">
        <x:v>https://www.google.com/maps/search/?api=1&amp;query=Sebastiao+Jose+de+Almeida%2C+SN%2C+Rua%2C+Jardim+Zelia%2C+Itaquaquecetuba-SP</x:v>
      </x:c>
      <x:c r="R2650" t="str"/>
      <x:c r="S2650" t="str"/>
      <x:c r="T2650" t="str">
        <x:v>Não contatado</x:v>
      </x:c>
      <x:c r="U2650" s="27" t="n">
        <x:f>IF(LEN(H2650)&gt;0,25,0)+IF(L2650="Sim",25,0)+IF(LEN(M2650)&gt;0,15,0)+IF(LEN(J2650)&gt;0,10,0)+IF(LEN(N2650)&gt;0,5,0)+IF(LEN(O2650)&gt;0,5,0)+IF(LEN(P2650)&gt;0,5,0)+IF(AND(LEN(R2650)&gt;0,LEN(S2650)&gt;0),10,0)</x:f>
        <x:v>25</x:v>
      </x:c>
      <x:c r="V2650" t="str">
        <x:f>IF(U2650&gt;=60,"Prioridade Alta",IF(U2650&gt;=35,"Prioridade Média","Prioridade Baixa"))</x:f>
        <x:v>Prioridade Baixa</x:v>
      </x:c>
      <x:c r="W2650" t="str">
        <x:v>Não</x:v>
      </x:c>
      <x:c r="X2650" t="str"/>
      <x:c r="Y2650" t="str">
        <x:v>Base expandida 2026-07-27</x:v>
      </x:c>
      <x:c r="Z2650" t="str">
        <x:v>(11) 4647-1560</x:v>
      </x:c>
      <x:c r="AA2650" t="str"/>
      <x:c r="AB2650" t="n">
        <x:v>40</x:v>
      </x:c>
      <x:c r="AC2650" t="str">
        <x:v>Prioridade Baixa</x:v>
      </x:c>
      <x:c r="AD2650" t="str">
        <x:v>Fonte Escolas.com.br: http://escolas.com.br/vila-arizona-i-35923709; site oficial/redes não coletados nesta fonte</x:v>
      </x:c>
      <x:c r="AE2650" t="n">
        <x:f>IF(LEN(H2650)&gt;0,1,0)</x:f>
        <x:v>1</x:v>
      </x:c>
      <x:c r="AF2650" t="n">
        <x:f>IF(LEN(M2650)&gt;0,1,0)</x:f>
        <x:v>0</x:v>
      </x:c>
      <x:c r="AG2650" t="n">
        <x:f>IF(AND(LEN(H2650)=0,LEN(K2650)=0,LEN(M2650)=0),1,0)</x:f>
        <x:v>0</x:v>
      </x:c>
    </x:row>
    <x:row r="2651">
      <x:c r="A2651" t="str">
        <x:v>AT-02650</x:v>
      </x:c>
      <x:c r="B2651" t="str">
        <x:v>Vera Lucia Leite da Costa Professora</x:v>
      </x:c>
      <x:c r="C2651" t="str">
        <x:v>Escola</x:v>
      </x:c>
      <x:c r="D2651" t="str">
        <x:v>Escola</x:v>
      </x:c>
      <x:c r="E2651" t="str">
        <x:v>Itaquaquecetuba</x:v>
      </x:c>
      <x:c r="F2651" t="str">
        <x:v>Jardim Sao Paulo</x:v>
      </x:c>
      <x:c r="G2651" t="str">
        <x:v>Foz de Iguacu, SN, Rua, Jardim Sao Paulo, Itaquaquecetuba, SP</x:v>
      </x:c>
      <x:c r="H2651" t="str">
        <x:v>+55 (11) 4645-3249</x:v>
      </x:c>
      <x:c r="I2651" t="str"/>
      <x:c r="J2651" t="str"/>
      <x:c r="K2651" t="str"/>
      <x:c r="L2651" t="str"/>
      <x:c r="M2651" t="str"/>
      <x:c r="N2651" t="str"/>
      <x:c r="O2651" t="str"/>
      <x:c r="P2651" t="str"/>
      <x:c r="Q2651" t="str">
        <x:v>https://www.google.com/maps/search/?api=1&amp;query=Foz+de+Iguacu%2C+SN%2C+Rua%2C+Jardim+Sao+Paulo%2C+Itaquaquecetuba-SP</x:v>
      </x:c>
      <x:c r="R2651" t="str"/>
      <x:c r="S2651" t="str"/>
      <x:c r="T2651" t="str">
        <x:v>Não contatado</x:v>
      </x:c>
      <x:c r="U2651" s="27" t="n">
        <x:f>IF(LEN(H2651)&gt;0,25,0)+IF(L2651="Sim",25,0)+IF(LEN(M2651)&gt;0,15,0)+IF(LEN(J2651)&gt;0,10,0)+IF(LEN(N2651)&gt;0,5,0)+IF(LEN(O2651)&gt;0,5,0)+IF(LEN(P2651)&gt;0,5,0)+IF(AND(LEN(R2651)&gt;0,LEN(S2651)&gt;0),10,0)</x:f>
        <x:v>25</x:v>
      </x:c>
      <x:c r="V2651" t="str">
        <x:f>IF(U2651&gt;=60,"Prioridade Alta",IF(U2651&gt;=35,"Prioridade Média","Prioridade Baixa"))</x:f>
        <x:v>Prioridade Baixa</x:v>
      </x:c>
      <x:c r="W2651" t="str">
        <x:v>Não</x:v>
      </x:c>
      <x:c r="X2651" t="str"/>
      <x:c r="Y2651" t="str">
        <x:v>Base expandida 2026-07-27</x:v>
      </x:c>
      <x:c r="Z2651" t="str">
        <x:v>(11) 4645-3249</x:v>
      </x:c>
      <x:c r="AA2651" t="str"/>
      <x:c r="AB2651" t="n">
        <x:v>40</x:v>
      </x:c>
      <x:c r="AC2651" t="str">
        <x:v>Prioridade Baixa</x:v>
      </x:c>
      <x:c r="AD2651" t="str">
        <x:v>Fonte Escolas.com.br: http://escolas.com.br/vera-lucia-leite-da-costa-professora-35923312; site oficial/redes não coletados nesta fonte</x:v>
      </x:c>
      <x:c r="AE2651" t="n">
        <x:f>IF(LEN(H2651)&gt;0,1,0)</x:f>
        <x:v>1</x:v>
      </x:c>
      <x:c r="AF2651" t="n">
        <x:f>IF(LEN(M2651)&gt;0,1,0)</x:f>
        <x:v>0</x:v>
      </x:c>
      <x:c r="AG2651" t="n">
        <x:f>IF(AND(LEN(H2651)=0,LEN(K2651)=0,LEN(M2651)=0),1,0)</x:f>
        <x:v>0</x:v>
      </x:c>
    </x:row>
    <x:row r="2652">
      <x:c r="A2652" t="str">
        <x:v>AT-02651</x:v>
      </x:c>
      <x:c r="B2652" t="str">
        <x:v>Virgilio Marinho Em</x:v>
      </x:c>
      <x:c r="C2652" t="str">
        <x:v>Escola</x:v>
      </x:c>
      <x:c r="D2652" t="str">
        <x:v>Escola</x:v>
      </x:c>
      <x:c r="E2652" t="str">
        <x:v>Itaquaquecetuba</x:v>
      </x:c>
      <x:c r="F2652" t="str">
        <x:v>Jardim Maragojipe</x:v>
      </x:c>
      <x:c r="G2652" t="str">
        <x:v>Paulistania, 105, Rua, Jardim Maragojipe, Itaquaquecetuba, SP</x:v>
      </x:c>
      <x:c r="H2652" t="str">
        <x:v>+55 (11) 4648-1537</x:v>
      </x:c>
      <x:c r="I2652" t="str"/>
      <x:c r="J2652" t="str"/>
      <x:c r="K2652" t="str"/>
      <x:c r="L2652" t="str"/>
      <x:c r="M2652" t="str"/>
      <x:c r="N2652" t="str"/>
      <x:c r="O2652" t="str"/>
      <x:c r="P2652" t="str"/>
      <x:c r="Q2652" t="str">
        <x:v>https://www.google.com/maps/search/?api=1&amp;query=Paulistania%2C+105%2C+Rua%2C+Jardim+Maragojipe%2C+Itaquaquecetuba-SP</x:v>
      </x:c>
      <x:c r="R2652" t="str"/>
      <x:c r="S2652" t="str"/>
      <x:c r="T2652" t="str">
        <x:v>Não contatado</x:v>
      </x:c>
      <x:c r="U2652" s="27" t="n">
        <x:f>IF(LEN(H2652)&gt;0,25,0)+IF(L2652="Sim",25,0)+IF(LEN(M2652)&gt;0,15,0)+IF(LEN(J2652)&gt;0,10,0)+IF(LEN(N2652)&gt;0,5,0)+IF(LEN(O2652)&gt;0,5,0)+IF(LEN(P2652)&gt;0,5,0)+IF(AND(LEN(R2652)&gt;0,LEN(S2652)&gt;0),10,0)</x:f>
        <x:v>25</x:v>
      </x:c>
      <x:c r="V2652" t="str">
        <x:f>IF(U2652&gt;=60,"Prioridade Alta",IF(U2652&gt;=35,"Prioridade Média","Prioridade Baixa"))</x:f>
        <x:v>Prioridade Baixa</x:v>
      </x:c>
      <x:c r="W2652" t="str">
        <x:v>Não</x:v>
      </x:c>
      <x:c r="X2652" t="str"/>
      <x:c r="Y2652" t="str">
        <x:v>Base expandida 2026-07-27</x:v>
      </x:c>
      <x:c r="Z2652" t="str">
        <x:v>(11) 4648-1537</x:v>
      </x:c>
      <x:c r="AA2652" t="str"/>
      <x:c r="AB2652" t="n">
        <x:v>40</x:v>
      </x:c>
      <x:c r="AC2652" t="str">
        <x:v>Prioridade Baixa</x:v>
      </x:c>
      <x:c r="AD2652" t="str">
        <x:v>Fonte Escolas.com.br: http://escolas.com.br/virgilio-marinho-em-35203683; site oficial/redes não coletados nesta fonte</x:v>
      </x:c>
      <x:c r="AE2652" t="n">
        <x:f>IF(LEN(H2652)&gt;0,1,0)</x:f>
        <x:v>1</x:v>
      </x:c>
      <x:c r="AF2652" t="n">
        <x:f>IF(LEN(M2652)&gt;0,1,0)</x:f>
        <x:v>0</x:v>
      </x:c>
      <x:c r="AG2652" t="n">
        <x:f>IF(AND(LEN(H2652)=0,LEN(K2652)=0,LEN(M2652)=0),1,0)</x:f>
        <x:v>0</x:v>
      </x:c>
    </x:row>
    <x:row r="2653">
      <x:c r="A2653" t="str">
        <x:v>AT-02652</x:v>
      </x:c>
      <x:c r="B2653" t="str">
        <x:v>Vicente Garcia Borges Emeb</x:v>
      </x:c>
      <x:c r="C2653" t="str">
        <x:v>Escola</x:v>
      </x:c>
      <x:c r="D2653" t="str">
        <x:v>Escola</x:v>
      </x:c>
      <x:c r="E2653" t="str">
        <x:v>Itaquaquecetuba</x:v>
      </x:c>
      <x:c r="F2653" t="str">
        <x:v>Vila Zeferina</x:v>
      </x:c>
      <x:c r="G2653" t="str">
        <x:v>Lafaiete, 210, Rua, Vila Zeferina, Itaquaquecetuba, SP</x:v>
      </x:c>
      <x:c r="H2653" t="str">
        <x:v>+55 (11) 4647-0337</x:v>
      </x:c>
      <x:c r="I2653" t="str"/>
      <x:c r="J2653" t="str"/>
      <x:c r="K2653" t="str"/>
      <x:c r="L2653" t="str"/>
      <x:c r="M2653" t="str"/>
      <x:c r="N2653" t="str"/>
      <x:c r="O2653" t="str"/>
      <x:c r="P2653" t="str"/>
      <x:c r="Q2653" t="str">
        <x:v>https://www.google.com/maps/search/?api=1&amp;query=Lafaiete%2C+210%2C+Rua%2C+Vila+Zeferina%2C+Itaquaquecetuba-SP</x:v>
      </x:c>
      <x:c r="R2653" t="str"/>
      <x:c r="S2653" t="str"/>
      <x:c r="T2653" t="str">
        <x:v>Não contatado</x:v>
      </x:c>
      <x:c r="U2653" s="27" t="n">
        <x:f>IF(LEN(H2653)&gt;0,25,0)+IF(L2653="Sim",25,0)+IF(LEN(M2653)&gt;0,15,0)+IF(LEN(J2653)&gt;0,10,0)+IF(LEN(N2653)&gt;0,5,0)+IF(LEN(O2653)&gt;0,5,0)+IF(LEN(P2653)&gt;0,5,0)+IF(AND(LEN(R2653)&gt;0,LEN(S2653)&gt;0),10,0)</x:f>
        <x:v>25</x:v>
      </x:c>
      <x:c r="V2653" t="str">
        <x:f>IF(U2653&gt;=60,"Prioridade Alta",IF(U2653&gt;=35,"Prioridade Média","Prioridade Baixa"))</x:f>
        <x:v>Prioridade Baixa</x:v>
      </x:c>
      <x:c r="W2653" t="str">
        <x:v>Não</x:v>
      </x:c>
      <x:c r="X2653" t="str"/>
      <x:c r="Y2653" t="str">
        <x:v>Base expandida 2026-07-27</x:v>
      </x:c>
      <x:c r="Z2653" t="str">
        <x:v>(11) 4647-0337</x:v>
      </x:c>
      <x:c r="AA2653" t="str"/>
      <x:c r="AB2653" t="n">
        <x:v>40</x:v>
      </x:c>
      <x:c r="AC2653" t="str">
        <x:v>Prioridade Baixa</x:v>
      </x:c>
      <x:c r="AD2653" t="str">
        <x:v>Fonte Escolas.com.br: http://escolas.com.br/vicente-garcia-borges-emeb-35078517; site oficial/redes não coletados nesta fonte</x:v>
      </x:c>
      <x:c r="AE2653" t="n">
        <x:f>IF(LEN(H2653)&gt;0,1,0)</x:f>
        <x:v>1</x:v>
      </x:c>
      <x:c r="AF2653" t="n">
        <x:f>IF(LEN(M2653)&gt;0,1,0)</x:f>
        <x:v>0</x:v>
      </x:c>
      <x:c r="AG2653" t="n">
        <x:f>IF(AND(LEN(H2653)=0,LEN(K2653)=0,LEN(M2653)=0),1,0)</x:f>
        <x:v>0</x:v>
      </x:c>
    </x:row>
    <x:row r="2654">
      <x:c r="A2654" t="str">
        <x:v>AT-02653</x:v>
      </x:c>
      <x:c r="B2654" t="str">
        <x:v>Vila Ursulina</x:v>
      </x:c>
      <x:c r="C2654" t="str">
        <x:v>Escola</x:v>
      </x:c>
      <x:c r="D2654" t="str">
        <x:v>Escola</x:v>
      </x:c>
      <x:c r="E2654" t="str">
        <x:v>Itaquaquecetuba</x:v>
      </x:c>
      <x:c r="F2654" t="str"/>
      <x:c r="G2654" t="str">
        <x:v>Maringa, 368, Rua, Itaquaquecetuba, SP</x:v>
      </x:c>
      <x:c r="H2654" t="str">
        <x:v>+55 (11) 4640-1828</x:v>
      </x:c>
      <x:c r="I2654" t="str"/>
      <x:c r="J2654" t="str"/>
      <x:c r="K2654" t="str"/>
      <x:c r="L2654" t="str"/>
      <x:c r="M2654" t="str"/>
      <x:c r="N2654" t="str"/>
      <x:c r="O2654" t="str"/>
      <x:c r="P2654" t="str"/>
      <x:c r="Q2654" t="str">
        <x:v>https://www.google.com/maps/search/?api=1&amp;query=Maringa%2C+368%2C+Rua%2C+Vila+Ursulina%2C+Itaquaquecetuba-SP</x:v>
      </x:c>
      <x:c r="R2654" t="str"/>
      <x:c r="S2654" t="str"/>
      <x:c r="T2654" t="str">
        <x:v>Não contatado</x:v>
      </x:c>
      <x:c r="U2654" s="27" t="n">
        <x:f>IF(LEN(H2654)&gt;0,25,0)+IF(L2654="Sim",25,0)+IF(LEN(M2654)&gt;0,15,0)+IF(LEN(J2654)&gt;0,10,0)+IF(LEN(N2654)&gt;0,5,0)+IF(LEN(O2654)&gt;0,5,0)+IF(LEN(P2654)&gt;0,5,0)+IF(AND(LEN(R2654)&gt;0,LEN(S2654)&gt;0),10,0)</x:f>
        <x:v>25</x:v>
      </x:c>
      <x:c r="V2654" t="str">
        <x:f>IF(U2654&gt;=60,"Prioridade Alta",IF(U2654&gt;=35,"Prioridade Média","Prioridade Baixa"))</x:f>
        <x:v>Prioridade Baixa</x:v>
      </x:c>
      <x:c r="W2654" t="str">
        <x:v>Sim</x:v>
      </x:c>
      <x:c r="X2654" t="str">
        <x:v>Bairro ausente</x:v>
      </x:c>
      <x:c r="Y2654" t="str">
        <x:v>Base expandida 2026-07-27</x:v>
      </x:c>
      <x:c r="Z2654" t="str">
        <x:v>(11) 4640-1828</x:v>
      </x:c>
      <x:c r="AA2654" t="str"/>
      <x:c r="AB2654" t="n">
        <x:v>40</x:v>
      </x:c>
      <x:c r="AC2654" t="str">
        <x:v>Prioridade Baixa</x:v>
      </x:c>
      <x:c r="AD2654" t="str">
        <x:v>Fonte Escolas.com.br: http://escolas.com.br/vila-ursulina-35446300; site oficial/redes não coletados nesta fonte</x:v>
      </x:c>
      <x:c r="AE2654" t="n">
        <x:f>IF(LEN(H2654)&gt;0,1,0)</x:f>
        <x:v>1</x:v>
      </x:c>
      <x:c r="AF2654" t="n">
        <x:f>IF(LEN(M2654)&gt;0,1,0)</x:f>
        <x:v>0</x:v>
      </x:c>
      <x:c r="AG2654" t="n">
        <x:f>IF(AND(LEN(H2654)=0,LEN(K2654)=0,LEN(M2654)=0),1,0)</x:f>
        <x:v>0</x:v>
      </x:c>
    </x:row>
    <x:row r="2655">
      <x:c r="A2655" t="str">
        <x:v>AT-02654</x:v>
      </x:c>
      <x:c r="B2655" t="str">
        <x:v>Village Em</x:v>
      </x:c>
      <x:c r="C2655" t="str">
        <x:v>Escola</x:v>
      </x:c>
      <x:c r="D2655" t="str">
        <x:v>Escola</x:v>
      </x:c>
      <x:c r="E2655" t="str">
        <x:v>Itaquaquecetuba</x:v>
      </x:c>
      <x:c r="F2655" t="str">
        <x:v>Jardim Amanda Caiubi</x:v>
      </x:c>
      <x:c r="G2655" t="str">
        <x:v>Indios, 2300, Estrada, Jardim Amanda Caiubi, Itaquaquecetuba, SP</x:v>
      </x:c>
      <x:c r="H2655" t="str">
        <x:v>+55 (11) 4648-8828</x:v>
      </x:c>
      <x:c r="I2655" t="str"/>
      <x:c r="J2655" t="str"/>
      <x:c r="K2655" t="str"/>
      <x:c r="L2655" t="str"/>
      <x:c r="M2655" t="str"/>
      <x:c r="N2655" t="str"/>
      <x:c r="O2655" t="str"/>
      <x:c r="P2655" t="str"/>
      <x:c r="Q2655" t="str">
        <x:v>https://www.google.com/maps/search/?api=1&amp;query=Indios%2C+2300%2C+Estrada%2C+Jardim+Amanda+Caiubi%2C+Itaquaquecetuba-SP</x:v>
      </x:c>
      <x:c r="R2655" t="str"/>
      <x:c r="S2655" t="str"/>
      <x:c r="T2655" t="str">
        <x:v>Não contatado</x:v>
      </x:c>
      <x:c r="U2655" s="27" t="n">
        <x:f>IF(LEN(H2655)&gt;0,25,0)+IF(L2655="Sim",25,0)+IF(LEN(M2655)&gt;0,15,0)+IF(LEN(J2655)&gt;0,10,0)+IF(LEN(N2655)&gt;0,5,0)+IF(LEN(O2655)&gt;0,5,0)+IF(LEN(P2655)&gt;0,5,0)+IF(AND(LEN(R2655)&gt;0,LEN(S2655)&gt;0),10,0)</x:f>
        <x:v>25</x:v>
      </x:c>
      <x:c r="V2655" t="str">
        <x:f>IF(U2655&gt;=60,"Prioridade Alta",IF(U2655&gt;=35,"Prioridade Média","Prioridade Baixa"))</x:f>
        <x:v>Prioridade Baixa</x:v>
      </x:c>
      <x:c r="W2655" t="str">
        <x:v>Não</x:v>
      </x:c>
      <x:c r="X2655" t="str"/>
      <x:c r="Y2655" t="str">
        <x:v>Base expandida 2026-07-27</x:v>
      </x:c>
      <x:c r="Z2655" t="str">
        <x:v>(11) 4648-8828</x:v>
      </x:c>
      <x:c r="AA2655" t="str"/>
      <x:c r="AB2655" t="n">
        <x:v>40</x:v>
      </x:c>
      <x:c r="AC2655" t="str">
        <x:v>Prioridade Baixa</x:v>
      </x:c>
      <x:c r="AD2655" t="str">
        <x:v>Fonte Escolas.com.br: http://escolas.com.br/village-em-35447161; site oficial/redes não coletados nesta fonte</x:v>
      </x:c>
      <x:c r="AE2655" t="n">
        <x:f>IF(LEN(H2655)&gt;0,1,0)</x:f>
        <x:v>1</x:v>
      </x:c>
      <x:c r="AF2655" t="n">
        <x:f>IF(LEN(M2655)&gt;0,1,0)</x:f>
        <x:v>0</x:v>
      </x:c>
      <x:c r="AG2655" t="n">
        <x:f>IF(AND(LEN(H2655)=0,LEN(K2655)=0,LEN(M2655)=0),1,0)</x:f>
        <x:v>0</x:v>
      </x:c>
    </x:row>
    <x:row r="2656">
      <x:c r="A2656" t="str">
        <x:v>AT-02655</x:v>
      </x:c>
      <x:c r="B2656" t="str">
        <x:v>Alfredo Roberto</x:v>
      </x:c>
      <x:c r="C2656" t="str">
        <x:v>Escola</x:v>
      </x:c>
      <x:c r="D2656" t="str">
        <x:v>Escola</x:v>
      </x:c>
      <x:c r="E2656" t="str">
        <x:v>Suzano</x:v>
      </x:c>
      <x:c r="F2656" t="str">
        <x:v>Parque Residencial Casa Branca</x:v>
      </x:c>
      <x:c r="G2656" t="str">
        <x:v>Isabel Castanheda Mayer, 326, Rua, Parque Residencial Casa Branca, Suzano, SP</x:v>
      </x:c>
      <x:c r="H2656" t="str">
        <x:v>+55 (11) 4747-5498</x:v>
      </x:c>
      <x:c r="I2656" t="str"/>
      <x:c r="J2656" t="str"/>
      <x:c r="K2656" t="str"/>
      <x:c r="L2656" t="str"/>
      <x:c r="M2656" t="str"/>
      <x:c r="N2656" t="str"/>
      <x:c r="O2656" t="str"/>
      <x:c r="P2656" t="str"/>
      <x:c r="Q2656" t="str">
        <x:v>https://www.google.com/maps/search/?api=1&amp;query=Isabel+Castanheda+Mayer%2C+326%2C+Rua%2C+Parque+Residencial+Casa+Branca%2C+Suzano-SP</x:v>
      </x:c>
      <x:c r="R2656" t="str"/>
      <x:c r="S2656" t="str"/>
      <x:c r="T2656" t="str">
        <x:v>Não contatado</x:v>
      </x:c>
      <x:c r="U2656" s="27" t="n">
        <x:f>IF(LEN(H2656)&gt;0,25,0)+IF(L2656="Sim",25,0)+IF(LEN(M2656)&gt;0,15,0)+IF(LEN(J2656)&gt;0,10,0)+IF(LEN(N2656)&gt;0,5,0)+IF(LEN(O2656)&gt;0,5,0)+IF(LEN(P2656)&gt;0,5,0)+IF(AND(LEN(R2656)&gt;0,LEN(S2656)&gt;0),10,0)</x:f>
        <x:v>25</x:v>
      </x:c>
      <x:c r="V2656" t="str">
        <x:f>IF(U2656&gt;=60,"Prioridade Alta",IF(U2656&gt;=35,"Prioridade Média","Prioridade Baixa"))</x:f>
        <x:v>Prioridade Baixa</x:v>
      </x:c>
      <x:c r="W2656" t="str">
        <x:v>Não</x:v>
      </x:c>
      <x:c r="X2656" t="str"/>
      <x:c r="Y2656" t="str">
        <x:v>Base expandida 2026-07-27</x:v>
      </x:c>
      <x:c r="Z2656" t="str">
        <x:v>(11) 4747-5498</x:v>
      </x:c>
      <x:c r="AA2656" t="str"/>
      <x:c r="AB2656" t="n">
        <x:v>40</x:v>
      </x:c>
      <x:c r="AC2656" t="str">
        <x:v>Prioridade Baixa</x:v>
      </x:c>
      <x:c r="AD2656" t="str">
        <x:v>Fonte Escolas.com.br: http://escolas.com.br/alfredo-roberto-35908460; site oficial/redes não coletados nesta fonte</x:v>
      </x:c>
      <x:c r="AE2656" t="n">
        <x:f>IF(LEN(H2656)&gt;0,1,0)</x:f>
        <x:v>1</x:v>
      </x:c>
      <x:c r="AF2656" t="n">
        <x:f>IF(LEN(M2656)&gt;0,1,0)</x:f>
        <x:v>0</x:v>
      </x:c>
      <x:c r="AG2656" t="n">
        <x:f>IF(AND(LEN(H2656)=0,LEN(K2656)=0,LEN(M2656)=0),1,0)</x:f>
        <x:v>0</x:v>
      </x:c>
    </x:row>
    <x:row r="2657">
      <x:c r="A2657" t="str">
        <x:v>AT-02656</x:v>
      </x:c>
      <x:c r="B2657" t="str">
        <x:v>Zilda Braconi Amador Professora</x:v>
      </x:c>
      <x:c r="C2657" t="str">
        <x:v>Escola</x:v>
      </x:c>
      <x:c r="D2657" t="str">
        <x:v>Escola</x:v>
      </x:c>
      <x:c r="E2657" t="str">
        <x:v>Itaquaquecetuba</x:v>
      </x:c>
      <x:c r="F2657" t="str">
        <x:v>Vila Bartira</x:v>
      </x:c>
      <x:c r="G2657" t="str">
        <x:v>Batatais, 38, Rua, Vila Bartira, Itaquaquecetuba, SP</x:v>
      </x:c>
      <x:c r="H2657" t="str">
        <x:v>+55 (11) 4640-2275</x:v>
      </x:c>
      <x:c r="I2657" t="str"/>
      <x:c r="J2657" t="str"/>
      <x:c r="K2657" t="str"/>
      <x:c r="L2657" t="str"/>
      <x:c r="M2657" t="str"/>
      <x:c r="N2657" t="str"/>
      <x:c r="O2657" t="str"/>
      <x:c r="P2657" t="str"/>
      <x:c r="Q2657" t="str">
        <x:v>https://www.google.com/maps/search/?api=1&amp;query=Batatais%2C+38%2C+Rua%2C+Vila+Bartira%2C+Itaquaquecetuba-SP</x:v>
      </x:c>
      <x:c r="R2657" t="str"/>
      <x:c r="S2657" t="str"/>
      <x:c r="T2657" t="str">
        <x:v>Não contatado</x:v>
      </x:c>
      <x:c r="U2657" s="27" t="n">
        <x:f>IF(LEN(H2657)&gt;0,25,0)+IF(L2657="Sim",25,0)+IF(LEN(M2657)&gt;0,15,0)+IF(LEN(J2657)&gt;0,10,0)+IF(LEN(N2657)&gt;0,5,0)+IF(LEN(O2657)&gt;0,5,0)+IF(LEN(P2657)&gt;0,5,0)+IF(AND(LEN(R2657)&gt;0,LEN(S2657)&gt;0),10,0)</x:f>
        <x:v>25</x:v>
      </x:c>
      <x:c r="V2657" t="str">
        <x:f>IF(U2657&gt;=60,"Prioridade Alta",IF(U2657&gt;=35,"Prioridade Média","Prioridade Baixa"))</x:f>
        <x:v>Prioridade Baixa</x:v>
      </x:c>
      <x:c r="W2657" t="str">
        <x:v>Não</x:v>
      </x:c>
      <x:c r="X2657" t="str"/>
      <x:c r="Y2657" t="str">
        <x:v>Base expandida 2026-07-27</x:v>
      </x:c>
      <x:c r="Z2657" t="str">
        <x:v>(11) 4640-2275</x:v>
      </x:c>
      <x:c r="AA2657" t="str"/>
      <x:c r="AB2657" t="n">
        <x:v>40</x:v>
      </x:c>
      <x:c r="AC2657" t="str">
        <x:v>Prioridade Baixa</x:v>
      </x:c>
      <x:c r="AD2657" t="str">
        <x:v>Fonte Escolas.com.br: http://escolas.com.br/zilda-braconi-amador-professora-35007079; site oficial/redes não coletados nesta fonte</x:v>
      </x:c>
      <x:c r="AE2657" t="n">
        <x:f>IF(LEN(H2657)&gt;0,1,0)</x:f>
        <x:v>1</x:v>
      </x:c>
      <x:c r="AF2657" t="n">
        <x:f>IF(LEN(M2657)&gt;0,1,0)</x:f>
        <x:v>0</x:v>
      </x:c>
      <x:c r="AG2657" t="n">
        <x:f>IF(AND(LEN(H2657)=0,LEN(K2657)=0,LEN(M2657)=0),1,0)</x:f>
        <x:v>0</x:v>
      </x:c>
    </x:row>
    <x:row r="2658">
      <x:c r="A2658" t="str">
        <x:v>AT-02657</x:v>
      </x:c>
      <x:c r="B2658" t="str">
        <x:v>Adelia de Lima Franco Em</x:v>
      </x:c>
      <x:c r="C2658" t="str">
        <x:v>Escola</x:v>
      </x:c>
      <x:c r="D2658" t="str">
        <x:v>Escola</x:v>
      </x:c>
      <x:c r="E2658" t="str">
        <x:v>Suzano</x:v>
      </x:c>
      <x:c r="F2658" t="str">
        <x:v>Jardim Amazonas</x:v>
      </x:c>
      <x:c r="G2658" t="str">
        <x:v>Benedito de Lima Franco, 305, Rua, Jardim Amazonas, Suzano, SP</x:v>
      </x:c>
      <x:c r="H2658" t="str">
        <x:v>+55 (11) 4743-9674</x:v>
      </x:c>
      <x:c r="I2658" t="str"/>
      <x:c r="J2658" t="str"/>
      <x:c r="K2658" t="str"/>
      <x:c r="L2658" t="str"/>
      <x:c r="M2658" t="str"/>
      <x:c r="N2658" t="str"/>
      <x:c r="O2658" t="str"/>
      <x:c r="P2658" t="str"/>
      <x:c r="Q2658" t="str">
        <x:v>https://www.google.com/maps/search/?api=1&amp;query=Benedito+de+Lima+Franco%2C+305%2C+Rua%2C+Jardim+Amazonas%2C+Suzano-SP</x:v>
      </x:c>
      <x:c r="R2658" t="str"/>
      <x:c r="S2658" t="str"/>
      <x:c r="T2658" t="str">
        <x:v>Não contatado</x:v>
      </x:c>
      <x:c r="U2658" s="27" t="n">
        <x:f>IF(LEN(H2658)&gt;0,25,0)+IF(L2658="Sim",25,0)+IF(LEN(M2658)&gt;0,15,0)+IF(LEN(J2658)&gt;0,10,0)+IF(LEN(N2658)&gt;0,5,0)+IF(LEN(O2658)&gt;0,5,0)+IF(LEN(P2658)&gt;0,5,0)+IF(AND(LEN(R2658)&gt;0,LEN(S2658)&gt;0),10,0)</x:f>
        <x:v>25</x:v>
      </x:c>
      <x:c r="V2658" t="str">
        <x:f>IF(U2658&gt;=60,"Prioridade Alta",IF(U2658&gt;=35,"Prioridade Média","Prioridade Baixa"))</x:f>
        <x:v>Prioridade Baixa</x:v>
      </x:c>
      <x:c r="W2658" t="str">
        <x:v>Não</x:v>
      </x:c>
      <x:c r="X2658" t="str"/>
      <x:c r="Y2658" t="str">
        <x:v>Base expandida 2026-07-27</x:v>
      </x:c>
      <x:c r="Z2658" t="str">
        <x:v>(11) 4743-9674</x:v>
      </x:c>
      <x:c r="AA2658" t="str"/>
      <x:c r="AB2658" t="n">
        <x:v>40</x:v>
      </x:c>
      <x:c r="AC2658" t="str">
        <x:v>Prioridade Baixa</x:v>
      </x:c>
      <x:c r="AD2658" t="str">
        <x:v>Fonte Escolas.com.br: http://escolas.com.br/adelia-de-lima-franco-em-35203359; site oficial/redes não coletados nesta fonte</x:v>
      </x:c>
      <x:c r="AE2658" t="n">
        <x:f>IF(LEN(H2658)&gt;0,1,0)</x:f>
        <x:v>1</x:v>
      </x:c>
      <x:c r="AF2658" t="n">
        <x:f>IF(LEN(M2658)&gt;0,1,0)</x:f>
        <x:v>0</x:v>
      </x:c>
      <x:c r="AG2658" t="n">
        <x:f>IF(AND(LEN(H2658)=0,LEN(K2658)=0,LEN(M2658)=0),1,0)</x:f>
        <x:v>0</x:v>
      </x:c>
    </x:row>
    <x:row r="2659">
      <x:c r="A2659" t="str">
        <x:v>AT-02658</x:v>
      </x:c>
      <x:c r="B2659" t="str">
        <x:v>Albano Costa Em</x:v>
      </x:c>
      <x:c r="C2659" t="str">
        <x:v>Escola</x:v>
      </x:c>
      <x:c r="D2659" t="str">
        <x:v>Escola</x:v>
      </x:c>
      <x:c r="E2659" t="str">
        <x:v>Suzano</x:v>
      </x:c>
      <x:c r="F2659" t="str">
        <x:v>Cidade Boa Vista</x:v>
      </x:c>
      <x:c r="G2659" t="str">
        <x:v>Jaguari, 121, Avenida, Cidade Boa Vista, Suzano, SP</x:v>
      </x:c>
      <x:c r="H2659" t="str">
        <x:v>+55 (11) 4749-1805</x:v>
      </x:c>
      <x:c r="I2659" t="str"/>
      <x:c r="J2659" t="str"/>
      <x:c r="K2659" t="str"/>
      <x:c r="L2659" t="str"/>
      <x:c r="M2659" t="str"/>
      <x:c r="N2659" t="str"/>
      <x:c r="O2659" t="str"/>
      <x:c r="P2659" t="str"/>
      <x:c r="Q2659" t="str">
        <x:v>https://www.google.com/maps/search/?api=1&amp;query=Jaguari%2C+121%2C+Avenida%2C+Cidade+Boa+Vista%2C+Suzano-SP</x:v>
      </x:c>
      <x:c r="R2659" t="str"/>
      <x:c r="S2659" t="str"/>
      <x:c r="T2659" t="str">
        <x:v>Não contatado</x:v>
      </x:c>
      <x:c r="U2659" s="27" t="n">
        <x:f>IF(LEN(H2659)&gt;0,25,0)+IF(L2659="Sim",25,0)+IF(LEN(M2659)&gt;0,15,0)+IF(LEN(J2659)&gt;0,10,0)+IF(LEN(N2659)&gt;0,5,0)+IF(LEN(O2659)&gt;0,5,0)+IF(LEN(P2659)&gt;0,5,0)+IF(AND(LEN(R2659)&gt;0,LEN(S2659)&gt;0),10,0)</x:f>
        <x:v>25</x:v>
      </x:c>
      <x:c r="V2659" t="str">
        <x:f>IF(U2659&gt;=60,"Prioridade Alta",IF(U2659&gt;=35,"Prioridade Média","Prioridade Baixa"))</x:f>
        <x:v>Prioridade Baixa</x:v>
      </x:c>
      <x:c r="W2659" t="str">
        <x:v>Não</x:v>
      </x:c>
      <x:c r="X2659" t="str"/>
      <x:c r="Y2659" t="str">
        <x:v>Base expandida 2026-07-27</x:v>
      </x:c>
      <x:c r="Z2659" t="str">
        <x:v>(11) 4749-1805</x:v>
      </x:c>
      <x:c r="AA2659" t="str"/>
      <x:c r="AB2659" t="n">
        <x:v>40</x:v>
      </x:c>
      <x:c r="AC2659" t="str">
        <x:v>Prioridade Baixa</x:v>
      </x:c>
      <x:c r="AD2659" t="str">
        <x:v>Fonte Escolas.com.br: http://escolas.com.br/albano-costa-em-35074172; site oficial/redes não coletados nesta fonte</x:v>
      </x:c>
      <x:c r="AE2659" t="n">
        <x:f>IF(LEN(H2659)&gt;0,1,0)</x:f>
        <x:v>1</x:v>
      </x:c>
      <x:c r="AF2659" t="n">
        <x:f>IF(LEN(M2659)&gt;0,1,0)</x:f>
        <x:v>0</x:v>
      </x:c>
      <x:c r="AG2659" t="n">
        <x:f>IF(AND(LEN(H2659)=0,LEN(K2659)=0,LEN(M2659)=0),1,0)</x:f>
        <x:v>0</x:v>
      </x:c>
    </x:row>
    <x:row r="2660">
      <x:c r="A2660" t="str">
        <x:v>AT-02659</x:v>
      </x:c>
      <x:c r="B2660" t="str">
        <x:v>Alice Setuko H Miyake Profa Em</x:v>
      </x:c>
      <x:c r="C2660" t="str">
        <x:v>Escola</x:v>
      </x:c>
      <x:c r="D2660" t="str">
        <x:v>Escola</x:v>
      </x:c>
      <x:c r="E2660" t="str">
        <x:v>Suzano</x:v>
      </x:c>
      <x:c r="F2660" t="str">
        <x:v>Vila Figueira</x:v>
      </x:c>
      <x:c r="G2660" t="str">
        <x:v>Antonio Augusto Claro, 684, Rua, Vila Figueira, Suzano, SP</x:v>
      </x:c>
      <x:c r="H2660" t="str">
        <x:v>+55 (11) 4743-1797</x:v>
      </x:c>
      <x:c r="I2660" t="str"/>
      <x:c r="J2660" t="str"/>
      <x:c r="K2660" t="str"/>
      <x:c r="L2660" t="str"/>
      <x:c r="M2660" t="str"/>
      <x:c r="N2660" t="str"/>
      <x:c r="O2660" t="str"/>
      <x:c r="P2660" t="str"/>
      <x:c r="Q2660" t="str">
        <x:v>https://www.google.com/maps/search/?api=1&amp;query=Antonio+Augusto+Claro%2C+684%2C+Rua%2C+Vila+Figueira%2C+Suzano-SP</x:v>
      </x:c>
      <x:c r="R2660" t="str"/>
      <x:c r="S2660" t="str"/>
      <x:c r="T2660" t="str">
        <x:v>Não contatado</x:v>
      </x:c>
      <x:c r="U2660" s="27" t="n">
        <x:f>IF(LEN(H2660)&gt;0,25,0)+IF(L2660="Sim",25,0)+IF(LEN(M2660)&gt;0,15,0)+IF(LEN(J2660)&gt;0,10,0)+IF(LEN(N2660)&gt;0,5,0)+IF(LEN(O2660)&gt;0,5,0)+IF(LEN(P2660)&gt;0,5,0)+IF(AND(LEN(R2660)&gt;0,LEN(S2660)&gt;0),10,0)</x:f>
        <x:v>25</x:v>
      </x:c>
      <x:c r="V2660" t="str">
        <x:f>IF(U2660&gt;=60,"Prioridade Alta",IF(U2660&gt;=35,"Prioridade Média","Prioridade Baixa"))</x:f>
        <x:v>Prioridade Baixa</x:v>
      </x:c>
      <x:c r="W2660" t="str">
        <x:v>Não</x:v>
      </x:c>
      <x:c r="X2660" t="str"/>
      <x:c r="Y2660" t="str">
        <x:v>Base expandida 2026-07-27</x:v>
      </x:c>
      <x:c r="Z2660" t="str">
        <x:v>(11) 4743-1797</x:v>
      </x:c>
      <x:c r="AA2660" t="str"/>
      <x:c r="AB2660" t="n">
        <x:v>40</x:v>
      </x:c>
      <x:c r="AC2660" t="str">
        <x:v>Prioridade Baixa</x:v>
      </x:c>
      <x:c r="AD2660" t="str">
        <x:v>Fonte Escolas.com.br: http://escolas.com.br/alice-setuko-h-miyake-profa-em-35089394; site oficial/redes não coletados nesta fonte</x:v>
      </x:c>
      <x:c r="AE2660" t="n">
        <x:f>IF(LEN(H2660)&gt;0,1,0)</x:f>
        <x:v>1</x:v>
      </x:c>
      <x:c r="AF2660" t="n">
        <x:f>IF(LEN(M2660)&gt;0,1,0)</x:f>
        <x:v>0</x:v>
      </x:c>
      <x:c r="AG2660" t="n">
        <x:f>IF(AND(LEN(H2660)=0,LEN(K2660)=0,LEN(M2660)=0),1,0)</x:f>
        <x:v>0</x:v>
      </x:c>
    </x:row>
    <x:row r="2661">
      <x:c r="A2661" t="str">
        <x:v>AT-02660</x:v>
      </x:c>
      <x:c r="B2661" t="str">
        <x:v>Alice Romanos Professora</x:v>
      </x:c>
      <x:c r="C2661" t="str">
        <x:v>Escola</x:v>
      </x:c>
      <x:c r="D2661" t="str">
        <x:v>Escola</x:v>
      </x:c>
      <x:c r="E2661" t="str">
        <x:v>Suzano</x:v>
      </x:c>
      <x:c r="F2661" t="str">
        <x:v>Jardim Luella</x:v>
      </x:c>
      <x:c r="G2661" t="str">
        <x:v>Professora Luiza Hidaka, 428, Jardim Luella, Suzano, SP</x:v>
      </x:c>
      <x:c r="H2661" t="str">
        <x:v>+55 (11) 4742-8717</x:v>
      </x:c>
      <x:c r="I2661" t="str"/>
      <x:c r="J2661" t="str"/>
      <x:c r="K2661" t="str"/>
      <x:c r="L2661" t="str"/>
      <x:c r="M2661" t="str"/>
      <x:c r="N2661" t="str"/>
      <x:c r="O2661" t="str"/>
      <x:c r="P2661" t="str"/>
      <x:c r="Q2661" t="str">
        <x:v>https://www.google.com/maps/search/?api=1&amp;query=Professora+Luiza+Hidaka%2C+428%2C+Jardim+Luella%2C+Suzano-SP</x:v>
      </x:c>
      <x:c r="R2661" t="str"/>
      <x:c r="S2661" t="str"/>
      <x:c r="T2661" t="str">
        <x:v>Não contatado</x:v>
      </x:c>
      <x:c r="U2661" s="27" t="n">
        <x:f>IF(LEN(H2661)&gt;0,25,0)+IF(L2661="Sim",25,0)+IF(LEN(M2661)&gt;0,15,0)+IF(LEN(J2661)&gt;0,10,0)+IF(LEN(N2661)&gt;0,5,0)+IF(LEN(O2661)&gt;0,5,0)+IF(LEN(P2661)&gt;0,5,0)+IF(AND(LEN(R2661)&gt;0,LEN(S2661)&gt;0),10,0)</x:f>
        <x:v>25</x:v>
      </x:c>
      <x:c r="V2661" t="str">
        <x:f>IF(U2661&gt;=60,"Prioridade Alta",IF(U2661&gt;=35,"Prioridade Média","Prioridade Baixa"))</x:f>
        <x:v>Prioridade Baixa</x:v>
      </x:c>
      <x:c r="W2661" t="str">
        <x:v>Não</x:v>
      </x:c>
      <x:c r="X2661" t="str"/>
      <x:c r="Y2661" t="str">
        <x:v>Base expandida 2026-07-27</x:v>
      </x:c>
      <x:c r="Z2661" t="str">
        <x:v>(11) 4742-8717</x:v>
      </x:c>
      <x:c r="AA2661" t="str"/>
      <x:c r="AB2661" t="n">
        <x:v>40</x:v>
      </x:c>
      <x:c r="AC2661" t="str">
        <x:v>Prioridade Baixa</x:v>
      </x:c>
      <x:c r="AD2661" t="str">
        <x:v>Fonte Escolas.com.br: http://escolas.com.br/alice-romanos-professora-35902949; site oficial/redes não coletados nesta fonte</x:v>
      </x:c>
      <x:c r="AE2661" t="n">
        <x:f>IF(LEN(H2661)&gt;0,1,0)</x:f>
        <x:v>1</x:v>
      </x:c>
      <x:c r="AF2661" t="n">
        <x:f>IF(LEN(M2661)&gt;0,1,0)</x:f>
        <x:v>0</x:v>
      </x:c>
      <x:c r="AG2661" t="n">
        <x:f>IF(AND(LEN(H2661)=0,LEN(K2661)=0,LEN(M2661)=0),1,0)</x:f>
        <x:v>0</x:v>
      </x:c>
    </x:row>
    <x:row r="2662">
      <x:c r="A2662" t="str">
        <x:v>AT-02661</x:v>
      </x:c>
      <x:c r="B2662" t="str">
        <x:v>Abrao Salomao Domingues Em</x:v>
      </x:c>
      <x:c r="C2662" t="str">
        <x:v>Escola</x:v>
      </x:c>
      <x:c r="D2662" t="str">
        <x:v>Escola</x:v>
      </x:c>
      <x:c r="E2662" t="str">
        <x:v>Suzano</x:v>
      </x:c>
      <x:c r="F2662" t="str">
        <x:v>Tabamarajoara</x:v>
      </x:c>
      <x:c r="G2662" t="str">
        <x:v>Maria Jose de Campos, 291, Rua, Tabamarajoara, Suzano, SP</x:v>
      </x:c>
      <x:c r="H2662" t="str">
        <x:v>+55 (11) 4743-1604</x:v>
      </x:c>
      <x:c r="I2662" t="str"/>
      <x:c r="J2662" t="str"/>
      <x:c r="K2662" t="str"/>
      <x:c r="L2662" t="str"/>
      <x:c r="M2662" t="str"/>
      <x:c r="N2662" t="str"/>
      <x:c r="O2662" t="str"/>
      <x:c r="P2662" t="str"/>
      <x:c r="Q2662" t="str">
        <x:v>https://www.google.com/maps/search/?api=1&amp;query=Maria+Jose+de+Campos%2C+291%2C+Rua%2C+Tabamarajoara%2C+Suzano-SP</x:v>
      </x:c>
      <x:c r="R2662" t="str"/>
      <x:c r="S2662" t="str"/>
      <x:c r="T2662" t="str">
        <x:v>Não contatado</x:v>
      </x:c>
      <x:c r="U2662" s="27" t="n">
        <x:f>IF(LEN(H2662)&gt;0,25,0)+IF(L2662="Sim",25,0)+IF(LEN(M2662)&gt;0,15,0)+IF(LEN(J2662)&gt;0,10,0)+IF(LEN(N2662)&gt;0,5,0)+IF(LEN(O2662)&gt;0,5,0)+IF(LEN(P2662)&gt;0,5,0)+IF(AND(LEN(R2662)&gt;0,LEN(S2662)&gt;0),10,0)</x:f>
        <x:v>25</x:v>
      </x:c>
      <x:c r="V2662" t="str">
        <x:f>IF(U2662&gt;=60,"Prioridade Alta",IF(U2662&gt;=35,"Prioridade Média","Prioridade Baixa"))</x:f>
        <x:v>Prioridade Baixa</x:v>
      </x:c>
      <x:c r="W2662" t="str">
        <x:v>Não</x:v>
      </x:c>
      <x:c r="X2662" t="str"/>
      <x:c r="Y2662" t="str">
        <x:v>Base expandida 2026-07-27</x:v>
      </x:c>
      <x:c r="Z2662" t="str">
        <x:v>(11) 4743-1604</x:v>
      </x:c>
      <x:c r="AA2662" t="str"/>
      <x:c r="AB2662" t="n">
        <x:v>40</x:v>
      </x:c>
      <x:c r="AC2662" t="str">
        <x:v>Prioridade Baixa</x:v>
      </x:c>
      <x:c r="AD2662" t="str">
        <x:v>Fonte Escolas.com.br: http://escolas.com.br/abrao-salomao-domingues-em-35128697; site oficial/redes não coletados nesta fonte</x:v>
      </x:c>
      <x:c r="AE2662" t="n">
        <x:f>IF(LEN(H2662)&gt;0,1,0)</x:f>
        <x:v>1</x:v>
      </x:c>
      <x:c r="AF2662" t="n">
        <x:f>IF(LEN(M2662)&gt;0,1,0)</x:f>
        <x:v>0</x:v>
      </x:c>
      <x:c r="AG2662" t="n">
        <x:f>IF(AND(LEN(H2662)=0,LEN(K2662)=0,LEN(M2662)=0),1,0)</x:f>
        <x:v>0</x:v>
      </x:c>
    </x:row>
    <x:row r="2663">
      <x:c r="A2663" t="str">
        <x:v>AT-02662</x:v>
      </x:c>
      <x:c r="B2663" t="str">
        <x:v>Amalia Maria de Jesus Em</x:v>
      </x:c>
      <x:c r="C2663" t="str">
        <x:v>Escola</x:v>
      </x:c>
      <x:c r="D2663" t="str">
        <x:v>Escola</x:v>
      </x:c>
      <x:c r="E2663" t="str">
        <x:v>Suzano</x:v>
      </x:c>
      <x:c r="F2663" t="str">
        <x:v>Jardim Revista</x:v>
      </x:c>
      <x:c r="G2663" t="str">
        <x:v>Guarani, 428, Rua, Jardim Revista, Suzano, SP</x:v>
      </x:c>
      <x:c r="H2663" t="str">
        <x:v>+55 (11) 4749-0802</x:v>
      </x:c>
      <x:c r="I2663" t="str"/>
      <x:c r="J2663" t="str"/>
      <x:c r="K2663" t="str"/>
      <x:c r="L2663" t="str"/>
      <x:c r="M2663" t="str"/>
      <x:c r="N2663" t="str"/>
      <x:c r="O2663" t="str"/>
      <x:c r="P2663" t="str"/>
      <x:c r="Q2663" t="str">
        <x:v>https://www.google.com/maps/search/?api=1&amp;query=Guarani%2C+428%2C+Rua%2C+Jardim+Revista%2C+Suzano-SP</x:v>
      </x:c>
      <x:c r="R2663" t="str"/>
      <x:c r="S2663" t="str"/>
      <x:c r="T2663" t="str">
        <x:v>Não contatado</x:v>
      </x:c>
      <x:c r="U2663" s="27" t="n">
        <x:f>IF(LEN(H2663)&gt;0,25,0)+IF(L2663="Sim",25,0)+IF(LEN(M2663)&gt;0,15,0)+IF(LEN(J2663)&gt;0,10,0)+IF(LEN(N2663)&gt;0,5,0)+IF(LEN(O2663)&gt;0,5,0)+IF(LEN(P2663)&gt;0,5,0)+IF(AND(LEN(R2663)&gt;0,LEN(S2663)&gt;0),10,0)</x:f>
        <x:v>25</x:v>
      </x:c>
      <x:c r="V2663" t="str">
        <x:f>IF(U2663&gt;=60,"Prioridade Alta",IF(U2663&gt;=35,"Prioridade Média","Prioridade Baixa"))</x:f>
        <x:v>Prioridade Baixa</x:v>
      </x:c>
      <x:c r="W2663" t="str">
        <x:v>Não</x:v>
      </x:c>
      <x:c r="X2663" t="str"/>
      <x:c r="Y2663" t="str">
        <x:v>Base expandida 2026-07-27</x:v>
      </x:c>
      <x:c r="Z2663" t="str">
        <x:v>(11) 4749-0802</x:v>
      </x:c>
      <x:c r="AA2663" t="str"/>
      <x:c r="AB2663" t="n">
        <x:v>40</x:v>
      </x:c>
      <x:c r="AC2663" t="str">
        <x:v>Prioridade Baixa</x:v>
      </x:c>
      <x:c r="AD2663" t="str">
        <x:v>Fonte Escolas.com.br: http://escolas.com.br/amalia-maria-de-jesus-em-35077938; site oficial/redes não coletados nesta fonte</x:v>
      </x:c>
      <x:c r="AE2663" t="n">
        <x:f>IF(LEN(H2663)&gt;0,1,0)</x:f>
        <x:v>1</x:v>
      </x:c>
      <x:c r="AF2663" t="n">
        <x:f>IF(LEN(M2663)&gt;0,1,0)</x:f>
        <x:v>0</x:v>
      </x:c>
      <x:c r="AG2663" t="n">
        <x:f>IF(AND(LEN(H2663)=0,LEN(K2663)=0,LEN(M2663)=0),1,0)</x:f>
        <x:v>0</x:v>
      </x:c>
    </x:row>
    <x:row r="2664">
      <x:c r="A2664" t="str">
        <x:v>AT-02663</x:v>
      </x:c>
      <x:c r="B2664" t="str">
        <x:v>Ana Maria B Garcia Profa Em</x:v>
      </x:c>
      <x:c r="C2664" t="str">
        <x:v>Escola</x:v>
      </x:c>
      <x:c r="D2664" t="str">
        <x:v>Escola</x:v>
      </x:c>
      <x:c r="E2664" t="str">
        <x:v>Suzano</x:v>
      </x:c>
      <x:c r="F2664" t="str">
        <x:v>Parque Maria Helena</x:v>
      </x:c>
      <x:c r="G2664" t="str">
        <x:v>Fernando Fiamini, 120, Parque Maria Helena, Suzano, SP</x:v>
      </x:c>
      <x:c r="H2664" t="str">
        <x:v>+55 (11) 4743-1793</x:v>
      </x:c>
      <x:c r="I2664" t="str"/>
      <x:c r="J2664" t="str"/>
      <x:c r="K2664" t="str"/>
      <x:c r="L2664" t="str"/>
      <x:c r="M2664" t="str"/>
      <x:c r="N2664" t="str"/>
      <x:c r="O2664" t="str"/>
      <x:c r="P2664" t="str"/>
      <x:c r="Q2664" t="str">
        <x:v>https://www.google.com/maps/search/?api=1&amp;query=Fernando+Fiamini%2C+120%2C+Parque+Maria+Helena%2C+Suzano-SP</x:v>
      </x:c>
      <x:c r="R2664" t="str"/>
      <x:c r="S2664" t="str"/>
      <x:c r="T2664" t="str">
        <x:v>Não contatado</x:v>
      </x:c>
      <x:c r="U2664" s="27" t="n">
        <x:f>IF(LEN(H2664)&gt;0,25,0)+IF(L2664="Sim",25,0)+IF(LEN(M2664)&gt;0,15,0)+IF(LEN(J2664)&gt;0,10,0)+IF(LEN(N2664)&gt;0,5,0)+IF(LEN(O2664)&gt;0,5,0)+IF(LEN(P2664)&gt;0,5,0)+IF(AND(LEN(R2664)&gt;0,LEN(S2664)&gt;0),10,0)</x:f>
        <x:v>25</x:v>
      </x:c>
      <x:c r="V2664" t="str">
        <x:f>IF(U2664&gt;=60,"Prioridade Alta",IF(U2664&gt;=35,"Prioridade Média","Prioridade Baixa"))</x:f>
        <x:v>Prioridade Baixa</x:v>
      </x:c>
      <x:c r="W2664" t="str">
        <x:v>Não</x:v>
      </x:c>
      <x:c r="X2664" t="str"/>
      <x:c r="Y2664" t="str">
        <x:v>Base expandida 2026-07-27</x:v>
      </x:c>
      <x:c r="Z2664" t="str">
        <x:v>(11) 4743-1793</x:v>
      </x:c>
      <x:c r="AA2664" t="str"/>
      <x:c r="AB2664" t="n">
        <x:v>40</x:v>
      </x:c>
      <x:c r="AC2664" t="str">
        <x:v>Prioridade Baixa</x:v>
      </x:c>
      <x:c r="AD2664" t="str">
        <x:v>Fonte Escolas.com.br: http://escolas.com.br/ana-maria-b-garcia-profa-em-35089321; site oficial/redes não coletados nesta fonte</x:v>
      </x:c>
      <x:c r="AE2664" t="n">
        <x:f>IF(LEN(H2664)&gt;0,1,0)</x:f>
        <x:v>1</x:v>
      </x:c>
      <x:c r="AF2664" t="n">
        <x:f>IF(LEN(M2664)&gt;0,1,0)</x:f>
        <x:v>0</x:v>
      </x:c>
      <x:c r="AG2664" t="n">
        <x:f>IF(AND(LEN(H2664)=0,LEN(K2664)=0,LEN(M2664)=0),1,0)</x:f>
        <x:v>0</x:v>
      </x:c>
    </x:row>
    <x:row r="2665">
      <x:c r="A2665" t="str">
        <x:v>AT-02664</x:v>
      </x:c>
      <x:c r="B2665" t="str">
        <x:v>Anderson da Silva Soares</x:v>
      </x:c>
      <x:c r="C2665" t="str">
        <x:v>Escola</x:v>
      </x:c>
      <x:c r="D2665" t="str">
        <x:v>Escola</x:v>
      </x:c>
      <x:c r="E2665" t="str">
        <x:v>Suzano</x:v>
      </x:c>
      <x:c r="F2665" t="str">
        <x:v>Jardim Ikeda</x:v>
      </x:c>
      <x:c r="G2665" t="str">
        <x:v>Das Violetas, 132, Rua, Jardim Ikeda, Suzano, SP</x:v>
      </x:c>
      <x:c r="H2665" t="str">
        <x:v>+55 (11) 4743-9746</x:v>
      </x:c>
      <x:c r="I2665" t="str"/>
      <x:c r="J2665" t="str"/>
      <x:c r="K2665" t="str"/>
      <x:c r="L2665" t="str"/>
      <x:c r="M2665" t="str"/>
      <x:c r="N2665" t="str"/>
      <x:c r="O2665" t="str"/>
      <x:c r="P2665" t="str"/>
      <x:c r="Q2665" t="str">
        <x:v>https://www.google.com/maps/search/?api=1&amp;query=Das+Violetas%2C+132%2C+Rua%2C+Jardim+Ikeda%2C+Suzano-SP</x:v>
      </x:c>
      <x:c r="R2665" t="str"/>
      <x:c r="S2665" t="str"/>
      <x:c r="T2665" t="str">
        <x:v>Não contatado</x:v>
      </x:c>
      <x:c r="U2665" s="27" t="n">
        <x:f>IF(LEN(H2665)&gt;0,25,0)+IF(L2665="Sim",25,0)+IF(LEN(M2665)&gt;0,15,0)+IF(LEN(J2665)&gt;0,10,0)+IF(LEN(N2665)&gt;0,5,0)+IF(LEN(O2665)&gt;0,5,0)+IF(LEN(P2665)&gt;0,5,0)+IF(AND(LEN(R2665)&gt;0,LEN(S2665)&gt;0),10,0)</x:f>
        <x:v>25</x:v>
      </x:c>
      <x:c r="V2665" t="str">
        <x:f>IF(U2665&gt;=60,"Prioridade Alta",IF(U2665&gt;=35,"Prioridade Média","Prioridade Baixa"))</x:f>
        <x:v>Prioridade Baixa</x:v>
      </x:c>
      <x:c r="W2665" t="str">
        <x:v>Não</x:v>
      </x:c>
      <x:c r="X2665" t="str"/>
      <x:c r="Y2665" t="str">
        <x:v>Base expandida 2026-07-27</x:v>
      </x:c>
      <x:c r="Z2665" t="str">
        <x:v>(11) 4743-9746</x:v>
      </x:c>
      <x:c r="AA2665" t="str"/>
      <x:c r="AB2665" t="n">
        <x:v>40</x:v>
      </x:c>
      <x:c r="AC2665" t="str">
        <x:v>Prioridade Baixa</x:v>
      </x:c>
      <x:c r="AD2665" t="str">
        <x:v>Fonte Escolas.com.br: http://escolas.com.br/anderson-da-silva-soares-35902937; site oficial/redes não coletados nesta fonte</x:v>
      </x:c>
      <x:c r="AE2665" t="n">
        <x:f>IF(LEN(H2665)&gt;0,1,0)</x:f>
        <x:v>1</x:v>
      </x:c>
      <x:c r="AF2665" t="n">
        <x:f>IF(LEN(M2665)&gt;0,1,0)</x:f>
        <x:v>0</x:v>
      </x:c>
      <x:c r="AG2665" t="n">
        <x:f>IF(AND(LEN(H2665)=0,LEN(K2665)=0,LEN(M2665)=0),1,0)</x:f>
        <x:v>0</x:v>
      </x:c>
    </x:row>
    <x:row r="2666">
      <x:c r="A2666" t="str">
        <x:v>AT-02665</x:v>
      </x:c>
      <x:c r="B2666" t="str">
        <x:v>Ana Rita Gomes Profa Em</x:v>
      </x:c>
      <x:c r="C2666" t="str">
        <x:v>Escola</x:v>
      </x:c>
      <x:c r="D2666" t="str">
        <x:v>Escola</x:v>
      </x:c>
      <x:c r="E2666" t="str">
        <x:v>Suzano</x:v>
      </x:c>
      <x:c r="F2666" t="str">
        <x:v>Jardim Margareth</x:v>
      </x:c>
      <x:c r="G2666" t="str">
        <x:v>Mauro Bonifacio de Souza, 169, Rua, Jardim Margareth, Suzano, SP</x:v>
      </x:c>
      <x:c r="H2666" t="str">
        <x:v>+55 (11) 4749-1350</x:v>
      </x:c>
      <x:c r="I2666" t="str"/>
      <x:c r="J2666" t="str"/>
      <x:c r="K2666" t="str"/>
      <x:c r="L2666" t="str"/>
      <x:c r="M2666" t="str"/>
      <x:c r="N2666" t="str"/>
      <x:c r="O2666" t="str"/>
      <x:c r="P2666" t="str"/>
      <x:c r="Q2666" t="str">
        <x:v>https://www.google.com/maps/search/?api=1&amp;query=Mauro+Bonifacio+de+Souza%2C+169%2C+Rua%2C+Jardim+Margareth%2C+Suzano-SP</x:v>
      </x:c>
      <x:c r="R2666" t="str"/>
      <x:c r="S2666" t="str"/>
      <x:c r="T2666" t="str">
        <x:v>Não contatado</x:v>
      </x:c>
      <x:c r="U2666" s="27" t="n">
        <x:f>IF(LEN(H2666)&gt;0,25,0)+IF(L2666="Sim",25,0)+IF(LEN(M2666)&gt;0,15,0)+IF(LEN(J2666)&gt;0,10,0)+IF(LEN(N2666)&gt;0,5,0)+IF(LEN(O2666)&gt;0,5,0)+IF(LEN(P2666)&gt;0,5,0)+IF(AND(LEN(R2666)&gt;0,LEN(S2666)&gt;0),10,0)</x:f>
        <x:v>25</x:v>
      </x:c>
      <x:c r="V2666" t="str">
        <x:f>IF(U2666&gt;=60,"Prioridade Alta",IF(U2666&gt;=35,"Prioridade Média","Prioridade Baixa"))</x:f>
        <x:v>Prioridade Baixa</x:v>
      </x:c>
      <x:c r="W2666" t="str">
        <x:v>Não</x:v>
      </x:c>
      <x:c r="X2666" t="str"/>
      <x:c r="Y2666" t="str">
        <x:v>Base expandida 2026-07-27</x:v>
      </x:c>
      <x:c r="Z2666" t="str">
        <x:v>(11) 4749-1350</x:v>
      </x:c>
      <x:c r="AA2666" t="str"/>
      <x:c r="AB2666" t="n">
        <x:v>40</x:v>
      </x:c>
      <x:c r="AC2666" t="str">
        <x:v>Prioridade Baixa</x:v>
      </x:c>
      <x:c r="AD2666" t="str">
        <x:v>Fonte Escolas.com.br: http://escolas.com.br/ana-rita-gomes-profa-em-35244569; site oficial/redes não coletados nesta fonte</x:v>
      </x:c>
      <x:c r="AE2666" t="n">
        <x:f>IF(LEN(H2666)&gt;0,1,0)</x:f>
        <x:v>1</x:v>
      </x:c>
      <x:c r="AF2666" t="n">
        <x:f>IF(LEN(M2666)&gt;0,1,0)</x:f>
        <x:v>0</x:v>
      </x:c>
      <x:c r="AG2666" t="n">
        <x:f>IF(AND(LEN(H2666)=0,LEN(K2666)=0,LEN(M2666)=0),1,0)</x:f>
        <x:v>0</x:v>
      </x:c>
    </x:row>
    <x:row r="2667">
      <x:c r="A2667" t="str">
        <x:v>AT-02666</x:v>
      </x:c>
      <x:c r="B2667" t="str">
        <x:v>Antonio Brasilio Menezes da Fonseca Professor</x:v>
      </x:c>
      <x:c r="C2667" t="str">
        <x:v>Escola</x:v>
      </x:c>
      <x:c r="D2667" t="str">
        <x:v>Escola</x:v>
      </x:c>
      <x:c r="E2667" t="str">
        <x:v>Suzano</x:v>
      </x:c>
      <x:c r="F2667" t="str">
        <x:v>Cidade Miguel Badra</x:v>
      </x:c>
      <x:c r="G2667" t="str">
        <x:v>Edmilson Rodrigues Marcelino, 1544, Cidade Miguel Badra, Suzano, SP</x:v>
      </x:c>
      <x:c r="H2667" t="str">
        <x:v>+55 (11) 4749-8039</x:v>
      </x:c>
      <x:c r="I2667" t="str"/>
      <x:c r="J2667" t="str"/>
      <x:c r="K2667" t="str"/>
      <x:c r="L2667" t="str"/>
      <x:c r="M2667" t="str"/>
      <x:c r="N2667" t="str"/>
      <x:c r="O2667" t="str"/>
      <x:c r="P2667" t="str"/>
      <x:c r="Q2667" t="str">
        <x:v>https://www.google.com/maps/search/?api=1&amp;query=Edmilson+Rodrigues+Marcelino%2C+1544%2C+Cidade+Miguel+Badra%2C+Suzano-SP</x:v>
      </x:c>
      <x:c r="R2667" t="str"/>
      <x:c r="S2667" t="str"/>
      <x:c r="T2667" t="str">
        <x:v>Não contatado</x:v>
      </x:c>
      <x:c r="U2667" s="27" t="n">
        <x:f>IF(LEN(H2667)&gt;0,25,0)+IF(L2667="Sim",25,0)+IF(LEN(M2667)&gt;0,15,0)+IF(LEN(J2667)&gt;0,10,0)+IF(LEN(N2667)&gt;0,5,0)+IF(LEN(O2667)&gt;0,5,0)+IF(LEN(P2667)&gt;0,5,0)+IF(AND(LEN(R2667)&gt;0,LEN(S2667)&gt;0),10,0)</x:f>
        <x:v>25</x:v>
      </x:c>
      <x:c r="V2667" t="str">
        <x:f>IF(U2667&gt;=60,"Prioridade Alta",IF(U2667&gt;=35,"Prioridade Média","Prioridade Baixa"))</x:f>
        <x:v>Prioridade Baixa</x:v>
      </x:c>
      <x:c r="W2667" t="str">
        <x:v>Não</x:v>
      </x:c>
      <x:c r="X2667" t="str"/>
      <x:c r="Y2667" t="str">
        <x:v>Base expandida 2026-07-27</x:v>
      </x:c>
      <x:c r="Z2667" t="str">
        <x:v>(11) 4749-8039</x:v>
      </x:c>
      <x:c r="AA2667" t="str"/>
      <x:c r="AB2667" t="n">
        <x:v>40</x:v>
      </x:c>
      <x:c r="AC2667" t="str">
        <x:v>Prioridade Baixa</x:v>
      </x:c>
      <x:c r="AD2667" t="str">
        <x:v>Fonte Escolas.com.br: http://escolas.com.br/antonio-brasilio-menezes-da-fonseca-professor-35923850; site oficial/redes não coletados nesta fonte</x:v>
      </x:c>
      <x:c r="AE2667" t="n">
        <x:f>IF(LEN(H2667)&gt;0,1,0)</x:f>
        <x:v>1</x:v>
      </x:c>
      <x:c r="AF2667" t="n">
        <x:f>IF(LEN(M2667)&gt;0,1,0)</x:f>
        <x:v>0</x:v>
      </x:c>
      <x:c r="AG2667" t="n">
        <x:f>IF(AND(LEN(H2667)=0,LEN(K2667)=0,LEN(M2667)=0),1,0)</x:f>
        <x:v>0</x:v>
      </x:c>
    </x:row>
    <x:row r="2668">
      <x:c r="A2668" t="str">
        <x:v>AT-02667</x:v>
      </x:c>
      <x:c r="B2668" t="str">
        <x:v>Antonio Garcia Vereador</x:v>
      </x:c>
      <x:c r="C2668" t="str">
        <x:v>Escola</x:v>
      </x:c>
      <x:c r="D2668" t="str">
        <x:v>Escola</x:v>
      </x:c>
      <x:c r="E2668" t="str">
        <x:v>Suzano</x:v>
      </x:c>
      <x:c r="F2668" t="str">
        <x:v>Cidade Miguel Badra</x:v>
      </x:c>
      <x:c r="G2668" t="str">
        <x:v>Renato Alpino Della Lata, 168, Rua, Cidade Miguel Badra, Suzano, SP</x:v>
      </x:c>
      <x:c r="H2668" t="str">
        <x:v>+55 (11) 4749-4622</x:v>
      </x:c>
      <x:c r="I2668" t="str"/>
      <x:c r="J2668" t="str"/>
      <x:c r="K2668" t="str"/>
      <x:c r="L2668" t="str"/>
      <x:c r="M2668" t="str"/>
      <x:c r="N2668" t="str"/>
      <x:c r="O2668" t="str"/>
      <x:c r="P2668" t="str"/>
      <x:c r="Q2668" t="str">
        <x:v>https://www.google.com/maps/search/?api=1&amp;query=Renato+Alpino+Della+Lata%2C+168%2C+Rua%2C+Cidade+Miguel+Badra%2C+Suzano-SP</x:v>
      </x:c>
      <x:c r="R2668" t="str"/>
      <x:c r="S2668" t="str"/>
      <x:c r="T2668" t="str">
        <x:v>Não contatado</x:v>
      </x:c>
      <x:c r="U2668" s="27" t="n">
        <x:f>IF(LEN(H2668)&gt;0,25,0)+IF(L2668="Sim",25,0)+IF(LEN(M2668)&gt;0,15,0)+IF(LEN(J2668)&gt;0,10,0)+IF(LEN(N2668)&gt;0,5,0)+IF(LEN(O2668)&gt;0,5,0)+IF(LEN(P2668)&gt;0,5,0)+IF(AND(LEN(R2668)&gt;0,LEN(S2668)&gt;0),10,0)</x:f>
        <x:v>25</x:v>
      </x:c>
      <x:c r="V2668" t="str">
        <x:f>IF(U2668&gt;=60,"Prioridade Alta",IF(U2668&gt;=35,"Prioridade Média","Prioridade Baixa"))</x:f>
        <x:v>Prioridade Baixa</x:v>
      </x:c>
      <x:c r="W2668" t="str">
        <x:v>Não</x:v>
      </x:c>
      <x:c r="X2668" t="str"/>
      <x:c r="Y2668" t="str">
        <x:v>Base expandida 2026-07-27</x:v>
      </x:c>
      <x:c r="Z2668" t="str">
        <x:v>(11) 4749-4622</x:v>
      </x:c>
      <x:c r="AA2668" t="str"/>
      <x:c r="AB2668" t="n">
        <x:v>40</x:v>
      </x:c>
      <x:c r="AC2668" t="str">
        <x:v>Prioridade Baixa</x:v>
      </x:c>
      <x:c r="AD2668" t="str">
        <x:v>Fonte Escolas.com.br: http://escolas.com.br/antonio-garcia-vereador-35048884; site oficial/redes não coletados nesta fonte</x:v>
      </x:c>
      <x:c r="AE2668" t="n">
        <x:f>IF(LEN(H2668)&gt;0,1,0)</x:f>
        <x:v>1</x:v>
      </x:c>
      <x:c r="AF2668" t="n">
        <x:f>IF(LEN(M2668)&gt;0,1,0)</x:f>
        <x:v>0</x:v>
      </x:c>
      <x:c r="AG2668" t="n">
        <x:f>IF(AND(LEN(H2668)=0,LEN(K2668)=0,LEN(M2668)=0),1,0)</x:f>
        <x:v>0</x:v>
      </x:c>
    </x:row>
    <x:row r="2669">
      <x:c r="A2669" t="str">
        <x:v>AT-02668</x:v>
      </x:c>
      <x:c r="B2669" t="str">
        <x:v>Angelo Garcia Em</x:v>
      </x:c>
      <x:c r="C2669" t="str">
        <x:v>Escola</x:v>
      </x:c>
      <x:c r="D2669" t="str">
        <x:v>Escola</x:v>
      </x:c>
      <x:c r="E2669" t="str">
        <x:v>Suzano</x:v>
      </x:c>
      <x:c r="F2669" t="str">
        <x:v>Jardim Casa Branca</x:v>
      </x:c>
      <x:c r="G2669" t="str">
        <x:v>Alcides Pizzolito, SN, Rua, Jardim Casa Branca, Suzano, SP</x:v>
      </x:c>
      <x:c r="H2669" t="str">
        <x:v>+55 (11) 4751-1347</x:v>
      </x:c>
      <x:c r="I2669" t="str"/>
      <x:c r="J2669" t="str"/>
      <x:c r="K2669" t="str"/>
      <x:c r="L2669" t="str"/>
      <x:c r="M2669" t="str"/>
      <x:c r="N2669" t="str"/>
      <x:c r="O2669" t="str"/>
      <x:c r="P2669" t="str"/>
      <x:c r="Q2669" t="str">
        <x:v>https://www.google.com/maps/search/?api=1&amp;query=Alcides+Pizzolito%2C+SN%2C+Rua%2C+Jardim+Casa+Branca%2C+Suzano-SP</x:v>
      </x:c>
      <x:c r="R2669" t="str"/>
      <x:c r="S2669" t="str"/>
      <x:c r="T2669" t="str">
        <x:v>Não contatado</x:v>
      </x:c>
      <x:c r="U2669" s="27" t="n">
        <x:f>IF(LEN(H2669)&gt;0,25,0)+IF(L2669="Sim",25,0)+IF(LEN(M2669)&gt;0,15,0)+IF(LEN(J2669)&gt;0,10,0)+IF(LEN(N2669)&gt;0,5,0)+IF(LEN(O2669)&gt;0,5,0)+IF(LEN(P2669)&gt;0,5,0)+IF(AND(LEN(R2669)&gt;0,LEN(S2669)&gt;0),10,0)</x:f>
        <x:v>25</x:v>
      </x:c>
      <x:c r="V2669" t="str">
        <x:f>IF(U2669&gt;=60,"Prioridade Alta",IF(U2669&gt;=35,"Prioridade Média","Prioridade Baixa"))</x:f>
        <x:v>Prioridade Baixa</x:v>
      </x:c>
      <x:c r="W2669" t="str">
        <x:v>Não</x:v>
      </x:c>
      <x:c r="X2669" t="str"/>
      <x:c r="Y2669" t="str">
        <x:v>Base expandida 2026-07-27</x:v>
      </x:c>
      <x:c r="Z2669" t="str">
        <x:v>(11) 4751-1347</x:v>
      </x:c>
      <x:c r="AA2669" t="str"/>
      <x:c r="AB2669" t="n">
        <x:v>40</x:v>
      </x:c>
      <x:c r="AC2669" t="str">
        <x:v>Prioridade Baixa</x:v>
      </x:c>
      <x:c r="AD2669" t="str">
        <x:v>Fonte Escolas.com.br: http://escolas.com.br/angelo-garcia-em-35570588; site oficial/redes não coletados nesta fonte</x:v>
      </x:c>
      <x:c r="AE2669" t="n">
        <x:f>IF(LEN(H2669)&gt;0,1,0)</x:f>
        <x:v>1</x:v>
      </x:c>
      <x:c r="AF2669" t="n">
        <x:f>IF(LEN(M2669)&gt;0,1,0)</x:f>
        <x:v>0</x:v>
      </x:c>
      <x:c r="AG2669" t="n">
        <x:f>IF(AND(LEN(H2669)=0,LEN(K2669)=0,LEN(M2669)=0),1,0)</x:f>
        <x:v>0</x:v>
      </x:c>
    </x:row>
    <x:row r="2670">
      <x:c r="A2670" t="str">
        <x:v>AT-02669</x:v>
      </x:c>
      <x:c r="B2670" t="str">
        <x:v>Anis Fadul Doutor</x:v>
      </x:c>
      <x:c r="C2670" t="str">
        <x:v>Escola</x:v>
      </x:c>
      <x:c r="D2670" t="str">
        <x:v>Escola</x:v>
      </x:c>
      <x:c r="E2670" t="str">
        <x:v>Suzano</x:v>
      </x:c>
      <x:c r="F2670" t="str">
        <x:v>Vila Rica</x:v>
      </x:c>
      <x:c r="G2670" t="str">
        <x:v>Benedito Jose Rangel, 95, Rua, Vila Rica, Suzano, SP</x:v>
      </x:c>
      <x:c r="H2670" t="str">
        <x:v>+55 (11) 4742-6605</x:v>
      </x:c>
      <x:c r="I2670" t="str"/>
      <x:c r="J2670" t="str"/>
      <x:c r="K2670" t="str"/>
      <x:c r="L2670" t="str"/>
      <x:c r="M2670" t="str"/>
      <x:c r="N2670" t="str"/>
      <x:c r="O2670" t="str"/>
      <x:c r="P2670" t="str"/>
      <x:c r="Q2670" t="str">
        <x:v>https://www.google.com/maps/search/?api=1&amp;query=Benedito+Jose+Rangel%2C+95%2C+Rua%2C+Vila+Rica%2C+Suzano-SP</x:v>
      </x:c>
      <x:c r="R2670" t="str"/>
      <x:c r="S2670" t="str"/>
      <x:c r="T2670" t="str">
        <x:v>Não contatado</x:v>
      </x:c>
      <x:c r="U2670" s="27" t="n">
        <x:f>IF(LEN(H2670)&gt;0,25,0)+IF(L2670="Sim",25,0)+IF(LEN(M2670)&gt;0,15,0)+IF(LEN(J2670)&gt;0,10,0)+IF(LEN(N2670)&gt;0,5,0)+IF(LEN(O2670)&gt;0,5,0)+IF(LEN(P2670)&gt;0,5,0)+IF(AND(LEN(R2670)&gt;0,LEN(S2670)&gt;0),10,0)</x:f>
        <x:v>25</x:v>
      </x:c>
      <x:c r="V2670" t="str">
        <x:f>IF(U2670&gt;=60,"Prioridade Alta",IF(U2670&gt;=35,"Prioridade Média","Prioridade Baixa"))</x:f>
        <x:v>Prioridade Baixa</x:v>
      </x:c>
      <x:c r="W2670" t="str">
        <x:v>Não</x:v>
      </x:c>
      <x:c r="X2670" t="str"/>
      <x:c r="Y2670" t="str">
        <x:v>Base expandida 2026-07-27</x:v>
      </x:c>
      <x:c r="Z2670" t="str">
        <x:v>(11) 4742-6605</x:v>
      </x:c>
      <x:c r="AA2670" t="str"/>
      <x:c r="AB2670" t="n">
        <x:v>40</x:v>
      </x:c>
      <x:c r="AC2670" t="str">
        <x:v>Prioridade Baixa</x:v>
      </x:c>
      <x:c r="AD2670" t="str">
        <x:v>Fonte Escolas.com.br: http://escolas.com.br/anis-fadul-doutor-35007055; site oficial/redes não coletados nesta fonte</x:v>
      </x:c>
      <x:c r="AE2670" t="n">
        <x:f>IF(LEN(H2670)&gt;0,1,0)</x:f>
        <x:v>1</x:v>
      </x:c>
      <x:c r="AF2670" t="n">
        <x:f>IF(LEN(M2670)&gt;0,1,0)</x:f>
        <x:v>0</x:v>
      </x:c>
      <x:c r="AG2670" t="n">
        <x:f>IF(AND(LEN(H2670)=0,LEN(K2670)=0,LEN(M2670)=0),1,0)</x:f>
        <x:v>0</x:v>
      </x:c>
    </x:row>
    <x:row r="2671">
      <x:c r="A2671" t="str">
        <x:v>AT-02670</x:v>
      </x:c>
      <x:c r="B2671" t="str">
        <x:v>Antonio Marques Figueira Em</x:v>
      </x:c>
      <x:c r="C2671" t="str">
        <x:v>Escola</x:v>
      </x:c>
      <x:c r="D2671" t="str">
        <x:v>Escola</x:v>
      </x:c>
      <x:c r="E2671" t="str">
        <x:v>Suzano</x:v>
      </x:c>
      <x:c r="F2671" t="str">
        <x:v>Jardim Santa Helena</x:v>
      </x:c>
      <x:c r="G2671" t="str">
        <x:v>Sara Cooper, 27, Rua, Jardim Santa Helena, Suzano, SP</x:v>
      </x:c>
      <x:c r="H2671" t="str">
        <x:v>+55 (11) 4742-9732</x:v>
      </x:c>
      <x:c r="I2671" t="str"/>
      <x:c r="J2671" t="str"/>
      <x:c r="K2671" t="str"/>
      <x:c r="L2671" t="str"/>
      <x:c r="M2671" t="str"/>
      <x:c r="N2671" t="str"/>
      <x:c r="O2671" t="str"/>
      <x:c r="P2671" t="str"/>
      <x:c r="Q2671" t="str">
        <x:v>https://www.google.com/maps/search/?api=1&amp;query=Sara+Cooper%2C+27%2C+Rua%2C+Jardim+Santa+Helena%2C+Suzano-SP</x:v>
      </x:c>
      <x:c r="R2671" t="str"/>
      <x:c r="S2671" t="str"/>
      <x:c r="T2671" t="str">
        <x:v>Não contatado</x:v>
      </x:c>
      <x:c r="U2671" s="27" t="n">
        <x:f>IF(LEN(H2671)&gt;0,25,0)+IF(L2671="Sim",25,0)+IF(LEN(M2671)&gt;0,15,0)+IF(LEN(J2671)&gt;0,10,0)+IF(LEN(N2671)&gt;0,5,0)+IF(LEN(O2671)&gt;0,5,0)+IF(LEN(P2671)&gt;0,5,0)+IF(AND(LEN(R2671)&gt;0,LEN(S2671)&gt;0),10,0)</x:f>
        <x:v>25</x:v>
      </x:c>
      <x:c r="V2671" t="str">
        <x:f>IF(U2671&gt;=60,"Prioridade Alta",IF(U2671&gt;=35,"Prioridade Média","Prioridade Baixa"))</x:f>
        <x:v>Prioridade Baixa</x:v>
      </x:c>
      <x:c r="W2671" t="str">
        <x:v>Não</x:v>
      </x:c>
      <x:c r="X2671" t="str"/>
      <x:c r="Y2671" t="str">
        <x:v>Base expandida 2026-07-27</x:v>
      </x:c>
      <x:c r="Z2671" t="str">
        <x:v>(11) 4742-9732</x:v>
      </x:c>
      <x:c r="AA2671" t="str"/>
      <x:c r="AB2671" t="n">
        <x:v>40</x:v>
      </x:c>
      <x:c r="AC2671" t="str">
        <x:v>Prioridade Baixa</x:v>
      </x:c>
      <x:c r="AD2671" t="str">
        <x:v>Fonte Escolas.com.br: http://escolas.com.br/antonio-marques-figueira-em-35218029; site oficial/redes não coletados nesta fonte</x:v>
      </x:c>
      <x:c r="AE2671" t="n">
        <x:f>IF(LEN(H2671)&gt;0,1,0)</x:f>
        <x:v>1</x:v>
      </x:c>
      <x:c r="AF2671" t="n">
        <x:f>IF(LEN(M2671)&gt;0,1,0)</x:f>
        <x:v>0</x:v>
      </x:c>
      <x:c r="AG2671" t="n">
        <x:f>IF(AND(LEN(H2671)=0,LEN(K2671)=0,LEN(M2671)=0),1,0)</x:f>
        <x:v>0</x:v>
      </x:c>
    </x:row>
    <x:row r="2672">
      <x:c r="A2672" t="str">
        <x:v>AT-02671</x:v>
      </x:c>
      <x:c r="B2672" t="str">
        <x:v>Antonio Carlos Mayer Em</x:v>
      </x:c>
      <x:c r="C2672" t="str">
        <x:v>Escola</x:v>
      </x:c>
      <x:c r="D2672" t="str">
        <x:v>Escola</x:v>
      </x:c>
      <x:c r="E2672" t="str">
        <x:v>Suzano</x:v>
      </x:c>
      <x:c r="F2672" t="str">
        <x:v>Jardim Maite</x:v>
      </x:c>
      <x:c r="G2672" t="str">
        <x:v>Pedro Felipe Reis do Nascimento, 135, Rua, Jardim Maite, Suzano, SP</x:v>
      </x:c>
      <x:c r="H2672" t="str">
        <x:v>+55 (11) 4746-1408</x:v>
      </x:c>
      <x:c r="I2672" t="str"/>
      <x:c r="J2672" t="str"/>
      <x:c r="K2672" t="str"/>
      <x:c r="L2672" t="str"/>
      <x:c r="M2672" t="str"/>
      <x:c r="N2672" t="str"/>
      <x:c r="O2672" t="str"/>
      <x:c r="P2672" t="str"/>
      <x:c r="Q2672" t="str">
        <x:v>https://www.google.com/maps/search/?api=1&amp;query=Pedro+Felipe+Reis+do+Nascimento%2C+135%2C+Rua%2C+Jardim+Maite%2C+Suzano-SP</x:v>
      </x:c>
      <x:c r="R2672" t="str"/>
      <x:c r="S2672" t="str"/>
      <x:c r="T2672" t="str">
        <x:v>Não contatado</x:v>
      </x:c>
      <x:c r="U2672" s="27" t="n">
        <x:f>IF(LEN(H2672)&gt;0,25,0)+IF(L2672="Sim",25,0)+IF(LEN(M2672)&gt;0,15,0)+IF(LEN(J2672)&gt;0,10,0)+IF(LEN(N2672)&gt;0,5,0)+IF(LEN(O2672)&gt;0,5,0)+IF(LEN(P2672)&gt;0,5,0)+IF(AND(LEN(R2672)&gt;0,LEN(S2672)&gt;0),10,0)</x:f>
        <x:v>25</x:v>
      </x:c>
      <x:c r="V2672" t="str">
        <x:f>IF(U2672&gt;=60,"Prioridade Alta",IF(U2672&gt;=35,"Prioridade Média","Prioridade Baixa"))</x:f>
        <x:v>Prioridade Baixa</x:v>
      </x:c>
      <x:c r="W2672" t="str">
        <x:v>Não</x:v>
      </x:c>
      <x:c r="X2672" t="str"/>
      <x:c r="Y2672" t="str">
        <x:v>Base expandida 2026-07-27</x:v>
      </x:c>
      <x:c r="Z2672" t="str">
        <x:v>(11) 4746-1408</x:v>
      </x:c>
      <x:c r="AA2672" t="str"/>
      <x:c r="AB2672" t="n">
        <x:v>40</x:v>
      </x:c>
      <x:c r="AC2672" t="str">
        <x:v>Prioridade Baixa</x:v>
      </x:c>
      <x:c r="AD2672" t="str">
        <x:v>Fonte Escolas.com.br: http://escolas.com.br/antonio-carlos-mayer-em-35247509; site oficial/redes não coletados nesta fonte</x:v>
      </x:c>
      <x:c r="AE2672" t="n">
        <x:f>IF(LEN(H2672)&gt;0,1,0)</x:f>
        <x:v>1</x:v>
      </x:c>
      <x:c r="AF2672" t="n">
        <x:f>IF(LEN(M2672)&gt;0,1,0)</x:f>
        <x:v>0</x:v>
      </x:c>
      <x:c r="AG2672" t="n">
        <x:f>IF(AND(LEN(H2672)=0,LEN(K2672)=0,LEN(M2672)=0),1,0)</x:f>
        <x:v>0</x:v>
      </x:c>
    </x:row>
    <x:row r="2673">
      <x:c r="A2673" t="str">
        <x:v>AT-02672</x:v>
      </x:c>
      <x:c r="B2673" t="str">
        <x:v>Angela Martins de Oliveira Em</x:v>
      </x:c>
      <x:c r="C2673" t="str">
        <x:v>Escola</x:v>
      </x:c>
      <x:c r="D2673" t="str">
        <x:v>Escola</x:v>
      </x:c>
      <x:c r="E2673" t="str">
        <x:v>Suzano</x:v>
      </x:c>
      <x:c r="F2673" t="str">
        <x:v>Jardim Dora</x:v>
      </x:c>
      <x:c r="G2673" t="str">
        <x:v>Ortencio Ribeiro da Cruz, 95, Rua, Jardim Dora, Suzano, SP</x:v>
      </x:c>
      <x:c r="H2673" t="str">
        <x:v>+55 (11) 4743-9672</x:v>
      </x:c>
      <x:c r="I2673" t="str"/>
      <x:c r="J2673" t="str"/>
      <x:c r="K2673" t="str"/>
      <x:c r="L2673" t="str"/>
      <x:c r="M2673" t="str"/>
      <x:c r="N2673" t="str"/>
      <x:c r="O2673" t="str"/>
      <x:c r="P2673" t="str"/>
      <x:c r="Q2673" t="str">
        <x:v>https://www.google.com/maps/search/?api=1&amp;query=Ortencio+Ribeiro+da+Cruz%2C+95%2C+Rua%2C+Jardim+Dora%2C+Suzano-SP</x:v>
      </x:c>
      <x:c r="R2673" t="str"/>
      <x:c r="S2673" t="str"/>
      <x:c r="T2673" t="str">
        <x:v>Não contatado</x:v>
      </x:c>
      <x:c r="U2673" s="27" t="n">
        <x:f>IF(LEN(H2673)&gt;0,25,0)+IF(L2673="Sim",25,0)+IF(LEN(M2673)&gt;0,15,0)+IF(LEN(J2673)&gt;0,10,0)+IF(LEN(N2673)&gt;0,5,0)+IF(LEN(O2673)&gt;0,5,0)+IF(LEN(P2673)&gt;0,5,0)+IF(AND(LEN(R2673)&gt;0,LEN(S2673)&gt;0),10,0)</x:f>
        <x:v>25</x:v>
      </x:c>
      <x:c r="V2673" t="str">
        <x:f>IF(U2673&gt;=60,"Prioridade Alta",IF(U2673&gt;=35,"Prioridade Média","Prioridade Baixa"))</x:f>
        <x:v>Prioridade Baixa</x:v>
      </x:c>
      <x:c r="W2673" t="str">
        <x:v>Não</x:v>
      </x:c>
      <x:c r="X2673" t="str"/>
      <x:c r="Y2673" t="str">
        <x:v>Base expandida 2026-07-27</x:v>
      </x:c>
      <x:c r="Z2673" t="str">
        <x:v>(11) 4743-9672</x:v>
      </x:c>
      <x:c r="AA2673" t="str"/>
      <x:c r="AB2673" t="n">
        <x:v>40</x:v>
      </x:c>
      <x:c r="AC2673" t="str">
        <x:v>Prioridade Baixa</x:v>
      </x:c>
      <x:c r="AD2673" t="str">
        <x:v>Fonte Escolas.com.br: http://escolas.com.br/angela-martins-de-oliveira-em-35077948; site oficial/redes não coletados nesta fonte</x:v>
      </x:c>
      <x:c r="AE2673" t="n">
        <x:f>IF(LEN(H2673)&gt;0,1,0)</x:f>
        <x:v>1</x:v>
      </x:c>
      <x:c r="AF2673" t="n">
        <x:f>IF(LEN(M2673)&gt;0,1,0)</x:f>
        <x:v>0</x:v>
      </x:c>
      <x:c r="AG2673" t="n">
        <x:f>IF(AND(LEN(H2673)=0,LEN(K2673)=0,LEN(M2673)=0),1,0)</x:f>
        <x:v>0</x:v>
      </x:c>
    </x:row>
    <x:row r="2674">
      <x:c r="A2674" t="str">
        <x:v>AT-02673</x:v>
      </x:c>
      <x:c r="B2674" t="str">
        <x:v>Antonio Martins Vereador Em</x:v>
      </x:c>
      <x:c r="C2674" t="str">
        <x:v>Escola</x:v>
      </x:c>
      <x:c r="D2674" t="str">
        <x:v>Escola</x:v>
      </x:c>
      <x:c r="E2674" t="str">
        <x:v>Suzano</x:v>
      </x:c>
      <x:c r="F2674" t="str">
        <x:v>Cidade Edson</x:v>
      </x:c>
      <x:c r="G2674" t="str">
        <x:v>Horacio Nelson Rondinelli, 574, Rua, Cidade Edson, Suzano, SP</x:v>
      </x:c>
      <x:c r="H2674" t="str">
        <x:v>+55 (11) 4743-1800</x:v>
      </x:c>
      <x:c r="I2674" t="str"/>
      <x:c r="J2674" t="str"/>
      <x:c r="K2674" t="str"/>
      <x:c r="L2674" t="str"/>
      <x:c r="M2674" t="str"/>
      <x:c r="N2674" t="str"/>
      <x:c r="O2674" t="str"/>
      <x:c r="P2674" t="str"/>
      <x:c r="Q2674" t="str">
        <x:v>https://www.google.com/maps/search/?api=1&amp;query=Horacio+Nelson+Rondinelli%2C+574%2C+Rua%2C+Cidade+Edson%2C+Suzano-SP</x:v>
      </x:c>
      <x:c r="R2674" t="str"/>
      <x:c r="S2674" t="str"/>
      <x:c r="T2674" t="str">
        <x:v>Não contatado</x:v>
      </x:c>
      <x:c r="U2674" s="27" t="n">
        <x:f>IF(LEN(H2674)&gt;0,25,0)+IF(L2674="Sim",25,0)+IF(LEN(M2674)&gt;0,15,0)+IF(LEN(J2674)&gt;0,10,0)+IF(LEN(N2674)&gt;0,5,0)+IF(LEN(O2674)&gt;0,5,0)+IF(LEN(P2674)&gt;0,5,0)+IF(AND(LEN(R2674)&gt;0,LEN(S2674)&gt;0),10,0)</x:f>
        <x:v>25</x:v>
      </x:c>
      <x:c r="V2674" t="str">
        <x:f>IF(U2674&gt;=60,"Prioridade Alta",IF(U2674&gt;=35,"Prioridade Média","Prioridade Baixa"))</x:f>
        <x:v>Prioridade Baixa</x:v>
      </x:c>
      <x:c r="W2674" t="str">
        <x:v>Não</x:v>
      </x:c>
      <x:c r="X2674" t="str"/>
      <x:c r="Y2674" t="str">
        <x:v>Base expandida 2026-07-27</x:v>
      </x:c>
      <x:c r="Z2674" t="str">
        <x:v>(11) 4743-1800</x:v>
      </x:c>
      <x:c r="AA2674" t="str"/>
      <x:c r="AB2674" t="n">
        <x:v>40</x:v>
      </x:c>
      <x:c r="AC2674" t="str">
        <x:v>Prioridade Baixa</x:v>
      </x:c>
      <x:c r="AD2674" t="str">
        <x:v>Fonte Escolas.com.br: http://escolas.com.br/antonio-martins-vereador-em-35068068; site oficial/redes não coletados nesta fonte</x:v>
      </x:c>
      <x:c r="AE2674" t="n">
        <x:f>IF(LEN(H2674)&gt;0,1,0)</x:f>
        <x:v>1</x:v>
      </x:c>
      <x:c r="AF2674" t="n">
        <x:f>IF(LEN(M2674)&gt;0,1,0)</x:f>
        <x:v>0</x:v>
      </x:c>
      <x:c r="AG2674" t="n">
        <x:f>IF(AND(LEN(H2674)=0,LEN(K2674)=0,LEN(M2674)=0),1,0)</x:f>
        <x:v>0</x:v>
      </x:c>
    </x:row>
    <x:row r="2675">
      <x:c r="A2675" t="str">
        <x:v>AT-02674</x:v>
      </x:c>
      <x:c r="B2675" t="str">
        <x:v>Antonio Maschietto Professor Em</x:v>
      </x:c>
      <x:c r="C2675" t="str">
        <x:v>Escola</x:v>
      </x:c>
      <x:c r="D2675" t="str">
        <x:v>Escola</x:v>
      </x:c>
      <x:c r="E2675" t="str">
        <x:v>Suzano</x:v>
      </x:c>
      <x:c r="F2675" t="str">
        <x:v>Jardim Santa Ines</x:v>
      </x:c>
      <x:c r="G2675" t="str">
        <x:v>Vicente Scalice, 453, Rua, Jardim Santa Ines, Suzano, SP</x:v>
      </x:c>
      <x:c r="H2675" t="str">
        <x:v>+55 (11) 4749-7324</x:v>
      </x:c>
      <x:c r="I2675" t="str"/>
      <x:c r="J2675" t="str"/>
      <x:c r="K2675" t="str"/>
      <x:c r="L2675" t="str"/>
      <x:c r="M2675" t="str"/>
      <x:c r="N2675" t="str"/>
      <x:c r="O2675" t="str"/>
      <x:c r="P2675" t="str"/>
      <x:c r="Q2675" t="str">
        <x:v>https://www.google.com/maps/search/?api=1&amp;query=Vicente+Scalice%2C+453%2C+Rua%2C+Jardim+Santa+Ines%2C+Suzano-SP</x:v>
      </x:c>
      <x:c r="R2675" t="str"/>
      <x:c r="S2675" t="str"/>
      <x:c r="T2675" t="str">
        <x:v>Não contatado</x:v>
      </x:c>
      <x:c r="U2675" s="27" t="n">
        <x:f>IF(LEN(H2675)&gt;0,25,0)+IF(L2675="Sim",25,0)+IF(LEN(M2675)&gt;0,15,0)+IF(LEN(J2675)&gt;0,10,0)+IF(LEN(N2675)&gt;0,5,0)+IF(LEN(O2675)&gt;0,5,0)+IF(LEN(P2675)&gt;0,5,0)+IF(AND(LEN(R2675)&gt;0,LEN(S2675)&gt;0),10,0)</x:f>
        <x:v>25</x:v>
      </x:c>
      <x:c r="V2675" t="str">
        <x:f>IF(U2675&gt;=60,"Prioridade Alta",IF(U2675&gt;=35,"Prioridade Média","Prioridade Baixa"))</x:f>
        <x:v>Prioridade Baixa</x:v>
      </x:c>
      <x:c r="W2675" t="str">
        <x:v>Não</x:v>
      </x:c>
      <x:c r="X2675" t="str"/>
      <x:c r="Y2675" t="str">
        <x:v>Base expandida 2026-07-27</x:v>
      </x:c>
      <x:c r="Z2675" t="str">
        <x:v>(11) 4749-7324</x:v>
      </x:c>
      <x:c r="AA2675" t="str"/>
      <x:c r="AB2675" t="n">
        <x:v>40</x:v>
      </x:c>
      <x:c r="AC2675" t="str">
        <x:v>Prioridade Baixa</x:v>
      </x:c>
      <x:c r="AD2675" t="str">
        <x:v>Fonte Escolas.com.br: http://escolas.com.br/antonio-maschietto-professor-em-35244557; site oficial/redes não coletados nesta fonte</x:v>
      </x:c>
      <x:c r="AE2675" t="n">
        <x:f>IF(LEN(H2675)&gt;0,1,0)</x:f>
        <x:v>1</x:v>
      </x:c>
      <x:c r="AF2675" t="n">
        <x:f>IF(LEN(M2675)&gt;0,1,0)</x:f>
        <x:v>0</x:v>
      </x:c>
      <x:c r="AG2675" t="n">
        <x:f>IF(AND(LEN(H2675)=0,LEN(K2675)=0,LEN(M2675)=0),1,0)</x:f>
        <x:v>0</x:v>
      </x:c>
    </x:row>
    <x:row r="2676">
      <x:c r="A2676" t="str">
        <x:v>AT-02675</x:v>
      </x:c>
      <x:c r="B2676" t="str">
        <x:v>Antonio Rodrigues de Almeida</x:v>
      </x:c>
      <x:c r="C2676" t="str">
        <x:v>Escola</x:v>
      </x:c>
      <x:c r="D2676" t="str">
        <x:v>Escola</x:v>
      </x:c>
      <x:c r="E2676" t="str">
        <x:v>Suzano</x:v>
      </x:c>
      <x:c r="F2676" t="str">
        <x:v>Parque Suzano</x:v>
      </x:c>
      <x:c r="G2676" t="str">
        <x:v>Otavio Miguel da Silva, 747, Rua, Parque Suzano, Suzano, SP</x:v>
      </x:c>
      <x:c r="H2676" t="str">
        <x:v>+55 (11) 4747-1693</x:v>
      </x:c>
      <x:c r="I2676" t="str"/>
      <x:c r="J2676" t="str"/>
      <x:c r="K2676" t="str"/>
      <x:c r="L2676" t="str"/>
      <x:c r="M2676" t="str"/>
      <x:c r="N2676" t="str"/>
      <x:c r="O2676" t="str"/>
      <x:c r="P2676" t="str"/>
      <x:c r="Q2676" t="str">
        <x:v>https://www.google.com/maps/search/?api=1&amp;query=Otavio+Miguel+da+Silva%2C+747%2C+Rua%2C+Parque+Suzano%2C+Suzano-SP</x:v>
      </x:c>
      <x:c r="R2676" t="str"/>
      <x:c r="S2676" t="str"/>
      <x:c r="T2676" t="str">
        <x:v>Não contatado</x:v>
      </x:c>
      <x:c r="U2676" s="27" t="n">
        <x:f>IF(LEN(H2676)&gt;0,25,0)+IF(L2676="Sim",25,0)+IF(LEN(M2676)&gt;0,15,0)+IF(LEN(J2676)&gt;0,10,0)+IF(LEN(N2676)&gt;0,5,0)+IF(LEN(O2676)&gt;0,5,0)+IF(LEN(P2676)&gt;0,5,0)+IF(AND(LEN(R2676)&gt;0,LEN(S2676)&gt;0),10,0)</x:f>
        <x:v>25</x:v>
      </x:c>
      <x:c r="V2676" t="str">
        <x:f>IF(U2676&gt;=60,"Prioridade Alta",IF(U2676&gt;=35,"Prioridade Média","Prioridade Baixa"))</x:f>
        <x:v>Prioridade Baixa</x:v>
      </x:c>
      <x:c r="W2676" t="str">
        <x:v>Não</x:v>
      </x:c>
      <x:c r="X2676" t="str"/>
      <x:c r="Y2676" t="str">
        <x:v>Base expandida 2026-07-27</x:v>
      </x:c>
      <x:c r="Z2676" t="str">
        <x:v>(11) 4747-1693</x:v>
      </x:c>
      <x:c r="AA2676" t="str"/>
      <x:c r="AB2676" t="n">
        <x:v>40</x:v>
      </x:c>
      <x:c r="AC2676" t="str">
        <x:v>Prioridade Baixa</x:v>
      </x:c>
      <x:c r="AD2676" t="str">
        <x:v>Fonte Escolas.com.br: http://escolas.com.br/antonio-rodrigues-de-almeida-35041956; site oficial/redes não coletados nesta fonte</x:v>
      </x:c>
      <x:c r="AE2676" t="n">
        <x:f>IF(LEN(H2676)&gt;0,1,0)</x:f>
        <x:v>1</x:v>
      </x:c>
      <x:c r="AF2676" t="n">
        <x:f>IF(LEN(M2676)&gt;0,1,0)</x:f>
        <x:v>0</x:v>
      </x:c>
      <x:c r="AG2676" t="n">
        <x:f>IF(AND(LEN(H2676)=0,LEN(K2676)=0,LEN(M2676)=0),1,0)</x:f>
        <x:v>0</x:v>
      </x:c>
    </x:row>
    <x:row r="2677">
      <x:c r="A2677" t="str">
        <x:v>AT-02676</x:v>
      </x:c>
      <x:c r="B2677" t="str">
        <x:v>Antonio José Campos de Menezes Professor</x:v>
      </x:c>
      <x:c r="C2677" t="str">
        <x:v>Escola</x:v>
      </x:c>
      <x:c r="D2677" t="str">
        <x:v>Escola</x:v>
      </x:c>
      <x:c r="E2677" t="str">
        <x:v>Suzano</x:v>
      </x:c>
      <x:c r="F2677" t="str">
        <x:v>Recreio Bela Vista</x:v>
      </x:c>
      <x:c r="G2677" t="str">
        <x:v>Do Koyama, 363, Recreio Bela Vista, Suzano, SP</x:v>
      </x:c>
      <x:c r="H2677" t="str">
        <x:v>+55 (11) 4742-6278</x:v>
      </x:c>
      <x:c r="I2677" t="str"/>
      <x:c r="J2677" t="str"/>
      <x:c r="K2677" t="str"/>
      <x:c r="L2677" t="str"/>
      <x:c r="M2677" t="str"/>
      <x:c r="N2677" t="str"/>
      <x:c r="O2677" t="str"/>
      <x:c r="P2677" t="str"/>
      <x:c r="Q2677" t="str">
        <x:v>https://www.google.com/maps/search/?api=1&amp;query=Do+Koyama%2C+363%2C+Recreio+Bela+Vista%2C+Suzano-SP</x:v>
      </x:c>
      <x:c r="R2677" t="str"/>
      <x:c r="S2677" t="str"/>
      <x:c r="T2677" t="str">
        <x:v>Não contatado</x:v>
      </x:c>
      <x:c r="U2677" s="27" t="n">
        <x:f>IF(LEN(H2677)&gt;0,25,0)+IF(L2677="Sim",25,0)+IF(LEN(M2677)&gt;0,15,0)+IF(LEN(J2677)&gt;0,10,0)+IF(LEN(N2677)&gt;0,5,0)+IF(LEN(O2677)&gt;0,5,0)+IF(LEN(P2677)&gt;0,5,0)+IF(AND(LEN(R2677)&gt;0,LEN(S2677)&gt;0),10,0)</x:f>
        <x:v>25</x:v>
      </x:c>
      <x:c r="V2677" t="str">
        <x:f>IF(U2677&gt;=60,"Prioridade Alta",IF(U2677&gt;=35,"Prioridade Média","Prioridade Baixa"))</x:f>
        <x:v>Prioridade Baixa</x:v>
      </x:c>
      <x:c r="W2677" t="str">
        <x:v>Não</x:v>
      </x:c>
      <x:c r="X2677" t="str"/>
      <x:c r="Y2677" t="str">
        <x:v>Base expandida 2026-07-27</x:v>
      </x:c>
      <x:c r="Z2677" t="str">
        <x:v>(11) 4742-6278</x:v>
      </x:c>
      <x:c r="AA2677" t="str"/>
      <x:c r="AB2677" t="n">
        <x:v>40</x:v>
      </x:c>
      <x:c r="AC2677" t="str">
        <x:v>Prioridade Baixa</x:v>
      </x:c>
      <x:c r="AD2677" t="str">
        <x:v>Fonte Escolas.com.br: http://escolas.com.br/antonio-jose-campos-de-menezes-professor-35912612; site oficial/redes não coletados nesta fonte</x:v>
      </x:c>
      <x:c r="AE2677" t="n">
        <x:f>IF(LEN(H2677)&gt;0,1,0)</x:f>
        <x:v>1</x:v>
      </x:c>
      <x:c r="AF2677" t="n">
        <x:f>IF(LEN(M2677)&gt;0,1,0)</x:f>
        <x:v>0</x:v>
      </x:c>
      <x:c r="AG2677" t="n">
        <x:f>IF(AND(LEN(H2677)=0,LEN(K2677)=0,LEN(M2677)=0),1,0)</x:f>
        <x:v>0</x:v>
      </x:c>
    </x:row>
    <x:row r="2678">
      <x:c r="A2678" t="str">
        <x:v>AT-02677</x:v>
      </x:c>
      <x:c r="B2678" t="str">
        <x:v>Augustinha Raphaela Maida Molteni Em</x:v>
      </x:c>
      <x:c r="C2678" t="str">
        <x:v>Escola</x:v>
      </x:c>
      <x:c r="D2678" t="str">
        <x:v>Escola</x:v>
      </x:c>
      <x:c r="E2678" t="str">
        <x:v>Suzano</x:v>
      </x:c>
      <x:c r="F2678" t="str">
        <x:v>Jardim Natal</x:v>
      </x:c>
      <x:c r="G2678" t="str">
        <x:v>Domingos Papaiz Conde, 103, Rua, Jardim Natal, Suzano, SP</x:v>
      </x:c>
      <x:c r="H2678" t="str">
        <x:v>+55 (11) 4743-3779</x:v>
      </x:c>
      <x:c r="I2678" t="str"/>
      <x:c r="J2678" t="str"/>
      <x:c r="K2678" t="str"/>
      <x:c r="L2678" t="str"/>
      <x:c r="M2678" t="str"/>
      <x:c r="N2678" t="str"/>
      <x:c r="O2678" t="str"/>
      <x:c r="P2678" t="str"/>
      <x:c r="Q2678" t="str">
        <x:v>https://www.google.com/maps/search/?api=1&amp;query=Domingos+Papaiz+Conde%2C+103%2C+Rua%2C+Jardim+Natal%2C+Suzano-SP</x:v>
      </x:c>
      <x:c r="R2678" t="str"/>
      <x:c r="S2678" t="str"/>
      <x:c r="T2678" t="str">
        <x:v>Não contatado</x:v>
      </x:c>
      <x:c r="U2678" s="27" t="n">
        <x:f>IF(LEN(H2678)&gt;0,25,0)+IF(L2678="Sim",25,0)+IF(LEN(M2678)&gt;0,15,0)+IF(LEN(J2678)&gt;0,10,0)+IF(LEN(N2678)&gt;0,5,0)+IF(LEN(O2678)&gt;0,5,0)+IF(LEN(P2678)&gt;0,5,0)+IF(AND(LEN(R2678)&gt;0,LEN(S2678)&gt;0),10,0)</x:f>
        <x:v>25</x:v>
      </x:c>
      <x:c r="V2678" t="str">
        <x:f>IF(U2678&gt;=60,"Prioridade Alta",IF(U2678&gt;=35,"Prioridade Média","Prioridade Baixa"))</x:f>
        <x:v>Prioridade Baixa</x:v>
      </x:c>
      <x:c r="W2678" t="str">
        <x:v>Não</x:v>
      </x:c>
      <x:c r="X2678" t="str"/>
      <x:c r="Y2678" t="str">
        <x:v>Base expandida 2026-07-27</x:v>
      </x:c>
      <x:c r="Z2678" t="str">
        <x:v>(11) 4743-3779</x:v>
      </x:c>
      <x:c r="AA2678" t="str"/>
      <x:c r="AB2678" t="n">
        <x:v>40</x:v>
      </x:c>
      <x:c r="AC2678" t="str">
        <x:v>Prioridade Baixa</x:v>
      </x:c>
      <x:c r="AD2678" t="str">
        <x:v>Fonte Escolas.com.br: http://escolas.com.br/augustinha-raphaela-maida-molteni-em-35064518; site oficial/redes não coletados nesta fonte</x:v>
      </x:c>
      <x:c r="AE2678" t="n">
        <x:f>IF(LEN(H2678)&gt;0,1,0)</x:f>
        <x:v>1</x:v>
      </x:c>
      <x:c r="AF2678" t="n">
        <x:f>IF(LEN(M2678)&gt;0,1,0)</x:f>
        <x:v>0</x:v>
      </x:c>
      <x:c r="AG2678" t="n">
        <x:f>IF(AND(LEN(H2678)=0,LEN(K2678)=0,LEN(M2678)=0),1,0)</x:f>
        <x:v>0</x:v>
      </x:c>
    </x:row>
    <x:row r="2679">
      <x:c r="A2679" t="str">
        <x:v>AT-02678</x:v>
      </x:c>
      <x:c r="B2679" t="str">
        <x:v>Antonio Valdemar Galo Vereador</x:v>
      </x:c>
      <x:c r="C2679" t="str">
        <x:v>Escola</x:v>
      </x:c>
      <x:c r="D2679" t="str">
        <x:v>Escola</x:v>
      </x:c>
      <x:c r="E2679" t="str">
        <x:v>Suzano</x:v>
      </x:c>
      <x:c r="F2679" t="str">
        <x:v>Vila Amorim</x:v>
      </x:c>
      <x:c r="G2679" t="str">
        <x:v>Tupinamba, 135, Rua, Vila Amorim, Suzano, SP</x:v>
      </x:c>
      <x:c r="H2679" t="str">
        <x:v>+55 (11) 4747-5645</x:v>
      </x:c>
      <x:c r="I2679" t="str"/>
      <x:c r="J2679" t="str"/>
      <x:c r="K2679" t="str"/>
      <x:c r="L2679" t="str"/>
      <x:c r="M2679" t="str"/>
      <x:c r="N2679" t="str"/>
      <x:c r="O2679" t="str"/>
      <x:c r="P2679" t="str"/>
      <x:c r="Q2679" t="str">
        <x:v>https://www.google.com/maps/search/?api=1&amp;query=Tupinamba%2C+135%2C+Rua%2C+Vila+Amorim%2C+Suzano-SP</x:v>
      </x:c>
      <x:c r="R2679" t="str"/>
      <x:c r="S2679" t="str"/>
      <x:c r="T2679" t="str">
        <x:v>Não contatado</x:v>
      </x:c>
      <x:c r="U2679" s="27" t="n">
        <x:f>IF(LEN(H2679)&gt;0,25,0)+IF(L2679="Sim",25,0)+IF(LEN(M2679)&gt;0,15,0)+IF(LEN(J2679)&gt;0,10,0)+IF(LEN(N2679)&gt;0,5,0)+IF(LEN(O2679)&gt;0,5,0)+IF(LEN(P2679)&gt;0,5,0)+IF(AND(LEN(R2679)&gt;0,LEN(S2679)&gt;0),10,0)</x:f>
        <x:v>25</x:v>
      </x:c>
      <x:c r="V2679" t="str">
        <x:f>IF(U2679&gt;=60,"Prioridade Alta",IF(U2679&gt;=35,"Prioridade Média","Prioridade Baixa"))</x:f>
        <x:v>Prioridade Baixa</x:v>
      </x:c>
      <x:c r="W2679" t="str">
        <x:v>Não</x:v>
      </x:c>
      <x:c r="X2679" t="str"/>
      <x:c r="Y2679" t="str">
        <x:v>Base expandida 2026-07-27</x:v>
      </x:c>
      <x:c r="Z2679" t="str">
        <x:v>(11) 4747-5645</x:v>
      </x:c>
      <x:c r="AA2679" t="str"/>
      <x:c r="AB2679" t="n">
        <x:v>40</x:v>
      </x:c>
      <x:c r="AC2679" t="str">
        <x:v>Prioridade Baixa</x:v>
      </x:c>
      <x:c r="AD2679" t="str">
        <x:v>Fonte Escolas.com.br: http://escolas.com.br/antonio-valdemar-galo-vereador-35904405; site oficial/redes não coletados nesta fonte</x:v>
      </x:c>
      <x:c r="AE2679" t="n">
        <x:f>IF(LEN(H2679)&gt;0,1,0)</x:f>
        <x:v>1</x:v>
      </x:c>
      <x:c r="AF2679" t="n">
        <x:f>IF(LEN(M2679)&gt;0,1,0)</x:f>
        <x:v>0</x:v>
      </x:c>
      <x:c r="AG2679" t="n">
        <x:f>IF(AND(LEN(H2679)=0,LEN(K2679)=0,LEN(M2679)=0),1,0)</x:f>
        <x:v>0</x:v>
      </x:c>
    </x:row>
    <x:row r="2680">
      <x:c r="A2680" t="str">
        <x:v>AT-02679</x:v>
      </x:c>
      <x:c r="B2680" t="str">
        <x:v>Avelino de Lima Franco Em</x:v>
      </x:c>
      <x:c r="C2680" t="str">
        <x:v>Escola</x:v>
      </x:c>
      <x:c r="D2680" t="str">
        <x:v>Escola</x:v>
      </x:c>
      <x:c r="E2680" t="str">
        <x:v>Suzano</x:v>
      </x:c>
      <x:c r="F2680" t="str">
        <x:v>Cidade Miguel Badra</x:v>
      </x:c>
      <x:c r="G2680" t="str">
        <x:v>Mario Bochetti, 644, Rua, Cidade Miguel Badra, Suzano, SP</x:v>
      </x:c>
      <x:c r="H2680" t="str">
        <x:v>+55 (11) 4752-2284</x:v>
      </x:c>
      <x:c r="I2680" t="str"/>
      <x:c r="J2680" t="str"/>
      <x:c r="K2680" t="str"/>
      <x:c r="L2680" t="str"/>
      <x:c r="M2680" t="str"/>
      <x:c r="N2680" t="str"/>
      <x:c r="O2680" t="str"/>
      <x:c r="P2680" t="str"/>
      <x:c r="Q2680" t="str">
        <x:v>https://www.google.com/maps/search/?api=1&amp;query=Mario+Bochetti%2C+644%2C+Rua%2C+Cidade+Miguel+Badra%2C+Suzano-SP</x:v>
      </x:c>
      <x:c r="R2680" t="str"/>
      <x:c r="S2680" t="str"/>
      <x:c r="T2680" t="str">
        <x:v>Não contatado</x:v>
      </x:c>
      <x:c r="U2680" s="27" t="n">
        <x:f>IF(LEN(H2680)&gt;0,25,0)+IF(L2680="Sim",25,0)+IF(LEN(M2680)&gt;0,15,0)+IF(LEN(J2680)&gt;0,10,0)+IF(LEN(N2680)&gt;0,5,0)+IF(LEN(O2680)&gt;0,5,0)+IF(LEN(P2680)&gt;0,5,0)+IF(AND(LEN(R2680)&gt;0,LEN(S2680)&gt;0),10,0)</x:f>
        <x:v>25</x:v>
      </x:c>
      <x:c r="V2680" t="str">
        <x:f>IF(U2680&gt;=60,"Prioridade Alta",IF(U2680&gt;=35,"Prioridade Média","Prioridade Baixa"))</x:f>
        <x:v>Prioridade Baixa</x:v>
      </x:c>
      <x:c r="W2680" t="str">
        <x:v>Não</x:v>
      </x:c>
      <x:c r="X2680" t="str"/>
      <x:c r="Y2680" t="str">
        <x:v>Base expandida 2026-07-27</x:v>
      </x:c>
      <x:c r="Z2680" t="str">
        <x:v>(11) 4752-2284</x:v>
      </x:c>
      <x:c r="AA2680" t="str"/>
      <x:c r="AB2680" t="n">
        <x:v>40</x:v>
      </x:c>
      <x:c r="AC2680" t="str">
        <x:v>Prioridade Baixa</x:v>
      </x:c>
      <x:c r="AD2680" t="str">
        <x:v>Fonte Escolas.com.br: http://escolas.com.br/avelino-de-lima-franco-em-35191607; site oficial/redes não coletados nesta fonte</x:v>
      </x:c>
      <x:c r="AE2680" t="n">
        <x:f>IF(LEN(H2680)&gt;0,1,0)</x:f>
        <x:v>1</x:v>
      </x:c>
      <x:c r="AF2680" t="n">
        <x:f>IF(LEN(M2680)&gt;0,1,0)</x:f>
        <x:v>0</x:v>
      </x:c>
      <x:c r="AG2680" t="n">
        <x:f>IF(AND(LEN(H2680)=0,LEN(K2680)=0,LEN(M2680)=0),1,0)</x:f>
        <x:v>0</x:v>
      </x:c>
    </x:row>
    <x:row r="2681">
      <x:c r="A2681" t="str">
        <x:v>AT-02680</x:v>
      </x:c>
      <x:c r="B2681" t="str">
        <x:v>Antonio Teixeira Vereador Em</x:v>
      </x:c>
      <x:c r="C2681" t="str">
        <x:v>Escola</x:v>
      </x:c>
      <x:c r="D2681" t="str">
        <x:v>Escola</x:v>
      </x:c>
      <x:c r="E2681" t="str">
        <x:v>Suzano</x:v>
      </x:c>
      <x:c r="F2681" t="str">
        <x:v>Jardim Monte Cristo</x:v>
      </x:c>
      <x:c r="G2681" t="str">
        <x:v>R Ouro do, 20, Rua, Jardim Monte Cristo, Suzano, SP</x:v>
      </x:c>
      <x:c r="H2681" t="str">
        <x:v>+55 (11) 4743-1798</x:v>
      </x:c>
      <x:c r="I2681" t="str"/>
      <x:c r="J2681" t="str"/>
      <x:c r="K2681" t="str"/>
      <x:c r="L2681" t="str"/>
      <x:c r="M2681" t="str"/>
      <x:c r="N2681" t="str"/>
      <x:c r="O2681" t="str"/>
      <x:c r="P2681" t="str"/>
      <x:c r="Q2681" t="str">
        <x:v>https://www.google.com/maps/search/?api=1&amp;query=R+Ouro+do%2C+20%2C+Rua%2C+Jardim+Monte+Cristo%2C+Suzano-SP</x:v>
      </x:c>
      <x:c r="R2681" t="str"/>
      <x:c r="S2681" t="str"/>
      <x:c r="T2681" t="str">
        <x:v>Não contatado</x:v>
      </x:c>
      <x:c r="U2681" s="27" t="n">
        <x:f>IF(LEN(H2681)&gt;0,25,0)+IF(L2681="Sim",25,0)+IF(LEN(M2681)&gt;0,15,0)+IF(LEN(J2681)&gt;0,10,0)+IF(LEN(N2681)&gt;0,5,0)+IF(LEN(O2681)&gt;0,5,0)+IF(LEN(P2681)&gt;0,5,0)+IF(AND(LEN(R2681)&gt;0,LEN(S2681)&gt;0),10,0)</x:f>
        <x:v>25</x:v>
      </x:c>
      <x:c r="V2681" t="str">
        <x:f>IF(U2681&gt;=60,"Prioridade Alta",IF(U2681&gt;=35,"Prioridade Média","Prioridade Baixa"))</x:f>
        <x:v>Prioridade Baixa</x:v>
      </x:c>
      <x:c r="W2681" t="str">
        <x:v>Não</x:v>
      </x:c>
      <x:c r="X2681" t="str"/>
      <x:c r="Y2681" t="str">
        <x:v>Base expandida 2026-07-27</x:v>
      </x:c>
      <x:c r="Z2681" t="str">
        <x:v>(11) 4743-1798</x:v>
      </x:c>
      <x:c r="AA2681" t="str"/>
      <x:c r="AB2681" t="n">
        <x:v>40</x:v>
      </x:c>
      <x:c r="AC2681" t="str">
        <x:v>Prioridade Baixa</x:v>
      </x:c>
      <x:c r="AD2681" t="str">
        <x:v>Fonte Escolas.com.br: http://escolas.com.br/antonio-teixeira-vereador-em-35089345; site oficial/redes não coletados nesta fonte</x:v>
      </x:c>
      <x:c r="AE2681" t="n">
        <x:f>IF(LEN(H2681)&gt;0,1,0)</x:f>
        <x:v>1</x:v>
      </x:c>
      <x:c r="AF2681" t="n">
        <x:f>IF(LEN(M2681)&gt;0,1,0)</x:f>
        <x:v>0</x:v>
      </x:c>
      <x:c r="AG2681" t="n">
        <x:f>IF(AND(LEN(H2681)=0,LEN(K2681)=0,LEN(M2681)=0),1,0)</x:f>
        <x:v>0</x:v>
      </x:c>
    </x:row>
    <x:row r="2682">
      <x:c r="A2682" t="str">
        <x:v>AT-02681</x:v>
      </x:c>
      <x:c r="B2682" t="str">
        <x:v>Benedita de Campos Marcolongo Professora</x:v>
      </x:c>
      <x:c r="C2682" t="str">
        <x:v>Escola</x:v>
      </x:c>
      <x:c r="D2682" t="str">
        <x:v>Escola</x:v>
      </x:c>
      <x:c r="E2682" t="str">
        <x:v>Suzano</x:v>
      </x:c>
      <x:c r="F2682" t="str">
        <x:v>Jardim Vitoria</x:v>
      </x:c>
      <x:c r="G2682" t="str">
        <x:v>Ester Boros, 300, Rua, Jardim Vitoria, Suzano, SP</x:v>
      </x:c>
      <x:c r="H2682" t="str">
        <x:v>+55 (11) 4747-5083</x:v>
      </x:c>
      <x:c r="I2682" t="str"/>
      <x:c r="J2682" t="str"/>
      <x:c r="K2682" t="str"/>
      <x:c r="L2682" t="str"/>
      <x:c r="M2682" t="str"/>
      <x:c r="N2682" t="str"/>
      <x:c r="O2682" t="str"/>
      <x:c r="P2682" t="str"/>
      <x:c r="Q2682" t="str">
        <x:v>https://www.google.com/maps/search/?api=1&amp;query=Ester+Boros%2C+300%2C+Rua%2C+Jardim+Vitoria%2C+Suzano-SP</x:v>
      </x:c>
      <x:c r="R2682" t="str"/>
      <x:c r="S2682" t="str"/>
      <x:c r="T2682" t="str">
        <x:v>Não contatado</x:v>
      </x:c>
      <x:c r="U2682" s="27" t="n">
        <x:f>IF(LEN(H2682)&gt;0,25,0)+IF(L2682="Sim",25,0)+IF(LEN(M2682)&gt;0,15,0)+IF(LEN(J2682)&gt;0,10,0)+IF(LEN(N2682)&gt;0,5,0)+IF(LEN(O2682)&gt;0,5,0)+IF(LEN(P2682)&gt;0,5,0)+IF(AND(LEN(R2682)&gt;0,LEN(S2682)&gt;0),10,0)</x:f>
        <x:v>25</x:v>
      </x:c>
      <x:c r="V2682" t="str">
        <x:f>IF(U2682&gt;=60,"Prioridade Alta",IF(U2682&gt;=35,"Prioridade Média","Prioridade Baixa"))</x:f>
        <x:v>Prioridade Baixa</x:v>
      </x:c>
      <x:c r="W2682" t="str">
        <x:v>Não</x:v>
      </x:c>
      <x:c r="X2682" t="str"/>
      <x:c r="Y2682" t="str">
        <x:v>Base expandida 2026-07-27</x:v>
      </x:c>
      <x:c r="Z2682" t="str">
        <x:v>(11) 4747-5083</x:v>
      </x:c>
      <x:c r="AA2682" t="str"/>
      <x:c r="AB2682" t="n">
        <x:v>40</x:v>
      </x:c>
      <x:c r="AC2682" t="str">
        <x:v>Prioridade Baixa</x:v>
      </x:c>
      <x:c r="AD2682" t="str">
        <x:v>Fonte Escolas.com.br: http://escolas.com.br/benedita-de-campos-marcolongo-professora-35906293; site oficial/redes não coletados nesta fonte</x:v>
      </x:c>
      <x:c r="AE2682" t="n">
        <x:f>IF(LEN(H2682)&gt;0,1,0)</x:f>
        <x:v>1</x:v>
      </x:c>
      <x:c r="AF2682" t="n">
        <x:f>IF(LEN(M2682)&gt;0,1,0)</x:f>
        <x:v>0</x:v>
      </x:c>
      <x:c r="AG2682" t="n">
        <x:f>IF(AND(LEN(H2682)=0,LEN(K2682)=0,LEN(M2682)=0),1,0)</x:f>
        <x:v>0</x:v>
      </x:c>
    </x:row>
    <x:row r="2683">
      <x:c r="A2683" t="str">
        <x:v>AT-02682</x:v>
      </x:c>
      <x:c r="B2683" t="str">
        <x:v>Brasilio Ribeiro Em</x:v>
      </x:c>
      <x:c r="C2683" t="str">
        <x:v>Escola</x:v>
      </x:c>
      <x:c r="D2683" t="str">
        <x:v>Escola</x:v>
      </x:c>
      <x:c r="E2683" t="str">
        <x:v>Suzano</x:v>
      </x:c>
      <x:c r="F2683" t="str">
        <x:v>Vila Sao Pedro</x:v>
      </x:c>
      <x:c r="G2683" t="str">
        <x:v>Nhonho de Lima, 275, Rua, Vila Sao Pedro, Suzano, SP</x:v>
      </x:c>
      <x:c r="H2683" t="str">
        <x:v>+55 (11) 4743-9673</x:v>
      </x:c>
      <x:c r="I2683" t="str"/>
      <x:c r="J2683" t="str"/>
      <x:c r="K2683" t="str"/>
      <x:c r="L2683" t="str"/>
      <x:c r="M2683" t="str"/>
      <x:c r="N2683" t="str"/>
      <x:c r="O2683" t="str"/>
      <x:c r="P2683" t="str"/>
      <x:c r="Q2683" t="str">
        <x:v>https://www.google.com/maps/search/?api=1&amp;query=Nhonho+de+Lima%2C+275%2C+Rua%2C+Vila+Sao+Pedro%2C+Suzano-SP</x:v>
      </x:c>
      <x:c r="R2683" t="str"/>
      <x:c r="S2683" t="str"/>
      <x:c r="T2683" t="str">
        <x:v>Não contatado</x:v>
      </x:c>
      <x:c r="U2683" s="27" t="n">
        <x:f>IF(LEN(H2683)&gt;0,25,0)+IF(L2683="Sim",25,0)+IF(LEN(M2683)&gt;0,15,0)+IF(LEN(J2683)&gt;0,10,0)+IF(LEN(N2683)&gt;0,5,0)+IF(LEN(O2683)&gt;0,5,0)+IF(LEN(P2683)&gt;0,5,0)+IF(AND(LEN(R2683)&gt;0,LEN(S2683)&gt;0),10,0)</x:f>
        <x:v>25</x:v>
      </x:c>
      <x:c r="V2683" t="str">
        <x:f>IF(U2683&gt;=60,"Prioridade Alta",IF(U2683&gt;=35,"Prioridade Média","Prioridade Baixa"))</x:f>
        <x:v>Prioridade Baixa</x:v>
      </x:c>
      <x:c r="W2683" t="str">
        <x:v>Não</x:v>
      </x:c>
      <x:c r="X2683" t="str"/>
      <x:c r="Y2683" t="str">
        <x:v>Base expandida 2026-07-27</x:v>
      </x:c>
      <x:c r="Z2683" t="str">
        <x:v>(11) 4743-9673</x:v>
      </x:c>
      <x:c r="AA2683" t="str"/>
      <x:c r="AB2683" t="n">
        <x:v>40</x:v>
      </x:c>
      <x:c r="AC2683" t="str">
        <x:v>Prioridade Baixa</x:v>
      </x:c>
      <x:c r="AD2683" t="str">
        <x:v>Fonte Escolas.com.br: http://escolas.com.br/brasilio-ribeiro-em-35203397; site oficial/redes não coletados nesta fonte</x:v>
      </x:c>
      <x:c r="AE2683" t="n">
        <x:f>IF(LEN(H2683)&gt;0,1,0)</x:f>
        <x:v>1</x:v>
      </x:c>
      <x:c r="AF2683" t="n">
        <x:f>IF(LEN(M2683)&gt;0,1,0)</x:f>
        <x:v>0</x:v>
      </x:c>
      <x:c r="AG2683" t="n">
        <x:f>IF(AND(LEN(H2683)=0,LEN(K2683)=0,LEN(M2683)=0),1,0)</x:f>
        <x:v>0</x:v>
      </x:c>
    </x:row>
    <x:row r="2684">
      <x:c r="A2684" t="str">
        <x:v>AT-02683</x:v>
      </x:c>
      <x:c r="B2684" t="str">
        <x:v>Batista Renzi</x:v>
      </x:c>
      <x:c r="C2684" t="str">
        <x:v>Escola</x:v>
      </x:c>
      <x:c r="D2684" t="str">
        <x:v>Escola</x:v>
      </x:c>
      <x:c r="E2684" t="str">
        <x:v>Suzano</x:v>
      </x:c>
      <x:c r="F2684" t="str">
        <x:v>Vila Sao Francisco</x:v>
      </x:c>
      <x:c r="G2684" t="str">
        <x:v>Concordia, 44, Rua, Vila Sao Francisco, Suzano, SP</x:v>
      </x:c>
      <x:c r="H2684" t="str">
        <x:v>+55 (11) 4747-1166</x:v>
      </x:c>
      <x:c r="I2684" t="str"/>
      <x:c r="J2684" t="str"/>
      <x:c r="K2684" t="str"/>
      <x:c r="L2684" t="str"/>
      <x:c r="M2684" t="str"/>
      <x:c r="N2684" t="str"/>
      <x:c r="O2684" t="str"/>
      <x:c r="P2684" t="str"/>
      <x:c r="Q2684" t="str">
        <x:v>https://www.google.com/maps/search/?api=1&amp;query=Concordia%2C+44%2C+Rua%2C+Vila+Sao+Francisco%2C+Suzano-SP</x:v>
      </x:c>
      <x:c r="R2684" t="str"/>
      <x:c r="S2684" t="str"/>
      <x:c r="T2684" t="str">
        <x:v>Não contatado</x:v>
      </x:c>
      <x:c r="U2684" s="27" t="n">
        <x:f>IF(LEN(H2684)&gt;0,25,0)+IF(L2684="Sim",25,0)+IF(LEN(M2684)&gt;0,15,0)+IF(LEN(J2684)&gt;0,10,0)+IF(LEN(N2684)&gt;0,5,0)+IF(LEN(O2684)&gt;0,5,0)+IF(LEN(P2684)&gt;0,5,0)+IF(AND(LEN(R2684)&gt;0,LEN(S2684)&gt;0),10,0)</x:f>
        <x:v>25</x:v>
      </x:c>
      <x:c r="V2684" t="str">
        <x:f>IF(U2684&gt;=60,"Prioridade Alta",IF(U2684&gt;=35,"Prioridade Média","Prioridade Baixa"))</x:f>
        <x:v>Prioridade Baixa</x:v>
      </x:c>
      <x:c r="W2684" t="str">
        <x:v>Não</x:v>
      </x:c>
      <x:c r="X2684" t="str"/>
      <x:c r="Y2684" t="str">
        <x:v>Base expandida 2026-07-27</x:v>
      </x:c>
      <x:c r="Z2684" t="str">
        <x:v>(11) 4747-1166</x:v>
      </x:c>
      <x:c r="AA2684" t="str"/>
      <x:c r="AB2684" t="n">
        <x:v>40</x:v>
      </x:c>
      <x:c r="AC2684" t="str">
        <x:v>Prioridade Baixa</x:v>
      </x:c>
      <x:c r="AD2684" t="str">
        <x:v>Fonte Escolas.com.br: http://escolas.com.br/batista-renzi-35035518; site oficial/redes não coletados nesta fonte</x:v>
      </x:c>
      <x:c r="AE2684" t="n">
        <x:f>IF(LEN(H2684)&gt;0,1,0)</x:f>
        <x:v>1</x:v>
      </x:c>
      <x:c r="AF2684" t="n">
        <x:f>IF(LEN(M2684)&gt;0,1,0)</x:f>
        <x:v>0</x:v>
      </x:c>
      <x:c r="AG2684" t="n">
        <x:f>IF(AND(LEN(H2684)=0,LEN(K2684)=0,LEN(M2684)=0),1,0)</x:f>
        <x:v>0</x:v>
      </x:c>
    </x:row>
    <x:row r="2685">
      <x:c r="A2685" t="str">
        <x:v>AT-02684</x:v>
      </x:c>
      <x:c r="B2685" t="str">
        <x:v>Carlos Ferreira de Aguiar Em</x:v>
      </x:c>
      <x:c r="C2685" t="str">
        <x:v>Escola</x:v>
      </x:c>
      <x:c r="D2685" t="str">
        <x:v>Escola</x:v>
      </x:c>
      <x:c r="E2685" t="str">
        <x:v>Suzano</x:v>
      </x:c>
      <x:c r="F2685" t="str">
        <x:v>Vila Amorim</x:v>
      </x:c>
      <x:c r="G2685" t="str">
        <x:v>Esmeraldo Jose de Oliveira, 616, Rua, Vila Amorim, Suzano, SP</x:v>
      </x:c>
      <x:c r="H2685" t="str">
        <x:v>+55 (11) 4743-1810</x:v>
      </x:c>
      <x:c r="I2685" t="str"/>
      <x:c r="J2685" t="str"/>
      <x:c r="K2685" t="str"/>
      <x:c r="L2685" t="str"/>
      <x:c r="M2685" t="str"/>
      <x:c r="N2685" t="str"/>
      <x:c r="O2685" t="str"/>
      <x:c r="P2685" t="str"/>
      <x:c r="Q2685" t="str">
        <x:v>https://www.google.com/maps/search/?api=1&amp;query=Esmeraldo+Jose+de+Oliveira%2C+616%2C+Rua%2C+Vila+Amorim%2C+Suzano-SP</x:v>
      </x:c>
      <x:c r="R2685" t="str"/>
      <x:c r="S2685" t="str"/>
      <x:c r="T2685" t="str">
        <x:v>Não contatado</x:v>
      </x:c>
      <x:c r="U2685" s="27" t="n">
        <x:f>IF(LEN(H2685)&gt;0,25,0)+IF(L2685="Sim",25,0)+IF(LEN(M2685)&gt;0,15,0)+IF(LEN(J2685)&gt;0,10,0)+IF(LEN(N2685)&gt;0,5,0)+IF(LEN(O2685)&gt;0,5,0)+IF(LEN(P2685)&gt;0,5,0)+IF(AND(LEN(R2685)&gt;0,LEN(S2685)&gt;0),10,0)</x:f>
        <x:v>25</x:v>
      </x:c>
      <x:c r="V2685" t="str">
        <x:f>IF(U2685&gt;=60,"Prioridade Alta",IF(U2685&gt;=35,"Prioridade Média","Prioridade Baixa"))</x:f>
        <x:v>Prioridade Baixa</x:v>
      </x:c>
      <x:c r="W2685" t="str">
        <x:v>Não</x:v>
      </x:c>
      <x:c r="X2685" t="str"/>
      <x:c r="Y2685" t="str">
        <x:v>Base expandida 2026-07-27</x:v>
      </x:c>
      <x:c r="Z2685" t="str">
        <x:v>(11) 4743-1810</x:v>
      </x:c>
      <x:c r="AA2685" t="str"/>
      <x:c r="AB2685" t="n">
        <x:v>40</x:v>
      </x:c>
      <x:c r="AC2685" t="str">
        <x:v>Prioridade Baixa</x:v>
      </x:c>
      <x:c r="AD2685" t="str">
        <x:v>Fonte Escolas.com.br: http://escolas.com.br/carlos-ferreira-de-aguiar-em-35223360; site oficial/redes não coletados nesta fonte</x:v>
      </x:c>
      <x:c r="AE2685" t="n">
        <x:f>IF(LEN(H2685)&gt;0,1,0)</x:f>
        <x:v>1</x:v>
      </x:c>
      <x:c r="AF2685" t="n">
        <x:f>IF(LEN(M2685)&gt;0,1,0)</x:f>
        <x:v>0</x:v>
      </x:c>
      <x:c r="AG2685" t="n">
        <x:f>IF(AND(LEN(H2685)=0,LEN(K2685)=0,LEN(M2685)=0),1,0)</x:f>
        <x:v>0</x:v>
      </x:c>
    </x:row>
    <x:row r="2686">
      <x:c r="A2686" t="str">
        <x:v>AT-02685</x:v>
      </x:c>
      <x:c r="B2686" t="str">
        <x:v>Brasilio Machado Neto Comendador</x:v>
      </x:c>
      <x:c r="C2686" t="str">
        <x:v>Escola</x:v>
      </x:c>
      <x:c r="D2686" t="str">
        <x:v>Escola</x:v>
      </x:c>
      <x:c r="E2686" t="str">
        <x:v>Suzano</x:v>
      </x:c>
      <x:c r="F2686" t="str">
        <x:v>Sesc</x:v>
      </x:c>
      <x:c r="G2686" t="str">
        <x:v>Agnaldo Cursino, 367, Rua, Sesc, Suzano, SP</x:v>
      </x:c>
      <x:c r="H2686" t="str">
        <x:v>+55 (11) 4749-1659</x:v>
      </x:c>
      <x:c r="I2686" t="str"/>
      <x:c r="J2686" t="str"/>
      <x:c r="K2686" t="str"/>
      <x:c r="L2686" t="str"/>
      <x:c r="M2686" t="str"/>
      <x:c r="N2686" t="str"/>
      <x:c r="O2686" t="str"/>
      <x:c r="P2686" t="str"/>
      <x:c r="Q2686" t="str">
        <x:v>https://www.google.com/maps/search/?api=1&amp;query=Agnaldo+Cursino%2C+367%2C+Rua%2C+Sesc%2C+Suzano-SP</x:v>
      </x:c>
      <x:c r="R2686" t="str"/>
      <x:c r="S2686" t="str"/>
      <x:c r="T2686" t="str">
        <x:v>Não contatado</x:v>
      </x:c>
      <x:c r="U2686" s="27" t="n">
        <x:f>IF(LEN(H2686)&gt;0,25,0)+IF(L2686="Sim",25,0)+IF(LEN(M2686)&gt;0,15,0)+IF(LEN(J2686)&gt;0,10,0)+IF(LEN(N2686)&gt;0,5,0)+IF(LEN(O2686)&gt;0,5,0)+IF(LEN(P2686)&gt;0,5,0)+IF(AND(LEN(R2686)&gt;0,LEN(S2686)&gt;0),10,0)</x:f>
        <x:v>25</x:v>
      </x:c>
      <x:c r="V2686" t="str">
        <x:f>IF(U2686&gt;=60,"Prioridade Alta",IF(U2686&gt;=35,"Prioridade Média","Prioridade Baixa"))</x:f>
        <x:v>Prioridade Baixa</x:v>
      </x:c>
      <x:c r="W2686" t="str">
        <x:v>Não</x:v>
      </x:c>
      <x:c r="X2686" t="str"/>
      <x:c r="Y2686" t="str">
        <x:v>Base expandida 2026-07-27</x:v>
      </x:c>
      <x:c r="Z2686" t="str">
        <x:v>(11) 4749-1659</x:v>
      </x:c>
      <x:c r="AA2686" t="str"/>
      <x:c r="AB2686" t="n">
        <x:v>40</x:v>
      </x:c>
      <x:c r="AC2686" t="str">
        <x:v>Prioridade Baixa</x:v>
      </x:c>
      <x:c r="AD2686" t="str">
        <x:v>Fonte Escolas.com.br: http://escolas.com.br/brasilio-machado-neto-comendador-35007024; site oficial/redes não coletados nesta fonte</x:v>
      </x:c>
      <x:c r="AE2686" t="n">
        <x:f>IF(LEN(H2686)&gt;0,1,0)</x:f>
        <x:v>1</x:v>
      </x:c>
      <x:c r="AF2686" t="n">
        <x:f>IF(LEN(M2686)&gt;0,1,0)</x:f>
        <x:v>0</x:v>
      </x:c>
      <x:c r="AG2686" t="n">
        <x:f>IF(AND(LEN(H2686)=0,LEN(K2686)=0,LEN(M2686)=0),1,0)</x:f>
        <x:v>0</x:v>
      </x:c>
    </x:row>
    <x:row r="2687">
      <x:c r="A2687" t="str">
        <x:v>AT-02686</x:v>
      </x:c>
      <x:c r="B2687" t="str">
        <x:v>Celia Pereira de Lima Profa Em</x:v>
      </x:c>
      <x:c r="C2687" t="str">
        <x:v>Escola</x:v>
      </x:c>
      <x:c r="D2687" t="str">
        <x:v>Escola</x:v>
      </x:c>
      <x:c r="E2687" t="str">
        <x:v>Suzano</x:v>
      </x:c>
      <x:c r="F2687" t="str">
        <x:v>Vila Colorado</x:v>
      </x:c>
      <x:c r="G2687" t="str">
        <x:v>Rio Grande do Norte, 90, Vila Colorado, Suzano, SP</x:v>
      </x:c>
      <x:c r="H2687" t="str">
        <x:v>+55 (11) 4748-4473</x:v>
      </x:c>
      <x:c r="I2687" t="str"/>
      <x:c r="J2687" t="str"/>
      <x:c r="K2687" t="str"/>
      <x:c r="L2687" t="str"/>
      <x:c r="M2687" t="str"/>
      <x:c r="N2687" t="str"/>
      <x:c r="O2687" t="str"/>
      <x:c r="P2687" t="str"/>
      <x:c r="Q2687" t="str">
        <x:v>https://www.google.com/maps/search/?api=1&amp;query=Rio+Grande+do+Norte%2C+90%2C+Vila+Colorado%2C+Suzano-SP</x:v>
      </x:c>
      <x:c r="R2687" t="str"/>
      <x:c r="S2687" t="str"/>
      <x:c r="T2687" t="str">
        <x:v>Não contatado</x:v>
      </x:c>
      <x:c r="U2687" s="27" t="n">
        <x:f>IF(LEN(H2687)&gt;0,25,0)+IF(L2687="Sim",25,0)+IF(LEN(M2687)&gt;0,15,0)+IF(LEN(J2687)&gt;0,10,0)+IF(LEN(N2687)&gt;0,5,0)+IF(LEN(O2687)&gt;0,5,0)+IF(LEN(P2687)&gt;0,5,0)+IF(AND(LEN(R2687)&gt;0,LEN(S2687)&gt;0),10,0)</x:f>
        <x:v>25</x:v>
      </x:c>
      <x:c r="V2687" t="str">
        <x:f>IF(U2687&gt;=60,"Prioridade Alta",IF(U2687&gt;=35,"Prioridade Média","Prioridade Baixa"))</x:f>
        <x:v>Prioridade Baixa</x:v>
      </x:c>
      <x:c r="W2687" t="str">
        <x:v>Não</x:v>
      </x:c>
      <x:c r="X2687" t="str"/>
      <x:c r="Y2687" t="str">
        <x:v>Base expandida 2026-07-27</x:v>
      </x:c>
      <x:c r="Z2687" t="str">
        <x:v>(11) 4748-4473</x:v>
      </x:c>
      <x:c r="AA2687" t="str"/>
      <x:c r="AB2687" t="n">
        <x:v>40</x:v>
      </x:c>
      <x:c r="AC2687" t="str">
        <x:v>Prioridade Baixa</x:v>
      </x:c>
      <x:c r="AD2687" t="str">
        <x:v>Fonte Escolas.com.br: http://escolas.com.br/celia-pereira-de-lima-profa-em-35191280; site oficial/redes não coletados nesta fonte</x:v>
      </x:c>
      <x:c r="AE2687" t="n">
        <x:f>IF(LEN(H2687)&gt;0,1,0)</x:f>
        <x:v>1</x:v>
      </x:c>
      <x:c r="AF2687" t="n">
        <x:f>IF(LEN(M2687)&gt;0,1,0)</x:f>
        <x:v>0</x:v>
      </x:c>
      <x:c r="AG2687" t="n">
        <x:f>IF(AND(LEN(H2687)=0,LEN(K2687)=0,LEN(M2687)=0),1,0)</x:f>
        <x:v>0</x:v>
      </x:c>
    </x:row>
    <x:row r="2688">
      <x:c r="A2688" t="str">
        <x:v>AT-02687</x:v>
      </x:c>
      <x:c r="B2688" t="str">
        <x:v>Carlos Molteni Professor</x:v>
      </x:c>
      <x:c r="C2688" t="str">
        <x:v>Escola</x:v>
      </x:c>
      <x:c r="D2688" t="str">
        <x:v>Escola</x:v>
      </x:c>
      <x:c r="E2688" t="str">
        <x:v>Suzano</x:v>
      </x:c>
      <x:c r="F2688" t="str">
        <x:v>Parque Maria Helena</x:v>
      </x:c>
      <x:c r="G2688" t="str">
        <x:v>Tereza Clementina Thomazini de Freitas, 105, Rua, Parque Maria Helena, Suzano, SP</x:v>
      </x:c>
      <x:c r="H2688" t="str">
        <x:v>+55 (11) 4746-2200</x:v>
      </x:c>
      <x:c r="I2688" t="str"/>
      <x:c r="J2688" t="str"/>
      <x:c r="K2688" t="str"/>
      <x:c r="L2688" t="str"/>
      <x:c r="M2688" t="str"/>
      <x:c r="N2688" t="str"/>
      <x:c r="O2688" t="str"/>
      <x:c r="P2688" t="str"/>
      <x:c r="Q2688" t="str">
        <x:v>https://www.google.com/maps/search/?api=1&amp;query=Tereza+Clementina+Thomazini+de+Freitas%2C+105%2C+Rua%2C+Parque+Maria+Helena%2C+Suzano-SP</x:v>
      </x:c>
      <x:c r="R2688" t="str"/>
      <x:c r="S2688" t="str"/>
      <x:c r="T2688" t="str">
        <x:v>Não contatado</x:v>
      </x:c>
      <x:c r="U2688" s="27" t="n">
        <x:f>IF(LEN(H2688)&gt;0,25,0)+IF(L2688="Sim",25,0)+IF(LEN(M2688)&gt;0,15,0)+IF(LEN(J2688)&gt;0,10,0)+IF(LEN(N2688)&gt;0,5,0)+IF(LEN(O2688)&gt;0,5,0)+IF(LEN(P2688)&gt;0,5,0)+IF(AND(LEN(R2688)&gt;0,LEN(S2688)&gt;0),10,0)</x:f>
        <x:v>25</x:v>
      </x:c>
      <x:c r="V2688" t="str">
        <x:f>IF(U2688&gt;=60,"Prioridade Alta",IF(U2688&gt;=35,"Prioridade Média","Prioridade Baixa"))</x:f>
        <x:v>Prioridade Baixa</x:v>
      </x:c>
      <x:c r="W2688" t="str">
        <x:v>Não</x:v>
      </x:c>
      <x:c r="X2688" t="str"/>
      <x:c r="Y2688" t="str">
        <x:v>Base expandida 2026-07-27</x:v>
      </x:c>
      <x:c r="Z2688" t="str">
        <x:v>(11) 4746-2200</x:v>
      </x:c>
      <x:c r="AA2688" t="str"/>
      <x:c r="AB2688" t="n">
        <x:v>40</x:v>
      </x:c>
      <x:c r="AC2688" t="str">
        <x:v>Prioridade Baixa</x:v>
      </x:c>
      <x:c r="AD2688" t="str">
        <x:v>Fonte Escolas.com.br: http://escolas.com.br/carlos-molteni-professor-35007067; site oficial/redes não coletados nesta fonte</x:v>
      </x:c>
      <x:c r="AE2688" t="n">
        <x:f>IF(LEN(H2688)&gt;0,1,0)</x:f>
        <x:v>1</x:v>
      </x:c>
      <x:c r="AF2688" t="n">
        <x:f>IF(LEN(M2688)&gt;0,1,0)</x:f>
        <x:v>0</x:v>
      </x:c>
      <x:c r="AG2688" t="n">
        <x:f>IF(AND(LEN(H2688)=0,LEN(K2688)=0,LEN(M2688)=0),1,0)</x:f>
        <x:v>0</x:v>
      </x:c>
    </x:row>
    <x:row r="2689">
      <x:c r="A2689" t="str">
        <x:v>AT-02688</x:v>
      </x:c>
      <x:c r="B2689" t="str">
        <x:v>Cel Jto A Ee Raul Brasil Professor</x:v>
      </x:c>
      <x:c r="C2689" t="str">
        <x:v>Escola</x:v>
      </x:c>
      <x:c r="D2689" t="str">
        <x:v>Escola</x:v>
      </x:c>
      <x:c r="E2689" t="str">
        <x:v>Suzano</x:v>
      </x:c>
      <x:c r="F2689" t="str">
        <x:v>Parque Suzano</x:v>
      </x:c>
      <x:c r="G2689" t="str">
        <x:v>Jose Garcia de Souza, 251, Parque Suzano, Suzano, SP</x:v>
      </x:c>
      <x:c r="H2689" t="str">
        <x:v>+55 (11) 4742-7898</x:v>
      </x:c>
      <x:c r="I2689" t="str"/>
      <x:c r="J2689" t="str"/>
      <x:c r="K2689" t="str"/>
      <x:c r="L2689" t="str"/>
      <x:c r="M2689" t="str"/>
      <x:c r="N2689" t="str"/>
      <x:c r="O2689" t="str"/>
      <x:c r="P2689" t="str"/>
      <x:c r="Q2689" t="str">
        <x:v>https://www.google.com/maps/search/?api=1&amp;query=Jose+Garcia+de+Souza%2C+251%2C+Parque+Suzano%2C+Suzano-SP</x:v>
      </x:c>
      <x:c r="R2689" t="str"/>
      <x:c r="S2689" t="str"/>
      <x:c r="T2689" t="str">
        <x:v>Não contatado</x:v>
      </x:c>
      <x:c r="U2689" s="27" t="n">
        <x:f>IF(LEN(H2689)&gt;0,25,0)+IF(L2689="Sim",25,0)+IF(LEN(M2689)&gt;0,15,0)+IF(LEN(J2689)&gt;0,10,0)+IF(LEN(N2689)&gt;0,5,0)+IF(LEN(O2689)&gt;0,5,0)+IF(LEN(P2689)&gt;0,5,0)+IF(AND(LEN(R2689)&gt;0,LEN(S2689)&gt;0),10,0)</x:f>
        <x:v>25</x:v>
      </x:c>
      <x:c r="V2689" t="str">
        <x:f>IF(U2689&gt;=60,"Prioridade Alta",IF(U2689&gt;=35,"Prioridade Média","Prioridade Baixa"))</x:f>
        <x:v>Prioridade Baixa</x:v>
      </x:c>
      <x:c r="W2689" t="str">
        <x:v>Não</x:v>
      </x:c>
      <x:c r="X2689" t="str"/>
      <x:c r="Y2689" t="str">
        <x:v>Base expandida 2026-07-27</x:v>
      </x:c>
      <x:c r="Z2689" t="str">
        <x:v>(11) 4742-7898</x:v>
      </x:c>
      <x:c r="AA2689" t="str"/>
      <x:c r="AB2689" t="n">
        <x:v>40</x:v>
      </x:c>
      <x:c r="AC2689" t="str">
        <x:v>Prioridade Baixa</x:v>
      </x:c>
      <x:c r="AD2689" t="str">
        <x:v>Fonte Escolas.com.br: http://escolas.com.br/cel-jto-a-ee-raul-brasil-professor-35985181; site oficial/redes não coletados nesta fonte</x:v>
      </x:c>
      <x:c r="AE2689" t="n">
        <x:f>IF(LEN(H2689)&gt;0,1,0)</x:f>
        <x:v>1</x:v>
      </x:c>
      <x:c r="AF2689" t="n">
        <x:f>IF(LEN(M2689)&gt;0,1,0)</x:f>
        <x:v>0</x:v>
      </x:c>
      <x:c r="AG2689" t="n">
        <x:f>IF(AND(LEN(H2689)=0,LEN(K2689)=0,LEN(M2689)=0),1,0)</x:f>
        <x:v>0</x:v>
      </x:c>
    </x:row>
    <x:row r="2690">
      <x:c r="A2690" t="str">
        <x:v>AT-02689</x:v>
      </x:c>
      <x:c r="B2690" t="str">
        <x:v>Chojiro Segawa</x:v>
      </x:c>
      <x:c r="C2690" t="str">
        <x:v>Escola</x:v>
      </x:c>
      <x:c r="D2690" t="str">
        <x:v>Escola</x:v>
      </x:c>
      <x:c r="E2690" t="str">
        <x:v>Suzano</x:v>
      </x:c>
      <x:c r="F2690" t="str">
        <x:v>Palmeiras de Sao Paulo</x:v>
      </x:c>
      <x:c r="G2690" t="str">
        <x:v>Indio Tibirica, 13114, Palmeiras de Sao Paulo, Suzano, SP</x:v>
      </x:c>
      <x:c r="H2690" t="str">
        <x:v>+55 (11) 4742-6707</x:v>
      </x:c>
      <x:c r="I2690" t="str"/>
      <x:c r="J2690" t="str"/>
      <x:c r="K2690" t="str"/>
      <x:c r="L2690" t="str"/>
      <x:c r="M2690" t="str"/>
      <x:c r="N2690" t="str"/>
      <x:c r="O2690" t="str"/>
      <x:c r="P2690" t="str"/>
      <x:c r="Q2690" t="str">
        <x:v>https://www.google.com/maps/search/?api=1&amp;query=Indio+Tibirica%2C+13114%2C+Palmeiras+de+Sao+Paulo%2C+Suzano-SP</x:v>
      </x:c>
      <x:c r="R2690" t="str"/>
      <x:c r="S2690" t="str"/>
      <x:c r="T2690" t="str">
        <x:v>Não contatado</x:v>
      </x:c>
      <x:c r="U2690" s="27" t="n">
        <x:f>IF(LEN(H2690)&gt;0,25,0)+IF(L2690="Sim",25,0)+IF(LEN(M2690)&gt;0,15,0)+IF(LEN(J2690)&gt;0,10,0)+IF(LEN(N2690)&gt;0,5,0)+IF(LEN(O2690)&gt;0,5,0)+IF(LEN(P2690)&gt;0,5,0)+IF(AND(LEN(R2690)&gt;0,LEN(S2690)&gt;0),10,0)</x:f>
        <x:v>25</x:v>
      </x:c>
      <x:c r="V2690" t="str">
        <x:f>IF(U2690&gt;=60,"Prioridade Alta",IF(U2690&gt;=35,"Prioridade Média","Prioridade Baixa"))</x:f>
        <x:v>Prioridade Baixa</x:v>
      </x:c>
      <x:c r="W2690" t="str">
        <x:v>Não</x:v>
      </x:c>
      <x:c r="X2690" t="str"/>
      <x:c r="Y2690" t="str">
        <x:v>Base expandida 2026-07-27</x:v>
      </x:c>
      <x:c r="Z2690" t="str">
        <x:v>(11) 4742-6707</x:v>
      </x:c>
      <x:c r="AA2690" t="str"/>
      <x:c r="AB2690" t="n">
        <x:v>40</x:v>
      </x:c>
      <x:c r="AC2690" t="str">
        <x:v>Prioridade Baixa</x:v>
      </x:c>
      <x:c r="AD2690" t="str">
        <x:v>Fonte Escolas.com.br: http://escolas.com.br/chojiro-segawa-35046197; site oficial/redes não coletados nesta fonte</x:v>
      </x:c>
      <x:c r="AE2690" t="n">
        <x:f>IF(LEN(H2690)&gt;0,1,0)</x:f>
        <x:v>1</x:v>
      </x:c>
      <x:c r="AF2690" t="n">
        <x:f>IF(LEN(M2690)&gt;0,1,0)</x:f>
        <x:v>0</x:v>
      </x:c>
      <x:c r="AG2690" t="n">
        <x:f>IF(AND(LEN(H2690)=0,LEN(K2690)=0,LEN(M2690)=0),1,0)</x:f>
        <x:v>0</x:v>
      </x:c>
    </x:row>
    <x:row r="2691">
      <x:c r="A2691" t="str">
        <x:v>AT-02690</x:v>
      </x:c>
      <x:c r="B2691" t="str">
        <x:v>Chacara Duchen Em</x:v>
      </x:c>
      <x:c r="C2691" t="str">
        <x:v>Escola</x:v>
      </x:c>
      <x:c r="D2691" t="str">
        <x:v>Escola</x:v>
      </x:c>
      <x:c r="E2691" t="str">
        <x:v>Suzano</x:v>
      </x:c>
      <x:c r="F2691" t="str">
        <x:v>Ipelandia</x:v>
      </x:c>
      <x:c r="G2691" t="str">
        <x:v>Das Varinhas, 15, Estrada, Ipelandia, Suzano, SP</x:v>
      </x:c>
      <x:c r="H2691" t="str">
        <x:v>+55 (11) 4742-6679</x:v>
      </x:c>
      <x:c r="I2691" t="str"/>
      <x:c r="J2691" t="str"/>
      <x:c r="K2691" t="str"/>
      <x:c r="L2691" t="str"/>
      <x:c r="M2691" t="str"/>
      <x:c r="N2691" t="str"/>
      <x:c r="O2691" t="str"/>
      <x:c r="P2691" t="str"/>
      <x:c r="Q2691" t="str">
        <x:v>https://www.google.com/maps/search/?api=1&amp;query=Das+Varinhas%2C+15%2C+Estrada%2C+Ipelandia%2C+Suzano-SP</x:v>
      </x:c>
      <x:c r="R2691" t="str"/>
      <x:c r="S2691" t="str"/>
      <x:c r="T2691" t="str">
        <x:v>Não contatado</x:v>
      </x:c>
      <x:c r="U2691" s="27" t="n">
        <x:f>IF(LEN(H2691)&gt;0,25,0)+IF(L2691="Sim",25,0)+IF(LEN(M2691)&gt;0,15,0)+IF(LEN(J2691)&gt;0,10,0)+IF(LEN(N2691)&gt;0,5,0)+IF(LEN(O2691)&gt;0,5,0)+IF(LEN(P2691)&gt;0,5,0)+IF(AND(LEN(R2691)&gt;0,LEN(S2691)&gt;0),10,0)</x:f>
        <x:v>25</x:v>
      </x:c>
      <x:c r="V2691" t="str">
        <x:f>IF(U2691&gt;=60,"Prioridade Alta",IF(U2691&gt;=35,"Prioridade Média","Prioridade Baixa"))</x:f>
        <x:v>Prioridade Baixa</x:v>
      </x:c>
      <x:c r="W2691" t="str">
        <x:v>Não</x:v>
      </x:c>
      <x:c r="X2691" t="str"/>
      <x:c r="Y2691" t="str">
        <x:v>Base expandida 2026-07-27</x:v>
      </x:c>
      <x:c r="Z2691" t="str">
        <x:v>(11) 4742-6679</x:v>
      </x:c>
      <x:c r="AA2691" t="str"/>
      <x:c r="AB2691" t="n">
        <x:v>40</x:v>
      </x:c>
      <x:c r="AC2691" t="str">
        <x:v>Prioridade Baixa</x:v>
      </x:c>
      <x:c r="AD2691" t="str">
        <x:v>Fonte Escolas.com.br: http://escolas.com.br/chacara-duchen-em-35289620; site oficial/redes não coletados nesta fonte</x:v>
      </x:c>
      <x:c r="AE2691" t="n">
        <x:f>IF(LEN(H2691)&gt;0,1,0)</x:f>
        <x:v>1</x:v>
      </x:c>
      <x:c r="AF2691" t="n">
        <x:f>IF(LEN(M2691)&gt;0,1,0)</x:f>
        <x:v>0</x:v>
      </x:c>
      <x:c r="AG2691" t="n">
        <x:f>IF(AND(LEN(H2691)=0,LEN(K2691)=0,LEN(M2691)=0),1,0)</x:f>
        <x:v>0</x:v>
      </x:c>
    </x:row>
    <x:row r="2692">
      <x:c r="A2692" t="str">
        <x:v>AT-02691</x:v>
      </x:c>
      <x:c r="B2692" t="str">
        <x:v>Claudio José Rodrigues Professor Em</x:v>
      </x:c>
      <x:c r="C2692" t="str">
        <x:v>Escola</x:v>
      </x:c>
      <x:c r="D2692" t="str">
        <x:v>Escola</x:v>
      </x:c>
      <x:c r="E2692" t="str">
        <x:v>Suzano</x:v>
      </x:c>
      <x:c r="F2692" t="str">
        <x:v>Jardim Natal</x:v>
      </x:c>
      <x:c r="G2692" t="str">
        <x:v>R Conde Domingos Papaiz, 103, Rua, Jardim Natal, Suzano, SP</x:v>
      </x:c>
      <x:c r="H2692" t="str">
        <x:v>+55 (11) 4743-1344</x:v>
      </x:c>
      <x:c r="I2692" t="str"/>
      <x:c r="J2692" t="str"/>
      <x:c r="K2692" t="str"/>
      <x:c r="L2692" t="str"/>
      <x:c r="M2692" t="str"/>
      <x:c r="N2692" t="str"/>
      <x:c r="O2692" t="str"/>
      <x:c r="P2692" t="str"/>
      <x:c r="Q2692" t="str">
        <x:v>https://www.google.com/maps/search/?api=1&amp;query=R+Conde+Domingos+Papaiz%2C+103%2C+Rua%2C+Jardim+Natal%2C+Suzano-SP</x:v>
      </x:c>
      <x:c r="R2692" t="str"/>
      <x:c r="S2692" t="str"/>
      <x:c r="T2692" t="str">
        <x:v>Não contatado</x:v>
      </x:c>
      <x:c r="U2692" s="27" t="n">
        <x:f>IF(LEN(H2692)&gt;0,25,0)+IF(L2692="Sim",25,0)+IF(LEN(M2692)&gt;0,15,0)+IF(LEN(J2692)&gt;0,10,0)+IF(LEN(N2692)&gt;0,5,0)+IF(LEN(O2692)&gt;0,5,0)+IF(LEN(P2692)&gt;0,5,0)+IF(AND(LEN(R2692)&gt;0,LEN(S2692)&gt;0),10,0)</x:f>
        <x:v>25</x:v>
      </x:c>
      <x:c r="V2692" t="str">
        <x:f>IF(U2692&gt;=60,"Prioridade Alta",IF(U2692&gt;=35,"Prioridade Média","Prioridade Baixa"))</x:f>
        <x:v>Prioridade Baixa</x:v>
      </x:c>
      <x:c r="W2692" t="str">
        <x:v>Não</x:v>
      </x:c>
      <x:c r="X2692" t="str"/>
      <x:c r="Y2692" t="str">
        <x:v>Base expandida 2026-07-27</x:v>
      </x:c>
      <x:c r="Z2692" t="str">
        <x:v>(11) 4743-1344</x:v>
      </x:c>
      <x:c r="AA2692" t="str"/>
      <x:c r="AB2692" t="n">
        <x:v>40</x:v>
      </x:c>
      <x:c r="AC2692" t="str">
        <x:v>Prioridade Baixa</x:v>
      </x:c>
      <x:c r="AD2692" t="str">
        <x:v>Fonte Escolas.com.br: http://escolas.com.br/claudio-jose-rodrigues-professor-em-35089400; site oficial/redes não coletados nesta fonte</x:v>
      </x:c>
      <x:c r="AE2692" t="n">
        <x:f>IF(LEN(H2692)&gt;0,1,0)</x:f>
        <x:v>1</x:v>
      </x:c>
      <x:c r="AF2692" t="n">
        <x:f>IF(LEN(M2692)&gt;0,1,0)</x:f>
        <x:v>0</x:v>
      </x:c>
      <x:c r="AG2692" t="n">
        <x:f>IF(AND(LEN(H2692)=0,LEN(K2692)=0,LEN(M2692)=0),1,0)</x:f>
        <x:v>0</x:v>
      </x:c>
    </x:row>
    <x:row r="2693">
      <x:c r="A2693" t="str">
        <x:v>AT-02692</x:v>
      </x:c>
      <x:c r="B2693" t="str">
        <x:v>Damasio Ferreira dos Santos Professor Em</x:v>
      </x:c>
      <x:c r="C2693" t="str">
        <x:v>Escola</x:v>
      </x:c>
      <x:c r="D2693" t="str">
        <x:v>Escola</x:v>
      </x:c>
      <x:c r="E2693" t="str">
        <x:v>Suzano</x:v>
      </x:c>
      <x:c r="F2693" t="str">
        <x:v>Vila Sol Nascente</x:v>
      </x:c>
      <x:c r="G2693" t="str">
        <x:v>Maria Edvan de Oliveira Inacio, 175, Rua, Vila Sol Nascente, Suzano, SP</x:v>
      </x:c>
      <x:c r="H2693" t="str">
        <x:v>+55 (11) 4746-2944</x:v>
      </x:c>
      <x:c r="I2693" t="str"/>
      <x:c r="J2693" t="str"/>
      <x:c r="K2693" t="str"/>
      <x:c r="L2693" t="str"/>
      <x:c r="M2693" t="str"/>
      <x:c r="N2693" t="str"/>
      <x:c r="O2693" t="str"/>
      <x:c r="P2693" t="str"/>
      <x:c r="Q2693" t="str">
        <x:v>https://www.google.com/maps/search/?api=1&amp;query=Maria+Edvan+de+Oliveira+Inacio%2C+175%2C+Rua%2C+Vila+Sol+Nascente%2C+Suzano-SP</x:v>
      </x:c>
      <x:c r="R2693" t="str"/>
      <x:c r="S2693" t="str"/>
      <x:c r="T2693" t="str">
        <x:v>Não contatado</x:v>
      </x:c>
      <x:c r="U2693" s="27" t="n">
        <x:f>IF(LEN(H2693)&gt;0,25,0)+IF(L2693="Sim",25,0)+IF(LEN(M2693)&gt;0,15,0)+IF(LEN(J2693)&gt;0,10,0)+IF(LEN(N2693)&gt;0,5,0)+IF(LEN(O2693)&gt;0,5,0)+IF(LEN(P2693)&gt;0,5,0)+IF(AND(LEN(R2693)&gt;0,LEN(S2693)&gt;0),10,0)</x:f>
        <x:v>25</x:v>
      </x:c>
      <x:c r="V2693" t="str">
        <x:f>IF(U2693&gt;=60,"Prioridade Alta",IF(U2693&gt;=35,"Prioridade Média","Prioridade Baixa"))</x:f>
        <x:v>Prioridade Baixa</x:v>
      </x:c>
      <x:c r="W2693" t="str">
        <x:v>Não</x:v>
      </x:c>
      <x:c r="X2693" t="str"/>
      <x:c r="Y2693" t="str">
        <x:v>Base expandida 2026-07-27</x:v>
      </x:c>
      <x:c r="Z2693" t="str">
        <x:v>(11) 4746-2944</x:v>
      </x:c>
      <x:c r="AA2693" t="str"/>
      <x:c r="AB2693" t="n">
        <x:v>40</x:v>
      </x:c>
      <x:c r="AC2693" t="str">
        <x:v>Prioridade Baixa</x:v>
      </x:c>
      <x:c r="AD2693" t="str">
        <x:v>Fonte Escolas.com.br: http://escolas.com.br/damasio-ferreira-dos-santos-professor-em-35289619; site oficial/redes não coletados nesta fonte</x:v>
      </x:c>
      <x:c r="AE2693" t="n">
        <x:f>IF(LEN(H2693)&gt;0,1,0)</x:f>
        <x:v>1</x:v>
      </x:c>
      <x:c r="AF2693" t="n">
        <x:f>IF(LEN(M2693)&gt;0,1,0)</x:f>
        <x:v>0</x:v>
      </x:c>
      <x:c r="AG2693" t="n">
        <x:f>IF(AND(LEN(H2693)=0,LEN(K2693)=0,LEN(M2693)=0),1,0)</x:f>
        <x:v>0</x:v>
      </x:c>
    </x:row>
    <x:row r="2694">
      <x:c r="A2694" t="str">
        <x:v>AT-02693</x:v>
      </x:c>
      <x:c r="B2694" t="str">
        <x:v>Darcy Correa Goncalves Professor Em</x:v>
      </x:c>
      <x:c r="C2694" t="str">
        <x:v>Escola</x:v>
      </x:c>
      <x:c r="D2694" t="str">
        <x:v>Escola</x:v>
      </x:c>
      <x:c r="E2694" t="str">
        <x:v>Suzano</x:v>
      </x:c>
      <x:c r="F2694" t="str">
        <x:v>Vila Mazza</x:v>
      </x:c>
      <x:c r="G2694" t="str">
        <x:v>Antonio Marin, 70, Rua, Vila Mazza, Suzano, SP</x:v>
      </x:c>
      <x:c r="H2694" t="str">
        <x:v>+55 (11) 4759-2205</x:v>
      </x:c>
      <x:c r="I2694" t="str"/>
      <x:c r="J2694" t="str"/>
      <x:c r="K2694" t="str"/>
      <x:c r="L2694" t="str"/>
      <x:c r="M2694" t="str"/>
      <x:c r="N2694" t="str"/>
      <x:c r="O2694" t="str"/>
      <x:c r="P2694" t="str"/>
      <x:c r="Q2694" t="str">
        <x:v>https://www.google.com/maps/search/?api=1&amp;query=Antonio+Marin%2C+70%2C+Rua%2C+Vila+Mazza%2C+Suzano-SP</x:v>
      </x:c>
      <x:c r="R2694" t="str"/>
      <x:c r="S2694" t="str"/>
      <x:c r="T2694" t="str">
        <x:v>Não contatado</x:v>
      </x:c>
      <x:c r="U2694" s="27" t="n">
        <x:f>IF(LEN(H2694)&gt;0,25,0)+IF(L2694="Sim",25,0)+IF(LEN(M2694)&gt;0,15,0)+IF(LEN(J2694)&gt;0,10,0)+IF(LEN(N2694)&gt;0,5,0)+IF(LEN(O2694)&gt;0,5,0)+IF(LEN(P2694)&gt;0,5,0)+IF(AND(LEN(R2694)&gt;0,LEN(S2694)&gt;0),10,0)</x:f>
        <x:v>25</x:v>
      </x:c>
      <x:c r="V2694" t="str">
        <x:f>IF(U2694&gt;=60,"Prioridade Alta",IF(U2694&gt;=35,"Prioridade Média","Prioridade Baixa"))</x:f>
        <x:v>Prioridade Baixa</x:v>
      </x:c>
      <x:c r="W2694" t="str">
        <x:v>Não</x:v>
      </x:c>
      <x:c r="X2694" t="str"/>
      <x:c r="Y2694" t="str">
        <x:v>Base expandida 2026-07-27</x:v>
      </x:c>
      <x:c r="Z2694" t="str">
        <x:v>(11) 4759-2205</x:v>
      </x:c>
      <x:c r="AA2694" t="str"/>
      <x:c r="AB2694" t="n">
        <x:v>40</x:v>
      </x:c>
      <x:c r="AC2694" t="str">
        <x:v>Prioridade Baixa</x:v>
      </x:c>
      <x:c r="AD2694" t="str">
        <x:v>Fonte Escolas.com.br: http://escolas.com.br/darcy-correa-goncalves-professor-em-35079777; site oficial/redes não coletados nesta fonte</x:v>
      </x:c>
      <x:c r="AE2694" t="n">
        <x:f>IF(LEN(H2694)&gt;0,1,0)</x:f>
        <x:v>1</x:v>
      </x:c>
      <x:c r="AF2694" t="n">
        <x:f>IF(LEN(M2694)&gt;0,1,0)</x:f>
        <x:v>0</x:v>
      </x:c>
      <x:c r="AG2694" t="n">
        <x:f>IF(AND(LEN(H2694)=0,LEN(K2694)=0,LEN(M2694)=0),1,0)</x:f>
        <x:v>0</x:v>
      </x:c>
    </x:row>
    <x:row r="2695">
      <x:c r="A2695" t="str">
        <x:v>AT-02694</x:v>
      </x:c>
      <x:c r="B2695" t="str">
        <x:v>Djalma dos Santos Paiva Vereador Em</x:v>
      </x:c>
      <x:c r="C2695" t="str">
        <x:v>Escola</x:v>
      </x:c>
      <x:c r="D2695" t="str">
        <x:v>Escola</x:v>
      </x:c>
      <x:c r="E2695" t="str">
        <x:v>Suzano</x:v>
      </x:c>
      <x:c r="F2695" t="str">
        <x:v>Jardim Monte Cristo</x:v>
      </x:c>
      <x:c r="G2695" t="str">
        <x:v>Cachoeira, 95, Rua, Jardim Monte Cristo, Suzano, SP</x:v>
      </x:c>
      <x:c r="H2695" t="str">
        <x:v>+55 (11) 4743-1811</x:v>
      </x:c>
      <x:c r="I2695" t="str"/>
      <x:c r="J2695" t="str"/>
      <x:c r="K2695" t="str"/>
      <x:c r="L2695" t="str"/>
      <x:c r="M2695" t="str"/>
      <x:c r="N2695" t="str"/>
      <x:c r="O2695" t="str"/>
      <x:c r="P2695" t="str"/>
      <x:c r="Q2695" t="str">
        <x:v>https://www.google.com/maps/search/?api=1&amp;query=Cachoeira%2C+95%2C+Rua%2C+Jardim+Monte+Cristo%2C+Suzano-SP</x:v>
      </x:c>
      <x:c r="R2695" t="str"/>
      <x:c r="S2695" t="str"/>
      <x:c r="T2695" t="str">
        <x:v>Não contatado</x:v>
      </x:c>
      <x:c r="U2695" s="27" t="n">
        <x:f>IF(LEN(H2695)&gt;0,25,0)+IF(L2695="Sim",25,0)+IF(LEN(M2695)&gt;0,15,0)+IF(LEN(J2695)&gt;0,10,0)+IF(LEN(N2695)&gt;0,5,0)+IF(LEN(O2695)&gt;0,5,0)+IF(LEN(P2695)&gt;0,5,0)+IF(AND(LEN(R2695)&gt;0,LEN(S2695)&gt;0),10,0)</x:f>
        <x:v>25</x:v>
      </x:c>
      <x:c r="V2695" t="str">
        <x:f>IF(U2695&gt;=60,"Prioridade Alta",IF(U2695&gt;=35,"Prioridade Média","Prioridade Baixa"))</x:f>
        <x:v>Prioridade Baixa</x:v>
      </x:c>
      <x:c r="W2695" t="str">
        <x:v>Não</x:v>
      </x:c>
      <x:c r="X2695" t="str"/>
      <x:c r="Y2695" t="str">
        <x:v>Base expandida 2026-07-27</x:v>
      </x:c>
      <x:c r="Z2695" t="str">
        <x:v>(11) 4743-1811</x:v>
      </x:c>
      <x:c r="AA2695" t="str"/>
      <x:c r="AB2695" t="n">
        <x:v>40</x:v>
      </x:c>
      <x:c r="AC2695" t="str">
        <x:v>Prioridade Baixa</x:v>
      </x:c>
      <x:c r="AD2695" t="str">
        <x:v>Fonte Escolas.com.br: http://escolas.com.br/djalma-dos-santos-paiva-vereador-em-35203403; site oficial/redes não coletados nesta fonte</x:v>
      </x:c>
      <x:c r="AE2695" t="n">
        <x:f>IF(LEN(H2695)&gt;0,1,0)</x:f>
        <x:v>1</x:v>
      </x:c>
      <x:c r="AF2695" t="n">
        <x:f>IF(LEN(M2695)&gt;0,1,0)</x:f>
        <x:v>0</x:v>
      </x:c>
      <x:c r="AG2695" t="n">
        <x:f>IF(AND(LEN(H2695)=0,LEN(K2695)=0,LEN(M2695)=0),1,0)</x:f>
        <x:v>0</x:v>
      </x:c>
    </x:row>
    <x:row r="2696">
      <x:c r="A2696" t="str">
        <x:v>AT-02695</x:v>
      </x:c>
      <x:c r="B2696" t="str">
        <x:v>David Jorge Curi Professor</x:v>
      </x:c>
      <x:c r="C2696" t="str">
        <x:v>Escola</x:v>
      </x:c>
      <x:c r="D2696" t="str">
        <x:v>Escola</x:v>
      </x:c>
      <x:c r="E2696" t="str">
        <x:v>Suzano</x:v>
      </x:c>
      <x:c r="F2696" t="str">
        <x:v>Jardim Fernandes</x:v>
      </x:c>
      <x:c r="G2696" t="str">
        <x:v>Itapeti, 500, Avenida, Jardim Fernandes, Suzano, SP</x:v>
      </x:c>
      <x:c r="H2696" t="str">
        <x:v>+55 (11) 4749-2977</x:v>
      </x:c>
      <x:c r="I2696" t="str"/>
      <x:c r="J2696" t="str"/>
      <x:c r="K2696" t="str"/>
      <x:c r="L2696" t="str"/>
      <x:c r="M2696" t="str"/>
      <x:c r="N2696" t="str"/>
      <x:c r="O2696" t="str"/>
      <x:c r="P2696" t="str"/>
      <x:c r="Q2696" t="str">
        <x:v>https://www.google.com/maps/search/?api=1&amp;query=Itapeti%2C+500%2C+Avenida%2C+Jardim+Fernandes%2C+Suzano-SP</x:v>
      </x:c>
      <x:c r="R2696" t="str"/>
      <x:c r="S2696" t="str"/>
      <x:c r="T2696" t="str">
        <x:v>Não contatado</x:v>
      </x:c>
      <x:c r="U2696" s="27" t="n">
        <x:f>IF(LEN(H2696)&gt;0,25,0)+IF(L2696="Sim",25,0)+IF(LEN(M2696)&gt;0,15,0)+IF(LEN(J2696)&gt;0,10,0)+IF(LEN(N2696)&gt;0,5,0)+IF(LEN(O2696)&gt;0,5,0)+IF(LEN(P2696)&gt;0,5,0)+IF(AND(LEN(R2696)&gt;0,LEN(S2696)&gt;0),10,0)</x:f>
        <x:v>25</x:v>
      </x:c>
      <x:c r="V2696" t="str">
        <x:f>IF(U2696&gt;=60,"Prioridade Alta",IF(U2696&gt;=35,"Prioridade Média","Prioridade Baixa"))</x:f>
        <x:v>Prioridade Baixa</x:v>
      </x:c>
      <x:c r="W2696" t="str">
        <x:v>Não</x:v>
      </x:c>
      <x:c r="X2696" t="str"/>
      <x:c r="Y2696" t="str">
        <x:v>Base expandida 2026-07-27</x:v>
      </x:c>
      <x:c r="Z2696" t="str">
        <x:v>(11) 4749-2977</x:v>
      </x:c>
      <x:c r="AA2696" t="str"/>
      <x:c r="AB2696" t="n">
        <x:v>40</x:v>
      </x:c>
      <x:c r="AC2696" t="str">
        <x:v>Prioridade Baixa</x:v>
      </x:c>
      <x:c r="AD2696" t="str">
        <x:v>Fonte Escolas.com.br: http://escolas.com.br/david-jorge-curi-professor-35006973; site oficial/redes não coletados nesta fonte</x:v>
      </x:c>
      <x:c r="AE2696" t="n">
        <x:f>IF(LEN(H2696)&gt;0,1,0)</x:f>
        <x:v>1</x:v>
      </x:c>
      <x:c r="AF2696" t="n">
        <x:f>IF(LEN(M2696)&gt;0,1,0)</x:f>
        <x:v>0</x:v>
      </x:c>
      <x:c r="AG2696" t="n">
        <x:f>IF(AND(LEN(H2696)=0,LEN(K2696)=0,LEN(M2696)=0),1,0)</x:f>
        <x:v>0</x:v>
      </x:c>
    </x:row>
    <x:row r="2697">
      <x:c r="A2697" t="str">
        <x:v>AT-02696</x:v>
      </x:c>
      <x:c r="B2697" t="str">
        <x:v>Escola Municipal Diones Pita Ribeiro</x:v>
      </x:c>
      <x:c r="C2697" t="str">
        <x:v>Escola</x:v>
      </x:c>
      <x:c r="D2697" t="str">
        <x:v>Escola</x:v>
      </x:c>
      <x:c r="E2697" t="str">
        <x:v>Suzano</x:v>
      </x:c>
      <x:c r="F2697" t="str">
        <x:v>Jardim Maite</x:v>
      </x:c>
      <x:c r="G2697" t="str">
        <x:v>Pedro Felipe Reis do Nascimento, 185, Rua, Jardim Maite, Suzano, SP</x:v>
      </x:c>
      <x:c r="H2697" t="str">
        <x:v>+55 (11) 4747-8613</x:v>
      </x:c>
      <x:c r="I2697" t="str"/>
      <x:c r="J2697" t="str"/>
      <x:c r="K2697" t="str"/>
      <x:c r="L2697" t="str"/>
      <x:c r="M2697" t="str"/>
      <x:c r="N2697" t="str"/>
      <x:c r="O2697" t="str"/>
      <x:c r="P2697" t="str"/>
      <x:c r="Q2697" t="str">
        <x:v>https://www.google.com/maps/search/?api=1&amp;query=Pedro+Felipe+Reis+do+Nascimento%2C+185%2C+Rua%2C+Jardim+Maite%2C+Suzano-SP</x:v>
      </x:c>
      <x:c r="R2697" t="str"/>
      <x:c r="S2697" t="str"/>
      <x:c r="T2697" t="str">
        <x:v>Não contatado</x:v>
      </x:c>
      <x:c r="U2697" s="27" t="n">
        <x:f>IF(LEN(H2697)&gt;0,25,0)+IF(L2697="Sim",25,0)+IF(LEN(M2697)&gt;0,15,0)+IF(LEN(J2697)&gt;0,10,0)+IF(LEN(N2697)&gt;0,5,0)+IF(LEN(O2697)&gt;0,5,0)+IF(LEN(P2697)&gt;0,5,0)+IF(AND(LEN(R2697)&gt;0,LEN(S2697)&gt;0),10,0)</x:f>
        <x:v>25</x:v>
      </x:c>
      <x:c r="V2697" t="str">
        <x:f>IF(U2697&gt;=60,"Prioridade Alta",IF(U2697&gt;=35,"Prioridade Média","Prioridade Baixa"))</x:f>
        <x:v>Prioridade Baixa</x:v>
      </x:c>
      <x:c r="W2697" t="str">
        <x:v>Não</x:v>
      </x:c>
      <x:c r="X2697" t="str"/>
      <x:c r="Y2697" t="str">
        <x:v>Base expandida 2026-07-27</x:v>
      </x:c>
      <x:c r="Z2697" t="str">
        <x:v>(11) 4747-8613</x:v>
      </x:c>
      <x:c r="AA2697" t="str"/>
      <x:c r="AB2697" t="n">
        <x:v>40</x:v>
      </x:c>
      <x:c r="AC2697" t="str">
        <x:v>Prioridade Baixa</x:v>
      </x:c>
      <x:c r="AD2697" t="str">
        <x:v>Fonte Escolas.com.br: http://escolas.com.br/escola-municipal-diones-pita-ribeiro-35289577; site oficial/redes não coletados nesta fonte</x:v>
      </x:c>
      <x:c r="AE2697" t="n">
        <x:f>IF(LEN(H2697)&gt;0,1,0)</x:f>
        <x:v>1</x:v>
      </x:c>
      <x:c r="AF2697" t="n">
        <x:f>IF(LEN(M2697)&gt;0,1,0)</x:f>
        <x:v>0</x:v>
      </x:c>
      <x:c r="AG2697" t="n">
        <x:f>IF(AND(LEN(H2697)=0,LEN(K2697)=0,LEN(M2697)=0),1,0)</x:f>
        <x:v>0</x:v>
      </x:c>
    </x:row>
    <x:row r="2698">
      <x:c r="A2698" t="str">
        <x:v>AT-02697</x:v>
      </x:c>
      <x:c r="B2698" t="str">
        <x:v>Edna Leite Lima Profa Em</x:v>
      </x:c>
      <x:c r="C2698" t="str">
        <x:v>Escola</x:v>
      </x:c>
      <x:c r="D2698" t="str">
        <x:v>Escola</x:v>
      </x:c>
      <x:c r="E2698" t="str">
        <x:v>Suzano</x:v>
      </x:c>
      <x:c r="F2698" t="str">
        <x:v>Jardim Varan</x:v>
      </x:c>
      <x:c r="G2698" t="str">
        <x:v>Presbitero Eliezer Martins Costa, 71, Avenida, Jardim Varan, Suzano, SP</x:v>
      </x:c>
      <x:c r="H2698" t="str">
        <x:v>+55 (11) 4749-1286</x:v>
      </x:c>
      <x:c r="I2698" t="str"/>
      <x:c r="J2698" t="str"/>
      <x:c r="K2698" t="str"/>
      <x:c r="L2698" t="str"/>
      <x:c r="M2698" t="str"/>
      <x:c r="N2698" t="str"/>
      <x:c r="O2698" t="str"/>
      <x:c r="P2698" t="str"/>
      <x:c r="Q2698" t="str">
        <x:v>https://www.google.com/maps/search/?api=1&amp;query=Presbitero+Eliezer+Martins+Costa%2C+71%2C+Avenida%2C+Jardim+Varan%2C+Suzano-SP</x:v>
      </x:c>
      <x:c r="R2698" t="str"/>
      <x:c r="S2698" t="str"/>
      <x:c r="T2698" t="str">
        <x:v>Não contatado</x:v>
      </x:c>
      <x:c r="U2698" s="27" t="n">
        <x:f>IF(LEN(H2698)&gt;0,25,0)+IF(L2698="Sim",25,0)+IF(LEN(M2698)&gt;0,15,0)+IF(LEN(J2698)&gt;0,10,0)+IF(LEN(N2698)&gt;0,5,0)+IF(LEN(O2698)&gt;0,5,0)+IF(LEN(P2698)&gt;0,5,0)+IF(AND(LEN(R2698)&gt;0,LEN(S2698)&gt;0),10,0)</x:f>
        <x:v>25</x:v>
      </x:c>
      <x:c r="V2698" t="str">
        <x:f>IF(U2698&gt;=60,"Prioridade Alta",IF(U2698&gt;=35,"Prioridade Média","Prioridade Baixa"))</x:f>
        <x:v>Prioridade Baixa</x:v>
      </x:c>
      <x:c r="W2698" t="str">
        <x:v>Não</x:v>
      </x:c>
      <x:c r="X2698" t="str"/>
      <x:c r="Y2698" t="str">
        <x:v>Base expandida 2026-07-27</x:v>
      </x:c>
      <x:c r="Z2698" t="str">
        <x:v>(11) 4749-1286</x:v>
      </x:c>
      <x:c r="AA2698" t="str"/>
      <x:c r="AB2698" t="n">
        <x:v>40</x:v>
      </x:c>
      <x:c r="AC2698" t="str">
        <x:v>Prioridade Baixa</x:v>
      </x:c>
      <x:c r="AD2698" t="str">
        <x:v>Fonte Escolas.com.br: http://escolas.com.br/edna-leite-lima-profa-em-35247510; site oficial/redes não coletados nesta fonte</x:v>
      </x:c>
      <x:c r="AE2698" t="n">
        <x:f>IF(LEN(H2698)&gt;0,1,0)</x:f>
        <x:v>1</x:v>
      </x:c>
      <x:c r="AF2698" t="n">
        <x:f>IF(LEN(M2698)&gt;0,1,0)</x:f>
        <x:v>0</x:v>
      </x:c>
      <x:c r="AG2698" t="n">
        <x:f>IF(AND(LEN(H2698)=0,LEN(K2698)=0,LEN(M2698)=0),1,0)</x:f>
        <x:v>0</x:v>
      </x:c>
    </x:row>
    <x:row r="2699">
      <x:c r="A2699" t="str">
        <x:v>AT-02698</x:v>
      </x:c>
      <x:c r="B2699" t="str">
        <x:v>Elisabeth Ubeda Lopes Rodrigues Em</x:v>
      </x:c>
      <x:c r="C2699" t="str">
        <x:v>Escola</x:v>
      </x:c>
      <x:c r="D2699" t="str">
        <x:v>Escola</x:v>
      </x:c>
      <x:c r="E2699" t="str">
        <x:v>Suzano</x:v>
      </x:c>
      <x:c r="F2699" t="str">
        <x:v>Parque Maria Helena</x:v>
      </x:c>
      <x:c r="G2699" t="str">
        <x:v>Maria de Lourdes Molina Vieira, 195, Rua, Parque Maria Helena, Suzano, SP</x:v>
      </x:c>
      <x:c r="H2699" t="str">
        <x:v>+55 (11) 4744-4874</x:v>
      </x:c>
      <x:c r="I2699" t="str"/>
      <x:c r="J2699" t="str"/>
      <x:c r="K2699" t="str"/>
      <x:c r="L2699" t="str"/>
      <x:c r="M2699" t="str"/>
      <x:c r="N2699" t="str"/>
      <x:c r="O2699" t="str"/>
      <x:c r="P2699" t="str"/>
      <x:c r="Q2699" t="str">
        <x:v>https://www.google.com/maps/search/?api=1&amp;query=Maria+de+Lourdes+Molina+Vieira%2C+195%2C+Rua%2C+Parque+Maria+Helena%2C+Suzano-SP</x:v>
      </x:c>
      <x:c r="R2699" t="str"/>
      <x:c r="S2699" t="str"/>
      <x:c r="T2699" t="str">
        <x:v>Não contatado</x:v>
      </x:c>
      <x:c r="U2699" s="27" t="n">
        <x:f>IF(LEN(H2699)&gt;0,25,0)+IF(L2699="Sim",25,0)+IF(LEN(M2699)&gt;0,15,0)+IF(LEN(J2699)&gt;0,10,0)+IF(LEN(N2699)&gt;0,5,0)+IF(LEN(O2699)&gt;0,5,0)+IF(LEN(P2699)&gt;0,5,0)+IF(AND(LEN(R2699)&gt;0,LEN(S2699)&gt;0),10,0)</x:f>
        <x:v>25</x:v>
      </x:c>
      <x:c r="V2699" t="str">
        <x:f>IF(U2699&gt;=60,"Prioridade Alta",IF(U2699&gt;=35,"Prioridade Média","Prioridade Baixa"))</x:f>
        <x:v>Prioridade Baixa</x:v>
      </x:c>
      <x:c r="W2699" t="str">
        <x:v>Não</x:v>
      </x:c>
      <x:c r="X2699" t="str"/>
      <x:c r="Y2699" t="str">
        <x:v>Base expandida 2026-07-27</x:v>
      </x:c>
      <x:c r="Z2699" t="str">
        <x:v>(11) 4744-4874</x:v>
      </x:c>
      <x:c r="AA2699" t="str"/>
      <x:c r="AB2699" t="n">
        <x:v>40</x:v>
      </x:c>
      <x:c r="AC2699" t="str">
        <x:v>Prioridade Baixa</x:v>
      </x:c>
      <x:c r="AD2699" t="str">
        <x:v>Fonte Escolas.com.br: http://escolas.com.br/elisabeth-ubeda-lopes-rodrigues-em-35466736; site oficial/redes não coletados nesta fonte</x:v>
      </x:c>
      <x:c r="AE2699" t="n">
        <x:f>IF(LEN(H2699)&gt;0,1,0)</x:f>
        <x:v>1</x:v>
      </x:c>
      <x:c r="AF2699" t="n">
        <x:f>IF(LEN(M2699)&gt;0,1,0)</x:f>
        <x:v>0</x:v>
      </x:c>
      <x:c r="AG2699" t="n">
        <x:f>IF(AND(LEN(H2699)=0,LEN(K2699)=0,LEN(M2699)=0),1,0)</x:f>
        <x:v>0</x:v>
      </x:c>
    </x:row>
    <x:row r="2700">
      <x:c r="A2700" t="str">
        <x:v>AT-02699</x:v>
      </x:c>
      <x:c r="B2700" t="str">
        <x:v>Eliana Pereira Figueira Profa Em</x:v>
      </x:c>
      <x:c r="C2700" t="str">
        <x:v>Escola</x:v>
      </x:c>
      <x:c r="D2700" t="str">
        <x:v>Escola</x:v>
      </x:c>
      <x:c r="E2700" t="str">
        <x:v>Suzano</x:v>
      </x:c>
      <x:c r="F2700" t="str">
        <x:v>Jardim Imperador</x:v>
      </x:c>
      <x:c r="G2700" t="str">
        <x:v>Roberto Simonsen Senador, 704, Avenida, Jardim Imperador, Suzano, SP</x:v>
      </x:c>
      <x:c r="H2700" t="str">
        <x:v>+55 (11) 4743-1808</x:v>
      </x:c>
      <x:c r="I2700" t="str"/>
      <x:c r="J2700" t="str"/>
      <x:c r="K2700" t="str"/>
      <x:c r="L2700" t="str"/>
      <x:c r="M2700" t="str"/>
      <x:c r="N2700" t="str"/>
      <x:c r="O2700" t="str"/>
      <x:c r="P2700" t="str"/>
      <x:c r="Q2700" t="str">
        <x:v>https://www.google.com/maps/search/?api=1&amp;query=Roberto+Simonsen+Senador%2C+704%2C+Avenida%2C+Jardim+Imperador%2C+Suzano-SP</x:v>
      </x:c>
      <x:c r="R2700" t="str"/>
      <x:c r="S2700" t="str"/>
      <x:c r="T2700" t="str">
        <x:v>Não contatado</x:v>
      </x:c>
      <x:c r="U2700" s="27" t="n">
        <x:f>IF(LEN(H2700)&gt;0,25,0)+IF(L2700="Sim",25,0)+IF(LEN(M2700)&gt;0,15,0)+IF(LEN(J2700)&gt;0,10,0)+IF(LEN(N2700)&gt;0,5,0)+IF(LEN(O2700)&gt;0,5,0)+IF(LEN(P2700)&gt;0,5,0)+IF(AND(LEN(R2700)&gt;0,LEN(S2700)&gt;0),10,0)</x:f>
        <x:v>25</x:v>
      </x:c>
      <x:c r="V2700" t="str">
        <x:f>IF(U2700&gt;=60,"Prioridade Alta",IF(U2700&gt;=35,"Prioridade Média","Prioridade Baixa"))</x:f>
        <x:v>Prioridade Baixa</x:v>
      </x:c>
      <x:c r="W2700" t="str">
        <x:v>Não</x:v>
      </x:c>
      <x:c r="X2700" t="str"/>
      <x:c r="Y2700" t="str">
        <x:v>Base expandida 2026-07-27</x:v>
      </x:c>
      <x:c r="Z2700" t="str">
        <x:v>(11) 4743-1808</x:v>
      </x:c>
      <x:c r="AA2700" t="str"/>
      <x:c r="AB2700" t="n">
        <x:v>40</x:v>
      </x:c>
      <x:c r="AC2700" t="str">
        <x:v>Prioridade Baixa</x:v>
      </x:c>
      <x:c r="AD2700" t="str">
        <x:v>Fonte Escolas.com.br: http://escolas.com.br/eliana-pereira-figueira-profa-em-35203415; site oficial/redes não coletados nesta fonte</x:v>
      </x:c>
      <x:c r="AE2700" t="n">
        <x:f>IF(LEN(H2700)&gt;0,1,0)</x:f>
        <x:v>1</x:v>
      </x:c>
      <x:c r="AF2700" t="n">
        <x:f>IF(LEN(M2700)&gt;0,1,0)</x:f>
        <x:v>0</x:v>
      </x:c>
      <x:c r="AG2700" t="n">
        <x:f>IF(AND(LEN(H2700)=0,LEN(K2700)=0,LEN(M2700)=0),1,0)</x:f>
        <x:v>0</x:v>
      </x:c>
    </x:row>
    <x:row r="2701">
      <x:c r="A2701" t="str">
        <x:v>AT-02700</x:v>
      </x:c>
      <x:c r="B2701" t="str">
        <x:v>Escola Municipal Samira Antoun Bou Assi</x:v>
      </x:c>
      <x:c r="C2701" t="str">
        <x:v>Escola</x:v>
      </x:c>
      <x:c r="D2701" t="str">
        <x:v>Escola</x:v>
      </x:c>
      <x:c r="E2701" t="str">
        <x:v>Suzano</x:v>
      </x:c>
      <x:c r="F2701" t="str">
        <x:v>Jardim Janina</x:v>
      </x:c>
      <x:c r="G2701" t="str">
        <x:v>Rua Jademir Bassini, 91, Jardim Janina, Suzano, SP</x:v>
      </x:c>
      <x:c r="H2701" t="str">
        <x:v>+55 (11) 4748-3114</x:v>
      </x:c>
      <x:c r="I2701" t="str"/>
      <x:c r="J2701" t="str"/>
      <x:c r="K2701" t="str"/>
      <x:c r="L2701" t="str"/>
      <x:c r="M2701" t="str"/>
      <x:c r="N2701" t="str"/>
      <x:c r="O2701" t="str"/>
      <x:c r="P2701" t="str"/>
      <x:c r="Q2701" t="str">
        <x:v>https://www.google.com/maps/search/?api=1&amp;query=Rua+Jademir+Bassini%2C+91%2C+Jardim+Janina%2C+Suzano-SP</x:v>
      </x:c>
      <x:c r="R2701" t="str"/>
      <x:c r="S2701" t="str"/>
      <x:c r="T2701" t="str">
        <x:v>Não contatado</x:v>
      </x:c>
      <x:c r="U2701" s="27" t="n">
        <x:f>IF(LEN(H2701)&gt;0,25,0)+IF(L2701="Sim",25,0)+IF(LEN(M2701)&gt;0,15,0)+IF(LEN(J2701)&gt;0,10,0)+IF(LEN(N2701)&gt;0,5,0)+IF(LEN(O2701)&gt;0,5,0)+IF(LEN(P2701)&gt;0,5,0)+IF(AND(LEN(R2701)&gt;0,LEN(S2701)&gt;0),10,0)</x:f>
        <x:v>25</x:v>
      </x:c>
      <x:c r="V2701" t="str">
        <x:f>IF(U2701&gt;=60,"Prioridade Alta",IF(U2701&gt;=35,"Prioridade Média","Prioridade Baixa"))</x:f>
        <x:v>Prioridade Baixa</x:v>
      </x:c>
      <x:c r="W2701" t="str">
        <x:v>Não</x:v>
      </x:c>
      <x:c r="X2701" t="str"/>
      <x:c r="Y2701" t="str">
        <x:v>Base expandida 2026-07-27</x:v>
      </x:c>
      <x:c r="Z2701" t="str">
        <x:v>(11) 4748-3114</x:v>
      </x:c>
      <x:c r="AA2701" t="str"/>
      <x:c r="AB2701" t="n">
        <x:v>40</x:v>
      </x:c>
      <x:c r="AC2701" t="str">
        <x:v>Prioridade Baixa</x:v>
      </x:c>
      <x:c r="AD2701" t="str">
        <x:v>Fonte Escolas.com.br: http://escolas.com.br/escola-municipal-samira-antoun-bou-assi-35010673; site oficial/redes não coletados nesta fonte</x:v>
      </x:c>
      <x:c r="AE2701" t="n">
        <x:f>IF(LEN(H2701)&gt;0,1,0)</x:f>
        <x:v>1</x:v>
      </x:c>
      <x:c r="AF2701" t="n">
        <x:f>IF(LEN(M2701)&gt;0,1,0)</x:f>
        <x:v>0</x:v>
      </x:c>
      <x:c r="AG2701" t="n">
        <x:f>IF(AND(LEN(H2701)=0,LEN(K2701)=0,LEN(M2701)=0),1,0)</x:f>
        <x:v>0</x:v>
      </x:c>
    </x:row>
    <x:row r="2702">
      <x:c r="A2702" t="str">
        <x:v>AT-02701</x:v>
      </x:c>
      <x:c r="B2702" t="str">
        <x:v>Escola Municipal Professora Marisa Barboza Faria</x:v>
      </x:c>
      <x:c r="C2702" t="str">
        <x:v>Escola</x:v>
      </x:c>
      <x:c r="D2702" t="str">
        <x:v>Escola</x:v>
      </x:c>
      <x:c r="E2702" t="str">
        <x:v>Suzano</x:v>
      </x:c>
      <x:c r="F2702" t="str">
        <x:v>Jardim Europa</x:v>
      </x:c>
      <x:c r="G2702" t="str">
        <x:v>Takashi Kobata, 1600, Jardim Europa, Suzano, SP</x:v>
      </x:c>
      <x:c r="H2702" t="str">
        <x:v>+55 (11) 4752-6441</x:v>
      </x:c>
      <x:c r="I2702" t="str"/>
      <x:c r="J2702" t="str"/>
      <x:c r="K2702" t="str"/>
      <x:c r="L2702" t="str"/>
      <x:c r="M2702" t="str"/>
      <x:c r="N2702" t="str"/>
      <x:c r="O2702" t="str"/>
      <x:c r="P2702" t="str"/>
      <x:c r="Q2702" t="str">
        <x:v>https://www.google.com/maps/search/?api=1&amp;query=Takashi+Kobata%2C+1600%2C+Jardim+Europa%2C+Suzano-SP</x:v>
      </x:c>
      <x:c r="R2702" t="str"/>
      <x:c r="S2702" t="str"/>
      <x:c r="T2702" t="str">
        <x:v>Não contatado</x:v>
      </x:c>
      <x:c r="U2702" s="27" t="n">
        <x:f>IF(LEN(H2702)&gt;0,25,0)+IF(L2702="Sim",25,0)+IF(LEN(M2702)&gt;0,15,0)+IF(LEN(J2702)&gt;0,10,0)+IF(LEN(N2702)&gt;0,5,0)+IF(LEN(O2702)&gt;0,5,0)+IF(LEN(P2702)&gt;0,5,0)+IF(AND(LEN(R2702)&gt;0,LEN(S2702)&gt;0),10,0)</x:f>
        <x:v>25</x:v>
      </x:c>
      <x:c r="V2702" t="str">
        <x:f>IF(U2702&gt;=60,"Prioridade Alta",IF(U2702&gt;=35,"Prioridade Média","Prioridade Baixa"))</x:f>
        <x:v>Prioridade Baixa</x:v>
      </x:c>
      <x:c r="W2702" t="str">
        <x:v>Não</x:v>
      </x:c>
      <x:c r="X2702" t="str"/>
      <x:c r="Y2702" t="str">
        <x:v>Base expandida 2026-07-27</x:v>
      </x:c>
      <x:c r="Z2702" t="str">
        <x:v>(11) 4752-6441</x:v>
      </x:c>
      <x:c r="AA2702" t="str"/>
      <x:c r="AB2702" t="n">
        <x:v>40</x:v>
      </x:c>
      <x:c r="AC2702" t="str">
        <x:v>Prioridade Baixa</x:v>
      </x:c>
      <x:c r="AD2702" t="str">
        <x:v>Fonte Escolas.com.br: http://escolas.com.br/escola-municipal-professora-marisa-barboza-faria-35004359; site oficial/redes não coletados nesta fonte</x:v>
      </x:c>
      <x:c r="AE2702" t="n">
        <x:f>IF(LEN(H2702)&gt;0,1,0)</x:f>
        <x:v>1</x:v>
      </x:c>
      <x:c r="AF2702" t="n">
        <x:f>IF(LEN(M2702)&gt;0,1,0)</x:f>
        <x:v>0</x:v>
      </x:c>
      <x:c r="AG2702" t="n">
        <x:f>IF(AND(LEN(H2702)=0,LEN(K2702)=0,LEN(M2702)=0),1,0)</x:f>
        <x:v>0</x:v>
      </x:c>
    </x:row>
    <x:row r="2703">
      <x:c r="A2703" t="str">
        <x:v>AT-02702</x:v>
      </x:c>
      <x:c r="B2703" t="str">
        <x:v>Escola Municipal Celina Rosa de Souza Professora</x:v>
      </x:c>
      <x:c r="C2703" t="str">
        <x:v>Escola</x:v>
      </x:c>
      <x:c r="D2703" t="str">
        <x:v>Escola</x:v>
      </x:c>
      <x:c r="E2703" t="str">
        <x:v>Suzano</x:v>
      </x:c>
      <x:c r="F2703" t="str">
        <x:v>Jardim Leblon</x:v>
      </x:c>
      <x:c r="G2703" t="str">
        <x:v>Joao Americo Galleti, 375, Rua, Jardim Leblon, Suzano, SP</x:v>
      </x:c>
      <x:c r="H2703" t="str">
        <x:v>+55 (11) 4752-7978</x:v>
      </x:c>
      <x:c r="I2703" t="str"/>
      <x:c r="J2703" t="str"/>
      <x:c r="K2703" t="str"/>
      <x:c r="L2703" t="str"/>
      <x:c r="M2703" t="str"/>
      <x:c r="N2703" t="str"/>
      <x:c r="O2703" t="str"/>
      <x:c r="P2703" t="str"/>
      <x:c r="Q2703" t="str">
        <x:v>https://www.google.com/maps/search/?api=1&amp;query=Joao+Americo+Galleti%2C+375%2C+Rua%2C+Jardim+Leblon%2C+Suzano-SP</x:v>
      </x:c>
      <x:c r="R2703" t="str"/>
      <x:c r="S2703" t="str"/>
      <x:c r="T2703" t="str">
        <x:v>Não contatado</x:v>
      </x:c>
      <x:c r="U2703" s="27" t="n">
        <x:f>IF(LEN(H2703)&gt;0,25,0)+IF(L2703="Sim",25,0)+IF(LEN(M2703)&gt;0,15,0)+IF(LEN(J2703)&gt;0,10,0)+IF(LEN(N2703)&gt;0,5,0)+IF(LEN(O2703)&gt;0,5,0)+IF(LEN(P2703)&gt;0,5,0)+IF(AND(LEN(R2703)&gt;0,LEN(S2703)&gt;0),10,0)</x:f>
        <x:v>25</x:v>
      </x:c>
      <x:c r="V2703" t="str">
        <x:f>IF(U2703&gt;=60,"Prioridade Alta",IF(U2703&gt;=35,"Prioridade Média","Prioridade Baixa"))</x:f>
        <x:v>Prioridade Baixa</x:v>
      </x:c>
      <x:c r="W2703" t="str">
        <x:v>Não</x:v>
      </x:c>
      <x:c r="X2703" t="str"/>
      <x:c r="Y2703" t="str">
        <x:v>Base expandida 2026-07-27</x:v>
      </x:c>
      <x:c r="Z2703" t="str">
        <x:v>(11) 4752-7978</x:v>
      </x:c>
      <x:c r="AA2703" t="str"/>
      <x:c r="AB2703" t="n">
        <x:v>40</x:v>
      </x:c>
      <x:c r="AC2703" t="str">
        <x:v>Prioridade Baixa</x:v>
      </x:c>
      <x:c r="AD2703" t="str">
        <x:v>Fonte Escolas.com.br: http://escolas.com.br/escola-municipal-celina-rosa-de-souza-professora-35497356; site oficial/redes não coletados nesta fonte</x:v>
      </x:c>
      <x:c r="AE2703" t="n">
        <x:f>IF(LEN(H2703)&gt;0,1,0)</x:f>
        <x:v>1</x:v>
      </x:c>
      <x:c r="AF2703" t="n">
        <x:f>IF(LEN(M2703)&gt;0,1,0)</x:f>
        <x:v>0</x:v>
      </x:c>
      <x:c r="AG2703" t="n">
        <x:f>IF(AND(LEN(H2703)=0,LEN(K2703)=0,LEN(M2703)=0),1,0)</x:f>
        <x:v>0</x:v>
      </x:c>
    </x:row>
    <x:row r="2704">
      <x:c r="A2704" t="str">
        <x:v>AT-02703</x:v>
      </x:c>
      <x:c r="B2704" t="str">
        <x:v>Escola Municipal Vera Lucia Pereira Vieira</x:v>
      </x:c>
      <x:c r="C2704" t="str">
        <x:v>Escola</x:v>
      </x:c>
      <x:c r="D2704" t="str">
        <x:v>Escola</x:v>
      </x:c>
      <x:c r="E2704" t="str">
        <x:v>Suzano</x:v>
      </x:c>
      <x:c r="F2704" t="str">
        <x:v>Cidade Boa Vista</x:v>
      </x:c>
      <x:c r="G2704" t="str">
        <x:v>Olavo Bilac, 105, Rua, Cidade Boa Vista, Suzano, SP</x:v>
      </x:c>
      <x:c r="H2704" t="str">
        <x:v>+55 (11) 4731-8186</x:v>
      </x:c>
      <x:c r="I2704" t="str"/>
      <x:c r="J2704" t="str"/>
      <x:c r="K2704" t="str"/>
      <x:c r="L2704" t="str"/>
      <x:c r="M2704" t="str"/>
      <x:c r="N2704" t="str"/>
      <x:c r="O2704" t="str"/>
      <x:c r="P2704" t="str"/>
      <x:c r="Q2704" t="str">
        <x:v>https://www.google.com/maps/search/?api=1&amp;query=Olavo+Bilac%2C+105%2C+Rua%2C+Cidade+Boa+Vista%2C+Suzano-SP</x:v>
      </x:c>
      <x:c r="R2704" t="str"/>
      <x:c r="S2704" t="str"/>
      <x:c r="T2704" t="str">
        <x:v>Não contatado</x:v>
      </x:c>
      <x:c r="U2704" s="27" t="n">
        <x:f>IF(LEN(H2704)&gt;0,25,0)+IF(L2704="Sim",25,0)+IF(LEN(M2704)&gt;0,15,0)+IF(LEN(J2704)&gt;0,10,0)+IF(LEN(N2704)&gt;0,5,0)+IF(LEN(O2704)&gt;0,5,0)+IF(LEN(P2704)&gt;0,5,0)+IF(AND(LEN(R2704)&gt;0,LEN(S2704)&gt;0),10,0)</x:f>
        <x:v>25</x:v>
      </x:c>
      <x:c r="V2704" t="str">
        <x:f>IF(U2704&gt;=60,"Prioridade Alta",IF(U2704&gt;=35,"Prioridade Média","Prioridade Baixa"))</x:f>
        <x:v>Prioridade Baixa</x:v>
      </x:c>
      <x:c r="W2704" t="str">
        <x:v>Não</x:v>
      </x:c>
      <x:c r="X2704" t="str"/>
      <x:c r="Y2704" t="str">
        <x:v>Base expandida 2026-07-27</x:v>
      </x:c>
      <x:c r="Z2704" t="str">
        <x:v>(11) 4731-8186</x:v>
      </x:c>
      <x:c r="AA2704" t="str"/>
      <x:c r="AB2704" t="n">
        <x:v>40</x:v>
      </x:c>
      <x:c r="AC2704" t="str">
        <x:v>Prioridade Baixa</x:v>
      </x:c>
      <x:c r="AD2704" t="str">
        <x:v>Fonte Escolas.com.br: http://escolas.com.br/escola-municipal-vera-lucia-pereira-vieira-35479408; site oficial/redes não coletados nesta fonte</x:v>
      </x:c>
      <x:c r="AE2704" t="n">
        <x:f>IF(LEN(H2704)&gt;0,1,0)</x:f>
        <x:v>1</x:v>
      </x:c>
      <x:c r="AF2704" t="n">
        <x:f>IF(LEN(M2704)&gt;0,1,0)</x:f>
        <x:v>0</x:v>
      </x:c>
      <x:c r="AG2704" t="n">
        <x:f>IF(AND(LEN(H2704)=0,LEN(K2704)=0,LEN(M2704)=0),1,0)</x:f>
        <x:v>0</x:v>
      </x:c>
    </x:row>
    <x:row r="2705">
      <x:c r="A2705" t="str">
        <x:v>AT-02704</x:v>
      </x:c>
      <x:c r="B2705" t="str">
        <x:v>Escola Estacao Futura</x:v>
      </x:c>
      <x:c r="C2705" t="str">
        <x:v>Escola</x:v>
      </x:c>
      <x:c r="D2705" t="str">
        <x:v>Escola</x:v>
      </x:c>
      <x:c r="E2705" t="str">
        <x:v>Suzano</x:v>
      </x:c>
      <x:c r="F2705" t="str">
        <x:v>Vila Costa</x:v>
      </x:c>
      <x:c r="G2705" t="str">
        <x:v>Doutor Deodato Wertheimer, 315, Vila Costa, Suzano, SP</x:v>
      </x:c>
      <x:c r="H2705" t="str">
        <x:v>+55 (11) 4731-3371</x:v>
      </x:c>
      <x:c r="I2705" t="str"/>
      <x:c r="J2705" t="str"/>
      <x:c r="K2705" t="str"/>
      <x:c r="L2705" t="str"/>
      <x:c r="M2705" t="str"/>
      <x:c r="N2705" t="str"/>
      <x:c r="O2705" t="str"/>
      <x:c r="P2705" t="str"/>
      <x:c r="Q2705" t="str">
        <x:v>https://www.google.com/maps/search/?api=1&amp;query=Doutor+Deodato+Wertheimer%2C+315%2C+Vila+Costa%2C+Suzano-SP</x:v>
      </x:c>
      <x:c r="R2705" t="str"/>
      <x:c r="S2705" t="str"/>
      <x:c r="T2705" t="str">
        <x:v>Não contatado</x:v>
      </x:c>
      <x:c r="U2705" s="27" t="n">
        <x:f>IF(LEN(H2705)&gt;0,25,0)+IF(L2705="Sim",25,0)+IF(LEN(M2705)&gt;0,15,0)+IF(LEN(J2705)&gt;0,10,0)+IF(LEN(N2705)&gt;0,5,0)+IF(LEN(O2705)&gt;0,5,0)+IF(LEN(P2705)&gt;0,5,0)+IF(AND(LEN(R2705)&gt;0,LEN(S2705)&gt;0),10,0)</x:f>
        <x:v>25</x:v>
      </x:c>
      <x:c r="V2705" t="str">
        <x:f>IF(U2705&gt;=60,"Prioridade Alta",IF(U2705&gt;=35,"Prioridade Média","Prioridade Baixa"))</x:f>
        <x:v>Prioridade Baixa</x:v>
      </x:c>
      <x:c r="W2705" t="str">
        <x:v>Não</x:v>
      </x:c>
      <x:c r="X2705" t="str"/>
      <x:c r="Y2705" t="str">
        <x:v>Base expandida 2026-07-27</x:v>
      </x:c>
      <x:c r="Z2705" t="str">
        <x:v>(11) 4731-3371</x:v>
      </x:c>
      <x:c r="AA2705" t="str"/>
      <x:c r="AB2705" t="n">
        <x:v>40</x:v>
      </x:c>
      <x:c r="AC2705" t="str">
        <x:v>Prioridade Baixa</x:v>
      </x:c>
      <x:c r="AD2705" t="str">
        <x:v>Fonte Escolas.com.br: http://escolas.com.br/escola-estacao-futura-35007944; site oficial/redes não coletados nesta fonte</x:v>
      </x:c>
      <x:c r="AE2705" t="n">
        <x:f>IF(LEN(H2705)&gt;0,1,0)</x:f>
        <x:v>1</x:v>
      </x:c>
      <x:c r="AF2705" t="n">
        <x:f>IF(LEN(M2705)&gt;0,1,0)</x:f>
        <x:v>0</x:v>
      </x:c>
      <x:c r="AG2705" t="n">
        <x:f>IF(AND(LEN(H2705)=0,LEN(K2705)=0,LEN(M2705)=0),1,0)</x:f>
        <x:v>0</x:v>
      </x:c>
    </x:row>
    <x:row r="2706">
      <x:c r="A2706" t="str">
        <x:v>AT-02705</x:v>
      </x:c>
      <x:c r="B2706" t="str">
        <x:v>Etec de Suzano</x:v>
      </x:c>
      <x:c r="C2706" t="str">
        <x:v>Escola</x:v>
      </x:c>
      <x:c r="D2706" t="str">
        <x:v>Curso Técnico</x:v>
      </x:c>
      <x:c r="E2706" t="str">
        <x:v>Suzano</x:v>
      </x:c>
      <x:c r="F2706" t="str">
        <x:v>Vila Urupes</x:v>
      </x:c>
      <x:c r="G2706" t="str">
        <x:v>Guilherme, 325, Rua, Vila Urupes, Suzano, SP</x:v>
      </x:c>
      <x:c r="H2706" t="str">
        <x:v>+55 (11) 4748-1732</x:v>
      </x:c>
      <x:c r="I2706" t="str"/>
      <x:c r="J2706" t="str"/>
      <x:c r="K2706" t="str"/>
      <x:c r="L2706" t="str"/>
      <x:c r="M2706" t="str"/>
      <x:c r="N2706" t="str"/>
      <x:c r="O2706" t="str"/>
      <x:c r="P2706" t="str"/>
      <x:c r="Q2706" t="str">
        <x:v>https://www.google.com/maps/search/?api=1&amp;query=Guilherme%2C+325%2C+Rua%2C+Vila+Urupes%2C+Suzano-SP</x:v>
      </x:c>
      <x:c r="R2706" t="str"/>
      <x:c r="S2706" t="str"/>
      <x:c r="T2706" t="str">
        <x:v>Não contatado</x:v>
      </x:c>
      <x:c r="U2706" s="27" t="n">
        <x:f>IF(LEN(H2706)&gt;0,25,0)+IF(L2706="Sim",25,0)+IF(LEN(M2706)&gt;0,15,0)+IF(LEN(J2706)&gt;0,10,0)+IF(LEN(N2706)&gt;0,5,0)+IF(LEN(O2706)&gt;0,5,0)+IF(LEN(P2706)&gt;0,5,0)+IF(AND(LEN(R2706)&gt;0,LEN(S2706)&gt;0),10,0)</x:f>
        <x:v>25</x:v>
      </x:c>
      <x:c r="V2706" t="str">
        <x:f>IF(U2706&gt;=60,"Prioridade Alta",IF(U2706&gt;=35,"Prioridade Média","Prioridade Baixa"))</x:f>
        <x:v>Prioridade Baixa</x:v>
      </x:c>
      <x:c r="W2706" t="str">
        <x:v>Não</x:v>
      </x:c>
      <x:c r="X2706" t="str"/>
      <x:c r="Y2706" t="str">
        <x:v>Base expandida 2026-07-27</x:v>
      </x:c>
      <x:c r="Z2706" t="str">
        <x:v>(11) 4748-1732</x:v>
      </x:c>
      <x:c r="AA2706" t="str"/>
      <x:c r="AB2706" t="n">
        <x:v>40</x:v>
      </x:c>
      <x:c r="AC2706" t="str">
        <x:v>Prioridade Baixa</x:v>
      </x:c>
      <x:c r="AD2706" t="str">
        <x:v>Fonte Escolas.com.br: http://escolas.com.br/etec-de-suzano-35406296; site oficial/redes não coletados nesta fonte</x:v>
      </x:c>
      <x:c r="AE2706" t="n">
        <x:f>IF(LEN(H2706)&gt;0,1,0)</x:f>
        <x:v>1</x:v>
      </x:c>
      <x:c r="AF2706" t="n">
        <x:f>IF(LEN(M2706)&gt;0,1,0)</x:f>
        <x:v>0</x:v>
      </x:c>
      <x:c r="AG2706" t="n">
        <x:f>IF(AND(LEN(H2706)=0,LEN(K2706)=0,LEN(M2706)=0),1,0)</x:f>
        <x:v>0</x:v>
      </x:c>
    </x:row>
    <x:row r="2707">
      <x:c r="A2707" t="str">
        <x:v>AT-02706</x:v>
      </x:c>
      <x:c r="B2707" t="str">
        <x:v>Euclides Igesca</x:v>
      </x:c>
      <x:c r="C2707" t="str">
        <x:v>Escola</x:v>
      </x:c>
      <x:c r="D2707" t="str">
        <x:v>Escola</x:v>
      </x:c>
      <x:c r="E2707" t="str">
        <x:v>Suzano</x:v>
      </x:c>
      <x:c r="F2707" t="str">
        <x:v>Vila Fatima</x:v>
      </x:c>
      <x:c r="G2707" t="str">
        <x:v>Santa Clotilde, 305, Rua, Vila Fatima, Suzano, SP</x:v>
      </x:c>
      <x:c r="H2707" t="str">
        <x:v>+55 (11) 4742-6305</x:v>
      </x:c>
      <x:c r="I2707" t="str"/>
      <x:c r="J2707" t="str"/>
      <x:c r="K2707" t="str"/>
      <x:c r="L2707" t="str"/>
      <x:c r="M2707" t="str"/>
      <x:c r="N2707" t="str"/>
      <x:c r="O2707" t="str"/>
      <x:c r="P2707" t="str"/>
      <x:c r="Q2707" t="str">
        <x:v>https://www.google.com/maps/search/?api=1&amp;query=Santa+Clotilde%2C+305%2C+Rua%2C+Vila+Fatima%2C+Suzano-SP</x:v>
      </x:c>
      <x:c r="R2707" t="str"/>
      <x:c r="S2707" t="str"/>
      <x:c r="T2707" t="str">
        <x:v>Não contatado</x:v>
      </x:c>
      <x:c r="U2707" s="27" t="n">
        <x:f>IF(LEN(H2707)&gt;0,25,0)+IF(L2707="Sim",25,0)+IF(LEN(M2707)&gt;0,15,0)+IF(LEN(J2707)&gt;0,10,0)+IF(LEN(N2707)&gt;0,5,0)+IF(LEN(O2707)&gt;0,5,0)+IF(LEN(P2707)&gt;0,5,0)+IF(AND(LEN(R2707)&gt;0,LEN(S2707)&gt;0),10,0)</x:f>
        <x:v>25</x:v>
      </x:c>
      <x:c r="V2707" t="str">
        <x:f>IF(U2707&gt;=60,"Prioridade Alta",IF(U2707&gt;=35,"Prioridade Média","Prioridade Baixa"))</x:f>
        <x:v>Prioridade Baixa</x:v>
      </x:c>
      <x:c r="W2707" t="str">
        <x:v>Não</x:v>
      </x:c>
      <x:c r="X2707" t="str"/>
      <x:c r="Y2707" t="str">
        <x:v>Base expandida 2026-07-27</x:v>
      </x:c>
      <x:c r="Z2707" t="str">
        <x:v>(11) 4742-6305</x:v>
      </x:c>
      <x:c r="AA2707" t="str"/>
      <x:c r="AB2707" t="n">
        <x:v>40</x:v>
      </x:c>
      <x:c r="AC2707" t="str">
        <x:v>Prioridade Baixa</x:v>
      </x:c>
      <x:c r="AD2707" t="str">
        <x:v>Fonte Escolas.com.br: http://escolas.com.br/euclides-igesca-35906300; site oficial/redes não coletados nesta fonte</x:v>
      </x:c>
      <x:c r="AE2707" t="n">
        <x:f>IF(LEN(H2707)&gt;0,1,0)</x:f>
        <x:v>1</x:v>
      </x:c>
      <x:c r="AF2707" t="n">
        <x:f>IF(LEN(M2707)&gt;0,1,0)</x:f>
        <x:v>0</x:v>
      </x:c>
      <x:c r="AG2707" t="n">
        <x:f>IF(AND(LEN(H2707)=0,LEN(K2707)=0,LEN(M2707)=0),1,0)</x:f>
        <x:v>0</x:v>
      </x:c>
    </x:row>
    <x:row r="2708">
      <x:c r="A2708" t="str">
        <x:v>AT-02707</x:v>
      </x:c>
      <x:c r="B2708" t="str">
        <x:v>Guiske Tadano Em</x:v>
      </x:c>
      <x:c r="C2708" t="str">
        <x:v>Escola</x:v>
      </x:c>
      <x:c r="D2708" t="str">
        <x:v>Escola</x:v>
      </x:c>
      <x:c r="E2708" t="str">
        <x:v>Suzano</x:v>
      </x:c>
      <x:c r="F2708" t="str">
        <x:v>Cidade Boa Vista</x:v>
      </x:c>
      <x:c r="G2708" t="str">
        <x:v>Murilo de Matos Farias, 513, Rua, Cidade Boa Vista, Suzano, SP</x:v>
      </x:c>
      <x:c r="H2708" t="str">
        <x:v>+55 (11) 4749-7077</x:v>
      </x:c>
      <x:c r="I2708" t="str"/>
      <x:c r="J2708" t="str"/>
      <x:c r="K2708" t="str"/>
      <x:c r="L2708" t="str"/>
      <x:c r="M2708" t="str"/>
      <x:c r="N2708" t="str"/>
      <x:c r="O2708" t="str"/>
      <x:c r="P2708" t="str"/>
      <x:c r="Q2708" t="str">
        <x:v>https://www.google.com/maps/search/?api=1&amp;query=Murilo+de+Matos+Farias%2C+513%2C+Rua%2C+Cidade+Boa+Vista%2C+Suzano-SP</x:v>
      </x:c>
      <x:c r="R2708" t="str"/>
      <x:c r="S2708" t="str"/>
      <x:c r="T2708" t="str">
        <x:v>Não contatado</x:v>
      </x:c>
      <x:c r="U2708" s="27" t="n">
        <x:f>IF(LEN(H2708)&gt;0,25,0)+IF(L2708="Sim",25,0)+IF(LEN(M2708)&gt;0,15,0)+IF(LEN(J2708)&gt;0,10,0)+IF(LEN(N2708)&gt;0,5,0)+IF(LEN(O2708)&gt;0,5,0)+IF(LEN(P2708)&gt;0,5,0)+IF(AND(LEN(R2708)&gt;0,LEN(S2708)&gt;0),10,0)</x:f>
        <x:v>25</x:v>
      </x:c>
      <x:c r="V2708" t="str">
        <x:f>IF(U2708&gt;=60,"Prioridade Alta",IF(U2708&gt;=35,"Prioridade Média","Prioridade Baixa"))</x:f>
        <x:v>Prioridade Baixa</x:v>
      </x:c>
      <x:c r="W2708" t="str">
        <x:v>Não</x:v>
      </x:c>
      <x:c r="X2708" t="str"/>
      <x:c r="Y2708" t="str">
        <x:v>Base expandida 2026-07-27</x:v>
      </x:c>
      <x:c r="Z2708" t="str">
        <x:v>(11) 4749-7077</x:v>
      </x:c>
      <x:c r="AA2708" t="str"/>
      <x:c r="AB2708" t="n">
        <x:v>40</x:v>
      </x:c>
      <x:c r="AC2708" t="str">
        <x:v>Prioridade Baixa</x:v>
      </x:c>
      <x:c r="AD2708" t="str">
        <x:v>Fonte Escolas.com.br: http://escolas.com.br/guiske-tadano-em-35275773; site oficial/redes não coletados nesta fonte</x:v>
      </x:c>
      <x:c r="AE2708" t="n">
        <x:f>IF(LEN(H2708)&gt;0,1,0)</x:f>
        <x:v>1</x:v>
      </x:c>
      <x:c r="AF2708" t="n">
        <x:f>IF(LEN(M2708)&gt;0,1,0)</x:f>
        <x:v>0</x:v>
      </x:c>
      <x:c r="AG2708" t="n">
        <x:f>IF(AND(LEN(H2708)=0,LEN(K2708)=0,LEN(M2708)=0),1,0)</x:f>
        <x:v>0</x:v>
      </x:c>
    </x:row>
    <x:row r="2709">
      <x:c r="A2709" t="str">
        <x:v>AT-02708</x:v>
      </x:c>
      <x:c r="B2709" t="str">
        <x:v>Geraldo Justiniano de Rezende Silva Professor</x:v>
      </x:c>
      <x:c r="C2709" t="str">
        <x:v>Escola</x:v>
      </x:c>
      <x:c r="D2709" t="str">
        <x:v>Escola</x:v>
      </x:c>
      <x:c r="E2709" t="str">
        <x:v>Suzano</x:v>
      </x:c>
      <x:c r="F2709" t="str">
        <x:v>Vila Sao Jorge</x:v>
      </x:c>
      <x:c r="G2709" t="str">
        <x:v>Basilio Valente de Aguiar, 19, Rua, Vila Sao Jorge, Suzano, SP</x:v>
      </x:c>
      <x:c r="H2709" t="str">
        <x:v>+55 (11) 4742-9376</x:v>
      </x:c>
      <x:c r="I2709" t="str"/>
      <x:c r="J2709" t="str"/>
      <x:c r="K2709" t="str"/>
      <x:c r="L2709" t="str"/>
      <x:c r="M2709" t="str"/>
      <x:c r="N2709" t="str"/>
      <x:c r="O2709" t="str"/>
      <x:c r="P2709" t="str"/>
      <x:c r="Q2709" t="str">
        <x:v>https://www.google.com/maps/search/?api=1&amp;query=Basilio+Valente+de+Aguiar%2C+19%2C+Rua%2C+Vila+Sao+Jorge%2C+Suzano-SP</x:v>
      </x:c>
      <x:c r="R2709" t="str"/>
      <x:c r="S2709" t="str"/>
      <x:c r="T2709" t="str">
        <x:v>Não contatado</x:v>
      </x:c>
      <x:c r="U2709" s="27" t="n">
        <x:f>IF(LEN(H2709)&gt;0,25,0)+IF(L2709="Sim",25,0)+IF(LEN(M2709)&gt;0,15,0)+IF(LEN(J2709)&gt;0,10,0)+IF(LEN(N2709)&gt;0,5,0)+IF(LEN(O2709)&gt;0,5,0)+IF(LEN(P2709)&gt;0,5,0)+IF(AND(LEN(R2709)&gt;0,LEN(S2709)&gt;0),10,0)</x:f>
        <x:v>25</x:v>
      </x:c>
      <x:c r="V2709" t="str">
        <x:f>IF(U2709&gt;=60,"Prioridade Alta",IF(U2709&gt;=35,"Prioridade Média","Prioridade Baixa"))</x:f>
        <x:v>Prioridade Baixa</x:v>
      </x:c>
      <x:c r="W2709" t="str">
        <x:v>Não</x:v>
      </x:c>
      <x:c r="X2709" t="str"/>
      <x:c r="Y2709" t="str">
        <x:v>Base expandida 2026-07-27</x:v>
      </x:c>
      <x:c r="Z2709" t="str">
        <x:v>(11) 4742-9376</x:v>
      </x:c>
      <x:c r="AA2709" t="str"/>
      <x:c r="AB2709" t="n">
        <x:v>40</x:v>
      </x:c>
      <x:c r="AC2709" t="str">
        <x:v>Prioridade Baixa</x:v>
      </x:c>
      <x:c r="AD2709" t="str">
        <x:v>Fonte Escolas.com.br: http://escolas.com.br/geraldo-justiniano-de-rezende-silva-professor-35007161; site oficial/redes não coletados nesta fonte</x:v>
      </x:c>
      <x:c r="AE2709" t="n">
        <x:f>IF(LEN(H2709)&gt;0,1,0)</x:f>
        <x:v>1</x:v>
      </x:c>
      <x:c r="AF2709" t="n">
        <x:f>IF(LEN(M2709)&gt;0,1,0)</x:f>
        <x:v>0</x:v>
      </x:c>
      <x:c r="AG2709" t="n">
        <x:f>IF(AND(LEN(H2709)=0,LEN(K2709)=0,LEN(M2709)=0),1,0)</x:f>
        <x:v>0</x:v>
      </x:c>
    </x:row>
    <x:row r="2710">
      <x:c r="A2710" t="str">
        <x:v>AT-02709</x:v>
      </x:c>
      <x:c r="B2710" t="str">
        <x:v>Esther Hidalgo Leite Rondinelli Em</x:v>
      </x:c>
      <x:c r="C2710" t="str">
        <x:v>Escola</x:v>
      </x:c>
      <x:c r="D2710" t="str">
        <x:v>Escola</x:v>
      </x:c>
      <x:c r="E2710" t="str">
        <x:v>Suzano</x:v>
      </x:c>
      <x:c r="F2710" t="str">
        <x:v>Jardim Gardenia Azul</x:v>
      </x:c>
      <x:c r="G2710" t="str">
        <x:v>Teruo Nishikawa, 441, Rua, Jardim Gardenia Azul, Suzano, SP</x:v>
      </x:c>
      <x:c r="H2710" t="str">
        <x:v>+55 (11) 4749-3804</x:v>
      </x:c>
      <x:c r="I2710" t="str"/>
      <x:c r="J2710" t="str"/>
      <x:c r="K2710" t="str"/>
      <x:c r="L2710" t="str"/>
      <x:c r="M2710" t="str"/>
      <x:c r="N2710" t="str"/>
      <x:c r="O2710" t="str"/>
      <x:c r="P2710" t="str"/>
      <x:c r="Q2710" t="str">
        <x:v>https://www.google.com/maps/search/?api=1&amp;query=Teruo+Nishikawa%2C+441%2C+Rua%2C+Jardim+Gardenia+Azul%2C+Suzano-SP</x:v>
      </x:c>
      <x:c r="R2710" t="str"/>
      <x:c r="S2710" t="str"/>
      <x:c r="T2710" t="str">
        <x:v>Não contatado</x:v>
      </x:c>
      <x:c r="U2710" s="27" t="n">
        <x:f>IF(LEN(H2710)&gt;0,25,0)+IF(L2710="Sim",25,0)+IF(LEN(M2710)&gt;0,15,0)+IF(LEN(J2710)&gt;0,10,0)+IF(LEN(N2710)&gt;0,5,0)+IF(LEN(O2710)&gt;0,5,0)+IF(LEN(P2710)&gt;0,5,0)+IF(AND(LEN(R2710)&gt;0,LEN(S2710)&gt;0),10,0)</x:f>
        <x:v>25</x:v>
      </x:c>
      <x:c r="V2710" t="str">
        <x:f>IF(U2710&gt;=60,"Prioridade Alta",IF(U2710&gt;=35,"Prioridade Média","Prioridade Baixa"))</x:f>
        <x:v>Prioridade Baixa</x:v>
      </x:c>
      <x:c r="W2710" t="str">
        <x:v>Não</x:v>
      </x:c>
      <x:c r="X2710" t="str"/>
      <x:c r="Y2710" t="str">
        <x:v>Base expandida 2026-07-27</x:v>
      </x:c>
      <x:c r="Z2710" t="str">
        <x:v>(11) 4749-3804</x:v>
      </x:c>
      <x:c r="AA2710" t="str"/>
      <x:c r="AB2710" t="n">
        <x:v>40</x:v>
      </x:c>
      <x:c r="AC2710" t="str">
        <x:v>Prioridade Baixa</x:v>
      </x:c>
      <x:c r="AD2710" t="str">
        <x:v>Fonte Escolas.com.br: http://escolas.com.br/esther-hidalgo-leite-rondinelli-em-35077951; site oficial/redes não coletados nesta fonte</x:v>
      </x:c>
      <x:c r="AE2710" t="n">
        <x:f>IF(LEN(H2710)&gt;0,1,0)</x:f>
        <x:v>1</x:v>
      </x:c>
      <x:c r="AF2710" t="n">
        <x:f>IF(LEN(M2710)&gt;0,1,0)</x:f>
        <x:v>0</x:v>
      </x:c>
      <x:c r="AG2710" t="n">
        <x:f>IF(AND(LEN(H2710)=0,LEN(K2710)=0,LEN(M2710)=0),1,0)</x:f>
        <x:v>0</x:v>
      </x:c>
    </x:row>
    <x:row r="2711">
      <x:c r="A2711" t="str">
        <x:v>AT-02710</x:v>
      </x:c>
      <x:c r="B2711" t="str">
        <x:v>Ifsp - Campus Suzano</x:v>
      </x:c>
      <x:c r="C2711" t="str">
        <x:v>Escola</x:v>
      </x:c>
      <x:c r="D2711" t="str">
        <x:v>Escola</x:v>
      </x:c>
      <x:c r="E2711" t="str">
        <x:v>Suzano</x:v>
      </x:c>
      <x:c r="F2711" t="str">
        <x:v>Parque Suzano</x:v>
      </x:c>
      <x:c r="G2711" t="str">
        <x:v>Mogi das Cruzes, 1501, Parque Suzano, Suzano, SP</x:v>
      </x:c>
      <x:c r="H2711" t="str">
        <x:v>+55 (11) 2146-1800</x:v>
      </x:c>
      <x:c r="I2711" t="str"/>
      <x:c r="J2711" t="str"/>
      <x:c r="K2711" t="str"/>
      <x:c r="L2711" t="str"/>
      <x:c r="M2711" t="str"/>
      <x:c r="N2711" t="str"/>
      <x:c r="O2711" t="str"/>
      <x:c r="P2711" t="str"/>
      <x:c r="Q2711" t="str">
        <x:v>https://www.google.com/maps/search/?api=1&amp;query=Mogi+das+Cruzes%2C+1501%2C+Parque+Suzano%2C+Suzano-SP</x:v>
      </x:c>
      <x:c r="R2711" t="str"/>
      <x:c r="S2711" t="str"/>
      <x:c r="T2711" t="str">
        <x:v>Não contatado</x:v>
      </x:c>
      <x:c r="U2711" s="27" t="n">
        <x:f>IF(LEN(H2711)&gt;0,25,0)+IF(L2711="Sim",25,0)+IF(LEN(M2711)&gt;0,15,0)+IF(LEN(J2711)&gt;0,10,0)+IF(LEN(N2711)&gt;0,5,0)+IF(LEN(O2711)&gt;0,5,0)+IF(LEN(P2711)&gt;0,5,0)+IF(AND(LEN(R2711)&gt;0,LEN(S2711)&gt;0),10,0)</x:f>
        <x:v>25</x:v>
      </x:c>
      <x:c r="V2711" t="str">
        <x:f>IF(U2711&gt;=60,"Prioridade Alta",IF(U2711&gt;=35,"Prioridade Média","Prioridade Baixa"))</x:f>
        <x:v>Prioridade Baixa</x:v>
      </x:c>
      <x:c r="W2711" t="str">
        <x:v>Não</x:v>
      </x:c>
      <x:c r="X2711" t="str"/>
      <x:c r="Y2711" t="str">
        <x:v>Base expandida 2026-07-27</x:v>
      </x:c>
      <x:c r="Z2711" t="str">
        <x:v>(11) 2146-1800</x:v>
      </x:c>
      <x:c r="AA2711" t="str"/>
      <x:c r="AB2711" t="n">
        <x:v>40</x:v>
      </x:c>
      <x:c r="AC2711" t="str">
        <x:v>Prioridade Baixa</x:v>
      </x:c>
      <x:c r="AD2711" t="str">
        <x:v>Fonte Escolas.com.br: http://escolas.com.br/ifsp-campus-suzano-35456512; site oficial/redes não coletados nesta fonte</x:v>
      </x:c>
      <x:c r="AE2711" t="n">
        <x:f>IF(LEN(H2711)&gt;0,1,0)</x:f>
        <x:v>1</x:v>
      </x:c>
      <x:c r="AF2711" t="n">
        <x:f>IF(LEN(M2711)&gt;0,1,0)</x:f>
        <x:v>0</x:v>
      </x:c>
      <x:c r="AG2711" t="n">
        <x:f>IF(AND(LEN(H2711)=0,LEN(K2711)=0,LEN(M2711)=0),1,0)</x:f>
        <x:v>0</x:v>
      </x:c>
    </x:row>
    <x:row r="2712">
      <x:c r="A2712" t="str">
        <x:v>AT-02711</x:v>
      </x:c>
      <x:c r="B2712" t="str">
        <x:v>Gilberto de Carvalho Professor</x:v>
      </x:c>
      <x:c r="C2712" t="str">
        <x:v>Escola</x:v>
      </x:c>
      <x:c r="D2712" t="str">
        <x:v>Escola</x:v>
      </x:c>
      <x:c r="E2712" t="str">
        <x:v>Suzano</x:v>
      </x:c>
      <x:c r="F2712" t="str">
        <x:v>Cidade Boa Vista</x:v>
      </x:c>
      <x:c r="G2712" t="str">
        <x:v>Do Marengo, 189, Estrada, Cidade Boa Vista, Suzano, SP</x:v>
      </x:c>
      <x:c r="H2712" t="str">
        <x:v>+55 (11) 4749-4490</x:v>
      </x:c>
      <x:c r="I2712" t="str"/>
      <x:c r="J2712" t="str"/>
      <x:c r="K2712" t="str"/>
      <x:c r="L2712" t="str"/>
      <x:c r="M2712" t="str"/>
      <x:c r="N2712" t="str"/>
      <x:c r="O2712" t="str"/>
      <x:c r="P2712" t="str"/>
      <x:c r="Q2712" t="str">
        <x:v>https://www.google.com/maps/search/?api=1&amp;query=Do+Marengo%2C+189%2C+Estrada%2C+Cidade+Boa+Vista%2C+Suzano-SP</x:v>
      </x:c>
      <x:c r="R2712" t="str"/>
      <x:c r="S2712" t="str"/>
      <x:c r="T2712" t="str">
        <x:v>Não contatado</x:v>
      </x:c>
      <x:c r="U2712" s="27" t="n">
        <x:f>IF(LEN(H2712)&gt;0,25,0)+IF(L2712="Sim",25,0)+IF(LEN(M2712)&gt;0,15,0)+IF(LEN(J2712)&gt;0,10,0)+IF(LEN(N2712)&gt;0,5,0)+IF(LEN(O2712)&gt;0,5,0)+IF(LEN(P2712)&gt;0,5,0)+IF(AND(LEN(R2712)&gt;0,LEN(S2712)&gt;0),10,0)</x:f>
        <x:v>25</x:v>
      </x:c>
      <x:c r="V2712" t="str">
        <x:f>IF(U2712&gt;=60,"Prioridade Alta",IF(U2712&gt;=35,"Prioridade Média","Prioridade Baixa"))</x:f>
        <x:v>Prioridade Baixa</x:v>
      </x:c>
      <x:c r="W2712" t="str">
        <x:v>Não</x:v>
      </x:c>
      <x:c r="X2712" t="str"/>
      <x:c r="Y2712" t="str">
        <x:v>Base expandida 2026-07-27</x:v>
      </x:c>
      <x:c r="Z2712" t="str">
        <x:v>(11) 4749-4490</x:v>
      </x:c>
      <x:c r="AA2712" t="str"/>
      <x:c r="AB2712" t="n">
        <x:v>40</x:v>
      </x:c>
      <x:c r="AC2712" t="str">
        <x:v>Prioridade Baixa</x:v>
      </x:c>
      <x:c r="AD2712" t="str">
        <x:v>Fonte Escolas.com.br: http://escolas.com.br/gilberto-de-carvalho-professor-35352603; site oficial/redes não coletados nesta fonte</x:v>
      </x:c>
      <x:c r="AE2712" t="n">
        <x:f>IF(LEN(H2712)&gt;0,1,0)</x:f>
        <x:v>1</x:v>
      </x:c>
      <x:c r="AF2712" t="n">
        <x:f>IF(LEN(M2712)&gt;0,1,0)</x:f>
        <x:v>0</x:v>
      </x:c>
      <x:c r="AG2712" t="n">
        <x:f>IF(AND(LEN(H2712)=0,LEN(K2712)=0,LEN(M2712)=0),1,0)</x:f>
        <x:v>0</x:v>
      </x:c>
    </x:row>
    <x:row r="2713">
      <x:c r="A2713" t="str">
        <x:v>AT-02712</x:v>
      </x:c>
      <x:c r="B2713" t="str">
        <x:v>Hora Alegre Nucleo de Recreacao Infantil</x:v>
      </x:c>
      <x:c r="C2713" t="str">
        <x:v>Escola</x:v>
      </x:c>
      <x:c r="D2713" t="str">
        <x:v>Escola</x:v>
      </x:c>
      <x:c r="E2713" t="str">
        <x:v>Suzano</x:v>
      </x:c>
      <x:c r="F2713" t="str">
        <x:v>Centro</x:v>
      </x:c>
      <x:c r="G2713" t="str">
        <x:v>Vinte e Sete de Outubro, 259, Rua, Centro, Suzano, SP</x:v>
      </x:c>
      <x:c r="H2713" t="str">
        <x:v>+55 (11) 4747-4052</x:v>
      </x:c>
      <x:c r="I2713" t="str"/>
      <x:c r="J2713" t="str"/>
      <x:c r="K2713" t="str"/>
      <x:c r="L2713" t="str"/>
      <x:c r="M2713" t="str"/>
      <x:c r="N2713" t="str"/>
      <x:c r="O2713" t="str"/>
      <x:c r="P2713" t="str"/>
      <x:c r="Q2713" t="str">
        <x:v>https://www.google.com/maps/search/?api=1&amp;query=Vinte+e+Sete+de+Outubro%2C+259%2C+Rua%2C+Centro%2C+Suzano-SP</x:v>
      </x:c>
      <x:c r="R2713" t="str"/>
      <x:c r="S2713" t="str"/>
      <x:c r="T2713" t="str">
        <x:v>Não contatado</x:v>
      </x:c>
      <x:c r="U2713" s="27" t="n">
        <x:f>IF(LEN(H2713)&gt;0,25,0)+IF(L2713="Sim",25,0)+IF(LEN(M2713)&gt;0,15,0)+IF(LEN(J2713)&gt;0,10,0)+IF(LEN(N2713)&gt;0,5,0)+IF(LEN(O2713)&gt;0,5,0)+IF(LEN(P2713)&gt;0,5,0)+IF(AND(LEN(R2713)&gt;0,LEN(S2713)&gt;0),10,0)</x:f>
        <x:v>25</x:v>
      </x:c>
      <x:c r="V2713" t="str">
        <x:f>IF(U2713&gt;=60,"Prioridade Alta",IF(U2713&gt;=35,"Prioridade Média","Prioridade Baixa"))</x:f>
        <x:v>Prioridade Baixa</x:v>
      </x:c>
      <x:c r="W2713" t="str">
        <x:v>Não</x:v>
      </x:c>
      <x:c r="X2713" t="str"/>
      <x:c r="Y2713" t="str">
        <x:v>Base expandida 2026-07-27</x:v>
      </x:c>
      <x:c r="Z2713" t="str">
        <x:v>(11) 4747-4052</x:v>
      </x:c>
      <x:c r="AA2713" t="str"/>
      <x:c r="AB2713" t="n">
        <x:v>40</x:v>
      </x:c>
      <x:c r="AC2713" t="str">
        <x:v>Prioridade Baixa</x:v>
      </x:c>
      <x:c r="AD2713" t="str">
        <x:v>Fonte Escolas.com.br: http://escolas.com.br/hora-alegre-nucleo-de-recreacao-infantil-35120873; site oficial/redes não coletados nesta fonte</x:v>
      </x:c>
      <x:c r="AE2713" t="n">
        <x:f>IF(LEN(H2713)&gt;0,1,0)</x:f>
        <x:v>1</x:v>
      </x:c>
      <x:c r="AF2713" t="n">
        <x:f>IF(LEN(M2713)&gt;0,1,0)</x:f>
        <x:v>0</x:v>
      </x:c>
      <x:c r="AG2713" t="n">
        <x:f>IF(AND(LEN(H2713)=0,LEN(K2713)=0,LEN(M2713)=0),1,0)</x:f>
        <x:v>0</x:v>
      </x:c>
    </x:row>
    <x:row r="2714">
      <x:c r="A2714" t="str">
        <x:v>AT-02713</x:v>
      </x:c>
      <x:c r="B2714" t="str">
        <x:v>Ignez de Castro Almeida Mayer Profa Em</x:v>
      </x:c>
      <x:c r="C2714" t="str">
        <x:v>Escola</x:v>
      </x:c>
      <x:c r="D2714" t="str">
        <x:v>Escola</x:v>
      </x:c>
      <x:c r="E2714" t="str">
        <x:v>Suzano</x:v>
      </x:c>
      <x:c r="F2714" t="str">
        <x:v>Cidade Boa Vista</x:v>
      </x:c>
      <x:c r="G2714" t="str">
        <x:v>Formosa, 220, Rua, Cidade Boa Vista, Suzano, SP</x:v>
      </x:c>
      <x:c r="H2714" t="str">
        <x:v>+55 (11) 4752-2217</x:v>
      </x:c>
      <x:c r="I2714" t="str"/>
      <x:c r="J2714" t="str"/>
      <x:c r="K2714" t="str"/>
      <x:c r="L2714" t="str"/>
      <x:c r="M2714" t="str"/>
      <x:c r="N2714" t="str"/>
      <x:c r="O2714" t="str"/>
      <x:c r="P2714" t="str"/>
      <x:c r="Q2714" t="str">
        <x:v>https://www.google.com/maps/search/?api=1&amp;query=Formosa%2C+220%2C+Rua%2C+Cidade+Boa+Vista%2C+Suzano-SP</x:v>
      </x:c>
      <x:c r="R2714" t="str"/>
      <x:c r="S2714" t="str"/>
      <x:c r="T2714" t="str">
        <x:v>Não contatado</x:v>
      </x:c>
      <x:c r="U2714" s="27" t="n">
        <x:f>IF(LEN(H2714)&gt;0,25,0)+IF(L2714="Sim",25,0)+IF(LEN(M2714)&gt;0,15,0)+IF(LEN(J2714)&gt;0,10,0)+IF(LEN(N2714)&gt;0,5,0)+IF(LEN(O2714)&gt;0,5,0)+IF(LEN(P2714)&gt;0,5,0)+IF(AND(LEN(R2714)&gt;0,LEN(S2714)&gt;0),10,0)</x:f>
        <x:v>25</x:v>
      </x:c>
      <x:c r="V2714" t="str">
        <x:f>IF(U2714&gt;=60,"Prioridade Alta",IF(U2714&gt;=35,"Prioridade Média","Prioridade Baixa"))</x:f>
        <x:v>Prioridade Baixa</x:v>
      </x:c>
      <x:c r="W2714" t="str">
        <x:v>Não</x:v>
      </x:c>
      <x:c r="X2714" t="str"/>
      <x:c r="Y2714" t="str">
        <x:v>Base expandida 2026-07-27</x:v>
      </x:c>
      <x:c r="Z2714" t="str">
        <x:v>(11) 4752-2217</x:v>
      </x:c>
      <x:c r="AA2714" t="str"/>
      <x:c r="AB2714" t="n">
        <x:v>40</x:v>
      </x:c>
      <x:c r="AC2714" t="str">
        <x:v>Prioridade Baixa</x:v>
      </x:c>
      <x:c r="AD2714" t="str">
        <x:v>Fonte Escolas.com.br: http://escolas.com.br/ignez-de-castro-almeida-mayer-profa-em-35148520; site oficial/redes não coletados nesta fonte</x:v>
      </x:c>
      <x:c r="AE2714" t="n">
        <x:f>IF(LEN(H2714)&gt;0,1,0)</x:f>
        <x:v>1</x:v>
      </x:c>
      <x:c r="AF2714" t="n">
        <x:f>IF(LEN(M2714)&gt;0,1,0)</x:f>
        <x:v>0</x:v>
      </x:c>
      <x:c r="AG2714" t="n">
        <x:f>IF(AND(LEN(H2714)=0,LEN(K2714)=0,LEN(M2714)=0),1,0)</x:f>
        <x:v>0</x:v>
      </x:c>
    </x:row>
    <x:row r="2715">
      <x:c r="A2715" t="str">
        <x:v>AT-02714</x:v>
      </x:c>
      <x:c r="B2715" t="str">
        <x:v>Helena Zerrenner</x:v>
      </x:c>
      <x:c r="C2715" t="str">
        <x:v>Escola</x:v>
      </x:c>
      <x:c r="D2715" t="str">
        <x:v>Escola</x:v>
      </x:c>
      <x:c r="E2715" t="str">
        <x:v>Suzano</x:v>
      </x:c>
      <x:c r="F2715" t="str">
        <x:v>Quinta Divisao</x:v>
      </x:c>
      <x:c r="G2715" t="str">
        <x:v>Santa Luzia, 9700, Quinta Divisao, Suzano, SP</x:v>
      </x:c>
      <x:c r="H2715" t="str">
        <x:v>+55 (11) 4742-6600</x:v>
      </x:c>
      <x:c r="I2715" t="str"/>
      <x:c r="J2715" t="str"/>
      <x:c r="K2715" t="str"/>
      <x:c r="L2715" t="str"/>
      <x:c r="M2715" t="str"/>
      <x:c r="N2715" t="str"/>
      <x:c r="O2715" t="str"/>
      <x:c r="P2715" t="str"/>
      <x:c r="Q2715" t="str">
        <x:v>https://www.google.com/maps/search/?api=1&amp;query=Santa+Luzia%2C+9700%2C+Quinta+Divisao%2C+Suzano-SP</x:v>
      </x:c>
      <x:c r="R2715" t="str"/>
      <x:c r="S2715" t="str"/>
      <x:c r="T2715" t="str">
        <x:v>Não contatado</x:v>
      </x:c>
      <x:c r="U2715" s="27" t="n">
        <x:f>IF(LEN(H2715)&gt;0,25,0)+IF(L2715="Sim",25,0)+IF(LEN(M2715)&gt;0,15,0)+IF(LEN(J2715)&gt;0,10,0)+IF(LEN(N2715)&gt;0,5,0)+IF(LEN(O2715)&gt;0,5,0)+IF(LEN(P2715)&gt;0,5,0)+IF(AND(LEN(R2715)&gt;0,LEN(S2715)&gt;0),10,0)</x:f>
        <x:v>25</x:v>
      </x:c>
      <x:c r="V2715" t="str">
        <x:f>IF(U2715&gt;=60,"Prioridade Alta",IF(U2715&gt;=35,"Prioridade Média","Prioridade Baixa"))</x:f>
        <x:v>Prioridade Baixa</x:v>
      </x:c>
      <x:c r="W2715" t="str">
        <x:v>Não</x:v>
      </x:c>
      <x:c r="X2715" t="str"/>
      <x:c r="Y2715" t="str">
        <x:v>Base expandida 2026-07-27</x:v>
      </x:c>
      <x:c r="Z2715" t="str">
        <x:v>(11) 4742-6600</x:v>
      </x:c>
      <x:c r="AA2715" t="str"/>
      <x:c r="AB2715" t="n">
        <x:v>40</x:v>
      </x:c>
      <x:c r="AC2715" t="str">
        <x:v>Prioridade Baixa</x:v>
      </x:c>
      <x:c r="AD2715" t="str">
        <x:v>Fonte Escolas.com.br: http://escolas.com.br/helena-zerrenner-35007158; site oficial/redes não coletados nesta fonte</x:v>
      </x:c>
      <x:c r="AE2715" t="n">
        <x:f>IF(LEN(H2715)&gt;0,1,0)</x:f>
        <x:v>1</x:v>
      </x:c>
      <x:c r="AF2715" t="n">
        <x:f>IF(LEN(M2715)&gt;0,1,0)</x:f>
        <x:v>0</x:v>
      </x:c>
      <x:c r="AG2715" t="n">
        <x:f>IF(AND(LEN(H2715)=0,LEN(K2715)=0,LEN(M2715)=0),1,0)</x:f>
        <x:v>0</x:v>
      </x:c>
    </x:row>
    <x:row r="2716">
      <x:c r="A2716" t="str">
        <x:v>AT-02715</x:v>
      </x:c>
      <x:c r="B2716" t="str">
        <x:v>Jacques Yves Cousteau Comandante</x:v>
      </x:c>
      <x:c r="C2716" t="str">
        <x:v>Escola</x:v>
      </x:c>
      <x:c r="D2716" t="str">
        <x:v>Escola</x:v>
      </x:c>
      <x:c r="E2716" t="str">
        <x:v>Suzano</x:v>
      </x:c>
      <x:c r="F2716" t="str">
        <x:v>Cidade Miguel Badra</x:v>
      </x:c>
      <x:c r="G2716" t="str">
        <x:v>Benedito Lucas Parreira, 165, Rua, Cidade Miguel Badra, Suzano, SP</x:v>
      </x:c>
      <x:c r="H2716" t="str">
        <x:v>+55 (11) 4749-1982</x:v>
      </x:c>
      <x:c r="I2716" t="str"/>
      <x:c r="J2716" t="str"/>
      <x:c r="K2716" t="str"/>
      <x:c r="L2716" t="str"/>
      <x:c r="M2716" t="str"/>
      <x:c r="N2716" t="str"/>
      <x:c r="O2716" t="str"/>
      <x:c r="P2716" t="str"/>
      <x:c r="Q2716" t="str">
        <x:v>https://www.google.com/maps/search/?api=1&amp;query=Benedito+Lucas+Parreira%2C+165%2C+Rua%2C+Cidade+Miguel+Badra%2C+Suzano-SP</x:v>
      </x:c>
      <x:c r="R2716" t="str"/>
      <x:c r="S2716" t="str"/>
      <x:c r="T2716" t="str">
        <x:v>Não contatado</x:v>
      </x:c>
      <x:c r="U2716" s="27" t="n">
        <x:f>IF(LEN(H2716)&gt;0,25,0)+IF(L2716="Sim",25,0)+IF(LEN(M2716)&gt;0,15,0)+IF(LEN(J2716)&gt;0,10,0)+IF(LEN(N2716)&gt;0,5,0)+IF(LEN(O2716)&gt;0,5,0)+IF(LEN(P2716)&gt;0,5,0)+IF(AND(LEN(R2716)&gt;0,LEN(S2716)&gt;0),10,0)</x:f>
        <x:v>25</x:v>
      </x:c>
      <x:c r="V2716" t="str">
        <x:f>IF(U2716&gt;=60,"Prioridade Alta",IF(U2716&gt;=35,"Prioridade Média","Prioridade Baixa"))</x:f>
        <x:v>Prioridade Baixa</x:v>
      </x:c>
      <x:c r="W2716" t="str">
        <x:v>Não</x:v>
      </x:c>
      <x:c r="X2716" t="str"/>
      <x:c r="Y2716" t="str">
        <x:v>Base expandida 2026-07-27</x:v>
      </x:c>
      <x:c r="Z2716" t="str">
        <x:v>(11) 4749-1982</x:v>
      </x:c>
      <x:c r="AA2716" t="str"/>
      <x:c r="AB2716" t="n">
        <x:v>40</x:v>
      </x:c>
      <x:c r="AC2716" t="str">
        <x:v>Prioridade Baixa</x:v>
      </x:c>
      <x:c r="AD2716" t="str">
        <x:v>Fonte Escolas.com.br: http://escolas.com.br/jacques-yves-cousteau-comandante-35921087; site oficial/redes não coletados nesta fonte</x:v>
      </x:c>
      <x:c r="AE2716" t="n">
        <x:f>IF(LEN(H2716)&gt;0,1,0)</x:f>
        <x:v>1</x:v>
      </x:c>
      <x:c r="AF2716" t="n">
        <x:f>IF(LEN(M2716)&gt;0,1,0)</x:f>
        <x:v>0</x:v>
      </x:c>
      <x:c r="AG2716" t="n">
        <x:f>IF(AND(LEN(H2716)=0,LEN(K2716)=0,LEN(M2716)=0),1,0)</x:f>
        <x:v>0</x:v>
      </x:c>
    </x:row>
    <x:row r="2717">
      <x:c r="A2717" t="str">
        <x:v>AT-02716</x:v>
      </x:c>
      <x:c r="B2717" t="str">
        <x:v>Giovanni Battista Raffo Professor Doutor</x:v>
      </x:c>
      <x:c r="C2717" t="str">
        <x:v>Escola</x:v>
      </x:c>
      <x:c r="D2717" t="str">
        <x:v>Escola</x:v>
      </x:c>
      <x:c r="E2717" t="str">
        <x:v>Suzano</x:v>
      </x:c>
      <x:c r="F2717" t="str">
        <x:v>Vila Sol Nascente</x:v>
      </x:c>
      <x:c r="G2717" t="str">
        <x:v>Indio Tibirica, KM 66, Sn, Vila Sol Nascente, Suzano, SP</x:v>
      </x:c>
      <x:c r="H2717" t="str">
        <x:v>+55 (11) 4747-1110</x:v>
      </x:c>
      <x:c r="I2717" t="str"/>
      <x:c r="J2717" t="str"/>
      <x:c r="K2717" t="str"/>
      <x:c r="L2717" t="str"/>
      <x:c r="M2717" t="str"/>
      <x:c r="N2717" t="str"/>
      <x:c r="O2717" t="str"/>
      <x:c r="P2717" t="str"/>
      <x:c r="Q2717" t="str">
        <x:v>https://www.google.com/maps/search/?api=1&amp;query=Indio+Tibirica%2C+KM+66%2C+Sn%2C+Vila+Sol+Nascente%2C+Suzano-SP</x:v>
      </x:c>
      <x:c r="R2717" t="str"/>
      <x:c r="S2717" t="str"/>
      <x:c r="T2717" t="str">
        <x:v>Não contatado</x:v>
      </x:c>
      <x:c r="U2717" s="27" t="n">
        <x:f>IF(LEN(H2717)&gt;0,25,0)+IF(L2717="Sim",25,0)+IF(LEN(M2717)&gt;0,15,0)+IF(LEN(J2717)&gt;0,10,0)+IF(LEN(N2717)&gt;0,5,0)+IF(LEN(O2717)&gt;0,5,0)+IF(LEN(P2717)&gt;0,5,0)+IF(AND(LEN(R2717)&gt;0,LEN(S2717)&gt;0),10,0)</x:f>
        <x:v>25</x:v>
      </x:c>
      <x:c r="V2717" t="str">
        <x:f>IF(U2717&gt;=60,"Prioridade Alta",IF(U2717&gt;=35,"Prioridade Média","Prioridade Baixa"))</x:f>
        <x:v>Prioridade Baixa</x:v>
      </x:c>
      <x:c r="W2717" t="str">
        <x:v>Não</x:v>
      </x:c>
      <x:c r="X2717" t="str"/>
      <x:c r="Y2717" t="str">
        <x:v>Base expandida 2026-07-27</x:v>
      </x:c>
      <x:c r="Z2717" t="str">
        <x:v>(11) 4747-1110</x:v>
      </x:c>
      <x:c r="AA2717" t="str"/>
      <x:c r="AB2717" t="n">
        <x:v>40</x:v>
      </x:c>
      <x:c r="AC2717" t="str">
        <x:v>Prioridade Baixa</x:v>
      </x:c>
      <x:c r="AD2717" t="str">
        <x:v>Fonte Escolas.com.br: http://escolas.com.br/giovanni-battista-raffo-professor-doutor-35007171; site oficial/redes não coletados nesta fonte</x:v>
      </x:c>
      <x:c r="AE2717" t="n">
        <x:f>IF(LEN(H2717)&gt;0,1,0)</x:f>
        <x:v>1</x:v>
      </x:c>
      <x:c r="AF2717" t="n">
        <x:f>IF(LEN(M2717)&gt;0,1,0)</x:f>
        <x:v>0</x:v>
      </x:c>
      <x:c r="AG2717" t="n">
        <x:f>IF(AND(LEN(H2717)=0,LEN(K2717)=0,LEN(M2717)=0),1,0)</x:f>
        <x:v>0</x:v>
      </x:c>
    </x:row>
    <x:row r="2718">
      <x:c r="A2718" t="str">
        <x:v>AT-02717</x:v>
      </x:c>
      <x:c r="B2718" t="str">
        <x:v>Instituto Educacional Formacao Suzano</x:v>
      </x:c>
      <x:c r="C2718" t="str">
        <x:v>Escola</x:v>
      </x:c>
      <x:c r="D2718" t="str">
        <x:v>Escola</x:v>
      </x:c>
      <x:c r="E2718" t="str">
        <x:v>Suzano</x:v>
      </x:c>
      <x:c r="F2718" t="str">
        <x:v>Jardim Casa Branca</x:v>
      </x:c>
      <x:c r="G2718" t="str">
        <x:v>Tereza Haguihara Cardoso, 620, Rua, Jardim Casa Branca, Suzano, SP</x:v>
      </x:c>
      <x:c r="H2718" t="str">
        <x:v>+55 (11) 4759-3789</x:v>
      </x:c>
      <x:c r="I2718" t="str"/>
      <x:c r="J2718" t="str"/>
      <x:c r="K2718" t="str"/>
      <x:c r="L2718" t="str"/>
      <x:c r="M2718" t="str"/>
      <x:c r="N2718" t="str"/>
      <x:c r="O2718" t="str"/>
      <x:c r="P2718" t="str"/>
      <x:c r="Q2718" t="str">
        <x:v>https://www.google.com/maps/search/?api=1&amp;query=Tereza+Haguihara+Cardoso%2C+620%2C+Rua%2C+Jardim+Casa+Branca%2C+Suzano-SP</x:v>
      </x:c>
      <x:c r="R2718" t="str"/>
      <x:c r="S2718" t="str"/>
      <x:c r="T2718" t="str">
        <x:v>Não contatado</x:v>
      </x:c>
      <x:c r="U2718" s="27" t="n">
        <x:f>IF(LEN(H2718)&gt;0,25,0)+IF(L2718="Sim",25,0)+IF(LEN(M2718)&gt;0,15,0)+IF(LEN(J2718)&gt;0,10,0)+IF(LEN(N2718)&gt;0,5,0)+IF(LEN(O2718)&gt;0,5,0)+IF(LEN(P2718)&gt;0,5,0)+IF(AND(LEN(R2718)&gt;0,LEN(S2718)&gt;0),10,0)</x:f>
        <x:v>25</x:v>
      </x:c>
      <x:c r="V2718" t="str">
        <x:f>IF(U2718&gt;=60,"Prioridade Alta",IF(U2718&gt;=35,"Prioridade Média","Prioridade Baixa"))</x:f>
        <x:v>Prioridade Baixa</x:v>
      </x:c>
      <x:c r="W2718" t="str">
        <x:v>Não</x:v>
      </x:c>
      <x:c r="X2718" t="str"/>
      <x:c r="Y2718" t="str">
        <x:v>Base expandida 2026-07-27</x:v>
      </x:c>
      <x:c r="Z2718" t="str">
        <x:v>(11) 4759-3789</x:v>
      </x:c>
      <x:c r="AA2718" t="str"/>
      <x:c r="AB2718" t="n">
        <x:v>40</x:v>
      </x:c>
      <x:c r="AC2718" t="str">
        <x:v>Prioridade Baixa</x:v>
      </x:c>
      <x:c r="AD2718" t="str">
        <x:v>Fonte Escolas.com.br: http://escolas.com.br/instituto-educacional-formacao-suzano-35287131; site oficial/redes não coletados nesta fonte</x:v>
      </x:c>
      <x:c r="AE2718" t="n">
        <x:f>IF(LEN(H2718)&gt;0,1,0)</x:f>
        <x:v>1</x:v>
      </x:c>
      <x:c r="AF2718" t="n">
        <x:f>IF(LEN(M2718)&gt;0,1,0)</x:f>
        <x:v>0</x:v>
      </x:c>
      <x:c r="AG2718" t="n">
        <x:f>IF(AND(LEN(H2718)=0,LEN(K2718)=0,LEN(M2718)=0),1,0)</x:f>
        <x:v>0</x:v>
      </x:c>
    </x:row>
    <x:row r="2719">
      <x:c r="A2719" t="str">
        <x:v>AT-02718</x:v>
      </x:c>
      <x:c r="B2719" t="str">
        <x:v>Isaias Martinelli Gama Engenheiro Em</x:v>
      </x:c>
      <x:c r="C2719" t="str">
        <x:v>Escola</x:v>
      </x:c>
      <x:c r="D2719" t="str">
        <x:v>Escola</x:v>
      </x:c>
      <x:c r="E2719" t="str">
        <x:v>Suzano</x:v>
      </x:c>
      <x:c r="F2719" t="str">
        <x:v>Jardim Nova America</x:v>
      </x:c>
      <x:c r="G2719" t="str">
        <x:v>Maria de Souza Assis, 36, Rua, Jardim Nova America, Suzano, SP</x:v>
      </x:c>
      <x:c r="H2719" t="str">
        <x:v>+55 (11) 4741-2309</x:v>
      </x:c>
      <x:c r="I2719" t="str"/>
      <x:c r="J2719" t="str"/>
      <x:c r="K2719" t="str"/>
      <x:c r="L2719" t="str"/>
      <x:c r="M2719" t="str"/>
      <x:c r="N2719" t="str"/>
      <x:c r="O2719" t="str"/>
      <x:c r="P2719" t="str"/>
      <x:c r="Q2719" t="str">
        <x:v>https://www.google.com/maps/search/?api=1&amp;query=Maria+de+Souza+Assis%2C+36%2C+Rua%2C+Jardim+Nova+America%2C+Suzano-SP</x:v>
      </x:c>
      <x:c r="R2719" t="str"/>
      <x:c r="S2719" t="str"/>
      <x:c r="T2719" t="str">
        <x:v>Não contatado</x:v>
      </x:c>
      <x:c r="U2719" s="27" t="n">
        <x:f>IF(LEN(H2719)&gt;0,25,0)+IF(L2719="Sim",25,0)+IF(LEN(M2719)&gt;0,15,0)+IF(LEN(J2719)&gt;0,10,0)+IF(LEN(N2719)&gt;0,5,0)+IF(LEN(O2719)&gt;0,5,0)+IF(LEN(P2719)&gt;0,5,0)+IF(AND(LEN(R2719)&gt;0,LEN(S2719)&gt;0),10,0)</x:f>
        <x:v>25</x:v>
      </x:c>
      <x:c r="V2719" t="str">
        <x:f>IF(U2719&gt;=60,"Prioridade Alta",IF(U2719&gt;=35,"Prioridade Média","Prioridade Baixa"))</x:f>
        <x:v>Prioridade Baixa</x:v>
      </x:c>
      <x:c r="W2719" t="str">
        <x:v>Não</x:v>
      </x:c>
      <x:c r="X2719" t="str"/>
      <x:c r="Y2719" t="str">
        <x:v>Base expandida 2026-07-27</x:v>
      </x:c>
      <x:c r="Z2719" t="str">
        <x:v>(11) 4741-2309</x:v>
      </x:c>
      <x:c r="AA2719" t="str"/>
      <x:c r="AB2719" t="n">
        <x:v>40</x:v>
      </x:c>
      <x:c r="AC2719" t="str">
        <x:v>Prioridade Baixa</x:v>
      </x:c>
      <x:c r="AD2719" t="str">
        <x:v>Fonte Escolas.com.br: http://escolas.com.br/isaias-martinelli-gama-engenheiro-em-35023280; site oficial/redes não coletados nesta fonte</x:v>
      </x:c>
      <x:c r="AE2719" t="n">
        <x:f>IF(LEN(H2719)&gt;0,1,0)</x:f>
        <x:v>1</x:v>
      </x:c>
      <x:c r="AF2719" t="n">
        <x:f>IF(LEN(M2719)&gt;0,1,0)</x:f>
        <x:v>0</x:v>
      </x:c>
      <x:c r="AG2719" t="n">
        <x:f>IF(AND(LEN(H2719)=0,LEN(K2719)=0,LEN(M2719)=0),1,0)</x:f>
        <x:v>0</x:v>
      </x:c>
    </x:row>
    <x:row r="2720">
      <x:c r="A2720" t="str">
        <x:v>AT-02719</x:v>
      </x:c>
      <x:c r="B2720" t="str">
        <x:v>Jandyra Coutinho Professora</x:v>
      </x:c>
      <x:c r="C2720" t="str">
        <x:v>Escola</x:v>
      </x:c>
      <x:c r="D2720" t="str">
        <x:v>Escola</x:v>
      </x:c>
      <x:c r="E2720" t="str">
        <x:v>Suzano</x:v>
      </x:c>
      <x:c r="F2720" t="str">
        <x:v>Jardim Gardenia Azul</x:v>
      </x:c>
      <x:c r="G2720" t="str">
        <x:v>Augusto Souza de Aquino, 5, Rua, Jardim Gardenia Azul, Suzano, SP</x:v>
      </x:c>
      <x:c r="H2720" t="str">
        <x:v>+55 (11) 4749-4947</x:v>
      </x:c>
      <x:c r="I2720" t="str"/>
      <x:c r="J2720" t="str"/>
      <x:c r="K2720" t="str"/>
      <x:c r="L2720" t="str"/>
      <x:c r="M2720" t="str"/>
      <x:c r="N2720" t="str"/>
      <x:c r="O2720" t="str"/>
      <x:c r="P2720" t="str"/>
      <x:c r="Q2720" t="str">
        <x:v>https://www.google.com/maps/search/?api=1&amp;query=Augusto+Souza+de+Aquino%2C+5%2C+Rua%2C+Jardim+Gardenia+Azul%2C+Suzano-SP</x:v>
      </x:c>
      <x:c r="R2720" t="str"/>
      <x:c r="S2720" t="str"/>
      <x:c r="T2720" t="str">
        <x:v>Não contatado</x:v>
      </x:c>
      <x:c r="U2720" s="27" t="n">
        <x:f>IF(LEN(H2720)&gt;0,25,0)+IF(L2720="Sim",25,0)+IF(LEN(M2720)&gt;0,15,0)+IF(LEN(J2720)&gt;0,10,0)+IF(LEN(N2720)&gt;0,5,0)+IF(LEN(O2720)&gt;0,5,0)+IF(LEN(P2720)&gt;0,5,0)+IF(AND(LEN(R2720)&gt;0,LEN(S2720)&gt;0),10,0)</x:f>
        <x:v>25</x:v>
      </x:c>
      <x:c r="V2720" t="str">
        <x:f>IF(U2720&gt;=60,"Prioridade Alta",IF(U2720&gt;=35,"Prioridade Média","Prioridade Baixa"))</x:f>
        <x:v>Prioridade Baixa</x:v>
      </x:c>
      <x:c r="W2720" t="str">
        <x:v>Não</x:v>
      </x:c>
      <x:c r="X2720" t="str"/>
      <x:c r="Y2720" t="str">
        <x:v>Base expandida 2026-07-27</x:v>
      </x:c>
      <x:c r="Z2720" t="str">
        <x:v>(11) 4749-4947</x:v>
      </x:c>
      <x:c r="AA2720" t="str"/>
      <x:c r="AB2720" t="n">
        <x:v>40</x:v>
      </x:c>
      <x:c r="AC2720" t="str">
        <x:v>Prioridade Baixa</x:v>
      </x:c>
      <x:c r="AD2720" t="str">
        <x:v>Fonte Escolas.com.br: http://escolas.com.br/jandyra-coutinho-professora-35901891; site oficial/redes não coletados nesta fonte</x:v>
      </x:c>
      <x:c r="AE2720" t="n">
        <x:f>IF(LEN(H2720)&gt;0,1,0)</x:f>
        <x:v>1</x:v>
      </x:c>
      <x:c r="AF2720" t="n">
        <x:f>IF(LEN(M2720)&gt;0,1,0)</x:f>
        <x:v>0</x:v>
      </x:c>
      <x:c r="AG2720" t="n">
        <x:f>IF(AND(LEN(H2720)=0,LEN(K2720)=0,LEN(M2720)=0),1,0)</x:f>
        <x:v>0</x:v>
      </x:c>
    </x:row>
    <x:row r="2721">
      <x:c r="A2721" t="str">
        <x:v>AT-02720</x:v>
      </x:c>
      <x:c r="B2721" t="str">
        <x:v>Jardim Colorado Em</x:v>
      </x:c>
      <x:c r="C2721" t="str">
        <x:v>Escola</x:v>
      </x:c>
      <x:c r="D2721" t="str">
        <x:v>Escola</x:v>
      </x:c>
      <x:c r="E2721" t="str">
        <x:v>Suzano</x:v>
      </x:c>
      <x:c r="F2721" t="str">
        <x:v>Jardim Cacique</x:v>
      </x:c>
      <x:c r="G2721" t="str">
        <x:v>Jose Cardoso Xavier, 80, Jardim Cacique, Suzano, SP</x:v>
      </x:c>
      <x:c r="H2721" t="str">
        <x:v>+55 (11) 4743-2131</x:v>
      </x:c>
      <x:c r="I2721" t="str"/>
      <x:c r="J2721" t="str"/>
      <x:c r="K2721" t="str"/>
      <x:c r="L2721" t="str"/>
      <x:c r="M2721" t="str"/>
      <x:c r="N2721" t="str"/>
      <x:c r="O2721" t="str"/>
      <x:c r="P2721" t="str"/>
      <x:c r="Q2721" t="str">
        <x:v>https://www.google.com/maps/search/?api=1&amp;query=Jose+Cardoso+Xavier%2C+80%2C+Jardim+Cacique%2C+Suzano-SP</x:v>
      </x:c>
      <x:c r="R2721" t="str"/>
      <x:c r="S2721" t="str"/>
      <x:c r="T2721" t="str">
        <x:v>Não contatado</x:v>
      </x:c>
      <x:c r="U2721" s="27" t="n">
        <x:f>IF(LEN(H2721)&gt;0,25,0)+IF(L2721="Sim",25,0)+IF(LEN(M2721)&gt;0,15,0)+IF(LEN(J2721)&gt;0,10,0)+IF(LEN(N2721)&gt;0,5,0)+IF(LEN(O2721)&gt;0,5,0)+IF(LEN(P2721)&gt;0,5,0)+IF(AND(LEN(R2721)&gt;0,LEN(S2721)&gt;0),10,0)</x:f>
        <x:v>25</x:v>
      </x:c>
      <x:c r="V2721" t="str">
        <x:f>IF(U2721&gt;=60,"Prioridade Alta",IF(U2721&gt;=35,"Prioridade Média","Prioridade Baixa"))</x:f>
        <x:v>Prioridade Baixa</x:v>
      </x:c>
      <x:c r="W2721" t="str">
        <x:v>Não</x:v>
      </x:c>
      <x:c r="X2721" t="str"/>
      <x:c r="Y2721" t="str">
        <x:v>Base expandida 2026-07-27</x:v>
      </x:c>
      <x:c r="Z2721" t="str">
        <x:v>(11) 4743-2131</x:v>
      </x:c>
      <x:c r="AA2721" t="str"/>
      <x:c r="AB2721" t="n">
        <x:v>40</x:v>
      </x:c>
      <x:c r="AC2721" t="str">
        <x:v>Prioridade Baixa</x:v>
      </x:c>
      <x:c r="AD2721" t="str">
        <x:v>Fonte Escolas.com.br: http://escolas.com.br/jardim-colorado-em-35317147; site oficial/redes não coletados nesta fonte</x:v>
      </x:c>
      <x:c r="AE2721" t="n">
        <x:f>IF(LEN(H2721)&gt;0,1,0)</x:f>
        <x:v>1</x:v>
      </x:c>
      <x:c r="AF2721" t="n">
        <x:f>IF(LEN(M2721)&gt;0,1,0)</x:f>
        <x:v>0</x:v>
      </x:c>
      <x:c r="AG2721" t="n">
        <x:f>IF(AND(LEN(H2721)=0,LEN(K2721)=0,LEN(M2721)=0),1,0)</x:f>
        <x:v>0</x:v>
      </x:c>
    </x:row>
    <x:row r="2722">
      <x:c r="A2722" t="str">
        <x:v>AT-02721</x:v>
      </x:c>
      <x:c r="B2722" t="str">
        <x:v>José Adelino M de Azevedo Em</x:v>
      </x:c>
      <x:c r="C2722" t="str">
        <x:v>Escola</x:v>
      </x:c>
      <x:c r="D2722" t="str">
        <x:v>Escola</x:v>
      </x:c>
      <x:c r="E2722" t="str">
        <x:v>Suzano</x:v>
      </x:c>
      <x:c r="F2722" t="str">
        <x:v>Jardim Realce</x:v>
      </x:c>
      <x:c r="G2722" t="str">
        <x:v>Jose Renzi, 390, Rua, Jardim Realce, Suzano, SP</x:v>
      </x:c>
      <x:c r="H2722" t="str">
        <x:v>+55 (11) 4743-1799</x:v>
      </x:c>
      <x:c r="I2722" t="str"/>
      <x:c r="J2722" t="str"/>
      <x:c r="K2722" t="str"/>
      <x:c r="L2722" t="str"/>
      <x:c r="M2722" t="str"/>
      <x:c r="N2722" t="str"/>
      <x:c r="O2722" t="str"/>
      <x:c r="P2722" t="str"/>
      <x:c r="Q2722" t="str">
        <x:v>https://www.google.com/maps/search/?api=1&amp;query=Jose+Renzi%2C+390%2C+Rua%2C+Jardim+Realce%2C+Suzano-SP</x:v>
      </x:c>
      <x:c r="R2722" t="str"/>
      <x:c r="S2722" t="str"/>
      <x:c r="T2722" t="str">
        <x:v>Não contatado</x:v>
      </x:c>
      <x:c r="U2722" s="27" t="n">
        <x:f>IF(LEN(H2722)&gt;0,25,0)+IF(L2722="Sim",25,0)+IF(LEN(M2722)&gt;0,15,0)+IF(LEN(J2722)&gt;0,10,0)+IF(LEN(N2722)&gt;0,5,0)+IF(LEN(O2722)&gt;0,5,0)+IF(LEN(P2722)&gt;0,5,0)+IF(AND(LEN(R2722)&gt;0,LEN(S2722)&gt;0),10,0)</x:f>
        <x:v>25</x:v>
      </x:c>
      <x:c r="V2722" t="str">
        <x:f>IF(U2722&gt;=60,"Prioridade Alta",IF(U2722&gt;=35,"Prioridade Média","Prioridade Baixa"))</x:f>
        <x:v>Prioridade Baixa</x:v>
      </x:c>
      <x:c r="W2722" t="str">
        <x:v>Não</x:v>
      </x:c>
      <x:c r="X2722" t="str"/>
      <x:c r="Y2722" t="str">
        <x:v>Base expandida 2026-07-27</x:v>
      </x:c>
      <x:c r="Z2722" t="str">
        <x:v>(11) 4743-1799</x:v>
      </x:c>
      <x:c r="AA2722" t="str"/>
      <x:c r="AB2722" t="n">
        <x:v>40</x:v>
      </x:c>
      <x:c r="AC2722" t="str">
        <x:v>Prioridade Baixa</x:v>
      </x:c>
      <x:c r="AD2722" t="str">
        <x:v>Fonte Escolas.com.br: http://escolas.com.br/jose-adelino-m-de-azevedo-em-35068073; site oficial/redes não coletados nesta fonte</x:v>
      </x:c>
      <x:c r="AE2722" t="n">
        <x:f>IF(LEN(H2722)&gt;0,1,0)</x:f>
        <x:v>1</x:v>
      </x:c>
      <x:c r="AF2722" t="n">
        <x:f>IF(LEN(M2722)&gt;0,1,0)</x:f>
        <x:v>0</x:v>
      </x:c>
      <x:c r="AG2722" t="n">
        <x:f>IF(AND(LEN(H2722)=0,LEN(K2722)=0,LEN(M2722)=0),1,0)</x:f>
        <x:v>0</x:v>
      </x:c>
    </x:row>
    <x:row r="2723">
      <x:c r="A2723" t="str">
        <x:v>AT-02722</x:v>
      </x:c>
      <x:c r="B2723" t="str">
        <x:v>José Camilo de Andrade</x:v>
      </x:c>
      <x:c r="C2723" t="str">
        <x:v>Escola</x:v>
      </x:c>
      <x:c r="D2723" t="str">
        <x:v>Escola</x:v>
      </x:c>
      <x:c r="E2723" t="str">
        <x:v>Suzano</x:v>
      </x:c>
      <x:c r="F2723" t="str">
        <x:v>Jardim Brasil</x:v>
      </x:c>
      <x:c r="G2723" t="str">
        <x:v>Jose Dias Souza, 90, Rua, Jardim Brasil, Suzano, SP</x:v>
      </x:c>
      <x:c r="H2723" t="str">
        <x:v>+55 (11) 4742-6914</x:v>
      </x:c>
      <x:c r="I2723" t="str"/>
      <x:c r="J2723" t="str"/>
      <x:c r="K2723" t="str"/>
      <x:c r="L2723" t="str"/>
      <x:c r="M2723" t="str"/>
      <x:c r="N2723" t="str"/>
      <x:c r="O2723" t="str"/>
      <x:c r="P2723" t="str"/>
      <x:c r="Q2723" t="str">
        <x:v>https://www.google.com/maps/search/?api=1&amp;query=Jose+Dias+Souza%2C+90%2C+Rua%2C+Jardim+Brasil%2C+Suzano-SP</x:v>
      </x:c>
      <x:c r="R2723" t="str"/>
      <x:c r="S2723" t="str"/>
      <x:c r="T2723" t="str">
        <x:v>Não contatado</x:v>
      </x:c>
      <x:c r="U2723" s="27" t="n">
        <x:f>IF(LEN(H2723)&gt;0,25,0)+IF(L2723="Sim",25,0)+IF(LEN(M2723)&gt;0,15,0)+IF(LEN(J2723)&gt;0,10,0)+IF(LEN(N2723)&gt;0,5,0)+IF(LEN(O2723)&gt;0,5,0)+IF(LEN(P2723)&gt;0,5,0)+IF(AND(LEN(R2723)&gt;0,LEN(S2723)&gt;0),10,0)</x:f>
        <x:v>25</x:v>
      </x:c>
      <x:c r="V2723" t="str">
        <x:f>IF(U2723&gt;=60,"Prioridade Alta",IF(U2723&gt;=35,"Prioridade Média","Prioridade Baixa"))</x:f>
        <x:v>Prioridade Baixa</x:v>
      </x:c>
      <x:c r="W2723" t="str">
        <x:v>Não</x:v>
      </x:c>
      <x:c r="X2723" t="str"/>
      <x:c r="Y2723" t="str">
        <x:v>Base expandida 2026-07-27</x:v>
      </x:c>
      <x:c r="Z2723" t="str">
        <x:v>(11) 4742-6914</x:v>
      </x:c>
      <x:c r="AA2723" t="str"/>
      <x:c r="AB2723" t="n">
        <x:v>40</x:v>
      </x:c>
      <x:c r="AC2723" t="str">
        <x:v>Prioridade Baixa</x:v>
      </x:c>
      <x:c r="AD2723" t="str">
        <x:v>Fonte Escolas.com.br: http://escolas.com.br/jose-camilo-de-andrade-35921518; site oficial/redes não coletados nesta fonte</x:v>
      </x:c>
      <x:c r="AE2723" t="n">
        <x:f>IF(LEN(H2723)&gt;0,1,0)</x:f>
        <x:v>1</x:v>
      </x:c>
      <x:c r="AF2723" t="n">
        <x:f>IF(LEN(M2723)&gt;0,1,0)</x:f>
        <x:v>0</x:v>
      </x:c>
      <x:c r="AG2723" t="n">
        <x:f>IF(AND(LEN(H2723)=0,LEN(K2723)=0,LEN(M2723)=0),1,0)</x:f>
        <x:v>0</x:v>
      </x:c>
    </x:row>
    <x:row r="2724">
      <x:c r="A2724" t="str">
        <x:v>AT-02723</x:v>
      </x:c>
      <x:c r="B2724" t="str">
        <x:v>José Celestino Sanches Em</x:v>
      </x:c>
      <x:c r="C2724" t="str">
        <x:v>Escola</x:v>
      </x:c>
      <x:c r="D2724" t="str">
        <x:v>Escola</x:v>
      </x:c>
      <x:c r="E2724" t="str">
        <x:v>Suzano</x:v>
      </x:c>
      <x:c r="F2724" t="str">
        <x:v>Jardim Varan</x:v>
      </x:c>
      <x:c r="G2724" t="str">
        <x:v>Paulo Sampaio, 50, Avenida, Jardim Varan, Suzano, SP</x:v>
      </x:c>
      <x:c r="H2724" t="str">
        <x:v>+55 (11) 4749-6309</x:v>
      </x:c>
      <x:c r="I2724" t="str"/>
      <x:c r="J2724" t="str"/>
      <x:c r="K2724" t="str"/>
      <x:c r="L2724" t="str"/>
      <x:c r="M2724" t="str"/>
      <x:c r="N2724" t="str"/>
      <x:c r="O2724" t="str"/>
      <x:c r="P2724" t="str"/>
      <x:c r="Q2724" t="str">
        <x:v>https://www.google.com/maps/search/?api=1&amp;query=Paulo+Sampaio%2C+50%2C+Avenida%2C+Jardim+Varan%2C+Suzano-SP</x:v>
      </x:c>
      <x:c r="R2724" t="str"/>
      <x:c r="S2724" t="str"/>
      <x:c r="T2724" t="str">
        <x:v>Não contatado</x:v>
      </x:c>
      <x:c r="U2724" s="27" t="n">
        <x:f>IF(LEN(H2724)&gt;0,25,0)+IF(L2724="Sim",25,0)+IF(LEN(M2724)&gt;0,15,0)+IF(LEN(J2724)&gt;0,10,0)+IF(LEN(N2724)&gt;0,5,0)+IF(LEN(O2724)&gt;0,5,0)+IF(LEN(P2724)&gt;0,5,0)+IF(AND(LEN(R2724)&gt;0,LEN(S2724)&gt;0),10,0)</x:f>
        <x:v>25</x:v>
      </x:c>
      <x:c r="V2724" t="str">
        <x:f>IF(U2724&gt;=60,"Prioridade Alta",IF(U2724&gt;=35,"Prioridade Média","Prioridade Baixa"))</x:f>
        <x:v>Prioridade Baixa</x:v>
      </x:c>
      <x:c r="W2724" t="str">
        <x:v>Não</x:v>
      </x:c>
      <x:c r="X2724" t="str"/>
      <x:c r="Y2724" t="str">
        <x:v>Base expandida 2026-07-27</x:v>
      </x:c>
      <x:c r="Z2724" t="str">
        <x:v>(11) 4749-6309</x:v>
      </x:c>
      <x:c r="AA2724" t="str"/>
      <x:c r="AB2724" t="n">
        <x:v>40</x:v>
      </x:c>
      <x:c r="AC2724" t="str">
        <x:v>Prioridade Baixa</x:v>
      </x:c>
      <x:c r="AD2724" t="str">
        <x:v>Fonte Escolas.com.br: http://escolas.com.br/jose-celestino-sanches-em-35203452; site oficial/redes não coletados nesta fonte</x:v>
      </x:c>
      <x:c r="AE2724" t="n">
        <x:f>IF(LEN(H2724)&gt;0,1,0)</x:f>
        <x:v>1</x:v>
      </x:c>
      <x:c r="AF2724" t="n">
        <x:f>IF(LEN(M2724)&gt;0,1,0)</x:f>
        <x:v>0</x:v>
      </x:c>
      <x:c r="AG2724" t="n">
        <x:f>IF(AND(LEN(H2724)=0,LEN(K2724)=0,LEN(M2724)=0),1,0)</x:f>
        <x:v>0</x:v>
      </x:c>
    </x:row>
    <x:row r="2725">
      <x:c r="A2725" t="str">
        <x:v>AT-02724</x:v>
      </x:c>
      <x:c r="B2725" t="str">
        <x:v>José Benedito Leite Bartholomei Professor</x:v>
      </x:c>
      <x:c r="C2725" t="str">
        <x:v>Escola</x:v>
      </x:c>
      <x:c r="D2725" t="str">
        <x:v>Escola</x:v>
      </x:c>
      <x:c r="E2725" t="str">
        <x:v>Suzano</x:v>
      </x:c>
      <x:c r="F2725" t="str">
        <x:v>Jardim Sao Jose</x:v>
      </x:c>
      <x:c r="G2725" t="str">
        <x:v>Paulo Ernani Braga do Nascimento, 61, Rua, Jardim Sao Jose, Suzano, SP</x:v>
      </x:c>
      <x:c r="H2725" t="str">
        <x:v>+55 (11) 4749-1800</x:v>
      </x:c>
      <x:c r="I2725" t="str"/>
      <x:c r="J2725" t="str"/>
      <x:c r="K2725" t="str"/>
      <x:c r="L2725" t="str"/>
      <x:c r="M2725" t="str"/>
      <x:c r="N2725" t="str"/>
      <x:c r="O2725" t="str"/>
      <x:c r="P2725" t="str"/>
      <x:c r="Q2725" t="str">
        <x:v>https://www.google.com/maps/search/?api=1&amp;query=Paulo+Ernani+Braga+do+Nascimento%2C+61%2C+Rua%2C+Jardim+Sao+Jose%2C+Suzano-SP</x:v>
      </x:c>
      <x:c r="R2725" t="str"/>
      <x:c r="S2725" t="str"/>
      <x:c r="T2725" t="str">
        <x:v>Não contatado</x:v>
      </x:c>
      <x:c r="U2725" s="27" t="n">
        <x:f>IF(LEN(H2725)&gt;0,25,0)+IF(L2725="Sim",25,0)+IF(LEN(M2725)&gt;0,15,0)+IF(LEN(J2725)&gt;0,10,0)+IF(LEN(N2725)&gt;0,5,0)+IF(LEN(O2725)&gt;0,5,0)+IF(LEN(P2725)&gt;0,5,0)+IF(AND(LEN(R2725)&gt;0,LEN(S2725)&gt;0),10,0)</x:f>
        <x:v>25</x:v>
      </x:c>
      <x:c r="V2725" t="str">
        <x:f>IF(U2725&gt;=60,"Prioridade Alta",IF(U2725&gt;=35,"Prioridade Média","Prioridade Baixa"))</x:f>
        <x:v>Prioridade Baixa</x:v>
      </x:c>
      <x:c r="W2725" t="str">
        <x:v>Não</x:v>
      </x:c>
      <x:c r="X2725" t="str"/>
      <x:c r="Y2725" t="str">
        <x:v>Base expandida 2026-07-27</x:v>
      </x:c>
      <x:c r="Z2725" t="str">
        <x:v>(11) 4749-1800</x:v>
      </x:c>
      <x:c r="AA2725" t="str"/>
      <x:c r="AB2725" t="n">
        <x:v>40</x:v>
      </x:c>
      <x:c r="AC2725" t="str">
        <x:v>Prioridade Baixa</x:v>
      </x:c>
      <x:c r="AD2725" t="str">
        <x:v>Fonte Escolas.com.br: http://escolas.com.br/jose-benedito-leite-bartholomei-professor-35908472; site oficial/redes não coletados nesta fonte</x:v>
      </x:c>
      <x:c r="AE2725" t="n">
        <x:f>IF(LEN(H2725)&gt;0,1,0)</x:f>
        <x:v>1</x:v>
      </x:c>
      <x:c r="AF2725" t="n">
        <x:f>IF(LEN(M2725)&gt;0,1,0)</x:f>
        <x:v>0</x:v>
      </x:c>
      <x:c r="AG2725" t="n">
        <x:f>IF(AND(LEN(H2725)=0,LEN(K2725)=0,LEN(M2725)=0),1,0)</x:f>
        <x:v>0</x:v>
      </x:c>
    </x:row>
    <x:row r="2726">
      <x:c r="A2726" t="str">
        <x:v>AT-02725</x:v>
      </x:c>
      <x:c r="B2726" t="str">
        <x:v>José Francisco Alves Em</x:v>
      </x:c>
      <x:c r="C2726" t="str">
        <x:v>Escola</x:v>
      </x:c>
      <x:c r="D2726" t="str">
        <x:v>Escola</x:v>
      </x:c>
      <x:c r="E2726" t="str">
        <x:v>Suzano</x:v>
      </x:c>
      <x:c r="F2726" t="str">
        <x:v>Taba Marajoara</x:v>
      </x:c>
      <x:c r="G2726" t="str">
        <x:v>Sebastian Rosel Garcia, 54, Rua, Taba Marajoara, Suzano, SP</x:v>
      </x:c>
      <x:c r="H2726" t="str">
        <x:v>+55 (11) 4747-7807</x:v>
      </x:c>
      <x:c r="I2726" t="str"/>
      <x:c r="J2726" t="str"/>
      <x:c r="K2726" t="str"/>
      <x:c r="L2726" t="str"/>
      <x:c r="M2726" t="str"/>
      <x:c r="N2726" t="str"/>
      <x:c r="O2726" t="str"/>
      <x:c r="P2726" t="str"/>
      <x:c r="Q2726" t="str">
        <x:v>https://www.google.com/maps/search/?api=1&amp;query=Sebastian+Rosel+Garcia%2C+54%2C+Rua%2C+Taba+Marajoara%2C+Suzano-SP</x:v>
      </x:c>
      <x:c r="R2726" t="str"/>
      <x:c r="S2726" t="str"/>
      <x:c r="T2726" t="str">
        <x:v>Não contatado</x:v>
      </x:c>
      <x:c r="U2726" s="27" t="n">
        <x:f>IF(LEN(H2726)&gt;0,25,0)+IF(L2726="Sim",25,0)+IF(LEN(M2726)&gt;0,15,0)+IF(LEN(J2726)&gt;0,10,0)+IF(LEN(N2726)&gt;0,5,0)+IF(LEN(O2726)&gt;0,5,0)+IF(LEN(P2726)&gt;0,5,0)+IF(AND(LEN(R2726)&gt;0,LEN(S2726)&gt;0),10,0)</x:f>
        <x:v>25</x:v>
      </x:c>
      <x:c r="V2726" t="str">
        <x:f>IF(U2726&gt;=60,"Prioridade Alta",IF(U2726&gt;=35,"Prioridade Média","Prioridade Baixa"))</x:f>
        <x:v>Prioridade Baixa</x:v>
      </x:c>
      <x:c r="W2726" t="str">
        <x:v>Não</x:v>
      </x:c>
      <x:c r="X2726" t="str"/>
      <x:c r="Y2726" t="str">
        <x:v>Base expandida 2026-07-27</x:v>
      </x:c>
      <x:c r="Z2726" t="str">
        <x:v>(11) 4747-7807</x:v>
      </x:c>
      <x:c r="AA2726" t="str"/>
      <x:c r="AB2726" t="n">
        <x:v>40</x:v>
      </x:c>
      <x:c r="AC2726" t="str">
        <x:v>Prioridade Baixa</x:v>
      </x:c>
      <x:c r="AD2726" t="str">
        <x:v>Fonte Escolas.com.br: http://escolas.com.br/jose-francisco-alves-em-35074184; site oficial/redes não coletados nesta fonte</x:v>
      </x:c>
      <x:c r="AE2726" t="n">
        <x:f>IF(LEN(H2726)&gt;0,1,0)</x:f>
        <x:v>1</x:v>
      </x:c>
      <x:c r="AF2726" t="n">
        <x:f>IF(LEN(M2726)&gt;0,1,0)</x:f>
        <x:v>0</x:v>
      </x:c>
      <x:c r="AG2726" t="n">
        <x:f>IF(AND(LEN(H2726)=0,LEN(K2726)=0,LEN(M2726)=0),1,0)</x:f>
        <x:v>0</x:v>
      </x:c>
    </x:row>
    <x:row r="2727">
      <x:c r="A2727" t="str">
        <x:v>AT-02726</x:v>
      </x:c>
      <x:c r="B2727" t="str">
        <x:v>José Papaiz Professor</x:v>
      </x:c>
      <x:c r="C2727" t="str">
        <x:v>Escola</x:v>
      </x:c>
      <x:c r="D2727" t="str">
        <x:v>Escola</x:v>
      </x:c>
      <x:c r="E2727" t="str">
        <x:v>Suzano</x:v>
      </x:c>
      <x:c r="F2727" t="str">
        <x:v>Taba Marajoara</x:v>
      </x:c>
      <x:c r="G2727" t="str">
        <x:v>Geraldo Gomes Sandim, 99, Rua, Taba Marajoara, Suzano, SP</x:v>
      </x:c>
      <x:c r="H2727" t="str">
        <x:v>+55 (11) 4747-7833</x:v>
      </x:c>
      <x:c r="I2727" t="str"/>
      <x:c r="J2727" t="str"/>
      <x:c r="K2727" t="str"/>
      <x:c r="L2727" t="str"/>
      <x:c r="M2727" t="str"/>
      <x:c r="N2727" t="str"/>
      <x:c r="O2727" t="str"/>
      <x:c r="P2727" t="str"/>
      <x:c r="Q2727" t="str">
        <x:v>https://www.google.com/maps/search/?api=1&amp;query=Geraldo+Gomes+Sandim%2C+99%2C+Rua%2C+Taba+Marajoara%2C+Suzano-SP</x:v>
      </x:c>
      <x:c r="R2727" t="str"/>
      <x:c r="S2727" t="str"/>
      <x:c r="T2727" t="str">
        <x:v>Não contatado</x:v>
      </x:c>
      <x:c r="U2727" s="27" t="n">
        <x:f>IF(LEN(H2727)&gt;0,25,0)+IF(L2727="Sim",25,0)+IF(LEN(M2727)&gt;0,15,0)+IF(LEN(J2727)&gt;0,10,0)+IF(LEN(N2727)&gt;0,5,0)+IF(LEN(O2727)&gt;0,5,0)+IF(LEN(P2727)&gt;0,5,0)+IF(AND(LEN(R2727)&gt;0,LEN(S2727)&gt;0),10,0)</x:f>
        <x:v>25</x:v>
      </x:c>
      <x:c r="V2727" t="str">
        <x:f>IF(U2727&gt;=60,"Prioridade Alta",IF(U2727&gt;=35,"Prioridade Média","Prioridade Baixa"))</x:f>
        <x:v>Prioridade Baixa</x:v>
      </x:c>
      <x:c r="W2727" t="str">
        <x:v>Não</x:v>
      </x:c>
      <x:c r="X2727" t="str"/>
      <x:c r="Y2727" t="str">
        <x:v>Base expandida 2026-07-27</x:v>
      </x:c>
      <x:c r="Z2727" t="str">
        <x:v>(11) 4747-7833</x:v>
      </x:c>
      <x:c r="AA2727" t="str"/>
      <x:c r="AB2727" t="n">
        <x:v>40</x:v>
      </x:c>
      <x:c r="AC2727" t="str">
        <x:v>Prioridade Baixa</x:v>
      </x:c>
      <x:c r="AD2727" t="str">
        <x:v>Fonte Escolas.com.br: http://escolas.com.br/jose-papaiz-professor-35906281; site oficial/redes não coletados nesta fonte</x:v>
      </x:c>
      <x:c r="AE2727" t="n">
        <x:f>IF(LEN(H2727)&gt;0,1,0)</x:f>
        <x:v>1</x:v>
      </x:c>
      <x:c r="AF2727" t="n">
        <x:f>IF(LEN(M2727)&gt;0,1,0)</x:f>
        <x:v>0</x:v>
      </x:c>
      <x:c r="AG2727" t="n">
        <x:f>IF(AND(LEN(H2727)=0,LEN(K2727)=0,LEN(M2727)=0),1,0)</x:f>
        <x:v>0</x:v>
      </x:c>
    </x:row>
    <x:row r="2728">
      <x:c r="A2728" t="str">
        <x:v>AT-02727</x:v>
      </x:c>
      <x:c r="B2728" t="str">
        <x:v>Lar das Flores Nudi</x:v>
      </x:c>
      <x:c r="C2728" t="str">
        <x:v>Escola</x:v>
      </x:c>
      <x:c r="D2728" t="str">
        <x:v>Escola</x:v>
      </x:c>
      <x:c r="E2728" t="str">
        <x:v>Suzano</x:v>
      </x:c>
      <x:c r="F2728" t="str">
        <x:v>Jardim Anzai</x:v>
      </x:c>
      <x:c r="G2728" t="str">
        <x:v>Francisco Glicerio General, 3048, Rua, Jardim Anzai, Suzano, SP</x:v>
      </x:c>
      <x:c r="H2728" t="str">
        <x:v>+55 (11) 4759-1496</x:v>
      </x:c>
      <x:c r="I2728" t="str"/>
      <x:c r="J2728" t="str"/>
      <x:c r="K2728" t="str"/>
      <x:c r="L2728" t="str"/>
      <x:c r="M2728" t="str"/>
      <x:c r="N2728" t="str"/>
      <x:c r="O2728" t="str"/>
      <x:c r="P2728" t="str"/>
      <x:c r="Q2728" t="str">
        <x:v>https://www.google.com/maps/search/?api=1&amp;query=Francisco+Glicerio+General%2C+3048%2C+Rua%2C+Jardim+Anzai%2C+Suzano-SP</x:v>
      </x:c>
      <x:c r="R2728" t="str"/>
      <x:c r="S2728" t="str"/>
      <x:c r="T2728" t="str">
        <x:v>Não contatado</x:v>
      </x:c>
      <x:c r="U2728" s="27" t="n">
        <x:f>IF(LEN(H2728)&gt;0,25,0)+IF(L2728="Sim",25,0)+IF(LEN(M2728)&gt;0,15,0)+IF(LEN(J2728)&gt;0,10,0)+IF(LEN(N2728)&gt;0,5,0)+IF(LEN(O2728)&gt;0,5,0)+IF(LEN(P2728)&gt;0,5,0)+IF(AND(LEN(R2728)&gt;0,LEN(S2728)&gt;0),10,0)</x:f>
        <x:v>25</x:v>
      </x:c>
      <x:c r="V2728" t="str">
        <x:f>IF(U2728&gt;=60,"Prioridade Alta",IF(U2728&gt;=35,"Prioridade Média","Prioridade Baixa"))</x:f>
        <x:v>Prioridade Baixa</x:v>
      </x:c>
      <x:c r="W2728" t="str">
        <x:v>Não</x:v>
      </x:c>
      <x:c r="X2728" t="str"/>
      <x:c r="Y2728" t="str">
        <x:v>Base expandida 2026-07-27</x:v>
      </x:c>
      <x:c r="Z2728" t="str">
        <x:v>(11) 4759-1496</x:v>
      </x:c>
      <x:c r="AA2728" t="str"/>
      <x:c r="AB2728" t="n">
        <x:v>40</x:v>
      </x:c>
      <x:c r="AC2728" t="str">
        <x:v>Prioridade Baixa</x:v>
      </x:c>
      <x:c r="AD2728" t="str">
        <x:v>Fonte Escolas.com.br: http://escolas.com.br/lar-das-flores-nudi-35807242; site oficial/redes não coletados nesta fonte</x:v>
      </x:c>
      <x:c r="AE2728" t="n">
        <x:f>IF(LEN(H2728)&gt;0,1,0)</x:f>
        <x:v>1</x:v>
      </x:c>
      <x:c r="AF2728" t="n">
        <x:f>IF(LEN(M2728)&gt;0,1,0)</x:f>
        <x:v>0</x:v>
      </x:c>
      <x:c r="AG2728" t="n">
        <x:f>IF(AND(LEN(H2728)=0,LEN(K2728)=0,LEN(M2728)=0),1,0)</x:f>
        <x:v>0</x:v>
      </x:c>
    </x:row>
    <x:row r="2729">
      <x:c r="A2729" t="str">
        <x:v>AT-02728</x:v>
      </x:c>
      <x:c r="B2729" t="str">
        <x:v>Jussara Feitosa Domschke Professora</x:v>
      </x:c>
      <x:c r="C2729" t="str">
        <x:v>Escola</x:v>
      </x:c>
      <x:c r="D2729" t="str">
        <x:v>Escola</x:v>
      </x:c>
      <x:c r="E2729" t="str">
        <x:v>Suzano</x:v>
      </x:c>
      <x:c r="F2729" t="str">
        <x:v>Jardim Belem</x:v>
      </x:c>
      <x:c r="G2729" t="str">
        <x:v>Santa Rosa, 152, Rua, Jardim Belem, Suzano, SP</x:v>
      </x:c>
      <x:c r="H2729" t="str">
        <x:v>+55 (11) 4747-4141</x:v>
      </x:c>
      <x:c r="I2729" t="str"/>
      <x:c r="J2729" t="str"/>
      <x:c r="K2729" t="str"/>
      <x:c r="L2729" t="str"/>
      <x:c r="M2729" t="str"/>
      <x:c r="N2729" t="str"/>
      <x:c r="O2729" t="str"/>
      <x:c r="P2729" t="str"/>
      <x:c r="Q2729" t="str">
        <x:v>https://www.google.com/maps/search/?api=1&amp;query=Santa+Rosa%2C+152%2C+Rua%2C+Jardim+Belem%2C+Suzano-SP</x:v>
      </x:c>
      <x:c r="R2729" t="str"/>
      <x:c r="S2729" t="str"/>
      <x:c r="T2729" t="str">
        <x:v>Não contatado</x:v>
      </x:c>
      <x:c r="U2729" s="27" t="n">
        <x:f>IF(LEN(H2729)&gt;0,25,0)+IF(L2729="Sim",25,0)+IF(LEN(M2729)&gt;0,15,0)+IF(LEN(J2729)&gt;0,10,0)+IF(LEN(N2729)&gt;0,5,0)+IF(LEN(O2729)&gt;0,5,0)+IF(LEN(P2729)&gt;0,5,0)+IF(AND(LEN(R2729)&gt;0,LEN(S2729)&gt;0),10,0)</x:f>
        <x:v>25</x:v>
      </x:c>
      <x:c r="V2729" t="str">
        <x:f>IF(U2729&gt;=60,"Prioridade Alta",IF(U2729&gt;=35,"Prioridade Média","Prioridade Baixa"))</x:f>
        <x:v>Prioridade Baixa</x:v>
      </x:c>
      <x:c r="W2729" t="str">
        <x:v>Não</x:v>
      </x:c>
      <x:c r="X2729" t="str"/>
      <x:c r="Y2729" t="str">
        <x:v>Base expandida 2026-07-27</x:v>
      </x:c>
      <x:c r="Z2729" t="str">
        <x:v>(11) 4747-4141</x:v>
      </x:c>
      <x:c r="AA2729" t="str"/>
      <x:c r="AB2729" t="n">
        <x:v>40</x:v>
      </x:c>
      <x:c r="AC2729" t="str">
        <x:v>Prioridade Baixa</x:v>
      </x:c>
      <x:c r="AD2729" t="str">
        <x:v>Fonte Escolas.com.br: http://escolas.com.br/jussara-feitosa-domschke-professora-35908484; site oficial/redes não coletados nesta fonte</x:v>
      </x:c>
      <x:c r="AE2729" t="n">
        <x:f>IF(LEN(H2729)&gt;0,1,0)</x:f>
        <x:v>1</x:v>
      </x:c>
      <x:c r="AF2729" t="n">
        <x:f>IF(LEN(M2729)&gt;0,1,0)</x:f>
        <x:v>0</x:v>
      </x:c>
      <x:c r="AG2729" t="n">
        <x:f>IF(AND(LEN(H2729)=0,LEN(K2729)=0,LEN(M2729)=0),1,0)</x:f>
        <x:v>0</x:v>
      </x:c>
    </x:row>
    <x:row r="2730">
      <x:c r="A2730" t="str">
        <x:v>AT-02729</x:v>
      </x:c>
      <x:c r="B2730" t="str">
        <x:v>Leda Fernandes Lopes Professora</x:v>
      </x:c>
      <x:c r="C2730" t="str">
        <x:v>Escola</x:v>
      </x:c>
      <x:c r="D2730" t="str">
        <x:v>Escola</x:v>
      </x:c>
      <x:c r="E2730" t="str">
        <x:v>Suzano</x:v>
      </x:c>
      <x:c r="F2730" t="str">
        <x:v>Vila Maria de Maggi</x:v>
      </x:c>
      <x:c r="G2730" t="str">
        <x:v>Vitorio Favalli, 160, Rua, Vila Maria de Maggi, Suzano, SP</x:v>
      </x:c>
      <x:c r="H2730" t="str">
        <x:v>+55 (11) 4748-4420</x:v>
      </x:c>
      <x:c r="I2730" t="str"/>
      <x:c r="J2730" t="str"/>
      <x:c r="K2730" t="str"/>
      <x:c r="L2730" t="str"/>
      <x:c r="M2730" t="str"/>
      <x:c r="N2730" t="str"/>
      <x:c r="O2730" t="str"/>
      <x:c r="P2730" t="str"/>
      <x:c r="Q2730" t="str">
        <x:v>https://www.google.com/maps/search/?api=1&amp;query=Vitorio+Favalli%2C+160%2C+Rua%2C+Vila+Maria+de+Maggi%2C+Suzano-SP</x:v>
      </x:c>
      <x:c r="R2730" t="str"/>
      <x:c r="S2730" t="str"/>
      <x:c r="T2730" t="str">
        <x:v>Não contatado</x:v>
      </x:c>
      <x:c r="U2730" s="27" t="n">
        <x:f>IF(LEN(H2730)&gt;0,25,0)+IF(L2730="Sim",25,0)+IF(LEN(M2730)&gt;0,15,0)+IF(LEN(J2730)&gt;0,10,0)+IF(LEN(N2730)&gt;0,5,0)+IF(LEN(O2730)&gt;0,5,0)+IF(LEN(P2730)&gt;0,5,0)+IF(AND(LEN(R2730)&gt;0,LEN(S2730)&gt;0),10,0)</x:f>
        <x:v>25</x:v>
      </x:c>
      <x:c r="V2730" t="str">
        <x:f>IF(U2730&gt;=60,"Prioridade Alta",IF(U2730&gt;=35,"Prioridade Média","Prioridade Baixa"))</x:f>
        <x:v>Prioridade Baixa</x:v>
      </x:c>
      <x:c r="W2730" t="str">
        <x:v>Não</x:v>
      </x:c>
      <x:c r="X2730" t="str"/>
      <x:c r="Y2730" t="str">
        <x:v>Base expandida 2026-07-27</x:v>
      </x:c>
      <x:c r="Z2730" t="str">
        <x:v>(11) 4748-4420</x:v>
      </x:c>
      <x:c r="AA2730" t="str"/>
      <x:c r="AB2730" t="n">
        <x:v>40</x:v>
      </x:c>
      <x:c r="AC2730" t="str">
        <x:v>Prioridade Baixa</x:v>
      </x:c>
      <x:c r="AD2730" t="str">
        <x:v>Fonte Escolas.com.br: http://escolas.com.br/leda-fernandes-lopes-professora-35901885; site oficial/redes não coletados nesta fonte</x:v>
      </x:c>
      <x:c r="AE2730" t="n">
        <x:f>IF(LEN(H2730)&gt;0,1,0)</x:f>
        <x:v>1</x:v>
      </x:c>
      <x:c r="AF2730" t="n">
        <x:f>IF(LEN(M2730)&gt;0,1,0)</x:f>
        <x:v>0</x:v>
      </x:c>
      <x:c r="AG2730" t="n">
        <x:f>IF(AND(LEN(H2730)=0,LEN(K2730)=0,LEN(M2730)=0),1,0)</x:f>
        <x:v>0</x:v>
      </x:c>
    </x:row>
    <x:row r="2731">
      <x:c r="A2731" t="str">
        <x:v>AT-02730</x:v>
      </x:c>
      <x:c r="B2731" t="str">
        <x:v>Joviano Satler de Lima Professor</x:v>
      </x:c>
      <x:c r="C2731" t="str">
        <x:v>Escola</x:v>
      </x:c>
      <x:c r="D2731" t="str">
        <x:v>Escola</x:v>
      </x:c>
      <x:c r="E2731" t="str">
        <x:v>Suzano</x:v>
      </x:c>
      <x:c r="F2731" t="str">
        <x:v>Jardim Cacique</x:v>
      </x:c>
      <x:c r="G2731" t="str">
        <x:v>Bernardo Jose Pereira Sobrinho, 401, Rua, Jardim Cacique, Suzano, SP</x:v>
      </x:c>
      <x:c r="H2731" t="str">
        <x:v>+55 (11) 4748-1702</x:v>
      </x:c>
      <x:c r="I2731" t="str"/>
      <x:c r="J2731" t="str"/>
      <x:c r="K2731" t="str"/>
      <x:c r="L2731" t="str"/>
      <x:c r="M2731" t="str"/>
      <x:c r="N2731" t="str"/>
      <x:c r="O2731" t="str"/>
      <x:c r="P2731" t="str"/>
      <x:c r="Q2731" t="str">
        <x:v>https://www.google.com/maps/search/?api=1&amp;query=Bernardo+Jose+Pereira+Sobrinho%2C+401%2C+Rua%2C+Jardim+Cacique%2C+Suzano-SP</x:v>
      </x:c>
      <x:c r="R2731" t="str"/>
      <x:c r="S2731" t="str"/>
      <x:c r="T2731" t="str">
        <x:v>Não contatado</x:v>
      </x:c>
      <x:c r="U2731" s="27" t="n">
        <x:f>IF(LEN(H2731)&gt;0,25,0)+IF(L2731="Sim",25,0)+IF(LEN(M2731)&gt;0,15,0)+IF(LEN(J2731)&gt;0,10,0)+IF(LEN(N2731)&gt;0,5,0)+IF(LEN(O2731)&gt;0,5,0)+IF(LEN(P2731)&gt;0,5,0)+IF(AND(LEN(R2731)&gt;0,LEN(S2731)&gt;0),10,0)</x:f>
        <x:v>25</x:v>
      </x:c>
      <x:c r="V2731" t="str">
        <x:f>IF(U2731&gt;=60,"Prioridade Alta",IF(U2731&gt;=35,"Prioridade Média","Prioridade Baixa"))</x:f>
        <x:v>Prioridade Baixa</x:v>
      </x:c>
      <x:c r="W2731" t="str">
        <x:v>Não</x:v>
      </x:c>
      <x:c r="X2731" t="str"/>
      <x:c r="Y2731" t="str">
        <x:v>Base expandida 2026-07-27</x:v>
      </x:c>
      <x:c r="Z2731" t="str">
        <x:v>(11) 4748-1702</x:v>
      </x:c>
      <x:c r="AA2731" t="str"/>
      <x:c r="AB2731" t="n">
        <x:v>40</x:v>
      </x:c>
      <x:c r="AC2731" t="str">
        <x:v>Prioridade Baixa</x:v>
      </x:c>
      <x:c r="AD2731" t="str">
        <x:v>Fonte Escolas.com.br: http://escolas.com.br/joviano-satler-de-lima-professor-35916559; site oficial/redes não coletados nesta fonte</x:v>
      </x:c>
      <x:c r="AE2731" t="n">
        <x:f>IF(LEN(H2731)&gt;0,1,0)</x:f>
        <x:v>1</x:v>
      </x:c>
      <x:c r="AF2731" t="n">
        <x:f>IF(LEN(M2731)&gt;0,1,0)</x:f>
        <x:v>0</x:v>
      </x:c>
      <x:c r="AG2731" t="n">
        <x:f>IF(AND(LEN(H2731)=0,LEN(K2731)=0,LEN(M2731)=0),1,0)</x:f>
        <x:v>0</x:v>
      </x:c>
    </x:row>
    <x:row r="2732">
      <x:c r="A2732" t="str">
        <x:v>AT-02731</x:v>
      </x:c>
      <x:c r="B2732" t="str">
        <x:v>José Cardoso dos Santos Professor Em</x:v>
      </x:c>
      <x:c r="C2732" t="str">
        <x:v>Escola</x:v>
      </x:c>
      <x:c r="D2732" t="str">
        <x:v>Escola</x:v>
      </x:c>
      <x:c r="E2732" t="str">
        <x:v>Suzano</x:v>
      </x:c>
      <x:c r="F2732" t="str">
        <x:v>Jardim Sao Bernardino</x:v>
      </x:c>
      <x:c r="G2732" t="str">
        <x:v>Geferson Barbosa, 03, Rua, Jardim Sao Bernardino, Suzano, SP</x:v>
      </x:c>
      <x:c r="H2732" t="str">
        <x:v>+55 (11) 4752-1534</x:v>
      </x:c>
      <x:c r="I2732" t="str"/>
      <x:c r="J2732" t="str"/>
      <x:c r="K2732" t="str"/>
      <x:c r="L2732" t="str"/>
      <x:c r="M2732" t="str"/>
      <x:c r="N2732" t="str"/>
      <x:c r="O2732" t="str"/>
      <x:c r="P2732" t="str"/>
      <x:c r="Q2732" t="str">
        <x:v>https://www.google.com/maps/search/?api=1&amp;query=Geferson+Barbosa%2C+03%2C+Rua%2C+Jardim+Sao+Bernardino%2C+Suzano-SP</x:v>
      </x:c>
      <x:c r="R2732" t="str"/>
      <x:c r="S2732" t="str"/>
      <x:c r="T2732" t="str">
        <x:v>Não contatado</x:v>
      </x:c>
      <x:c r="U2732" s="27" t="n">
        <x:f>IF(LEN(H2732)&gt;0,25,0)+IF(L2732="Sim",25,0)+IF(LEN(M2732)&gt;0,15,0)+IF(LEN(J2732)&gt;0,10,0)+IF(LEN(N2732)&gt;0,5,0)+IF(LEN(O2732)&gt;0,5,0)+IF(LEN(P2732)&gt;0,5,0)+IF(AND(LEN(R2732)&gt;0,LEN(S2732)&gt;0),10,0)</x:f>
        <x:v>25</x:v>
      </x:c>
      <x:c r="V2732" t="str">
        <x:f>IF(U2732&gt;=60,"Prioridade Alta",IF(U2732&gt;=35,"Prioridade Média","Prioridade Baixa"))</x:f>
        <x:v>Prioridade Baixa</x:v>
      </x:c>
      <x:c r="W2732" t="str">
        <x:v>Não</x:v>
      </x:c>
      <x:c r="X2732" t="str"/>
      <x:c r="Y2732" t="str">
        <x:v>Base expandida 2026-07-27</x:v>
      </x:c>
      <x:c r="Z2732" t="str">
        <x:v>(11) 4752-1534</x:v>
      </x:c>
      <x:c r="AA2732" t="str"/>
      <x:c r="AB2732" t="n">
        <x:v>40</x:v>
      </x:c>
      <x:c r="AC2732" t="str">
        <x:v>Prioridade Baixa</x:v>
      </x:c>
      <x:c r="AD2732" t="str">
        <x:v>Fonte Escolas.com.br: http://escolas.com.br/jose-cardoso-dos-santos-professor-em-35223372; site oficial/redes não coletados nesta fonte</x:v>
      </x:c>
      <x:c r="AE2732" t="n">
        <x:f>IF(LEN(H2732)&gt;0,1,0)</x:f>
        <x:v>1</x:v>
      </x:c>
      <x:c r="AF2732" t="n">
        <x:f>IF(LEN(M2732)&gt;0,1,0)</x:f>
        <x:v>0</x:v>
      </x:c>
      <x:c r="AG2732" t="n">
        <x:f>IF(AND(LEN(H2732)=0,LEN(K2732)=0,LEN(M2732)=0),1,0)</x:f>
        <x:v>0</x:v>
      </x:c>
    </x:row>
    <x:row r="2733">
      <x:c r="A2733" t="str">
        <x:v>AT-02732</x:v>
      </x:c>
      <x:c r="B2733" t="str">
        <x:v>Luiz Bianconi</x:v>
      </x:c>
      <x:c r="C2733" t="str">
        <x:v>Escola</x:v>
      </x:c>
      <x:c r="D2733" t="str">
        <x:v>Escola</x:v>
      </x:c>
      <x:c r="E2733" t="str">
        <x:v>Suzano</x:v>
      </x:c>
      <x:c r="F2733" t="str">
        <x:v>Jardim Anzai</x:v>
      </x:c>
      <x:c r="G2733" t="str">
        <x:v>General Francisco Glicerio, 2678, Rua, Jardim Anzai, Suzano, SP</x:v>
      </x:c>
      <x:c r="H2733" t="str">
        <x:v>+55 (11) 4747-1861</x:v>
      </x:c>
      <x:c r="I2733" t="str"/>
      <x:c r="J2733" t="str"/>
      <x:c r="K2733" t="str"/>
      <x:c r="L2733" t="str"/>
      <x:c r="M2733" t="str"/>
      <x:c r="N2733" t="str"/>
      <x:c r="O2733" t="str"/>
      <x:c r="P2733" t="str"/>
      <x:c r="Q2733" t="str">
        <x:v>https://www.google.com/maps/search/?api=1&amp;query=General+Francisco+Glicerio%2C+2678%2C+Rua%2C+Jardim+Anzai%2C+Suzano-SP</x:v>
      </x:c>
      <x:c r="R2733" t="str"/>
      <x:c r="S2733" t="str"/>
      <x:c r="T2733" t="str">
        <x:v>Não contatado</x:v>
      </x:c>
      <x:c r="U2733" s="27" t="n">
        <x:f>IF(LEN(H2733)&gt;0,25,0)+IF(L2733="Sim",25,0)+IF(LEN(M2733)&gt;0,15,0)+IF(LEN(J2733)&gt;0,10,0)+IF(LEN(N2733)&gt;0,5,0)+IF(LEN(O2733)&gt;0,5,0)+IF(LEN(P2733)&gt;0,5,0)+IF(AND(LEN(R2733)&gt;0,LEN(S2733)&gt;0),10,0)</x:f>
        <x:v>25</x:v>
      </x:c>
      <x:c r="V2733" t="str">
        <x:f>IF(U2733&gt;=60,"Prioridade Alta",IF(U2733&gt;=35,"Prioridade Média","Prioridade Baixa"))</x:f>
        <x:v>Prioridade Baixa</x:v>
      </x:c>
      <x:c r="W2733" t="str">
        <x:v>Não</x:v>
      </x:c>
      <x:c r="X2733" t="str"/>
      <x:c r="Y2733" t="str">
        <x:v>Base expandida 2026-07-27</x:v>
      </x:c>
      <x:c r="Z2733" t="str">
        <x:v>(11) 4747-1861</x:v>
      </x:c>
      <x:c r="AA2733" t="str"/>
      <x:c r="AB2733" t="n">
        <x:v>40</x:v>
      </x:c>
      <x:c r="AC2733" t="str">
        <x:v>Prioridade Baixa</x:v>
      </x:c>
      <x:c r="AD2733" t="str">
        <x:v>Fonte Escolas.com.br: http://escolas.com.br/luiz-bianconi-35007183; site oficial/redes não coletados nesta fonte</x:v>
      </x:c>
      <x:c r="AE2733" t="n">
        <x:f>IF(LEN(H2733)&gt;0,1,0)</x:f>
        <x:v>1</x:v>
      </x:c>
      <x:c r="AF2733" t="n">
        <x:f>IF(LEN(M2733)&gt;0,1,0)</x:f>
        <x:v>0</x:v>
      </x:c>
      <x:c r="AG2733" t="n">
        <x:f>IF(AND(LEN(H2733)=0,LEN(K2733)=0,LEN(M2733)=0),1,0)</x:f>
        <x:v>0</x:v>
      </x:c>
    </x:row>
    <x:row r="2734">
      <x:c r="A2734" t="str">
        <x:v>AT-02733</x:v>
      </x:c>
      <x:c r="B2734" t="str">
        <x:v>Luiz Romanato Em</x:v>
      </x:c>
      <x:c r="C2734" t="str">
        <x:v>Escola</x:v>
      </x:c>
      <x:c r="D2734" t="str">
        <x:v>Escola</x:v>
      </x:c>
      <x:c r="E2734" t="str">
        <x:v>Suzano</x:v>
      </x:c>
      <x:c r="F2734" t="str">
        <x:v>Vila Maluf</x:v>
      </x:c>
      <x:c r="G2734" t="str">
        <x:v>Abel de Mattos, 96, Rua, Vila Maluf, Suzano, SP</x:v>
      </x:c>
      <x:c r="H2734" t="str">
        <x:v>+55 (11) 4742-8337</x:v>
      </x:c>
      <x:c r="I2734" t="str"/>
      <x:c r="J2734" t="str"/>
      <x:c r="K2734" t="str"/>
      <x:c r="L2734" t="str"/>
      <x:c r="M2734" t="str"/>
      <x:c r="N2734" t="str"/>
      <x:c r="O2734" t="str"/>
      <x:c r="P2734" t="str"/>
      <x:c r="Q2734" t="str">
        <x:v>https://www.google.com/maps/search/?api=1&amp;query=Abel+de+Mattos%2C+96%2C+Rua%2C+Vila+Maluf%2C+Suzano-SP</x:v>
      </x:c>
      <x:c r="R2734" t="str"/>
      <x:c r="S2734" t="str"/>
      <x:c r="T2734" t="str">
        <x:v>Não contatado</x:v>
      </x:c>
      <x:c r="U2734" s="27" t="n">
        <x:f>IF(LEN(H2734)&gt;0,25,0)+IF(L2734="Sim",25,0)+IF(LEN(M2734)&gt;0,15,0)+IF(LEN(J2734)&gt;0,10,0)+IF(LEN(N2734)&gt;0,5,0)+IF(LEN(O2734)&gt;0,5,0)+IF(LEN(P2734)&gt;0,5,0)+IF(AND(LEN(R2734)&gt;0,LEN(S2734)&gt;0),10,0)</x:f>
        <x:v>25</x:v>
      </x:c>
      <x:c r="V2734" t="str">
        <x:f>IF(U2734&gt;=60,"Prioridade Alta",IF(U2734&gt;=35,"Prioridade Média","Prioridade Baixa"))</x:f>
        <x:v>Prioridade Baixa</x:v>
      </x:c>
      <x:c r="W2734" t="str">
        <x:v>Não</x:v>
      </x:c>
      <x:c r="X2734" t="str"/>
      <x:c r="Y2734" t="str">
        <x:v>Base expandida 2026-07-27</x:v>
      </x:c>
      <x:c r="Z2734" t="str">
        <x:v>(11) 4742-8337</x:v>
      </x:c>
      <x:c r="AA2734" t="str"/>
      <x:c r="AB2734" t="n">
        <x:v>40</x:v>
      </x:c>
      <x:c r="AC2734" t="str">
        <x:v>Prioridade Baixa</x:v>
      </x:c>
      <x:c r="AD2734" t="str">
        <x:v>Fonte Escolas.com.br: http://escolas.com.br/luiz-romanato-em-35191589; site oficial/redes não coletados nesta fonte</x:v>
      </x:c>
      <x:c r="AE2734" t="n">
        <x:f>IF(LEN(H2734)&gt;0,1,0)</x:f>
        <x:v>1</x:v>
      </x:c>
      <x:c r="AF2734" t="n">
        <x:f>IF(LEN(M2734)&gt;0,1,0)</x:f>
        <x:v>0</x:v>
      </x:c>
      <x:c r="AG2734" t="n">
        <x:f>IF(AND(LEN(H2734)=0,LEN(K2734)=0,LEN(M2734)=0),1,0)</x:f>
        <x:v>0</x:v>
      </x:c>
    </x:row>
    <x:row r="2735">
      <x:c r="A2735" t="str">
        <x:v>AT-02734</x:v>
      </x:c>
      <x:c r="B2735" t="str">
        <x:v>Liuba Pizzolitto Profa Em</x:v>
      </x:c>
      <x:c r="C2735" t="str">
        <x:v>Escola</x:v>
      </x:c>
      <x:c r="D2735" t="str">
        <x:v>Escola</x:v>
      </x:c>
      <x:c r="E2735" t="str">
        <x:v>Suzano</x:v>
      </x:c>
      <x:c r="F2735" t="str">
        <x:v>Jardim das Lavras Mirim</x:v>
      </x:c>
      <x:c r="G2735" t="str">
        <x:v>Cyro Esposito Junior, 100, Rua, Jardim das Lavras Mirim, Suzano, SP</x:v>
      </x:c>
      <x:c r="H2735" t="str">
        <x:v>+55 (11) 4748-9526</x:v>
      </x:c>
      <x:c r="I2735" t="str"/>
      <x:c r="J2735" t="str"/>
      <x:c r="K2735" t="str"/>
      <x:c r="L2735" t="str"/>
      <x:c r="M2735" t="str"/>
      <x:c r="N2735" t="str"/>
      <x:c r="O2735" t="str"/>
      <x:c r="P2735" t="str"/>
      <x:c r="Q2735" t="str">
        <x:v>https://www.google.com/maps/search/?api=1&amp;query=Cyro+Esposito+Junior%2C+100%2C+Rua%2C+Jardim+das+Lavras+Mirim%2C+Suzano-SP</x:v>
      </x:c>
      <x:c r="R2735" t="str"/>
      <x:c r="S2735" t="str"/>
      <x:c r="T2735" t="str">
        <x:v>Não contatado</x:v>
      </x:c>
      <x:c r="U2735" s="27" t="n">
        <x:f>IF(LEN(H2735)&gt;0,25,0)+IF(L2735="Sim",25,0)+IF(LEN(M2735)&gt;0,15,0)+IF(LEN(J2735)&gt;0,10,0)+IF(LEN(N2735)&gt;0,5,0)+IF(LEN(O2735)&gt;0,5,0)+IF(LEN(P2735)&gt;0,5,0)+IF(AND(LEN(R2735)&gt;0,LEN(S2735)&gt;0),10,0)</x:f>
        <x:v>25</x:v>
      </x:c>
      <x:c r="V2735" t="str">
        <x:f>IF(U2735&gt;=60,"Prioridade Alta",IF(U2735&gt;=35,"Prioridade Média","Prioridade Baixa"))</x:f>
        <x:v>Prioridade Baixa</x:v>
      </x:c>
      <x:c r="W2735" t="str">
        <x:v>Não</x:v>
      </x:c>
      <x:c r="X2735" t="str"/>
      <x:c r="Y2735" t="str">
        <x:v>Base expandida 2026-07-27</x:v>
      </x:c>
      <x:c r="Z2735" t="str">
        <x:v>(11) 4748-9526</x:v>
      </x:c>
      <x:c r="AA2735" t="str"/>
      <x:c r="AB2735" t="n">
        <x:v>40</x:v>
      </x:c>
      <x:c r="AC2735" t="str">
        <x:v>Prioridade Baixa</x:v>
      </x:c>
      <x:c r="AD2735" t="str">
        <x:v>Fonte Escolas.com.br: http://escolas.com.br/liuba-pizzolitto-profa-em-35128077; site oficial/redes não coletados nesta fonte</x:v>
      </x:c>
      <x:c r="AE2735" t="n">
        <x:f>IF(LEN(H2735)&gt;0,1,0)</x:f>
        <x:v>1</x:v>
      </x:c>
      <x:c r="AF2735" t="n">
        <x:f>IF(LEN(M2735)&gt;0,1,0)</x:f>
        <x:v>0</x:v>
      </x:c>
      <x:c r="AG2735" t="n">
        <x:f>IF(AND(LEN(H2735)=0,LEN(K2735)=0,LEN(M2735)=0),1,0)</x:f>
        <x:v>0</x:v>
      </x:c>
    </x:row>
    <x:row r="2736">
      <x:c r="A2736" t="str">
        <x:v>AT-02735</x:v>
      </x:c>
      <x:c r="B2736" t="str">
        <x:v>Lidia Lima da Silva Em</x:v>
      </x:c>
      <x:c r="C2736" t="str">
        <x:v>Escola</x:v>
      </x:c>
      <x:c r="D2736" t="str">
        <x:v>Escola</x:v>
      </x:c>
      <x:c r="E2736" t="str">
        <x:v>Suzano</x:v>
      </x:c>
      <x:c r="F2736" t="str">
        <x:v>Jardim Planalto</x:v>
      </x:c>
      <x:c r="G2736" t="str">
        <x:v>Maria Aparecida da Silva Bezerra, 6230, Rua, Jardim Planalto, Suzano, SP</x:v>
      </x:c>
      <x:c r="H2736" t="str">
        <x:v>+55 (11) 4743-9211</x:v>
      </x:c>
      <x:c r="I2736" t="str"/>
      <x:c r="J2736" t="str"/>
      <x:c r="K2736" t="str"/>
      <x:c r="L2736" t="str"/>
      <x:c r="M2736" t="str"/>
      <x:c r="N2736" t="str"/>
      <x:c r="O2736" t="str"/>
      <x:c r="P2736" t="str"/>
      <x:c r="Q2736" t="str">
        <x:v>https://www.google.com/maps/search/?api=1&amp;query=Maria+Aparecida+da+Silva+Bezerra%2C+6230%2C+Rua%2C+Jardim+Planalto%2C+Suzano-SP</x:v>
      </x:c>
      <x:c r="R2736" t="str"/>
      <x:c r="S2736" t="str"/>
      <x:c r="T2736" t="str">
        <x:v>Não contatado</x:v>
      </x:c>
      <x:c r="U2736" s="27" t="n">
        <x:f>IF(LEN(H2736)&gt;0,25,0)+IF(L2736="Sim",25,0)+IF(LEN(M2736)&gt;0,15,0)+IF(LEN(J2736)&gt;0,10,0)+IF(LEN(N2736)&gt;0,5,0)+IF(LEN(O2736)&gt;0,5,0)+IF(LEN(P2736)&gt;0,5,0)+IF(AND(LEN(R2736)&gt;0,LEN(S2736)&gt;0),10,0)</x:f>
        <x:v>25</x:v>
      </x:c>
      <x:c r="V2736" t="str">
        <x:f>IF(U2736&gt;=60,"Prioridade Alta",IF(U2736&gt;=35,"Prioridade Média","Prioridade Baixa"))</x:f>
        <x:v>Prioridade Baixa</x:v>
      </x:c>
      <x:c r="W2736" t="str">
        <x:v>Não</x:v>
      </x:c>
      <x:c r="X2736" t="str"/>
      <x:c r="Y2736" t="str">
        <x:v>Base expandida 2026-07-27</x:v>
      </x:c>
      <x:c r="Z2736" t="str">
        <x:v>(11) 4743-9211</x:v>
      </x:c>
      <x:c r="AA2736" t="str"/>
      <x:c r="AB2736" t="n">
        <x:v>40</x:v>
      </x:c>
      <x:c r="AC2736" t="str">
        <x:v>Prioridade Baixa</x:v>
      </x:c>
      <x:c r="AD2736" t="str">
        <x:v>Fonte Escolas.com.br: http://escolas.com.br/lidia-lima-da-silva-em-35244600; site oficial/redes não coletados nesta fonte</x:v>
      </x:c>
      <x:c r="AE2736" t="n">
        <x:f>IF(LEN(H2736)&gt;0,1,0)</x:f>
        <x:v>1</x:v>
      </x:c>
      <x:c r="AF2736" t="n">
        <x:f>IF(LEN(M2736)&gt;0,1,0)</x:f>
        <x:v>0</x:v>
      </x:c>
      <x:c r="AG2736" t="n">
        <x:f>IF(AND(LEN(H2736)=0,LEN(K2736)=0,LEN(M2736)=0),1,0)</x:f>
        <x:v>0</x:v>
      </x:c>
    </x:row>
    <x:row r="2737">
      <x:c r="A2737" t="str">
        <x:v>AT-02736</x:v>
      </x:c>
      <x:c r="B2737" t="str">
        <x:v>Luis Eulalio de Bueno Vidigal Filho Escola Senai</x:v>
      </x:c>
      <x:c r="C2737" t="str">
        <x:v>Escola</x:v>
      </x:c>
      <x:c r="D2737" t="str">
        <x:v>Escola</x:v>
      </x:c>
      <x:c r="E2737" t="str">
        <x:v>Suzano</x:v>
      </x:c>
      <x:c r="F2737" t="str">
        <x:v>Jardim Suzano</x:v>
      </x:c>
      <x:c r="G2737" t="str">
        <x:v>Inacio Garcia, 321, Rua, Jardim Suzano, Suzano, SP</x:v>
      </x:c>
      <x:c r="H2737" t="str">
        <x:v>+55 (11) 4741-3500</x:v>
      </x:c>
      <x:c r="I2737" t="str"/>
      <x:c r="J2737" t="str"/>
      <x:c r="K2737" t="str"/>
      <x:c r="L2737" t="str"/>
      <x:c r="M2737" t="str"/>
      <x:c r="N2737" t="str"/>
      <x:c r="O2737" t="str"/>
      <x:c r="P2737" t="str"/>
      <x:c r="Q2737" t="str">
        <x:v>https://www.google.com/maps/search/?api=1&amp;query=Inacio+Garcia%2C+321%2C+Rua%2C+Jardim+Suzano%2C+Suzano-SP</x:v>
      </x:c>
      <x:c r="R2737" t="str"/>
      <x:c r="S2737" t="str"/>
      <x:c r="T2737" t="str">
        <x:v>Não contatado</x:v>
      </x:c>
      <x:c r="U2737" s="27" t="n">
        <x:f>IF(LEN(H2737)&gt;0,25,0)+IF(L2737="Sim",25,0)+IF(LEN(M2737)&gt;0,15,0)+IF(LEN(J2737)&gt;0,10,0)+IF(LEN(N2737)&gt;0,5,0)+IF(LEN(O2737)&gt;0,5,0)+IF(LEN(P2737)&gt;0,5,0)+IF(AND(LEN(R2737)&gt;0,LEN(S2737)&gt;0),10,0)</x:f>
        <x:v>25</x:v>
      </x:c>
      <x:c r="V2737" t="str">
        <x:f>IF(U2737&gt;=60,"Prioridade Alta",IF(U2737&gt;=35,"Prioridade Média","Prioridade Baixa"))</x:f>
        <x:v>Prioridade Baixa</x:v>
      </x:c>
      <x:c r="W2737" t="str">
        <x:v>Não</x:v>
      </x:c>
      <x:c r="X2737" t="str"/>
      <x:c r="Y2737" t="str">
        <x:v>Base expandida 2026-07-27</x:v>
      </x:c>
      <x:c r="Z2737" t="str">
        <x:v>(11) 4741-3500</x:v>
      </x:c>
      <x:c r="AA2737" t="str"/>
      <x:c r="AB2737" t="n">
        <x:v>40</x:v>
      </x:c>
      <x:c r="AC2737" t="str">
        <x:v>Prioridade Baixa</x:v>
      </x:c>
      <x:c r="AD2737" t="str">
        <x:v>Fonte Escolas.com.br: http://escolas.com.br/luis-eulalio-de-bueno-vidigal-filho-escola-senai-35147953; site oficial/redes não coletados nesta fonte</x:v>
      </x:c>
      <x:c r="AE2737" t="n">
        <x:f>IF(LEN(H2737)&gt;0,1,0)</x:f>
        <x:v>1</x:v>
      </x:c>
      <x:c r="AF2737" t="n">
        <x:f>IF(LEN(M2737)&gt;0,1,0)</x:f>
        <x:v>0</x:v>
      </x:c>
      <x:c r="AG2737" t="n">
        <x:f>IF(AND(LEN(H2737)=0,LEN(K2737)=0,LEN(M2737)=0),1,0)</x:f>
        <x:v>0</x:v>
      </x:c>
    </x:row>
    <x:row r="2738">
      <x:c r="A2738" t="str">
        <x:v>AT-02737</x:v>
      </x:c>
      <x:c r="B2738" t="str">
        <x:v>Lucy Franco Kowalski Professora</x:v>
      </x:c>
      <x:c r="C2738" t="str">
        <x:v>Escola</x:v>
      </x:c>
      <x:c r="D2738" t="str">
        <x:v>Escola</x:v>
      </x:c>
      <x:c r="E2738" t="str">
        <x:v>Suzano</x:v>
      </x:c>
      <x:c r="F2738" t="str">
        <x:v>Jardim Marcia</x:v>
      </x:c>
      <x:c r="G2738" t="str">
        <x:v>Silvio Pereira da Silva, 100, Rua, Jardim Marcia, Suzano, SP</x:v>
      </x:c>
      <x:c r="H2738" t="str">
        <x:v>+55 (11) 4743-3749</x:v>
      </x:c>
      <x:c r="I2738" t="str"/>
      <x:c r="J2738" t="str"/>
      <x:c r="K2738" t="str"/>
      <x:c r="L2738" t="str"/>
      <x:c r="M2738" t="str"/>
      <x:c r="N2738" t="str"/>
      <x:c r="O2738" t="str"/>
      <x:c r="P2738" t="str"/>
      <x:c r="Q2738" t="str">
        <x:v>https://www.google.com/maps/search/?api=1&amp;query=Silvio+Pereira+da+Silva%2C+100%2C+Rua%2C+Jardim+Marcia%2C+Suzano-SP</x:v>
      </x:c>
      <x:c r="R2738" t="str"/>
      <x:c r="S2738" t="str"/>
      <x:c r="T2738" t="str">
        <x:v>Não contatado</x:v>
      </x:c>
      <x:c r="U2738" s="27" t="n">
        <x:f>IF(LEN(H2738)&gt;0,25,0)+IF(L2738="Sim",25,0)+IF(LEN(M2738)&gt;0,15,0)+IF(LEN(J2738)&gt;0,10,0)+IF(LEN(N2738)&gt;0,5,0)+IF(LEN(O2738)&gt;0,5,0)+IF(LEN(P2738)&gt;0,5,0)+IF(AND(LEN(R2738)&gt;0,LEN(S2738)&gt;0),10,0)</x:f>
        <x:v>25</x:v>
      </x:c>
      <x:c r="V2738" t="str">
        <x:f>IF(U2738&gt;=60,"Prioridade Alta",IF(U2738&gt;=35,"Prioridade Média","Prioridade Baixa"))</x:f>
        <x:v>Prioridade Baixa</x:v>
      </x:c>
      <x:c r="W2738" t="str">
        <x:v>Não</x:v>
      </x:c>
      <x:c r="X2738" t="str"/>
      <x:c r="Y2738" t="str">
        <x:v>Base expandida 2026-07-27</x:v>
      </x:c>
      <x:c r="Z2738" t="str">
        <x:v>(11) 4743-3749</x:v>
      </x:c>
      <x:c r="AA2738" t="str"/>
      <x:c r="AB2738" t="n">
        <x:v>40</x:v>
      </x:c>
      <x:c r="AC2738" t="str">
        <x:v>Prioridade Baixa</x:v>
      </x:c>
      <x:c r="AD2738" t="str">
        <x:v>Fonte Escolas.com.br: http://escolas.com.br/lucy-franco-kowalski-professora-35268297; site oficial/redes não coletados nesta fonte</x:v>
      </x:c>
      <x:c r="AE2738" t="n">
        <x:f>IF(LEN(H2738)&gt;0,1,0)</x:f>
        <x:v>1</x:v>
      </x:c>
      <x:c r="AF2738" t="n">
        <x:f>IF(LEN(M2738)&gt;0,1,0)</x:f>
        <x:v>0</x:v>
      </x:c>
      <x:c r="AG2738" t="n">
        <x:f>IF(AND(LEN(H2738)=0,LEN(K2738)=0,LEN(M2738)=0),1,0)</x:f>
        <x:v>0</x:v>
      </x:c>
    </x:row>
    <x:row r="2739">
      <x:c r="A2739" t="str">
        <x:v>AT-02738</x:v>
      </x:c>
      <x:c r="B2739" t="str">
        <x:v>Luiza Hidaka Professora</x:v>
      </x:c>
      <x:c r="C2739" t="str">
        <x:v>Escola</x:v>
      </x:c>
      <x:c r="D2739" t="str">
        <x:v>Escola</x:v>
      </x:c>
      <x:c r="E2739" t="str">
        <x:v>Suzano</x:v>
      </x:c>
      <x:c r="F2739" t="str">
        <x:v>Vila Sao Jorge</x:v>
      </x:c>
      <x:c r="G2739" t="str">
        <x:v>Jose Correia Goncalves, 120, Rua, Vila Sao Jorge, Suzano, SP</x:v>
      </x:c>
      <x:c r="H2739" t="str">
        <x:v>+55 (11) 4742-9837</x:v>
      </x:c>
      <x:c r="I2739" t="str"/>
      <x:c r="J2739" t="str"/>
      <x:c r="K2739" t="str"/>
      <x:c r="L2739" t="str"/>
      <x:c r="M2739" t="str"/>
      <x:c r="N2739" t="str"/>
      <x:c r="O2739" t="str"/>
      <x:c r="P2739" t="str"/>
      <x:c r="Q2739" t="str">
        <x:v>https://www.google.com/maps/search/?api=1&amp;query=Jose+Correia+Goncalves%2C+120%2C+Rua%2C+Vila+Sao+Jorge%2C+Suzano-SP</x:v>
      </x:c>
      <x:c r="R2739" t="str"/>
      <x:c r="S2739" t="str"/>
      <x:c r="T2739" t="str">
        <x:v>Não contatado</x:v>
      </x:c>
      <x:c r="U2739" s="27" t="n">
        <x:f>IF(LEN(H2739)&gt;0,25,0)+IF(L2739="Sim",25,0)+IF(LEN(M2739)&gt;0,15,0)+IF(LEN(J2739)&gt;0,10,0)+IF(LEN(N2739)&gt;0,5,0)+IF(LEN(O2739)&gt;0,5,0)+IF(LEN(P2739)&gt;0,5,0)+IF(AND(LEN(R2739)&gt;0,LEN(S2739)&gt;0),10,0)</x:f>
        <x:v>25</x:v>
      </x:c>
      <x:c r="V2739" t="str">
        <x:f>IF(U2739&gt;=60,"Prioridade Alta",IF(U2739&gt;=35,"Prioridade Média","Prioridade Baixa"))</x:f>
        <x:v>Prioridade Baixa</x:v>
      </x:c>
      <x:c r="W2739" t="str">
        <x:v>Não</x:v>
      </x:c>
      <x:c r="X2739" t="str"/>
      <x:c r="Y2739" t="str">
        <x:v>Base expandida 2026-07-27</x:v>
      </x:c>
      <x:c r="Z2739" t="str">
        <x:v>(11) 4742-9837</x:v>
      </x:c>
      <x:c r="AA2739" t="str"/>
      <x:c r="AB2739" t="n">
        <x:v>40</x:v>
      </x:c>
      <x:c r="AC2739" t="str">
        <x:v>Prioridade Baixa</x:v>
      </x:c>
      <x:c r="AD2739" t="str">
        <x:v>Fonte Escolas.com.br: http://escolas.com.br/luiza-hidaka-professora-35923448; site oficial/redes não coletados nesta fonte</x:v>
      </x:c>
      <x:c r="AE2739" t="n">
        <x:f>IF(LEN(H2739)&gt;0,1,0)</x:f>
        <x:v>1</x:v>
      </x:c>
      <x:c r="AF2739" t="n">
        <x:f>IF(LEN(M2739)&gt;0,1,0)</x:f>
        <x:v>0</x:v>
      </x:c>
      <x:c r="AG2739" t="n">
        <x:f>IF(AND(LEN(H2739)=0,LEN(K2739)=0,LEN(M2739)=0),1,0)</x:f>
        <x:v>0</x:v>
      </x:c>
    </x:row>
    <x:row r="2740">
      <x:c r="A2740" t="str">
        <x:v>AT-02739</x:v>
      </x:c>
      <x:c r="B2740" t="str">
        <x:v>Manoel Vicente Ferreira Filho Professor Em</x:v>
      </x:c>
      <x:c r="C2740" t="str">
        <x:v>Escola</x:v>
      </x:c>
      <x:c r="D2740" t="str">
        <x:v>Escola</x:v>
      </x:c>
      <x:c r="E2740" t="str">
        <x:v>Suzano</x:v>
      </x:c>
      <x:c r="F2740" t="str">
        <x:v>Vila Helena</x:v>
      </x:c>
      <x:c r="G2740" t="str">
        <x:v>Manoel Ferreira Pinto, 232, Vila Helena, Suzano, SP</x:v>
      </x:c>
      <x:c r="H2740" t="str">
        <x:v>+55 (11) 4748-1558</x:v>
      </x:c>
      <x:c r="I2740" t="str"/>
      <x:c r="J2740" t="str"/>
      <x:c r="K2740" t="str"/>
      <x:c r="L2740" t="str"/>
      <x:c r="M2740" t="str"/>
      <x:c r="N2740" t="str"/>
      <x:c r="O2740" t="str"/>
      <x:c r="P2740" t="str"/>
      <x:c r="Q2740" t="str">
        <x:v>https://www.google.com/maps/search/?api=1&amp;query=Manoel+Ferreira+Pinto%2C+232%2C+Vila+Helena%2C+Suzano-SP</x:v>
      </x:c>
      <x:c r="R2740" t="str"/>
      <x:c r="S2740" t="str"/>
      <x:c r="T2740" t="str">
        <x:v>Não contatado</x:v>
      </x:c>
      <x:c r="U2740" s="27" t="n">
        <x:f>IF(LEN(H2740)&gt;0,25,0)+IF(L2740="Sim",25,0)+IF(LEN(M2740)&gt;0,15,0)+IF(LEN(J2740)&gt;0,10,0)+IF(LEN(N2740)&gt;0,5,0)+IF(LEN(O2740)&gt;0,5,0)+IF(LEN(P2740)&gt;0,5,0)+IF(AND(LEN(R2740)&gt;0,LEN(S2740)&gt;0),10,0)</x:f>
        <x:v>25</x:v>
      </x:c>
      <x:c r="V2740" t="str">
        <x:f>IF(U2740&gt;=60,"Prioridade Alta",IF(U2740&gt;=35,"Prioridade Média","Prioridade Baixa"))</x:f>
        <x:v>Prioridade Baixa</x:v>
      </x:c>
      <x:c r="W2740" t="str">
        <x:v>Não</x:v>
      </x:c>
      <x:c r="X2740" t="str"/>
      <x:c r="Y2740" t="str">
        <x:v>Base expandida 2026-07-27</x:v>
      </x:c>
      <x:c r="Z2740" t="str">
        <x:v>(11) 4748-1558</x:v>
      </x:c>
      <x:c r="AA2740" t="str"/>
      <x:c r="AB2740" t="n">
        <x:v>40</x:v>
      </x:c>
      <x:c r="AC2740" t="str">
        <x:v>Prioridade Baixa</x:v>
      </x:c>
      <x:c r="AD2740" t="str">
        <x:v>Fonte Escolas.com.br: http://escolas.com.br/manoel-vicente-ferreira-filho-professor-em-35244570; site oficial/redes não coletados nesta fonte</x:v>
      </x:c>
      <x:c r="AE2740" t="n">
        <x:f>IF(LEN(H2740)&gt;0,1,0)</x:f>
        <x:v>1</x:v>
      </x:c>
      <x:c r="AF2740" t="n">
        <x:f>IF(LEN(M2740)&gt;0,1,0)</x:f>
        <x:v>0</x:v>
      </x:c>
      <x:c r="AG2740" t="n">
        <x:f>IF(AND(LEN(H2740)=0,LEN(K2740)=0,LEN(M2740)=0),1,0)</x:f>
        <x:v>0</x:v>
      </x:c>
    </x:row>
    <x:row r="2741">
      <x:c r="A2741" t="str">
        <x:v>AT-02740</x:v>
      </x:c>
      <x:c r="B2741" t="str">
        <x:v>Lumbini Instituto Educacional</x:v>
      </x:c>
      <x:c r="C2741" t="str">
        <x:v>Escola</x:v>
      </x:c>
      <x:c r="D2741" t="str">
        <x:v>Escola</x:v>
      </x:c>
      <x:c r="E2741" t="str">
        <x:v>Suzano</x:v>
      </x:c>
      <x:c r="F2741" t="str">
        <x:v>Vila Mazza</x:v>
      </x:c>
      <x:c r="G2741" t="str">
        <x:v>Antonio Marin, 225, Rua, Vila Mazza, Suzano, SP</x:v>
      </x:c>
      <x:c r="H2741" t="str">
        <x:v>+55 (11) 4747-4639</x:v>
      </x:c>
      <x:c r="I2741" t="str"/>
      <x:c r="J2741" t="str"/>
      <x:c r="K2741" t="str"/>
      <x:c r="L2741" t="str"/>
      <x:c r="M2741" t="str"/>
      <x:c r="N2741" t="str"/>
      <x:c r="O2741" t="str"/>
      <x:c r="P2741" t="str"/>
      <x:c r="Q2741" t="str">
        <x:v>https://www.google.com/maps/search/?api=1&amp;query=Antonio+Marin%2C+225%2C+Rua%2C+Vila+Mazza%2C+Suzano-SP</x:v>
      </x:c>
      <x:c r="R2741" t="str"/>
      <x:c r="S2741" t="str"/>
      <x:c r="T2741" t="str">
        <x:v>Não contatado</x:v>
      </x:c>
      <x:c r="U2741" s="27" t="n">
        <x:f>IF(LEN(H2741)&gt;0,25,0)+IF(L2741="Sim",25,0)+IF(LEN(M2741)&gt;0,15,0)+IF(LEN(J2741)&gt;0,10,0)+IF(LEN(N2741)&gt;0,5,0)+IF(LEN(O2741)&gt;0,5,0)+IF(LEN(P2741)&gt;0,5,0)+IF(AND(LEN(R2741)&gt;0,LEN(S2741)&gt;0),10,0)</x:f>
        <x:v>25</x:v>
      </x:c>
      <x:c r="V2741" t="str">
        <x:f>IF(U2741&gt;=60,"Prioridade Alta",IF(U2741&gt;=35,"Prioridade Média","Prioridade Baixa"))</x:f>
        <x:v>Prioridade Baixa</x:v>
      </x:c>
      <x:c r="W2741" t="str">
        <x:v>Não</x:v>
      </x:c>
      <x:c r="X2741" t="str"/>
      <x:c r="Y2741" t="str">
        <x:v>Base expandida 2026-07-27</x:v>
      </x:c>
      <x:c r="Z2741" t="str">
        <x:v>(11) 4747-4639</x:v>
      </x:c>
      <x:c r="AA2741" t="str"/>
      <x:c r="AB2741" t="n">
        <x:v>40</x:v>
      </x:c>
      <x:c r="AC2741" t="str">
        <x:v>Prioridade Baixa</x:v>
      </x:c>
      <x:c r="AD2741" t="str">
        <x:v>Fonte Escolas.com.br: http://escolas.com.br/lumbini-instituto-educacional-35286965; site oficial/redes não coletados nesta fonte</x:v>
      </x:c>
      <x:c r="AE2741" t="n">
        <x:f>IF(LEN(H2741)&gt;0,1,0)</x:f>
        <x:v>1</x:v>
      </x:c>
      <x:c r="AF2741" t="n">
        <x:f>IF(LEN(M2741)&gt;0,1,0)</x:f>
        <x:v>0</x:v>
      </x:c>
      <x:c r="AG2741" t="n">
        <x:f>IF(AND(LEN(H2741)=0,LEN(K2741)=0,LEN(M2741)=0),1,0)</x:f>
        <x:v>0</x:v>
      </x:c>
    </x:row>
    <x:row r="2742">
      <x:c r="A2742" t="str">
        <x:v>AT-02741</x:v>
      </x:c>
      <x:c r="B2742" t="str">
        <x:v>Maria Elisa de Azevedo Cintra Professora</x:v>
      </x:c>
      <x:c r="C2742" t="str">
        <x:v>Escola</x:v>
      </x:c>
      <x:c r="D2742" t="str">
        <x:v>Escola</x:v>
      </x:c>
      <x:c r="E2742" t="str">
        <x:v>Suzano</x:v>
      </x:c>
      <x:c r="F2742" t="str">
        <x:v>Jardim Dona Benta</x:v>
      </x:c>
      <x:c r="G2742" t="str">
        <x:v>Presbitero Benedito de Oliveira, 61, Rua, Jardim Dona Benta, Suzano, SP</x:v>
      </x:c>
      <x:c r="H2742" t="str">
        <x:v>+55 (11) 4749-7024</x:v>
      </x:c>
      <x:c r="I2742" t="str"/>
      <x:c r="J2742" t="str"/>
      <x:c r="K2742" t="str"/>
      <x:c r="L2742" t="str"/>
      <x:c r="M2742" t="str"/>
      <x:c r="N2742" t="str"/>
      <x:c r="O2742" t="str"/>
      <x:c r="P2742" t="str"/>
      <x:c r="Q2742" t="str">
        <x:v>https://www.google.com/maps/search/?api=1&amp;query=Presbitero+Benedito+de+Oliveira%2C+61%2C+Rua%2C+Jardim+Dona+Benta%2C+Suzano-SP</x:v>
      </x:c>
      <x:c r="R2742" t="str"/>
      <x:c r="S2742" t="str"/>
      <x:c r="T2742" t="str">
        <x:v>Não contatado</x:v>
      </x:c>
      <x:c r="U2742" s="27" t="n">
        <x:f>IF(LEN(H2742)&gt;0,25,0)+IF(L2742="Sim",25,0)+IF(LEN(M2742)&gt;0,15,0)+IF(LEN(J2742)&gt;0,10,0)+IF(LEN(N2742)&gt;0,5,0)+IF(LEN(O2742)&gt;0,5,0)+IF(LEN(P2742)&gt;0,5,0)+IF(AND(LEN(R2742)&gt;0,LEN(S2742)&gt;0),10,0)</x:f>
        <x:v>25</x:v>
      </x:c>
      <x:c r="V2742" t="str">
        <x:f>IF(U2742&gt;=60,"Prioridade Alta",IF(U2742&gt;=35,"Prioridade Média","Prioridade Baixa"))</x:f>
        <x:v>Prioridade Baixa</x:v>
      </x:c>
      <x:c r="W2742" t="str">
        <x:v>Não</x:v>
      </x:c>
      <x:c r="X2742" t="str"/>
      <x:c r="Y2742" t="str">
        <x:v>Base expandida 2026-07-27</x:v>
      </x:c>
      <x:c r="Z2742" t="str">
        <x:v>(11) 4749-7024</x:v>
      </x:c>
      <x:c r="AA2742" t="str"/>
      <x:c r="AB2742" t="n">
        <x:v>40</x:v>
      </x:c>
      <x:c r="AC2742" t="str">
        <x:v>Prioridade Baixa</x:v>
      </x:c>
      <x:c r="AD2742" t="str">
        <x:v>Fonte Escolas.com.br: http://escolas.com.br/maria-elisa-de-azevedo-cintra-professora-35908915; site oficial/redes não coletados nesta fonte</x:v>
      </x:c>
      <x:c r="AE2742" t="n">
        <x:f>IF(LEN(H2742)&gt;0,1,0)</x:f>
        <x:v>1</x:v>
      </x:c>
      <x:c r="AF2742" t="n">
        <x:f>IF(LEN(M2742)&gt;0,1,0)</x:f>
        <x:v>0</x:v>
      </x:c>
      <x:c r="AG2742" t="n">
        <x:f>IF(AND(LEN(H2742)=0,LEN(K2742)=0,LEN(M2742)=0),1,0)</x:f>
        <x:v>0</x:v>
      </x:c>
    </x:row>
    <x:row r="2743">
      <x:c r="A2743" t="str">
        <x:v>AT-02742</x:v>
      </x:c>
      <x:c r="B2743" t="str">
        <x:v>Luiza Rodrigues de Oliveira Em</x:v>
      </x:c>
      <x:c r="C2743" t="str">
        <x:v>Escola</x:v>
      </x:c>
      <x:c r="D2743" t="str">
        <x:v>Escola</x:v>
      </x:c>
      <x:c r="E2743" t="str">
        <x:v>Suzano</x:v>
      </x:c>
      <x:c r="F2743" t="str">
        <x:v>Jardim Alteropolis</x:v>
      </x:c>
      <x:c r="G2743" t="str">
        <x:v>Manoel Honorato dos Santos, 255, Rua, Jardim Alteropolis, Suzano, SP</x:v>
      </x:c>
      <x:c r="H2743" t="str">
        <x:v>+55 (11) 4748-0384</x:v>
      </x:c>
      <x:c r="I2743" t="str"/>
      <x:c r="J2743" t="str"/>
      <x:c r="K2743" t="str"/>
      <x:c r="L2743" t="str"/>
      <x:c r="M2743" t="str"/>
      <x:c r="N2743" t="str"/>
      <x:c r="O2743" t="str"/>
      <x:c r="P2743" t="str"/>
      <x:c r="Q2743" t="str">
        <x:v>https://www.google.com/maps/search/?api=1&amp;query=Manoel+Honorato+dos+Santos%2C+255%2C+Rua%2C+Jardim+Alteropolis%2C+Suzano-SP</x:v>
      </x:c>
      <x:c r="R2743" t="str"/>
      <x:c r="S2743" t="str"/>
      <x:c r="T2743" t="str">
        <x:v>Não contatado</x:v>
      </x:c>
      <x:c r="U2743" s="27" t="n">
        <x:f>IF(LEN(H2743)&gt;0,25,0)+IF(L2743="Sim",25,0)+IF(LEN(M2743)&gt;0,15,0)+IF(LEN(J2743)&gt;0,10,0)+IF(LEN(N2743)&gt;0,5,0)+IF(LEN(O2743)&gt;0,5,0)+IF(LEN(P2743)&gt;0,5,0)+IF(AND(LEN(R2743)&gt;0,LEN(S2743)&gt;0),10,0)</x:f>
        <x:v>25</x:v>
      </x:c>
      <x:c r="V2743" t="str">
        <x:f>IF(U2743&gt;=60,"Prioridade Alta",IF(U2743&gt;=35,"Prioridade Média","Prioridade Baixa"))</x:f>
        <x:v>Prioridade Baixa</x:v>
      </x:c>
      <x:c r="W2743" t="str">
        <x:v>Não</x:v>
      </x:c>
      <x:c r="X2743" t="str"/>
      <x:c r="Y2743" t="str">
        <x:v>Base expandida 2026-07-27</x:v>
      </x:c>
      <x:c r="Z2743" t="str">
        <x:v>(11) 4748-0384</x:v>
      </x:c>
      <x:c r="AA2743" t="str"/>
      <x:c r="AB2743" t="n">
        <x:v>40</x:v>
      </x:c>
      <x:c r="AC2743" t="str">
        <x:v>Prioridade Baixa</x:v>
      </x:c>
      <x:c r="AD2743" t="str">
        <x:v>Fonte Escolas.com.br: http://escolas.com.br/luiza-rodrigues-de-oliveira-em-35479627; site oficial/redes não coletados nesta fonte</x:v>
      </x:c>
      <x:c r="AE2743" t="n">
        <x:f>IF(LEN(H2743)&gt;0,1,0)</x:f>
        <x:v>1</x:v>
      </x:c>
      <x:c r="AF2743" t="n">
        <x:f>IF(LEN(M2743)&gt;0,1,0)</x:f>
        <x:v>0</x:v>
      </x:c>
      <x:c r="AG2743" t="n">
        <x:f>IF(AND(LEN(H2743)=0,LEN(K2743)=0,LEN(M2743)=0),1,0)</x:f>
        <x:v>0</x:v>
      </x:c>
    </x:row>
    <x:row r="2744">
      <x:c r="A2744" t="str">
        <x:v>AT-02743</x:v>
      </x:c>
      <x:c r="B2744" t="str">
        <x:v>Masaiti Sekine Professor</x:v>
      </x:c>
      <x:c r="C2744" t="str">
        <x:v>Escola</x:v>
      </x:c>
      <x:c r="D2744" t="str">
        <x:v>Escola</x:v>
      </x:c>
      <x:c r="E2744" t="str">
        <x:v>Suzano</x:v>
      </x:c>
      <x:c r="F2744" t="str">
        <x:v>Jardim Fernandes</x:v>
      </x:c>
      <x:c r="G2744" t="str">
        <x:v>Itapeti, 530, Avenida, Jardim Fernandes, Suzano, SP</x:v>
      </x:c>
      <x:c r="H2744" t="str">
        <x:v>+55 (11) 4749-5430</x:v>
      </x:c>
      <x:c r="I2744" t="str"/>
      <x:c r="J2744" t="str"/>
      <x:c r="K2744" t="str"/>
      <x:c r="L2744" t="str"/>
      <x:c r="M2744" t="str"/>
      <x:c r="N2744" t="str"/>
      <x:c r="O2744" t="str"/>
      <x:c r="P2744" t="str"/>
      <x:c r="Q2744" t="str">
        <x:v>https://www.google.com/maps/search/?api=1&amp;query=Itapeti%2C+530%2C+Avenida%2C+Jardim+Fernandes%2C+Suzano-SP</x:v>
      </x:c>
      <x:c r="R2744" t="str"/>
      <x:c r="S2744" t="str"/>
      <x:c r="T2744" t="str">
        <x:v>Não contatado</x:v>
      </x:c>
      <x:c r="U2744" s="27" t="n">
        <x:f>IF(LEN(H2744)&gt;0,25,0)+IF(L2744="Sim",25,0)+IF(LEN(M2744)&gt;0,15,0)+IF(LEN(J2744)&gt;0,10,0)+IF(LEN(N2744)&gt;0,5,0)+IF(LEN(O2744)&gt;0,5,0)+IF(LEN(P2744)&gt;0,5,0)+IF(AND(LEN(R2744)&gt;0,LEN(S2744)&gt;0),10,0)</x:f>
        <x:v>25</x:v>
      </x:c>
      <x:c r="V2744" t="str">
        <x:f>IF(U2744&gt;=60,"Prioridade Alta",IF(U2744&gt;=35,"Prioridade Média","Prioridade Baixa"))</x:f>
        <x:v>Prioridade Baixa</x:v>
      </x:c>
      <x:c r="W2744" t="str">
        <x:v>Não</x:v>
      </x:c>
      <x:c r="X2744" t="str"/>
      <x:c r="Y2744" t="str">
        <x:v>Base expandida 2026-07-27</x:v>
      </x:c>
      <x:c r="Z2744" t="str">
        <x:v>(11) 4749-5430</x:v>
      </x:c>
      <x:c r="AA2744" t="str"/>
      <x:c r="AB2744" t="n">
        <x:v>40</x:v>
      </x:c>
      <x:c r="AC2744" t="str">
        <x:v>Prioridade Baixa</x:v>
      </x:c>
      <x:c r="AD2744" t="str">
        <x:v>Fonte Escolas.com.br: http://escolas.com.br/masaiti-sekine-professor-35918684; site oficial/redes não coletados nesta fonte</x:v>
      </x:c>
      <x:c r="AE2744" t="n">
        <x:f>IF(LEN(H2744)&gt;0,1,0)</x:f>
        <x:v>1</x:v>
      </x:c>
      <x:c r="AF2744" t="n">
        <x:f>IF(LEN(M2744)&gt;0,1,0)</x:f>
        <x:v>0</x:v>
      </x:c>
      <x:c r="AG2744" t="n">
        <x:f>IF(AND(LEN(H2744)=0,LEN(K2744)=0,LEN(M2744)=0),1,0)</x:f>
        <x:v>0</x:v>
      </x:c>
    </x:row>
    <x:row r="2745">
      <x:c r="A2745" t="str">
        <x:v>AT-02744</x:v>
      </x:c>
      <x:c r="B2745" t="str">
        <x:v>Nereide do Carmo Peronti Sasso Professor Em</x:v>
      </x:c>
      <x:c r="C2745" t="str">
        <x:v>Escola</x:v>
      </x:c>
      <x:c r="D2745" t="str">
        <x:v>Escola</x:v>
      </x:c>
      <x:c r="E2745" t="str">
        <x:v>Suzano</x:v>
      </x:c>
      <x:c r="F2745" t="str">
        <x:v>Jardim Monte Cristo</x:v>
      </x:c>
      <x:c r="G2745" t="str">
        <x:v>Cachoeira, 33, Rua, Jardim Monte Cristo, Suzano, SP</x:v>
      </x:c>
      <x:c r="H2745" t="str">
        <x:v>+55 (11) 4743-1807</x:v>
      </x:c>
      <x:c r="I2745" t="str"/>
      <x:c r="J2745" t="str"/>
      <x:c r="K2745" t="str"/>
      <x:c r="L2745" t="str"/>
      <x:c r="M2745" t="str"/>
      <x:c r="N2745" t="str"/>
      <x:c r="O2745" t="str"/>
      <x:c r="P2745" t="str"/>
      <x:c r="Q2745" t="str">
        <x:v>https://www.google.com/maps/search/?api=1&amp;query=Cachoeira%2C+33%2C+Rua%2C+Jardim+Monte+Cristo%2C+Suzano-SP</x:v>
      </x:c>
      <x:c r="R2745" t="str"/>
      <x:c r="S2745" t="str"/>
      <x:c r="T2745" t="str">
        <x:v>Não contatado</x:v>
      </x:c>
      <x:c r="U2745" s="27" t="n">
        <x:f>IF(LEN(H2745)&gt;0,25,0)+IF(L2745="Sim",25,0)+IF(LEN(M2745)&gt;0,15,0)+IF(LEN(J2745)&gt;0,10,0)+IF(LEN(N2745)&gt;0,5,0)+IF(LEN(O2745)&gt;0,5,0)+IF(LEN(P2745)&gt;0,5,0)+IF(AND(LEN(R2745)&gt;0,LEN(S2745)&gt;0),10,0)</x:f>
        <x:v>25</x:v>
      </x:c>
      <x:c r="V2745" t="str">
        <x:f>IF(U2745&gt;=60,"Prioridade Alta",IF(U2745&gt;=35,"Prioridade Média","Prioridade Baixa"))</x:f>
        <x:v>Prioridade Baixa</x:v>
      </x:c>
      <x:c r="W2745" t="str">
        <x:v>Não</x:v>
      </x:c>
      <x:c r="X2745" t="str"/>
      <x:c r="Y2745" t="str">
        <x:v>Base expandida 2026-07-27</x:v>
      </x:c>
      <x:c r="Z2745" t="str">
        <x:v>(11) 4743-1807</x:v>
      </x:c>
      <x:c r="AA2745" t="str"/>
      <x:c r="AB2745" t="n">
        <x:v>40</x:v>
      </x:c>
      <x:c r="AC2745" t="str">
        <x:v>Prioridade Baixa</x:v>
      </x:c>
      <x:c r="AD2745" t="str">
        <x:v>Fonte Escolas.com.br: http://escolas.com.br/nereide-do-carmo-peronti-sasso-professor-em-35218030; site oficial/redes não coletados nesta fonte</x:v>
      </x:c>
      <x:c r="AE2745" t="n">
        <x:f>IF(LEN(H2745)&gt;0,1,0)</x:f>
        <x:v>1</x:v>
      </x:c>
      <x:c r="AF2745" t="n">
        <x:f>IF(LEN(M2745)&gt;0,1,0)</x:f>
        <x:v>0</x:v>
      </x:c>
      <x:c r="AG2745" t="n">
        <x:f>IF(AND(LEN(H2745)=0,LEN(K2745)=0,LEN(M2745)=0),1,0)</x:f>
        <x:v>0</x:v>
      </x:c>
    </x:row>
    <x:row r="2746">
      <x:c r="A2746" t="str">
        <x:v>AT-02745</x:v>
      </x:c>
      <x:c r="B2746" t="str">
        <x:v>Manuel dos Santos Paiva</x:v>
      </x:c>
      <x:c r="C2746" t="str">
        <x:v>Escola</x:v>
      </x:c>
      <x:c r="D2746" t="str">
        <x:v>Escola</x:v>
      </x:c>
      <x:c r="E2746" t="str">
        <x:v>Suzano</x:v>
      </x:c>
      <x:c r="F2746" t="str">
        <x:v>Vila Maluf</x:v>
      </x:c>
      <x:c r="G2746" t="str">
        <x:v>Jose Dantas, 112, Rua, Vila Maluf, Suzano, SP</x:v>
      </x:c>
      <x:c r="H2746" t="str">
        <x:v>+55 (11) 4747-1897</x:v>
      </x:c>
      <x:c r="I2746" t="str"/>
      <x:c r="J2746" t="str"/>
      <x:c r="K2746" t="str"/>
      <x:c r="L2746" t="str"/>
      <x:c r="M2746" t="str"/>
      <x:c r="N2746" t="str"/>
      <x:c r="O2746" t="str"/>
      <x:c r="P2746" t="str"/>
      <x:c r="Q2746" t="str">
        <x:v>https://www.google.com/maps/search/?api=1&amp;query=Jose+Dantas%2C+112%2C+Rua%2C+Vila+Maluf%2C+Suzano-SP</x:v>
      </x:c>
      <x:c r="R2746" t="str"/>
      <x:c r="S2746" t="str"/>
      <x:c r="T2746" t="str">
        <x:v>Não contatado</x:v>
      </x:c>
      <x:c r="U2746" s="27" t="n">
        <x:f>IF(LEN(H2746)&gt;0,25,0)+IF(L2746="Sim",25,0)+IF(LEN(M2746)&gt;0,15,0)+IF(LEN(J2746)&gt;0,10,0)+IF(LEN(N2746)&gt;0,5,0)+IF(LEN(O2746)&gt;0,5,0)+IF(LEN(P2746)&gt;0,5,0)+IF(AND(LEN(R2746)&gt;0,LEN(S2746)&gt;0),10,0)</x:f>
        <x:v>25</x:v>
      </x:c>
      <x:c r="V2746" t="str">
        <x:f>IF(U2746&gt;=60,"Prioridade Alta",IF(U2746&gt;=35,"Prioridade Média","Prioridade Baixa"))</x:f>
        <x:v>Prioridade Baixa</x:v>
      </x:c>
      <x:c r="W2746" t="str">
        <x:v>Não</x:v>
      </x:c>
      <x:c r="X2746" t="str"/>
      <x:c r="Y2746" t="str">
        <x:v>Base expandida 2026-07-27</x:v>
      </x:c>
      <x:c r="Z2746" t="str">
        <x:v>(11) 4747-1897</x:v>
      </x:c>
      <x:c r="AA2746" t="str"/>
      <x:c r="AB2746" t="n">
        <x:v>40</x:v>
      </x:c>
      <x:c r="AC2746" t="str">
        <x:v>Prioridade Baixa</x:v>
      </x:c>
      <x:c r="AD2746" t="str">
        <x:v>Fonte Escolas.com.br: http://escolas.com.br/manuel-dos-santos-paiva-35006944; site oficial/redes não coletados nesta fonte</x:v>
      </x:c>
      <x:c r="AE2746" t="n">
        <x:f>IF(LEN(H2746)&gt;0,1,0)</x:f>
        <x:v>1</x:v>
      </x:c>
      <x:c r="AF2746" t="n">
        <x:f>IF(LEN(M2746)&gt;0,1,0)</x:f>
        <x:v>0</x:v>
      </x:c>
      <x:c r="AG2746" t="n">
        <x:f>IF(AND(LEN(H2746)=0,LEN(K2746)=0,LEN(M2746)=0),1,0)</x:f>
        <x:v>0</x:v>
      </x:c>
    </x:row>
    <x:row r="2747">
      <x:c r="A2747" t="str">
        <x:v>AT-02746</x:v>
      </x:c>
      <x:c r="B2747" t="str">
        <x:v>Mercia Amaral Andrade de Brito Profa Em</x:v>
      </x:c>
      <x:c r="C2747" t="str">
        <x:v>Escola</x:v>
      </x:c>
      <x:c r="D2747" t="str">
        <x:v>Escola</x:v>
      </x:c>
      <x:c r="E2747" t="str">
        <x:v>Suzano</x:v>
      </x:c>
      <x:c r="F2747" t="str">
        <x:v>Parque Residencial Casa Branca</x:v>
      </x:c>
      <x:c r="G2747" t="str">
        <x:v>Isabel Castanheda Mayer, 198, Rua, Parque Residencial Casa Branca, Suzano, SP</x:v>
      </x:c>
      <x:c r="H2747" t="str">
        <x:v>+55 (11) 4747-6782</x:v>
      </x:c>
      <x:c r="I2747" t="str"/>
      <x:c r="J2747" t="str"/>
      <x:c r="K2747" t="str"/>
      <x:c r="L2747" t="str"/>
      <x:c r="M2747" t="str"/>
      <x:c r="N2747" t="str"/>
      <x:c r="O2747" t="str"/>
      <x:c r="P2747" t="str"/>
      <x:c r="Q2747" t="str">
        <x:v>https://www.google.com/maps/search/?api=1&amp;query=Isabel+Castanheda+Mayer%2C+198%2C+Rua%2C+Parque+Residencial+Casa+Branca%2C+Suzano-SP</x:v>
      </x:c>
      <x:c r="R2747" t="str"/>
      <x:c r="S2747" t="str"/>
      <x:c r="T2747" t="str">
        <x:v>Não contatado</x:v>
      </x:c>
      <x:c r="U2747" s="27" t="n">
        <x:f>IF(LEN(H2747)&gt;0,25,0)+IF(L2747="Sim",25,0)+IF(LEN(M2747)&gt;0,15,0)+IF(LEN(J2747)&gt;0,10,0)+IF(LEN(N2747)&gt;0,5,0)+IF(LEN(O2747)&gt;0,5,0)+IF(LEN(P2747)&gt;0,5,0)+IF(AND(LEN(R2747)&gt;0,LEN(S2747)&gt;0),10,0)</x:f>
        <x:v>25</x:v>
      </x:c>
      <x:c r="V2747" t="str">
        <x:f>IF(U2747&gt;=60,"Prioridade Alta",IF(U2747&gt;=35,"Prioridade Média","Prioridade Baixa"))</x:f>
        <x:v>Prioridade Baixa</x:v>
      </x:c>
      <x:c r="W2747" t="str">
        <x:v>Não</x:v>
      </x:c>
      <x:c r="X2747" t="str"/>
      <x:c r="Y2747" t="str">
        <x:v>Base expandida 2026-07-27</x:v>
      </x:c>
      <x:c r="Z2747" t="str">
        <x:v>(11) 4747-6782</x:v>
      </x:c>
      <x:c r="AA2747" t="str"/>
      <x:c r="AB2747" t="n">
        <x:v>40</x:v>
      </x:c>
      <x:c r="AC2747" t="str">
        <x:v>Prioridade Baixa</x:v>
      </x:c>
      <x:c r="AD2747" t="str">
        <x:v>Fonte Escolas.com.br: http://escolas.com.br/mercia-amaral-andrade-de-brito-profa-em-35077963; site oficial/redes não coletados nesta fonte</x:v>
      </x:c>
      <x:c r="AE2747" t="n">
        <x:f>IF(LEN(H2747)&gt;0,1,0)</x:f>
        <x:v>1</x:v>
      </x:c>
      <x:c r="AF2747" t="n">
        <x:f>IF(LEN(M2747)&gt;0,1,0)</x:f>
        <x:v>0</x:v>
      </x:c>
      <x:c r="AG2747" t="n">
        <x:f>IF(AND(LEN(H2747)=0,LEN(K2747)=0,LEN(M2747)=0),1,0)</x:f>
        <x:v>0</x:v>
      </x:c>
    </x:row>
    <x:row r="2748">
      <x:c r="A2748" t="str">
        <x:v>AT-02747</x:v>
      </x:c>
      <x:c r="B2748" t="str">
        <x:v>Monica Sonia Franco Pinheiro Maida Profa Em</x:v>
      </x:c>
      <x:c r="C2748" t="str">
        <x:v>Escola</x:v>
      </x:c>
      <x:c r="D2748" t="str">
        <x:v>Escola</x:v>
      </x:c>
      <x:c r="E2748" t="str">
        <x:v>Suzano</x:v>
      </x:c>
      <x:c r="F2748" t="str">
        <x:v>Chacara Sete Cruzes</x:v>
      </x:c>
      <x:c r="G2748" t="str">
        <x:v>Moreiras, 2540, Estrada, Chacara Sete Cruzes, Suzano, SP</x:v>
      </x:c>
      <x:c r="H2748" t="str">
        <x:v>+55 (11) 4748-1136</x:v>
      </x:c>
      <x:c r="I2748" t="str"/>
      <x:c r="J2748" t="str"/>
      <x:c r="K2748" t="str"/>
      <x:c r="L2748" t="str"/>
      <x:c r="M2748" t="str"/>
      <x:c r="N2748" t="str"/>
      <x:c r="O2748" t="str"/>
      <x:c r="P2748" t="str"/>
      <x:c r="Q2748" t="str">
        <x:v>https://www.google.com/maps/search/?api=1&amp;query=Moreiras%2C+2540%2C+Estrada%2C+Chacara+Sete+Cruzes%2C+Suzano-SP</x:v>
      </x:c>
      <x:c r="R2748" t="str"/>
      <x:c r="S2748" t="str"/>
      <x:c r="T2748" t="str">
        <x:v>Não contatado</x:v>
      </x:c>
      <x:c r="U2748" s="27" t="n">
        <x:f>IF(LEN(H2748)&gt;0,25,0)+IF(L2748="Sim",25,0)+IF(LEN(M2748)&gt;0,15,0)+IF(LEN(J2748)&gt;0,10,0)+IF(LEN(N2748)&gt;0,5,0)+IF(LEN(O2748)&gt;0,5,0)+IF(LEN(P2748)&gt;0,5,0)+IF(AND(LEN(R2748)&gt;0,LEN(S2748)&gt;0),10,0)</x:f>
        <x:v>25</x:v>
      </x:c>
      <x:c r="V2748" t="str">
        <x:f>IF(U2748&gt;=60,"Prioridade Alta",IF(U2748&gt;=35,"Prioridade Média","Prioridade Baixa"))</x:f>
        <x:v>Prioridade Baixa</x:v>
      </x:c>
      <x:c r="W2748" t="str">
        <x:v>Não</x:v>
      </x:c>
      <x:c r="X2748" t="str"/>
      <x:c r="Y2748" t="str">
        <x:v>Base expandida 2026-07-27</x:v>
      </x:c>
      <x:c r="Z2748" t="str">
        <x:v>(11) 4748-1136</x:v>
      </x:c>
      <x:c r="AA2748" t="str"/>
      <x:c r="AB2748" t="n">
        <x:v>40</x:v>
      </x:c>
      <x:c r="AC2748" t="str">
        <x:v>Prioridade Baixa</x:v>
      </x:c>
      <x:c r="AD2748" t="str">
        <x:v>Fonte Escolas.com.br: http://escolas.com.br/monica-sonia-franco-pinheiro-maida-profa-em-35241180; site oficial/redes não coletados nesta fonte</x:v>
      </x:c>
      <x:c r="AE2748" t="n">
        <x:f>IF(LEN(H2748)&gt;0,1,0)</x:f>
        <x:v>1</x:v>
      </x:c>
      <x:c r="AF2748" t="n">
        <x:f>IF(LEN(M2748)&gt;0,1,0)</x:f>
        <x:v>0</x:v>
      </x:c>
      <x:c r="AG2748" t="n">
        <x:f>IF(AND(LEN(H2748)=0,LEN(K2748)=0,LEN(M2748)=0),1,0)</x:f>
        <x:v>0</x:v>
      </x:c>
    </x:row>
    <x:row r="2749">
      <x:c r="A2749" t="str">
        <x:v>AT-02748</x:v>
      </x:c>
      <x:c r="B2749" t="str">
        <x:v>Maria Odete Cara Gouveia Profa Em</x:v>
      </x:c>
      <x:c r="C2749" t="str">
        <x:v>Escola</x:v>
      </x:c>
      <x:c r="D2749" t="str">
        <x:v>Escola</x:v>
      </x:c>
      <x:c r="E2749" t="str">
        <x:v>Suzano</x:v>
      </x:c>
      <x:c r="F2749" t="str">
        <x:v>Recanto Ouro Fino</x:v>
      </x:c>
      <x:c r="G2749" t="str">
        <x:v>Guenter Koralewski, 575, Rua, Recanto Ouro Fino, Suzano, SP</x:v>
      </x:c>
      <x:c r="H2749" t="str">
        <x:v>+55 (11) 4751-1671</x:v>
      </x:c>
      <x:c r="I2749" t="str"/>
      <x:c r="J2749" t="str"/>
      <x:c r="K2749" t="str"/>
      <x:c r="L2749" t="str"/>
      <x:c r="M2749" t="str"/>
      <x:c r="N2749" t="str"/>
      <x:c r="O2749" t="str"/>
      <x:c r="P2749" t="str"/>
      <x:c r="Q2749" t="str">
        <x:v>https://www.google.com/maps/search/?api=1&amp;query=Guenter+Koralewski%2C+575%2C+Rua%2C+Recanto+Ouro+Fino%2C+Suzano-SP</x:v>
      </x:c>
      <x:c r="R2749" t="str"/>
      <x:c r="S2749" t="str"/>
      <x:c r="T2749" t="str">
        <x:v>Não contatado</x:v>
      </x:c>
      <x:c r="U2749" s="27" t="n">
        <x:f>IF(LEN(H2749)&gt;0,25,0)+IF(L2749="Sim",25,0)+IF(LEN(M2749)&gt;0,15,0)+IF(LEN(J2749)&gt;0,10,0)+IF(LEN(N2749)&gt;0,5,0)+IF(LEN(O2749)&gt;0,5,0)+IF(LEN(P2749)&gt;0,5,0)+IF(AND(LEN(R2749)&gt;0,LEN(S2749)&gt;0),10,0)</x:f>
        <x:v>25</x:v>
      </x:c>
      <x:c r="V2749" t="str">
        <x:f>IF(U2749&gt;=60,"Prioridade Alta",IF(U2749&gt;=35,"Prioridade Média","Prioridade Baixa"))</x:f>
        <x:v>Prioridade Baixa</x:v>
      </x:c>
      <x:c r="W2749" t="str">
        <x:v>Não</x:v>
      </x:c>
      <x:c r="X2749" t="str"/>
      <x:c r="Y2749" t="str">
        <x:v>Base expandida 2026-07-27</x:v>
      </x:c>
      <x:c r="Z2749" t="str">
        <x:v>(11) 4751-1671</x:v>
      </x:c>
      <x:c r="AA2749" t="str"/>
      <x:c r="AB2749" t="n">
        <x:v>40</x:v>
      </x:c>
      <x:c r="AC2749" t="str">
        <x:v>Prioridade Baixa</x:v>
      </x:c>
      <x:c r="AD2749" t="str">
        <x:v>Fonte Escolas.com.br: http://escolas.com.br/maria-odete-cara-gouveia-profa-em-35271433; site oficial/redes não coletados nesta fonte</x:v>
      </x:c>
      <x:c r="AE2749" t="n">
        <x:f>IF(LEN(H2749)&gt;0,1,0)</x:f>
        <x:v>1</x:v>
      </x:c>
      <x:c r="AF2749" t="n">
        <x:f>IF(LEN(M2749)&gt;0,1,0)</x:f>
        <x:v>0</x:v>
      </x:c>
      <x:c r="AG2749" t="n">
        <x:f>IF(AND(LEN(H2749)=0,LEN(K2749)=0,LEN(M2749)=0),1,0)</x:f>
        <x:v>0</x:v>
      </x:c>
    </x:row>
    <x:row r="2750">
      <x:c r="A2750" t="str">
        <x:v>AT-02749</x:v>
      </x:c>
      <x:c r="B2750" t="str">
        <x:v>Morato de Oliveira Doutor</x:v>
      </x:c>
      <x:c r="C2750" t="str">
        <x:v>Escola</x:v>
      </x:c>
      <x:c r="D2750" t="str">
        <x:v>Escola</x:v>
      </x:c>
      <x:c r="E2750" t="str">
        <x:v>Suzano</x:v>
      </x:c>
      <x:c r="F2750" t="str">
        <x:v>Vila Amorim</x:v>
      </x:c>
      <x:c r="G2750" t="str">
        <x:v>Amelia Guerra, 550, Rua, Vila Amorim, Suzano, SP</x:v>
      </x:c>
      <x:c r="H2750" t="str">
        <x:v>+55 (11) 4746-2044</x:v>
      </x:c>
      <x:c r="I2750" t="str"/>
      <x:c r="J2750" t="str"/>
      <x:c r="K2750" t="str"/>
      <x:c r="L2750" t="str"/>
      <x:c r="M2750" t="str"/>
      <x:c r="N2750" t="str"/>
      <x:c r="O2750" t="str"/>
      <x:c r="P2750" t="str"/>
      <x:c r="Q2750" t="str">
        <x:v>https://www.google.com/maps/search/?api=1&amp;query=Amelia+Guerra%2C+550%2C+Rua%2C+Vila+Amorim%2C+Suzano-SP</x:v>
      </x:c>
      <x:c r="R2750" t="str"/>
      <x:c r="S2750" t="str"/>
      <x:c r="T2750" t="str">
        <x:v>Não contatado</x:v>
      </x:c>
      <x:c r="U2750" s="27" t="n">
        <x:f>IF(LEN(H2750)&gt;0,25,0)+IF(L2750="Sim",25,0)+IF(LEN(M2750)&gt;0,15,0)+IF(LEN(J2750)&gt;0,10,0)+IF(LEN(N2750)&gt;0,5,0)+IF(LEN(O2750)&gt;0,5,0)+IF(LEN(P2750)&gt;0,5,0)+IF(AND(LEN(R2750)&gt;0,LEN(S2750)&gt;0),10,0)</x:f>
        <x:v>25</x:v>
      </x:c>
      <x:c r="V2750" t="str">
        <x:f>IF(U2750&gt;=60,"Prioridade Alta",IF(U2750&gt;=35,"Prioridade Média","Prioridade Baixa"))</x:f>
        <x:v>Prioridade Baixa</x:v>
      </x:c>
      <x:c r="W2750" t="str">
        <x:v>Não</x:v>
      </x:c>
      <x:c r="X2750" t="str"/>
      <x:c r="Y2750" t="str">
        <x:v>Base expandida 2026-07-27</x:v>
      </x:c>
      <x:c r="Z2750" t="str">
        <x:v>(11) 4746-2044</x:v>
      </x:c>
      <x:c r="AA2750" t="str"/>
      <x:c r="AB2750" t="n">
        <x:v>40</x:v>
      </x:c>
      <x:c r="AC2750" t="str">
        <x:v>Prioridade Baixa</x:v>
      </x:c>
      <x:c r="AD2750" t="str">
        <x:v>Fonte Escolas.com.br: http://escolas.com.br/morato-de-oliveira-doutor-35006932; site oficial/redes não coletados nesta fonte</x:v>
      </x:c>
      <x:c r="AE2750" t="n">
        <x:f>IF(LEN(H2750)&gt;0,1,0)</x:f>
        <x:v>1</x:v>
      </x:c>
      <x:c r="AF2750" t="n">
        <x:f>IF(LEN(M2750)&gt;0,1,0)</x:f>
        <x:v>0</x:v>
      </x:c>
      <x:c r="AG2750" t="n">
        <x:f>IF(AND(LEN(H2750)=0,LEN(K2750)=0,LEN(M2750)=0),1,0)</x:f>
        <x:v>0</x:v>
      </x:c>
    </x:row>
    <x:row r="2751">
      <x:c r="A2751" t="str">
        <x:v>AT-02750</x:v>
      </x:c>
      <x:c r="B2751" t="str">
        <x:v>Nizilda Alves de Godoy Profa Em</x:v>
      </x:c>
      <x:c r="C2751" t="str">
        <x:v>Escola</x:v>
      </x:c>
      <x:c r="D2751" t="str">
        <x:v>Escola</x:v>
      </x:c>
      <x:c r="E2751" t="str">
        <x:v>Suzano</x:v>
      </x:c>
      <x:c r="F2751" t="str">
        <x:v>Fazenda Aya</x:v>
      </x:c>
      <x:c r="G2751" t="str">
        <x:v>Fazenda Viaduto, 6000, Estrada, Fazenda Aya, Suzano, SP</x:v>
      </x:c>
      <x:c r="H2751" t="str">
        <x:v>+55 (11) 4743-2591</x:v>
      </x:c>
      <x:c r="I2751" t="str"/>
      <x:c r="J2751" t="str"/>
      <x:c r="K2751" t="str"/>
      <x:c r="L2751" t="str"/>
      <x:c r="M2751" t="str"/>
      <x:c r="N2751" t="str"/>
      <x:c r="O2751" t="str"/>
      <x:c r="P2751" t="str"/>
      <x:c r="Q2751" t="str">
        <x:v>https://www.google.com/maps/search/?api=1&amp;query=Fazenda+Viaduto%2C+6000%2C+Estrada%2C+Fazenda+Aya%2C+Suzano-SP</x:v>
      </x:c>
      <x:c r="R2751" t="str"/>
      <x:c r="S2751" t="str"/>
      <x:c r="T2751" t="str">
        <x:v>Não contatado</x:v>
      </x:c>
      <x:c r="U2751" s="27" t="n">
        <x:f>IF(LEN(H2751)&gt;0,25,0)+IF(L2751="Sim",25,0)+IF(LEN(M2751)&gt;0,15,0)+IF(LEN(J2751)&gt;0,10,0)+IF(LEN(N2751)&gt;0,5,0)+IF(LEN(O2751)&gt;0,5,0)+IF(LEN(P2751)&gt;0,5,0)+IF(AND(LEN(R2751)&gt;0,LEN(S2751)&gt;0),10,0)</x:f>
        <x:v>25</x:v>
      </x:c>
      <x:c r="V2751" t="str">
        <x:f>IF(U2751&gt;=60,"Prioridade Alta",IF(U2751&gt;=35,"Prioridade Média","Prioridade Baixa"))</x:f>
        <x:v>Prioridade Baixa</x:v>
      </x:c>
      <x:c r="W2751" t="str">
        <x:v>Não</x:v>
      </x:c>
      <x:c r="X2751" t="str"/>
      <x:c r="Y2751" t="str">
        <x:v>Base expandida 2026-07-27</x:v>
      </x:c>
      <x:c r="Z2751" t="str">
        <x:v>(11) 4743-2591</x:v>
      </x:c>
      <x:c r="AA2751" t="str"/>
      <x:c r="AB2751" t="n">
        <x:v>40</x:v>
      </x:c>
      <x:c r="AC2751" t="str">
        <x:v>Prioridade Baixa</x:v>
      </x:c>
      <x:c r="AD2751" t="str">
        <x:v>Fonte Escolas.com.br: http://escolas.com.br/nizilda-alves-de-godoy-profa-em-35241192; site oficial/redes não coletados nesta fonte</x:v>
      </x:c>
      <x:c r="AE2751" t="n">
        <x:f>IF(LEN(H2751)&gt;0,1,0)</x:f>
        <x:v>1</x:v>
      </x:c>
      <x:c r="AF2751" t="n">
        <x:f>IF(LEN(M2751)&gt;0,1,0)</x:f>
        <x:v>0</x:v>
      </x:c>
      <x:c r="AG2751" t="n">
        <x:f>IF(AND(LEN(H2751)=0,LEN(K2751)=0,LEN(M2751)=0),1,0)</x:f>
        <x:v>0</x:v>
      </x:c>
    </x:row>
    <x:row r="2752">
      <x:c r="A2752" t="str">
        <x:v>AT-02751</x:v>
      </x:c>
      <x:c r="B2752" t="str">
        <x:v>Noemia Santos Costa Em</x:v>
      </x:c>
      <x:c r="C2752" t="str">
        <x:v>Escola</x:v>
      </x:c>
      <x:c r="D2752" t="str">
        <x:v>Escola</x:v>
      </x:c>
      <x:c r="E2752" t="str">
        <x:v>Suzano</x:v>
      </x:c>
      <x:c r="F2752" t="str">
        <x:v>Jardim Ikeda</x:v>
      </x:c>
      <x:c r="G2752" t="str">
        <x:v>Cravos, 15, Rua, Jardim Ikeda, Suzano, SP</x:v>
      </x:c>
      <x:c r="H2752" t="str">
        <x:v>+55 (11) 4743-9675</x:v>
      </x:c>
      <x:c r="I2752" t="str"/>
      <x:c r="J2752" t="str"/>
      <x:c r="K2752" t="str"/>
      <x:c r="L2752" t="str"/>
      <x:c r="M2752" t="str"/>
      <x:c r="N2752" t="str"/>
      <x:c r="O2752" t="str"/>
      <x:c r="P2752" t="str"/>
      <x:c r="Q2752" t="str">
        <x:v>https://www.google.com/maps/search/?api=1&amp;query=Cravos%2C+15%2C+Rua%2C+Jardim+Ikeda%2C+Suzano-SP</x:v>
      </x:c>
      <x:c r="R2752" t="str"/>
      <x:c r="S2752" t="str"/>
      <x:c r="T2752" t="str">
        <x:v>Não contatado</x:v>
      </x:c>
      <x:c r="U2752" s="27" t="n">
        <x:f>IF(LEN(H2752)&gt;0,25,0)+IF(L2752="Sim",25,0)+IF(LEN(M2752)&gt;0,15,0)+IF(LEN(J2752)&gt;0,10,0)+IF(LEN(N2752)&gt;0,5,0)+IF(LEN(O2752)&gt;0,5,0)+IF(LEN(P2752)&gt;0,5,0)+IF(AND(LEN(R2752)&gt;0,LEN(S2752)&gt;0),10,0)</x:f>
        <x:v>25</x:v>
      </x:c>
      <x:c r="V2752" t="str">
        <x:f>IF(U2752&gt;=60,"Prioridade Alta",IF(U2752&gt;=35,"Prioridade Média","Prioridade Baixa"))</x:f>
        <x:v>Prioridade Baixa</x:v>
      </x:c>
      <x:c r="W2752" t="str">
        <x:v>Não</x:v>
      </x:c>
      <x:c r="X2752" t="str"/>
      <x:c r="Y2752" t="str">
        <x:v>Base expandida 2026-07-27</x:v>
      </x:c>
      <x:c r="Z2752" t="str">
        <x:v>(11) 4743-9675</x:v>
      </x:c>
      <x:c r="AA2752" t="str"/>
      <x:c r="AB2752" t="n">
        <x:v>40</x:v>
      </x:c>
      <x:c r="AC2752" t="str">
        <x:v>Prioridade Baixa</x:v>
      </x:c>
      <x:c r="AD2752" t="str">
        <x:v>Fonte Escolas.com.br: http://escolas.com.br/noemia-santos-costa-em-35203439; site oficial/redes não coletados nesta fonte</x:v>
      </x:c>
      <x:c r="AE2752" t="n">
        <x:f>IF(LEN(H2752)&gt;0,1,0)</x:f>
        <x:v>1</x:v>
      </x:c>
      <x:c r="AF2752" t="n">
        <x:f>IF(LEN(M2752)&gt;0,1,0)</x:f>
        <x:v>0</x:v>
      </x:c>
      <x:c r="AG2752" t="n">
        <x:f>IF(AND(LEN(H2752)=0,LEN(K2752)=0,LEN(M2752)=0),1,0)</x:f>
        <x:v>0</x:v>
      </x:c>
    </x:row>
    <x:row r="2753">
      <x:c r="A2753" t="str">
        <x:v>AT-02752</x:v>
      </x:c>
      <x:c r="B2753" t="str">
        <x:v>Novos Horizontes Nucleo Educacional</x:v>
      </x:c>
      <x:c r="C2753" t="str">
        <x:v>Escola</x:v>
      </x:c>
      <x:c r="D2753" t="str">
        <x:v>Escola</x:v>
      </x:c>
      <x:c r="E2753" t="str">
        <x:v>Suzano</x:v>
      </x:c>
      <x:c r="F2753" t="str">
        <x:v>Jardim Imperador</x:v>
      </x:c>
      <x:c r="G2753" t="str">
        <x:v>Alameda Cunha Bueno, 267, Alameda, Jardim Imperador, Suzano, SP</x:v>
      </x:c>
      <x:c r="H2753" t="str">
        <x:v>+55 (11) 4747-3011</x:v>
      </x:c>
      <x:c r="I2753" t="str"/>
      <x:c r="J2753" t="str"/>
      <x:c r="K2753" t="str"/>
      <x:c r="L2753" t="str"/>
      <x:c r="M2753" t="str"/>
      <x:c r="N2753" t="str"/>
      <x:c r="O2753" t="str"/>
      <x:c r="P2753" t="str"/>
      <x:c r="Q2753" t="str">
        <x:v>https://www.google.com/maps/search/?api=1&amp;query=Alameda+Cunha+Bueno%2C+267%2C+Alameda%2C+Jardim+Imperador%2C+Suzano-SP</x:v>
      </x:c>
      <x:c r="R2753" t="str"/>
      <x:c r="S2753" t="str"/>
      <x:c r="T2753" t="str">
        <x:v>Não contatado</x:v>
      </x:c>
      <x:c r="U2753" s="27" t="n">
        <x:f>IF(LEN(H2753)&gt;0,25,0)+IF(L2753="Sim",25,0)+IF(LEN(M2753)&gt;0,15,0)+IF(LEN(J2753)&gt;0,10,0)+IF(LEN(N2753)&gt;0,5,0)+IF(LEN(O2753)&gt;0,5,0)+IF(LEN(P2753)&gt;0,5,0)+IF(AND(LEN(R2753)&gt;0,LEN(S2753)&gt;0),10,0)</x:f>
        <x:v>25</x:v>
      </x:c>
      <x:c r="V2753" t="str">
        <x:f>IF(U2753&gt;=60,"Prioridade Alta",IF(U2753&gt;=35,"Prioridade Média","Prioridade Baixa"))</x:f>
        <x:v>Prioridade Baixa</x:v>
      </x:c>
      <x:c r="W2753" t="str">
        <x:v>Não</x:v>
      </x:c>
      <x:c r="X2753" t="str"/>
      <x:c r="Y2753" t="str">
        <x:v>Base expandida 2026-07-27</x:v>
      </x:c>
      <x:c r="Z2753" t="str">
        <x:v>(11) 4747-3011</x:v>
      </x:c>
      <x:c r="AA2753" t="str"/>
      <x:c r="AB2753" t="n">
        <x:v>40</x:v>
      </x:c>
      <x:c r="AC2753" t="str">
        <x:v>Prioridade Baixa</x:v>
      </x:c>
      <x:c r="AD2753" t="str">
        <x:v>Fonte Escolas.com.br: http://escolas.com.br/novos-horizontes-nucleo-educacional-35120832; site oficial/redes não coletados nesta fonte</x:v>
      </x:c>
      <x:c r="AE2753" t="n">
        <x:f>IF(LEN(H2753)&gt;0,1,0)</x:f>
        <x:v>1</x:v>
      </x:c>
      <x:c r="AF2753" t="n">
        <x:f>IF(LEN(M2753)&gt;0,1,0)</x:f>
        <x:v>0</x:v>
      </x:c>
      <x:c r="AG2753" t="n">
        <x:f>IF(AND(LEN(H2753)=0,LEN(K2753)=0,LEN(M2753)=0),1,0)</x:f>
        <x:v>0</x:v>
      </x:c>
    </x:row>
    <x:row r="2754">
      <x:c r="A2754" t="str">
        <x:v>AT-02753</x:v>
      </x:c>
      <x:c r="B2754" t="str">
        <x:v>Neyde Piao Vidal Profa Em</x:v>
      </x:c>
      <x:c r="C2754" t="str">
        <x:v>Escola</x:v>
      </x:c>
      <x:c r="D2754" t="str">
        <x:v>Escola</x:v>
      </x:c>
      <x:c r="E2754" t="str">
        <x:v>Suzano</x:v>
      </x:c>
      <x:c r="F2754" t="str">
        <x:v>Parque Buenos Aires</x:v>
      </x:c>
      <x:c r="G2754" t="str">
        <x:v>Nicacio da Silva Basto, 503, Rua, Parque Buenos Aires, Suzano, SP</x:v>
      </x:c>
      <x:c r="H2754" t="str">
        <x:v>+55 (11) 4751-2869</x:v>
      </x:c>
      <x:c r="I2754" t="str"/>
      <x:c r="J2754" t="str"/>
      <x:c r="K2754" t="str"/>
      <x:c r="L2754" t="str"/>
      <x:c r="M2754" t="str"/>
      <x:c r="N2754" t="str"/>
      <x:c r="O2754" t="str"/>
      <x:c r="P2754" t="str"/>
      <x:c r="Q2754" t="str">
        <x:v>https://www.google.com/maps/search/?api=1&amp;query=Nicacio+da+Silva+Basto%2C+503%2C+Rua%2C+Parque+Buenos+Aires%2C+Suzano-SP</x:v>
      </x:c>
      <x:c r="R2754" t="str"/>
      <x:c r="S2754" t="str"/>
      <x:c r="T2754" t="str">
        <x:v>Não contatado</x:v>
      </x:c>
      <x:c r="U2754" s="27" t="n">
        <x:f>IF(LEN(H2754)&gt;0,25,0)+IF(L2754="Sim",25,0)+IF(LEN(M2754)&gt;0,15,0)+IF(LEN(J2754)&gt;0,10,0)+IF(LEN(N2754)&gt;0,5,0)+IF(LEN(O2754)&gt;0,5,0)+IF(LEN(P2754)&gt;0,5,0)+IF(AND(LEN(R2754)&gt;0,LEN(S2754)&gt;0),10,0)</x:f>
        <x:v>25</x:v>
      </x:c>
      <x:c r="V2754" t="str">
        <x:f>IF(U2754&gt;=60,"Prioridade Alta",IF(U2754&gt;=35,"Prioridade Média","Prioridade Baixa"))</x:f>
        <x:v>Prioridade Baixa</x:v>
      </x:c>
      <x:c r="W2754" t="str">
        <x:v>Não</x:v>
      </x:c>
      <x:c r="X2754" t="str"/>
      <x:c r="Y2754" t="str">
        <x:v>Base expandida 2026-07-27</x:v>
      </x:c>
      <x:c r="Z2754" t="str">
        <x:v>(11) 4751-2869</x:v>
      </x:c>
      <x:c r="AA2754" t="str"/>
      <x:c r="AB2754" t="n">
        <x:v>40</x:v>
      </x:c>
      <x:c r="AC2754" t="str">
        <x:v>Prioridade Baixa</x:v>
      </x:c>
      <x:c r="AD2754" t="str">
        <x:v>Fonte Escolas.com.br: http://escolas.com.br/neyde-piao-vidal-profa-em-35247522; site oficial/redes não coletados nesta fonte</x:v>
      </x:c>
      <x:c r="AE2754" t="n">
        <x:f>IF(LEN(H2754)&gt;0,1,0)</x:f>
        <x:v>1</x:v>
      </x:c>
      <x:c r="AF2754" t="n">
        <x:f>IF(LEN(M2754)&gt;0,1,0)</x:f>
        <x:v>0</x:v>
      </x:c>
      <x:c r="AG2754" t="n">
        <x:f>IF(AND(LEN(H2754)=0,LEN(K2754)=0,LEN(M2754)=0),1,0)</x:f>
        <x:v>0</x:v>
      </x:c>
    </x:row>
    <x:row r="2755">
      <x:c r="A2755" t="str">
        <x:v>AT-02754</x:v>
      </x:c>
      <x:c r="B2755" t="str">
        <x:v>Nucleo de Recreacao Infantil Baby</x:v>
      </x:c>
      <x:c r="C2755" t="str">
        <x:v>Escola</x:v>
      </x:c>
      <x:c r="D2755" t="str">
        <x:v>Escola</x:v>
      </x:c>
      <x:c r="E2755" t="str">
        <x:v>Suzano</x:v>
      </x:c>
      <x:c r="F2755" t="str">
        <x:v>Jardim Santa Helena</x:v>
      </x:c>
      <x:c r="G2755" t="str">
        <x:v>Presidente Nereu Ramos, 176, Jardim Santa Helena, Suzano, SP</x:v>
      </x:c>
      <x:c r="H2755" t="str">
        <x:v>+55 (11) 4748-1158</x:v>
      </x:c>
      <x:c r="I2755" t="str"/>
      <x:c r="J2755" t="str"/>
      <x:c r="K2755" t="str"/>
      <x:c r="L2755" t="str"/>
      <x:c r="M2755" t="str"/>
      <x:c r="N2755" t="str"/>
      <x:c r="O2755" t="str"/>
      <x:c r="P2755" t="str"/>
      <x:c r="Q2755" t="str">
        <x:v>https://www.google.com/maps/search/?api=1&amp;query=Presidente+Nereu+Ramos%2C+176%2C+Jardim+Santa+Helena%2C+Suzano-SP</x:v>
      </x:c>
      <x:c r="R2755" t="str"/>
      <x:c r="S2755" t="str"/>
      <x:c r="T2755" t="str">
        <x:v>Não contatado</x:v>
      </x:c>
      <x:c r="U2755" s="27" t="n">
        <x:f>IF(LEN(H2755)&gt;0,25,0)+IF(L2755="Sim",25,0)+IF(LEN(M2755)&gt;0,15,0)+IF(LEN(J2755)&gt;0,10,0)+IF(LEN(N2755)&gt;0,5,0)+IF(LEN(O2755)&gt;0,5,0)+IF(LEN(P2755)&gt;0,5,0)+IF(AND(LEN(R2755)&gt;0,LEN(S2755)&gt;0),10,0)</x:f>
        <x:v>25</x:v>
      </x:c>
      <x:c r="V2755" t="str">
        <x:f>IF(U2755&gt;=60,"Prioridade Alta",IF(U2755&gt;=35,"Prioridade Média","Prioridade Baixa"))</x:f>
        <x:v>Prioridade Baixa</x:v>
      </x:c>
      <x:c r="W2755" t="str">
        <x:v>Não</x:v>
      </x:c>
      <x:c r="X2755" t="str"/>
      <x:c r="Y2755" t="str">
        <x:v>Base expandida 2026-07-27</x:v>
      </x:c>
      <x:c r="Z2755" t="str">
        <x:v>(11) 4748-1158</x:v>
      </x:c>
      <x:c r="AA2755" t="str"/>
      <x:c r="AB2755" t="n">
        <x:v>40</x:v>
      </x:c>
      <x:c r="AC2755" t="str">
        <x:v>Prioridade Baixa</x:v>
      </x:c>
      <x:c r="AD2755" t="str">
        <x:v>Fonte Escolas.com.br: http://escolas.com.br/nucleo-de-recreacao-infantil-baby-35005002; site oficial/redes não coletados nesta fonte</x:v>
      </x:c>
      <x:c r="AE2755" t="n">
        <x:f>IF(LEN(H2755)&gt;0,1,0)</x:f>
        <x:v>1</x:v>
      </x:c>
      <x:c r="AF2755" t="n">
        <x:f>IF(LEN(M2755)&gt;0,1,0)</x:f>
        <x:v>0</x:v>
      </x:c>
      <x:c r="AG2755" t="n">
        <x:f>IF(AND(LEN(H2755)=0,LEN(K2755)=0,LEN(M2755)=0),1,0)</x:f>
        <x:v>0</x:v>
      </x:c>
    </x:row>
    <x:row r="2756">
      <x:c r="A2756" t="str">
        <x:v>AT-02755</x:v>
      </x:c>
      <x:c r="B2756" t="str">
        <x:v>Odario Ferreira da Silva Em</x:v>
      </x:c>
      <x:c r="C2756" t="str">
        <x:v>Escola</x:v>
      </x:c>
      <x:c r="D2756" t="str">
        <x:v>Escola</x:v>
      </x:c>
      <x:c r="E2756" t="str">
        <x:v>Suzano</x:v>
      </x:c>
      <x:c r="F2756" t="str">
        <x:v>Jardim Belem</x:v>
      </x:c>
      <x:c r="G2756" t="str">
        <x:v>Valdir Dicieri, 305, Rua, Jardim Belem, Suzano, SP</x:v>
      </x:c>
      <x:c r="H2756" t="str">
        <x:v>+55 (11) 4751-3399</x:v>
      </x:c>
      <x:c r="I2756" t="str"/>
      <x:c r="J2756" t="str"/>
      <x:c r="K2756" t="str"/>
      <x:c r="L2756" t="str"/>
      <x:c r="M2756" t="str"/>
      <x:c r="N2756" t="str"/>
      <x:c r="O2756" t="str"/>
      <x:c r="P2756" t="str"/>
      <x:c r="Q2756" t="str">
        <x:v>https://www.google.com/maps/search/?api=1&amp;query=Valdir+Dicieri%2C+305%2C+Rua%2C+Jardim+Belem%2C+Suzano-SP</x:v>
      </x:c>
      <x:c r="R2756" t="str"/>
      <x:c r="S2756" t="str"/>
      <x:c r="T2756" t="str">
        <x:v>Não contatado</x:v>
      </x:c>
      <x:c r="U2756" s="27" t="n">
        <x:f>IF(LEN(H2756)&gt;0,25,0)+IF(L2756="Sim",25,0)+IF(LEN(M2756)&gt;0,15,0)+IF(LEN(J2756)&gt;0,10,0)+IF(LEN(N2756)&gt;0,5,0)+IF(LEN(O2756)&gt;0,5,0)+IF(LEN(P2756)&gt;0,5,0)+IF(AND(LEN(R2756)&gt;0,LEN(S2756)&gt;0),10,0)</x:f>
        <x:v>25</x:v>
      </x:c>
      <x:c r="V2756" t="str">
        <x:f>IF(U2756&gt;=60,"Prioridade Alta",IF(U2756&gt;=35,"Prioridade Média","Prioridade Baixa"))</x:f>
        <x:v>Prioridade Baixa</x:v>
      </x:c>
      <x:c r="W2756" t="str">
        <x:v>Não</x:v>
      </x:c>
      <x:c r="X2756" t="str"/>
      <x:c r="Y2756" t="str">
        <x:v>Base expandida 2026-07-27</x:v>
      </x:c>
      <x:c r="Z2756" t="str">
        <x:v>(11) 4751-3399</x:v>
      </x:c>
      <x:c r="AA2756" t="str"/>
      <x:c r="AB2756" t="n">
        <x:v>40</x:v>
      </x:c>
      <x:c r="AC2756" t="str">
        <x:v>Prioridade Baixa</x:v>
      </x:c>
      <x:c r="AD2756" t="str">
        <x:v>Fonte Escolas.com.br: http://escolas.com.br/odario-ferreira-da-silva-em-35106227; site oficial/redes não coletados nesta fonte</x:v>
      </x:c>
      <x:c r="AE2756" t="n">
        <x:f>IF(LEN(H2756)&gt;0,1,0)</x:f>
        <x:v>1</x:v>
      </x:c>
      <x:c r="AF2756" t="n">
        <x:f>IF(LEN(M2756)&gt;0,1,0)</x:f>
        <x:v>0</x:v>
      </x:c>
      <x:c r="AG2756" t="n">
        <x:f>IF(AND(LEN(H2756)=0,LEN(K2756)=0,LEN(M2756)=0),1,0)</x:f>
        <x:v>0</x:v>
      </x:c>
    </x:row>
    <x:row r="2757">
      <x:c r="A2757" t="str">
        <x:v>AT-02756</x:v>
      </x:c>
      <x:c r="B2757" t="str">
        <x:v>Olavo Leonel Ferreira Professor</x:v>
      </x:c>
      <x:c r="C2757" t="str">
        <x:v>Escola</x:v>
      </x:c>
      <x:c r="D2757" t="str">
        <x:v>Escola</x:v>
      </x:c>
      <x:c r="E2757" t="str">
        <x:v>Suzano</x:v>
      </x:c>
      <x:c r="F2757" t="str">
        <x:v>Parque Residencial Casa Branca</x:v>
      </x:c>
      <x:c r="G2757" t="str">
        <x:v>Getulio Moreira de Souza, 881, Rua, Parque Residencial Casa Branca, Suzano, SP</x:v>
      </x:c>
      <x:c r="H2757" t="str">
        <x:v>+55 (11) 4747-9755</x:v>
      </x:c>
      <x:c r="I2757" t="str"/>
      <x:c r="J2757" t="str"/>
      <x:c r="K2757" t="str"/>
      <x:c r="L2757" t="str"/>
      <x:c r="M2757" t="str"/>
      <x:c r="N2757" t="str"/>
      <x:c r="O2757" t="str"/>
      <x:c r="P2757" t="str"/>
      <x:c r="Q2757" t="str">
        <x:v>https://www.google.com/maps/search/?api=1&amp;query=Getulio+Moreira+de+Souza%2C+881%2C+Rua%2C+Parque+Residencial+Casa+Branca%2C+Suzano-SP</x:v>
      </x:c>
      <x:c r="R2757" t="str"/>
      <x:c r="S2757" t="str"/>
      <x:c r="T2757" t="str">
        <x:v>Não contatado</x:v>
      </x:c>
      <x:c r="U2757" s="27" t="n">
        <x:f>IF(LEN(H2757)&gt;0,25,0)+IF(L2757="Sim",25,0)+IF(LEN(M2757)&gt;0,15,0)+IF(LEN(J2757)&gt;0,10,0)+IF(LEN(N2757)&gt;0,5,0)+IF(LEN(O2757)&gt;0,5,0)+IF(LEN(P2757)&gt;0,5,0)+IF(AND(LEN(R2757)&gt;0,LEN(S2757)&gt;0),10,0)</x:f>
        <x:v>25</x:v>
      </x:c>
      <x:c r="V2757" t="str">
        <x:f>IF(U2757&gt;=60,"Prioridade Alta",IF(U2757&gt;=35,"Prioridade Média","Prioridade Baixa"))</x:f>
        <x:v>Prioridade Baixa</x:v>
      </x:c>
      <x:c r="W2757" t="str">
        <x:v>Não</x:v>
      </x:c>
      <x:c r="X2757" t="str"/>
      <x:c r="Y2757" t="str">
        <x:v>Base expandida 2026-07-27</x:v>
      </x:c>
      <x:c r="Z2757" t="str">
        <x:v>(11) 4747-9755</x:v>
      </x:c>
      <x:c r="AA2757" t="str"/>
      <x:c r="AB2757" t="n">
        <x:v>40</x:v>
      </x:c>
      <x:c r="AC2757" t="str">
        <x:v>Prioridade Baixa</x:v>
      </x:c>
      <x:c r="AD2757" t="str">
        <x:v>Fonte Escolas.com.br: http://escolas.com.br/olavo-leonel-ferreira-professor-35923849; site oficial/redes não coletados nesta fonte</x:v>
      </x:c>
      <x:c r="AE2757" t="n">
        <x:f>IF(LEN(H2757)&gt;0,1,0)</x:f>
        <x:v>1</x:v>
      </x:c>
      <x:c r="AF2757" t="n">
        <x:f>IF(LEN(M2757)&gt;0,1,0)</x:f>
        <x:v>0</x:v>
      </x:c>
      <x:c r="AG2757" t="n">
        <x:f>IF(AND(LEN(H2757)=0,LEN(K2757)=0,LEN(M2757)=0),1,0)</x:f>
        <x:v>0</x:v>
      </x:c>
    </x:row>
    <x:row r="2758">
      <x:c r="A2758" t="str">
        <x:v>AT-02757</x:v>
      </x:c>
      <x:c r="B2758" t="str">
        <x:v>Orlando Digenova Em</x:v>
      </x:c>
      <x:c r="C2758" t="str">
        <x:v>Escola</x:v>
      </x:c>
      <x:c r="D2758" t="str">
        <x:v>Escola</x:v>
      </x:c>
      <x:c r="E2758" t="str">
        <x:v>Suzano</x:v>
      </x:c>
      <x:c r="F2758" t="str">
        <x:v>Cidade Miguel Badra</x:v>
      </x:c>
      <x:c r="G2758" t="str">
        <x:v>Benedito Salome da Anunciacao, 609, Rua, Cidade Miguel Badra, Suzano, SP</x:v>
      </x:c>
      <x:c r="H2758" t="str">
        <x:v>+55 (11) 4749-1300</x:v>
      </x:c>
      <x:c r="I2758" t="str"/>
      <x:c r="J2758" t="str"/>
      <x:c r="K2758" t="str"/>
      <x:c r="L2758" t="str"/>
      <x:c r="M2758" t="str"/>
      <x:c r="N2758" t="str"/>
      <x:c r="O2758" t="str"/>
      <x:c r="P2758" t="str"/>
      <x:c r="Q2758" t="str">
        <x:v>https://www.google.com/maps/search/?api=1&amp;query=Benedito+Salome+da+Anunciacao%2C+609%2C+Rua%2C+Cidade+Miguel+Badra%2C+Suzano-SP</x:v>
      </x:c>
      <x:c r="R2758" t="str"/>
      <x:c r="S2758" t="str"/>
      <x:c r="T2758" t="str">
        <x:v>Não contatado</x:v>
      </x:c>
      <x:c r="U2758" s="27" t="n">
        <x:f>IF(LEN(H2758)&gt;0,25,0)+IF(L2758="Sim",25,0)+IF(LEN(M2758)&gt;0,15,0)+IF(LEN(J2758)&gt;0,10,0)+IF(LEN(N2758)&gt;0,5,0)+IF(LEN(O2758)&gt;0,5,0)+IF(LEN(P2758)&gt;0,5,0)+IF(AND(LEN(R2758)&gt;0,LEN(S2758)&gt;0),10,0)</x:f>
        <x:v>25</x:v>
      </x:c>
      <x:c r="V2758" t="str">
        <x:f>IF(U2758&gt;=60,"Prioridade Alta",IF(U2758&gt;=35,"Prioridade Média","Prioridade Baixa"))</x:f>
        <x:v>Prioridade Baixa</x:v>
      </x:c>
      <x:c r="W2758" t="str">
        <x:v>Não</x:v>
      </x:c>
      <x:c r="X2758" t="str"/>
      <x:c r="Y2758" t="str">
        <x:v>Base expandida 2026-07-27</x:v>
      </x:c>
      <x:c r="Z2758" t="str">
        <x:v>(11) 4749-1300</x:v>
      </x:c>
      <x:c r="AA2758" t="str"/>
      <x:c r="AB2758" t="n">
        <x:v>40</x:v>
      </x:c>
      <x:c r="AC2758" t="str">
        <x:v>Prioridade Baixa</x:v>
      </x:c>
      <x:c r="AD2758" t="str">
        <x:v>Fonte Escolas.com.br: http://escolas.com.br/orlando-digenova-em-35211758; site oficial/redes não coletados nesta fonte</x:v>
      </x:c>
      <x:c r="AE2758" t="n">
        <x:f>IF(LEN(H2758)&gt;0,1,0)</x:f>
        <x:v>1</x:v>
      </x:c>
      <x:c r="AF2758" t="n">
        <x:f>IF(LEN(M2758)&gt;0,1,0)</x:f>
        <x:v>0</x:v>
      </x:c>
      <x:c r="AG2758" t="n">
        <x:f>IF(AND(LEN(H2758)=0,LEN(K2758)=0,LEN(M2758)=0),1,0)</x:f>
        <x:v>0</x:v>
      </x:c>
    </x:row>
    <x:row r="2759">
      <x:c r="A2759" t="str">
        <x:v>AT-02758</x:v>
      </x:c>
      <x:c r="B2759" t="str">
        <x:v>Raul Brasil Professor</x:v>
      </x:c>
      <x:c r="C2759" t="str">
        <x:v>Escola</x:v>
      </x:c>
      <x:c r="D2759" t="str">
        <x:v>Escola</x:v>
      </x:c>
      <x:c r="E2759" t="str">
        <x:v>Suzano</x:v>
      </x:c>
      <x:c r="F2759" t="str">
        <x:v>Parque Suzano</x:v>
      </x:c>
      <x:c r="G2759" t="str">
        <x:v>Jose Garcia de Souza, 251, Parque Suzano, Suzano, SP</x:v>
      </x:c>
      <x:c r="H2759" t="str">
        <x:v>+55 (11) 4748-1393</x:v>
      </x:c>
      <x:c r="I2759" t="str"/>
      <x:c r="J2759" t="str"/>
      <x:c r="K2759" t="str"/>
      <x:c r="L2759" t="str"/>
      <x:c r="M2759" t="str"/>
      <x:c r="N2759" t="str"/>
      <x:c r="O2759" t="str"/>
      <x:c r="P2759" t="str"/>
      <x:c r="Q2759" t="str">
        <x:v>https://www.google.com/maps/search/?api=1&amp;query=Jose+Garcia+de+Souza%2C+251%2C+Parque+Suzano%2C+Suzano-SP</x:v>
      </x:c>
      <x:c r="R2759" t="str"/>
      <x:c r="S2759" t="str"/>
      <x:c r="T2759" t="str">
        <x:v>Não contatado</x:v>
      </x:c>
      <x:c r="U2759" s="27" t="n">
        <x:f>IF(LEN(H2759)&gt;0,25,0)+IF(L2759="Sim",25,0)+IF(LEN(M2759)&gt;0,15,0)+IF(LEN(J2759)&gt;0,10,0)+IF(LEN(N2759)&gt;0,5,0)+IF(LEN(O2759)&gt;0,5,0)+IF(LEN(P2759)&gt;0,5,0)+IF(AND(LEN(R2759)&gt;0,LEN(S2759)&gt;0),10,0)</x:f>
        <x:v>25</x:v>
      </x:c>
      <x:c r="V2759" t="str">
        <x:f>IF(U2759&gt;=60,"Prioridade Alta",IF(U2759&gt;=35,"Prioridade Média","Prioridade Baixa"))</x:f>
        <x:v>Prioridade Baixa</x:v>
      </x:c>
      <x:c r="W2759" t="str">
        <x:v>Não</x:v>
      </x:c>
      <x:c r="X2759" t="str"/>
      <x:c r="Y2759" t="str">
        <x:v>Base expandida 2026-07-27</x:v>
      </x:c>
      <x:c r="Z2759" t="str">
        <x:v>(11) 4748-1393</x:v>
      </x:c>
      <x:c r="AA2759" t="str"/>
      <x:c r="AB2759" t="n">
        <x:v>40</x:v>
      </x:c>
      <x:c r="AC2759" t="str">
        <x:v>Prioridade Baixa</x:v>
      </x:c>
      <x:c r="AD2759" t="str">
        <x:v>Fonte Escolas.com.br: http://escolas.com.br/raul-brasil-professor-35006981; site oficial/redes não coletados nesta fonte</x:v>
      </x:c>
      <x:c r="AE2759" t="n">
        <x:f>IF(LEN(H2759)&gt;0,1,0)</x:f>
        <x:v>1</x:v>
      </x:c>
      <x:c r="AF2759" t="n">
        <x:f>IF(LEN(M2759)&gt;0,1,0)</x:f>
        <x:v>0</x:v>
      </x:c>
      <x:c r="AG2759" t="n">
        <x:f>IF(AND(LEN(H2759)=0,LEN(K2759)=0,LEN(M2759)=0),1,0)</x:f>
        <x:v>0</x:v>
      </x:c>
    </x:row>
    <x:row r="2760">
      <x:c r="A2760" t="str">
        <x:v>AT-02759</x:v>
      </x:c>
      <x:c r="B2760" t="str">
        <x:v>Oswaldo de Oliveira Lima</x:v>
      </x:c>
      <x:c r="C2760" t="str">
        <x:v>Escola</x:v>
      </x:c>
      <x:c r="D2760" t="str">
        <x:v>Escola</x:v>
      </x:c>
      <x:c r="E2760" t="str">
        <x:v>Suzano</x:v>
      </x:c>
      <x:c r="F2760" t="str">
        <x:v>Jardim Revista</x:v>
      </x:c>
      <x:c r="G2760" t="str">
        <x:v>Planalto, 200, Rua, Jardim Revista, Suzano, SP</x:v>
      </x:c>
      <x:c r="H2760" t="str">
        <x:v>+55 (11) 4749-1261</x:v>
      </x:c>
      <x:c r="I2760" t="str"/>
      <x:c r="J2760" t="str"/>
      <x:c r="K2760" t="str"/>
      <x:c r="L2760" t="str"/>
      <x:c r="M2760" t="str"/>
      <x:c r="N2760" t="str"/>
      <x:c r="O2760" t="str"/>
      <x:c r="P2760" t="str"/>
      <x:c r="Q2760" t="str">
        <x:v>https://www.google.com/maps/search/?api=1&amp;query=Planalto%2C+200%2C+Rua%2C+Jardim+Revista%2C+Suzano-SP</x:v>
      </x:c>
      <x:c r="R2760" t="str"/>
      <x:c r="S2760" t="str"/>
      <x:c r="T2760" t="str">
        <x:v>Não contatado</x:v>
      </x:c>
      <x:c r="U2760" s="27" t="n">
        <x:f>IF(LEN(H2760)&gt;0,25,0)+IF(L2760="Sim",25,0)+IF(LEN(M2760)&gt;0,15,0)+IF(LEN(J2760)&gt;0,10,0)+IF(LEN(N2760)&gt;0,5,0)+IF(LEN(O2760)&gt;0,5,0)+IF(LEN(P2760)&gt;0,5,0)+IF(AND(LEN(R2760)&gt;0,LEN(S2760)&gt;0),10,0)</x:f>
        <x:v>25</x:v>
      </x:c>
      <x:c r="V2760" t="str">
        <x:f>IF(U2760&gt;=60,"Prioridade Alta",IF(U2760&gt;=35,"Prioridade Média","Prioridade Baixa"))</x:f>
        <x:v>Prioridade Baixa</x:v>
      </x:c>
      <x:c r="W2760" t="str">
        <x:v>Não</x:v>
      </x:c>
      <x:c r="X2760" t="str"/>
      <x:c r="Y2760" t="str">
        <x:v>Base expandida 2026-07-27</x:v>
      </x:c>
      <x:c r="Z2760" t="str">
        <x:v>(11) 4749-1261</x:v>
      </x:c>
      <x:c r="AA2760" t="str"/>
      <x:c r="AB2760" t="n">
        <x:v>40</x:v>
      </x:c>
      <x:c r="AC2760" t="str">
        <x:v>Prioridade Baixa</x:v>
      </x:c>
      <x:c r="AD2760" t="str">
        <x:v>Fonte Escolas.com.br: http://escolas.com.br/oswaldo-de-oliveira-lima-35046450; site oficial/redes não coletados nesta fonte</x:v>
      </x:c>
      <x:c r="AE2760" t="n">
        <x:f>IF(LEN(H2760)&gt;0,1,0)</x:f>
        <x:v>1</x:v>
      </x:c>
      <x:c r="AF2760" t="n">
        <x:f>IF(LEN(M2760)&gt;0,1,0)</x:f>
        <x:v>0</x:v>
      </x:c>
      <x:c r="AG2760" t="n">
        <x:f>IF(AND(LEN(H2760)=0,LEN(K2760)=0,LEN(M2760)=0),1,0)</x:f>
        <x:v>0</x:v>
      </x:c>
    </x:row>
    <x:row r="2761">
      <x:c r="A2761" t="str">
        <x:v>AT-02760</x:v>
      </x:c>
      <x:c r="B2761" t="str">
        <x:v>Pequeno Principe e Pequena Princesa Eei</x:v>
      </x:c>
      <x:c r="C2761" t="str">
        <x:v>Escola</x:v>
      </x:c>
      <x:c r="D2761" t="str">
        <x:v>Escola</x:v>
      </x:c>
      <x:c r="E2761" t="str">
        <x:v>Suzano</x:v>
      </x:c>
      <x:c r="F2761" t="str">
        <x:v>Jardim Santa Helena</x:v>
      </x:c>
      <x:c r="G2761" t="str">
        <x:v>Augusta Aparecida de Carvalho Morais, 421, Rua, Jardim Santa Helena, Suzano, SP</x:v>
      </x:c>
      <x:c r="H2761" t="str">
        <x:v>+55 (11) 4743-2214</x:v>
      </x:c>
      <x:c r="I2761" t="str"/>
      <x:c r="J2761" t="str"/>
      <x:c r="K2761" t="str"/>
      <x:c r="L2761" t="str"/>
      <x:c r="M2761" t="str"/>
      <x:c r="N2761" t="str"/>
      <x:c r="O2761" t="str"/>
      <x:c r="P2761" t="str"/>
      <x:c r="Q2761" t="str">
        <x:v>https://www.google.com/maps/search/?api=1&amp;query=Augusta+Aparecida+de+Carvalho+Morais%2C+421%2C+Rua%2C+Jardim+Santa+Helena%2C+Suzano-SP</x:v>
      </x:c>
      <x:c r="R2761" t="str"/>
      <x:c r="S2761" t="str"/>
      <x:c r="T2761" t="str">
        <x:v>Não contatado</x:v>
      </x:c>
      <x:c r="U2761" s="27" t="n">
        <x:f>IF(LEN(H2761)&gt;0,25,0)+IF(L2761="Sim",25,0)+IF(LEN(M2761)&gt;0,15,0)+IF(LEN(J2761)&gt;0,10,0)+IF(LEN(N2761)&gt;0,5,0)+IF(LEN(O2761)&gt;0,5,0)+IF(LEN(P2761)&gt;0,5,0)+IF(AND(LEN(R2761)&gt;0,LEN(S2761)&gt;0),10,0)</x:f>
        <x:v>25</x:v>
      </x:c>
      <x:c r="V2761" t="str">
        <x:f>IF(U2761&gt;=60,"Prioridade Alta",IF(U2761&gt;=35,"Prioridade Média","Prioridade Baixa"))</x:f>
        <x:v>Prioridade Baixa</x:v>
      </x:c>
      <x:c r="W2761" t="str">
        <x:v>Não</x:v>
      </x:c>
      <x:c r="X2761" t="str"/>
      <x:c r="Y2761" t="str">
        <x:v>Base expandida 2026-07-27</x:v>
      </x:c>
      <x:c r="Z2761" t="str">
        <x:v>(11) 4743-2214</x:v>
      </x:c>
      <x:c r="AA2761" t="str"/>
      <x:c r="AB2761" t="n">
        <x:v>40</x:v>
      </x:c>
      <x:c r="AC2761" t="str">
        <x:v>Prioridade Baixa</x:v>
      </x:c>
      <x:c r="AD2761" t="str">
        <x:v>Fonte Escolas.com.br: http://escolas.com.br/pequeno-principe-e-pequena-princesa-eei-35455180; site oficial/redes não coletados nesta fonte</x:v>
      </x:c>
      <x:c r="AE2761" t="n">
        <x:f>IF(LEN(H2761)&gt;0,1,0)</x:f>
        <x:v>1</x:v>
      </x:c>
      <x:c r="AF2761" t="n">
        <x:f>IF(LEN(M2761)&gt;0,1,0)</x:f>
        <x:v>0</x:v>
      </x:c>
      <x:c r="AG2761" t="n">
        <x:f>IF(AND(LEN(H2761)=0,LEN(K2761)=0,LEN(M2761)=0),1,0)</x:f>
        <x:v>0</x:v>
      </x:c>
    </x:row>
    <x:row r="2762">
      <x:c r="A2762" t="str">
        <x:v>AT-02761</x:v>
      </x:c>
      <x:c r="B2762" t="str">
        <x:v>Paulo Henrique Barreiros Professor Em</x:v>
      </x:c>
      <x:c r="C2762" t="str">
        <x:v>Escola</x:v>
      </x:c>
      <x:c r="D2762" t="str">
        <x:v>Escola</x:v>
      </x:c>
      <x:c r="E2762" t="str">
        <x:v>Suzano</x:v>
      </x:c>
      <x:c r="F2762" t="str">
        <x:v>Parque Residencial Samambaia</x:v>
      </x:c>
      <x:c r="G2762" t="str">
        <x:v>Joaquim Marques de Queiroz, 71, Avenida, Parque Residencial Samambaia, Suzano, SP</x:v>
      </x:c>
      <x:c r="H2762" t="str">
        <x:v>+55 (11) 4759-1444</x:v>
      </x:c>
      <x:c r="I2762" t="str"/>
      <x:c r="J2762" t="str"/>
      <x:c r="K2762" t="str"/>
      <x:c r="L2762" t="str"/>
      <x:c r="M2762" t="str"/>
      <x:c r="N2762" t="str"/>
      <x:c r="O2762" t="str"/>
      <x:c r="P2762" t="str"/>
      <x:c r="Q2762" t="str">
        <x:v>https://www.google.com/maps/search/?api=1&amp;query=Joaquim+Marques+de+Queiroz%2C+71%2C+Avenida%2C+Parque+Residencial+Samambaia%2C+Suzano-SP</x:v>
      </x:c>
      <x:c r="R2762" t="str"/>
      <x:c r="S2762" t="str"/>
      <x:c r="T2762" t="str">
        <x:v>Não contatado</x:v>
      </x:c>
      <x:c r="U2762" s="27" t="n">
        <x:f>IF(LEN(H2762)&gt;0,25,0)+IF(L2762="Sim",25,0)+IF(LEN(M2762)&gt;0,15,0)+IF(LEN(J2762)&gt;0,10,0)+IF(LEN(N2762)&gt;0,5,0)+IF(LEN(O2762)&gt;0,5,0)+IF(LEN(P2762)&gt;0,5,0)+IF(AND(LEN(R2762)&gt;0,LEN(S2762)&gt;0),10,0)</x:f>
        <x:v>25</x:v>
      </x:c>
      <x:c r="V2762" t="str">
        <x:f>IF(U2762&gt;=60,"Prioridade Alta",IF(U2762&gt;=35,"Prioridade Média","Prioridade Baixa"))</x:f>
        <x:v>Prioridade Baixa</x:v>
      </x:c>
      <x:c r="W2762" t="str">
        <x:v>Não</x:v>
      </x:c>
      <x:c r="X2762" t="str"/>
      <x:c r="Y2762" t="str">
        <x:v>Base expandida 2026-07-27</x:v>
      </x:c>
      <x:c r="Z2762" t="str">
        <x:v>(11) 4759-1444</x:v>
      </x:c>
      <x:c r="AA2762" t="str"/>
      <x:c r="AB2762" t="n">
        <x:v>40</x:v>
      </x:c>
      <x:c r="AC2762" t="str">
        <x:v>Prioridade Baixa</x:v>
      </x:c>
      <x:c r="AD2762" t="str">
        <x:v>Fonte Escolas.com.br: http://escolas.com.br/paulo-henrique-barreiros-professor-em-35275190; site oficial/redes não coletados nesta fonte</x:v>
      </x:c>
      <x:c r="AE2762" t="n">
        <x:f>IF(LEN(H2762)&gt;0,1,0)</x:f>
        <x:v>1</x:v>
      </x:c>
      <x:c r="AF2762" t="n">
        <x:f>IF(LEN(M2762)&gt;0,1,0)</x:f>
        <x:v>0</x:v>
      </x:c>
      <x:c r="AG2762" t="n">
        <x:f>IF(AND(LEN(H2762)=0,LEN(K2762)=0,LEN(M2762)=0),1,0)</x:f>
        <x:v>0</x:v>
      </x:c>
    </x:row>
    <x:row r="2763">
      <x:c r="A2763" t="str">
        <x:v>AT-02762</x:v>
      </x:c>
      <x:c r="B2763" t="str">
        <x:v>Paulo Kobayashi Professor</x:v>
      </x:c>
      <x:c r="C2763" t="str">
        <x:v>Escola</x:v>
      </x:c>
      <x:c r="D2763" t="str">
        <x:v>Escola</x:v>
      </x:c>
      <x:c r="E2763" t="str">
        <x:v>Suzano</x:v>
      </x:c>
      <x:c r="F2763" t="str">
        <x:v>Vila Maluf</x:v>
      </x:c>
      <x:c r="G2763" t="str">
        <x:v>Mauricio Mariano, 171, Rua, Vila Maluf, Suzano, SP</x:v>
      </x:c>
      <x:c r="H2763" t="str">
        <x:v>+55 (11) 4742-7754</x:v>
      </x:c>
      <x:c r="I2763" t="str"/>
      <x:c r="J2763" t="str"/>
      <x:c r="K2763" t="str"/>
      <x:c r="L2763" t="str"/>
      <x:c r="M2763" t="str"/>
      <x:c r="N2763" t="str"/>
      <x:c r="O2763" t="str"/>
      <x:c r="P2763" t="str"/>
      <x:c r="Q2763" t="str">
        <x:v>https://www.google.com/maps/search/?api=1&amp;query=Mauricio+Mariano%2C+171%2C+Rua%2C+Vila+Maluf%2C+Suzano-SP</x:v>
      </x:c>
      <x:c r="R2763" t="str"/>
      <x:c r="S2763" t="str"/>
      <x:c r="T2763" t="str">
        <x:v>Não contatado</x:v>
      </x:c>
      <x:c r="U2763" s="27" t="n">
        <x:f>IF(LEN(H2763)&gt;0,25,0)+IF(L2763="Sim",25,0)+IF(LEN(M2763)&gt;0,15,0)+IF(LEN(J2763)&gt;0,10,0)+IF(LEN(N2763)&gt;0,5,0)+IF(LEN(O2763)&gt;0,5,0)+IF(LEN(P2763)&gt;0,5,0)+IF(AND(LEN(R2763)&gt;0,LEN(S2763)&gt;0),10,0)</x:f>
        <x:v>25</x:v>
      </x:c>
      <x:c r="V2763" t="str">
        <x:f>IF(U2763&gt;=60,"Prioridade Alta",IF(U2763&gt;=35,"Prioridade Média","Prioridade Baixa"))</x:f>
        <x:v>Prioridade Baixa</x:v>
      </x:c>
      <x:c r="W2763" t="str">
        <x:v>Não</x:v>
      </x:c>
      <x:c r="X2763" t="str"/>
      <x:c r="Y2763" t="str">
        <x:v>Base expandida 2026-07-27</x:v>
      </x:c>
      <x:c r="Z2763" t="str">
        <x:v>(11) 4742-7754</x:v>
      </x:c>
      <x:c r="AA2763" t="str"/>
      <x:c r="AB2763" t="n">
        <x:v>40</x:v>
      </x:c>
      <x:c r="AC2763" t="str">
        <x:v>Prioridade Baixa</x:v>
      </x:c>
      <x:c r="AD2763" t="str">
        <x:v>Fonte Escolas.com.br: http://escolas.com.br/paulo-kobayashi-professor-35284361; site oficial/redes não coletados nesta fonte</x:v>
      </x:c>
      <x:c r="AE2763" t="n">
        <x:f>IF(LEN(H2763)&gt;0,1,0)</x:f>
        <x:v>1</x:v>
      </x:c>
      <x:c r="AF2763" t="n">
        <x:f>IF(LEN(M2763)&gt;0,1,0)</x:f>
        <x:v>0</x:v>
      </x:c>
      <x:c r="AG2763" t="n">
        <x:f>IF(AND(LEN(H2763)=0,LEN(K2763)=0,LEN(M2763)=0),1,0)</x:f>
        <x:v>0</x:v>
      </x:c>
    </x:row>
    <x:row r="2764">
      <x:c r="A2764" t="str">
        <x:v>AT-02763</x:v>
      </x:c>
      <x:c r="B2764" t="str">
        <x:v>Oscar de Almeida Redondo Professor Em</x:v>
      </x:c>
      <x:c r="C2764" t="str">
        <x:v>Escola</x:v>
      </x:c>
      <x:c r="D2764" t="str">
        <x:v>Escola</x:v>
      </x:c>
      <x:c r="E2764" t="str">
        <x:v>Suzano</x:v>
      </x:c>
      <x:c r="F2764" t="str">
        <x:v>Vila Urupes</x:v>
      </x:c>
      <x:c r="G2764" t="str">
        <x:v>Madame Pommery, 590, Vila Urupes, Suzano, SP</x:v>
      </x:c>
      <x:c r="H2764" t="str">
        <x:v>+55 (11) 4743-1794</x:v>
      </x:c>
      <x:c r="I2764" t="str"/>
      <x:c r="J2764" t="str"/>
      <x:c r="K2764" t="str"/>
      <x:c r="L2764" t="str"/>
      <x:c r="M2764" t="str"/>
      <x:c r="N2764" t="str"/>
      <x:c r="O2764" t="str"/>
      <x:c r="P2764" t="str"/>
      <x:c r="Q2764" t="str">
        <x:v>https://www.google.com/maps/search/?api=1&amp;query=Madame+Pommery%2C+590%2C+Vila+Urupes%2C+Suzano-SP</x:v>
      </x:c>
      <x:c r="R2764" t="str"/>
      <x:c r="S2764" t="str"/>
      <x:c r="T2764" t="str">
        <x:v>Não contatado</x:v>
      </x:c>
      <x:c r="U2764" s="27" t="n">
        <x:f>IF(LEN(H2764)&gt;0,25,0)+IF(L2764="Sim",25,0)+IF(LEN(M2764)&gt;0,15,0)+IF(LEN(J2764)&gt;0,10,0)+IF(LEN(N2764)&gt;0,5,0)+IF(LEN(O2764)&gt;0,5,0)+IF(LEN(P2764)&gt;0,5,0)+IF(AND(LEN(R2764)&gt;0,LEN(S2764)&gt;0),10,0)</x:f>
        <x:v>25</x:v>
      </x:c>
      <x:c r="V2764" t="str">
        <x:f>IF(U2764&gt;=60,"Prioridade Alta",IF(U2764&gt;=35,"Prioridade Média","Prioridade Baixa"))</x:f>
        <x:v>Prioridade Baixa</x:v>
      </x:c>
      <x:c r="W2764" t="str">
        <x:v>Não</x:v>
      </x:c>
      <x:c r="X2764" t="str"/>
      <x:c r="Y2764" t="str">
        <x:v>Base expandida 2026-07-27</x:v>
      </x:c>
      <x:c r="Z2764" t="str">
        <x:v>(11) 4743-1794</x:v>
      </x:c>
      <x:c r="AA2764" t="str"/>
      <x:c r="AB2764" t="n">
        <x:v>40</x:v>
      </x:c>
      <x:c r="AC2764" t="str">
        <x:v>Prioridade Baixa</x:v>
      </x:c>
      <x:c r="AD2764" t="str">
        <x:v>Fonte Escolas.com.br: http://escolas.com.br/oscar-de-almeida-redondo-professor-em-35089312; site oficial/redes não coletados nesta fonte</x:v>
      </x:c>
      <x:c r="AE2764" t="n">
        <x:f>IF(LEN(H2764)&gt;0,1,0)</x:f>
        <x:v>1</x:v>
      </x:c>
      <x:c r="AF2764" t="n">
        <x:f>IF(LEN(M2764)&gt;0,1,0)</x:f>
        <x:v>0</x:v>
      </x:c>
      <x:c r="AG2764" t="n">
        <x:f>IF(AND(LEN(H2764)=0,LEN(K2764)=0,LEN(M2764)=0),1,0)</x:f>
        <x:v>0</x:v>
      </x:c>
    </x:row>
    <x:row r="2765">
      <x:c r="A2765" t="str">
        <x:v>AT-02764</x:v>
      </x:c>
      <x:c r="B2765" t="str">
        <x:v>Ruy Ferreira Guimaraes Professor Em</x:v>
      </x:c>
      <x:c r="C2765" t="str">
        <x:v>Escola</x:v>
      </x:c>
      <x:c r="D2765" t="str">
        <x:v>Escola</x:v>
      </x:c>
      <x:c r="E2765" t="str">
        <x:v>Suzano</x:v>
      </x:c>
      <x:c r="F2765" t="str">
        <x:v>Jardim Sao Bernardino</x:v>
      </x:c>
      <x:c r="G2765" t="str">
        <x:v>Antonio Celso Borges, 25, Rua, Jardim Sao Bernardino, Suzano, SP</x:v>
      </x:c>
      <x:c r="H2765" t="str">
        <x:v>+55 (11) 4749-3518</x:v>
      </x:c>
      <x:c r="I2765" t="str"/>
      <x:c r="J2765" t="str"/>
      <x:c r="K2765" t="str"/>
      <x:c r="L2765" t="str"/>
      <x:c r="M2765" t="str"/>
      <x:c r="N2765" t="str"/>
      <x:c r="O2765" t="str"/>
      <x:c r="P2765" t="str"/>
      <x:c r="Q2765" t="str">
        <x:v>https://www.google.com/maps/search/?api=1&amp;query=Antonio+Celso+Borges%2C+25%2C+Rua%2C+Jardim+Sao+Bernardino%2C+Suzano-SP</x:v>
      </x:c>
      <x:c r="R2765" t="str"/>
      <x:c r="S2765" t="str"/>
      <x:c r="T2765" t="str">
        <x:v>Não contatado</x:v>
      </x:c>
      <x:c r="U2765" s="27" t="n">
        <x:f>IF(LEN(H2765)&gt;0,25,0)+IF(L2765="Sim",25,0)+IF(LEN(M2765)&gt;0,15,0)+IF(LEN(J2765)&gt;0,10,0)+IF(LEN(N2765)&gt;0,5,0)+IF(LEN(O2765)&gt;0,5,0)+IF(LEN(P2765)&gt;0,5,0)+IF(AND(LEN(R2765)&gt;0,LEN(S2765)&gt;0),10,0)</x:f>
        <x:v>25</x:v>
      </x:c>
      <x:c r="V2765" t="str">
        <x:f>IF(U2765&gt;=60,"Prioridade Alta",IF(U2765&gt;=35,"Prioridade Média","Prioridade Baixa"))</x:f>
        <x:v>Prioridade Baixa</x:v>
      </x:c>
      <x:c r="W2765" t="str">
        <x:v>Não</x:v>
      </x:c>
      <x:c r="X2765" t="str"/>
      <x:c r="Y2765" t="str">
        <x:v>Base expandida 2026-07-27</x:v>
      </x:c>
      <x:c r="Z2765" t="str">
        <x:v>(11) 4749-3518</x:v>
      </x:c>
      <x:c r="AA2765" t="str"/>
      <x:c r="AB2765" t="n">
        <x:v>40</x:v>
      </x:c>
      <x:c r="AC2765" t="str">
        <x:v>Prioridade Baixa</x:v>
      </x:c>
      <x:c r="AD2765" t="str">
        <x:v>Fonte Escolas.com.br: http://escolas.com.br/ruy-ferreira-guimaraes-professor-em-35244594; site oficial/redes não coletados nesta fonte</x:v>
      </x:c>
      <x:c r="AE2765" t="n">
        <x:f>IF(LEN(H2765)&gt;0,1,0)</x:f>
        <x:v>1</x:v>
      </x:c>
      <x:c r="AF2765" t="n">
        <x:f>IF(LEN(M2765)&gt;0,1,0)</x:f>
        <x:v>0</x:v>
      </x:c>
      <x:c r="AG2765" t="n">
        <x:f>IF(AND(LEN(H2765)=0,LEN(K2765)=0,LEN(M2765)=0),1,0)</x:f>
        <x:v>0</x:v>
      </x:c>
    </x:row>
    <x:row r="2766">
      <x:c r="A2766" t="str">
        <x:v>AT-02765</x:v>
      </x:c>
      <x:c r="B2766" t="str">
        <x:v>Roberto Bianchi</x:v>
      </x:c>
      <x:c r="C2766" t="str">
        <x:v>Escola</x:v>
      </x:c>
      <x:c r="D2766" t="str">
        <x:v>Escola</x:v>
      </x:c>
      <x:c r="E2766" t="str">
        <x:v>Suzano</x:v>
      </x:c>
      <x:c r="F2766" t="str">
        <x:v>Ipelandia</x:v>
      </x:c>
      <x:c r="G2766" t="str">
        <x:v>Keida Harada, 99, Estrada, Ipelandia, Suzano, SP</x:v>
      </x:c>
      <x:c r="H2766" t="str">
        <x:v>+55 (11) 4742-6500</x:v>
      </x:c>
      <x:c r="I2766" t="str"/>
      <x:c r="J2766" t="str"/>
      <x:c r="K2766" t="str"/>
      <x:c r="L2766" t="str"/>
      <x:c r="M2766" t="str"/>
      <x:c r="N2766" t="str"/>
      <x:c r="O2766" t="str"/>
      <x:c r="P2766" t="str"/>
      <x:c r="Q2766" t="str">
        <x:v>https://www.google.com/maps/search/?api=1&amp;query=Keida+Harada%2C+99%2C+Estrada%2C+Ipelandia%2C+Suzano-SP</x:v>
      </x:c>
      <x:c r="R2766" t="str"/>
      <x:c r="S2766" t="str"/>
      <x:c r="T2766" t="str">
        <x:v>Não contatado</x:v>
      </x:c>
      <x:c r="U2766" s="27" t="n">
        <x:f>IF(LEN(H2766)&gt;0,25,0)+IF(L2766="Sim",25,0)+IF(LEN(M2766)&gt;0,15,0)+IF(LEN(J2766)&gt;0,10,0)+IF(LEN(N2766)&gt;0,5,0)+IF(LEN(O2766)&gt;0,5,0)+IF(LEN(P2766)&gt;0,5,0)+IF(AND(LEN(R2766)&gt;0,LEN(S2766)&gt;0),10,0)</x:f>
        <x:v>25</x:v>
      </x:c>
      <x:c r="V2766" t="str">
        <x:f>IF(U2766&gt;=60,"Prioridade Alta",IF(U2766&gt;=35,"Prioridade Média","Prioridade Baixa"))</x:f>
        <x:v>Prioridade Baixa</x:v>
      </x:c>
      <x:c r="W2766" t="str">
        <x:v>Não</x:v>
      </x:c>
      <x:c r="X2766" t="str"/>
      <x:c r="Y2766" t="str">
        <x:v>Base expandida 2026-07-27</x:v>
      </x:c>
      <x:c r="Z2766" t="str">
        <x:v>(11) 4742-6500</x:v>
      </x:c>
      <x:c r="AA2766" t="str"/>
      <x:c r="AB2766" t="n">
        <x:v>40</x:v>
      </x:c>
      <x:c r="AC2766" t="str">
        <x:v>Prioridade Baixa</x:v>
      </x:c>
      <x:c r="AD2766" t="str">
        <x:v>Fonte Escolas.com.br: http://escolas.com.br/roberto-bianchi-35006993; site oficial/redes não coletados nesta fonte</x:v>
      </x:c>
      <x:c r="AE2766" t="n">
        <x:f>IF(LEN(H2766)&gt;0,1,0)</x:f>
        <x:v>1</x:v>
      </x:c>
      <x:c r="AF2766" t="n">
        <x:f>IF(LEN(M2766)&gt;0,1,0)</x:f>
        <x:v>0</x:v>
      </x:c>
      <x:c r="AG2766" t="n">
        <x:f>IF(AND(LEN(H2766)=0,LEN(K2766)=0,LEN(M2766)=0),1,0)</x:f>
        <x:v>0</x:v>
      </x:c>
    </x:row>
    <x:row r="2767">
      <x:c r="A2767" t="str">
        <x:v>AT-02766</x:v>
      </x:c>
      <x:c r="B2767" t="str">
        <x:v>Santina Marotto Iorio</x:v>
      </x:c>
      <x:c r="C2767" t="str">
        <x:v>Escola</x:v>
      </x:c>
      <x:c r="D2767" t="str">
        <x:v>Escola</x:v>
      </x:c>
      <x:c r="E2767" t="str">
        <x:v>Suzano</x:v>
      </x:c>
      <x:c r="F2767" t="str">
        <x:v>Jardim Gardenia Azul</x:v>
      </x:c>
      <x:c r="G2767" t="str">
        <x:v>Rua Norberto da Silveira, 200, Jardim Gardenia Azul, Suzano, SP</x:v>
      </x:c>
      <x:c r="H2767" t="str">
        <x:v>+55 (11) 4749-8006</x:v>
      </x:c>
      <x:c r="I2767" t="str"/>
      <x:c r="J2767" t="str"/>
      <x:c r="K2767" t="str"/>
      <x:c r="L2767" t="str"/>
      <x:c r="M2767" t="str"/>
      <x:c r="N2767" t="str"/>
      <x:c r="O2767" t="str"/>
      <x:c r="P2767" t="str"/>
      <x:c r="Q2767" t="str">
        <x:v>https://www.google.com/maps/search/?api=1&amp;query=Rua+Norberto+da+Silveira%2C+200%2C+Jardim+Gardenia+Azul%2C+Suzano-SP</x:v>
      </x:c>
      <x:c r="R2767" t="str"/>
      <x:c r="S2767" t="str"/>
      <x:c r="T2767" t="str">
        <x:v>Não contatado</x:v>
      </x:c>
      <x:c r="U2767" s="27" t="n">
        <x:f>IF(LEN(H2767)&gt;0,25,0)+IF(L2767="Sim",25,0)+IF(LEN(M2767)&gt;0,15,0)+IF(LEN(J2767)&gt;0,10,0)+IF(LEN(N2767)&gt;0,5,0)+IF(LEN(O2767)&gt;0,5,0)+IF(LEN(P2767)&gt;0,5,0)+IF(AND(LEN(R2767)&gt;0,LEN(S2767)&gt;0),10,0)</x:f>
        <x:v>25</x:v>
      </x:c>
      <x:c r="V2767" t="str">
        <x:f>IF(U2767&gt;=60,"Prioridade Alta",IF(U2767&gt;=35,"Prioridade Média","Prioridade Baixa"))</x:f>
        <x:v>Prioridade Baixa</x:v>
      </x:c>
      <x:c r="W2767" t="str">
        <x:v>Não</x:v>
      </x:c>
      <x:c r="X2767" t="str"/>
      <x:c r="Y2767" t="str">
        <x:v>Base expandida 2026-07-27</x:v>
      </x:c>
      <x:c r="Z2767" t="str">
        <x:v>(11) 4749-8006</x:v>
      </x:c>
      <x:c r="AA2767" t="str"/>
      <x:c r="AB2767" t="n">
        <x:v>40</x:v>
      </x:c>
      <x:c r="AC2767" t="str">
        <x:v>Prioridade Baixa</x:v>
      </x:c>
      <x:c r="AD2767" t="str">
        <x:v>Fonte Escolas.com.br: http://escolas.com.br/santina-marotto-iorio-35010514; site oficial/redes não coletados nesta fonte</x:v>
      </x:c>
      <x:c r="AE2767" t="n">
        <x:f>IF(LEN(H2767)&gt;0,1,0)</x:f>
        <x:v>1</x:v>
      </x:c>
      <x:c r="AF2767" t="n">
        <x:f>IF(LEN(M2767)&gt;0,1,0)</x:f>
        <x:v>0</x:v>
      </x:c>
      <x:c r="AG2767" t="n">
        <x:f>IF(AND(LEN(H2767)=0,LEN(K2767)=0,LEN(M2767)=0),1,0)</x:f>
        <x:v>0</x:v>
      </x:c>
    </x:row>
    <x:row r="2768">
      <x:c r="A2768" t="str">
        <x:v>AT-02767</x:v>
      </x:c>
      <x:c r="B2768" t="str">
        <x:v>Sergio Simao Em</x:v>
      </x:c>
      <x:c r="C2768" t="str">
        <x:v>Escola</x:v>
      </x:c>
      <x:c r="D2768" t="str">
        <x:v>Escola</x:v>
      </x:c>
      <x:c r="E2768" t="str">
        <x:v>Suzano</x:v>
      </x:c>
      <x:c r="F2768" t="str">
        <x:v>Jardim Europa</x:v>
      </x:c>
      <x:c r="G2768" t="str">
        <x:v>Roberto Ferreira Ribas, 101, Rua, Jardim Europa, Suzano, SP</x:v>
      </x:c>
      <x:c r="H2768" t="str">
        <x:v>+55 (11) 4752-3858</x:v>
      </x:c>
      <x:c r="I2768" t="str"/>
      <x:c r="J2768" t="str"/>
      <x:c r="K2768" t="str"/>
      <x:c r="L2768" t="str"/>
      <x:c r="M2768" t="str"/>
      <x:c r="N2768" t="str"/>
      <x:c r="O2768" t="str"/>
      <x:c r="P2768" t="str"/>
      <x:c r="Q2768" t="str">
        <x:v>https://www.google.com/maps/search/?api=1&amp;query=Roberto+Ferreira+Ribas%2C+101%2C+Rua%2C+Jardim+Europa%2C+Suzano-SP</x:v>
      </x:c>
      <x:c r="R2768" t="str"/>
      <x:c r="S2768" t="str"/>
      <x:c r="T2768" t="str">
        <x:v>Não contatado</x:v>
      </x:c>
      <x:c r="U2768" s="27" t="n">
        <x:f>IF(LEN(H2768)&gt;0,25,0)+IF(L2768="Sim",25,0)+IF(LEN(M2768)&gt;0,15,0)+IF(LEN(J2768)&gt;0,10,0)+IF(LEN(N2768)&gt;0,5,0)+IF(LEN(O2768)&gt;0,5,0)+IF(LEN(P2768)&gt;0,5,0)+IF(AND(LEN(R2768)&gt;0,LEN(S2768)&gt;0),10,0)</x:f>
        <x:v>25</x:v>
      </x:c>
      <x:c r="V2768" t="str">
        <x:f>IF(U2768&gt;=60,"Prioridade Alta",IF(U2768&gt;=35,"Prioridade Média","Prioridade Baixa"))</x:f>
        <x:v>Prioridade Baixa</x:v>
      </x:c>
      <x:c r="W2768" t="str">
        <x:v>Não</x:v>
      </x:c>
      <x:c r="X2768" t="str"/>
      <x:c r="Y2768" t="str">
        <x:v>Base expandida 2026-07-27</x:v>
      </x:c>
      <x:c r="Z2768" t="str">
        <x:v>(11) 4752-3858</x:v>
      </x:c>
      <x:c r="AA2768" t="str"/>
      <x:c r="AB2768" t="n">
        <x:v>40</x:v>
      </x:c>
      <x:c r="AC2768" t="str">
        <x:v>Prioridade Baixa</x:v>
      </x:c>
      <x:c r="AD2768" t="str">
        <x:v>Fonte Escolas.com.br: http://escolas.com.br/sergio-simao-em-35289632; site oficial/redes não coletados nesta fonte</x:v>
      </x:c>
      <x:c r="AE2768" t="n">
        <x:f>IF(LEN(H2768)&gt;0,1,0)</x:f>
        <x:v>1</x:v>
      </x:c>
      <x:c r="AF2768" t="n">
        <x:f>IF(LEN(M2768)&gt;0,1,0)</x:f>
        <x:v>0</x:v>
      </x:c>
      <x:c r="AG2768" t="n">
        <x:f>IF(AND(LEN(H2768)=0,LEN(K2768)=0,LEN(M2768)=0),1,0)</x:f>
        <x:v>0</x:v>
      </x:c>
    </x:row>
    <x:row r="2769">
      <x:c r="A2769" t="str">
        <x:v>AT-02768</x:v>
      </x:c>
      <x:c r="B2769" t="str">
        <x:v>Victor Salviano Em</x:v>
      </x:c>
      <x:c r="C2769" t="str">
        <x:v>Escola</x:v>
      </x:c>
      <x:c r="D2769" t="str">
        <x:v>Escola</x:v>
      </x:c>
      <x:c r="E2769" t="str">
        <x:v>Suzano</x:v>
      </x:c>
      <x:c r="F2769" t="str">
        <x:v>Cidade Miguel Badra</x:v>
      </x:c>
      <x:c r="G2769" t="str">
        <x:v>Mario Bochetti, 385, Rua, Cidade Miguel Badra, Suzano, SP</x:v>
      </x:c>
      <x:c r="H2769" t="str">
        <x:v>+55 (11) 4752-8039</x:v>
      </x:c>
      <x:c r="I2769" t="str"/>
      <x:c r="J2769" t="str"/>
      <x:c r="K2769" t="str"/>
      <x:c r="L2769" t="str"/>
      <x:c r="M2769" t="str"/>
      <x:c r="N2769" t="str"/>
      <x:c r="O2769" t="str"/>
      <x:c r="P2769" t="str"/>
      <x:c r="Q2769" t="str">
        <x:v>https://www.google.com/maps/search/?api=1&amp;query=Mario+Bochetti%2C+385%2C+Rua%2C+Cidade+Miguel+Badra%2C+Suzano-SP</x:v>
      </x:c>
      <x:c r="R2769" t="str"/>
      <x:c r="S2769" t="str"/>
      <x:c r="T2769" t="str">
        <x:v>Não contatado</x:v>
      </x:c>
      <x:c r="U2769" s="27" t="n">
        <x:f>IF(LEN(H2769)&gt;0,25,0)+IF(L2769="Sim",25,0)+IF(LEN(M2769)&gt;0,15,0)+IF(LEN(J2769)&gt;0,10,0)+IF(LEN(N2769)&gt;0,5,0)+IF(LEN(O2769)&gt;0,5,0)+IF(LEN(P2769)&gt;0,5,0)+IF(AND(LEN(R2769)&gt;0,LEN(S2769)&gt;0),10,0)</x:f>
        <x:v>25</x:v>
      </x:c>
      <x:c r="V2769" t="str">
        <x:f>IF(U2769&gt;=60,"Prioridade Alta",IF(U2769&gt;=35,"Prioridade Média","Prioridade Baixa"))</x:f>
        <x:v>Prioridade Baixa</x:v>
      </x:c>
      <x:c r="W2769" t="str">
        <x:v>Não</x:v>
      </x:c>
      <x:c r="X2769" t="str"/>
      <x:c r="Y2769" t="str">
        <x:v>Base expandida 2026-07-27</x:v>
      </x:c>
      <x:c r="Z2769" t="str">
        <x:v>(11) 4752-8039</x:v>
      </x:c>
      <x:c r="AA2769" t="str"/>
      <x:c r="AB2769" t="n">
        <x:v>40</x:v>
      </x:c>
      <x:c r="AC2769" t="str">
        <x:v>Prioridade Baixa</x:v>
      </x:c>
      <x:c r="AD2769" t="str">
        <x:v>Fonte Escolas.com.br: http://escolas.com.br/victor-salviano-em-35289590; site oficial/redes não coletados nesta fonte</x:v>
      </x:c>
      <x:c r="AE2769" t="n">
        <x:f>IF(LEN(H2769)&gt;0,1,0)</x:f>
        <x:v>1</x:v>
      </x:c>
      <x:c r="AF2769" t="n">
        <x:f>IF(LEN(M2769)&gt;0,1,0)</x:f>
        <x:v>0</x:v>
      </x:c>
      <x:c r="AG2769" t="n">
        <x:f>IF(AND(LEN(H2769)=0,LEN(K2769)=0,LEN(M2769)=0),1,0)</x:f>
        <x:v>0</x:v>
      </x:c>
    </x:row>
    <x:row r="2770">
      <x:c r="A2770" t="str">
        <x:v>AT-02769</x:v>
      </x:c>
      <x:c r="B2770" t="str">
        <x:v>Tokuzo Terazaki</x:v>
      </x:c>
      <x:c r="C2770" t="str">
        <x:v>Escola</x:v>
      </x:c>
      <x:c r="D2770" t="str">
        <x:v>Escola</x:v>
      </x:c>
      <x:c r="E2770" t="str">
        <x:v>Suzano</x:v>
      </x:c>
      <x:c r="F2770" t="str">
        <x:v>Parque Santa Rosa</x:v>
      </x:c>
      <x:c r="G2770" t="str">
        <x:v>Dos Fernandes, KM 05, Ate 37993800, Parque Santa Rosa, Suzano, SP</x:v>
      </x:c>
      <x:c r="H2770" t="str">
        <x:v>+55 (11) 4747-1399</x:v>
      </x:c>
      <x:c r="I2770" t="str"/>
      <x:c r="J2770" t="str"/>
      <x:c r="K2770" t="str"/>
      <x:c r="L2770" t="str"/>
      <x:c r="M2770" t="str"/>
      <x:c r="N2770" t="str"/>
      <x:c r="O2770" t="str"/>
      <x:c r="P2770" t="str"/>
      <x:c r="Q2770" t="str">
        <x:v>https://www.google.com/maps/search/?api=1&amp;query=Dos+Fernandes%2C+KM+05%2C+Ate+37993800%2C+Parque+Santa+Rosa%2C+Suzano-SP</x:v>
      </x:c>
      <x:c r="R2770" t="str"/>
      <x:c r="S2770" t="str"/>
      <x:c r="T2770" t="str">
        <x:v>Não contatado</x:v>
      </x:c>
      <x:c r="U2770" s="27" t="n">
        <x:f>IF(LEN(H2770)&gt;0,25,0)+IF(L2770="Sim",25,0)+IF(LEN(M2770)&gt;0,15,0)+IF(LEN(J2770)&gt;0,10,0)+IF(LEN(N2770)&gt;0,5,0)+IF(LEN(O2770)&gt;0,5,0)+IF(LEN(P2770)&gt;0,5,0)+IF(AND(LEN(R2770)&gt;0,LEN(S2770)&gt;0),10,0)</x:f>
        <x:v>25</x:v>
      </x:c>
      <x:c r="V2770" t="str">
        <x:f>IF(U2770&gt;=60,"Prioridade Alta",IF(U2770&gt;=35,"Prioridade Média","Prioridade Baixa"))</x:f>
        <x:v>Prioridade Baixa</x:v>
      </x:c>
      <x:c r="W2770" t="str">
        <x:v>Não</x:v>
      </x:c>
      <x:c r="X2770" t="str"/>
      <x:c r="Y2770" t="str">
        <x:v>Base expandida 2026-07-27</x:v>
      </x:c>
      <x:c r="Z2770" t="str">
        <x:v>(11) 4747-1399</x:v>
      </x:c>
      <x:c r="AA2770" t="str"/>
      <x:c r="AB2770" t="n">
        <x:v>40</x:v>
      </x:c>
      <x:c r="AC2770" t="str">
        <x:v>Prioridade Baixa</x:v>
      </x:c>
      <x:c r="AD2770" t="str">
        <x:v>Fonte Escolas.com.br: http://escolas.com.br/tokuzo-terazaki-35007146; site oficial/redes não coletados nesta fonte</x:v>
      </x:c>
      <x:c r="AE2770" t="n">
        <x:f>IF(LEN(H2770)&gt;0,1,0)</x:f>
        <x:v>1</x:v>
      </x:c>
      <x:c r="AF2770" t="n">
        <x:f>IF(LEN(M2770)&gt;0,1,0)</x:f>
        <x:v>0</x:v>
      </x:c>
      <x:c r="AG2770" t="n">
        <x:f>IF(AND(LEN(H2770)=0,LEN(K2770)=0,LEN(M2770)=0),1,0)</x:f>
        <x:v>0</x:v>
      </x:c>
    </x:row>
    <x:row r="2771">
      <x:c r="A2771" t="str">
        <x:v>AT-02770</x:v>
      </x:c>
      <x:c r="B2771" t="str">
        <x:v>Vera Lucia Marcal Moretti Professor Em</x:v>
      </x:c>
      <x:c r="C2771" t="str">
        <x:v>Escola</x:v>
      </x:c>
      <x:c r="D2771" t="str">
        <x:v>Escola</x:v>
      </x:c>
      <x:c r="E2771" t="str">
        <x:v>Suzano</x:v>
      </x:c>
      <x:c r="F2771" t="str">
        <x:v>Jardim Gardenia Azul</x:v>
      </x:c>
      <x:c r="G2771" t="str">
        <x:v>Teruo Nishikawa, 481, Rua, Jardim Gardenia Azul, Suzano, SP</x:v>
      </x:c>
      <x:c r="H2771" t="str">
        <x:v>+55 (11) 4752-5178</x:v>
      </x:c>
      <x:c r="I2771" t="str"/>
      <x:c r="J2771" t="str"/>
      <x:c r="K2771" t="str"/>
      <x:c r="L2771" t="str"/>
      <x:c r="M2771" t="str"/>
      <x:c r="N2771" t="str"/>
      <x:c r="O2771" t="str"/>
      <x:c r="P2771" t="str"/>
      <x:c r="Q2771" t="str">
        <x:v>https://www.google.com/maps/search/?api=1&amp;query=Teruo+Nishikawa%2C+481%2C+Rua%2C+Jardim+Gardenia+Azul%2C+Suzano-SP</x:v>
      </x:c>
      <x:c r="R2771" t="str"/>
      <x:c r="S2771" t="str"/>
      <x:c r="T2771" t="str">
        <x:v>Não contatado</x:v>
      </x:c>
      <x:c r="U2771" s="27" t="n">
        <x:f>IF(LEN(H2771)&gt;0,25,0)+IF(L2771="Sim",25,0)+IF(LEN(M2771)&gt;0,15,0)+IF(LEN(J2771)&gt;0,10,0)+IF(LEN(N2771)&gt;0,5,0)+IF(LEN(O2771)&gt;0,5,0)+IF(LEN(P2771)&gt;0,5,0)+IF(AND(LEN(R2771)&gt;0,LEN(S2771)&gt;0),10,0)</x:f>
        <x:v>25</x:v>
      </x:c>
      <x:c r="V2771" t="str">
        <x:f>IF(U2771&gt;=60,"Prioridade Alta",IF(U2771&gt;=35,"Prioridade Média","Prioridade Baixa"))</x:f>
        <x:v>Prioridade Baixa</x:v>
      </x:c>
      <x:c r="W2771" t="str">
        <x:v>Não</x:v>
      </x:c>
      <x:c r="X2771" t="str"/>
      <x:c r="Y2771" t="str">
        <x:v>Base expandida 2026-07-27</x:v>
      </x:c>
      <x:c r="Z2771" t="str">
        <x:v>(11) 4752-5178</x:v>
      </x:c>
      <x:c r="AA2771" t="str"/>
      <x:c r="AB2771" t="n">
        <x:v>40</x:v>
      </x:c>
      <x:c r="AC2771" t="str">
        <x:v>Prioridade Baixa</x:v>
      </x:c>
      <x:c r="AD2771" t="str">
        <x:v>Fonte Escolas.com.br: http://escolas.com.br/vera-lucia-marcal-moretti-professor-em-35290336; site oficial/redes não coletados nesta fonte</x:v>
      </x:c>
      <x:c r="AE2771" t="n">
        <x:f>IF(LEN(H2771)&gt;0,1,0)</x:f>
        <x:v>1</x:v>
      </x:c>
      <x:c r="AF2771" t="n">
        <x:f>IF(LEN(M2771)&gt;0,1,0)</x:f>
        <x:v>0</x:v>
      </x:c>
      <x:c r="AG2771" t="n">
        <x:f>IF(AND(LEN(H2771)=0,LEN(K2771)=0,LEN(M2771)=0),1,0)</x:f>
        <x:v>0</x:v>
      </x:c>
    </x:row>
    <x:row r="2772">
      <x:c r="A2772" t="str">
        <x:v>AT-02771</x:v>
      </x:c>
      <x:c r="B2772" t="str">
        <x:v>Tomi Ashiuchi Em</x:v>
      </x:c>
      <x:c r="C2772" t="str">
        <x:v>Escola</x:v>
      </x:c>
      <x:c r="D2772" t="str">
        <x:v>Escola</x:v>
      </x:c>
      <x:c r="E2772" t="str">
        <x:v>Suzano</x:v>
      </x:c>
      <x:c r="F2772" t="str">
        <x:v>Jardim Saude</x:v>
      </x:c>
      <x:c r="G2772" t="str">
        <x:v>Lhubinko Raykov, 90, Jardim Saude, Suzano, SP</x:v>
      </x:c>
      <x:c r="H2772" t="str">
        <x:v>+55 (11) 4749-8456</x:v>
      </x:c>
      <x:c r="I2772" t="str"/>
      <x:c r="J2772" t="str"/>
      <x:c r="K2772" t="str"/>
      <x:c r="L2772" t="str"/>
      <x:c r="M2772" t="str"/>
      <x:c r="N2772" t="str"/>
      <x:c r="O2772" t="str"/>
      <x:c r="P2772" t="str"/>
      <x:c r="Q2772" t="str">
        <x:v>https://www.google.com/maps/search/?api=1&amp;query=Lhubinko+Raykov%2C+90%2C+Jardim+Saude%2C+Suzano-SP</x:v>
      </x:c>
      <x:c r="R2772" t="str"/>
      <x:c r="S2772" t="str"/>
      <x:c r="T2772" t="str">
        <x:v>Não contatado</x:v>
      </x:c>
      <x:c r="U2772" s="27" t="n">
        <x:f>IF(LEN(H2772)&gt;0,25,0)+IF(L2772="Sim",25,0)+IF(LEN(M2772)&gt;0,15,0)+IF(LEN(J2772)&gt;0,10,0)+IF(LEN(N2772)&gt;0,5,0)+IF(LEN(O2772)&gt;0,5,0)+IF(LEN(P2772)&gt;0,5,0)+IF(AND(LEN(R2772)&gt;0,LEN(S2772)&gt;0),10,0)</x:f>
        <x:v>25</x:v>
      </x:c>
      <x:c r="V2772" t="str">
        <x:f>IF(U2772&gt;=60,"Prioridade Alta",IF(U2772&gt;=35,"Prioridade Média","Prioridade Baixa"))</x:f>
        <x:v>Prioridade Baixa</x:v>
      </x:c>
      <x:c r="W2772" t="str">
        <x:v>Não</x:v>
      </x:c>
      <x:c r="X2772" t="str"/>
      <x:c r="Y2772" t="str">
        <x:v>Base expandida 2026-07-27</x:v>
      </x:c>
      <x:c r="Z2772" t="str">
        <x:v>(11) 4749-8456</x:v>
      </x:c>
      <x:c r="AA2772" t="str"/>
      <x:c r="AB2772" t="n">
        <x:v>40</x:v>
      </x:c>
      <x:c r="AC2772" t="str">
        <x:v>Prioridade Baixa</x:v>
      </x:c>
      <x:c r="AD2772" t="str">
        <x:v>Fonte Escolas.com.br: http://escolas.com.br/tomi-ashiuchi-em-35009360; site oficial/redes não coletados nesta fonte</x:v>
      </x:c>
      <x:c r="AE2772" t="n">
        <x:f>IF(LEN(H2772)&gt;0,1,0)</x:f>
        <x:v>1</x:v>
      </x:c>
      <x:c r="AF2772" t="n">
        <x:f>IF(LEN(M2772)&gt;0,1,0)</x:f>
        <x:v>0</x:v>
      </x:c>
      <x:c r="AG2772" t="n">
        <x:f>IF(AND(LEN(H2772)=0,LEN(K2772)=0,LEN(M2772)=0),1,0)</x:f>
        <x:v>0</x:v>
      </x:c>
    </x:row>
    <x:row r="2773">
      <x:c r="A2773" t="str">
        <x:v>AT-02772</x:v>
      </x:c>
      <x:c r="B2773" t="str">
        <x:v>Waldemar Calil Vereador Em</x:v>
      </x:c>
      <x:c r="C2773" t="str">
        <x:v>Escola</x:v>
      </x:c>
      <x:c r="D2773" t="str">
        <x:v>Escola</x:v>
      </x:c>
      <x:c r="E2773" t="str">
        <x:v>Suzano</x:v>
      </x:c>
      <x:c r="F2773" t="str">
        <x:v>Cidade Boa Vista</x:v>
      </x:c>
      <x:c r="G2773" t="str">
        <x:v>Katsutoshi Naito, 955, Avenida, Cidade Boa Vista, Suzano, SP</x:v>
      </x:c>
      <x:c r="H2773" t="str">
        <x:v>+55 (11) 4749-8183</x:v>
      </x:c>
      <x:c r="I2773" t="str"/>
      <x:c r="J2773" t="str"/>
      <x:c r="K2773" t="str"/>
      <x:c r="L2773" t="str"/>
      <x:c r="M2773" t="str"/>
      <x:c r="N2773" t="str"/>
      <x:c r="O2773" t="str"/>
      <x:c r="P2773" t="str"/>
      <x:c r="Q2773" t="str">
        <x:v>https://www.google.com/maps/search/?api=1&amp;query=Katsutoshi+Naito%2C+955%2C+Avenida%2C+Cidade+Boa+Vista%2C+Suzano-SP</x:v>
      </x:c>
      <x:c r="R2773" t="str"/>
      <x:c r="S2773" t="str"/>
      <x:c r="T2773" t="str">
        <x:v>Não contatado</x:v>
      </x:c>
      <x:c r="U2773" s="27" t="n">
        <x:f>IF(LEN(H2773)&gt;0,25,0)+IF(L2773="Sim",25,0)+IF(LEN(M2773)&gt;0,15,0)+IF(LEN(J2773)&gt;0,10,0)+IF(LEN(N2773)&gt;0,5,0)+IF(LEN(O2773)&gt;0,5,0)+IF(LEN(P2773)&gt;0,5,0)+IF(AND(LEN(R2773)&gt;0,LEN(S2773)&gt;0),10,0)</x:f>
        <x:v>25</x:v>
      </x:c>
      <x:c r="V2773" t="str">
        <x:f>IF(U2773&gt;=60,"Prioridade Alta",IF(U2773&gt;=35,"Prioridade Média","Prioridade Baixa"))</x:f>
        <x:v>Prioridade Baixa</x:v>
      </x:c>
      <x:c r="W2773" t="str">
        <x:v>Não</x:v>
      </x:c>
      <x:c r="X2773" t="str"/>
      <x:c r="Y2773" t="str">
        <x:v>Base expandida 2026-07-27</x:v>
      </x:c>
      <x:c r="Z2773" t="str">
        <x:v>(11) 4749-8183</x:v>
      </x:c>
      <x:c r="AA2773" t="str"/>
      <x:c r="AB2773" t="n">
        <x:v>40</x:v>
      </x:c>
      <x:c r="AC2773" t="str">
        <x:v>Prioridade Baixa</x:v>
      </x:c>
      <x:c r="AD2773" t="str">
        <x:v>Fonte Escolas.com.br: http://escolas.com.br/waldemar-calil-vereador-em-35089357; site oficial/redes não coletados nesta fonte</x:v>
      </x:c>
      <x:c r="AE2773" t="n">
        <x:f>IF(LEN(H2773)&gt;0,1,0)</x:f>
        <x:v>1</x:v>
      </x:c>
      <x:c r="AF2773" t="n">
        <x:f>IF(LEN(M2773)&gt;0,1,0)</x:f>
        <x:v>0</x:v>
      </x:c>
      <x:c r="AG2773" t="n">
        <x:f>IF(AND(LEN(H2773)=0,LEN(K2773)=0,LEN(M2773)=0),1,0)</x:f>
        <x:v>0</x:v>
      </x:c>
    </x:row>
    <x:row r="2774">
      <x:c r="A2774" t="str">
        <x:v>AT-02773</x:v>
      </x:c>
      <x:c r="B2774" t="str">
        <x:v>Toshio Utiyama Em</x:v>
      </x:c>
      <x:c r="C2774" t="str">
        <x:v>Escola</x:v>
      </x:c>
      <x:c r="D2774" t="str">
        <x:v>Escola</x:v>
      </x:c>
      <x:c r="E2774" t="str">
        <x:v>Suzano</x:v>
      </x:c>
      <x:c r="F2774" t="str">
        <x:v>Centro</x:v>
      </x:c>
      <x:c r="G2774" t="str">
        <x:v>Eliziel Alves Costa, 371, Rua, Centro, Suzano, SP</x:v>
      </x:c>
      <x:c r="H2774" t="str">
        <x:v>+55 (11) 4743-7793</x:v>
      </x:c>
      <x:c r="I2774" t="str"/>
      <x:c r="J2774" t="str"/>
      <x:c r="K2774" t="str"/>
      <x:c r="L2774" t="str"/>
      <x:c r="M2774" t="str"/>
      <x:c r="N2774" t="str"/>
      <x:c r="O2774" t="str"/>
      <x:c r="P2774" t="str"/>
      <x:c r="Q2774" t="str">
        <x:v>https://www.google.com/maps/search/?api=1&amp;query=Eliziel+Alves+Costa%2C+371%2C+Rua%2C+Centro%2C+Suzano-SP</x:v>
      </x:c>
      <x:c r="R2774" t="str"/>
      <x:c r="S2774" t="str"/>
      <x:c r="T2774" t="str">
        <x:v>Não contatado</x:v>
      </x:c>
      <x:c r="U2774" s="27" t="n">
        <x:f>IF(LEN(H2774)&gt;0,25,0)+IF(L2774="Sim",25,0)+IF(LEN(M2774)&gt;0,15,0)+IF(LEN(J2774)&gt;0,10,0)+IF(LEN(N2774)&gt;0,5,0)+IF(LEN(O2774)&gt;0,5,0)+IF(LEN(P2774)&gt;0,5,0)+IF(AND(LEN(R2774)&gt;0,LEN(S2774)&gt;0),10,0)</x:f>
        <x:v>25</x:v>
      </x:c>
      <x:c r="V2774" t="str">
        <x:f>IF(U2774&gt;=60,"Prioridade Alta",IF(U2774&gt;=35,"Prioridade Média","Prioridade Baixa"))</x:f>
        <x:v>Prioridade Baixa</x:v>
      </x:c>
      <x:c r="W2774" t="str">
        <x:v>Não</x:v>
      </x:c>
      <x:c r="X2774" t="str"/>
      <x:c r="Y2774" t="str">
        <x:v>Base expandida 2026-07-27</x:v>
      </x:c>
      <x:c r="Z2774" t="str">
        <x:v>(11) 4743-7793</x:v>
      </x:c>
      <x:c r="AA2774" t="str"/>
      <x:c r="AB2774" t="n">
        <x:v>40</x:v>
      </x:c>
      <x:c r="AC2774" t="str">
        <x:v>Prioridade Baixa</x:v>
      </x:c>
      <x:c r="AD2774" t="str">
        <x:v>Fonte Escolas.com.br: http://escolas.com.br/toshio-utiyama-em-35095941; site oficial/redes não coletados nesta fonte</x:v>
      </x:c>
      <x:c r="AE2774" t="n">
        <x:f>IF(LEN(H2774)&gt;0,1,0)</x:f>
        <x:v>1</x:v>
      </x:c>
      <x:c r="AF2774" t="n">
        <x:f>IF(LEN(M2774)&gt;0,1,0)</x:f>
        <x:v>0</x:v>
      </x:c>
      <x:c r="AG2774" t="n">
        <x:f>IF(AND(LEN(H2774)=0,LEN(K2774)=0,LEN(M2774)=0),1,0)</x:f>
        <x:v>0</x:v>
      </x:c>
    </x:row>
    <x:row r="2775">
      <x:c r="A2775" t="str">
        <x:v>AT-02774</x:v>
      </x:c>
      <x:c r="B2775" t="str">
        <x:v>Sebastiao Pereira Vidal</x:v>
      </x:c>
      <x:c r="C2775" t="str">
        <x:v>Escola</x:v>
      </x:c>
      <x:c r="D2775" t="str">
        <x:v>Escola</x:v>
      </x:c>
      <x:c r="E2775" t="str">
        <x:v>Suzano</x:v>
      </x:c>
      <x:c r="F2775" t="str">
        <x:v>Vila Urupes</x:v>
      </x:c>
      <x:c r="G2775" t="str">
        <x:v>Brasilia, 1020, Vila Urupes, Suzano, SP</x:v>
      </x:c>
      <x:c r="H2775" t="str">
        <x:v>+55 (11) 4747-1374</x:v>
      </x:c>
      <x:c r="I2775" t="str"/>
      <x:c r="J2775" t="str"/>
      <x:c r="K2775" t="str"/>
      <x:c r="L2775" t="str"/>
      <x:c r="M2775" t="str"/>
      <x:c r="N2775" t="str"/>
      <x:c r="O2775" t="str"/>
      <x:c r="P2775" t="str"/>
      <x:c r="Q2775" t="str">
        <x:v>https://www.google.com/maps/search/?api=1&amp;query=Brasilia%2C+1020%2C+Vila+Urupes%2C+Suzano-SP</x:v>
      </x:c>
      <x:c r="R2775" t="str"/>
      <x:c r="S2775" t="str"/>
      <x:c r="T2775" t="str">
        <x:v>Não contatado</x:v>
      </x:c>
      <x:c r="U2775" s="27" t="n">
        <x:f>IF(LEN(H2775)&gt;0,25,0)+IF(L2775="Sim",25,0)+IF(LEN(M2775)&gt;0,15,0)+IF(LEN(J2775)&gt;0,10,0)+IF(LEN(N2775)&gt;0,5,0)+IF(LEN(O2775)&gt;0,5,0)+IF(LEN(P2775)&gt;0,5,0)+IF(AND(LEN(R2775)&gt;0,LEN(S2775)&gt;0),10,0)</x:f>
        <x:v>25</x:v>
      </x:c>
      <x:c r="V2775" t="str">
        <x:f>IF(U2775&gt;=60,"Prioridade Alta",IF(U2775&gt;=35,"Prioridade Média","Prioridade Baixa"))</x:f>
        <x:v>Prioridade Baixa</x:v>
      </x:c>
      <x:c r="W2775" t="str">
        <x:v>Não</x:v>
      </x:c>
      <x:c r="X2775" t="str"/>
      <x:c r="Y2775" t="str">
        <x:v>Base expandida 2026-07-27</x:v>
      </x:c>
      <x:c r="Z2775" t="str">
        <x:v>(11) 4747-1374</x:v>
      </x:c>
      <x:c r="AA2775" t="str"/>
      <x:c r="AB2775" t="n">
        <x:v>40</x:v>
      </x:c>
      <x:c r="AC2775" t="str">
        <x:v>Prioridade Baixa</x:v>
      </x:c>
      <x:c r="AD2775" t="str">
        <x:v>Fonte Escolas.com.br: http://escolas.com.br/sebastiao-pereira-vidal-35040514; site oficial/redes não coletados nesta fonte</x:v>
      </x:c>
      <x:c r="AE2775" t="n">
        <x:f>IF(LEN(H2775)&gt;0,1,0)</x:f>
        <x:v>1</x:v>
      </x:c>
      <x:c r="AF2775" t="n">
        <x:f>IF(LEN(M2775)&gt;0,1,0)</x:f>
        <x:v>0</x:v>
      </x:c>
      <x:c r="AG2775" t="n">
        <x:f>IF(AND(LEN(H2775)=0,LEN(K2775)=0,LEN(M2775)=0),1,0)</x:f>
        <x:v>0</x:v>
      </x:c>
    </x:row>
    <x:row r="2776">
      <x:c r="A2776" t="str">
        <x:v>AT-02775</x:v>
      </x:c>
      <x:c r="B2776" t="str">
        <x:v>Tochichico Yochicava Professor</x:v>
      </x:c>
      <x:c r="C2776" t="str">
        <x:v>Escola</x:v>
      </x:c>
      <x:c r="D2776" t="str">
        <x:v>Escola</x:v>
      </x:c>
      <x:c r="E2776" t="str">
        <x:v>Suzano</x:v>
      </x:c>
      <x:c r="F2776" t="str">
        <x:v>Cidade Miguel Badra</x:v>
      </x:c>
      <x:c r="G2776" t="str">
        <x:v>Ferdinando Antonio Renzi, 221, Rua, Cidade Miguel Badra, Suzano, SP</x:v>
      </x:c>
      <x:c r="H2776" t="str">
        <x:v>+55 (11) 4749-2271</x:v>
      </x:c>
      <x:c r="I2776" t="str"/>
      <x:c r="J2776" t="str"/>
      <x:c r="K2776" t="str"/>
      <x:c r="L2776" t="str"/>
      <x:c r="M2776" t="str"/>
      <x:c r="N2776" t="str"/>
      <x:c r="O2776" t="str"/>
      <x:c r="P2776" t="str"/>
      <x:c r="Q2776" t="str">
        <x:v>https://www.google.com/maps/search/?api=1&amp;query=Ferdinando+Antonio+Renzi%2C+221%2C+Rua%2C+Cidade+Miguel+Badra%2C+Suzano-SP</x:v>
      </x:c>
      <x:c r="R2776" t="str"/>
      <x:c r="S2776" t="str"/>
      <x:c r="T2776" t="str">
        <x:v>Não contatado</x:v>
      </x:c>
      <x:c r="U2776" s="27" t="n">
        <x:f>IF(LEN(H2776)&gt;0,25,0)+IF(L2776="Sim",25,0)+IF(LEN(M2776)&gt;0,15,0)+IF(LEN(J2776)&gt;0,10,0)+IF(LEN(N2776)&gt;0,5,0)+IF(LEN(O2776)&gt;0,5,0)+IF(LEN(P2776)&gt;0,5,0)+IF(AND(LEN(R2776)&gt;0,LEN(S2776)&gt;0),10,0)</x:f>
        <x:v>25</x:v>
      </x:c>
      <x:c r="V2776" t="str">
        <x:f>IF(U2776&gt;=60,"Prioridade Alta",IF(U2776&gt;=35,"Prioridade Média","Prioridade Baixa"))</x:f>
        <x:v>Prioridade Baixa</x:v>
      </x:c>
      <x:c r="W2776" t="str">
        <x:v>Não</x:v>
      </x:c>
      <x:c r="X2776" t="str"/>
      <x:c r="Y2776" t="str">
        <x:v>Base expandida 2026-07-27</x:v>
      </x:c>
      <x:c r="Z2776" t="str">
        <x:v>(11) 4749-2271</x:v>
      </x:c>
      <x:c r="AA2776" t="str"/>
      <x:c r="AB2776" t="n">
        <x:v>40</x:v>
      </x:c>
      <x:c r="AC2776" t="str">
        <x:v>Prioridade Baixa</x:v>
      </x:c>
      <x:c r="AD2776" t="str">
        <x:v>Fonte Escolas.com.br: http://escolas.com.br/tochichico-yochicava-professor-35925846; site oficial/redes não coletados nesta fonte</x:v>
      </x:c>
      <x:c r="AE2776" t="n">
        <x:f>IF(LEN(H2776)&gt;0,1,0)</x:f>
        <x:v>1</x:v>
      </x:c>
      <x:c r="AF2776" t="n">
        <x:f>IF(LEN(M2776)&gt;0,1,0)</x:f>
        <x:v>0</x:v>
      </x:c>
      <x:c r="AG2776" t="n">
        <x:f>IF(AND(LEN(H2776)=0,LEN(K2776)=0,LEN(M2776)=0),1,0)</x:f>
        <x:v>0</x:v>
      </x:c>
    </x:row>
    <x:row r="2777">
      <x:c r="A2777" t="str">
        <x:v>AT-02776</x:v>
      </x:c>
      <x:c r="B2777" t="str">
        <x:v>Sonia Regina Alonso Ostermayer Profa Em</x:v>
      </x:c>
      <x:c r="C2777" t="str">
        <x:v>Escola</x:v>
      </x:c>
      <x:c r="D2777" t="str">
        <x:v>Escola</x:v>
      </x:c>
      <x:c r="E2777" t="str">
        <x:v>Suzano</x:v>
      </x:c>
      <x:c r="F2777" t="str">
        <x:v>Vila Sao Pedro</x:v>
      </x:c>
      <x:c r="G2777" t="str">
        <x:v>Nhonho de Lima, 295, Rua, Vila Sao Pedro, Suzano, SP</x:v>
      </x:c>
      <x:c r="H2777" t="str">
        <x:v>+55 (11) 4743-9247</x:v>
      </x:c>
      <x:c r="I2777" t="str"/>
      <x:c r="J2777" t="str"/>
      <x:c r="K2777" t="str"/>
      <x:c r="L2777" t="str"/>
      <x:c r="M2777" t="str"/>
      <x:c r="N2777" t="str"/>
      <x:c r="O2777" t="str"/>
      <x:c r="P2777" t="str"/>
      <x:c r="Q2777" t="str">
        <x:v>https://www.google.com/maps/search/?api=1&amp;query=Nhonho+de+Lima%2C+295%2C+Rua%2C+Vila+Sao+Pedro%2C+Suzano-SP</x:v>
      </x:c>
      <x:c r="R2777" t="str"/>
      <x:c r="S2777" t="str"/>
      <x:c r="T2777" t="str">
        <x:v>Não contatado</x:v>
      </x:c>
      <x:c r="U2777" s="27" t="n">
        <x:f>IF(LEN(H2777)&gt;0,25,0)+IF(L2777="Sim",25,0)+IF(LEN(M2777)&gt;0,15,0)+IF(LEN(J2777)&gt;0,10,0)+IF(LEN(N2777)&gt;0,5,0)+IF(LEN(O2777)&gt;0,5,0)+IF(LEN(P2777)&gt;0,5,0)+IF(AND(LEN(R2777)&gt;0,LEN(S2777)&gt;0),10,0)</x:f>
        <x:v>25</x:v>
      </x:c>
      <x:c r="V2777" t="str">
        <x:f>IF(U2777&gt;=60,"Prioridade Alta",IF(U2777&gt;=35,"Prioridade Média","Prioridade Baixa"))</x:f>
        <x:v>Prioridade Baixa</x:v>
      </x:c>
      <x:c r="W2777" t="str">
        <x:v>Não</x:v>
      </x:c>
      <x:c r="X2777" t="str"/>
      <x:c r="Y2777" t="str">
        <x:v>Base expandida 2026-07-27</x:v>
      </x:c>
      <x:c r="Z2777" t="str">
        <x:v>(11) 4743-9247</x:v>
      </x:c>
      <x:c r="AA2777" t="str"/>
      <x:c r="AB2777" t="n">
        <x:v>40</x:v>
      </x:c>
      <x:c r="AC2777" t="str">
        <x:v>Prioridade Baixa</x:v>
      </x:c>
      <x:c r="AD2777" t="str">
        <x:v>Fonte Escolas.com.br: http://escolas.com.br/sonia-regina-alonso-ostermayer-profa-em-35191590; site oficial/redes não coletados nesta fonte</x:v>
      </x:c>
      <x:c r="AE2777" t="n">
        <x:f>IF(LEN(H2777)&gt;0,1,0)</x:f>
        <x:v>1</x:v>
      </x:c>
      <x:c r="AF2777" t="n">
        <x:f>IF(LEN(M2777)&gt;0,1,0)</x:f>
        <x:v>0</x:v>
      </x:c>
      <x:c r="AG2777" t="n">
        <x:f>IF(AND(LEN(H2777)=0,LEN(K2777)=0,LEN(M2777)=0),1,0)</x:f>
        <x:v>0</x:v>
      </x:c>
    </x:row>
    <x:row r="2778">
      <x:c r="A2778" t="str">
        <x:v>AT-02777</x:v>
      </x:c>
      <x:c r="B2778" t="str">
        <x:v>Virginia Ferreira Rafful Profa Em</x:v>
      </x:c>
      <x:c r="C2778" t="str">
        <x:v>Escola</x:v>
      </x:c>
      <x:c r="D2778" t="str">
        <x:v>Escola</x:v>
      </x:c>
      <x:c r="E2778" t="str">
        <x:v>Suzano</x:v>
      </x:c>
      <x:c r="F2778" t="str">
        <x:v>Jardim Casa Branca</x:v>
      </x:c>
      <x:c r="G2778" t="str">
        <x:v>Vitoria Morena da Silva, 127, Rua, Jardim Casa Branca, Suzano, SP</x:v>
      </x:c>
      <x:c r="H2778" t="str">
        <x:v>+55 (11) 4743-1795</x:v>
      </x:c>
      <x:c r="I2778" t="str"/>
      <x:c r="J2778" t="str"/>
      <x:c r="K2778" t="str"/>
      <x:c r="L2778" t="str"/>
      <x:c r="M2778" t="str"/>
      <x:c r="N2778" t="str"/>
      <x:c r="O2778" t="str"/>
      <x:c r="P2778" t="str"/>
      <x:c r="Q2778" t="str">
        <x:v>https://www.google.com/maps/search/?api=1&amp;query=Vitoria+Morena+da+Silva%2C+127%2C+Rua%2C+Jardim+Casa+Branca%2C+Suzano-SP</x:v>
      </x:c>
      <x:c r="R2778" t="str"/>
      <x:c r="S2778" t="str"/>
      <x:c r="T2778" t="str">
        <x:v>Não contatado</x:v>
      </x:c>
      <x:c r="U2778" s="27" t="n">
        <x:f>IF(LEN(H2778)&gt;0,25,0)+IF(L2778="Sim",25,0)+IF(LEN(M2778)&gt;0,15,0)+IF(LEN(J2778)&gt;0,10,0)+IF(LEN(N2778)&gt;0,5,0)+IF(LEN(O2778)&gt;0,5,0)+IF(LEN(P2778)&gt;0,5,0)+IF(AND(LEN(R2778)&gt;0,LEN(S2778)&gt;0),10,0)</x:f>
        <x:v>25</x:v>
      </x:c>
      <x:c r="V2778" t="str">
        <x:f>IF(U2778&gt;=60,"Prioridade Alta",IF(U2778&gt;=35,"Prioridade Média","Prioridade Baixa"))</x:f>
        <x:v>Prioridade Baixa</x:v>
      </x:c>
      <x:c r="W2778" t="str">
        <x:v>Não</x:v>
      </x:c>
      <x:c r="X2778" t="str"/>
      <x:c r="Y2778" t="str">
        <x:v>Base expandida 2026-07-27</x:v>
      </x:c>
      <x:c r="Z2778" t="str">
        <x:v>(11) 4743-1795</x:v>
      </x:c>
      <x:c r="AA2778" t="str"/>
      <x:c r="AB2778" t="n">
        <x:v>40</x:v>
      </x:c>
      <x:c r="AC2778" t="str">
        <x:v>Prioridade Baixa</x:v>
      </x:c>
      <x:c r="AD2778" t="str">
        <x:v>Fonte Escolas.com.br: http://escolas.com.br/virginia-ferreira-rafful-profa-em-35089308; site oficial/redes não coletados nesta fonte</x:v>
      </x:c>
      <x:c r="AE2778" t="n">
        <x:f>IF(LEN(H2778)&gt;0,1,0)</x:f>
        <x:v>1</x:v>
      </x:c>
      <x:c r="AF2778" t="n">
        <x:f>IF(LEN(M2778)&gt;0,1,0)</x:f>
        <x:v>0</x:v>
      </x:c>
      <x:c r="AG2778" t="n">
        <x:f>IF(AND(LEN(H2778)=0,LEN(K2778)=0,LEN(M2778)=0),1,0)</x:f>
        <x:v>0</x:v>
      </x:c>
    </x:row>
    <x:row r="2779">
      <x:c r="A2779" t="str">
        <x:v>AT-02778</x:v>
      </x:c>
      <x:c r="B2779" t="str">
        <x:v>Zaira Assen Torrano Em</x:v>
      </x:c>
      <x:c r="C2779" t="str">
        <x:v>Escola</x:v>
      </x:c>
      <x:c r="D2779" t="str">
        <x:v>Escola</x:v>
      </x:c>
      <x:c r="E2779" t="str">
        <x:v>Suzano</x:v>
      </x:c>
      <x:c r="F2779" t="str">
        <x:v>Jardim Nova America</x:v>
      </x:c>
      <x:c r="G2779" t="str">
        <x:v>Claudionor Rosa de Lima, SN, Jardim Nova America, Suzano, SP</x:v>
      </x:c>
      <x:c r="H2779" t="str">
        <x:v>+55 (11) 4934-5610</x:v>
      </x:c>
      <x:c r="I2779" t="str"/>
      <x:c r="J2779" t="str"/>
      <x:c r="K2779" t="str"/>
      <x:c r="L2779" t="str"/>
      <x:c r="M2779" t="str"/>
      <x:c r="N2779" t="str"/>
      <x:c r="O2779" t="str"/>
      <x:c r="P2779" t="str"/>
      <x:c r="Q2779" t="str">
        <x:v>https://www.google.com/maps/search/?api=1&amp;query=Claudionor+Rosa+de+Lima%2C+SN%2C+Jardim+Nova+America%2C+Suzano-SP</x:v>
      </x:c>
      <x:c r="R2779" t="str"/>
      <x:c r="S2779" t="str"/>
      <x:c r="T2779" t="str">
        <x:v>Não contatado</x:v>
      </x:c>
      <x:c r="U2779" s="27" t="n">
        <x:f>IF(LEN(H2779)&gt;0,25,0)+IF(L2779="Sim",25,0)+IF(LEN(M2779)&gt;0,15,0)+IF(LEN(J2779)&gt;0,10,0)+IF(LEN(N2779)&gt;0,5,0)+IF(LEN(O2779)&gt;0,5,0)+IF(LEN(P2779)&gt;0,5,0)+IF(AND(LEN(R2779)&gt;0,LEN(S2779)&gt;0),10,0)</x:f>
        <x:v>25</x:v>
      </x:c>
      <x:c r="V2779" t="str">
        <x:f>IF(U2779&gt;=60,"Prioridade Alta",IF(U2779&gt;=35,"Prioridade Média","Prioridade Baixa"))</x:f>
        <x:v>Prioridade Baixa</x:v>
      </x:c>
      <x:c r="W2779" t="str">
        <x:v>Não</x:v>
      </x:c>
      <x:c r="X2779" t="str"/>
      <x:c r="Y2779" t="str">
        <x:v>Base expandida 2026-07-27</x:v>
      </x:c>
      <x:c r="Z2779" t="str">
        <x:v>(11) 4934-5610</x:v>
      </x:c>
      <x:c r="AA2779" t="str"/>
      <x:c r="AB2779" t="n">
        <x:v>40</x:v>
      </x:c>
      <x:c r="AC2779" t="str">
        <x:v>Prioridade Baixa</x:v>
      </x:c>
      <x:c r="AD2779" t="str">
        <x:v>Fonte Escolas.com.br: http://escolas.com.br/zaira-assen-torrano-em-35006777; site oficial/redes não coletados nesta fonte</x:v>
      </x:c>
      <x:c r="AE2779" t="n">
        <x:f>IF(LEN(H2779)&gt;0,1,0)</x:f>
        <x:v>1</x:v>
      </x:c>
      <x:c r="AF2779" t="n">
        <x:f>IF(LEN(M2779)&gt;0,1,0)</x:f>
        <x:v>0</x:v>
      </x:c>
      <x:c r="AG2779" t="n">
        <x:f>IF(AND(LEN(H2779)=0,LEN(K2779)=0,LEN(M2779)=0),1,0)</x:f>
        <x:v>0</x:v>
      </x:c>
    </x:row>
    <x:row r="2780">
      <x:c r="A2780" t="str">
        <x:v>AT-02779</x:v>
      </x:c>
      <x:c r="B2780" t="str">
        <x:v>Yolanda Bassi Professora</x:v>
      </x:c>
      <x:c r="C2780" t="str">
        <x:v>Escola</x:v>
      </x:c>
      <x:c r="D2780" t="str">
        <x:v>Escola</x:v>
      </x:c>
      <x:c r="E2780" t="str">
        <x:v>Suzano</x:v>
      </x:c>
      <x:c r="F2780" t="str">
        <x:v>Jardim Alteropolis</x:v>
      </x:c>
      <x:c r="G2780" t="str">
        <x:v>Eziquiel Correa Machado, 347, Rua, Jardim Alteropolis, Suzano, SP</x:v>
      </x:c>
      <x:c r="H2780" t="str">
        <x:v>+55 (11) 4749-0980</x:v>
      </x:c>
      <x:c r="I2780" t="str"/>
      <x:c r="J2780" t="str"/>
      <x:c r="K2780" t="str"/>
      <x:c r="L2780" t="str"/>
      <x:c r="M2780" t="str"/>
      <x:c r="N2780" t="str"/>
      <x:c r="O2780" t="str"/>
      <x:c r="P2780" t="str"/>
      <x:c r="Q2780" t="str">
        <x:v>https://www.google.com/maps/search/?api=1&amp;query=Eziquiel+Correa+Machado%2C+347%2C+Rua%2C+Jardim+Alteropolis%2C+Suzano-SP</x:v>
      </x:c>
      <x:c r="R2780" t="str"/>
      <x:c r="S2780" t="str"/>
      <x:c r="T2780" t="str">
        <x:v>Não contatado</x:v>
      </x:c>
      <x:c r="U2780" s="27" t="n">
        <x:f>IF(LEN(H2780)&gt;0,25,0)+IF(L2780="Sim",25,0)+IF(LEN(M2780)&gt;0,15,0)+IF(LEN(J2780)&gt;0,10,0)+IF(LEN(N2780)&gt;0,5,0)+IF(LEN(O2780)&gt;0,5,0)+IF(LEN(P2780)&gt;0,5,0)+IF(AND(LEN(R2780)&gt;0,LEN(S2780)&gt;0),10,0)</x:f>
        <x:v>25</x:v>
      </x:c>
      <x:c r="V2780" t="str">
        <x:f>IF(U2780&gt;=60,"Prioridade Alta",IF(U2780&gt;=35,"Prioridade Média","Prioridade Baixa"))</x:f>
        <x:v>Prioridade Baixa</x:v>
      </x:c>
      <x:c r="W2780" t="str">
        <x:v>Não</x:v>
      </x:c>
      <x:c r="X2780" t="str"/>
      <x:c r="Y2780" t="str">
        <x:v>Base expandida 2026-07-27</x:v>
      </x:c>
      <x:c r="Z2780" t="str">
        <x:v>(11) 4749-0980</x:v>
      </x:c>
      <x:c r="AA2780" t="str"/>
      <x:c r="AB2780" t="n">
        <x:v>40</x:v>
      </x:c>
      <x:c r="AC2780" t="str">
        <x:v>Prioridade Baixa</x:v>
      </x:c>
      <x:c r="AD2780" t="str">
        <x:v>Fonte Escolas.com.br: http://escolas.com.br/yolanda-bassi-professora-35916900; site oficial/redes não coletados nesta fonte</x:v>
      </x:c>
      <x:c r="AE2780" t="n">
        <x:f>IF(LEN(H2780)&gt;0,1,0)</x:f>
        <x:v>1</x:v>
      </x:c>
      <x:c r="AF2780" t="n">
        <x:f>IF(LEN(M2780)&gt;0,1,0)</x:f>
        <x:v>0</x:v>
      </x:c>
      <x:c r="AG2780" t="n">
        <x:f>IF(AND(LEN(H2780)=0,LEN(K2780)=0,LEN(M2780)=0),1,0)</x:f>
        <x:v>0</x:v>
      </x:c>
    </x:row>
    <x:row r="2781">
      <x:c r="A2781" t="str">
        <x:v>AT-02780</x:v>
      </x:c>
      <x:c r="B2781" t="str">
        <x:v>Therezinha Pereira Lima Muzel Profa Em</x:v>
      </x:c>
      <x:c r="C2781" t="str">
        <x:v>Escola</x:v>
      </x:c>
      <x:c r="D2781" t="str">
        <x:v>Escola</x:v>
      </x:c>
      <x:c r="E2781" t="str">
        <x:v>Suzano</x:v>
      </x:c>
      <x:c r="F2781" t="str">
        <x:v>Jardim Sao Jose</x:v>
      </x:c>
      <x:c r="G2781" t="str">
        <x:v>Turquia, 555, Rua, Jardim Sao Jose, Suzano, SP</x:v>
      </x:c>
      <x:c r="H2781" t="str">
        <x:v>+55 (11) 4742-1436</x:v>
      </x:c>
      <x:c r="I2781" t="str"/>
      <x:c r="J2781" t="str"/>
      <x:c r="K2781" t="str"/>
      <x:c r="L2781" t="str"/>
      <x:c r="M2781" t="str"/>
      <x:c r="N2781" t="str"/>
      <x:c r="O2781" t="str"/>
      <x:c r="P2781" t="str"/>
      <x:c r="Q2781" t="str">
        <x:v>https://www.google.com/maps/search/?api=1&amp;query=Turquia%2C+555%2C+Rua%2C+Jardim+Sao+Jose%2C+Suzano-SP</x:v>
      </x:c>
      <x:c r="R2781" t="str"/>
      <x:c r="S2781" t="str"/>
      <x:c r="T2781" t="str">
        <x:v>Não contatado</x:v>
      </x:c>
      <x:c r="U2781" s="27" t="n">
        <x:f>IF(LEN(H2781)&gt;0,25,0)+IF(L2781="Sim",25,0)+IF(LEN(M2781)&gt;0,15,0)+IF(LEN(J2781)&gt;0,10,0)+IF(LEN(N2781)&gt;0,5,0)+IF(LEN(O2781)&gt;0,5,0)+IF(LEN(P2781)&gt;0,5,0)+IF(AND(LEN(R2781)&gt;0,LEN(S2781)&gt;0),10,0)</x:f>
        <x:v>25</x:v>
      </x:c>
      <x:c r="V2781" t="str">
        <x:f>IF(U2781&gt;=60,"Prioridade Alta",IF(U2781&gt;=35,"Prioridade Média","Prioridade Baixa"))</x:f>
        <x:v>Prioridade Baixa</x:v>
      </x:c>
      <x:c r="W2781" t="str">
        <x:v>Não</x:v>
      </x:c>
      <x:c r="X2781" t="str"/>
      <x:c r="Y2781" t="str">
        <x:v>Base expandida 2026-07-27</x:v>
      </x:c>
      <x:c r="Z2781" t="str">
        <x:v>(11) 4742-1436</x:v>
      </x:c>
      <x:c r="AA2781" t="str"/>
      <x:c r="AB2781" t="n">
        <x:v>40</x:v>
      </x:c>
      <x:c r="AC2781" t="str">
        <x:v>Prioridade Baixa</x:v>
      </x:c>
      <x:c r="AD2781" t="str">
        <x:v>Fonte Escolas.com.br: http://escolas.com.br/therezinha-pereira-lima-muzel-profa-em-35276820; site oficial/redes não coletados nesta fonte</x:v>
      </x:c>
      <x:c r="AE2781" t="n">
        <x:f>IF(LEN(H2781)&gt;0,1,0)</x:f>
        <x:v>1</x:v>
      </x:c>
      <x:c r="AF2781" t="n">
        <x:f>IF(LEN(M2781)&gt;0,1,0)</x:f>
        <x:v>0</x:v>
      </x:c>
      <x:c r="AG2781" t="n">
        <x:f>IF(AND(LEN(H2781)=0,LEN(K2781)=0,LEN(M2781)=0),1,0)</x:f>
        <x:v>0</x:v>
      </x:c>
    </x:row>
    <x:row r="2782">
      <x:c r="A2782" t="str">
        <x:v>AT-02781</x:v>
      </x:c>
      <x:c r="B2782" t="str">
        <x:v>Amadeu Rodrigues Norte</x:v>
      </x:c>
      <x:c r="C2782" t="str">
        <x:v>Escola</x:v>
      </x:c>
      <x:c r="D2782" t="str">
        <x:v>Escola</x:v>
      </x:c>
      <x:c r="E2782" t="str">
        <x:v>Arujá</x:v>
      </x:c>
      <x:c r="F2782" t="str">
        <x:v>Vila Pedroso</x:v>
      </x:c>
      <x:c r="G2782" t="str">
        <x:v>Plinio Salgado Santangelo, 120, Vila Pedroso, Arujá, SP</x:v>
      </x:c>
      <x:c r="H2782" t="str">
        <x:v>+55 (11) 4654-1155</x:v>
      </x:c>
      <x:c r="I2782" t="str"/>
      <x:c r="J2782" t="str"/>
      <x:c r="K2782" t="str"/>
      <x:c r="L2782" t="str"/>
      <x:c r="M2782" t="str"/>
      <x:c r="N2782" t="str"/>
      <x:c r="O2782" t="str"/>
      <x:c r="P2782" t="str"/>
      <x:c r="Q2782" t="str">
        <x:v>https://www.google.com/maps/search/?api=1&amp;query=Plinio+Salgado+Santangelo%2C+120%2C+Vila+Pedroso%2C+Aruj%C3%A1-SP</x:v>
      </x:c>
      <x:c r="R2782" t="str"/>
      <x:c r="S2782" t="str"/>
      <x:c r="T2782" t="str">
        <x:v>Não contatado</x:v>
      </x:c>
      <x:c r="U2782" s="27" t="n">
        <x:f>IF(LEN(H2782)&gt;0,25,0)+IF(L2782="Sim",25,0)+IF(LEN(M2782)&gt;0,15,0)+IF(LEN(J2782)&gt;0,10,0)+IF(LEN(N2782)&gt;0,5,0)+IF(LEN(O2782)&gt;0,5,0)+IF(LEN(P2782)&gt;0,5,0)+IF(AND(LEN(R2782)&gt;0,LEN(S2782)&gt;0),10,0)</x:f>
        <x:v>25</x:v>
      </x:c>
      <x:c r="V2782" t="str">
        <x:f>IF(U2782&gt;=60,"Prioridade Alta",IF(U2782&gt;=35,"Prioridade Média","Prioridade Baixa"))</x:f>
        <x:v>Prioridade Baixa</x:v>
      </x:c>
      <x:c r="W2782" t="str">
        <x:v>Não</x:v>
      </x:c>
      <x:c r="X2782" t="str"/>
      <x:c r="Y2782" t="str">
        <x:v>Base expandida 2026-07-27</x:v>
      </x:c>
      <x:c r="Z2782" t="str">
        <x:v>(11) 4654-1155</x:v>
      </x:c>
      <x:c r="AA2782" t="str"/>
      <x:c r="AB2782" t="n">
        <x:v>40</x:v>
      </x:c>
      <x:c r="AC2782" t="str">
        <x:v>Prioridade Baixa</x:v>
      </x:c>
      <x:c r="AD2782" t="str">
        <x:v>Fonte Escolas.com.br: http://escolas.com.br/amadeu-rodrigues-norte-35006476; site oficial/redes não coletados nesta fonte</x:v>
      </x:c>
      <x:c r="AE2782" t="n">
        <x:f>IF(LEN(H2782)&gt;0,1,0)</x:f>
        <x:v>1</x:v>
      </x:c>
      <x:c r="AF2782" t="n">
        <x:f>IF(LEN(M2782)&gt;0,1,0)</x:f>
        <x:v>0</x:v>
      </x:c>
      <x:c r="AG2782" t="n">
        <x:f>IF(AND(LEN(H2782)=0,LEN(K2782)=0,LEN(M2782)=0),1,0)</x:f>
        <x:v>0</x:v>
      </x:c>
    </x:row>
    <x:row r="2783">
      <x:c r="A2783" t="str">
        <x:v>AT-02782</x:v>
      </x:c>
      <x:c r="B2783" t="str">
        <x:v>Abilio Pinheiro Andre Em</x:v>
      </x:c>
      <x:c r="C2783" t="str">
        <x:v>Escola</x:v>
      </x:c>
      <x:c r="D2783" t="str">
        <x:v>Escola</x:v>
      </x:c>
      <x:c r="E2783" t="str">
        <x:v>Arujá</x:v>
      </x:c>
      <x:c r="F2783" t="str">
        <x:v>Parque dos Jacarandas</x:v>
      </x:c>
      <x:c r="G2783" t="str">
        <x:v>Dos Jacarandas, 940, Parque dos Jacarandas, Arujá, SP</x:v>
      </x:c>
      <x:c r="H2783" t="str">
        <x:v>+55 (11) 4652-9791</x:v>
      </x:c>
      <x:c r="I2783" t="str"/>
      <x:c r="J2783" t="str"/>
      <x:c r="K2783" t="str"/>
      <x:c r="L2783" t="str"/>
      <x:c r="M2783" t="str"/>
      <x:c r="N2783" t="str"/>
      <x:c r="O2783" t="str"/>
      <x:c r="P2783" t="str"/>
      <x:c r="Q2783" t="str">
        <x:v>https://www.google.com/maps/search/?api=1&amp;query=Dos+Jacarandas%2C+940%2C+Parque+dos+Jacarandas%2C+Aruj%C3%A1-SP</x:v>
      </x:c>
      <x:c r="R2783" t="str"/>
      <x:c r="S2783" t="str"/>
      <x:c r="T2783" t="str">
        <x:v>Não contatado</x:v>
      </x:c>
      <x:c r="U2783" s="27" t="n">
        <x:f>IF(LEN(H2783)&gt;0,25,0)+IF(L2783="Sim",25,0)+IF(LEN(M2783)&gt;0,15,0)+IF(LEN(J2783)&gt;0,10,0)+IF(LEN(N2783)&gt;0,5,0)+IF(LEN(O2783)&gt;0,5,0)+IF(LEN(P2783)&gt;0,5,0)+IF(AND(LEN(R2783)&gt;0,LEN(S2783)&gt;0),10,0)</x:f>
        <x:v>25</x:v>
      </x:c>
      <x:c r="V2783" t="str">
        <x:f>IF(U2783&gt;=60,"Prioridade Alta",IF(U2783&gt;=35,"Prioridade Média","Prioridade Baixa"))</x:f>
        <x:v>Prioridade Baixa</x:v>
      </x:c>
      <x:c r="W2783" t="str">
        <x:v>Não</x:v>
      </x:c>
      <x:c r="X2783" t="str"/>
      <x:c r="Y2783" t="str">
        <x:v>Base expandida 2026-07-27</x:v>
      </x:c>
      <x:c r="Z2783" t="str">
        <x:v>(11) 4652-9791</x:v>
      </x:c>
      <x:c r="AA2783" t="str"/>
      <x:c r="AB2783" t="n">
        <x:v>40</x:v>
      </x:c>
      <x:c r="AC2783" t="str">
        <x:v>Prioridade Baixa</x:v>
      </x:c>
      <x:c r="AD2783" t="str">
        <x:v>Fonte Escolas.com.br: http://escolas.com.br/abilio-pinheiro-andre-em-35357649; site oficial/redes não coletados nesta fonte</x:v>
      </x:c>
      <x:c r="AE2783" t="n">
        <x:f>IF(LEN(H2783)&gt;0,1,0)</x:f>
        <x:v>1</x:v>
      </x:c>
      <x:c r="AF2783" t="n">
        <x:f>IF(LEN(M2783)&gt;0,1,0)</x:f>
        <x:v>0</x:v>
      </x:c>
      <x:c r="AG2783" t="n">
        <x:f>IF(AND(LEN(H2783)=0,LEN(K2783)=0,LEN(M2783)=0),1,0)</x:f>
        <x:v>0</x:v>
      </x:c>
    </x:row>
    <x:row r="2784">
      <x:c r="A2784" t="str">
        <x:v>AT-02783</x:v>
      </x:c>
      <x:c r="B2784" t="str">
        <x:v>Aruja Instituto de Ensino</x:v>
      </x:c>
      <x:c r="C2784" t="str">
        <x:v>Escola</x:v>
      </x:c>
      <x:c r="D2784" t="str">
        <x:v>Escola</x:v>
      </x:c>
      <x:c r="E2784" t="str">
        <x:v>Arujá</x:v>
      </x:c>
      <x:c r="F2784" t="str">
        <x:v>Vila Progresso</x:v>
      </x:c>
      <x:c r="G2784" t="str">
        <x:v>Santa Isabel, 1322, Rua, Vila Progresso, Arujá, SP</x:v>
      </x:c>
      <x:c r="H2784" t="str">
        <x:v>+55 (11) 4654-2388</x:v>
      </x:c>
      <x:c r="I2784" t="str"/>
      <x:c r="J2784" t="str"/>
      <x:c r="K2784" t="str"/>
      <x:c r="L2784" t="str"/>
      <x:c r="M2784" t="str"/>
      <x:c r="N2784" t="str"/>
      <x:c r="O2784" t="str"/>
      <x:c r="P2784" t="str"/>
      <x:c r="Q2784" t="str">
        <x:v>https://www.google.com/maps/search/?api=1&amp;query=Santa+Isabel%2C+1322%2C+Rua%2C+Vila+Progresso%2C+Aruj%C3%A1-SP</x:v>
      </x:c>
      <x:c r="R2784" t="str"/>
      <x:c r="S2784" t="str"/>
      <x:c r="T2784" t="str">
        <x:v>Não contatado</x:v>
      </x:c>
      <x:c r="U2784" s="27" t="n">
        <x:f>IF(LEN(H2784)&gt;0,25,0)+IF(L2784="Sim",25,0)+IF(LEN(M2784)&gt;0,15,0)+IF(LEN(J2784)&gt;0,10,0)+IF(LEN(N2784)&gt;0,5,0)+IF(LEN(O2784)&gt;0,5,0)+IF(LEN(P2784)&gt;0,5,0)+IF(AND(LEN(R2784)&gt;0,LEN(S2784)&gt;0),10,0)</x:f>
        <x:v>25</x:v>
      </x:c>
      <x:c r="V2784" t="str">
        <x:f>IF(U2784&gt;=60,"Prioridade Alta",IF(U2784&gt;=35,"Prioridade Média","Prioridade Baixa"))</x:f>
        <x:v>Prioridade Baixa</x:v>
      </x:c>
      <x:c r="W2784" t="str">
        <x:v>Não</x:v>
      </x:c>
      <x:c r="X2784" t="str"/>
      <x:c r="Y2784" t="str">
        <x:v>Base expandida 2026-07-27</x:v>
      </x:c>
      <x:c r="Z2784" t="str">
        <x:v>(11) 4654-2388</x:v>
      </x:c>
      <x:c r="AA2784" t="str"/>
      <x:c r="AB2784" t="n">
        <x:v>40</x:v>
      </x:c>
      <x:c r="AC2784" t="str">
        <x:v>Prioridade Baixa</x:v>
      </x:c>
      <x:c r="AD2784" t="str">
        <x:v>Fonte Escolas.com.br: http://escolas.com.br/aruja-instituto-de-ensino-35811038; site oficial/redes não coletados nesta fonte</x:v>
      </x:c>
      <x:c r="AE2784" t="n">
        <x:f>IF(LEN(H2784)&gt;0,1,0)</x:f>
        <x:v>1</x:v>
      </x:c>
      <x:c r="AF2784" t="n">
        <x:f>IF(LEN(M2784)&gt;0,1,0)</x:f>
        <x:v>0</x:v>
      </x:c>
      <x:c r="AG2784" t="n">
        <x:f>IF(AND(LEN(H2784)=0,LEN(K2784)=0,LEN(M2784)=0),1,0)</x:f>
        <x:v>0</x:v>
      </x:c>
    </x:row>
    <x:row r="2785">
      <x:c r="A2785" t="str">
        <x:v>AT-02784</x:v>
      </x:c>
      <x:c r="B2785" t="str">
        <x:v>Ana Maria de Carvalho Pereira</x:v>
      </x:c>
      <x:c r="C2785" t="str">
        <x:v>Escola</x:v>
      </x:c>
      <x:c r="D2785" t="str">
        <x:v>Escola</x:v>
      </x:c>
      <x:c r="E2785" t="str">
        <x:v>Arujá</x:v>
      </x:c>
      <x:c r="F2785" t="str">
        <x:v>Jardim Emilia</x:v>
      </x:c>
      <x:c r="G2785" t="str">
        <x:v>Oscar Schiavon, 378, Jardim Emilia, Arujá, SP</x:v>
      </x:c>
      <x:c r="H2785" t="str">
        <x:v>+55 (11) 4654-3088</x:v>
      </x:c>
      <x:c r="I2785" t="str"/>
      <x:c r="J2785" t="str"/>
      <x:c r="K2785" t="str"/>
      <x:c r="L2785" t="str"/>
      <x:c r="M2785" t="str"/>
      <x:c r="N2785" t="str"/>
      <x:c r="O2785" t="str"/>
      <x:c r="P2785" t="str"/>
      <x:c r="Q2785" t="str">
        <x:v>https://www.google.com/maps/search/?api=1&amp;query=Oscar+Schiavon%2C+378%2C+Jardim+Emilia%2C+Aruj%C3%A1-SP</x:v>
      </x:c>
      <x:c r="R2785" t="str"/>
      <x:c r="S2785" t="str"/>
      <x:c r="T2785" t="str">
        <x:v>Não contatado</x:v>
      </x:c>
      <x:c r="U2785" s="27" t="n">
        <x:f>IF(LEN(H2785)&gt;0,25,0)+IF(L2785="Sim",25,0)+IF(LEN(M2785)&gt;0,15,0)+IF(LEN(J2785)&gt;0,10,0)+IF(LEN(N2785)&gt;0,5,0)+IF(LEN(O2785)&gt;0,5,0)+IF(LEN(P2785)&gt;0,5,0)+IF(AND(LEN(R2785)&gt;0,LEN(S2785)&gt;0),10,0)</x:f>
        <x:v>25</x:v>
      </x:c>
      <x:c r="V2785" t="str">
        <x:f>IF(U2785&gt;=60,"Prioridade Alta",IF(U2785&gt;=35,"Prioridade Média","Prioridade Baixa"))</x:f>
        <x:v>Prioridade Baixa</x:v>
      </x:c>
      <x:c r="W2785" t="str">
        <x:v>Não</x:v>
      </x:c>
      <x:c r="X2785" t="str"/>
      <x:c r="Y2785" t="str">
        <x:v>Base expandida 2026-07-27</x:v>
      </x:c>
      <x:c r="Z2785" t="str">
        <x:v>(11) 4654-3088</x:v>
      </x:c>
      <x:c r="AA2785" t="str"/>
      <x:c r="AB2785" t="n">
        <x:v>40</x:v>
      </x:c>
      <x:c r="AC2785" t="str">
        <x:v>Prioridade Baixa</x:v>
      </x:c>
      <x:c r="AD2785" t="str">
        <x:v>Fonte Escolas.com.br: http://escolas.com.br/ana-maria-de-carvalho-pereira-35910375; site oficial/redes não coletados nesta fonte</x:v>
      </x:c>
      <x:c r="AE2785" t="n">
        <x:f>IF(LEN(H2785)&gt;0,1,0)</x:f>
        <x:v>1</x:v>
      </x:c>
      <x:c r="AF2785" t="n">
        <x:f>IF(LEN(M2785)&gt;0,1,0)</x:f>
        <x:v>0</x:v>
      </x:c>
      <x:c r="AG2785" t="n">
        <x:f>IF(AND(LEN(H2785)=0,LEN(K2785)=0,LEN(M2785)=0),1,0)</x:f>
        <x:v>0</x:v>
      </x:c>
    </x:row>
    <x:row r="2786">
      <x:c r="A2786" t="str">
        <x:v>AT-02785</x:v>
      </x:c>
      <x:c r="B2786" t="str">
        <x:v>Amadeu de Angelis Professor Escola Municipal de Ensino Fundamental</x:v>
      </x:c>
      <x:c r="C2786" t="str">
        <x:v>Escola</x:v>
      </x:c>
      <x:c r="D2786" t="str">
        <x:v>Escola</x:v>
      </x:c>
      <x:c r="E2786" t="str">
        <x:v>Arujá</x:v>
      </x:c>
      <x:c r="F2786" t="str">
        <x:v>Arujamerica</x:v>
      </x:c>
      <x:c r="G2786" t="str">
        <x:v>Inocencio Jose Rodrigues, 95, Arujamerica, Arujá, SP</x:v>
      </x:c>
      <x:c r="H2786" t="str">
        <x:v>+55 (11) 4655-3777</x:v>
      </x:c>
      <x:c r="I2786" t="str"/>
      <x:c r="J2786" t="str"/>
      <x:c r="K2786" t="str"/>
      <x:c r="L2786" t="str"/>
      <x:c r="M2786" t="str"/>
      <x:c r="N2786" t="str"/>
      <x:c r="O2786" t="str"/>
      <x:c r="P2786" t="str"/>
      <x:c r="Q2786" t="str">
        <x:v>https://www.google.com/maps/search/?api=1&amp;query=Inocencio+Jose+Rodrigues%2C+95%2C+Arujamerica%2C+Aruj%C3%A1-SP</x:v>
      </x:c>
      <x:c r="R2786" t="str"/>
      <x:c r="S2786" t="str"/>
      <x:c r="T2786" t="str">
        <x:v>Não contatado</x:v>
      </x:c>
      <x:c r="U2786" s="27" t="n">
        <x:f>IF(LEN(H2786)&gt;0,25,0)+IF(L2786="Sim",25,0)+IF(LEN(M2786)&gt;0,15,0)+IF(LEN(J2786)&gt;0,10,0)+IF(LEN(N2786)&gt;0,5,0)+IF(LEN(O2786)&gt;0,5,0)+IF(LEN(P2786)&gt;0,5,0)+IF(AND(LEN(R2786)&gt;0,LEN(S2786)&gt;0),10,0)</x:f>
        <x:v>25</x:v>
      </x:c>
      <x:c r="V2786" t="str">
        <x:f>IF(U2786&gt;=60,"Prioridade Alta",IF(U2786&gt;=35,"Prioridade Média","Prioridade Baixa"))</x:f>
        <x:v>Prioridade Baixa</x:v>
      </x:c>
      <x:c r="W2786" t="str">
        <x:v>Não</x:v>
      </x:c>
      <x:c r="X2786" t="str"/>
      <x:c r="Y2786" t="str">
        <x:v>Base expandida 2026-07-27</x:v>
      </x:c>
      <x:c r="Z2786" t="str">
        <x:v>(11) 4655-3777</x:v>
      </x:c>
      <x:c r="AA2786" t="str"/>
      <x:c r="AB2786" t="n">
        <x:v>40</x:v>
      </x:c>
      <x:c r="AC2786" t="str">
        <x:v>Prioridade Baixa</x:v>
      </x:c>
      <x:c r="AD2786" t="str">
        <x:v>Fonte Escolas.com.br: http://escolas.com.br/amadeu-de-angelis-professor-escola-municipal-de-ensino-fundamental-35447638; site oficial/redes não coletados nesta fonte</x:v>
      </x:c>
      <x:c r="AE2786" t="n">
        <x:f>IF(LEN(H2786)&gt;0,1,0)</x:f>
        <x:v>1</x:v>
      </x:c>
      <x:c r="AF2786" t="n">
        <x:f>IF(LEN(M2786)&gt;0,1,0)</x:f>
        <x:v>0</x:v>
      </x:c>
      <x:c r="AG2786" t="n">
        <x:f>IF(AND(LEN(H2786)=0,LEN(K2786)=0,LEN(M2786)=0),1,0)</x:f>
        <x:v>0</x:v>
      </x:c>
    </x:row>
    <x:row r="2787">
      <x:c r="A2787" t="str">
        <x:v>AT-02786</x:v>
      </x:c>
      <x:c r="B2787" t="str">
        <x:v>Zeikichi Fukuoka</x:v>
      </x:c>
      <x:c r="C2787" t="str">
        <x:v>Escola</x:v>
      </x:c>
      <x:c r="D2787" t="str">
        <x:v>Escola</x:v>
      </x:c>
      <x:c r="E2787" t="str">
        <x:v>Suzano</x:v>
      </x:c>
      <x:c r="F2787" t="str">
        <x:v>Cidade Edson</x:v>
      </x:c>
      <x:c r="G2787" t="str">
        <x:v>Caramuru, 111, Rua, Cidade Edson, Suzano, SP</x:v>
      </x:c>
      <x:c r="H2787" t="str">
        <x:v>+55 (11) 4746-2277</x:v>
      </x:c>
      <x:c r="I2787" t="str"/>
      <x:c r="J2787" t="str"/>
      <x:c r="K2787" t="str"/>
      <x:c r="L2787" t="str"/>
      <x:c r="M2787" t="str"/>
      <x:c r="N2787" t="str"/>
      <x:c r="O2787" t="str"/>
      <x:c r="P2787" t="str"/>
      <x:c r="Q2787" t="str">
        <x:v>https://www.google.com/maps/search/?api=1&amp;query=Caramuru%2C+111%2C+Rua%2C+Cidade+Edson%2C+Suzano-SP</x:v>
      </x:c>
      <x:c r="R2787" t="str"/>
      <x:c r="S2787" t="str"/>
      <x:c r="T2787" t="str">
        <x:v>Não contatado</x:v>
      </x:c>
      <x:c r="U2787" s="27" t="n">
        <x:f>IF(LEN(H2787)&gt;0,25,0)+IF(L2787="Sim",25,0)+IF(LEN(M2787)&gt;0,15,0)+IF(LEN(J2787)&gt;0,10,0)+IF(LEN(N2787)&gt;0,5,0)+IF(LEN(O2787)&gt;0,5,0)+IF(LEN(P2787)&gt;0,5,0)+IF(AND(LEN(R2787)&gt;0,LEN(S2787)&gt;0),10,0)</x:f>
        <x:v>25</x:v>
      </x:c>
      <x:c r="V2787" t="str">
        <x:f>IF(U2787&gt;=60,"Prioridade Alta",IF(U2787&gt;=35,"Prioridade Média","Prioridade Baixa"))</x:f>
        <x:v>Prioridade Baixa</x:v>
      </x:c>
      <x:c r="W2787" t="str">
        <x:v>Não</x:v>
      </x:c>
      <x:c r="X2787" t="str"/>
      <x:c r="Y2787" t="str">
        <x:v>Base expandida 2026-07-27</x:v>
      </x:c>
      <x:c r="Z2787" t="str">
        <x:v>(11) 4746-2277</x:v>
      </x:c>
      <x:c r="AA2787" t="str"/>
      <x:c r="AB2787" t="n">
        <x:v>40</x:v>
      </x:c>
      <x:c r="AC2787" t="str">
        <x:v>Prioridade Baixa</x:v>
      </x:c>
      <x:c r="AD2787" t="str">
        <x:v>Fonte Escolas.com.br: http://escolas.com.br/zeikichi-fukuoka-35007043; site oficial/redes não coletados nesta fonte</x:v>
      </x:c>
      <x:c r="AE2787" t="n">
        <x:f>IF(LEN(H2787)&gt;0,1,0)</x:f>
        <x:v>1</x:v>
      </x:c>
      <x:c r="AF2787" t="n">
        <x:f>IF(LEN(M2787)&gt;0,1,0)</x:f>
        <x:v>0</x:v>
      </x:c>
      <x:c r="AG2787" t="n">
        <x:f>IF(AND(LEN(H2787)=0,LEN(K2787)=0,LEN(M2787)=0),1,0)</x:f>
        <x:v>0</x:v>
      </x:c>
    </x:row>
    <x:row r="2788">
      <x:c r="A2788" t="str">
        <x:v>AT-02787</x:v>
      </x:c>
      <x:c r="B2788" t="str">
        <x:v>Bairro da Penhinha Em</x:v>
      </x:c>
      <x:c r="C2788" t="str">
        <x:v>Escola</x:v>
      </x:c>
      <x:c r="D2788" t="str">
        <x:v>Escola</x:v>
      </x:c>
      <x:c r="E2788" t="str">
        <x:v>Arujá</x:v>
      </x:c>
      <x:c r="F2788" t="str">
        <x:v>Chacara Bananal</x:v>
      </x:c>
      <x:c r="G2788" t="str">
        <x:v>Da Peinha, 2261, Chacara Bananal, Arujá, SP</x:v>
      </x:c>
      <x:c r="H2788" t="str">
        <x:v>+55 (11) 4655-0179</x:v>
      </x:c>
      <x:c r="I2788" t="str"/>
      <x:c r="J2788" t="str"/>
      <x:c r="K2788" t="str"/>
      <x:c r="L2788" t="str"/>
      <x:c r="M2788" t="str"/>
      <x:c r="N2788" t="str"/>
      <x:c r="O2788" t="str"/>
      <x:c r="P2788" t="str"/>
      <x:c r="Q2788" t="str">
        <x:v>https://www.google.com/maps/search/?api=1&amp;query=Da+Peinha%2C+2261%2C+Chacara+Bananal%2C+Aruj%C3%A1-SP</x:v>
      </x:c>
      <x:c r="R2788" t="str"/>
      <x:c r="S2788" t="str"/>
      <x:c r="T2788" t="str">
        <x:v>Não contatado</x:v>
      </x:c>
      <x:c r="U2788" s="27" t="n">
        <x:f>IF(LEN(H2788)&gt;0,25,0)+IF(L2788="Sim",25,0)+IF(LEN(M2788)&gt;0,15,0)+IF(LEN(J2788)&gt;0,10,0)+IF(LEN(N2788)&gt;0,5,0)+IF(LEN(O2788)&gt;0,5,0)+IF(LEN(P2788)&gt;0,5,0)+IF(AND(LEN(R2788)&gt;0,LEN(S2788)&gt;0),10,0)</x:f>
        <x:v>25</x:v>
      </x:c>
      <x:c r="V2788" t="str">
        <x:f>IF(U2788&gt;=60,"Prioridade Alta",IF(U2788&gt;=35,"Prioridade Média","Prioridade Baixa"))</x:f>
        <x:v>Prioridade Baixa</x:v>
      </x:c>
      <x:c r="W2788" t="str">
        <x:v>Não</x:v>
      </x:c>
      <x:c r="X2788" t="str"/>
      <x:c r="Y2788" t="str">
        <x:v>Base expandida 2026-07-27</x:v>
      </x:c>
      <x:c r="Z2788" t="str">
        <x:v>(11) 4655-0179</x:v>
      </x:c>
      <x:c r="AA2788" t="str"/>
      <x:c r="AB2788" t="n">
        <x:v>40</x:v>
      </x:c>
      <x:c r="AC2788" t="str">
        <x:v>Prioridade Baixa</x:v>
      </x:c>
      <x:c r="AD2788" t="str">
        <x:v>Fonte Escolas.com.br: http://escolas.com.br/bairro-da-penhinha-em-35437372; site oficial/redes não coletados nesta fonte</x:v>
      </x:c>
      <x:c r="AE2788" t="n">
        <x:f>IF(LEN(H2788)&gt;0,1,0)</x:f>
        <x:v>1</x:v>
      </x:c>
      <x:c r="AF2788" t="n">
        <x:f>IF(LEN(M2788)&gt;0,1,0)</x:f>
        <x:v>0</x:v>
      </x:c>
      <x:c r="AG2788" t="n">
        <x:f>IF(AND(LEN(H2788)=0,LEN(K2788)=0,LEN(M2788)=0),1,0)</x:f>
        <x:v>0</x:v>
      </x:c>
    </x:row>
    <x:row r="2789">
      <x:c r="A2789" t="str">
        <x:v>AT-02788</x:v>
      </x:c>
      <x:c r="B2789" t="str">
        <x:v>Benedito Manoel dos Santos</x:v>
      </x:c>
      <x:c r="C2789" t="str">
        <x:v>Escola</x:v>
      </x:c>
      <x:c r="D2789" t="str">
        <x:v>Escola</x:v>
      </x:c>
      <x:c r="E2789" t="str">
        <x:v>Arujá</x:v>
      </x:c>
      <x:c r="F2789" t="str">
        <x:v>Jardim Limoeiro</x:v>
      </x:c>
      <x:c r="G2789" t="str">
        <x:v>Benedito Antonio Ribeiro, 425, Rua, Jardim Limoeiro, Arujá, SP</x:v>
      </x:c>
      <x:c r="H2789" t="str">
        <x:v>+55 (11) 4654-1711</x:v>
      </x:c>
      <x:c r="I2789" t="str"/>
      <x:c r="J2789" t="str"/>
      <x:c r="K2789" t="str"/>
      <x:c r="L2789" t="str"/>
      <x:c r="M2789" t="str"/>
      <x:c r="N2789" t="str"/>
      <x:c r="O2789" t="str"/>
      <x:c r="P2789" t="str"/>
      <x:c r="Q2789" t="str">
        <x:v>https://www.google.com/maps/search/?api=1&amp;query=Benedito+Antonio+Ribeiro%2C+425%2C+Rua%2C+Jardim+Limoeiro%2C+Aruj%C3%A1-SP</x:v>
      </x:c>
      <x:c r="R2789" t="str"/>
      <x:c r="S2789" t="str"/>
      <x:c r="T2789" t="str">
        <x:v>Não contatado</x:v>
      </x:c>
      <x:c r="U2789" s="27" t="n">
        <x:f>IF(LEN(H2789)&gt;0,25,0)+IF(L2789="Sim",25,0)+IF(LEN(M2789)&gt;0,15,0)+IF(LEN(J2789)&gt;0,10,0)+IF(LEN(N2789)&gt;0,5,0)+IF(LEN(O2789)&gt;0,5,0)+IF(LEN(P2789)&gt;0,5,0)+IF(AND(LEN(R2789)&gt;0,LEN(S2789)&gt;0),10,0)</x:f>
        <x:v>25</x:v>
      </x:c>
      <x:c r="V2789" t="str">
        <x:f>IF(U2789&gt;=60,"Prioridade Alta",IF(U2789&gt;=35,"Prioridade Média","Prioridade Baixa"))</x:f>
        <x:v>Prioridade Baixa</x:v>
      </x:c>
      <x:c r="W2789" t="str">
        <x:v>Não</x:v>
      </x:c>
      <x:c r="X2789" t="str"/>
      <x:c r="Y2789" t="str">
        <x:v>Base expandida 2026-07-27</x:v>
      </x:c>
      <x:c r="Z2789" t="str">
        <x:v>(11) 4654-1711</x:v>
      </x:c>
      <x:c r="AA2789" t="str"/>
      <x:c r="AB2789" t="n">
        <x:v>40</x:v>
      </x:c>
      <x:c r="AC2789" t="str">
        <x:v>Prioridade Baixa</x:v>
      </x:c>
      <x:c r="AD2789" t="str">
        <x:v>Fonte Escolas.com.br: http://escolas.com.br/benedito-manoel-dos-santos-35041907; site oficial/redes não coletados nesta fonte</x:v>
      </x:c>
      <x:c r="AE2789" t="n">
        <x:f>IF(LEN(H2789)&gt;0,1,0)</x:f>
        <x:v>1</x:v>
      </x:c>
      <x:c r="AF2789" t="n">
        <x:f>IF(LEN(M2789)&gt;0,1,0)</x:f>
        <x:v>0</x:v>
      </x:c>
      <x:c r="AG2789" t="n">
        <x:f>IF(AND(LEN(H2789)=0,LEN(K2789)=0,LEN(M2789)=0),1,0)</x:f>
        <x:v>0</x:v>
      </x:c>
    </x:row>
    <x:row r="2790">
      <x:c r="A2790" t="str">
        <x:v>AT-02789</x:v>
      </x:c>
      <x:c r="B2790" t="str">
        <x:v>Canada House Bilingual Education</x:v>
      </x:c>
      <x:c r="C2790" t="str">
        <x:v>Escola</x:v>
      </x:c>
      <x:c r="D2790" t="str">
        <x:v>Escola</x:v>
      </x:c>
      <x:c r="E2790" t="str">
        <x:v>Arujá</x:v>
      </x:c>
      <x:c r="F2790" t="str">
        <x:v>Portao</x:v>
      </x:c>
      <x:c r="G2790" t="str">
        <x:v>P.l. do Brasil, 15, Avenida, Portao, Arujá, SP</x:v>
      </x:c>
      <x:c r="H2790" t="str">
        <x:v>+55 (11) 4655-8156</x:v>
      </x:c>
      <x:c r="I2790" t="str"/>
      <x:c r="J2790" t="str"/>
      <x:c r="K2790" t="str"/>
      <x:c r="L2790" t="str"/>
      <x:c r="M2790" t="str"/>
      <x:c r="N2790" t="str"/>
      <x:c r="O2790" t="str"/>
      <x:c r="P2790" t="str"/>
      <x:c r="Q2790" t="str">
        <x:v>https://www.google.com/maps/search/?api=1&amp;query=P.l.+do+Brasil%2C+15%2C+Avenida%2C+Portao%2C+Aruj%C3%A1-SP</x:v>
      </x:c>
      <x:c r="R2790" t="str"/>
      <x:c r="S2790" t="str"/>
      <x:c r="T2790" t="str">
        <x:v>Não contatado</x:v>
      </x:c>
      <x:c r="U2790" s="27" t="n">
        <x:f>IF(LEN(H2790)&gt;0,25,0)+IF(L2790="Sim",25,0)+IF(LEN(M2790)&gt;0,15,0)+IF(LEN(J2790)&gt;0,10,0)+IF(LEN(N2790)&gt;0,5,0)+IF(LEN(O2790)&gt;0,5,0)+IF(LEN(P2790)&gt;0,5,0)+IF(AND(LEN(R2790)&gt;0,LEN(S2790)&gt;0),10,0)</x:f>
        <x:v>25</x:v>
      </x:c>
      <x:c r="V2790" t="str">
        <x:f>IF(U2790&gt;=60,"Prioridade Alta",IF(U2790&gt;=35,"Prioridade Média","Prioridade Baixa"))</x:f>
        <x:v>Prioridade Baixa</x:v>
      </x:c>
      <x:c r="W2790" t="str">
        <x:v>Não</x:v>
      </x:c>
      <x:c r="X2790" t="str"/>
      <x:c r="Y2790" t="str">
        <x:v>Base expandida 2026-07-27</x:v>
      </x:c>
      <x:c r="Z2790" t="str">
        <x:v>(11) 4655-8156</x:v>
      </x:c>
      <x:c r="AA2790" t="str"/>
      <x:c r="AB2790" t="n">
        <x:v>40</x:v>
      </x:c>
      <x:c r="AC2790" t="str">
        <x:v>Prioridade Baixa</x:v>
      </x:c>
      <x:c r="AD2790" t="str">
        <x:v>Fonte Escolas.com.br: http://escolas.com.br/canada-house-bilingual-education-35131623; site oficial/redes não coletados nesta fonte</x:v>
      </x:c>
      <x:c r="AE2790" t="n">
        <x:f>IF(LEN(H2790)&gt;0,1,0)</x:f>
        <x:v>1</x:v>
      </x:c>
      <x:c r="AF2790" t="n">
        <x:f>IF(LEN(M2790)&gt;0,1,0)</x:f>
        <x:v>0</x:v>
      </x:c>
      <x:c r="AG2790" t="n">
        <x:f>IF(AND(LEN(H2790)=0,LEN(K2790)=0,LEN(M2790)=0),1,0)</x:f>
        <x:v>0</x:v>
      </x:c>
    </x:row>
    <x:row r="2791">
      <x:c r="A2791" t="str">
        <x:v>AT-02790</x:v>
      </x:c>
      <x:c r="B2791" t="str">
        <x:v>Carlos Richard Strautmann Pastor</x:v>
      </x:c>
      <x:c r="C2791" t="str">
        <x:v>Escola</x:v>
      </x:c>
      <x:c r="D2791" t="str">
        <x:v>Escola</x:v>
      </x:c>
      <x:c r="E2791" t="str">
        <x:v>Arujá</x:v>
      </x:c>
      <x:c r="F2791" t="str">
        <x:v>Parque Rodrigo Barreto</x:v>
      </x:c>
      <x:c r="G2791" t="str">
        <x:v>Dr Armando Colangelo, 1133, Parque Rodrigo Barreto, Arujá, SP</x:v>
      </x:c>
      <x:c r="H2791" t="str">
        <x:v>+55 (11) 4655-3681</x:v>
      </x:c>
      <x:c r="I2791" t="str"/>
      <x:c r="J2791" t="str"/>
      <x:c r="K2791" t="str"/>
      <x:c r="L2791" t="str"/>
      <x:c r="M2791" t="str"/>
      <x:c r="N2791" t="str"/>
      <x:c r="O2791" t="str"/>
      <x:c r="P2791" t="str"/>
      <x:c r="Q2791" t="str">
        <x:v>https://www.google.com/maps/search/?api=1&amp;query=Dr+Armando+Colangelo%2C+1133%2C+Parque+Rodrigo+Barreto%2C+Aruj%C3%A1-SP</x:v>
      </x:c>
      <x:c r="R2791" t="str"/>
      <x:c r="S2791" t="str"/>
      <x:c r="T2791" t="str">
        <x:v>Não contatado</x:v>
      </x:c>
      <x:c r="U2791" s="27" t="n">
        <x:f>IF(LEN(H2791)&gt;0,25,0)+IF(L2791="Sim",25,0)+IF(LEN(M2791)&gt;0,15,0)+IF(LEN(J2791)&gt;0,10,0)+IF(LEN(N2791)&gt;0,5,0)+IF(LEN(O2791)&gt;0,5,0)+IF(LEN(P2791)&gt;0,5,0)+IF(AND(LEN(R2791)&gt;0,LEN(S2791)&gt;0),10,0)</x:f>
        <x:v>25</x:v>
      </x:c>
      <x:c r="V2791" t="str">
        <x:f>IF(U2791&gt;=60,"Prioridade Alta",IF(U2791&gt;=35,"Prioridade Média","Prioridade Baixa"))</x:f>
        <x:v>Prioridade Baixa</x:v>
      </x:c>
      <x:c r="W2791" t="str">
        <x:v>Não</x:v>
      </x:c>
      <x:c r="X2791" t="str"/>
      <x:c r="Y2791" t="str">
        <x:v>Base expandida 2026-07-27</x:v>
      </x:c>
      <x:c r="Z2791" t="str">
        <x:v>(11) 4655-3681</x:v>
      </x:c>
      <x:c r="AA2791" t="str"/>
      <x:c r="AB2791" t="n">
        <x:v>40</x:v>
      </x:c>
      <x:c r="AC2791" t="str">
        <x:v>Prioridade Baixa</x:v>
      </x:c>
      <x:c r="AD2791" t="str">
        <x:v>Fonte Escolas.com.br: http://escolas.com.br/carlos-richard-strautmann-pastor-35901854; site oficial/redes não coletados nesta fonte</x:v>
      </x:c>
      <x:c r="AE2791" t="n">
        <x:f>IF(LEN(H2791)&gt;0,1,0)</x:f>
        <x:v>1</x:v>
      </x:c>
      <x:c r="AF2791" t="n">
        <x:f>IF(LEN(M2791)&gt;0,1,0)</x:f>
        <x:v>0</x:v>
      </x:c>
      <x:c r="AG2791" t="n">
        <x:f>IF(AND(LEN(H2791)=0,LEN(K2791)=0,LEN(M2791)=0),1,0)</x:f>
        <x:v>0</x:v>
      </x:c>
    </x:row>
    <x:row r="2792">
      <x:c r="A2792" t="str">
        <x:v>AT-02791</x:v>
      </x:c>
      <x:c r="B2792" t="str">
        <x:v>Cecilia Caraca Mineiro Coutinho Profa Em</x:v>
      </x:c>
      <x:c r="C2792" t="str">
        <x:v>Escola</x:v>
      </x:c>
      <x:c r="D2792" t="str">
        <x:v>Escola</x:v>
      </x:c>
      <x:c r="E2792" t="str">
        <x:v>Arujá</x:v>
      </x:c>
      <x:c r="F2792" t="str">
        <x:v>Jardim Leika</x:v>
      </x:c>
      <x:c r="G2792" t="str">
        <x:v>Gabriel Paschoal, 120, Jardim Leika, Arujá, SP</x:v>
      </x:c>
      <x:c r="H2792" t="str">
        <x:v>+55 (11) 4652-6606</x:v>
      </x:c>
      <x:c r="I2792" t="str"/>
      <x:c r="J2792" t="str"/>
      <x:c r="K2792" t="str"/>
      <x:c r="L2792" t="str"/>
      <x:c r="M2792" t="str"/>
      <x:c r="N2792" t="str"/>
      <x:c r="O2792" t="str"/>
      <x:c r="P2792" t="str"/>
      <x:c r="Q2792" t="str">
        <x:v>https://www.google.com/maps/search/?api=1&amp;query=Gabriel+Paschoal%2C+120%2C+Jardim+Leika%2C+Aruj%C3%A1-SP</x:v>
      </x:c>
      <x:c r="R2792" t="str"/>
      <x:c r="S2792" t="str"/>
      <x:c r="T2792" t="str">
        <x:v>Não contatado</x:v>
      </x:c>
      <x:c r="U2792" s="27" t="n">
        <x:f>IF(LEN(H2792)&gt;0,25,0)+IF(L2792="Sim",25,0)+IF(LEN(M2792)&gt;0,15,0)+IF(LEN(J2792)&gt;0,10,0)+IF(LEN(N2792)&gt;0,5,0)+IF(LEN(O2792)&gt;0,5,0)+IF(LEN(P2792)&gt;0,5,0)+IF(AND(LEN(R2792)&gt;0,LEN(S2792)&gt;0),10,0)</x:f>
        <x:v>25</x:v>
      </x:c>
      <x:c r="V2792" t="str">
        <x:f>IF(U2792&gt;=60,"Prioridade Alta",IF(U2792&gt;=35,"Prioridade Média","Prioridade Baixa"))</x:f>
        <x:v>Prioridade Baixa</x:v>
      </x:c>
      <x:c r="W2792" t="str">
        <x:v>Não</x:v>
      </x:c>
      <x:c r="X2792" t="str"/>
      <x:c r="Y2792" t="str">
        <x:v>Base expandida 2026-07-27</x:v>
      </x:c>
      <x:c r="Z2792" t="str">
        <x:v>(11) 4652-6606</x:v>
      </x:c>
      <x:c r="AA2792" t="str"/>
      <x:c r="AB2792" t="n">
        <x:v>40</x:v>
      </x:c>
      <x:c r="AC2792" t="str">
        <x:v>Prioridade Baixa</x:v>
      </x:c>
      <x:c r="AD2792" t="str">
        <x:v>Fonte Escolas.com.br: http://escolas.com.br/cecilia-caraca-mineiro-coutinho-profa-em-35248708; site oficial/redes não coletados nesta fonte</x:v>
      </x:c>
      <x:c r="AE2792" t="n">
        <x:f>IF(LEN(H2792)&gt;0,1,0)</x:f>
        <x:v>1</x:v>
      </x:c>
      <x:c r="AF2792" t="n">
        <x:f>IF(LEN(M2792)&gt;0,1,0)</x:f>
        <x:v>0</x:v>
      </x:c>
      <x:c r="AG2792" t="n">
        <x:f>IF(AND(LEN(H2792)=0,LEN(K2792)=0,LEN(M2792)=0),1,0)</x:f>
        <x:v>0</x:v>
      </x:c>
    </x:row>
    <x:row r="2793">
      <x:c r="A2793" t="str">
        <x:v>AT-02792</x:v>
      </x:c>
      <x:c r="B2793" t="str">
        <x:v>Cmei Professora Elizangela Aparecida Fernandes Onyebuchi</x:v>
      </x:c>
      <x:c r="C2793" t="str">
        <x:v>Escola</x:v>
      </x:c>
      <x:c r="D2793" t="str">
        <x:v>Escola</x:v>
      </x:c>
      <x:c r="E2793" t="str">
        <x:v>Arujá</x:v>
      </x:c>
      <x:c r="F2793" t="str">
        <x:v>Jardim Josely</x:v>
      </x:c>
      <x:c r="G2793" t="str">
        <x:v>Tres Fronteiras, 241, Jardim Josely, Arujá, SP</x:v>
      </x:c>
      <x:c r="H2793" t="str">
        <x:v>+55 (11) 4645-1518</x:v>
      </x:c>
      <x:c r="I2793" t="str"/>
      <x:c r="J2793" t="str"/>
      <x:c r="K2793" t="str"/>
      <x:c r="L2793" t="str"/>
      <x:c r="M2793" t="str"/>
      <x:c r="N2793" t="str"/>
      <x:c r="O2793" t="str"/>
      <x:c r="P2793" t="str"/>
      <x:c r="Q2793" t="str">
        <x:v>https://www.google.com/maps/search/?api=1&amp;query=Tres+Fronteiras%2C+241%2C+Jardim+Josely%2C+Aruj%C3%A1-SP</x:v>
      </x:c>
      <x:c r="R2793" t="str"/>
      <x:c r="S2793" t="str"/>
      <x:c r="T2793" t="str">
        <x:v>Não contatado</x:v>
      </x:c>
      <x:c r="U2793" s="27" t="n">
        <x:f>IF(LEN(H2793)&gt;0,25,0)+IF(L2793="Sim",25,0)+IF(LEN(M2793)&gt;0,15,0)+IF(LEN(J2793)&gt;0,10,0)+IF(LEN(N2793)&gt;0,5,0)+IF(LEN(O2793)&gt;0,5,0)+IF(LEN(P2793)&gt;0,5,0)+IF(AND(LEN(R2793)&gt;0,LEN(S2793)&gt;0),10,0)</x:f>
        <x:v>25</x:v>
      </x:c>
      <x:c r="V2793" t="str">
        <x:f>IF(U2793&gt;=60,"Prioridade Alta",IF(U2793&gt;=35,"Prioridade Média","Prioridade Baixa"))</x:f>
        <x:v>Prioridade Baixa</x:v>
      </x:c>
      <x:c r="W2793" t="str">
        <x:v>Não</x:v>
      </x:c>
      <x:c r="X2793" t="str"/>
      <x:c r="Y2793" t="str">
        <x:v>Base expandida 2026-07-27</x:v>
      </x:c>
      <x:c r="Z2793" t="str">
        <x:v>(11) 4645-1518</x:v>
      </x:c>
      <x:c r="AA2793" t="str"/>
      <x:c r="AB2793" t="n">
        <x:v>40</x:v>
      </x:c>
      <x:c r="AC2793" t="str">
        <x:v>Prioridade Baixa</x:v>
      </x:c>
      <x:c r="AD2793" t="str">
        <x:v>Fonte Escolas.com.br: http://escolas.com.br/cmei-professora-elizangela-aparecida-fernandes-onyebuchi-35436070; site oficial/redes não coletados nesta fonte</x:v>
      </x:c>
      <x:c r="AE2793" t="n">
        <x:f>IF(LEN(H2793)&gt;0,1,0)</x:f>
        <x:v>1</x:v>
      </x:c>
      <x:c r="AF2793" t="n">
        <x:f>IF(LEN(M2793)&gt;0,1,0)</x:f>
        <x:v>0</x:v>
      </x:c>
      <x:c r="AG2793" t="n">
        <x:f>IF(AND(LEN(H2793)=0,LEN(K2793)=0,LEN(M2793)=0),1,0)</x:f>
        <x:v>0</x:v>
      </x:c>
    </x:row>
    <x:row r="2794">
      <x:c r="A2794" t="str">
        <x:v>AT-02793</x:v>
      </x:c>
      <x:c r="B2794" t="str">
        <x:v>Cmei Maria Raimunda dos Santos</x:v>
      </x:c>
      <x:c r="C2794" t="str">
        <x:v>Escola</x:v>
      </x:c>
      <x:c r="D2794" t="str">
        <x:v>Escola</x:v>
      </x:c>
      <x:c r="E2794" t="str">
        <x:v>Arujá</x:v>
      </x:c>
      <x:c r="F2794" t="str">
        <x:v>Jardim Limoeiro</x:v>
      </x:c>
      <x:c r="G2794" t="str">
        <x:v>Limoeiro, 2333, Jardim Limoeiro, Arujá, SP</x:v>
      </x:c>
      <x:c r="H2794" t="str">
        <x:v>+55 (11) 4653-3012</x:v>
      </x:c>
      <x:c r="I2794" t="str"/>
      <x:c r="J2794" t="str"/>
      <x:c r="K2794" t="str"/>
      <x:c r="L2794" t="str"/>
      <x:c r="M2794" t="str"/>
      <x:c r="N2794" t="str"/>
      <x:c r="O2794" t="str"/>
      <x:c r="P2794" t="str"/>
      <x:c r="Q2794" t="str">
        <x:v>https://www.google.com/maps/search/?api=1&amp;query=Limoeiro%2C+2333%2C+Jardim+Limoeiro%2C+Aruj%C3%A1-SP</x:v>
      </x:c>
      <x:c r="R2794" t="str"/>
      <x:c r="S2794" t="str"/>
      <x:c r="T2794" t="str">
        <x:v>Não contatado</x:v>
      </x:c>
      <x:c r="U2794" s="27" t="n">
        <x:f>IF(LEN(H2794)&gt;0,25,0)+IF(L2794="Sim",25,0)+IF(LEN(M2794)&gt;0,15,0)+IF(LEN(J2794)&gt;0,10,0)+IF(LEN(N2794)&gt;0,5,0)+IF(LEN(O2794)&gt;0,5,0)+IF(LEN(P2794)&gt;0,5,0)+IF(AND(LEN(R2794)&gt;0,LEN(S2794)&gt;0),10,0)</x:f>
        <x:v>25</x:v>
      </x:c>
      <x:c r="V2794" t="str">
        <x:f>IF(U2794&gt;=60,"Prioridade Alta",IF(U2794&gt;=35,"Prioridade Média","Prioridade Baixa"))</x:f>
        <x:v>Prioridade Baixa</x:v>
      </x:c>
      <x:c r="W2794" t="str">
        <x:v>Não</x:v>
      </x:c>
      <x:c r="X2794" t="str"/>
      <x:c r="Y2794" t="str">
        <x:v>Base expandida 2026-07-27</x:v>
      </x:c>
      <x:c r="Z2794" t="str">
        <x:v>(11) 4653-3012</x:v>
      </x:c>
      <x:c r="AA2794" t="str"/>
      <x:c r="AB2794" t="n">
        <x:v>40</x:v>
      </x:c>
      <x:c r="AC2794" t="str">
        <x:v>Prioridade Baixa</x:v>
      </x:c>
      <x:c r="AD2794" t="str">
        <x:v>Fonte Escolas.com.br: http://escolas.com.br/cmei-maria-raimunda-dos-santos-35004124; site oficial/redes não coletados nesta fonte</x:v>
      </x:c>
      <x:c r="AE2794" t="n">
        <x:f>IF(LEN(H2794)&gt;0,1,0)</x:f>
        <x:v>1</x:v>
      </x:c>
      <x:c r="AF2794" t="n">
        <x:f>IF(LEN(M2794)&gt;0,1,0)</x:f>
        <x:v>0</x:v>
      </x:c>
      <x:c r="AG2794" t="n">
        <x:f>IF(AND(LEN(H2794)=0,LEN(K2794)=0,LEN(M2794)=0),1,0)</x:f>
        <x:v>0</x:v>
      </x:c>
    </x:row>
    <x:row r="2795">
      <x:c r="A2795" t="str">
        <x:v>AT-02794</x:v>
      </x:c>
      <x:c r="B2795" t="str">
        <x:v>Dra Zilda Arns Neumann Em</x:v>
      </x:c>
      <x:c r="C2795" t="str">
        <x:v>Escola</x:v>
      </x:c>
      <x:c r="D2795" t="str">
        <x:v>Escola</x:v>
      </x:c>
      <x:c r="E2795" t="str">
        <x:v>Arujá</x:v>
      </x:c>
      <x:c r="F2795" t="str">
        <x:v>Mirante do Aruja</x:v>
      </x:c>
      <x:c r="G2795" t="str">
        <x:v>Serra da Jureia, 99, Mirante do Aruja, Arujá, SP</x:v>
      </x:c>
      <x:c r="H2795" t="str">
        <x:v>+55 (11) 4651-1284</x:v>
      </x:c>
      <x:c r="I2795" t="str"/>
      <x:c r="J2795" t="str"/>
      <x:c r="K2795" t="str"/>
      <x:c r="L2795" t="str"/>
      <x:c r="M2795" t="str"/>
      <x:c r="N2795" t="str"/>
      <x:c r="O2795" t="str"/>
      <x:c r="P2795" t="str"/>
      <x:c r="Q2795" t="str">
        <x:v>https://www.google.com/maps/search/?api=1&amp;query=Serra+da+Jureia%2C+99%2C+Mirante+do+Aruja%2C+Aruj%C3%A1-SP</x:v>
      </x:c>
      <x:c r="R2795" t="str"/>
      <x:c r="S2795" t="str"/>
      <x:c r="T2795" t="str">
        <x:v>Não contatado</x:v>
      </x:c>
      <x:c r="U2795" s="27" t="n">
        <x:f>IF(LEN(H2795)&gt;0,25,0)+IF(L2795="Sim",25,0)+IF(LEN(M2795)&gt;0,15,0)+IF(LEN(J2795)&gt;0,10,0)+IF(LEN(N2795)&gt;0,5,0)+IF(LEN(O2795)&gt;0,5,0)+IF(LEN(P2795)&gt;0,5,0)+IF(AND(LEN(R2795)&gt;0,LEN(S2795)&gt;0),10,0)</x:f>
        <x:v>25</x:v>
      </x:c>
      <x:c r="V2795" t="str">
        <x:f>IF(U2795&gt;=60,"Prioridade Alta",IF(U2795&gt;=35,"Prioridade Média","Prioridade Baixa"))</x:f>
        <x:v>Prioridade Baixa</x:v>
      </x:c>
      <x:c r="W2795" t="str">
        <x:v>Não</x:v>
      </x:c>
      <x:c r="X2795" t="str"/>
      <x:c r="Y2795" t="str">
        <x:v>Base expandida 2026-07-27</x:v>
      </x:c>
      <x:c r="Z2795" t="str">
        <x:v>(11) 4651-1284</x:v>
      </x:c>
      <x:c r="AA2795" t="str"/>
      <x:c r="AB2795" t="n">
        <x:v>40</x:v>
      </x:c>
      <x:c r="AC2795" t="str">
        <x:v>Prioridade Baixa</x:v>
      </x:c>
      <x:c r="AD2795" t="str">
        <x:v>Fonte Escolas.com.br: http://escolas.com.br/dra-zilda-arns-neumann-em-35447997; site oficial/redes não coletados nesta fonte</x:v>
      </x:c>
      <x:c r="AE2795" t="n">
        <x:f>IF(LEN(H2795)&gt;0,1,0)</x:f>
        <x:v>1</x:v>
      </x:c>
      <x:c r="AF2795" t="n">
        <x:f>IF(LEN(M2795)&gt;0,1,0)</x:f>
        <x:v>0</x:v>
      </x:c>
      <x:c r="AG2795" t="n">
        <x:f>IF(AND(LEN(H2795)=0,LEN(K2795)=0,LEN(M2795)=0),1,0)</x:f>
        <x:v>0</x:v>
      </x:c>
    </x:row>
    <x:row r="2796">
      <x:c r="A2796" t="str">
        <x:v>AT-02795</x:v>
      </x:c>
      <x:c r="B2796" t="str">
        <x:v>Dalila Franco Garcia Profa Em</x:v>
      </x:c>
      <x:c r="C2796" t="str">
        <x:v>Escola</x:v>
      </x:c>
      <x:c r="D2796" t="str">
        <x:v>Escola</x:v>
      </x:c>
      <x:c r="E2796" t="str">
        <x:v>Arujá</x:v>
      </x:c>
      <x:c r="F2796" t="str">
        <x:v>Barbosas</x:v>
      </x:c>
      <x:c r="G2796" t="str">
        <x:v>Joao da Silva Ferraz, 50, Barbosas, Arujá, SP</x:v>
      </x:c>
      <x:c r="H2796" t="str">
        <x:v>+55 (11) 4653-2577</x:v>
      </x:c>
      <x:c r="I2796" t="str"/>
      <x:c r="J2796" t="str"/>
      <x:c r="K2796" t="str"/>
      <x:c r="L2796" t="str"/>
      <x:c r="M2796" t="str"/>
      <x:c r="N2796" t="str"/>
      <x:c r="O2796" t="str"/>
      <x:c r="P2796" t="str"/>
      <x:c r="Q2796" t="str">
        <x:v>https://www.google.com/maps/search/?api=1&amp;query=Joao+da+Silva+Ferraz%2C+50%2C+Barbosas%2C+Aruj%C3%A1-SP</x:v>
      </x:c>
      <x:c r="R2796" t="str"/>
      <x:c r="S2796" t="str"/>
      <x:c r="T2796" t="str">
        <x:v>Não contatado</x:v>
      </x:c>
      <x:c r="U2796" s="27" t="n">
        <x:f>IF(LEN(H2796)&gt;0,25,0)+IF(L2796="Sim",25,0)+IF(LEN(M2796)&gt;0,15,0)+IF(LEN(J2796)&gt;0,10,0)+IF(LEN(N2796)&gt;0,5,0)+IF(LEN(O2796)&gt;0,5,0)+IF(LEN(P2796)&gt;0,5,0)+IF(AND(LEN(R2796)&gt;0,LEN(S2796)&gt;0),10,0)</x:f>
        <x:v>25</x:v>
      </x:c>
      <x:c r="V2796" t="str">
        <x:f>IF(U2796&gt;=60,"Prioridade Alta",IF(U2796&gt;=35,"Prioridade Média","Prioridade Baixa"))</x:f>
        <x:v>Prioridade Baixa</x:v>
      </x:c>
      <x:c r="W2796" t="str">
        <x:v>Não</x:v>
      </x:c>
      <x:c r="X2796" t="str"/>
      <x:c r="Y2796" t="str">
        <x:v>Base expandida 2026-07-27</x:v>
      </x:c>
      <x:c r="Z2796" t="str">
        <x:v>(11) 4653-2577</x:v>
      </x:c>
      <x:c r="AA2796" t="str"/>
      <x:c r="AB2796" t="n">
        <x:v>40</x:v>
      </x:c>
      <x:c r="AC2796" t="str">
        <x:v>Prioridade Baixa</x:v>
      </x:c>
      <x:c r="AD2796" t="str">
        <x:v>Fonte Escolas.com.br: http://escolas.com.br/dalila-franco-garcia-profa-em-35075310; site oficial/redes não coletados nesta fonte</x:v>
      </x:c>
      <x:c r="AE2796" t="n">
        <x:f>IF(LEN(H2796)&gt;0,1,0)</x:f>
        <x:v>1</x:v>
      </x:c>
      <x:c r="AF2796" t="n">
        <x:f>IF(LEN(M2796)&gt;0,1,0)</x:f>
        <x:v>0</x:v>
      </x:c>
      <x:c r="AG2796" t="n">
        <x:f>IF(AND(LEN(H2796)=0,LEN(K2796)=0,LEN(M2796)=0),1,0)</x:f>
        <x:v>0</x:v>
      </x:c>
    </x:row>
    <x:row r="2797">
      <x:c r="A2797" t="str">
        <x:v>AT-02796</x:v>
      </x:c>
      <x:c r="B2797" t="str">
        <x:v>Edir Paulino Albuquerque Profa</x:v>
      </x:c>
      <x:c r="C2797" t="str">
        <x:v>Escola</x:v>
      </x:c>
      <x:c r="D2797" t="str">
        <x:v>Escola</x:v>
      </x:c>
      <x:c r="E2797" t="str">
        <x:v>Arujá</x:v>
      </x:c>
      <x:c r="F2797" t="str">
        <x:v>Aruja Centro Residencial</x:v>
      </x:c>
      <x:c r="G2797" t="str">
        <x:v>Aristides Ramos dos Santos, Aruja Centro Residencial, Arujá, SP</x:v>
      </x:c>
      <x:c r="H2797" t="str">
        <x:v>+55 (11) 4655-0071</x:v>
      </x:c>
      <x:c r="I2797" t="str"/>
      <x:c r="J2797" t="str"/>
      <x:c r="K2797" t="str"/>
      <x:c r="L2797" t="str"/>
      <x:c r="M2797" t="str"/>
      <x:c r="N2797" t="str"/>
      <x:c r="O2797" t="str"/>
      <x:c r="P2797" t="str"/>
      <x:c r="Q2797" t="str">
        <x:v>https://www.google.com/maps/search/?api=1&amp;query=Aristides+Ramos+dos+Santos%2C+Aruja+Centro+Residencial%2C+Aruj%C3%A1-SP</x:v>
      </x:c>
      <x:c r="R2797" t="str"/>
      <x:c r="S2797" t="str"/>
      <x:c r="T2797" t="str">
        <x:v>Não contatado</x:v>
      </x:c>
      <x:c r="U2797" s="27" t="n">
        <x:f>IF(LEN(H2797)&gt;0,25,0)+IF(L2797="Sim",25,0)+IF(LEN(M2797)&gt;0,15,0)+IF(LEN(J2797)&gt;0,10,0)+IF(LEN(N2797)&gt;0,5,0)+IF(LEN(O2797)&gt;0,5,0)+IF(LEN(P2797)&gt;0,5,0)+IF(AND(LEN(R2797)&gt;0,LEN(S2797)&gt;0),10,0)</x:f>
        <x:v>25</x:v>
      </x:c>
      <x:c r="V2797" t="str">
        <x:f>IF(U2797&gt;=60,"Prioridade Alta",IF(U2797&gt;=35,"Prioridade Média","Prioridade Baixa"))</x:f>
        <x:v>Prioridade Baixa</x:v>
      </x:c>
      <x:c r="W2797" t="str">
        <x:v>Não</x:v>
      </x:c>
      <x:c r="X2797" t="str"/>
      <x:c r="Y2797" t="str">
        <x:v>Base expandida 2026-07-27</x:v>
      </x:c>
      <x:c r="Z2797" t="str">
        <x:v>(11) 4655-0071</x:v>
      </x:c>
      <x:c r="AA2797" t="str"/>
      <x:c r="AB2797" t="n">
        <x:v>40</x:v>
      </x:c>
      <x:c r="AC2797" t="str">
        <x:v>Prioridade Baixa</x:v>
      </x:c>
      <x:c r="AD2797" t="str">
        <x:v>Fonte Escolas.com.br: http://escolas.com.br/edir-paulino-albuquerque-profa-35923205; site oficial/redes não coletados nesta fonte</x:v>
      </x:c>
      <x:c r="AE2797" t="n">
        <x:f>IF(LEN(H2797)&gt;0,1,0)</x:f>
        <x:v>1</x:v>
      </x:c>
      <x:c r="AF2797" t="n">
        <x:f>IF(LEN(M2797)&gt;0,1,0)</x:f>
        <x:v>0</x:v>
      </x:c>
      <x:c r="AG2797" t="n">
        <x:f>IF(AND(LEN(H2797)=0,LEN(K2797)=0,LEN(M2797)=0),1,0)</x:f>
        <x:v>0</x:v>
      </x:c>
    </x:row>
    <x:row r="2798">
      <x:c r="A2798" t="str">
        <x:v>AT-02797</x:v>
      </x:c>
      <x:c r="B2798" t="str">
        <x:v>Esli Garcia Diniz Professor</x:v>
      </x:c>
      <x:c r="C2798" t="str">
        <x:v>Escola</x:v>
      </x:c>
      <x:c r="D2798" t="str">
        <x:v>Escola</x:v>
      </x:c>
      <x:c r="E2798" t="str">
        <x:v>Arujá</x:v>
      </x:c>
      <x:c r="F2798" t="str">
        <x:v>Jardim Planalto</x:v>
      </x:c>
      <x:c r="G2798" t="str">
        <x:v>Maranhao, 32, Jardim Planalto, Arujá, SP</x:v>
      </x:c>
      <x:c r="H2798" t="str">
        <x:v>+55 (11) 4655-3198</x:v>
      </x:c>
      <x:c r="I2798" t="str"/>
      <x:c r="J2798" t="str"/>
      <x:c r="K2798" t="str"/>
      <x:c r="L2798" t="str"/>
      <x:c r="M2798" t="str"/>
      <x:c r="N2798" t="str"/>
      <x:c r="O2798" t="str"/>
      <x:c r="P2798" t="str"/>
      <x:c r="Q2798" t="str">
        <x:v>https://www.google.com/maps/search/?api=1&amp;query=Maranhao%2C+32%2C+Jardim+Planalto%2C+Aruj%C3%A1-SP</x:v>
      </x:c>
      <x:c r="R2798" t="str"/>
      <x:c r="S2798" t="str"/>
      <x:c r="T2798" t="str">
        <x:v>Não contatado</x:v>
      </x:c>
      <x:c r="U2798" s="27" t="n">
        <x:f>IF(LEN(H2798)&gt;0,25,0)+IF(L2798="Sim",25,0)+IF(LEN(M2798)&gt;0,15,0)+IF(LEN(J2798)&gt;0,10,0)+IF(LEN(N2798)&gt;0,5,0)+IF(LEN(O2798)&gt;0,5,0)+IF(LEN(P2798)&gt;0,5,0)+IF(AND(LEN(R2798)&gt;0,LEN(S2798)&gt;0),10,0)</x:f>
        <x:v>25</x:v>
      </x:c>
      <x:c r="V2798" t="str">
        <x:f>IF(U2798&gt;=60,"Prioridade Alta",IF(U2798&gt;=35,"Prioridade Média","Prioridade Baixa"))</x:f>
        <x:v>Prioridade Baixa</x:v>
      </x:c>
      <x:c r="W2798" t="str">
        <x:v>Não</x:v>
      </x:c>
      <x:c r="X2798" t="str"/>
      <x:c r="Y2798" t="str">
        <x:v>Base expandida 2026-07-27</x:v>
      </x:c>
      <x:c r="Z2798" t="str">
        <x:v>(11) 4655-3198</x:v>
      </x:c>
      <x:c r="AA2798" t="str"/>
      <x:c r="AB2798" t="n">
        <x:v>40</x:v>
      </x:c>
      <x:c r="AC2798" t="str">
        <x:v>Prioridade Baixa</x:v>
      </x:c>
      <x:c r="AD2798" t="str">
        <x:v>Fonte Escolas.com.br: http://escolas.com.br/esli-garcia-diniz-professor-35006403; site oficial/redes não coletados nesta fonte</x:v>
      </x:c>
      <x:c r="AE2798" t="n">
        <x:f>IF(LEN(H2798)&gt;0,1,0)</x:f>
        <x:v>1</x:v>
      </x:c>
      <x:c r="AF2798" t="n">
        <x:f>IF(LEN(M2798)&gt;0,1,0)</x:f>
        <x:v>0</x:v>
      </x:c>
      <x:c r="AG2798" t="n">
        <x:f>IF(AND(LEN(H2798)=0,LEN(K2798)=0,LEN(M2798)=0),1,0)</x:f>
        <x:v>0</x:v>
      </x:c>
    </x:row>
    <x:row r="2799">
      <x:c r="A2799" t="str">
        <x:v>AT-02798</x:v>
      </x:c>
      <x:c r="B2799" t="str">
        <x:v>Etec Professora Luzia Maria Machado</x:v>
      </x:c>
      <x:c r="C2799" t="str">
        <x:v>Escola</x:v>
      </x:c>
      <x:c r="D2799" t="str">
        <x:v>Curso Técnico</x:v>
      </x:c>
      <x:c r="E2799" t="str">
        <x:v>Arujá</x:v>
      </x:c>
      <x:c r="F2799" t="str">
        <x:v>Aruja Centro Residencial</x:v>
      </x:c>
      <x:c r="G2799" t="str">
        <x:v>Mamede Barbosa, 105, Rua, Aruja Centro Residencial, Arujá, SP</x:v>
      </x:c>
      <x:c r="H2799" t="str">
        <x:v>+55 (11) 4653-3378</x:v>
      </x:c>
      <x:c r="I2799" t="str"/>
      <x:c r="J2799" t="str"/>
      <x:c r="K2799" t="str"/>
      <x:c r="L2799" t="str"/>
      <x:c r="M2799" t="str"/>
      <x:c r="N2799" t="str"/>
      <x:c r="O2799" t="str"/>
      <x:c r="P2799" t="str"/>
      <x:c r="Q2799" t="str">
        <x:v>https://www.google.com/maps/search/?api=1&amp;query=Mamede+Barbosa%2C+105%2C+Rua%2C+Aruja+Centro+Residencial%2C+Aruj%C3%A1-SP</x:v>
      </x:c>
      <x:c r="R2799" t="str"/>
      <x:c r="S2799" t="str"/>
      <x:c r="T2799" t="str">
        <x:v>Não contatado</x:v>
      </x:c>
      <x:c r="U2799" s="27" t="n">
        <x:f>IF(LEN(H2799)&gt;0,25,0)+IF(L2799="Sim",25,0)+IF(LEN(M2799)&gt;0,15,0)+IF(LEN(J2799)&gt;0,10,0)+IF(LEN(N2799)&gt;0,5,0)+IF(LEN(O2799)&gt;0,5,0)+IF(LEN(P2799)&gt;0,5,0)+IF(AND(LEN(R2799)&gt;0,LEN(S2799)&gt;0),10,0)</x:f>
        <x:v>25</x:v>
      </x:c>
      <x:c r="V2799" t="str">
        <x:f>IF(U2799&gt;=60,"Prioridade Alta",IF(U2799&gt;=35,"Prioridade Média","Prioridade Baixa"))</x:f>
        <x:v>Prioridade Baixa</x:v>
      </x:c>
      <x:c r="W2799" t="str">
        <x:v>Não</x:v>
      </x:c>
      <x:c r="X2799" t="str"/>
      <x:c r="Y2799" t="str">
        <x:v>Base expandida 2026-07-27</x:v>
      </x:c>
      <x:c r="Z2799" t="str">
        <x:v>(11) 4653-3378</x:v>
      </x:c>
      <x:c r="AA2799" t="str"/>
      <x:c r="AB2799" t="n">
        <x:v>40</x:v>
      </x:c>
      <x:c r="AC2799" t="str">
        <x:v>Prioridade Baixa</x:v>
      </x:c>
      <x:c r="AD2799" t="str">
        <x:v>Fonte Escolas.com.br: http://escolas.com.br/etec-professora-luzia-maria-machado-35562282; site oficial/redes não coletados nesta fonte</x:v>
      </x:c>
      <x:c r="AE2799" t="n">
        <x:f>IF(LEN(H2799)&gt;0,1,0)</x:f>
        <x:v>1</x:v>
      </x:c>
      <x:c r="AF2799" t="n">
        <x:f>IF(LEN(M2799)&gt;0,1,0)</x:f>
        <x:v>0</x:v>
      </x:c>
      <x:c r="AG2799" t="n">
        <x:f>IF(AND(LEN(H2799)=0,LEN(K2799)=0,LEN(M2799)=0),1,0)</x:f>
        <x:v>0</x:v>
      </x:c>
    </x:row>
    <x:row r="2800">
      <x:c r="A2800" t="str">
        <x:v>AT-02799</x:v>
      </x:c>
      <x:c r="B2800" t="str">
        <x:v>Eufly Gomes Professor Em</x:v>
      </x:c>
      <x:c r="C2800" t="str">
        <x:v>Escola</x:v>
      </x:c>
      <x:c r="D2800" t="str">
        <x:v>Escola</x:v>
      </x:c>
      <x:c r="E2800" t="str">
        <x:v>Arujá</x:v>
      </x:c>
      <x:c r="F2800" t="str">
        <x:v>Aruja Centro Residencial</x:v>
      </x:c>
      <x:c r="G2800" t="str">
        <x:v>Mamede Barbosa, 133, Aruja Centro Residencial, Arujá, SP</x:v>
      </x:c>
      <x:c r="H2800" t="str">
        <x:v>+55 (11) 4652-9250</x:v>
      </x:c>
      <x:c r="I2800" t="str"/>
      <x:c r="J2800" t="str"/>
      <x:c r="K2800" t="str"/>
      <x:c r="L2800" t="str"/>
      <x:c r="M2800" t="str"/>
      <x:c r="N2800" t="str"/>
      <x:c r="O2800" t="str"/>
      <x:c r="P2800" t="str"/>
      <x:c r="Q2800" t="str">
        <x:v>https://www.google.com/maps/search/?api=1&amp;query=Mamede+Barbosa%2C+133%2C+Aruja+Centro+Residencial%2C+Aruj%C3%A1-SP</x:v>
      </x:c>
      <x:c r="R2800" t="str"/>
      <x:c r="S2800" t="str"/>
      <x:c r="T2800" t="str">
        <x:v>Não contatado</x:v>
      </x:c>
      <x:c r="U2800" s="27" t="n">
        <x:f>IF(LEN(H2800)&gt;0,25,0)+IF(L2800="Sim",25,0)+IF(LEN(M2800)&gt;0,15,0)+IF(LEN(J2800)&gt;0,10,0)+IF(LEN(N2800)&gt;0,5,0)+IF(LEN(O2800)&gt;0,5,0)+IF(LEN(P2800)&gt;0,5,0)+IF(AND(LEN(R2800)&gt;0,LEN(S2800)&gt;0),10,0)</x:f>
        <x:v>25</x:v>
      </x:c>
      <x:c r="V2800" t="str">
        <x:f>IF(U2800&gt;=60,"Prioridade Alta",IF(U2800&gt;=35,"Prioridade Média","Prioridade Baixa"))</x:f>
        <x:v>Prioridade Baixa</x:v>
      </x:c>
      <x:c r="W2800" t="str">
        <x:v>Não</x:v>
      </x:c>
      <x:c r="X2800" t="str"/>
      <x:c r="Y2800" t="str">
        <x:v>Base expandida 2026-07-27</x:v>
      </x:c>
      <x:c r="Z2800" t="str">
        <x:v>(11) 4652-9250</x:v>
      </x:c>
      <x:c r="AA2800" t="str"/>
      <x:c r="AB2800" t="n">
        <x:v>40</x:v>
      </x:c>
      <x:c r="AC2800" t="str">
        <x:v>Prioridade Baixa</x:v>
      </x:c>
      <x:c r="AD2800" t="str">
        <x:v>Fonte Escolas.com.br: http://escolas.com.br/eufly-gomes-professor-em-35437384; site oficial/redes não coletados nesta fonte</x:v>
      </x:c>
      <x:c r="AE2800" t="n">
        <x:f>IF(LEN(H2800)&gt;0,1,0)</x:f>
        <x:v>1</x:v>
      </x:c>
      <x:c r="AF2800" t="n">
        <x:f>IF(LEN(M2800)&gt;0,1,0)</x:f>
        <x:v>0</x:v>
      </x:c>
      <x:c r="AG2800" t="n">
        <x:f>IF(AND(LEN(H2800)=0,LEN(K2800)=0,LEN(M2800)=0),1,0)</x:f>
        <x:v>0</x:v>
      </x:c>
    </x:row>
    <x:row r="2801">
      <x:c r="A2801" t="str">
        <x:v>AT-02800</x:v>
      </x:c>
      <x:c r="B2801" t="str">
        <x:v>Geraldo Montibeller Padre Em</x:v>
      </x:c>
      <x:c r="C2801" t="str">
        <x:v>Escola</x:v>
      </x:c>
      <x:c r="D2801" t="str">
        <x:v>Escola</x:v>
      </x:c>
      <x:c r="E2801" t="str">
        <x:v>Arujá</x:v>
      </x:c>
      <x:c r="F2801" t="str">
        <x:v>Jardim Pinheiro</x:v>
      </x:c>
      <x:c r="G2801" t="str">
        <x:v>Tuim, 330, Jardim Pinheiro, Arujá, SP</x:v>
      </x:c>
      <x:c r="H2801" t="str">
        <x:v>+55 (11) 4651-3055</x:v>
      </x:c>
      <x:c r="I2801" t="str"/>
      <x:c r="J2801" t="str"/>
      <x:c r="K2801" t="str"/>
      <x:c r="L2801" t="str"/>
      <x:c r="M2801" t="str"/>
      <x:c r="N2801" t="str"/>
      <x:c r="O2801" t="str"/>
      <x:c r="P2801" t="str"/>
      <x:c r="Q2801" t="str">
        <x:v>https://www.google.com/maps/search/?api=1&amp;query=Tuim%2C+330%2C+Jardim+Pinheiro%2C+Aruj%C3%A1-SP</x:v>
      </x:c>
      <x:c r="R2801" t="str"/>
      <x:c r="S2801" t="str"/>
      <x:c r="T2801" t="str">
        <x:v>Não contatado</x:v>
      </x:c>
      <x:c r="U2801" s="27" t="n">
        <x:f>IF(LEN(H2801)&gt;0,25,0)+IF(L2801="Sim",25,0)+IF(LEN(M2801)&gt;0,15,0)+IF(LEN(J2801)&gt;0,10,0)+IF(LEN(N2801)&gt;0,5,0)+IF(LEN(O2801)&gt;0,5,0)+IF(LEN(P2801)&gt;0,5,0)+IF(AND(LEN(R2801)&gt;0,LEN(S2801)&gt;0),10,0)</x:f>
        <x:v>25</x:v>
      </x:c>
      <x:c r="V2801" t="str">
        <x:f>IF(U2801&gt;=60,"Prioridade Alta",IF(U2801&gt;=35,"Prioridade Média","Prioridade Baixa"))</x:f>
        <x:v>Prioridade Baixa</x:v>
      </x:c>
      <x:c r="W2801" t="str">
        <x:v>Não</x:v>
      </x:c>
      <x:c r="X2801" t="str"/>
      <x:c r="Y2801" t="str">
        <x:v>Base expandida 2026-07-27</x:v>
      </x:c>
      <x:c r="Z2801" t="str">
        <x:v>(11) 4651-3055</x:v>
      </x:c>
      <x:c r="AA2801" t="str"/>
      <x:c r="AB2801" t="n">
        <x:v>40</x:v>
      </x:c>
      <x:c r="AC2801" t="str">
        <x:v>Prioridade Baixa</x:v>
      </x:c>
      <x:c r="AD2801" t="str">
        <x:v>Fonte Escolas.com.br: http://escolas.com.br/geraldo-montibeller-padre-em-35200136; site oficial/redes não coletados nesta fonte</x:v>
      </x:c>
      <x:c r="AE2801" t="n">
        <x:f>IF(LEN(H2801)&gt;0,1,0)</x:f>
        <x:v>1</x:v>
      </x:c>
      <x:c r="AF2801" t="n">
        <x:f>IF(LEN(M2801)&gt;0,1,0)</x:f>
        <x:v>0</x:v>
      </x:c>
      <x:c r="AG2801" t="n">
        <x:f>IF(AND(LEN(H2801)=0,LEN(K2801)=0,LEN(M2801)=0),1,0)</x:f>
        <x:v>0</x:v>
      </x:c>
    </x:row>
    <x:row r="2802">
      <x:c r="A2802" t="str">
        <x:v>AT-02801</x:v>
      </x:c>
      <x:c r="B2802" t="str">
        <x:v>Geraldo Barbosa de Almeida Prefeito</x:v>
      </x:c>
      <x:c r="C2802" t="str">
        <x:v>Escola</x:v>
      </x:c>
      <x:c r="D2802" t="str">
        <x:v>Escola</x:v>
      </x:c>
      <x:c r="E2802" t="str">
        <x:v>Arujá</x:v>
      </x:c>
      <x:c r="F2802" t="str">
        <x:v>Mirante do Aruja</x:v>
      </x:c>
      <x:c r="G2802" t="str">
        <x:v>Estr dos Fernandes, 2332, Mirante do Aruja, Arujá, SP</x:v>
      </x:c>
      <x:c r="H2802" t="str">
        <x:v>+55 (11) 4655-4635</x:v>
      </x:c>
      <x:c r="I2802" t="str"/>
      <x:c r="J2802" t="str"/>
      <x:c r="K2802" t="str"/>
      <x:c r="L2802" t="str"/>
      <x:c r="M2802" t="str"/>
      <x:c r="N2802" t="str"/>
      <x:c r="O2802" t="str"/>
      <x:c r="P2802" t="str"/>
      <x:c r="Q2802" t="str">
        <x:v>https://www.google.com/maps/search/?api=1&amp;query=Estr+dos+Fernandes%2C+2332%2C+Mirante+do+Aruja%2C+Aruj%C3%A1-SP</x:v>
      </x:c>
      <x:c r="R2802" t="str"/>
      <x:c r="S2802" t="str"/>
      <x:c r="T2802" t="str">
        <x:v>Não contatado</x:v>
      </x:c>
      <x:c r="U2802" s="27" t="n">
        <x:f>IF(LEN(H2802)&gt;0,25,0)+IF(L2802="Sim",25,0)+IF(LEN(M2802)&gt;0,15,0)+IF(LEN(J2802)&gt;0,10,0)+IF(LEN(N2802)&gt;0,5,0)+IF(LEN(O2802)&gt;0,5,0)+IF(LEN(P2802)&gt;0,5,0)+IF(AND(LEN(R2802)&gt;0,LEN(S2802)&gt;0),10,0)</x:f>
        <x:v>25</x:v>
      </x:c>
      <x:c r="V2802" t="str">
        <x:f>IF(U2802&gt;=60,"Prioridade Alta",IF(U2802&gt;=35,"Prioridade Média","Prioridade Baixa"))</x:f>
        <x:v>Prioridade Baixa</x:v>
      </x:c>
      <x:c r="W2802" t="str">
        <x:v>Não</x:v>
      </x:c>
      <x:c r="X2802" t="str"/>
      <x:c r="Y2802" t="str">
        <x:v>Base expandida 2026-07-27</x:v>
      </x:c>
      <x:c r="Z2802" t="str">
        <x:v>(11) 4655-4635</x:v>
      </x:c>
      <x:c r="AA2802" t="str"/>
      <x:c r="AB2802" t="n">
        <x:v>40</x:v>
      </x:c>
      <x:c r="AC2802" t="str">
        <x:v>Prioridade Baixa</x:v>
      </x:c>
      <x:c r="AD2802" t="str">
        <x:v>Fonte Escolas.com.br: http://escolas.com.br/geraldo-barbosa-de-almeida-prefeito-35039457; site oficial/redes não coletados nesta fonte</x:v>
      </x:c>
      <x:c r="AE2802" t="n">
        <x:f>IF(LEN(H2802)&gt;0,1,0)</x:f>
        <x:v>1</x:v>
      </x:c>
      <x:c r="AF2802" t="n">
        <x:f>IF(LEN(M2802)&gt;0,1,0)</x:f>
        <x:v>0</x:v>
      </x:c>
      <x:c r="AG2802" t="n">
        <x:f>IF(AND(LEN(H2802)=0,LEN(K2802)=0,LEN(M2802)=0),1,0)</x:f>
        <x:v>0</x:v>
      </x:c>
    </x:row>
    <x:row r="2803">
      <x:c r="A2803" t="str">
        <x:v>AT-02802</x:v>
      </x:c>
      <x:c r="B2803" t="str">
        <x:v>Izaura Vital dos Santos Dona Cmei</x:v>
      </x:c>
      <x:c r="C2803" t="str">
        <x:v>Escola</x:v>
      </x:c>
      <x:c r="D2803" t="str">
        <x:v>Escola</x:v>
      </x:c>
      <x:c r="E2803" t="str">
        <x:v>Arujá</x:v>
      </x:c>
      <x:c r="F2803" t="str">
        <x:v>Cidade Nova Aruja</x:v>
      </x:c>
      <x:c r="G2803" t="str">
        <x:v>Santo Antonio, 877, Cidade Nova Aruja, Arujá, SP</x:v>
      </x:c>
      <x:c r="H2803" t="str">
        <x:v>+55 (11) 4655-0440</x:v>
      </x:c>
      <x:c r="I2803" t="str"/>
      <x:c r="J2803" t="str"/>
      <x:c r="K2803" t="str"/>
      <x:c r="L2803" t="str"/>
      <x:c r="M2803" t="str"/>
      <x:c r="N2803" t="str"/>
      <x:c r="O2803" t="str"/>
      <x:c r="P2803" t="str"/>
      <x:c r="Q2803" t="str">
        <x:v>https://www.google.com/maps/search/?api=1&amp;query=Santo+Antonio%2C+877%2C+Cidade+Nova+Aruja%2C+Aruj%C3%A1-SP</x:v>
      </x:c>
      <x:c r="R2803" t="str"/>
      <x:c r="S2803" t="str"/>
      <x:c r="T2803" t="str">
        <x:v>Não contatado</x:v>
      </x:c>
      <x:c r="U2803" s="27" t="n">
        <x:f>IF(LEN(H2803)&gt;0,25,0)+IF(L2803="Sim",25,0)+IF(LEN(M2803)&gt;0,15,0)+IF(LEN(J2803)&gt;0,10,0)+IF(LEN(N2803)&gt;0,5,0)+IF(LEN(O2803)&gt;0,5,0)+IF(LEN(P2803)&gt;0,5,0)+IF(AND(LEN(R2803)&gt;0,LEN(S2803)&gt;0),10,0)</x:f>
        <x:v>25</x:v>
      </x:c>
      <x:c r="V2803" t="str">
        <x:f>IF(U2803&gt;=60,"Prioridade Alta",IF(U2803&gt;=35,"Prioridade Média","Prioridade Baixa"))</x:f>
        <x:v>Prioridade Baixa</x:v>
      </x:c>
      <x:c r="W2803" t="str">
        <x:v>Não</x:v>
      </x:c>
      <x:c r="X2803" t="str"/>
      <x:c r="Y2803" t="str">
        <x:v>Base expandida 2026-07-27</x:v>
      </x:c>
      <x:c r="Z2803" t="str">
        <x:v>(11) 4655-0440</x:v>
      </x:c>
      <x:c r="AA2803" t="str"/>
      <x:c r="AB2803" t="n">
        <x:v>40</x:v>
      </x:c>
      <x:c r="AC2803" t="str">
        <x:v>Prioridade Baixa</x:v>
      </x:c>
      <x:c r="AD2803" t="str">
        <x:v>Fonte Escolas.com.br: http://escolas.com.br/izaura-vital-dos-santos-dona-cmei-35281426; site oficial/redes não coletados nesta fonte</x:v>
      </x:c>
      <x:c r="AE2803" t="n">
        <x:f>IF(LEN(H2803)&gt;0,1,0)</x:f>
        <x:v>1</x:v>
      </x:c>
      <x:c r="AF2803" t="n">
        <x:f>IF(LEN(M2803)&gt;0,1,0)</x:f>
        <x:v>0</x:v>
      </x:c>
      <x:c r="AG2803" t="n">
        <x:f>IF(AND(LEN(H2803)=0,LEN(K2803)=0,LEN(M2803)=0),1,0)</x:f>
        <x:v>0</x:v>
      </x:c>
    </x:row>
    <x:row r="2804">
      <x:c r="A2804" t="str">
        <x:v>AT-02803</x:v>
      </x:c>
      <x:c r="B2804" t="str">
        <x:v>Herminia Araki Professora Em</x:v>
      </x:c>
      <x:c r="C2804" t="str">
        <x:v>Escola</x:v>
      </x:c>
      <x:c r="D2804" t="str">
        <x:v>Escola</x:v>
      </x:c>
      <x:c r="E2804" t="str">
        <x:v>Arujá</x:v>
      </x:c>
      <x:c r="F2804" t="str">
        <x:v>Parque Rodrigo Barreto</x:v>
      </x:c>
      <x:c r="G2804" t="str">
        <x:v>Luiz Gonzaga Colangelo Nobrega, 151, Parque Rodrigo Barreto, Arujá, SP</x:v>
      </x:c>
      <x:c r="H2804" t="str">
        <x:v>+55 (11) 4652-2944</x:v>
      </x:c>
      <x:c r="I2804" t="str"/>
      <x:c r="J2804" t="str"/>
      <x:c r="K2804" t="str"/>
      <x:c r="L2804" t="str"/>
      <x:c r="M2804" t="str"/>
      <x:c r="N2804" t="str"/>
      <x:c r="O2804" t="str"/>
      <x:c r="P2804" t="str"/>
      <x:c r="Q2804" t="str">
        <x:v>https://www.google.com/maps/search/?api=1&amp;query=Luiz+Gonzaga+Colangelo+Nobrega%2C+151%2C+Parque+Rodrigo+Barreto%2C+Aruj%C3%A1-SP</x:v>
      </x:c>
      <x:c r="R2804" t="str"/>
      <x:c r="S2804" t="str"/>
      <x:c r="T2804" t="str">
        <x:v>Não contatado</x:v>
      </x:c>
      <x:c r="U2804" s="27" t="n">
        <x:f>IF(LEN(H2804)&gt;0,25,0)+IF(L2804="Sim",25,0)+IF(LEN(M2804)&gt;0,15,0)+IF(LEN(J2804)&gt;0,10,0)+IF(LEN(N2804)&gt;0,5,0)+IF(LEN(O2804)&gt;0,5,0)+IF(LEN(P2804)&gt;0,5,0)+IF(AND(LEN(R2804)&gt;0,LEN(S2804)&gt;0),10,0)</x:f>
        <x:v>25</x:v>
      </x:c>
      <x:c r="V2804" t="str">
        <x:f>IF(U2804&gt;=60,"Prioridade Alta",IF(U2804&gt;=35,"Prioridade Média","Prioridade Baixa"))</x:f>
        <x:v>Prioridade Baixa</x:v>
      </x:c>
      <x:c r="W2804" t="str">
        <x:v>Não</x:v>
      </x:c>
      <x:c r="X2804" t="str"/>
      <x:c r="Y2804" t="str">
        <x:v>Base expandida 2026-07-27</x:v>
      </x:c>
      <x:c r="Z2804" t="str">
        <x:v>(11) 4652-2944</x:v>
      </x:c>
      <x:c r="AA2804" t="str"/>
      <x:c r="AB2804" t="n">
        <x:v>40</x:v>
      </x:c>
      <x:c r="AC2804" t="str">
        <x:v>Prioridade Baixa</x:v>
      </x:c>
      <x:c r="AD2804" t="str">
        <x:v>Fonte Escolas.com.br: http://escolas.com.br/herminia-araki-professora-em-35390884; site oficial/redes não coletados nesta fonte</x:v>
      </x:c>
      <x:c r="AE2804" t="n">
        <x:f>IF(LEN(H2804)&gt;0,1,0)</x:f>
        <x:v>1</x:v>
      </x:c>
      <x:c r="AF2804" t="n">
        <x:f>IF(LEN(M2804)&gt;0,1,0)</x:f>
        <x:v>0</x:v>
      </x:c>
      <x:c r="AG2804" t="n">
        <x:f>IF(AND(LEN(H2804)=0,LEN(K2804)=0,LEN(M2804)=0),1,0)</x:f>
        <x:v>0</x:v>
      </x:c>
    </x:row>
    <x:row r="2805">
      <x:c r="A2805" t="str">
        <x:v>AT-02804</x:v>
      </x:c>
      <x:c r="B2805" t="str">
        <x:v>Julia Mitie Mine Professora Em</x:v>
      </x:c>
      <x:c r="C2805" t="str">
        <x:v>Escola</x:v>
      </x:c>
      <x:c r="D2805" t="str">
        <x:v>Escola</x:v>
      </x:c>
      <x:c r="E2805" t="str">
        <x:v>Arujá</x:v>
      </x:c>
      <x:c r="F2805" t="str">
        <x:v>Cidade Nova Aruja</x:v>
      </x:c>
      <x:c r="G2805" t="str">
        <x:v>Crisantemos, 445, Cidade Nova Aruja, Arujá, SP</x:v>
      </x:c>
      <x:c r="H2805" t="str">
        <x:v>+55 (11) 4651-5016</x:v>
      </x:c>
      <x:c r="I2805" t="str"/>
      <x:c r="J2805" t="str"/>
      <x:c r="K2805" t="str"/>
      <x:c r="L2805" t="str"/>
      <x:c r="M2805" t="str"/>
      <x:c r="N2805" t="str"/>
      <x:c r="O2805" t="str"/>
      <x:c r="P2805" t="str"/>
      <x:c r="Q2805" t="str">
        <x:v>https://www.google.com/maps/search/?api=1&amp;query=Crisantemos%2C+445%2C+Cidade+Nova+Aruja%2C+Aruj%C3%A1-SP</x:v>
      </x:c>
      <x:c r="R2805" t="str"/>
      <x:c r="S2805" t="str"/>
      <x:c r="T2805" t="str">
        <x:v>Não contatado</x:v>
      </x:c>
      <x:c r="U2805" s="27" t="n">
        <x:f>IF(LEN(H2805)&gt;0,25,0)+IF(L2805="Sim",25,0)+IF(LEN(M2805)&gt;0,15,0)+IF(LEN(J2805)&gt;0,10,0)+IF(LEN(N2805)&gt;0,5,0)+IF(LEN(O2805)&gt;0,5,0)+IF(LEN(P2805)&gt;0,5,0)+IF(AND(LEN(R2805)&gt;0,LEN(S2805)&gt;0),10,0)</x:f>
        <x:v>25</x:v>
      </x:c>
      <x:c r="V2805" t="str">
        <x:f>IF(U2805&gt;=60,"Prioridade Alta",IF(U2805&gt;=35,"Prioridade Média","Prioridade Baixa"))</x:f>
        <x:v>Prioridade Baixa</x:v>
      </x:c>
      <x:c r="W2805" t="str">
        <x:v>Não</x:v>
      </x:c>
      <x:c r="X2805" t="str"/>
      <x:c r="Y2805" t="str">
        <x:v>Base expandida 2026-07-27</x:v>
      </x:c>
      <x:c r="Z2805" t="str">
        <x:v>(11) 4651-5016</x:v>
      </x:c>
      <x:c r="AA2805" t="str"/>
      <x:c r="AB2805" t="n">
        <x:v>40</x:v>
      </x:c>
      <x:c r="AC2805" t="str">
        <x:v>Prioridade Baixa</x:v>
      </x:c>
      <x:c r="AD2805" t="str">
        <x:v>Fonte Escolas.com.br: http://escolas.com.br/julia-mitie-mine-professora-em-35447651; site oficial/redes não coletados nesta fonte</x:v>
      </x:c>
      <x:c r="AE2805" t="n">
        <x:f>IF(LEN(H2805)&gt;0,1,0)</x:f>
        <x:v>1</x:v>
      </x:c>
      <x:c r="AF2805" t="n">
        <x:f>IF(LEN(M2805)&gt;0,1,0)</x:f>
        <x:v>0</x:v>
      </x:c>
      <x:c r="AG2805" t="n">
        <x:f>IF(AND(LEN(H2805)=0,LEN(K2805)=0,LEN(M2805)=0),1,0)</x:f>
        <x:v>0</x:v>
      </x:c>
    </x:row>
    <x:row r="2806">
      <x:c r="A2806" t="str">
        <x:v>AT-02805</x:v>
      </x:c>
      <x:c r="B2806" t="str">
        <x:v>Isabela Pavani Castilho Cruz Em</x:v>
      </x:c>
      <x:c r="C2806" t="str">
        <x:v>Escola</x:v>
      </x:c>
      <x:c r="D2806" t="str">
        <x:v>Escola</x:v>
      </x:c>
      <x:c r="E2806" t="str">
        <x:v>Arujá</x:v>
      </x:c>
      <x:c r="F2806" t="str">
        <x:v>Chacaras Copaco</x:v>
      </x:c>
      <x:c r="G2806" t="str">
        <x:v>Antimonio, SN, Chacaras Copaco, Arujá, SP</x:v>
      </x:c>
      <x:c r="H2806" t="str">
        <x:v>+55 (11) 4652-9794</x:v>
      </x:c>
      <x:c r="I2806" t="str"/>
      <x:c r="J2806" t="str"/>
      <x:c r="K2806" t="str"/>
      <x:c r="L2806" t="str"/>
      <x:c r="M2806" t="str"/>
      <x:c r="N2806" t="str"/>
      <x:c r="O2806" t="str"/>
      <x:c r="P2806" t="str"/>
      <x:c r="Q2806" t="str">
        <x:v>https://www.google.com/maps/search/?api=1&amp;query=Antimonio%2C+SN%2C+Chacaras+Copaco%2C+Aruj%C3%A1-SP</x:v>
      </x:c>
      <x:c r="R2806" t="str"/>
      <x:c r="S2806" t="str"/>
      <x:c r="T2806" t="str">
        <x:v>Não contatado</x:v>
      </x:c>
      <x:c r="U2806" s="27" t="n">
        <x:f>IF(LEN(H2806)&gt;0,25,0)+IF(L2806="Sim",25,0)+IF(LEN(M2806)&gt;0,15,0)+IF(LEN(J2806)&gt;0,10,0)+IF(LEN(N2806)&gt;0,5,0)+IF(LEN(O2806)&gt;0,5,0)+IF(LEN(P2806)&gt;0,5,0)+IF(AND(LEN(R2806)&gt;0,LEN(S2806)&gt;0),10,0)</x:f>
        <x:v>25</x:v>
      </x:c>
      <x:c r="V2806" t="str">
        <x:f>IF(U2806&gt;=60,"Prioridade Alta",IF(U2806&gt;=35,"Prioridade Média","Prioridade Baixa"))</x:f>
        <x:v>Prioridade Baixa</x:v>
      </x:c>
      <x:c r="W2806" t="str">
        <x:v>Não</x:v>
      </x:c>
      <x:c r="X2806" t="str"/>
      <x:c r="Y2806" t="str">
        <x:v>Base expandida 2026-07-27</x:v>
      </x:c>
      <x:c r="Z2806" t="str">
        <x:v>(11) 4652-9794</x:v>
      </x:c>
      <x:c r="AA2806" t="str"/>
      <x:c r="AB2806" t="n">
        <x:v>40</x:v>
      </x:c>
      <x:c r="AC2806" t="str">
        <x:v>Prioridade Baixa</x:v>
      </x:c>
      <x:c r="AD2806" t="str">
        <x:v>Fonte Escolas.com.br: http://escolas.com.br/isabela-pavani-castilho-cruz-em-35357522; site oficial/redes não coletados nesta fonte</x:v>
      </x:c>
      <x:c r="AE2806" t="n">
        <x:f>IF(LEN(H2806)&gt;0,1,0)</x:f>
        <x:v>1</x:v>
      </x:c>
      <x:c r="AF2806" t="n">
        <x:f>IF(LEN(M2806)&gt;0,1,0)</x:f>
        <x:v>0</x:v>
      </x:c>
      <x:c r="AG2806" t="n">
        <x:f>IF(AND(LEN(H2806)=0,LEN(K2806)=0,LEN(M2806)=0),1,0)</x:f>
        <x:v>0</x:v>
      </x:c>
    </x:row>
    <x:row r="2807">
      <x:c r="A2807" t="str">
        <x:v>AT-02806</x:v>
      </x:c>
      <x:c r="B2807" t="str">
        <x:v>Maria Herbene Patricio Damasceno Cmei</x:v>
      </x:c>
      <x:c r="C2807" t="str">
        <x:v>Escola</x:v>
      </x:c>
      <x:c r="D2807" t="str">
        <x:v>Escola</x:v>
      </x:c>
      <x:c r="E2807" t="str">
        <x:v>Arujá</x:v>
      </x:c>
      <x:c r="F2807" t="str">
        <x:v>Chacara Sao Jose</x:v>
      </x:c>
      <x:c r="G2807" t="str">
        <x:v>Rio de Janeiro, 199, Chacara Sao Jose, Arujá, SP</x:v>
      </x:c>
      <x:c r="H2807" t="str">
        <x:v>+55 (11) 4655-0017</x:v>
      </x:c>
      <x:c r="I2807" t="str"/>
      <x:c r="J2807" t="str"/>
      <x:c r="K2807" t="str"/>
      <x:c r="L2807" t="str"/>
      <x:c r="M2807" t="str"/>
      <x:c r="N2807" t="str"/>
      <x:c r="O2807" t="str"/>
      <x:c r="P2807" t="str"/>
      <x:c r="Q2807" t="str">
        <x:v>https://www.google.com/maps/search/?api=1&amp;query=Rio+de+Janeiro%2C+199%2C+Chacara+Sao+Jose%2C+Aruj%C3%A1-SP</x:v>
      </x:c>
      <x:c r="R2807" t="str"/>
      <x:c r="S2807" t="str"/>
      <x:c r="T2807" t="str">
        <x:v>Não contatado</x:v>
      </x:c>
      <x:c r="U2807" s="27" t="n">
        <x:f>IF(LEN(H2807)&gt;0,25,0)+IF(L2807="Sim",25,0)+IF(LEN(M2807)&gt;0,15,0)+IF(LEN(J2807)&gt;0,10,0)+IF(LEN(N2807)&gt;0,5,0)+IF(LEN(O2807)&gt;0,5,0)+IF(LEN(P2807)&gt;0,5,0)+IF(AND(LEN(R2807)&gt;0,LEN(S2807)&gt;0),10,0)</x:f>
        <x:v>25</x:v>
      </x:c>
      <x:c r="V2807" t="str">
        <x:f>IF(U2807&gt;=60,"Prioridade Alta",IF(U2807&gt;=35,"Prioridade Média","Prioridade Baixa"))</x:f>
        <x:v>Prioridade Baixa</x:v>
      </x:c>
      <x:c r="W2807" t="str">
        <x:v>Não</x:v>
      </x:c>
      <x:c r="X2807" t="str"/>
      <x:c r="Y2807" t="str">
        <x:v>Base expandida 2026-07-27</x:v>
      </x:c>
      <x:c r="Z2807" t="str">
        <x:v>(11) 4655-0017</x:v>
      </x:c>
      <x:c r="AA2807" t="str"/>
      <x:c r="AB2807" t="n">
        <x:v>40</x:v>
      </x:c>
      <x:c r="AC2807" t="str">
        <x:v>Prioridade Baixa</x:v>
      </x:c>
      <x:c r="AD2807" t="str">
        <x:v>Fonte Escolas.com.br: http://escolas.com.br/maria-herbene-patricio-damasceno-cmei-35472682; site oficial/redes não coletados nesta fonte</x:v>
      </x:c>
      <x:c r="AE2807" t="n">
        <x:f>IF(LEN(H2807)&gt;0,1,0)</x:f>
        <x:v>1</x:v>
      </x:c>
      <x:c r="AF2807" t="n">
        <x:f>IF(LEN(M2807)&gt;0,1,0)</x:f>
        <x:v>0</x:v>
      </x:c>
      <x:c r="AG2807" t="n">
        <x:f>IF(AND(LEN(H2807)=0,LEN(K2807)=0,LEN(M2807)=0),1,0)</x:f>
        <x:v>0</x:v>
      </x:c>
    </x:row>
    <x:row r="2808">
      <x:c r="A2808" t="str">
        <x:v>AT-02807</x:v>
      </x:c>
      <x:c r="B2808" t="str">
        <x:v>Maria Aparecida Restivo Perez Dona Em</x:v>
      </x:c>
      <x:c r="C2808" t="str">
        <x:v>Escola</x:v>
      </x:c>
      <x:c r="D2808" t="str">
        <x:v>Escola</x:v>
      </x:c>
      <x:c r="E2808" t="str">
        <x:v>Arujá</x:v>
      </x:c>
      <x:c r="F2808" t="str">
        <x:v>Jardim Via Dutra</x:v>
      </x:c>
      <x:c r="G2808" t="str">
        <x:v>Ribeirao dos Indios, 295, Jardim Via Dutra, Arujá, SP</x:v>
      </x:c>
      <x:c r="H2808" t="str">
        <x:v>+55 (11) 4652-5449</x:v>
      </x:c>
      <x:c r="I2808" t="str"/>
      <x:c r="J2808" t="str"/>
      <x:c r="K2808" t="str"/>
      <x:c r="L2808" t="str"/>
      <x:c r="M2808" t="str"/>
      <x:c r="N2808" t="str"/>
      <x:c r="O2808" t="str"/>
      <x:c r="P2808" t="str"/>
      <x:c r="Q2808" t="str">
        <x:v>https://www.google.com/maps/search/?api=1&amp;query=Ribeirao+dos+Indios%2C+295%2C+Jardim+Via+Dutra%2C+Aruj%C3%A1-SP</x:v>
      </x:c>
      <x:c r="R2808" t="str"/>
      <x:c r="S2808" t="str"/>
      <x:c r="T2808" t="str">
        <x:v>Não contatado</x:v>
      </x:c>
      <x:c r="U2808" s="27" t="n">
        <x:f>IF(LEN(H2808)&gt;0,25,0)+IF(L2808="Sim",25,0)+IF(LEN(M2808)&gt;0,15,0)+IF(LEN(J2808)&gt;0,10,0)+IF(LEN(N2808)&gt;0,5,0)+IF(LEN(O2808)&gt;0,5,0)+IF(LEN(P2808)&gt;0,5,0)+IF(AND(LEN(R2808)&gt;0,LEN(S2808)&gt;0),10,0)</x:f>
        <x:v>25</x:v>
      </x:c>
      <x:c r="V2808" t="str">
        <x:f>IF(U2808&gt;=60,"Prioridade Alta",IF(U2808&gt;=35,"Prioridade Média","Prioridade Baixa"))</x:f>
        <x:v>Prioridade Baixa</x:v>
      </x:c>
      <x:c r="W2808" t="str">
        <x:v>Não</x:v>
      </x:c>
      <x:c r="X2808" t="str"/>
      <x:c r="Y2808" t="str">
        <x:v>Base expandida 2026-07-27</x:v>
      </x:c>
      <x:c r="Z2808" t="str">
        <x:v>(11) 4652-5449</x:v>
      </x:c>
      <x:c r="AA2808" t="str"/>
      <x:c r="AB2808" t="n">
        <x:v>40</x:v>
      </x:c>
      <x:c r="AC2808" t="str">
        <x:v>Prioridade Baixa</x:v>
      </x:c>
      <x:c r="AD2808" t="str">
        <x:v>Fonte Escolas.com.br: http://escolas.com.br/maria-aparecida-restivo-perez-dona-em-35270751; site oficial/redes não coletados nesta fonte</x:v>
      </x:c>
      <x:c r="AE2808" t="n">
        <x:f>IF(LEN(H2808)&gt;0,1,0)</x:f>
        <x:v>1</x:v>
      </x:c>
      <x:c r="AF2808" t="n">
        <x:f>IF(LEN(M2808)&gt;0,1,0)</x:f>
        <x:v>0</x:v>
      </x:c>
      <x:c r="AG2808" t="n">
        <x:f>IF(AND(LEN(H2808)=0,LEN(K2808)=0,LEN(M2808)=0),1,0)</x:f>
        <x:v>0</x:v>
      </x:c>
    </x:row>
    <x:row r="2809">
      <x:c r="A2809" t="str">
        <x:v>AT-02808</x:v>
      </x:c>
      <x:c r="B2809" t="str">
        <x:v>Marisa Aparecida Pendeza Em</x:v>
      </x:c>
      <x:c r="C2809" t="str">
        <x:v>Escola</x:v>
      </x:c>
      <x:c r="D2809" t="str">
        <x:v>Escola</x:v>
      </x:c>
      <x:c r="E2809" t="str">
        <x:v>Arujá</x:v>
      </x:c>
      <x:c r="F2809" t="str">
        <x:v>Jardim Fazenda Rincao</x:v>
      </x:c>
      <x:c r="G2809" t="str">
        <x:v>Fenacita, 460, Jardim Fazenda Rincao, Arujá, SP</x:v>
      </x:c>
      <x:c r="H2809" t="str">
        <x:v>+55 (11) 4652-5451</x:v>
      </x:c>
      <x:c r="I2809" t="str"/>
      <x:c r="J2809" t="str"/>
      <x:c r="K2809" t="str"/>
      <x:c r="L2809" t="str"/>
      <x:c r="M2809" t="str"/>
      <x:c r="N2809" t="str"/>
      <x:c r="O2809" t="str"/>
      <x:c r="P2809" t="str"/>
      <x:c r="Q2809" t="str">
        <x:v>https://www.google.com/maps/search/?api=1&amp;query=Fenacita%2C+460%2C+Jardim+Fazenda+Rincao%2C+Aruj%C3%A1-SP</x:v>
      </x:c>
      <x:c r="R2809" t="str"/>
      <x:c r="S2809" t="str"/>
      <x:c r="T2809" t="str">
        <x:v>Não contatado</x:v>
      </x:c>
      <x:c r="U2809" s="27" t="n">
        <x:f>IF(LEN(H2809)&gt;0,25,0)+IF(L2809="Sim",25,0)+IF(LEN(M2809)&gt;0,15,0)+IF(LEN(J2809)&gt;0,10,0)+IF(LEN(N2809)&gt;0,5,0)+IF(LEN(O2809)&gt;0,5,0)+IF(LEN(P2809)&gt;0,5,0)+IF(AND(LEN(R2809)&gt;0,LEN(S2809)&gt;0),10,0)</x:f>
        <x:v>25</x:v>
      </x:c>
      <x:c r="V2809" t="str">
        <x:f>IF(U2809&gt;=60,"Prioridade Alta",IF(U2809&gt;=35,"Prioridade Média","Prioridade Baixa"))</x:f>
        <x:v>Prioridade Baixa</x:v>
      </x:c>
      <x:c r="W2809" t="str">
        <x:v>Não</x:v>
      </x:c>
      <x:c r="X2809" t="str"/>
      <x:c r="Y2809" t="str">
        <x:v>Base expandida 2026-07-27</x:v>
      </x:c>
      <x:c r="Z2809" t="str">
        <x:v>(11) 4652-5451</x:v>
      </x:c>
      <x:c r="AA2809" t="str"/>
      <x:c r="AB2809" t="n">
        <x:v>40</x:v>
      </x:c>
      <x:c r="AC2809" t="str">
        <x:v>Prioridade Baixa</x:v>
      </x:c>
      <x:c r="AD2809" t="str">
        <x:v>Fonte Escolas.com.br: http://escolas.com.br/marisa-aparecida-pendeza-em-35275219; site oficial/redes não coletados nesta fonte</x:v>
      </x:c>
      <x:c r="AE2809" t="n">
        <x:f>IF(LEN(H2809)&gt;0,1,0)</x:f>
        <x:v>1</x:v>
      </x:c>
      <x:c r="AF2809" t="n">
        <x:f>IF(LEN(M2809)&gt;0,1,0)</x:f>
        <x:v>0</x:v>
      </x:c>
      <x:c r="AG2809" t="n">
        <x:f>IF(AND(LEN(H2809)=0,LEN(K2809)=0,LEN(M2809)=0),1,0)</x:f>
        <x:v>0</x:v>
      </x:c>
    </x:row>
    <x:row r="2810">
      <x:c r="A2810" t="str">
        <x:v>AT-02809</x:v>
      </x:c>
      <x:c r="B2810" t="str">
        <x:v>Maria de Lourdes Ferreira Dona Em</x:v>
      </x:c>
      <x:c r="C2810" t="str">
        <x:v>Escola</x:v>
      </x:c>
      <x:c r="D2810" t="str">
        <x:v>Escola</x:v>
      </x:c>
      <x:c r="E2810" t="str">
        <x:v>Arujá</x:v>
      </x:c>
      <x:c r="F2810" t="str">
        <x:v>Vila Aruja</x:v>
      </x:c>
      <x:c r="G2810" t="str">
        <x:v>Aga, 25, Vila Aruja, Arujá, SP</x:v>
      </x:c>
      <x:c r="H2810" t="str">
        <x:v>+55 (11) 4652-9253</x:v>
      </x:c>
      <x:c r="I2810" t="str"/>
      <x:c r="J2810" t="str"/>
      <x:c r="K2810" t="str"/>
      <x:c r="L2810" t="str"/>
      <x:c r="M2810" t="str"/>
      <x:c r="N2810" t="str"/>
      <x:c r="O2810" t="str"/>
      <x:c r="P2810" t="str"/>
      <x:c r="Q2810" t="str">
        <x:v>https://www.google.com/maps/search/?api=1&amp;query=Aga%2C+25%2C+Vila+Aruja%2C+Aruj%C3%A1-SP</x:v>
      </x:c>
      <x:c r="R2810" t="str"/>
      <x:c r="S2810" t="str"/>
      <x:c r="T2810" t="str">
        <x:v>Não contatado</x:v>
      </x:c>
      <x:c r="U2810" s="27" t="n">
        <x:f>IF(LEN(H2810)&gt;0,25,0)+IF(L2810="Sim",25,0)+IF(LEN(M2810)&gt;0,15,0)+IF(LEN(J2810)&gt;0,10,0)+IF(LEN(N2810)&gt;0,5,0)+IF(LEN(O2810)&gt;0,5,0)+IF(LEN(P2810)&gt;0,5,0)+IF(AND(LEN(R2810)&gt;0,LEN(S2810)&gt;0),10,0)</x:f>
        <x:v>25</x:v>
      </x:c>
      <x:c r="V2810" t="str">
        <x:f>IF(U2810&gt;=60,"Prioridade Alta",IF(U2810&gt;=35,"Prioridade Média","Prioridade Baixa"))</x:f>
        <x:v>Prioridade Baixa</x:v>
      </x:c>
      <x:c r="W2810" t="str">
        <x:v>Não</x:v>
      </x:c>
      <x:c r="X2810" t="str"/>
      <x:c r="Y2810" t="str">
        <x:v>Base expandida 2026-07-27</x:v>
      </x:c>
      <x:c r="Z2810" t="str">
        <x:v>(11) 4652-9253</x:v>
      </x:c>
      <x:c r="AA2810" t="str"/>
      <x:c r="AB2810" t="n">
        <x:v>40</x:v>
      </x:c>
      <x:c r="AC2810" t="str">
        <x:v>Prioridade Baixa</x:v>
      </x:c>
      <x:c r="AD2810" t="str">
        <x:v>Fonte Escolas.com.br: http://escolas.com.br/maria-de-lourdes-ferreira-dona-em-35229337; site oficial/redes não coletados nesta fonte</x:v>
      </x:c>
      <x:c r="AE2810" t="n">
        <x:f>IF(LEN(H2810)&gt;0,1,0)</x:f>
        <x:v>1</x:v>
      </x:c>
      <x:c r="AF2810" t="n">
        <x:f>IF(LEN(M2810)&gt;0,1,0)</x:f>
        <x:v>0</x:v>
      </x:c>
      <x:c r="AG2810" t="n">
        <x:f>IF(AND(LEN(H2810)=0,LEN(K2810)=0,LEN(M2810)=0),1,0)</x:f>
        <x:v>0</x:v>
      </x:c>
    </x:row>
    <x:row r="2811">
      <x:c r="A2811" t="str">
        <x:v>AT-02810</x:v>
      </x:c>
      <x:c r="B2811" t="str">
        <x:v>Mariano Barbosa de Souza Professor</x:v>
      </x:c>
      <x:c r="C2811" t="str">
        <x:v>Escola</x:v>
      </x:c>
      <x:c r="D2811" t="str">
        <x:v>Escola</x:v>
      </x:c>
      <x:c r="E2811" t="str">
        <x:v>Arujá</x:v>
      </x:c>
      <x:c r="F2811" t="str">
        <x:v>Pedreira</x:v>
      </x:c>
      <x:c r="G2811" t="str">
        <x:v>Do Kondo, 380, Rua, Pedreira, Arujá, SP</x:v>
      </x:c>
      <x:c r="H2811" t="str">
        <x:v>+55 (11) 4655-4688</x:v>
      </x:c>
      <x:c r="I2811" t="str"/>
      <x:c r="J2811" t="str"/>
      <x:c r="K2811" t="str"/>
      <x:c r="L2811" t="str"/>
      <x:c r="M2811" t="str"/>
      <x:c r="N2811" t="str"/>
      <x:c r="O2811" t="str"/>
      <x:c r="P2811" t="str"/>
      <x:c r="Q2811" t="str">
        <x:v>https://www.google.com/maps/search/?api=1&amp;query=Do+Kondo%2C+380%2C+Rua%2C+Pedreira%2C+Aruj%C3%A1-SP</x:v>
      </x:c>
      <x:c r="R2811" t="str"/>
      <x:c r="S2811" t="str"/>
      <x:c r="T2811" t="str">
        <x:v>Não contatado</x:v>
      </x:c>
      <x:c r="U2811" s="27" t="n">
        <x:f>IF(LEN(H2811)&gt;0,25,0)+IF(L2811="Sim",25,0)+IF(LEN(M2811)&gt;0,15,0)+IF(LEN(J2811)&gt;0,10,0)+IF(LEN(N2811)&gt;0,5,0)+IF(LEN(O2811)&gt;0,5,0)+IF(LEN(P2811)&gt;0,5,0)+IF(AND(LEN(R2811)&gt;0,LEN(S2811)&gt;0),10,0)</x:f>
        <x:v>25</x:v>
      </x:c>
      <x:c r="V2811" t="str">
        <x:f>IF(U2811&gt;=60,"Prioridade Alta",IF(U2811&gt;=35,"Prioridade Média","Prioridade Baixa"))</x:f>
        <x:v>Prioridade Baixa</x:v>
      </x:c>
      <x:c r="W2811" t="str">
        <x:v>Não</x:v>
      </x:c>
      <x:c r="X2811" t="str"/>
      <x:c r="Y2811" t="str">
        <x:v>Base expandida 2026-07-27</x:v>
      </x:c>
      <x:c r="Z2811" t="str">
        <x:v>(11) 4655-4688</x:v>
      </x:c>
      <x:c r="AA2811" t="str"/>
      <x:c r="AB2811" t="n">
        <x:v>40</x:v>
      </x:c>
      <x:c r="AC2811" t="str">
        <x:v>Prioridade Baixa</x:v>
      </x:c>
      <x:c r="AD2811" t="str">
        <x:v>Fonte Escolas.com.br: http://escolas.com.br/mariano-barbosa-de-souza-professor-35908903; site oficial/redes não coletados nesta fonte</x:v>
      </x:c>
      <x:c r="AE2811" t="n">
        <x:f>IF(LEN(H2811)&gt;0,1,0)</x:f>
        <x:v>1</x:v>
      </x:c>
      <x:c r="AF2811" t="n">
        <x:f>IF(LEN(M2811)&gt;0,1,0)</x:f>
        <x:v>0</x:v>
      </x:c>
      <x:c r="AG2811" t="n">
        <x:f>IF(AND(LEN(H2811)=0,LEN(K2811)=0,LEN(M2811)=0),1,0)</x:f>
        <x:v>0</x:v>
      </x:c>
    </x:row>
    <x:row r="2812">
      <x:c r="A2812" t="str">
        <x:v>AT-02811</x:v>
      </x:c>
      <x:c r="B2812" t="str">
        <x:v>Monteiro Lobato Escola Educação Especial Apae Aruja</x:v>
      </x:c>
      <x:c r="C2812" t="str">
        <x:v>Escola</x:v>
      </x:c>
      <x:c r="D2812" t="str">
        <x:v>Escola</x:v>
      </x:c>
      <x:c r="E2812" t="str">
        <x:v>Arujá</x:v>
      </x:c>
      <x:c r="F2812" t="str">
        <x:v>Centro</x:v>
      </x:c>
      <x:c r="G2812" t="str">
        <x:v>Joao Manoel, 840, Centro, Arujá, SP</x:v>
      </x:c>
      <x:c r="H2812" t="str">
        <x:v>+55 (11) 4655-3438</x:v>
      </x:c>
      <x:c r="I2812" t="str"/>
      <x:c r="J2812" t="str"/>
      <x:c r="K2812" t="str"/>
      <x:c r="L2812" t="str"/>
      <x:c r="M2812" t="str"/>
      <x:c r="N2812" t="str"/>
      <x:c r="O2812" t="str"/>
      <x:c r="P2812" t="str"/>
      <x:c r="Q2812" t="str">
        <x:v>https://www.google.com/maps/search/?api=1&amp;query=Joao+Manoel%2C+840%2C+Centro%2C+Aruj%C3%A1-SP</x:v>
      </x:c>
      <x:c r="R2812" t="str"/>
      <x:c r="S2812" t="str"/>
      <x:c r="T2812" t="str">
        <x:v>Não contatado</x:v>
      </x:c>
      <x:c r="U2812" s="27" t="n">
        <x:f>IF(LEN(H2812)&gt;0,25,0)+IF(L2812="Sim",25,0)+IF(LEN(M2812)&gt;0,15,0)+IF(LEN(J2812)&gt;0,10,0)+IF(LEN(N2812)&gt;0,5,0)+IF(LEN(O2812)&gt;0,5,0)+IF(LEN(P2812)&gt;0,5,0)+IF(AND(LEN(R2812)&gt;0,LEN(S2812)&gt;0),10,0)</x:f>
        <x:v>25</x:v>
      </x:c>
      <x:c r="V2812" t="str">
        <x:f>IF(U2812&gt;=60,"Prioridade Alta",IF(U2812&gt;=35,"Prioridade Média","Prioridade Baixa"))</x:f>
        <x:v>Prioridade Baixa</x:v>
      </x:c>
      <x:c r="W2812" t="str">
        <x:v>Não</x:v>
      </x:c>
      <x:c r="X2812" t="str"/>
      <x:c r="Y2812" t="str">
        <x:v>Base expandida 2026-07-27</x:v>
      </x:c>
      <x:c r="Z2812" t="str">
        <x:v>(11) 4655-3438</x:v>
      </x:c>
      <x:c r="AA2812" t="str"/>
      <x:c r="AB2812" t="n">
        <x:v>40</x:v>
      </x:c>
      <x:c r="AC2812" t="str">
        <x:v>Prioridade Baixa</x:v>
      </x:c>
      <x:c r="AD2812" t="str">
        <x:v>Fonte Escolas.com.br: http://escolas.com.br/monteiro-lobato-escola-educacao-especial-apae-aruja-35149986; site oficial/redes não coletados nesta fonte</x:v>
      </x:c>
      <x:c r="AE2812" t="n">
        <x:f>IF(LEN(H2812)&gt;0,1,0)</x:f>
        <x:v>1</x:v>
      </x:c>
      <x:c r="AF2812" t="n">
        <x:f>IF(LEN(M2812)&gt;0,1,0)</x:f>
        <x:v>0</x:v>
      </x:c>
      <x:c r="AG2812" t="n">
        <x:f>IF(AND(LEN(H2812)=0,LEN(K2812)=0,LEN(M2812)=0),1,0)</x:f>
        <x:v>0</x:v>
      </x:c>
    </x:row>
    <x:row r="2813">
      <x:c r="A2813" t="str">
        <x:v>AT-02812</x:v>
      </x:c>
      <x:c r="B2813" t="str">
        <x:v>Maria Isabel Neves Bastos Profa</x:v>
      </x:c>
      <x:c r="C2813" t="str">
        <x:v>Escola</x:v>
      </x:c>
      <x:c r="D2813" t="str">
        <x:v>Escola</x:v>
      </x:c>
      <x:c r="E2813" t="str">
        <x:v>Arujá</x:v>
      </x:c>
      <x:c r="F2813" t="str">
        <x:v>Jardim Renata</x:v>
      </x:c>
      <x:c r="G2813" t="str">
        <x:v>Maria de Lourdes Maximo, 150, Jardim Renata, Arujá, SP</x:v>
      </x:c>
      <x:c r="H2813" t="str">
        <x:v>+55 (11) 4655-2799</x:v>
      </x:c>
      <x:c r="I2813" t="str"/>
      <x:c r="J2813" t="str"/>
      <x:c r="K2813" t="str"/>
      <x:c r="L2813" t="str"/>
      <x:c r="M2813" t="str"/>
      <x:c r="N2813" t="str"/>
      <x:c r="O2813" t="str"/>
      <x:c r="P2813" t="str"/>
      <x:c r="Q2813" t="str">
        <x:v>https://www.google.com/maps/search/?api=1&amp;query=Maria+de+Lourdes+Maximo%2C+150%2C+Jardim+Renata%2C+Aruj%C3%A1-SP</x:v>
      </x:c>
      <x:c r="R2813" t="str"/>
      <x:c r="S2813" t="str"/>
      <x:c r="T2813" t="str">
        <x:v>Não contatado</x:v>
      </x:c>
      <x:c r="U2813" s="27" t="n">
        <x:f>IF(LEN(H2813)&gt;0,25,0)+IF(L2813="Sim",25,0)+IF(LEN(M2813)&gt;0,15,0)+IF(LEN(J2813)&gt;0,10,0)+IF(LEN(N2813)&gt;0,5,0)+IF(LEN(O2813)&gt;0,5,0)+IF(LEN(P2813)&gt;0,5,0)+IF(AND(LEN(R2813)&gt;0,LEN(S2813)&gt;0),10,0)</x:f>
        <x:v>25</x:v>
      </x:c>
      <x:c r="V2813" t="str">
        <x:f>IF(U2813&gt;=60,"Prioridade Alta",IF(U2813&gt;=35,"Prioridade Média","Prioridade Baixa"))</x:f>
        <x:v>Prioridade Baixa</x:v>
      </x:c>
      <x:c r="W2813" t="str">
        <x:v>Não</x:v>
      </x:c>
      <x:c r="X2813" t="str"/>
      <x:c r="Y2813" t="str">
        <x:v>Base expandida 2026-07-27</x:v>
      </x:c>
      <x:c r="Z2813" t="str">
        <x:v>(11) 4655-2799</x:v>
      </x:c>
      <x:c r="AA2813" t="str"/>
      <x:c r="AB2813" t="n">
        <x:v>40</x:v>
      </x:c>
      <x:c r="AC2813" t="str">
        <x:v>Prioridade Baixa</x:v>
      </x:c>
      <x:c r="AD2813" t="str">
        <x:v>Fonte Escolas.com.br: http://escolas.com.br/maria-isabel-neves-bastos-profa-35921051; site oficial/redes não coletados nesta fonte</x:v>
      </x:c>
      <x:c r="AE2813" t="n">
        <x:f>IF(LEN(H2813)&gt;0,1,0)</x:f>
        <x:v>1</x:v>
      </x:c>
      <x:c r="AF2813" t="n">
        <x:f>IF(LEN(M2813)&gt;0,1,0)</x:f>
        <x:v>0</x:v>
      </x:c>
      <x:c r="AG2813" t="n">
        <x:f>IF(AND(LEN(H2813)=0,LEN(K2813)=0,LEN(M2813)=0),1,0)</x:f>
        <x:v>0</x:v>
      </x:c>
    </x:row>
    <x:row r="2814">
      <x:c r="A2814" t="str">
        <x:v>AT-02813</x:v>
      </x:c>
      <x:c r="B2814" t="str">
        <x:v>Maria José Lopes Esmeraldo Cmei</x:v>
      </x:c>
      <x:c r="C2814" t="str">
        <x:v>Escola</x:v>
      </x:c>
      <x:c r="D2814" t="str">
        <x:v>Escola</x:v>
      </x:c>
      <x:c r="E2814" t="str">
        <x:v>Arujá</x:v>
      </x:c>
      <x:c r="F2814" t="str">
        <x:v>Parque Rodrigo Barreto</x:v>
      </x:c>
      <x:c r="G2814" t="str">
        <x:v>Tailor do Nascimento, 220, Parque Rodrigo Barreto, Arujá, SP</x:v>
      </x:c>
      <x:c r="H2814" t="str">
        <x:v>+55 (11) 4655-3220</x:v>
      </x:c>
      <x:c r="I2814" t="str"/>
      <x:c r="J2814" t="str"/>
      <x:c r="K2814" t="str"/>
      <x:c r="L2814" t="str"/>
      <x:c r="M2814" t="str"/>
      <x:c r="N2814" t="str"/>
      <x:c r="O2814" t="str"/>
      <x:c r="P2814" t="str"/>
      <x:c r="Q2814" t="str">
        <x:v>https://www.google.com/maps/search/?api=1&amp;query=Tailor+do+Nascimento%2C+220%2C+Parque+Rodrigo+Barreto%2C+Aruj%C3%A1-SP</x:v>
      </x:c>
      <x:c r="R2814" t="str"/>
      <x:c r="S2814" t="str"/>
      <x:c r="T2814" t="str">
        <x:v>Não contatado</x:v>
      </x:c>
      <x:c r="U2814" s="27" t="n">
        <x:f>IF(LEN(H2814)&gt;0,25,0)+IF(L2814="Sim",25,0)+IF(LEN(M2814)&gt;0,15,0)+IF(LEN(J2814)&gt;0,10,0)+IF(LEN(N2814)&gt;0,5,0)+IF(LEN(O2814)&gt;0,5,0)+IF(LEN(P2814)&gt;0,5,0)+IF(AND(LEN(R2814)&gt;0,LEN(S2814)&gt;0),10,0)</x:f>
        <x:v>25</x:v>
      </x:c>
      <x:c r="V2814" t="str">
        <x:f>IF(U2814&gt;=60,"Prioridade Alta",IF(U2814&gt;=35,"Prioridade Média","Prioridade Baixa"))</x:f>
        <x:v>Prioridade Baixa</x:v>
      </x:c>
      <x:c r="W2814" t="str">
        <x:v>Não</x:v>
      </x:c>
      <x:c r="X2814" t="str"/>
      <x:c r="Y2814" t="str">
        <x:v>Base expandida 2026-07-27</x:v>
      </x:c>
      <x:c r="Z2814" t="str">
        <x:v>(11) 4655-3220</x:v>
      </x:c>
      <x:c r="AA2814" t="str"/>
      <x:c r="AB2814" t="n">
        <x:v>40</x:v>
      </x:c>
      <x:c r="AC2814" t="str">
        <x:v>Prioridade Baixa</x:v>
      </x:c>
      <x:c r="AD2814" t="str">
        <x:v>Fonte Escolas.com.br: http://escolas.com.br/maria-jose-lopes-esmeraldo-cmei-35480770; site oficial/redes não coletados nesta fonte</x:v>
      </x:c>
      <x:c r="AE2814" t="n">
        <x:f>IF(LEN(H2814)&gt;0,1,0)</x:f>
        <x:v>1</x:v>
      </x:c>
      <x:c r="AF2814" t="n">
        <x:f>IF(LEN(M2814)&gt;0,1,0)</x:f>
        <x:v>0</x:v>
      </x:c>
      <x:c r="AG2814" t="n">
        <x:f>IF(AND(LEN(H2814)=0,LEN(K2814)=0,LEN(M2814)=0),1,0)</x:f>
        <x:v>0</x:v>
      </x:c>
    </x:row>
    <x:row r="2815">
      <x:c r="A2815" t="str">
        <x:v>AT-02814</x:v>
      </x:c>
      <x:c r="B2815" t="str">
        <x:v>Milton Barbosa Em</x:v>
      </x:c>
      <x:c r="C2815" t="str">
        <x:v>Escola</x:v>
      </x:c>
      <x:c r="D2815" t="str">
        <x:v>Escola</x:v>
      </x:c>
      <x:c r="E2815" t="str">
        <x:v>Arujá</x:v>
      </x:c>
      <x:c r="F2815" t="str">
        <x:v>Jardim Cury</x:v>
      </x:c>
      <x:c r="G2815" t="str">
        <x:v>Nucleo Vicente Matheus, 1150, Jardim Cury, Arujá, SP</x:v>
      </x:c>
      <x:c r="H2815" t="str">
        <x:v>+55 (11) 4652-5361</x:v>
      </x:c>
      <x:c r="I2815" t="str"/>
      <x:c r="J2815" t="str"/>
      <x:c r="K2815" t="str"/>
      <x:c r="L2815" t="str"/>
      <x:c r="M2815" t="str"/>
      <x:c r="N2815" t="str"/>
      <x:c r="O2815" t="str"/>
      <x:c r="P2815" t="str"/>
      <x:c r="Q2815" t="str">
        <x:v>https://www.google.com/maps/search/?api=1&amp;query=Nucleo+Vicente+Matheus%2C+1150%2C+Jardim+Cury%2C+Aruj%C3%A1-SP</x:v>
      </x:c>
      <x:c r="R2815" t="str"/>
      <x:c r="S2815" t="str"/>
      <x:c r="T2815" t="str">
        <x:v>Não contatado</x:v>
      </x:c>
      <x:c r="U2815" s="27" t="n">
        <x:f>IF(LEN(H2815)&gt;0,25,0)+IF(L2815="Sim",25,0)+IF(LEN(M2815)&gt;0,15,0)+IF(LEN(J2815)&gt;0,10,0)+IF(LEN(N2815)&gt;0,5,0)+IF(LEN(O2815)&gt;0,5,0)+IF(LEN(P2815)&gt;0,5,0)+IF(AND(LEN(R2815)&gt;0,LEN(S2815)&gt;0),10,0)</x:f>
        <x:v>25</x:v>
      </x:c>
      <x:c r="V2815" t="str">
        <x:f>IF(U2815&gt;=60,"Prioridade Alta",IF(U2815&gt;=35,"Prioridade Média","Prioridade Baixa"))</x:f>
        <x:v>Prioridade Baixa</x:v>
      </x:c>
      <x:c r="W2815" t="str">
        <x:v>Não</x:v>
      </x:c>
      <x:c r="X2815" t="str"/>
      <x:c r="Y2815" t="str">
        <x:v>Base expandida 2026-07-27</x:v>
      </x:c>
      <x:c r="Z2815" t="str">
        <x:v>(11) 4652-5361</x:v>
      </x:c>
      <x:c r="AA2815" t="str"/>
      <x:c r="AB2815" t="n">
        <x:v>40</x:v>
      </x:c>
      <x:c r="AC2815" t="str">
        <x:v>Prioridade Baixa</x:v>
      </x:c>
      <x:c r="AD2815" t="str">
        <x:v>Fonte Escolas.com.br: http://escolas.com.br/milton-barbosa-em-35357492; site oficial/redes não coletados nesta fonte</x:v>
      </x:c>
      <x:c r="AE2815" t="n">
        <x:f>IF(LEN(H2815)&gt;0,1,0)</x:f>
        <x:v>1</x:v>
      </x:c>
      <x:c r="AF2815" t="n">
        <x:f>IF(LEN(M2815)&gt;0,1,0)</x:f>
        <x:v>0</x:v>
      </x:c>
      <x:c r="AG2815" t="n">
        <x:f>IF(AND(LEN(H2815)=0,LEN(K2815)=0,LEN(M2815)=0),1,0)</x:f>
        <x:v>0</x:v>
      </x:c>
    </x:row>
    <x:row r="2816">
      <x:c r="A2816" t="str">
        <x:v>AT-02815</x:v>
      </x:c>
      <x:c r="B2816" t="str">
        <x:v>Nucleo de Desenvolvimento Infantil Sar Tarsila do Amaral</x:v>
      </x:c>
      <x:c r="C2816" t="str">
        <x:v>Escola</x:v>
      </x:c>
      <x:c r="D2816" t="str">
        <x:v>Escola</x:v>
      </x:c>
      <x:c r="E2816" t="str">
        <x:v>Arujá</x:v>
      </x:c>
      <x:c r="F2816" t="str">
        <x:v>Jardim Angelo</x:v>
      </x:c>
      <x:c r="G2816" t="str">
        <x:v>Vida e Arte, 160, Jardim Angelo, Arujá, SP</x:v>
      </x:c>
      <x:c r="H2816" t="str">
        <x:v>+55 (11) 4655-0359</x:v>
      </x:c>
      <x:c r="I2816" t="str"/>
      <x:c r="J2816" t="str"/>
      <x:c r="K2816" t="str"/>
      <x:c r="L2816" t="str"/>
      <x:c r="M2816" t="str"/>
      <x:c r="N2816" t="str"/>
      <x:c r="O2816" t="str"/>
      <x:c r="P2816" t="str"/>
      <x:c r="Q2816" t="str">
        <x:v>https://www.google.com/maps/search/?api=1&amp;query=Vida+e+Arte%2C+160%2C+Jardim+Angelo%2C+Aruj%C3%A1-SP</x:v>
      </x:c>
      <x:c r="R2816" t="str"/>
      <x:c r="S2816" t="str"/>
      <x:c r="T2816" t="str">
        <x:v>Não contatado</x:v>
      </x:c>
      <x:c r="U2816" s="27" t="n">
        <x:f>IF(LEN(H2816)&gt;0,25,0)+IF(L2816="Sim",25,0)+IF(LEN(M2816)&gt;0,15,0)+IF(LEN(J2816)&gt;0,10,0)+IF(LEN(N2816)&gt;0,5,0)+IF(LEN(O2816)&gt;0,5,0)+IF(LEN(P2816)&gt;0,5,0)+IF(AND(LEN(R2816)&gt;0,LEN(S2816)&gt;0),10,0)</x:f>
        <x:v>25</x:v>
      </x:c>
      <x:c r="V2816" t="str">
        <x:f>IF(U2816&gt;=60,"Prioridade Alta",IF(U2816&gt;=35,"Prioridade Média","Prioridade Baixa"))</x:f>
        <x:v>Prioridade Baixa</x:v>
      </x:c>
      <x:c r="W2816" t="str">
        <x:v>Não</x:v>
      </x:c>
      <x:c r="X2816" t="str"/>
      <x:c r="Y2816" t="str">
        <x:v>Base expandida 2026-07-27</x:v>
      </x:c>
      <x:c r="Z2816" t="str">
        <x:v>(11) 4655-0359</x:v>
      </x:c>
      <x:c r="AA2816" t="str"/>
      <x:c r="AB2816" t="n">
        <x:v>40</x:v>
      </x:c>
      <x:c r="AC2816" t="str">
        <x:v>Prioridade Baixa</x:v>
      </x:c>
      <x:c r="AD2816" t="str">
        <x:v>Fonte Escolas.com.br: http://escolas.com.br/nucleo-de-desenvolvimento-infantil-sar-tarsila-do-amaral-35007281; site oficial/redes não coletados nesta fonte</x:v>
      </x:c>
      <x:c r="AE2816" t="n">
        <x:f>IF(LEN(H2816)&gt;0,1,0)</x:f>
        <x:v>1</x:v>
      </x:c>
      <x:c r="AF2816" t="n">
        <x:f>IF(LEN(M2816)&gt;0,1,0)</x:f>
        <x:v>0</x:v>
      </x:c>
      <x:c r="AG2816" t="n">
        <x:f>IF(AND(LEN(H2816)=0,LEN(K2816)=0,LEN(M2816)=0),1,0)</x:f>
        <x:v>0</x:v>
      </x:c>
    </x:row>
    <x:row r="2817">
      <x:c r="A2817" t="str">
        <x:v>AT-02816</x:v>
      </x:c>
      <x:c r="B2817" t="str">
        <x:v>Noeli Simone da Silva Profa Cmei</x:v>
      </x:c>
      <x:c r="C2817" t="str">
        <x:v>Escola</x:v>
      </x:c>
      <x:c r="D2817" t="str">
        <x:v>Escola</x:v>
      </x:c>
      <x:c r="E2817" t="str">
        <x:v>Arujá</x:v>
      </x:c>
      <x:c r="F2817" t="str">
        <x:v>Parque Rodrigo Barreto</x:v>
      </x:c>
      <x:c r="G2817" t="str">
        <x:v>Jorge Cruz, 140, Parque Rodrigo Barreto, Arujá, SP</x:v>
      </x:c>
      <x:c r="H2817" t="str">
        <x:v>+55 (11) 4655-0113</x:v>
      </x:c>
      <x:c r="I2817" t="str"/>
      <x:c r="J2817" t="str"/>
      <x:c r="K2817" t="str"/>
      <x:c r="L2817" t="str"/>
      <x:c r="M2817" t="str"/>
      <x:c r="N2817" t="str"/>
      <x:c r="O2817" t="str"/>
      <x:c r="P2817" t="str"/>
      <x:c r="Q2817" t="str">
        <x:v>https://www.google.com/maps/search/?api=1&amp;query=Jorge+Cruz%2C+140%2C+Parque+Rodrigo+Barreto%2C+Aruj%C3%A1-SP</x:v>
      </x:c>
      <x:c r="R2817" t="str"/>
      <x:c r="S2817" t="str"/>
      <x:c r="T2817" t="str">
        <x:v>Não contatado</x:v>
      </x:c>
      <x:c r="U2817" s="27" t="n">
        <x:f>IF(LEN(H2817)&gt;0,25,0)+IF(L2817="Sim",25,0)+IF(LEN(M2817)&gt;0,15,0)+IF(LEN(J2817)&gt;0,10,0)+IF(LEN(N2817)&gt;0,5,0)+IF(LEN(O2817)&gt;0,5,0)+IF(LEN(P2817)&gt;0,5,0)+IF(AND(LEN(R2817)&gt;0,LEN(S2817)&gt;0),10,0)</x:f>
        <x:v>25</x:v>
      </x:c>
      <x:c r="V2817" t="str">
        <x:f>IF(U2817&gt;=60,"Prioridade Alta",IF(U2817&gt;=35,"Prioridade Média","Prioridade Baixa"))</x:f>
        <x:v>Prioridade Baixa</x:v>
      </x:c>
      <x:c r="W2817" t="str">
        <x:v>Não</x:v>
      </x:c>
      <x:c r="X2817" t="str"/>
      <x:c r="Y2817" t="str">
        <x:v>Base expandida 2026-07-27</x:v>
      </x:c>
      <x:c r="Z2817" t="str">
        <x:v>(11) 4655-0113</x:v>
      </x:c>
      <x:c r="AA2817" t="str"/>
      <x:c r="AB2817" t="n">
        <x:v>40</x:v>
      </x:c>
      <x:c r="AC2817" t="str">
        <x:v>Prioridade Baixa</x:v>
      </x:c>
      <x:c r="AD2817" t="str">
        <x:v>Fonte Escolas.com.br: http://escolas.com.br/noeli-simone-da-silva-profa-cmei-35406338; site oficial/redes não coletados nesta fonte</x:v>
      </x:c>
      <x:c r="AE2817" t="n">
        <x:f>IF(LEN(H2817)&gt;0,1,0)</x:f>
        <x:v>1</x:v>
      </x:c>
      <x:c r="AF2817" t="n">
        <x:f>IF(LEN(M2817)&gt;0,1,0)</x:f>
        <x:v>0</x:v>
      </x:c>
      <x:c r="AG2817" t="n">
        <x:f>IF(AND(LEN(H2817)=0,LEN(K2817)=0,LEN(M2817)=0),1,0)</x:f>
        <x:v>0</x:v>
      </x:c>
    </x:row>
    <x:row r="2818">
      <x:c r="A2818" t="str">
        <x:v>AT-02817</x:v>
      </x:c>
      <x:c r="B2818" t="str">
        <x:v>Rosalina de Almeida Mendes Dona Em</x:v>
      </x:c>
      <x:c r="C2818" t="str">
        <x:v>Escola</x:v>
      </x:c>
      <x:c r="D2818" t="str">
        <x:v>Escola</x:v>
      </x:c>
      <x:c r="E2818" t="str">
        <x:v>Arujá</x:v>
      </x:c>
      <x:c r="F2818" t="str">
        <x:v>Portao</x:v>
      </x:c>
      <x:c r="G2818" t="str">
        <x:v>Adilia Barbosa Neves, 3759, Portao, Arujá, SP</x:v>
      </x:c>
      <x:c r="H2818" t="str">
        <x:v>+55 (11) 4651-3954</x:v>
      </x:c>
      <x:c r="I2818" t="str"/>
      <x:c r="J2818" t="str"/>
      <x:c r="K2818" t="str"/>
      <x:c r="L2818" t="str"/>
      <x:c r="M2818" t="str"/>
      <x:c r="N2818" t="str"/>
      <x:c r="O2818" t="str"/>
      <x:c r="P2818" t="str"/>
      <x:c r="Q2818" t="str">
        <x:v>https://www.google.com/maps/search/?api=1&amp;query=Adilia+Barbosa+Neves%2C+3759%2C+Portao%2C+Aruj%C3%A1-SP</x:v>
      </x:c>
      <x:c r="R2818" t="str"/>
      <x:c r="S2818" t="str"/>
      <x:c r="T2818" t="str">
        <x:v>Não contatado</x:v>
      </x:c>
      <x:c r="U2818" s="27" t="n">
        <x:f>IF(LEN(H2818)&gt;0,25,0)+IF(L2818="Sim",25,0)+IF(LEN(M2818)&gt;0,15,0)+IF(LEN(J2818)&gt;0,10,0)+IF(LEN(N2818)&gt;0,5,0)+IF(LEN(O2818)&gt;0,5,0)+IF(LEN(P2818)&gt;0,5,0)+IF(AND(LEN(R2818)&gt;0,LEN(S2818)&gt;0),10,0)</x:f>
        <x:v>25</x:v>
      </x:c>
      <x:c r="V2818" t="str">
        <x:f>IF(U2818&gt;=60,"Prioridade Alta",IF(U2818&gt;=35,"Prioridade Média","Prioridade Baixa"))</x:f>
        <x:v>Prioridade Baixa</x:v>
      </x:c>
      <x:c r="W2818" t="str">
        <x:v>Não</x:v>
      </x:c>
      <x:c r="X2818" t="str"/>
      <x:c r="Y2818" t="str">
        <x:v>Base expandida 2026-07-27</x:v>
      </x:c>
      <x:c r="Z2818" t="str">
        <x:v>(11) 4651-3954</x:v>
      </x:c>
      <x:c r="AA2818" t="str"/>
      <x:c r="AB2818" t="n">
        <x:v>40</x:v>
      </x:c>
      <x:c r="AC2818" t="str">
        <x:v>Prioridade Baixa</x:v>
      </x:c>
      <x:c r="AD2818" t="str">
        <x:v>Fonte Escolas.com.br: http://escolas.com.br/rosalina-de-almeida-mendes-dona-em-35275220; site oficial/redes não coletados nesta fonte</x:v>
      </x:c>
      <x:c r="AE2818" t="n">
        <x:f>IF(LEN(H2818)&gt;0,1,0)</x:f>
        <x:v>1</x:v>
      </x:c>
      <x:c r="AF2818" t="n">
        <x:f>IF(LEN(M2818)&gt;0,1,0)</x:f>
        <x:v>0</x:v>
      </x:c>
      <x:c r="AG2818" t="n">
        <x:f>IF(AND(LEN(H2818)=0,LEN(K2818)=0,LEN(M2818)=0),1,0)</x:f>
        <x:v>0</x:v>
      </x:c>
    </x:row>
    <x:row r="2819">
      <x:c r="A2819" t="str">
        <x:v>AT-02818</x:v>
      </x:c>
      <x:c r="B2819" t="str">
        <x:v>Paulo Freire Em</x:v>
      </x:c>
      <x:c r="C2819" t="str">
        <x:v>Escola</x:v>
      </x:c>
      <x:c r="D2819" t="str">
        <x:v>Escola</x:v>
      </x:c>
      <x:c r="E2819" t="str">
        <x:v>Arujá</x:v>
      </x:c>
      <x:c r="F2819" t="str">
        <x:v>Parque Rodrigo Barreto</x:v>
      </x:c>
      <x:c r="G2819" t="str">
        <x:v>Tailor do Nascimento, 210, Parque Rodrigo Barreto, Arujá, SP</x:v>
      </x:c>
      <x:c r="H2819" t="str">
        <x:v>+55 (11) 4655-4245</x:v>
      </x:c>
      <x:c r="I2819" t="str"/>
      <x:c r="J2819" t="str"/>
      <x:c r="K2819" t="str"/>
      <x:c r="L2819" t="str"/>
      <x:c r="M2819" t="str"/>
      <x:c r="N2819" t="str"/>
      <x:c r="O2819" t="str"/>
      <x:c r="P2819" t="str"/>
      <x:c r="Q2819" t="str">
        <x:v>https://www.google.com/maps/search/?api=1&amp;query=Tailor+do+Nascimento%2C+210%2C+Parque+Rodrigo+Barreto%2C+Aruj%C3%A1-SP</x:v>
      </x:c>
      <x:c r="R2819" t="str"/>
      <x:c r="S2819" t="str"/>
      <x:c r="T2819" t="str">
        <x:v>Não contatado</x:v>
      </x:c>
      <x:c r="U2819" s="27" t="n">
        <x:f>IF(LEN(H2819)&gt;0,25,0)+IF(L2819="Sim",25,0)+IF(LEN(M2819)&gt;0,15,0)+IF(LEN(J2819)&gt;0,10,0)+IF(LEN(N2819)&gt;0,5,0)+IF(LEN(O2819)&gt;0,5,0)+IF(LEN(P2819)&gt;0,5,0)+IF(AND(LEN(R2819)&gt;0,LEN(S2819)&gt;0),10,0)</x:f>
        <x:v>25</x:v>
      </x:c>
      <x:c r="V2819" t="str">
        <x:f>IF(U2819&gt;=60,"Prioridade Alta",IF(U2819&gt;=35,"Prioridade Média","Prioridade Baixa"))</x:f>
        <x:v>Prioridade Baixa</x:v>
      </x:c>
      <x:c r="W2819" t="str">
        <x:v>Não</x:v>
      </x:c>
      <x:c r="X2819" t="str"/>
      <x:c r="Y2819" t="str">
        <x:v>Base expandida 2026-07-27</x:v>
      </x:c>
      <x:c r="Z2819" t="str">
        <x:v>(11) 4655-4245</x:v>
      </x:c>
      <x:c r="AA2819" t="str"/>
      <x:c r="AB2819" t="n">
        <x:v>40</x:v>
      </x:c>
      <x:c r="AC2819" t="str">
        <x:v>Prioridade Baixa</x:v>
      </x:c>
      <x:c r="AD2819" t="str">
        <x:v>Fonte Escolas.com.br: http://escolas.com.br/paulo-freire-em-35211862; site oficial/redes não coletados nesta fonte</x:v>
      </x:c>
      <x:c r="AE2819" t="n">
        <x:f>IF(LEN(H2819)&gt;0,1,0)</x:f>
        <x:v>1</x:v>
      </x:c>
      <x:c r="AF2819" t="n">
        <x:f>IF(LEN(M2819)&gt;0,1,0)</x:f>
        <x:v>0</x:v>
      </x:c>
      <x:c r="AG2819" t="n">
        <x:f>IF(AND(LEN(H2819)=0,LEN(K2819)=0,LEN(M2819)=0),1,0)</x:f>
        <x:v>0</x:v>
      </x:c>
    </x:row>
    <x:row r="2820">
      <x:c r="A2820" t="str">
        <x:v>AT-02819</x:v>
      </x:c>
      <x:c r="B2820" t="str">
        <x:v>Recanto Primavera Em</x:v>
      </x:c>
      <x:c r="C2820" t="str">
        <x:v>Escola</x:v>
      </x:c>
      <x:c r="D2820" t="str">
        <x:v>Escola</x:v>
      </x:c>
      <x:c r="E2820" t="str">
        <x:v>Arujá</x:v>
      </x:c>
      <x:c r="F2820" t="str">
        <x:v>Recanto Primavera</x:v>
      </x:c>
      <x:c r="G2820" t="str">
        <x:v>Das Carambolas, 25, Recanto Primavera, Arujá, SP</x:v>
      </x:c>
      <x:c r="H2820" t="str">
        <x:v>+55 (11) 4652-6200</x:v>
      </x:c>
      <x:c r="I2820" t="str"/>
      <x:c r="J2820" t="str"/>
      <x:c r="K2820" t="str"/>
      <x:c r="L2820" t="str"/>
      <x:c r="M2820" t="str"/>
      <x:c r="N2820" t="str"/>
      <x:c r="O2820" t="str"/>
      <x:c r="P2820" t="str"/>
      <x:c r="Q2820" t="str">
        <x:v>https://www.google.com/maps/search/?api=1&amp;query=Das+Carambolas%2C+25%2C+Recanto+Primavera%2C+Aruj%C3%A1-SP</x:v>
      </x:c>
      <x:c r="R2820" t="str"/>
      <x:c r="S2820" t="str"/>
      <x:c r="T2820" t="str">
        <x:v>Não contatado</x:v>
      </x:c>
      <x:c r="U2820" s="27" t="n">
        <x:f>IF(LEN(H2820)&gt;0,25,0)+IF(L2820="Sim",25,0)+IF(LEN(M2820)&gt;0,15,0)+IF(LEN(J2820)&gt;0,10,0)+IF(LEN(N2820)&gt;0,5,0)+IF(LEN(O2820)&gt;0,5,0)+IF(LEN(P2820)&gt;0,5,0)+IF(AND(LEN(R2820)&gt;0,LEN(S2820)&gt;0),10,0)</x:f>
        <x:v>25</x:v>
      </x:c>
      <x:c r="V2820" t="str">
        <x:f>IF(U2820&gt;=60,"Prioridade Alta",IF(U2820&gt;=35,"Prioridade Média","Prioridade Baixa"))</x:f>
        <x:v>Prioridade Baixa</x:v>
      </x:c>
      <x:c r="W2820" t="str">
        <x:v>Não</x:v>
      </x:c>
      <x:c r="X2820" t="str"/>
      <x:c r="Y2820" t="str">
        <x:v>Base expandida 2026-07-27</x:v>
      </x:c>
      <x:c r="Z2820" t="str">
        <x:v>(11) 4652-6200</x:v>
      </x:c>
      <x:c r="AA2820" t="str"/>
      <x:c r="AB2820" t="n">
        <x:v>40</x:v>
      </x:c>
      <x:c r="AC2820" t="str">
        <x:v>Prioridade Baixa</x:v>
      </x:c>
      <x:c r="AD2820" t="str">
        <x:v>Fonte Escolas.com.br: http://escolas.com.br/recanto-primavera-em-35300846; site oficial/redes não coletados nesta fonte</x:v>
      </x:c>
      <x:c r="AE2820" t="n">
        <x:f>IF(LEN(H2820)&gt;0,1,0)</x:f>
        <x:v>1</x:v>
      </x:c>
      <x:c r="AF2820" t="n">
        <x:f>IF(LEN(M2820)&gt;0,1,0)</x:f>
        <x:v>0</x:v>
      </x:c>
      <x:c r="AG2820" t="n">
        <x:f>IF(AND(LEN(H2820)=0,LEN(K2820)=0,LEN(M2820)=0),1,0)</x:f>
        <x:v>0</x:v>
      </x:c>
    </x:row>
    <x:row r="2821">
      <x:c r="A2821" t="str">
        <x:v>AT-02820</x:v>
      </x:c>
      <x:c r="B2821" t="str">
        <x:v>Republica Dominicana</x:v>
      </x:c>
      <x:c r="C2821" t="str">
        <x:v>Escola</x:v>
      </x:c>
      <x:c r="D2821" t="str">
        <x:v>Escola</x:v>
      </x:c>
      <x:c r="E2821" t="str">
        <x:v>Arujá</x:v>
      </x:c>
      <x:c r="F2821" t="str">
        <x:v>Jordanopolis</x:v>
      </x:c>
      <x:c r="G2821" t="str">
        <x:v>Nossa Senhora Aparecida, 255A, Jordanopolis, Arujá, SP</x:v>
      </x:c>
      <x:c r="H2821" t="str">
        <x:v>+55 (11) 4655-4420</x:v>
      </x:c>
      <x:c r="I2821" t="str"/>
      <x:c r="J2821" t="str"/>
      <x:c r="K2821" t="str"/>
      <x:c r="L2821" t="str"/>
      <x:c r="M2821" t="str"/>
      <x:c r="N2821" t="str"/>
      <x:c r="O2821" t="str"/>
      <x:c r="P2821" t="str"/>
      <x:c r="Q2821" t="str">
        <x:v>https://www.google.com/maps/search/?api=1&amp;query=Nossa+Senhora+Aparecida%2C+255A%2C+Jordanopolis%2C+Aruj%C3%A1-SP</x:v>
      </x:c>
      <x:c r="R2821" t="str"/>
      <x:c r="S2821" t="str"/>
      <x:c r="T2821" t="str">
        <x:v>Não contatado</x:v>
      </x:c>
      <x:c r="U2821" s="27" t="n">
        <x:f>IF(LEN(H2821)&gt;0,25,0)+IF(L2821="Sim",25,0)+IF(LEN(M2821)&gt;0,15,0)+IF(LEN(J2821)&gt;0,10,0)+IF(LEN(N2821)&gt;0,5,0)+IF(LEN(O2821)&gt;0,5,0)+IF(LEN(P2821)&gt;0,5,0)+IF(AND(LEN(R2821)&gt;0,LEN(S2821)&gt;0),10,0)</x:f>
        <x:v>25</x:v>
      </x:c>
      <x:c r="V2821" t="str">
        <x:f>IF(U2821&gt;=60,"Prioridade Alta",IF(U2821&gt;=35,"Prioridade Média","Prioridade Baixa"))</x:f>
        <x:v>Prioridade Baixa</x:v>
      </x:c>
      <x:c r="W2821" t="str">
        <x:v>Não</x:v>
      </x:c>
      <x:c r="X2821" t="str"/>
      <x:c r="Y2821" t="str">
        <x:v>Base expandida 2026-07-27</x:v>
      </x:c>
      <x:c r="Z2821" t="str">
        <x:v>(11) 4655-4420</x:v>
      </x:c>
      <x:c r="AA2821" t="str"/>
      <x:c r="AB2821" t="n">
        <x:v>40</x:v>
      </x:c>
      <x:c r="AC2821" t="str">
        <x:v>Prioridade Baixa</x:v>
      </x:c>
      <x:c r="AD2821" t="str">
        <x:v>Fonte Escolas.com.br: http://escolas.com.br/republica-dominicana-35046401; site oficial/redes não coletados nesta fonte</x:v>
      </x:c>
      <x:c r="AE2821" t="n">
        <x:f>IF(LEN(H2821)&gt;0,1,0)</x:f>
        <x:v>1</x:v>
      </x:c>
      <x:c r="AF2821" t="n">
        <x:f>IF(LEN(M2821)&gt;0,1,0)</x:f>
        <x:v>0</x:v>
      </x:c>
      <x:c r="AG2821" t="n">
        <x:f>IF(AND(LEN(H2821)=0,LEN(K2821)=0,LEN(M2821)=0),1,0)</x:f>
        <x:v>0</x:v>
      </x:c>
    </x:row>
    <x:row r="2822">
      <x:c r="A2822" t="str">
        <x:v>AT-02821</x:v>
      </x:c>
      <x:c r="B2822" t="str">
        <x:v>Sos Saude Escola Tecnica</x:v>
      </x:c>
      <x:c r="C2822" t="str">
        <x:v>Escola</x:v>
      </x:c>
      <x:c r="D2822" t="str">
        <x:v>Escola</x:v>
      </x:c>
      <x:c r="E2822" t="str">
        <x:v>Arujá</x:v>
      </x:c>
      <x:c r="F2822" t="str">
        <x:v>Jardim Angelo</x:v>
      </x:c>
      <x:c r="G2822" t="str">
        <x:v>Rua Antonio Rodrigues Barbosa, 60, Jardim Angelo, Arujá, SP</x:v>
      </x:c>
      <x:c r="H2822" t="str">
        <x:v>+55 (11) 2502-6956</x:v>
      </x:c>
      <x:c r="I2822" t="str"/>
      <x:c r="J2822" t="str"/>
      <x:c r="K2822" t="str"/>
      <x:c r="L2822" t="str"/>
      <x:c r="M2822" t="str"/>
      <x:c r="N2822" t="str"/>
      <x:c r="O2822" t="str"/>
      <x:c r="P2822" t="str"/>
      <x:c r="Q2822" t="str">
        <x:v>https://www.google.com/maps/search/?api=1&amp;query=Rua+Antonio+Rodrigues+Barbosa%2C+60%2C+Jardim+Angelo%2C+Aruj%C3%A1-SP</x:v>
      </x:c>
      <x:c r="R2822" t="str"/>
      <x:c r="S2822" t="str"/>
      <x:c r="T2822" t="str">
        <x:v>Não contatado</x:v>
      </x:c>
      <x:c r="U2822" s="27" t="n">
        <x:f>IF(LEN(H2822)&gt;0,25,0)+IF(L2822="Sim",25,0)+IF(LEN(M2822)&gt;0,15,0)+IF(LEN(J2822)&gt;0,10,0)+IF(LEN(N2822)&gt;0,5,0)+IF(LEN(O2822)&gt;0,5,0)+IF(LEN(P2822)&gt;0,5,0)+IF(AND(LEN(R2822)&gt;0,LEN(S2822)&gt;0),10,0)</x:f>
        <x:v>25</x:v>
      </x:c>
      <x:c r="V2822" t="str">
        <x:f>IF(U2822&gt;=60,"Prioridade Alta",IF(U2822&gt;=35,"Prioridade Média","Prioridade Baixa"))</x:f>
        <x:v>Prioridade Baixa</x:v>
      </x:c>
      <x:c r="W2822" t="str">
        <x:v>Não</x:v>
      </x:c>
      <x:c r="X2822" t="str"/>
      <x:c r="Y2822" t="str">
        <x:v>Base expandida 2026-07-27</x:v>
      </x:c>
      <x:c r="Z2822" t="str">
        <x:v>(11) 2502-6956</x:v>
      </x:c>
      <x:c r="AA2822" t="str"/>
      <x:c r="AB2822" t="n">
        <x:v>40</x:v>
      </x:c>
      <x:c r="AC2822" t="str">
        <x:v>Prioridade Baixa</x:v>
      </x:c>
      <x:c r="AD2822" t="str">
        <x:v>Fonte Escolas.com.br: http://escolas.com.br/sos-saude-escola-tecnica-35010471; site oficial/redes não coletados nesta fonte</x:v>
      </x:c>
      <x:c r="AE2822" t="n">
        <x:f>IF(LEN(H2822)&gt;0,1,0)</x:f>
        <x:v>1</x:v>
      </x:c>
      <x:c r="AF2822" t="n">
        <x:f>IF(LEN(M2822)&gt;0,1,0)</x:f>
        <x:v>0</x:v>
      </x:c>
      <x:c r="AG2822" t="n">
        <x:f>IF(AND(LEN(H2822)=0,LEN(K2822)=0,LEN(M2822)=0),1,0)</x:f>
        <x:v>0</x:v>
      </x:c>
    </x:row>
    <x:row r="2823">
      <x:c r="A2823" t="str">
        <x:v>AT-02822</x:v>
      </x:c>
      <x:c r="B2823" t="str">
        <x:v>Washington Luiz Pereira de Souza Dr</x:v>
      </x:c>
      <x:c r="C2823" t="str">
        <x:v>Escola</x:v>
      </x:c>
      <x:c r="D2823" t="str">
        <x:v>Escola</x:v>
      </x:c>
      <x:c r="E2823" t="str">
        <x:v>Arujá</x:v>
      </x:c>
      <x:c r="F2823" t="str">
        <x:v>Vila Flora Regina</x:v>
      </x:c>
      <x:c r="G2823" t="str">
        <x:v>Rua Washington Luiz Pereira de Souza, 27, Vila Flora Regina, Arujá, SP</x:v>
      </x:c>
      <x:c r="H2823" t="str">
        <x:v>+55 (11) 4655-3900</x:v>
      </x:c>
      <x:c r="I2823" t="str"/>
      <x:c r="J2823" t="str"/>
      <x:c r="K2823" t="str"/>
      <x:c r="L2823" t="str"/>
      <x:c r="M2823" t="str"/>
      <x:c r="N2823" t="str"/>
      <x:c r="O2823" t="str"/>
      <x:c r="P2823" t="str"/>
      <x:c r="Q2823" t="str">
        <x:v>https://www.google.com/maps/search/?api=1&amp;query=Rua+Washington+Luiz+Pereira+de+Souza%2C+27%2C+Vila+Flora+Regina%2C+Aruj%C3%A1-SP</x:v>
      </x:c>
      <x:c r="R2823" t="str"/>
      <x:c r="S2823" t="str"/>
      <x:c r="T2823" t="str">
        <x:v>Não contatado</x:v>
      </x:c>
      <x:c r="U2823" s="27" t="n">
        <x:f>IF(LEN(H2823)&gt;0,25,0)+IF(L2823="Sim",25,0)+IF(LEN(M2823)&gt;0,15,0)+IF(LEN(J2823)&gt;0,10,0)+IF(LEN(N2823)&gt;0,5,0)+IF(LEN(O2823)&gt;0,5,0)+IF(LEN(P2823)&gt;0,5,0)+IF(AND(LEN(R2823)&gt;0,LEN(S2823)&gt;0),10,0)</x:f>
        <x:v>25</x:v>
      </x:c>
      <x:c r="V2823" t="str">
        <x:f>IF(U2823&gt;=60,"Prioridade Alta",IF(U2823&gt;=35,"Prioridade Média","Prioridade Baixa"))</x:f>
        <x:v>Prioridade Baixa</x:v>
      </x:c>
      <x:c r="W2823" t="str">
        <x:v>Não</x:v>
      </x:c>
      <x:c r="X2823" t="str"/>
      <x:c r="Y2823" t="str">
        <x:v>Base expandida 2026-07-27</x:v>
      </x:c>
      <x:c r="Z2823" t="str">
        <x:v>(11) 4655-3900</x:v>
      </x:c>
      <x:c r="AA2823" t="str"/>
      <x:c r="AB2823" t="n">
        <x:v>40</x:v>
      </x:c>
      <x:c r="AC2823" t="str">
        <x:v>Prioridade Baixa</x:v>
      </x:c>
      <x:c r="AD2823" t="str">
        <x:v>Fonte Escolas.com.br: http://escolas.com.br/washington-luiz-pereira-de-souza-dr-35006385; site oficial/redes não coletados nesta fonte</x:v>
      </x:c>
      <x:c r="AE2823" t="n">
        <x:f>IF(LEN(H2823)&gt;0,1,0)</x:f>
        <x:v>1</x:v>
      </x:c>
      <x:c r="AF2823" t="n">
        <x:f>IF(LEN(M2823)&gt;0,1,0)</x:f>
        <x:v>0</x:v>
      </x:c>
      <x:c r="AG2823" t="n">
        <x:f>IF(AND(LEN(H2823)=0,LEN(K2823)=0,LEN(M2823)=0),1,0)</x:f>
        <x:v>0</x:v>
      </x:c>
    </x:row>
    <x:row r="2824">
      <x:c r="A2824" t="str">
        <x:v>AT-02823</x:v>
      </x:c>
      <x:c r="B2824" t="str">
        <x:v>Rene de Oliveira Barbosa Dr</x:v>
      </x:c>
      <x:c r="C2824" t="str">
        <x:v>Escola</x:v>
      </x:c>
      <x:c r="D2824" t="str">
        <x:v>Escola</x:v>
      </x:c>
      <x:c r="E2824" t="str">
        <x:v>Arujá</x:v>
      </x:c>
      <x:c r="F2824" t="str">
        <x:v>Jardim Modelo</x:v>
      </x:c>
      <x:c r="G2824" t="str">
        <x:v>Melvin Jones, 52, Jardim Modelo, Arujá, SP</x:v>
      </x:c>
      <x:c r="H2824" t="str">
        <x:v>+55 (11) 4655-2135</x:v>
      </x:c>
      <x:c r="I2824" t="str"/>
      <x:c r="J2824" t="str"/>
      <x:c r="K2824" t="str"/>
      <x:c r="L2824" t="str"/>
      <x:c r="M2824" t="str"/>
      <x:c r="N2824" t="str"/>
      <x:c r="O2824" t="str"/>
      <x:c r="P2824" t="str"/>
      <x:c r="Q2824" t="str">
        <x:v>https://www.google.com/maps/search/?api=1&amp;query=Melvin+Jones%2C+52%2C+Jardim+Modelo%2C+Aruj%C3%A1-SP</x:v>
      </x:c>
      <x:c r="R2824" t="str"/>
      <x:c r="S2824" t="str"/>
      <x:c r="T2824" t="str">
        <x:v>Não contatado</x:v>
      </x:c>
      <x:c r="U2824" s="27" t="n">
        <x:f>IF(LEN(H2824)&gt;0,25,0)+IF(L2824="Sim",25,0)+IF(LEN(M2824)&gt;0,15,0)+IF(LEN(J2824)&gt;0,10,0)+IF(LEN(N2824)&gt;0,5,0)+IF(LEN(O2824)&gt;0,5,0)+IF(LEN(P2824)&gt;0,5,0)+IF(AND(LEN(R2824)&gt;0,LEN(S2824)&gt;0),10,0)</x:f>
        <x:v>25</x:v>
      </x:c>
      <x:c r="V2824" t="str">
        <x:f>IF(U2824&gt;=60,"Prioridade Alta",IF(U2824&gt;=35,"Prioridade Média","Prioridade Baixa"))</x:f>
        <x:v>Prioridade Baixa</x:v>
      </x:c>
      <x:c r="W2824" t="str">
        <x:v>Não</x:v>
      </x:c>
      <x:c r="X2824" t="str"/>
      <x:c r="Y2824" t="str">
        <x:v>Base expandida 2026-07-27</x:v>
      </x:c>
      <x:c r="Z2824" t="str">
        <x:v>(11) 4655-2135</x:v>
      </x:c>
      <x:c r="AA2824" t="str"/>
      <x:c r="AB2824" t="n">
        <x:v>40</x:v>
      </x:c>
      <x:c r="AC2824" t="str">
        <x:v>Prioridade Baixa</x:v>
      </x:c>
      <x:c r="AD2824" t="str">
        <x:v>Fonte Escolas.com.br: http://escolas.com.br/rene-de-oliveira-barbosa-dr-35006415; site oficial/redes não coletados nesta fonte</x:v>
      </x:c>
      <x:c r="AE2824" t="n">
        <x:f>IF(LEN(H2824)&gt;0,1,0)</x:f>
        <x:v>1</x:v>
      </x:c>
      <x:c r="AF2824" t="n">
        <x:f>IF(LEN(M2824)&gt;0,1,0)</x:f>
        <x:v>0</x:v>
      </x:c>
      <x:c r="AG2824" t="n">
        <x:f>IF(AND(LEN(H2824)=0,LEN(K2824)=0,LEN(M2824)=0),1,0)</x:f>
        <x:v>0</x:v>
      </x:c>
    </x:row>
    <x:row r="2825">
      <x:c r="A2825" t="str">
        <x:v>AT-02824</x:v>
      </x:c>
      <x:c r="B2825" t="str">
        <x:v>Sidonia Nasser do Prado Em</x:v>
      </x:c>
      <x:c r="C2825" t="str">
        <x:v>Escola</x:v>
      </x:c>
      <x:c r="D2825" t="str">
        <x:v>Escola</x:v>
      </x:c>
      <x:c r="E2825" t="str">
        <x:v>Arujá</x:v>
      </x:c>
      <x:c r="F2825" t="str">
        <x:v>Jardim Albino Neves</x:v>
      </x:c>
      <x:c r="G2825" t="str">
        <x:v>Marina Lourenco, 55, Jardim Albino Neves, Arujá, SP</x:v>
      </x:c>
      <x:c r="H2825" t="str">
        <x:v>+55 (11) 4653-2300</x:v>
      </x:c>
      <x:c r="I2825" t="str"/>
      <x:c r="J2825" t="str"/>
      <x:c r="K2825" t="str"/>
      <x:c r="L2825" t="str"/>
      <x:c r="M2825" t="str"/>
      <x:c r="N2825" t="str"/>
      <x:c r="O2825" t="str"/>
      <x:c r="P2825" t="str"/>
      <x:c r="Q2825" t="str">
        <x:v>https://www.google.com/maps/search/?api=1&amp;query=Marina+Lourenco%2C+55%2C+Jardim+Albino+Neves%2C+Aruj%C3%A1-SP</x:v>
      </x:c>
      <x:c r="R2825" t="str"/>
      <x:c r="S2825" t="str"/>
      <x:c r="T2825" t="str">
        <x:v>Não contatado</x:v>
      </x:c>
      <x:c r="U2825" s="27" t="n">
        <x:f>IF(LEN(H2825)&gt;0,25,0)+IF(L2825="Sim",25,0)+IF(LEN(M2825)&gt;0,15,0)+IF(LEN(J2825)&gt;0,10,0)+IF(LEN(N2825)&gt;0,5,0)+IF(LEN(O2825)&gt;0,5,0)+IF(LEN(P2825)&gt;0,5,0)+IF(AND(LEN(R2825)&gt;0,LEN(S2825)&gt;0),10,0)</x:f>
        <x:v>25</x:v>
      </x:c>
      <x:c r="V2825" t="str">
        <x:f>IF(U2825&gt;=60,"Prioridade Alta",IF(U2825&gt;=35,"Prioridade Média","Prioridade Baixa"))</x:f>
        <x:v>Prioridade Baixa</x:v>
      </x:c>
      <x:c r="W2825" t="str">
        <x:v>Não</x:v>
      </x:c>
      <x:c r="X2825" t="str"/>
      <x:c r="Y2825" t="str">
        <x:v>Base expandida 2026-07-27</x:v>
      </x:c>
      <x:c r="Z2825" t="str">
        <x:v>(11) 4653-2300</x:v>
      </x:c>
      <x:c r="AA2825" t="str"/>
      <x:c r="AB2825" t="n">
        <x:v>40</x:v>
      </x:c>
      <x:c r="AC2825" t="str">
        <x:v>Prioridade Baixa</x:v>
      </x:c>
      <x:c r="AD2825" t="str">
        <x:v>Fonte Escolas.com.br: http://escolas.com.br/sidonia-nasser-do-prado-em-35297756; site oficial/redes não coletados nesta fonte</x:v>
      </x:c>
      <x:c r="AE2825" t="n">
        <x:f>IF(LEN(H2825)&gt;0,1,0)</x:f>
        <x:v>1</x:v>
      </x:c>
      <x:c r="AF2825" t="n">
        <x:f>IF(LEN(M2825)&gt;0,1,0)</x:f>
        <x:v>0</x:v>
      </x:c>
      <x:c r="AG2825" t="n">
        <x:f>IF(AND(LEN(H2825)=0,LEN(K2825)=0,LEN(M2825)=0),1,0)</x:f>
        <x:v>0</x:v>
      </x:c>
    </x:row>
    <x:row r="2826">
      <x:c r="A2826" t="str">
        <x:v>AT-02825</x:v>
      </x:c>
      <x:c r="B2826" t="str">
        <x:v>Faculdade ENIAC</x:v>
      </x:c>
      <x:c r="C2826" t="str">
        <x:v>Escola</x:v>
      </x:c>
      <x:c r="D2826" t="str">
        <x:v>Faculdade / Ensino Superior</x:v>
      </x:c>
      <x:c r="E2826" t="str">
        <x:v>Guarulhos</x:v>
      </x:c>
      <x:c r="F2826" t="str">
        <x:v>Centro</x:v>
      </x:c>
      <x:c r="G2826" t="str">
        <x:v>Rua Força Pública, 89, Centro, Guarulhos, SP</x:v>
      </x:c>
      <x:c r="H2826" t="str"/>
      <x:c r="I2826" t="str"/>
      <x:c r="J2826" t="str"/>
      <x:c r="K2826" t="str"/>
      <x:c r="L2826" t="str"/>
      <x:c r="M2826" t="str">
        <x:v>https://www.eniac.com.br/</x:v>
      </x:c>
      <x:c r="N2826" t="str"/>
      <x:c r="O2826" t="str"/>
      <x:c r="P2826" t="str"/>
      <x:c r="Q2826" t="str">
        <x:v>https://www.google.com/maps/search/?api=1&amp;query=Faculdade+ENIAC+Rua+For%C3%A7a+P%C3%BAblica%2C+89%2C+Centro%2C+Guarulhos%2C+SP</x:v>
      </x:c>
      <x:c r="R2826" t="str"/>
      <x:c r="S2826" t="str"/>
      <x:c r="T2826" t="str">
        <x:v>Não contatado</x:v>
      </x:c>
      <x:c r="U2826" s="27" t="n">
        <x:f>IF(LEN(H2826)&gt;0,25,0)+IF(L2826="Sim",25,0)+IF(LEN(M2826)&gt;0,15,0)+IF(LEN(J2826)&gt;0,10,0)+IF(LEN(N2826)&gt;0,5,0)+IF(LEN(O2826)&gt;0,5,0)+IF(LEN(P2826)&gt;0,5,0)+IF(AND(LEN(R2826)&gt;0,LEN(S2826)&gt;0),10,0)</x:f>
        <x:v>15</x:v>
      </x:c>
      <x:c r="V2826" t="str">
        <x:f>IF(U2826&gt;=60,"Prioridade Alta",IF(U2826&gt;=35,"Prioridade Média","Prioridade Baixa"))</x:f>
        <x:v>Prioridade Baixa</x:v>
      </x:c>
      <x:c r="W2826" t="str">
        <x:v>Não</x:v>
      </x:c>
      <x:c r="X2826" t="str"/>
      <x:c r="Y2826" t="str">
        <x:v>Base expandida 2026-07-27</x:v>
      </x:c>
      <x:c r="Z2826" t="str"/>
      <x:c r="AA2826" t="str"/>
      <x:c r="AB2826" t="n">
        <x:v>40</x:v>
      </x:c>
      <x:c r="AC2826" t="str">
        <x:v>Prioridade Baixa</x:v>
      </x:c>
      <x:c r="AD2826" t="str">
        <x:v>tem site; redes sociais nao localizadas; operador: private; nota/avaliacoes Google nao coletadas nesta fonte</x:v>
      </x:c>
      <x:c r="AE2826" t="n">
        <x:f>IF(LEN(H2826)&gt;0,1,0)</x:f>
        <x:v>0</x:v>
      </x:c>
      <x:c r="AF2826" t="n">
        <x:f>IF(LEN(M2826)&gt;0,1,0)</x:f>
        <x:v>1</x:v>
      </x:c>
      <x:c r="AG2826" t="n">
        <x:f>IF(AND(LEN(H2826)=0,LEN(K2826)=0,LEN(M2826)=0),1,0)</x:f>
        <x:v>0</x:v>
      </x:c>
    </x:row>
    <x:row r="2827">
      <x:c r="A2827" t="str">
        <x:v>AT-02826</x:v>
      </x:c>
      <x:c r="B2827" t="str">
        <x:v>Hospital e Maternidade Ipiranga Arujá</x:v>
      </x:c>
      <x:c r="C2827" t="str">
        <x:v>Saúde</x:v>
      </x:c>
      <x:c r="D2827" t="str">
        <x:v>Maternidade</x:v>
      </x:c>
      <x:c r="E2827" t="str">
        <x:v>Arujá</x:v>
      </x:c>
      <x:c r="F2827" t="str">
        <x:v>Centro</x:v>
      </x:c>
      <x:c r="G2827" t="str">
        <x:v>Rua Melvin Jones, 208, Centro, Arujá, SP</x:v>
      </x:c>
      <x:c r="H2827" t="str"/>
      <x:c r="I2827" t="str"/>
      <x:c r="J2827" t="str"/>
      <x:c r="K2827" t="str"/>
      <x:c r="L2827" t="str"/>
      <x:c r="M2827" t="str">
        <x:v>https://www.hospitaisipiranga.com.br/unidades-avancadas/hospital-e-maternidade-ipiranga-aruja/aruja/</x:v>
      </x:c>
      <x:c r="N2827" t="str"/>
      <x:c r="O2827" t="str"/>
      <x:c r="P2827" t="str"/>
      <x:c r="Q2827" t="str">
        <x:v>https://www.google.com/maps/search/?api=1&amp;query=Hospital+e+Maternidade+Ipiranga+Aruj%C3%A1+Rua+Melvin+Jones%2C+208%2C+Centro%2C+Aruj%C3%A1%2C+SP</x:v>
      </x:c>
      <x:c r="R2827" t="str"/>
      <x:c r="S2827" t="str"/>
      <x:c r="T2827" t="str">
        <x:v>Não contatado</x:v>
      </x:c>
      <x:c r="U2827" s="27" t="n">
        <x:f>IF(LEN(H2827)&gt;0,25,0)+IF(L2827="Sim",25,0)+IF(LEN(M2827)&gt;0,15,0)+IF(LEN(J2827)&gt;0,10,0)+IF(LEN(N2827)&gt;0,5,0)+IF(LEN(O2827)&gt;0,5,0)+IF(LEN(P2827)&gt;0,5,0)+IF(AND(LEN(R2827)&gt;0,LEN(S2827)&gt;0),10,0)</x:f>
        <x:v>15</x:v>
      </x:c>
      <x:c r="V2827" t="str">
        <x:f>IF(U2827&gt;=60,"Prioridade Alta",IF(U2827&gt;=35,"Prioridade Média","Prioridade Baixa"))</x:f>
        <x:v>Prioridade Baixa</x:v>
      </x:c>
      <x:c r="W2827" t="str">
        <x:v>Não</x:v>
      </x:c>
      <x:c r="X2827" t="str"/>
      <x:c r="Y2827" t="str">
        <x:v>Base expandida 2026-07-27</x:v>
      </x:c>
      <x:c r="Z2827" t="str"/>
      <x:c r="AA2827" t="str"/>
      <x:c r="AB2827" t="n">
        <x:v>40</x:v>
      </x:c>
      <x:c r="AC2827" t="str">
        <x:v>Prioridade Baixa</x:v>
      </x:c>
      <x:c r="AD2827" t="str">
        <x:v>tem site; redes sociais nao localizadas; nota/avaliacoes Google nao coletadas nesta fonte</x:v>
      </x:c>
      <x:c r="AE2827" t="n">
        <x:f>IF(LEN(H2827)&gt;0,1,0)</x:f>
        <x:v>0</x:v>
      </x:c>
      <x:c r="AF2827" t="n">
        <x:f>IF(LEN(M2827)&gt;0,1,0)</x:f>
        <x:v>1</x:v>
      </x:c>
      <x:c r="AG2827" t="n">
        <x:f>IF(AND(LEN(H2827)=0,LEN(K2827)=0,LEN(M2827)=0),1,0)</x:f>
        <x:v>0</x:v>
      </x:c>
    </x:row>
    <x:row r="2828">
      <x:c r="A2828" t="str">
        <x:v>AT-02827</x:v>
      </x:c>
      <x:c r="B2828" t="str">
        <x:v>Colégio Augusto Ruschi</x:v>
      </x:c>
      <x:c r="C2828" t="str">
        <x:v>Escola</x:v>
      </x:c>
      <x:c r="D2828" t="str">
        <x:v>Colégio</x:v>
      </x:c>
      <x:c r="E2828" t="str">
        <x:v>Guarulhos</x:v>
      </x:c>
      <x:c r="F2828" t="str">
        <x:v>Torres Tibagy</x:v>
      </x:c>
      <x:c r="G2828" t="str">
        <x:v>Rua Soldado Jair da Silva Tavares, Torres Tibagy, Guarulhos, SP</x:v>
      </x:c>
      <x:c r="H2828" t="str"/>
      <x:c r="I2828" t="str"/>
      <x:c r="J2828" t="str"/>
      <x:c r="K2828" t="str"/>
      <x:c r="L2828" t="str"/>
      <x:c r="M2828" t="str">
        <x:v>https://colegioaugustoruschi.com.br/</x:v>
      </x:c>
      <x:c r="N2828" t="str"/>
      <x:c r="O2828" t="str"/>
      <x:c r="P2828" t="str"/>
      <x:c r="Q2828" t="str">
        <x:v>https://www.google.com/maps/search/?api=1&amp;query=Col%C3%A9gio+Augusto+Ruschi+Rua+Soldado+Jair+da+Silva+Tavares%2C+Torres+Tibagy%2C+Guarulhos%2C+SP</x:v>
      </x:c>
      <x:c r="R2828" t="str"/>
      <x:c r="S2828" t="str"/>
      <x:c r="T2828" t="str">
        <x:v>Não contatado</x:v>
      </x:c>
      <x:c r="U2828" s="27" t="n">
        <x:f>IF(LEN(H2828)&gt;0,25,0)+IF(L2828="Sim",25,0)+IF(LEN(M2828)&gt;0,15,0)+IF(LEN(J2828)&gt;0,10,0)+IF(LEN(N2828)&gt;0,5,0)+IF(LEN(O2828)&gt;0,5,0)+IF(LEN(P2828)&gt;0,5,0)+IF(AND(LEN(R2828)&gt;0,LEN(S2828)&gt;0),10,0)</x:f>
        <x:v>15</x:v>
      </x:c>
      <x:c r="V2828" t="str">
        <x:f>IF(U2828&gt;=60,"Prioridade Alta",IF(U2828&gt;=35,"Prioridade Média","Prioridade Baixa"))</x:f>
        <x:v>Prioridade Baixa</x:v>
      </x:c>
      <x:c r="W2828" t="str">
        <x:v>Não</x:v>
      </x:c>
      <x:c r="X2828" t="str"/>
      <x:c r="Y2828" t="str">
        <x:v>Base expandida 2026-07-27</x:v>
      </x:c>
      <x:c r="Z2828" t="str"/>
      <x:c r="AA2828" t="str"/>
      <x:c r="AB2828" t="n">
        <x:v>40</x:v>
      </x:c>
      <x:c r="AC2828" t="str">
        <x:v>Prioridade Baixa</x:v>
      </x:c>
      <x:c r="AD2828" t="str">
        <x:v>tem site; redes sociais nao localizadas; nota/avaliacoes Google nao coletadas nesta fonte</x:v>
      </x:c>
      <x:c r="AE2828" t="n">
        <x:f>IF(LEN(H2828)&gt;0,1,0)</x:f>
        <x:v>0</x:v>
      </x:c>
      <x:c r="AF2828" t="n">
        <x:f>IF(LEN(M2828)&gt;0,1,0)</x:f>
        <x:v>1</x:v>
      </x:c>
      <x:c r="AG2828" t="n">
        <x:f>IF(AND(LEN(H2828)=0,LEN(K2828)=0,LEN(M2828)=0),1,0)</x:f>
        <x:v>0</x:v>
      </x:c>
    </x:row>
    <x:row r="2829">
      <x:c r="A2829" t="str">
        <x:v>AT-02828</x:v>
      </x:c>
      <x:c r="B2829" t="str">
        <x:v>Colégio Dó Ré Mi</x:v>
      </x:c>
      <x:c r="C2829" t="str">
        <x:v>Escola</x:v>
      </x:c>
      <x:c r="D2829" t="str">
        <x:v>Colégio</x:v>
      </x:c>
      <x:c r="E2829" t="str">
        <x:v>Itaquaquecetuba</x:v>
      </x:c>
      <x:c r="F2829" t="str">
        <x:v>Parque Residencial Scaffid II</x:v>
      </x:c>
      <x:c r="G2829" t="str">
        <x:v>Rodovia Alberto Hinoto, 6468, Parque Residencial Scaffid II, Itaquaquecetuba, SP</x:v>
      </x:c>
      <x:c r="H2829" t="str">
        <x:v>+55 (11) 4649-2020</x:v>
      </x:c>
      <x:c r="I2829" t="str"/>
      <x:c r="J2829" t="str"/>
      <x:c r="K2829" t="str"/>
      <x:c r="L2829" t="str"/>
      <x:c r="M2829" t="str"/>
      <x:c r="N2829" t="str"/>
      <x:c r="O2829" t="str"/>
      <x:c r="P2829" t="str"/>
      <x:c r="Q2829" t="str">
        <x:v>https://www.google.com/maps/search/?api=1&amp;query=Col%C3%A9gio+D%C3%B3+R%C3%A9+Mi+Rodovia+Alberto+Hinoto%2C+6468%2C+Parque+Residencial+Scaffid+II%2C+Itaquaquecetuba%2C+SP</x:v>
      </x:c>
      <x:c r="R2829" t="str"/>
      <x:c r="S2829" t="str"/>
      <x:c r="T2829" t="str">
        <x:v>Não contatado</x:v>
      </x:c>
      <x:c r="U2829" s="27" t="n">
        <x:f>IF(LEN(H2829)&gt;0,25,0)+IF(L2829="Sim",25,0)+IF(LEN(M2829)&gt;0,15,0)+IF(LEN(J2829)&gt;0,10,0)+IF(LEN(N2829)&gt;0,5,0)+IF(LEN(O2829)&gt;0,5,0)+IF(LEN(P2829)&gt;0,5,0)+IF(AND(LEN(R2829)&gt;0,LEN(S2829)&gt;0),10,0)</x:f>
        <x:v>25</x:v>
      </x:c>
      <x:c r="V2829" t="str">
        <x:f>IF(U2829&gt;=60,"Prioridade Alta",IF(U2829&gt;=35,"Prioridade Média","Prioridade Baixa"))</x:f>
        <x:v>Prioridade Baixa</x:v>
      </x:c>
      <x:c r="W2829" t="str">
        <x:v>Não</x:v>
      </x:c>
      <x:c r="X2829" t="str"/>
      <x:c r="Y2829" t="str">
        <x:v>Base expandida 2026-07-27</x:v>
      </x:c>
      <x:c r="Z2829" t="str">
        <x:v>(11) 4649-2020</x:v>
      </x:c>
      <x:c r="AA2829" t="str"/>
      <x:c r="AB2829" t="n">
        <x:v>35</x:v>
      </x:c>
      <x:c r="AC2829" t="str">
        <x:v>Prioridade Baixa</x:v>
      </x:c>
      <x:c r="AD2829" t="str">
        <x:v>sem site encontrado na fonte publica; redes sociais nao localizadas; nota/avaliacoes Google nao coletadas nesta fonte; Fonte Escolas.com.br: http://escolas.com.br/colegio-do-re-mi-35004012; site oficial/redes não coletados nesta fonte</x:v>
      </x:c>
      <x:c r="AE2829" t="n">
        <x:f>IF(LEN(H2829)&gt;0,1,0)</x:f>
        <x:v>1</x:v>
      </x:c>
      <x:c r="AF2829" t="n">
        <x:f>IF(LEN(M2829)&gt;0,1,0)</x:f>
        <x:v>0</x:v>
      </x:c>
      <x:c r="AG2829" t="n">
        <x:f>IF(AND(LEN(H2829)=0,LEN(K2829)=0,LEN(M2829)=0),1,0)</x:f>
        <x:v>0</x:v>
      </x:c>
    </x:row>
    <x:row r="2830">
      <x:c r="A2830" t="str">
        <x:v>AT-02829</x:v>
      </x:c>
      <x:c r="B2830" t="str">
        <x:v>Centro Educacional Unificado Rosa de França</x:v>
      </x:c>
      <x:c r="C2830" t="str">
        <x:v>Escola</x:v>
      </x:c>
      <x:c r="D2830" t="str">
        <x:v>Centro Educacional</x:v>
      </x:c>
      <x:c r="E2830" t="str">
        <x:v>Guarulhos</x:v>
      </x:c>
      <x:c r="F2830" t="str">
        <x:v>Vila Galvão</x:v>
      </x:c>
      <x:c r="G2830" t="str">
        <x:v>Rua Sergipe, Vila Galvão, Guarulhos, SP</x:v>
      </x:c>
      <x:c r="H2830" t="str"/>
      <x:c r="I2830" t="str"/>
      <x:c r="J2830" t="str"/>
      <x:c r="K2830" t="str"/>
      <x:c r="L2830" t="str"/>
      <x:c r="M2830" t="str">
        <x:v>http://portaleducacao.guarulhos.sp.gov.br/ite/ceu/index.php?p=12&amp;unidade=508</x:v>
      </x:c>
      <x:c r="N2830" t="str"/>
      <x:c r="O2830" t="str"/>
      <x:c r="P2830" t="str"/>
      <x:c r="Q2830" t="str">
        <x:v>https://www.google.com/maps/search/?api=1&amp;query=Centro+Educacional+Unificado+Rosa+de+Fran%C3%A7a+Rua+Sergipe%2C+Vila+Galv%C3%A3o%2C+Guarulhos%2C+SP</x:v>
      </x:c>
      <x:c r="R2830" t="str"/>
      <x:c r="S2830" t="str"/>
      <x:c r="T2830" t="str">
        <x:v>Não contatado</x:v>
      </x:c>
      <x:c r="U2830" s="27" t="n">
        <x:f>IF(LEN(H2830)&gt;0,25,0)+IF(L2830="Sim",25,0)+IF(LEN(M2830)&gt;0,15,0)+IF(LEN(J2830)&gt;0,10,0)+IF(LEN(N2830)&gt;0,5,0)+IF(LEN(O2830)&gt;0,5,0)+IF(LEN(P2830)&gt;0,5,0)+IF(AND(LEN(R2830)&gt;0,LEN(S2830)&gt;0),10,0)</x:f>
        <x:v>15</x:v>
      </x:c>
      <x:c r="V2830" t="str">
        <x:f>IF(U2830&gt;=60,"Prioridade Alta",IF(U2830&gt;=35,"Prioridade Média","Prioridade Baixa"))</x:f>
        <x:v>Prioridade Baixa</x:v>
      </x:c>
      <x:c r="W2830" t="str">
        <x:v>Não</x:v>
      </x:c>
      <x:c r="X2830" t="str"/>
      <x:c r="Y2830" t="str">
        <x:v>Base expandida 2026-07-27</x:v>
      </x:c>
      <x:c r="Z2830" t="str"/>
      <x:c r="AA2830" t="str"/>
      <x:c r="AB2830" t="n">
        <x:v>35</x:v>
      </x:c>
      <x:c r="AC2830" t="str">
        <x:v>Prioridade Baixa</x:v>
      </x:c>
      <x:c r="AD2830" t="str">
        <x:v>tem site; redes sociais nao localizadas; nota/avaliacoes Google nao coletadas nesta fonte</x:v>
      </x:c>
      <x:c r="AE2830" t="n">
        <x:f>IF(LEN(H2830)&gt;0,1,0)</x:f>
        <x:v>0</x:v>
      </x:c>
      <x:c r="AF2830" t="n">
        <x:f>IF(LEN(M2830)&gt;0,1,0)</x:f>
        <x:v>1</x:v>
      </x:c>
      <x:c r="AG2830" t="n">
        <x:f>IF(AND(LEN(H2830)=0,LEN(K2830)=0,LEN(M2830)=0),1,0)</x:f>
        <x:v>0</x:v>
      </x:c>
    </x:row>
    <x:row r="2831">
      <x:c r="A2831" t="str">
        <x:v>AT-02830</x:v>
      </x:c>
      <x:c r="B2831" t="str">
        <x:v>Centro Educacional Unificado Jardim Presidente Dutra</x:v>
      </x:c>
      <x:c r="C2831" t="str">
        <x:v>Escola</x:v>
      </x:c>
      <x:c r="D2831" t="str">
        <x:v>Centro Educacional</x:v>
      </x:c>
      <x:c r="E2831" t="str">
        <x:v>Guarulhos</x:v>
      </x:c>
      <x:c r="F2831" t="str">
        <x:v>Presidente Dutra</x:v>
      </x:c>
      <x:c r="G2831" t="str">
        <x:v>Avenida João Bassi, Presidente Dutra, Guarulhos, SP</x:v>
      </x:c>
      <x:c r="H2831" t="str"/>
      <x:c r="I2831" t="str"/>
      <x:c r="J2831" t="str"/>
      <x:c r="K2831" t="str"/>
      <x:c r="L2831" t="str"/>
      <x:c r="M2831" t="str">
        <x:v>http://portaleducacao.guarulhos.sp.gov.br/ite/ceu/index.php?p=12&amp;unidade=499</x:v>
      </x:c>
      <x:c r="N2831" t="str"/>
      <x:c r="O2831" t="str"/>
      <x:c r="P2831" t="str"/>
      <x:c r="Q2831" t="str">
        <x:v>https://www.google.com/maps/search/?api=1&amp;query=Centro+Educacional+Unificado+Jardim+Presidente+Dutra+Avenida+Jo%C3%A3o+Bassi%2C+Presidente+Dutra%2C+Guarulhos%2C+SP</x:v>
      </x:c>
      <x:c r="R2831" t="str"/>
      <x:c r="S2831" t="str"/>
      <x:c r="T2831" t="str">
        <x:v>Não contatado</x:v>
      </x:c>
      <x:c r="U2831" s="27" t="n">
        <x:f>IF(LEN(H2831)&gt;0,25,0)+IF(L2831="Sim",25,0)+IF(LEN(M2831)&gt;0,15,0)+IF(LEN(J2831)&gt;0,10,0)+IF(LEN(N2831)&gt;0,5,0)+IF(LEN(O2831)&gt;0,5,0)+IF(LEN(P2831)&gt;0,5,0)+IF(AND(LEN(R2831)&gt;0,LEN(S2831)&gt;0),10,0)</x:f>
        <x:v>15</x:v>
      </x:c>
      <x:c r="V2831" t="str">
        <x:f>IF(U2831&gt;=60,"Prioridade Alta",IF(U2831&gt;=35,"Prioridade Média","Prioridade Baixa"))</x:f>
        <x:v>Prioridade Baixa</x:v>
      </x:c>
      <x:c r="W2831" t="str">
        <x:v>Não</x:v>
      </x:c>
      <x:c r="X2831" t="str"/>
      <x:c r="Y2831" t="str">
        <x:v>Base expandida 2026-07-27</x:v>
      </x:c>
      <x:c r="Z2831" t="str"/>
      <x:c r="AA2831" t="str"/>
      <x:c r="AB2831" t="n">
        <x:v>35</x:v>
      </x:c>
      <x:c r="AC2831" t="str">
        <x:v>Prioridade Baixa</x:v>
      </x:c>
      <x:c r="AD2831" t="str">
        <x:v>tem site; redes sociais nao localizadas; nota/avaliacoes Google nao coletadas nesta fonte</x:v>
      </x:c>
      <x:c r="AE2831" t="n">
        <x:f>IF(LEN(H2831)&gt;0,1,0)</x:f>
        <x:v>0</x:v>
      </x:c>
      <x:c r="AF2831" t="n">
        <x:f>IF(LEN(M2831)&gt;0,1,0)</x:f>
        <x:v>1</x:v>
      </x:c>
      <x:c r="AG2831" t="n">
        <x:f>IF(AND(LEN(H2831)=0,LEN(K2831)=0,LEN(M2831)=0),1,0)</x:f>
        <x:v>0</x:v>
      </x:c>
    </x:row>
    <x:row r="2832">
      <x:c r="A2832" t="str">
        <x:v>AT-02831</x:v>
      </x:c>
      <x:c r="B2832" t="str">
        <x:v>Centro Educacional Unificado Ottawa Uirapuru</x:v>
      </x:c>
      <x:c r="C2832" t="str">
        <x:v>Escola</x:v>
      </x:c>
      <x:c r="D2832" t="str">
        <x:v>Centro Educacional</x:v>
      </x:c>
      <x:c r="E2832" t="str">
        <x:v>Guarulhos</x:v>
      </x:c>
      <x:c r="F2832" t="str">
        <x:v>Cumbica</x:v>
      </x:c>
      <x:c r="G2832" t="str">
        <x:v>Avenida Morada Nova, Cumbica, Guarulhos, SP</x:v>
      </x:c>
      <x:c r="H2832" t="str"/>
      <x:c r="I2832" t="str"/>
      <x:c r="J2832" t="str"/>
      <x:c r="K2832" t="str"/>
      <x:c r="L2832" t="str"/>
      <x:c r="M2832" t="str">
        <x:v>http://portaleducacao.guarulhos.sp.gov.br/ite/ceu/index.php?p=12&amp;unidade=505</x:v>
      </x:c>
      <x:c r="N2832" t="str"/>
      <x:c r="O2832" t="str"/>
      <x:c r="P2832" t="str"/>
      <x:c r="Q2832" t="str">
        <x:v>https://www.google.com/maps/search/?api=1&amp;query=Centro+Educacional+Unificado++Ottawa+Uirapuru+Avenida+Morada+Nova%2C+Cumbica%2C+Guarulhos%2C+SP</x:v>
      </x:c>
      <x:c r="R2832" t="str"/>
      <x:c r="S2832" t="str"/>
      <x:c r="T2832" t="str">
        <x:v>Não contatado</x:v>
      </x:c>
      <x:c r="U2832" s="27" t="n">
        <x:f>IF(LEN(H2832)&gt;0,25,0)+IF(L2832="Sim",25,0)+IF(LEN(M2832)&gt;0,15,0)+IF(LEN(J2832)&gt;0,10,0)+IF(LEN(N2832)&gt;0,5,0)+IF(LEN(O2832)&gt;0,5,0)+IF(LEN(P2832)&gt;0,5,0)+IF(AND(LEN(R2832)&gt;0,LEN(S2832)&gt;0),10,0)</x:f>
        <x:v>15</x:v>
      </x:c>
      <x:c r="V2832" t="str">
        <x:f>IF(U2832&gt;=60,"Prioridade Alta",IF(U2832&gt;=35,"Prioridade Média","Prioridade Baixa"))</x:f>
        <x:v>Prioridade Baixa</x:v>
      </x:c>
      <x:c r="W2832" t="str">
        <x:v>Não</x:v>
      </x:c>
      <x:c r="X2832" t="str"/>
      <x:c r="Y2832" t="str">
        <x:v>Base expandida 2026-07-27</x:v>
      </x:c>
      <x:c r="Z2832" t="str"/>
      <x:c r="AA2832" t="str"/>
      <x:c r="AB2832" t="n">
        <x:v>35</x:v>
      </x:c>
      <x:c r="AC2832" t="str">
        <x:v>Prioridade Baixa</x:v>
      </x:c>
      <x:c r="AD2832" t="str">
        <x:v>tem site; redes sociais nao localizadas; operador: government; nota/avaliacoes Google nao coletadas nesta fonte</x:v>
      </x:c>
      <x:c r="AE2832" t="n">
        <x:f>IF(LEN(H2832)&gt;0,1,0)</x:f>
        <x:v>0</x:v>
      </x:c>
      <x:c r="AF2832" t="n">
        <x:f>IF(LEN(M2832)&gt;0,1,0)</x:f>
        <x:v>1</x:v>
      </x:c>
      <x:c r="AG2832" t="n">
        <x:f>IF(AND(LEN(H2832)=0,LEN(K2832)=0,LEN(M2832)=0),1,0)</x:f>
        <x:v>0</x:v>
      </x:c>
    </x:row>
    <x:row r="2833">
      <x:c r="A2833" t="str">
        <x:v>AT-02832</x:v>
      </x:c>
      <x:c r="B2833" t="str">
        <x:v>Clínica Individuar</x:v>
      </x:c>
      <x:c r="C2833" t="str">
        <x:v>Saúde</x:v>
      </x:c>
      <x:c r="D2833" t="str">
        <x:v>Hospital</x:v>
      </x:c>
      <x:c r="E2833" t="str">
        <x:v>Guarulhos</x:v>
      </x:c>
      <x:c r="F2833" t="str">
        <x:v>Centro</x:v>
      </x:c>
      <x:c r="G2833" t="str">
        <x:v>Rua Carlos Leal Evans, 81, Centro, Guarulhos, SP</x:v>
      </x:c>
      <x:c r="H2833" t="str"/>
      <x:c r="I2833" t="str"/>
      <x:c r="J2833" t="str"/>
      <x:c r="K2833" t="str"/>
      <x:c r="L2833" t="str"/>
      <x:c r="M2833" t="str"/>
      <x:c r="N2833" t="str"/>
      <x:c r="O2833" t="str"/>
      <x:c r="P2833" t="str"/>
      <x:c r="Q2833" t="str">
        <x:v>https://www.google.com/maps/search/?api=1&amp;query=Cl%C3%ADnica+Individuar+Rua+Carlos+Leal+Evans%2C+81%2C+Centro%2C+Guarulhos%2C+SP</x:v>
      </x:c>
      <x:c r="R2833" t="str"/>
      <x:c r="S2833" t="str"/>
      <x:c r="T2833" t="str">
        <x:v>Não contatado</x:v>
      </x:c>
      <x:c r="U2833" s="27" t="n">
        <x:f>IF(LEN(H2833)&gt;0,25,0)+IF(L2833="Sim",25,0)+IF(LEN(M2833)&gt;0,15,0)+IF(LEN(J2833)&gt;0,10,0)+IF(LEN(N2833)&gt;0,5,0)+IF(LEN(O2833)&gt;0,5,0)+IF(LEN(P2833)&gt;0,5,0)+IF(AND(LEN(R2833)&gt;0,LEN(S2833)&gt;0),10,0)</x:f>
        <x:v>0</x:v>
      </x:c>
      <x:c r="V2833" t="str">
        <x:f>IF(U2833&gt;=60,"Prioridade Alta",IF(U2833&gt;=35,"Prioridade Média","Prioridade Baixa"))</x:f>
        <x:v>Prioridade Baixa</x:v>
      </x:c>
      <x:c r="W2833" t="str">
        <x:v>Sim</x:v>
      </x:c>
      <x:c r="X2833" t="str">
        <x:v>Sem telefone, e-mail ou site</x:v>
      </x:c>
      <x:c r="Y2833" t="str">
        <x:v>Base expandida 2026-07-27</x:v>
      </x:c>
      <x:c r="Z2833" t="str"/>
      <x:c r="AA2833" t="str"/>
      <x:c r="AB2833" t="n">
        <x:v>35</x:v>
      </x:c>
      <x:c r="AC2833" t="str">
        <x:v>Prioridade Baixa</x:v>
      </x:c>
      <x:c r="AD2833" t="str">
        <x:v>sem site encontrado na fonte publica; redes sociais nao localizadas; operador: private; nota/avaliacoes Google nao coletadas nesta fonte</x:v>
      </x:c>
      <x:c r="AE2833" t="n">
        <x:f>IF(LEN(H2833)&gt;0,1,0)</x:f>
        <x:v>0</x:v>
      </x:c>
      <x:c r="AF2833" t="n">
        <x:f>IF(LEN(M2833)&gt;0,1,0)</x:f>
        <x:v>0</x:v>
      </x:c>
      <x:c r="AG2833" t="n">
        <x:f>IF(AND(LEN(H2833)=0,LEN(K2833)=0,LEN(M2833)=0),1,0)</x:f>
        <x:v>1</x:v>
      </x:c>
    </x:row>
    <x:row r="2834">
      <x:c r="A2834" t="str">
        <x:v>AT-02833</x:v>
      </x:c>
      <x:c r="B2834" t="str">
        <x:v>Centro de Aendemente Sócio-Eucacional ao Adolescente de Arujá</x:v>
      </x:c>
      <x:c r="C2834" t="str">
        <x:v>Escola</x:v>
      </x:c>
      <x:c r="D2834" t="str">
        <x:v>Escola</x:v>
      </x:c>
      <x:c r="E2834" t="str">
        <x:v>Arujá</x:v>
      </x:c>
      <x:c r="F2834" t="str">
        <x:v>São Bento</x:v>
      </x:c>
      <x:c r="G2834" t="str">
        <x:v>Rua Calogero Rapê, São Bento, Arujá, SP</x:v>
      </x:c>
      <x:c r="H2834" t="str"/>
      <x:c r="I2834" t="str"/>
      <x:c r="J2834" t="str"/>
      <x:c r="K2834" t="str">
        <x:v>e006476a@educacao.sp.gov.br</x:v>
      </x:c>
      <x:c r="L2834" t="str">
        <x:v>Sim</x:v>
      </x:c>
      <x:c r="M2834" t="str"/>
      <x:c r="N2834" t="str"/>
      <x:c r="O2834" t="str"/>
      <x:c r="P2834" t="str"/>
      <x:c r="Q2834" t="str">
        <x:v>https://www.google.com/maps/search/?api=1&amp;query=Centro+de+Aendemente+S%C3%B3cio-Eucacional+ao+Adolescente+de+Aruj%C3%A1+Rua+Calogero+Rap%C3%AA%2C+S%C3%A3o+Bento%2C+Aruj%C3%A1%2C+SP</x:v>
      </x:c>
      <x:c r="R2834" t="str"/>
      <x:c r="S2834" t="str"/>
      <x:c r="T2834" t="str">
        <x:v>Não contatado</x:v>
      </x:c>
      <x:c r="U2834" s="27" t="n">
        <x:f>IF(LEN(H2834)&gt;0,25,0)+IF(L2834="Sim",25,0)+IF(LEN(M2834)&gt;0,15,0)+IF(LEN(J2834)&gt;0,10,0)+IF(LEN(N2834)&gt;0,5,0)+IF(LEN(O2834)&gt;0,5,0)+IF(LEN(P2834)&gt;0,5,0)+IF(AND(LEN(R2834)&gt;0,LEN(S2834)&gt;0),10,0)</x:f>
        <x:v>25</x:v>
      </x:c>
      <x:c r="V2834" t="str">
        <x:f>IF(U2834&gt;=60,"Prioridade Alta",IF(U2834&gt;=35,"Prioridade Média","Prioridade Baixa"))</x:f>
        <x:v>Prioridade Baixa</x:v>
      </x:c>
      <x:c r="W2834" t="str">
        <x:v>Não</x:v>
      </x:c>
      <x:c r="X2834" t="str"/>
      <x:c r="Y2834" t="str">
        <x:v>Base expandida 2026-07-27</x:v>
      </x:c>
      <x:c r="Z2834" t="str"/>
      <x:c r="AA2834" t="str">
        <x:v>e006476a@educacao.sp.gov.br</x:v>
      </x:c>
      <x:c r="AB2834" t="n">
        <x:v>35</x:v>
      </x:c>
      <x:c r="AC2834" t="str">
        <x:v>Prioridade Baixa</x:v>
      </x:c>
      <x:c r="AD2834" t="str">
        <x:v>sem site encontrado na fonte publica; e-mail localizado; redes sociais nao localizadas; operador: government; nota/avaliacoes Google nao coletadas nesta fonte</x:v>
      </x:c>
      <x:c r="AE2834" t="n">
        <x:f>IF(LEN(H2834)&gt;0,1,0)</x:f>
        <x:v>0</x:v>
      </x:c>
      <x:c r="AF2834" t="n">
        <x:f>IF(LEN(M2834)&gt;0,1,0)</x:f>
        <x:v>0</x:v>
      </x:c>
      <x:c r="AG2834" t="n">
        <x:f>IF(AND(LEN(H2834)=0,LEN(K2834)=0,LEN(M2834)=0),1,0)</x:f>
        <x:v>0</x:v>
      </x:c>
    </x:row>
    <x:row r="2835">
      <x:c r="A2835" t="str">
        <x:v>AT-02834</x:v>
      </x:c>
      <x:c r="B2835" t="str">
        <x:v>Centro Educacional SESI</x:v>
      </x:c>
      <x:c r="C2835" t="str">
        <x:v>Escola</x:v>
      </x:c>
      <x:c r="D2835" t="str">
        <x:v>Centro Educacional</x:v>
      </x:c>
      <x:c r="E2835" t="str">
        <x:v>Mogi das Cruzes</x:v>
      </x:c>
      <x:c r="F2835" t="str">
        <x:v>Jardim São Pedro</x:v>
      </x:c>
      <x:c r="G2835" t="str">
        <x:v>Avenida João XXIII, 3050, Jardim São Pedro, Mogi das Cruzes, SP</x:v>
      </x:c>
      <x:c r="H2835" t="str"/>
      <x:c r="I2835" t="str"/>
      <x:c r="J2835" t="str"/>
      <x:c r="K2835" t="str"/>
      <x:c r="L2835" t="str"/>
      <x:c r="M2835" t="str"/>
      <x:c r="N2835" t="str"/>
      <x:c r="O2835" t="str"/>
      <x:c r="P2835" t="str"/>
      <x:c r="Q2835" t="str">
        <x:v>https://www.google.com/maps/search/?api=1&amp;query=Centro+Educacional+SESI+Avenida+Jo%C3%A3o+XXIII%2C+3050%2C+Jardim+S%C3%A3o+Pedro%2C+Mogi+das+Cruzes%2C+SP</x:v>
      </x:c>
      <x:c r="R2835" t="str"/>
      <x:c r="S2835" t="str"/>
      <x:c r="T2835" t="str">
        <x:v>Não contatado</x:v>
      </x:c>
      <x:c r="U2835" s="27" t="n">
        <x:f>IF(LEN(H2835)&gt;0,25,0)+IF(L2835="Sim",25,0)+IF(LEN(M2835)&gt;0,15,0)+IF(LEN(J2835)&gt;0,10,0)+IF(LEN(N2835)&gt;0,5,0)+IF(LEN(O2835)&gt;0,5,0)+IF(LEN(P2835)&gt;0,5,0)+IF(AND(LEN(R2835)&gt;0,LEN(S2835)&gt;0),10,0)</x:f>
        <x:v>0</x:v>
      </x:c>
      <x:c r="V2835" t="str">
        <x:f>IF(U2835&gt;=60,"Prioridade Alta",IF(U2835&gt;=35,"Prioridade Média","Prioridade Baixa"))</x:f>
        <x:v>Prioridade Baixa</x:v>
      </x:c>
      <x:c r="W2835" t="str">
        <x:v>Sim</x:v>
      </x:c>
      <x:c r="X2835" t="str">
        <x:v>Sem telefone, e-mail ou site</x:v>
      </x:c>
      <x:c r="Y2835" t="str">
        <x:v>Base expandida 2026-07-27</x:v>
      </x:c>
      <x:c r="Z2835" t="str"/>
      <x:c r="AA2835" t="str"/>
      <x:c r="AB2835" t="n">
        <x:v>35</x:v>
      </x:c>
      <x:c r="AC2835" t="str">
        <x:v>Prioridade Baixa</x:v>
      </x:c>
      <x:c r="AD2835" t="str">
        <x:v>sem site encontrado na fonte publica; redes sociais nao localizadas; nota/avaliacoes Google nao coletadas nesta fonte</x:v>
      </x:c>
      <x:c r="AE2835" t="n">
        <x:f>IF(LEN(H2835)&gt;0,1,0)</x:f>
        <x:v>0</x:v>
      </x:c>
      <x:c r="AF2835" t="n">
        <x:f>IF(LEN(M2835)&gt;0,1,0)</x:f>
        <x:v>0</x:v>
      </x:c>
      <x:c r="AG2835" t="n">
        <x:f>IF(AND(LEN(H2835)=0,LEN(K2835)=0,LEN(M2835)=0),1,0)</x:f>
        <x:v>1</x:v>
      </x:c>
    </x:row>
    <x:row r="2836">
      <x:c r="A2836" t="str">
        <x:v>AT-02835</x:v>
      </x:c>
      <x:c r="B2836" t="str">
        <x:v>Estrada Hospital Doutor Arnaldo</x:v>
      </x:c>
      <x:c r="C2836" t="str">
        <x:v>Saúde</x:v>
      </x:c>
      <x:c r="D2836" t="str">
        <x:v>Hospital</x:v>
      </x:c>
      <x:c r="E2836" t="str">
        <x:v>Mogi das Cruzes</x:v>
      </x:c>
      <x:c r="F2836" t="str">
        <x:v>Chacára dos Baianos</x:v>
      </x:c>
      <x:c r="G2836" t="str">
        <x:v>Estrada Hospital Doutor Arnaldo, Chacára dos Baianos, Mogi das Cruzes, SP</x:v>
      </x:c>
      <x:c r="H2836" t="str"/>
      <x:c r="I2836" t="str"/>
      <x:c r="J2836" t="str"/>
      <x:c r="K2836" t="str"/>
      <x:c r="L2836" t="str"/>
      <x:c r="M2836" t="str"/>
      <x:c r="N2836" t="str"/>
      <x:c r="O2836" t="str"/>
      <x:c r="P2836" t="str"/>
      <x:c r="Q2836" t="str">
        <x:v>https://www.google.com/maps/search/?api=1&amp;query=Estrada+Hospital+Doutor+Arnaldo+Estrada+Hospital+Doutor+Arnaldo%2C+Chac%C3%A1ra+dos+Baianos%2C+Mogi+das+Cruzes%2C+SP</x:v>
      </x:c>
      <x:c r="R2836" t="str"/>
      <x:c r="S2836" t="str"/>
      <x:c r="T2836" t="str">
        <x:v>Não contatado</x:v>
      </x:c>
      <x:c r="U2836" s="27" t="n">
        <x:f>IF(LEN(H2836)&gt;0,25,0)+IF(L2836="Sim",25,0)+IF(LEN(M2836)&gt;0,15,0)+IF(LEN(J2836)&gt;0,10,0)+IF(LEN(N2836)&gt;0,5,0)+IF(LEN(O2836)&gt;0,5,0)+IF(LEN(P2836)&gt;0,5,0)+IF(AND(LEN(R2836)&gt;0,LEN(S2836)&gt;0),10,0)</x:f>
        <x:v>0</x:v>
      </x:c>
      <x:c r="V2836" t="str">
        <x:f>IF(U2836&gt;=60,"Prioridade Alta",IF(U2836&gt;=35,"Prioridade Média","Prioridade Baixa"))</x:f>
        <x:v>Prioridade Baixa</x:v>
      </x:c>
      <x:c r="W2836" t="str">
        <x:v>Sim</x:v>
      </x:c>
      <x:c r="X2836" t="str">
        <x:v>Sem telefone, e-mail ou site</x:v>
      </x:c>
      <x:c r="Y2836" t="str">
        <x:v>Base expandida 2026-07-27</x:v>
      </x:c>
      <x:c r="Z2836" t="str"/>
      <x:c r="AA2836" t="str"/>
      <x:c r="AB2836" t="n">
        <x:v>35</x:v>
      </x:c>
      <x:c r="AC2836" t="str">
        <x:v>Prioridade Baixa</x:v>
      </x:c>
      <x:c r="AD2836" t="str">
        <x:v>sem site encontrado na fonte publica; redes sociais nao localizadas; nota/avaliacoes Google nao coletadas nesta fonte</x:v>
      </x:c>
      <x:c r="AE2836" t="n">
        <x:f>IF(LEN(H2836)&gt;0,1,0)</x:f>
        <x:v>0</x:v>
      </x:c>
      <x:c r="AF2836" t="n">
        <x:f>IF(LEN(M2836)&gt;0,1,0)</x:f>
        <x:v>0</x:v>
      </x:c>
      <x:c r="AG2836" t="n">
        <x:f>IF(AND(LEN(H2836)=0,LEN(K2836)=0,LEN(M2836)=0),1,0)</x:f>
        <x:v>1</x:v>
      </x:c>
    </x:row>
    <x:row r="2837">
      <x:c r="A2837" t="str">
        <x:v>AT-02836</x:v>
      </x:c>
      <x:c r="B2837" t="str">
        <x:v>Unidade Avançada Hospital Ipiranga</x:v>
      </x:c>
      <x:c r="C2837" t="str">
        <x:v>Saúde</x:v>
      </x:c>
      <x:c r="D2837" t="str">
        <x:v>Hospital</x:v>
      </x:c>
      <x:c r="E2837" t="str">
        <x:v>Mogi das Cruzes</x:v>
      </x:c>
      <x:c r="F2837" t="str">
        <x:v>Alto do Ipiranga</x:v>
      </x:c>
      <x:c r="G2837" t="str">
        <x:v>Rua Ipiranga, 876, Alto do Ipiranga, Mogi das Cruzes, SP</x:v>
      </x:c>
      <x:c r="H2837" t="str"/>
      <x:c r="I2837" t="str"/>
      <x:c r="J2837" t="str"/>
      <x:c r="K2837" t="str"/>
      <x:c r="L2837" t="str"/>
      <x:c r="M2837" t="str"/>
      <x:c r="N2837" t="str"/>
      <x:c r="O2837" t="str"/>
      <x:c r="P2837" t="str"/>
      <x:c r="Q2837" t="str">
        <x:v>https://www.google.com/maps/search/?api=1&amp;query=Unidade+Avan%C3%A7ada+Hospital+Ipiranga+Rua+Ipiranga%2C+876%2C+Alto+do+Ipiranga%2C+Mogi+das+Cruzes%2C+SP</x:v>
      </x:c>
      <x:c r="R2837" t="str"/>
      <x:c r="S2837" t="str"/>
      <x:c r="T2837" t="str">
        <x:v>Não contatado</x:v>
      </x:c>
      <x:c r="U2837" s="27" t="n">
        <x:f>IF(LEN(H2837)&gt;0,25,0)+IF(L2837="Sim",25,0)+IF(LEN(M2837)&gt;0,15,0)+IF(LEN(J2837)&gt;0,10,0)+IF(LEN(N2837)&gt;0,5,0)+IF(LEN(O2837)&gt;0,5,0)+IF(LEN(P2837)&gt;0,5,0)+IF(AND(LEN(R2837)&gt;0,LEN(S2837)&gt;0),10,0)</x:f>
        <x:v>0</x:v>
      </x:c>
      <x:c r="V2837" t="str">
        <x:f>IF(U2837&gt;=60,"Prioridade Alta",IF(U2837&gt;=35,"Prioridade Média","Prioridade Baixa"))</x:f>
        <x:v>Prioridade Baixa</x:v>
      </x:c>
      <x:c r="W2837" t="str">
        <x:v>Sim</x:v>
      </x:c>
      <x:c r="X2837" t="str">
        <x:v>Sem telefone, e-mail ou site</x:v>
      </x:c>
      <x:c r="Y2837" t="str">
        <x:v>Base expandida 2026-07-27</x:v>
      </x:c>
      <x:c r="Z2837" t="str"/>
      <x:c r="AA2837" t="str"/>
      <x:c r="AB2837" t="n">
        <x:v>35</x:v>
      </x:c>
      <x:c r="AC2837" t="str">
        <x:v>Prioridade Baixa</x:v>
      </x:c>
      <x:c r="AD2837" t="str">
        <x:v>sem site encontrado na fonte publica; redes sociais nao localizadas; nota/avaliacoes Google nao coletadas nesta fonte</x:v>
      </x:c>
      <x:c r="AE2837" t="n">
        <x:f>IF(LEN(H2837)&gt;0,1,0)</x:f>
        <x:v>0</x:v>
      </x:c>
      <x:c r="AF2837" t="n">
        <x:f>IF(LEN(M2837)&gt;0,1,0)</x:f>
        <x:v>0</x:v>
      </x:c>
      <x:c r="AG2837" t="n">
        <x:f>IF(AND(LEN(H2837)=0,LEN(K2837)=0,LEN(M2837)=0),1,0)</x:f>
        <x:v>1</x:v>
      </x:c>
    </x:row>
    <x:row r="2838">
      <x:c r="A2838" t="str">
        <x:v>AT-02837</x:v>
      </x:c>
      <x:c r="B2838" t="str">
        <x:v>HMU - Hospital Municipal de Urgências</x:v>
      </x:c>
      <x:c r="C2838" t="str">
        <x:v>Saúde</x:v>
      </x:c>
      <x:c r="D2838" t="str">
        <x:v>Hospital</x:v>
      </x:c>
      <x:c r="E2838" t="str">
        <x:v>Guarulhos</x:v>
      </x:c>
      <x:c r="F2838" t="str">
        <x:v>Bom Clima</x:v>
      </x:c>
      <x:c r="G2838" t="str">
        <x:v>Avenida Tiradentes, 3392, Bom Clima, Guarulhos, SP</x:v>
      </x:c>
      <x:c r="H2838" t="str"/>
      <x:c r="I2838" t="str"/>
      <x:c r="J2838" t="str"/>
      <x:c r="K2838" t="str"/>
      <x:c r="L2838" t="str"/>
      <x:c r="M2838" t="str"/>
      <x:c r="N2838" t="str"/>
      <x:c r="O2838" t="str"/>
      <x:c r="P2838" t="str"/>
      <x:c r="Q2838" t="str">
        <x:v>https://www.google.com/maps/search/?api=1&amp;query=HMU+-+Hospital+Municipal+de+Urg%C3%AAncias+Avenida+Tiradentes%2C+3392%2C+Bom+Clima%2C+Guarulhos%2C+SP</x:v>
      </x:c>
      <x:c r="R2838" t="str"/>
      <x:c r="S2838" t="str"/>
      <x:c r="T2838" t="str">
        <x:v>Não contatado</x:v>
      </x:c>
      <x:c r="U2838" s="27" t="n">
        <x:f>IF(LEN(H2838)&gt;0,25,0)+IF(L2838="Sim",25,0)+IF(LEN(M2838)&gt;0,15,0)+IF(LEN(J2838)&gt;0,10,0)+IF(LEN(N2838)&gt;0,5,0)+IF(LEN(O2838)&gt;0,5,0)+IF(LEN(P2838)&gt;0,5,0)+IF(AND(LEN(R2838)&gt;0,LEN(S2838)&gt;0),10,0)</x:f>
        <x:v>0</x:v>
      </x:c>
      <x:c r="V2838" t="str">
        <x:f>IF(U2838&gt;=60,"Prioridade Alta",IF(U2838&gt;=35,"Prioridade Média","Prioridade Baixa"))</x:f>
        <x:v>Prioridade Baixa</x:v>
      </x:c>
      <x:c r="W2838" t="str">
        <x:v>Sim</x:v>
      </x:c>
      <x:c r="X2838" t="str">
        <x:v>Sem telefone, e-mail ou site</x:v>
      </x:c>
      <x:c r="Y2838" t="str">
        <x:v>Base expandida 2026-07-27</x:v>
      </x:c>
      <x:c r="Z2838" t="str"/>
      <x:c r="AA2838" t="str"/>
      <x:c r="AB2838" t="n">
        <x:v>35</x:v>
      </x:c>
      <x:c r="AC2838" t="str">
        <x:v>Prioridade Baixa</x:v>
      </x:c>
      <x:c r="AD2838" t="str">
        <x:v>sem site encontrado na fonte publica; redes sociais nao localizadas; nota/avaliacoes Google nao coletadas nesta fonte</x:v>
      </x:c>
      <x:c r="AE2838" t="n">
        <x:f>IF(LEN(H2838)&gt;0,1,0)</x:f>
        <x:v>0</x:v>
      </x:c>
      <x:c r="AF2838" t="n">
        <x:f>IF(LEN(M2838)&gt;0,1,0)</x:f>
        <x:v>0</x:v>
      </x:c>
      <x:c r="AG2838" t="n">
        <x:f>IF(AND(LEN(H2838)=0,LEN(K2838)=0,LEN(M2838)=0),1,0)</x:f>
        <x:v>1</x:v>
      </x:c>
    </x:row>
    <x:row r="2839">
      <x:c r="A2839" t="str">
        <x:v>AT-02838</x:v>
      </x:c>
      <x:c r="B2839" t="str">
        <x:v>Parada Hospital Municipal de Urgências (H.M.U)</x:v>
      </x:c>
      <x:c r="C2839" t="str">
        <x:v>Saúde</x:v>
      </x:c>
      <x:c r="D2839" t="str">
        <x:v>Hospital</x:v>
      </x:c>
      <x:c r="E2839" t="str">
        <x:v>Guarulhos</x:v>
      </x:c>
      <x:c r="F2839" t="str">
        <x:v>Bom Clima</x:v>
      </x:c>
      <x:c r="G2839" t="str">
        <x:v>Avenida Tiradentes, 3392, Bom Clima, Guarulhos, SP</x:v>
      </x:c>
      <x:c r="H2839" t="str"/>
      <x:c r="I2839" t="str"/>
      <x:c r="J2839" t="str"/>
      <x:c r="K2839" t="str"/>
      <x:c r="L2839" t="str"/>
      <x:c r="M2839" t="str"/>
      <x:c r="N2839" t="str"/>
      <x:c r="O2839" t="str"/>
      <x:c r="P2839" t="str"/>
      <x:c r="Q2839" t="str">
        <x:v>https://www.google.com/maps/search/?api=1&amp;query=Parada+Hospital+Municipal+de+Urg%C3%AAncias+%28H.M.U%29+Avenida+Tiradentes%2C+3392%2C+Bom+Clima%2C+Guarulhos%2C+SP</x:v>
      </x:c>
      <x:c r="R2839" t="str"/>
      <x:c r="S2839" t="str"/>
      <x:c r="T2839" t="str">
        <x:v>Não contatado</x:v>
      </x:c>
      <x:c r="U2839" s="27" t="n">
        <x:f>IF(LEN(H2839)&gt;0,25,0)+IF(L2839="Sim",25,0)+IF(LEN(M2839)&gt;0,15,0)+IF(LEN(J2839)&gt;0,10,0)+IF(LEN(N2839)&gt;0,5,0)+IF(LEN(O2839)&gt;0,5,0)+IF(LEN(P2839)&gt;0,5,0)+IF(AND(LEN(R2839)&gt;0,LEN(S2839)&gt;0),10,0)</x:f>
        <x:v>0</x:v>
      </x:c>
      <x:c r="V2839" t="str">
        <x:f>IF(U2839&gt;=60,"Prioridade Alta",IF(U2839&gt;=35,"Prioridade Média","Prioridade Baixa"))</x:f>
        <x:v>Prioridade Baixa</x:v>
      </x:c>
      <x:c r="W2839" t="str">
        <x:v>Sim</x:v>
      </x:c>
      <x:c r="X2839" t="str">
        <x:v>Sem telefone, e-mail ou site</x:v>
      </x:c>
      <x:c r="Y2839" t="str">
        <x:v>Base expandida 2026-07-27</x:v>
      </x:c>
      <x:c r="Z2839" t="str"/>
      <x:c r="AA2839" t="str"/>
      <x:c r="AB2839" t="n">
        <x:v>35</x:v>
      </x:c>
      <x:c r="AC2839" t="str">
        <x:v>Prioridade Baixa</x:v>
      </x:c>
      <x:c r="AD2839" t="str">
        <x:v>sem site encontrado na fonte publica; redes sociais nao localizadas; nota/avaliacoes Google nao coletadas nesta fonte</x:v>
      </x:c>
      <x:c r="AE2839" t="n">
        <x:f>IF(LEN(H2839)&gt;0,1,0)</x:f>
        <x:v>0</x:v>
      </x:c>
      <x:c r="AF2839" t="n">
        <x:f>IF(LEN(M2839)&gt;0,1,0)</x:f>
        <x:v>0</x:v>
      </x:c>
      <x:c r="AG2839" t="n">
        <x:f>IF(AND(LEN(H2839)=0,LEN(K2839)=0,LEN(M2839)=0),1,0)</x:f>
        <x:v>1</x:v>
      </x:c>
    </x:row>
    <x:row r="2840">
      <x:c r="A2840" t="str">
        <x:v>AT-02839</x:v>
      </x:c>
      <x:c r="B2840" t="str">
        <x:v>Hospital Maternidade Jesus José e Maria</x:v>
      </x:c>
      <x:c r="C2840" t="str">
        <x:v>Saúde</x:v>
      </x:c>
      <x:c r="D2840" t="str">
        <x:v>Maternidade</x:v>
      </x:c>
      <x:c r="E2840" t="str">
        <x:v>Guarulhos</x:v>
      </x:c>
      <x:c r="F2840" t="str">
        <x:v>Maia</x:v>
      </x:c>
      <x:c r="G2840" t="str">
        <x:v>Avenida Doutor Renato de Andrade Maia, 1337, Maia, Guarulhos, SP</x:v>
      </x:c>
      <x:c r="H2840" t="str"/>
      <x:c r="I2840" t="str"/>
      <x:c r="J2840" t="str"/>
      <x:c r="K2840" t="str"/>
      <x:c r="L2840" t="str"/>
      <x:c r="M2840" t="str"/>
      <x:c r="N2840" t="str"/>
      <x:c r="O2840" t="str"/>
      <x:c r="P2840" t="str"/>
      <x:c r="Q2840" t="str">
        <x:v>https://www.google.com/maps/search/?api=1&amp;query=Hospital+Maternidade+Jesus+Jos%C3%A9+e+Maria+Avenida+Doutor+Renato+de+Andrade+Maia%2C+1337%2C+Maia%2C+Guarulhos%2C+SP</x:v>
      </x:c>
      <x:c r="R2840" t="str"/>
      <x:c r="S2840" t="str"/>
      <x:c r="T2840" t="str">
        <x:v>Não contatado</x:v>
      </x:c>
      <x:c r="U2840" s="27" t="n">
        <x:f>IF(LEN(H2840)&gt;0,25,0)+IF(L2840="Sim",25,0)+IF(LEN(M2840)&gt;0,15,0)+IF(LEN(J2840)&gt;0,10,0)+IF(LEN(N2840)&gt;0,5,0)+IF(LEN(O2840)&gt;0,5,0)+IF(LEN(P2840)&gt;0,5,0)+IF(AND(LEN(R2840)&gt;0,LEN(S2840)&gt;0),10,0)</x:f>
        <x:v>0</x:v>
      </x:c>
      <x:c r="V2840" t="str">
        <x:f>IF(U2840&gt;=60,"Prioridade Alta",IF(U2840&gt;=35,"Prioridade Média","Prioridade Baixa"))</x:f>
        <x:v>Prioridade Baixa</x:v>
      </x:c>
      <x:c r="W2840" t="str">
        <x:v>Sim</x:v>
      </x:c>
      <x:c r="X2840" t="str">
        <x:v>Sem telefone, e-mail ou site</x:v>
      </x:c>
      <x:c r="Y2840" t="str">
        <x:v>Base expandida 2026-07-27</x:v>
      </x:c>
      <x:c r="Z2840" t="str"/>
      <x:c r="AA2840" t="str"/>
      <x:c r="AB2840" t="n">
        <x:v>35</x:v>
      </x:c>
      <x:c r="AC2840" t="str">
        <x:v>Prioridade Baixa</x:v>
      </x:c>
      <x:c r="AD2840" t="str">
        <x:v>sem site encontrado na fonte publica; redes sociais nao localizadas; nota/avaliacoes Google nao coletadas nesta fonte; Fonte CNES/DATASUS: https://cnes2.datasus.gov.br/Mod_Basico.asp?VCo_Unidade=3518802040069; CNES 2040069; CNPJ 43987668000187; site oficial/redes não coletados nesta fonte</x:v>
      </x:c>
      <x:c r="AE2840" t="n">
        <x:f>IF(LEN(H2840)&gt;0,1,0)</x:f>
        <x:v>0</x:v>
      </x:c>
      <x:c r="AF2840" t="n">
        <x:f>IF(LEN(M2840)&gt;0,1,0)</x:f>
        <x:v>0</x:v>
      </x:c>
      <x:c r="AG2840" t="n">
        <x:f>IF(AND(LEN(H2840)=0,LEN(K2840)=0,LEN(M2840)=0),1,0)</x:f>
        <x:v>1</x:v>
      </x:c>
    </x:row>
    <x:row r="2841">
      <x:c r="A2841" t="str">
        <x:v>AT-02840</x:v>
      </x:c>
      <x:c r="B2841" t="str">
        <x:v>Hospital Unimed Guarulhos</x:v>
      </x:c>
      <x:c r="C2841" t="str">
        <x:v>Saúde</x:v>
      </x:c>
      <x:c r="D2841" t="str">
        <x:v>Hospital</x:v>
      </x:c>
      <x:c r="E2841" t="str">
        <x:v>Guarulhos</x:v>
      </x:c>
      <x:c r="F2841" t="str">
        <x:v>Centro</x:v>
      </x:c>
      <x:c r="G2841" t="str">
        <x:v>Rua Conceição, Centro, Guarulhos, SP</x:v>
      </x:c>
      <x:c r="H2841" t="str"/>
      <x:c r="I2841" t="str"/>
      <x:c r="J2841" t="str"/>
      <x:c r="K2841" t="str"/>
      <x:c r="L2841" t="str"/>
      <x:c r="M2841" t="str"/>
      <x:c r="N2841" t="str"/>
      <x:c r="O2841" t="str"/>
      <x:c r="P2841" t="str"/>
      <x:c r="Q2841" t="str">
        <x:v>https://www.google.com/maps/search/?api=1&amp;query=Hospital+Unimed+Guarulhos+Rua+Concei%C3%A7%C3%A3o%2C+Centro%2C+Guarulhos%2C+SP</x:v>
      </x:c>
      <x:c r="R2841" t="str"/>
      <x:c r="S2841" t="str"/>
      <x:c r="T2841" t="str">
        <x:v>Não contatado</x:v>
      </x:c>
      <x:c r="U2841" s="27" t="n">
        <x:f>IF(LEN(H2841)&gt;0,25,0)+IF(L2841="Sim",25,0)+IF(LEN(M2841)&gt;0,15,0)+IF(LEN(J2841)&gt;0,10,0)+IF(LEN(N2841)&gt;0,5,0)+IF(LEN(O2841)&gt;0,5,0)+IF(LEN(P2841)&gt;0,5,0)+IF(AND(LEN(R2841)&gt;0,LEN(S2841)&gt;0),10,0)</x:f>
        <x:v>0</x:v>
      </x:c>
      <x:c r="V2841" t="str">
        <x:f>IF(U2841&gt;=60,"Prioridade Alta",IF(U2841&gt;=35,"Prioridade Média","Prioridade Baixa"))</x:f>
        <x:v>Prioridade Baixa</x:v>
      </x:c>
      <x:c r="W2841" t="str">
        <x:v>Sim</x:v>
      </x:c>
      <x:c r="X2841" t="str">
        <x:v>Sem telefone, e-mail ou site</x:v>
      </x:c>
      <x:c r="Y2841" t="str">
        <x:v>Base expandida 2026-07-27</x:v>
      </x:c>
      <x:c r="Z2841" t="str"/>
      <x:c r="AA2841" t="str"/>
      <x:c r="AB2841" t="n">
        <x:v>35</x:v>
      </x:c>
      <x:c r="AC2841" t="str">
        <x:v>Prioridade Baixa</x:v>
      </x:c>
      <x:c r="AD2841" t="str">
        <x:v>sem site encontrado na fonte publica; redes sociais nao localizadas; nota/avaliacoes Google nao coletadas nesta fonte</x:v>
      </x:c>
      <x:c r="AE2841" t="n">
        <x:f>IF(LEN(H2841)&gt;0,1,0)</x:f>
        <x:v>0</x:v>
      </x:c>
      <x:c r="AF2841" t="n">
        <x:f>IF(LEN(M2841)&gt;0,1,0)</x:f>
        <x:v>0</x:v>
      </x:c>
      <x:c r="AG2841" t="n">
        <x:f>IF(AND(LEN(H2841)=0,LEN(K2841)=0,LEN(M2841)=0),1,0)</x:f>
        <x:v>1</x:v>
      </x:c>
    </x:row>
    <x:row r="2842">
      <x:c r="A2842" t="str">
        <x:v>AT-02841</x:v>
      </x:c>
      <x:c r="B2842" t="str">
        <x:v>Casa de Saúde de Guarulhos</x:v>
      </x:c>
      <x:c r="C2842" t="str">
        <x:v>Saúde</x:v>
      </x:c>
      <x:c r="D2842" t="str">
        <x:v>Hospital</x:v>
      </x:c>
      <x:c r="E2842" t="str">
        <x:v>Guarulhos</x:v>
      </x:c>
      <x:c r="F2842" t="str">
        <x:v>Vila Augusta</x:v>
      </x:c>
      <x:c r="G2842" t="str">
        <x:v>Rua Dona Antônia, Vila Augusta, Guarulhos, SP</x:v>
      </x:c>
      <x:c r="H2842" t="str"/>
      <x:c r="I2842" t="str"/>
      <x:c r="J2842" t="str"/>
      <x:c r="K2842" t="str"/>
      <x:c r="L2842" t="str"/>
      <x:c r="M2842" t="str"/>
      <x:c r="N2842" t="str"/>
      <x:c r="O2842" t="str"/>
      <x:c r="P2842" t="str"/>
      <x:c r="Q2842" t="str">
        <x:v>https://www.google.com/maps/search/?api=1&amp;query=Casa+de+Sa%C3%BAde+de+Guarulhos+Rua+Dona+Ant%C3%B4nia%2C+Vila+Augusta%2C+Guarulhos%2C+SP</x:v>
      </x:c>
      <x:c r="R2842" t="str"/>
      <x:c r="S2842" t="str"/>
      <x:c r="T2842" t="str">
        <x:v>Não contatado</x:v>
      </x:c>
      <x:c r="U2842" s="27" t="n">
        <x:f>IF(LEN(H2842)&gt;0,25,0)+IF(L2842="Sim",25,0)+IF(LEN(M2842)&gt;0,15,0)+IF(LEN(J2842)&gt;0,10,0)+IF(LEN(N2842)&gt;0,5,0)+IF(LEN(O2842)&gt;0,5,0)+IF(LEN(P2842)&gt;0,5,0)+IF(AND(LEN(R2842)&gt;0,LEN(S2842)&gt;0),10,0)</x:f>
        <x:v>0</x:v>
      </x:c>
      <x:c r="V2842" t="str">
        <x:f>IF(U2842&gt;=60,"Prioridade Alta",IF(U2842&gt;=35,"Prioridade Média","Prioridade Baixa"))</x:f>
        <x:v>Prioridade Baixa</x:v>
      </x:c>
      <x:c r="W2842" t="str">
        <x:v>Sim</x:v>
      </x:c>
      <x:c r="X2842" t="str">
        <x:v>Sem telefone, e-mail ou site</x:v>
      </x:c>
      <x:c r="Y2842" t="str">
        <x:v>Base expandida 2026-07-27</x:v>
      </x:c>
      <x:c r="Z2842" t="str"/>
      <x:c r="AA2842" t="str"/>
      <x:c r="AB2842" t="n">
        <x:v>35</x:v>
      </x:c>
      <x:c r="AC2842" t="str">
        <x:v>Prioridade Baixa</x:v>
      </x:c>
      <x:c r="AD2842" t="str">
        <x:v>sem site encontrado na fonte publica; redes sociais nao localizadas; nota/avaliacoes Google nao coletadas nesta fonte</x:v>
      </x:c>
      <x:c r="AE2842" t="n">
        <x:f>IF(LEN(H2842)&gt;0,1,0)</x:f>
        <x:v>0</x:v>
      </x:c>
      <x:c r="AF2842" t="n">
        <x:f>IF(LEN(M2842)&gt;0,1,0)</x:f>
        <x:v>0</x:v>
      </x:c>
      <x:c r="AG2842" t="n">
        <x:f>IF(AND(LEN(H2842)=0,LEN(K2842)=0,LEN(M2842)=0),1,0)</x:f>
        <x:v>1</x:v>
      </x:c>
    </x:row>
    <x:row r="2843">
      <x:c r="A2843" t="str">
        <x:v>AT-02842</x:v>
      </x:c>
      <x:c r="B2843" t="str">
        <x:v>Ponto de Integração Hospital Santa Marcelina (B/C)</x:v>
      </x:c>
      <x:c r="C2843" t="str">
        <x:v>Saúde</x:v>
      </x:c>
      <x:c r="D2843" t="str">
        <x:v>Hospital</x:v>
      </x:c>
      <x:c r="E2843" t="str">
        <x:v>Itaquaquecetuba</x:v>
      </x:c>
      <x:c r="F2843" t="str">
        <x:v>Vila Japão</x:v>
      </x:c>
      <x:c r="G2843" t="str">
        <x:v>Rodovia Alberto Hinoto, Vila Japão, Itaquaquecetuba, SP</x:v>
      </x:c>
      <x:c r="H2843" t="str"/>
      <x:c r="I2843" t="str"/>
      <x:c r="J2843" t="str"/>
      <x:c r="K2843" t="str"/>
      <x:c r="L2843" t="str"/>
      <x:c r="M2843" t="str"/>
      <x:c r="N2843" t="str"/>
      <x:c r="O2843" t="str"/>
      <x:c r="P2843" t="str"/>
      <x:c r="Q2843" t="str">
        <x:v>https://www.google.com/maps/search/?api=1&amp;query=Ponto+de+Integra%C3%A7%C3%A3o+Hospital++Santa+Marcelina+%28B%2FC%29+Rodovia+Alberto+Hinoto%2C+Vila+Jap%C3%A3o%2C+Itaquaquecetuba%2C+SP</x:v>
      </x:c>
      <x:c r="R2843" t="str"/>
      <x:c r="S2843" t="str"/>
      <x:c r="T2843" t="str">
        <x:v>Não contatado</x:v>
      </x:c>
      <x:c r="U2843" s="27" t="n">
        <x:f>IF(LEN(H2843)&gt;0,25,0)+IF(L2843="Sim",25,0)+IF(LEN(M2843)&gt;0,15,0)+IF(LEN(J2843)&gt;0,10,0)+IF(LEN(N2843)&gt;0,5,0)+IF(LEN(O2843)&gt;0,5,0)+IF(LEN(P2843)&gt;0,5,0)+IF(AND(LEN(R2843)&gt;0,LEN(S2843)&gt;0),10,0)</x:f>
        <x:v>0</x:v>
      </x:c>
      <x:c r="V2843" t="str">
        <x:f>IF(U2843&gt;=60,"Prioridade Alta",IF(U2843&gt;=35,"Prioridade Média","Prioridade Baixa"))</x:f>
        <x:v>Prioridade Baixa</x:v>
      </x:c>
      <x:c r="W2843" t="str">
        <x:v>Sim</x:v>
      </x:c>
      <x:c r="X2843" t="str">
        <x:v>Sem telefone, e-mail ou site</x:v>
      </x:c>
      <x:c r="Y2843" t="str">
        <x:v>Base expandida 2026-07-27</x:v>
      </x:c>
      <x:c r="Z2843" t="str"/>
      <x:c r="AA2843" t="str"/>
      <x:c r="AB2843" t="n">
        <x:v>35</x:v>
      </x:c>
      <x:c r="AC2843" t="str">
        <x:v>Prioridade Baixa</x:v>
      </x:c>
      <x:c r="AD2843" t="str">
        <x:v>sem site encontrado na fonte publica; redes sociais nao localizadas; nota/avaliacoes Google nao coletadas nesta fonte</x:v>
      </x:c>
      <x:c r="AE2843" t="n">
        <x:f>IF(LEN(H2843)&gt;0,1,0)</x:f>
        <x:v>0</x:v>
      </x:c>
      <x:c r="AF2843" t="n">
        <x:f>IF(LEN(M2843)&gt;0,1,0)</x:f>
        <x:v>0</x:v>
      </x:c>
      <x:c r="AG2843" t="n">
        <x:f>IF(AND(LEN(H2843)=0,LEN(K2843)=0,LEN(M2843)=0),1,0)</x:f>
        <x:v>1</x:v>
      </x:c>
    </x:row>
    <x:row r="2844">
      <x:c r="A2844" t="str">
        <x:v>AT-02843</x:v>
      </x:c>
      <x:c r="B2844" t="str">
        <x:v>Hospital Regional de Suzano</x:v>
      </x:c>
      <x:c r="C2844" t="str">
        <x:v>Saúde</x:v>
      </x:c>
      <x:c r="D2844" t="str">
        <x:v>Hospital</x:v>
      </x:c>
      <x:c r="E2844" t="str">
        <x:v>Suzano</x:v>
      </x:c>
      <x:c r="F2844" t="str">
        <x:v>Jardim Márcia</x:v>
      </x:c>
      <x:c r="G2844" t="str">
        <x:v>Rua Sete de Setembro, Jardim Márcia, Suzano, SP</x:v>
      </x:c>
      <x:c r="H2844" t="str"/>
      <x:c r="I2844" t="str"/>
      <x:c r="J2844" t="str"/>
      <x:c r="K2844" t="str"/>
      <x:c r="L2844" t="str"/>
      <x:c r="M2844" t="str"/>
      <x:c r="N2844" t="str"/>
      <x:c r="O2844" t="str"/>
      <x:c r="P2844" t="str"/>
      <x:c r="Q2844" t="str">
        <x:v>https://www.google.com/maps/search/?api=1&amp;query=Hospital+Regional+de+Suzano+Rua+Sete+de+Setembro%2C+Jardim+M%C3%A1rcia%2C+Suzano%2C+SP</x:v>
      </x:c>
      <x:c r="R2844" t="str"/>
      <x:c r="S2844" t="str"/>
      <x:c r="T2844" t="str">
        <x:v>Não contatado</x:v>
      </x:c>
      <x:c r="U2844" s="27" t="n">
        <x:f>IF(LEN(H2844)&gt;0,25,0)+IF(L2844="Sim",25,0)+IF(LEN(M2844)&gt;0,15,0)+IF(LEN(J2844)&gt;0,10,0)+IF(LEN(N2844)&gt;0,5,0)+IF(LEN(O2844)&gt;0,5,0)+IF(LEN(P2844)&gt;0,5,0)+IF(AND(LEN(R2844)&gt;0,LEN(S2844)&gt;0),10,0)</x:f>
        <x:v>0</x:v>
      </x:c>
      <x:c r="V2844" t="str">
        <x:f>IF(U2844&gt;=60,"Prioridade Alta",IF(U2844&gt;=35,"Prioridade Média","Prioridade Baixa"))</x:f>
        <x:v>Prioridade Baixa</x:v>
      </x:c>
      <x:c r="W2844" t="str">
        <x:v>Sim</x:v>
      </x:c>
      <x:c r="X2844" t="str">
        <x:v>Sem telefone, e-mail ou site</x:v>
      </x:c>
      <x:c r="Y2844" t="str">
        <x:v>Base expandida 2026-07-27</x:v>
      </x:c>
      <x:c r="Z2844" t="str"/>
      <x:c r="AA2844" t="str"/>
      <x:c r="AB2844" t="n">
        <x:v>35</x:v>
      </x:c>
      <x:c r="AC2844" t="str">
        <x:v>Prioridade Baixa</x:v>
      </x:c>
      <x:c r="AD2844" t="str">
        <x:v>sem site encontrado na fonte publica; redes sociais nao localizadas; nota/avaliacoes Google nao coletadas nesta fonte</x:v>
      </x:c>
      <x:c r="AE2844" t="n">
        <x:f>IF(LEN(H2844)&gt;0,1,0)</x:f>
        <x:v>0</x:v>
      </x:c>
      <x:c r="AF2844" t="n">
        <x:f>IF(LEN(M2844)&gt;0,1,0)</x:f>
        <x:v>0</x:v>
      </x:c>
      <x:c r="AG2844" t="n">
        <x:f>IF(AND(LEN(H2844)=0,LEN(K2844)=0,LEN(M2844)=0),1,0)</x:f>
        <x:v>1</x:v>
      </x:c>
    </x:row>
    <x:row r="2845">
      <x:c r="A2845" t="str">
        <x:v>AT-02844</x:v>
      </x:c>
      <x:c r="B2845" t="str">
        <x:v>Parada Hospital Saint Nicholas</x:v>
      </x:c>
      <x:c r="C2845" t="str">
        <x:v>Saúde</x:v>
      </x:c>
      <x:c r="D2845" t="str">
        <x:v>Hospital</x:v>
      </x:c>
      <x:c r="E2845" t="str">
        <x:v>Suzano</x:v>
      </x:c>
      <x:c r="F2845" t="str">
        <x:v>Centro</x:v>
      </x:c>
      <x:c r="G2845" t="str">
        <x:v>Avenida Antônio Marques Figueira, Centro, Suzano, SP</x:v>
      </x:c>
      <x:c r="H2845" t="str"/>
      <x:c r="I2845" t="str"/>
      <x:c r="J2845" t="str"/>
      <x:c r="K2845" t="str"/>
      <x:c r="L2845" t="str"/>
      <x:c r="M2845" t="str"/>
      <x:c r="N2845" t="str"/>
      <x:c r="O2845" t="str"/>
      <x:c r="P2845" t="str"/>
      <x:c r="Q2845" t="str">
        <x:v>https://www.google.com/maps/search/?api=1&amp;query=Parada+Hospital+Saint+Nicholas+Avenida+Ant%C3%B4nio+Marques+Figueira%2C+Centro%2C+Suzano%2C+SP</x:v>
      </x:c>
      <x:c r="R2845" t="str"/>
      <x:c r="S2845" t="str"/>
      <x:c r="T2845" t="str">
        <x:v>Não contatado</x:v>
      </x:c>
      <x:c r="U2845" s="27" t="n">
        <x:f>IF(LEN(H2845)&gt;0,25,0)+IF(L2845="Sim",25,0)+IF(LEN(M2845)&gt;0,15,0)+IF(LEN(J2845)&gt;0,10,0)+IF(LEN(N2845)&gt;0,5,0)+IF(LEN(O2845)&gt;0,5,0)+IF(LEN(P2845)&gt;0,5,0)+IF(AND(LEN(R2845)&gt;0,LEN(S2845)&gt;0),10,0)</x:f>
        <x:v>0</x:v>
      </x:c>
      <x:c r="V2845" t="str">
        <x:f>IF(U2845&gt;=60,"Prioridade Alta",IF(U2845&gt;=35,"Prioridade Média","Prioridade Baixa"))</x:f>
        <x:v>Prioridade Baixa</x:v>
      </x:c>
      <x:c r="W2845" t="str">
        <x:v>Sim</x:v>
      </x:c>
      <x:c r="X2845" t="str">
        <x:v>Sem telefone, e-mail ou site</x:v>
      </x:c>
      <x:c r="Y2845" t="str">
        <x:v>Base expandida 2026-07-27</x:v>
      </x:c>
      <x:c r="Z2845" t="str"/>
      <x:c r="AA2845" t="str"/>
      <x:c r="AB2845" t="n">
        <x:v>35</x:v>
      </x:c>
      <x:c r="AC2845" t="str">
        <x:v>Prioridade Baixa</x:v>
      </x:c>
      <x:c r="AD2845" t="str">
        <x:v>sem site encontrado na fonte publica; redes sociais nao localizadas; nota/avaliacoes Google nao coletadas nesta fonte</x:v>
      </x:c>
      <x:c r="AE2845" t="n">
        <x:f>IF(LEN(H2845)&gt;0,1,0)</x:f>
        <x:v>0</x:v>
      </x:c>
      <x:c r="AF2845" t="n">
        <x:f>IF(LEN(M2845)&gt;0,1,0)</x:f>
        <x:v>0</x:v>
      </x:c>
      <x:c r="AG2845" t="n">
        <x:f>IF(AND(LEN(H2845)=0,LEN(K2845)=0,LEN(M2845)=0),1,0)</x:f>
        <x:v>1</x:v>
      </x:c>
    </x:row>
    <x:row r="2846">
      <x:c r="A2846" t="str">
        <x:v>AT-02845</x:v>
      </x:c>
      <x:c r="B2846" t="str">
        <x:v>Santa Casa de Misericórdia de Suzano</x:v>
      </x:c>
      <x:c r="C2846" t="str">
        <x:v>Saúde</x:v>
      </x:c>
      <x:c r="D2846" t="str">
        <x:v>Hospital</x:v>
      </x:c>
      <x:c r="E2846" t="str">
        <x:v>Suzano</x:v>
      </x:c>
      <x:c r="F2846" t="str">
        <x:v>Vila Figueira</x:v>
      </x:c>
      <x:c r="G2846" t="str">
        <x:v>Rua Francisco Felisberto Filho, Vila Figueira, Suzano, SP</x:v>
      </x:c>
      <x:c r="H2846" t="str"/>
      <x:c r="I2846" t="str"/>
      <x:c r="J2846" t="str"/>
      <x:c r="K2846" t="str"/>
      <x:c r="L2846" t="str"/>
      <x:c r="M2846" t="str"/>
      <x:c r="N2846" t="str"/>
      <x:c r="O2846" t="str"/>
      <x:c r="P2846" t="str"/>
      <x:c r="Q2846" t="str">
        <x:v>https://www.google.com/maps/search/?api=1&amp;query=Santa+Casa+de+Miseric%C3%B3rdia+de+Suzano+Rua+Francisco+Felisberto+Filho%2C+Vila+Figueira%2C+Suzano%2C+SP</x:v>
      </x:c>
      <x:c r="R2846" t="str"/>
      <x:c r="S2846" t="str"/>
      <x:c r="T2846" t="str">
        <x:v>Não contatado</x:v>
      </x:c>
      <x:c r="U2846" s="27" t="n">
        <x:f>IF(LEN(H2846)&gt;0,25,0)+IF(L2846="Sim",25,0)+IF(LEN(M2846)&gt;0,15,0)+IF(LEN(J2846)&gt;0,10,0)+IF(LEN(N2846)&gt;0,5,0)+IF(LEN(O2846)&gt;0,5,0)+IF(LEN(P2846)&gt;0,5,0)+IF(AND(LEN(R2846)&gt;0,LEN(S2846)&gt;0),10,0)</x:f>
        <x:v>0</x:v>
      </x:c>
      <x:c r="V2846" t="str">
        <x:f>IF(U2846&gt;=60,"Prioridade Alta",IF(U2846&gt;=35,"Prioridade Média","Prioridade Baixa"))</x:f>
        <x:v>Prioridade Baixa</x:v>
      </x:c>
      <x:c r="W2846" t="str">
        <x:v>Sim</x:v>
      </x:c>
      <x:c r="X2846" t="str">
        <x:v>Sem telefone, e-mail ou site</x:v>
      </x:c>
      <x:c r="Y2846" t="str">
        <x:v>Base expandida 2026-07-27</x:v>
      </x:c>
      <x:c r="Z2846" t="str"/>
      <x:c r="AA2846" t="str"/>
      <x:c r="AB2846" t="n">
        <x:v>35</x:v>
      </x:c>
      <x:c r="AC2846" t="str">
        <x:v>Prioridade Baixa</x:v>
      </x:c>
      <x:c r="AD2846" t="str">
        <x:v>sem site encontrado na fonte publica; redes sociais nao localizadas; nota/avaliacoes Google nao coletadas nesta fonte</x:v>
      </x:c>
      <x:c r="AE2846" t="n">
        <x:f>IF(LEN(H2846)&gt;0,1,0)</x:f>
        <x:v>0</x:v>
      </x:c>
      <x:c r="AF2846" t="n">
        <x:f>IF(LEN(M2846)&gt;0,1,0)</x:f>
        <x:v>0</x:v>
      </x:c>
      <x:c r="AG2846" t="n">
        <x:f>IF(AND(LEN(H2846)=0,LEN(K2846)=0,LEN(M2846)=0),1,0)</x:f>
        <x:v>1</x:v>
      </x:c>
    </x:row>
    <x:row r="2847">
      <x:c r="A2847" t="str">
        <x:v>AT-02846</x:v>
      </x:c>
      <x:c r="B2847" t="str">
        <x:v>Colégio Objetivo</x:v>
      </x:c>
      <x:c r="C2847" t="str">
        <x:v>Escola</x:v>
      </x:c>
      <x:c r="D2847" t="str">
        <x:v>Colégio</x:v>
      </x:c>
      <x:c r="E2847" t="str">
        <x:v>Mogi das Cruzes</x:v>
      </x:c>
      <x:c r="F2847" t="str">
        <x:v>Cezar de Souza</x:v>
      </x:c>
      <x:c r="G2847" t="str">
        <x:v>Avenida Francisco Rodrigues Filho, 3530, Cezar de Souza, Mogi das Cruzes, SP</x:v>
      </x:c>
      <x:c r="H2847" t="str"/>
      <x:c r="I2847" t="str"/>
      <x:c r="J2847" t="str"/>
      <x:c r="K2847" t="str"/>
      <x:c r="L2847" t="str"/>
      <x:c r="M2847" t="str"/>
      <x:c r="N2847" t="str"/>
      <x:c r="O2847" t="str"/>
      <x:c r="P2847" t="str"/>
      <x:c r="Q2847" t="str">
        <x:v>https://www.google.com/maps/search/?api=1&amp;query=Col%C3%A9gio+Objetivo+Avenida+Francisco+Rodrigues+Filho%2C+3530%2C+Cezar+de+Souza%2C+Mogi+das+Cruzes%2C+SP</x:v>
      </x:c>
      <x:c r="R2847" t="str"/>
      <x:c r="S2847" t="str"/>
      <x:c r="T2847" t="str">
        <x:v>Não contatado</x:v>
      </x:c>
      <x:c r="U2847" s="27" t="n">
        <x:f>IF(LEN(H2847)&gt;0,25,0)+IF(L2847="Sim",25,0)+IF(LEN(M2847)&gt;0,15,0)+IF(LEN(J2847)&gt;0,10,0)+IF(LEN(N2847)&gt;0,5,0)+IF(LEN(O2847)&gt;0,5,0)+IF(LEN(P2847)&gt;0,5,0)+IF(AND(LEN(R2847)&gt;0,LEN(S2847)&gt;0),10,0)</x:f>
        <x:v>0</x:v>
      </x:c>
      <x:c r="V2847" t="str">
        <x:f>IF(U2847&gt;=60,"Prioridade Alta",IF(U2847&gt;=35,"Prioridade Média","Prioridade Baixa"))</x:f>
        <x:v>Prioridade Baixa</x:v>
      </x:c>
      <x:c r="W2847" t="str">
        <x:v>Sim</x:v>
      </x:c>
      <x:c r="X2847" t="str">
        <x:v>Sem telefone, e-mail ou site</x:v>
      </x:c>
      <x:c r="Y2847" t="str">
        <x:v>Base expandida 2026-07-27</x:v>
      </x:c>
      <x:c r="Z2847" t="str"/>
      <x:c r="AA2847" t="str"/>
      <x:c r="AB2847" t="n">
        <x:v>35</x:v>
      </x:c>
      <x:c r="AC2847" t="str">
        <x:v>Prioridade Baixa</x:v>
      </x:c>
      <x:c r="AD2847" t="str">
        <x:v>sem site encontrado na fonte publica; redes sociais nao localizadas; nota/avaliacoes Google nao coletadas nesta fonte</x:v>
      </x:c>
      <x:c r="AE2847" t="n">
        <x:f>IF(LEN(H2847)&gt;0,1,0)</x:f>
        <x:v>0</x:v>
      </x:c>
      <x:c r="AF2847" t="n">
        <x:f>IF(LEN(M2847)&gt;0,1,0)</x:f>
        <x:v>0</x:v>
      </x:c>
      <x:c r="AG2847" t="n">
        <x:f>IF(AND(LEN(H2847)=0,LEN(K2847)=0,LEN(M2847)=0),1,0)</x:f>
        <x:v>1</x:v>
      </x:c>
    </x:row>
    <x:row r="2848">
      <x:c r="A2848" t="str">
        <x:v>AT-02847</x:v>
      </x:c>
      <x:c r="B2848" t="str">
        <x:v>Colégio SEPP</x:v>
      </x:c>
      <x:c r="C2848" t="str">
        <x:v>Escola</x:v>
      </x:c>
      <x:c r="D2848" t="str">
        <x:v>Colégio</x:v>
      </x:c>
      <x:c r="E2848" t="str">
        <x:v>Mogi das Cruzes</x:v>
      </x:c>
      <x:c r="F2848" t="str">
        <x:v>Centro Cívico</x:v>
      </x:c>
      <x:c r="G2848" t="str">
        <x:v>Rua Newton Straube, Centro Cívico, Mogi das Cruzes, SP</x:v>
      </x:c>
      <x:c r="H2848" t="str"/>
      <x:c r="I2848" t="str"/>
      <x:c r="J2848" t="str"/>
      <x:c r="K2848" t="str"/>
      <x:c r="L2848" t="str"/>
      <x:c r="M2848" t="str"/>
      <x:c r="N2848" t="str"/>
      <x:c r="O2848" t="str"/>
      <x:c r="P2848" t="str"/>
      <x:c r="Q2848" t="str">
        <x:v>https://www.google.com/maps/search/?api=1&amp;query=Col%C3%A9gio+SEPP+Rua+Newton+Straube%2C+Centro+C%C3%ADvico%2C+Mogi+das+Cruzes%2C+SP</x:v>
      </x:c>
      <x:c r="R2848" t="str"/>
      <x:c r="S2848" t="str"/>
      <x:c r="T2848" t="str">
        <x:v>Não contatado</x:v>
      </x:c>
      <x:c r="U2848" s="27" t="n">
        <x:f>IF(LEN(H2848)&gt;0,25,0)+IF(L2848="Sim",25,0)+IF(LEN(M2848)&gt;0,15,0)+IF(LEN(J2848)&gt;0,10,0)+IF(LEN(N2848)&gt;0,5,0)+IF(LEN(O2848)&gt;0,5,0)+IF(LEN(P2848)&gt;0,5,0)+IF(AND(LEN(R2848)&gt;0,LEN(S2848)&gt;0),10,0)</x:f>
        <x:v>0</x:v>
      </x:c>
      <x:c r="V2848" t="str">
        <x:f>IF(U2848&gt;=60,"Prioridade Alta",IF(U2848&gt;=35,"Prioridade Média","Prioridade Baixa"))</x:f>
        <x:v>Prioridade Baixa</x:v>
      </x:c>
      <x:c r="W2848" t="str">
        <x:v>Sim</x:v>
      </x:c>
      <x:c r="X2848" t="str">
        <x:v>Sem telefone, e-mail ou site</x:v>
      </x:c>
      <x:c r="Y2848" t="str">
        <x:v>Base expandida 2026-07-27</x:v>
      </x:c>
      <x:c r="Z2848" t="str"/>
      <x:c r="AA2848" t="str"/>
      <x:c r="AB2848" t="n">
        <x:v>35</x:v>
      </x:c>
      <x:c r="AC2848" t="str">
        <x:v>Prioridade Baixa</x:v>
      </x:c>
      <x:c r="AD2848" t="str">
        <x:v>sem site encontrado na fonte publica; redes sociais nao localizadas; nota/avaliacoes Google nao coletadas nesta fonte</x:v>
      </x:c>
      <x:c r="AE2848" t="n">
        <x:f>IF(LEN(H2848)&gt;0,1,0)</x:f>
        <x:v>0</x:v>
      </x:c>
      <x:c r="AF2848" t="n">
        <x:f>IF(LEN(M2848)&gt;0,1,0)</x:f>
        <x:v>0</x:v>
      </x:c>
      <x:c r="AG2848" t="n">
        <x:f>IF(AND(LEN(H2848)=0,LEN(K2848)=0,LEN(M2848)=0),1,0)</x:f>
        <x:v>1</x:v>
      </x:c>
    </x:row>
    <x:row r="2849">
      <x:c r="A2849" t="str">
        <x:v>AT-02848</x:v>
      </x:c>
      <x:c r="B2849" t="str">
        <x:v>Colégio Alfabeto</x:v>
      </x:c>
      <x:c r="C2849" t="str">
        <x:v>Escola</x:v>
      </x:c>
      <x:c r="D2849" t="str">
        <x:v>Colégio</x:v>
      </x:c>
      <x:c r="E2849" t="str">
        <x:v>Mogi das Cruzes</x:v>
      </x:c>
      <x:c r="F2849" t="str">
        <x:v>Parque Santana</x:v>
      </x:c>
      <x:c r="G2849" t="str">
        <x:v>Rua João Augusto de Moraes, Parque Santana, Mogi das Cruzes, SP</x:v>
      </x:c>
      <x:c r="H2849" t="str"/>
      <x:c r="I2849" t="str"/>
      <x:c r="J2849" t="str"/>
      <x:c r="K2849" t="str"/>
      <x:c r="L2849" t="str"/>
      <x:c r="M2849" t="str"/>
      <x:c r="N2849" t="str"/>
      <x:c r="O2849" t="str"/>
      <x:c r="P2849" t="str"/>
      <x:c r="Q2849" t="str">
        <x:v>https://www.google.com/maps/search/?api=1&amp;query=Col%C3%A9gio+Alfabeto+Rua+Jo%C3%A3o+Augusto+de+Moraes%2C+Parque+Santana%2C+Mogi+das+Cruzes%2C+SP</x:v>
      </x:c>
      <x:c r="R2849" t="str"/>
      <x:c r="S2849" t="str"/>
      <x:c r="T2849" t="str">
        <x:v>Não contatado</x:v>
      </x:c>
      <x:c r="U2849" s="27" t="n">
        <x:f>IF(LEN(H2849)&gt;0,25,0)+IF(L2849="Sim",25,0)+IF(LEN(M2849)&gt;0,15,0)+IF(LEN(J2849)&gt;0,10,0)+IF(LEN(N2849)&gt;0,5,0)+IF(LEN(O2849)&gt;0,5,0)+IF(LEN(P2849)&gt;0,5,0)+IF(AND(LEN(R2849)&gt;0,LEN(S2849)&gt;0),10,0)</x:f>
        <x:v>0</x:v>
      </x:c>
      <x:c r="V2849" t="str">
        <x:f>IF(U2849&gt;=60,"Prioridade Alta",IF(U2849&gt;=35,"Prioridade Média","Prioridade Baixa"))</x:f>
        <x:v>Prioridade Baixa</x:v>
      </x:c>
      <x:c r="W2849" t="str">
        <x:v>Sim</x:v>
      </x:c>
      <x:c r="X2849" t="str">
        <x:v>Sem telefone, e-mail ou site</x:v>
      </x:c>
      <x:c r="Y2849" t="str">
        <x:v>Base expandida 2026-07-27</x:v>
      </x:c>
      <x:c r="Z2849" t="str"/>
      <x:c r="AA2849" t="str"/>
      <x:c r="AB2849" t="n">
        <x:v>35</x:v>
      </x:c>
      <x:c r="AC2849" t="str">
        <x:v>Prioridade Baixa</x:v>
      </x:c>
      <x:c r="AD2849" t="str">
        <x:v>sem site encontrado na fonte publica; redes sociais nao localizadas; nota/avaliacoes Google nao coletadas nesta fonte</x:v>
      </x:c>
      <x:c r="AE2849" t="n">
        <x:f>IF(LEN(H2849)&gt;0,1,0)</x:f>
        <x:v>0</x:v>
      </x:c>
      <x:c r="AF2849" t="n">
        <x:f>IF(LEN(M2849)&gt;0,1,0)</x:f>
        <x:v>0</x:v>
      </x:c>
      <x:c r="AG2849" t="n">
        <x:f>IF(AND(LEN(H2849)=0,LEN(K2849)=0,LEN(M2849)=0),1,0)</x:f>
        <x:v>1</x:v>
      </x:c>
    </x:row>
    <x:row r="2850">
      <x:c r="A2850" t="str">
        <x:v>AT-02849</x:v>
      </x:c>
      <x:c r="B2850" t="str">
        <x:v>Colégio IENEC</x:v>
      </x:c>
      <x:c r="C2850" t="str">
        <x:v>Escola</x:v>
      </x:c>
      <x:c r="D2850" t="str">
        <x:v>Colégio</x:v>
      </x:c>
      <x:c r="E2850" t="str">
        <x:v>Mogi das Cruzes</x:v>
      </x:c>
      <x:c r="F2850" t="str">
        <x:v>Socorro</x:v>
      </x:c>
      <x:c r="G2850" t="str">
        <x:v>Rua Doutor Euclides Ferreira da SIlva, 55, Socorro, Mogi das Cruzes, SP</x:v>
      </x:c>
      <x:c r="H2850" t="str"/>
      <x:c r="I2850" t="str"/>
      <x:c r="J2850" t="str"/>
      <x:c r="K2850" t="str"/>
      <x:c r="L2850" t="str"/>
      <x:c r="M2850" t="str"/>
      <x:c r="N2850" t="str"/>
      <x:c r="O2850" t="str"/>
      <x:c r="P2850" t="str"/>
      <x:c r="Q2850" t="str">
        <x:v>https://www.google.com/maps/search/?api=1&amp;query=Col%C3%A9gio+IENEC+Rua+Doutor+Euclides+Ferreira+da+SIlva%2C+55%2C+Socorro%2C+Mogi+das+Cruzes%2C+SP</x:v>
      </x:c>
      <x:c r="R2850" t="str"/>
      <x:c r="S2850" t="str"/>
      <x:c r="T2850" t="str">
        <x:v>Não contatado</x:v>
      </x:c>
      <x:c r="U2850" s="27" t="n">
        <x:f>IF(LEN(H2850)&gt;0,25,0)+IF(L2850="Sim",25,0)+IF(LEN(M2850)&gt;0,15,0)+IF(LEN(J2850)&gt;0,10,0)+IF(LEN(N2850)&gt;0,5,0)+IF(LEN(O2850)&gt;0,5,0)+IF(LEN(P2850)&gt;0,5,0)+IF(AND(LEN(R2850)&gt;0,LEN(S2850)&gt;0),10,0)</x:f>
        <x:v>0</x:v>
      </x:c>
      <x:c r="V2850" t="str">
        <x:f>IF(U2850&gt;=60,"Prioridade Alta",IF(U2850&gt;=35,"Prioridade Média","Prioridade Baixa"))</x:f>
        <x:v>Prioridade Baixa</x:v>
      </x:c>
      <x:c r="W2850" t="str">
        <x:v>Sim</x:v>
      </x:c>
      <x:c r="X2850" t="str">
        <x:v>Sem telefone, e-mail ou site</x:v>
      </x:c>
      <x:c r="Y2850" t="str">
        <x:v>Base expandida 2026-07-27</x:v>
      </x:c>
      <x:c r="Z2850" t="str"/>
      <x:c r="AA2850" t="str"/>
      <x:c r="AB2850" t="n">
        <x:v>35</x:v>
      </x:c>
      <x:c r="AC2850" t="str">
        <x:v>Prioridade Baixa</x:v>
      </x:c>
      <x:c r="AD2850" t="str">
        <x:v>sem site encontrado na fonte publica; redes sociais nao localizadas; nota/avaliacoes Google nao coletadas nesta fonte</x:v>
      </x:c>
      <x:c r="AE2850" t="n">
        <x:f>IF(LEN(H2850)&gt;0,1,0)</x:f>
        <x:v>0</x:v>
      </x:c>
      <x:c r="AF2850" t="n">
        <x:f>IF(LEN(M2850)&gt;0,1,0)</x:f>
        <x:v>0</x:v>
      </x:c>
      <x:c r="AG2850" t="n">
        <x:f>IF(AND(LEN(H2850)=0,LEN(K2850)=0,LEN(M2850)=0),1,0)</x:f>
        <x:v>1</x:v>
      </x:c>
    </x:row>
    <x:row r="2851">
      <x:c r="A2851" t="str">
        <x:v>AT-02850</x:v>
      </x:c>
      <x:c r="B2851" t="str">
        <x:v>Colégio Saber</x:v>
      </x:c>
      <x:c r="C2851" t="str">
        <x:v>Escola</x:v>
      </x:c>
      <x:c r="D2851" t="str">
        <x:v>Colégio</x:v>
      </x:c>
      <x:c r="E2851" t="str">
        <x:v>Mogi das Cruzes</x:v>
      </x:c>
      <x:c r="F2851" t="str">
        <x:v>Vila Oliveira</x:v>
      </x:c>
      <x:c r="G2851" t="str">
        <x:v>Avenida Francisco Assis Monteiro de Castro, 707, Vila Oliveira, Mogi das Cruzes, SP</x:v>
      </x:c>
      <x:c r="H2851" t="str"/>
      <x:c r="I2851" t="str"/>
      <x:c r="J2851" t="str"/>
      <x:c r="K2851" t="str"/>
      <x:c r="L2851" t="str"/>
      <x:c r="M2851" t="str"/>
      <x:c r="N2851" t="str"/>
      <x:c r="O2851" t="str"/>
      <x:c r="P2851" t="str"/>
      <x:c r="Q2851" t="str">
        <x:v>https://www.google.com/maps/search/?api=1&amp;query=Col%C3%A9gio+Saber+Avenida+Francisco+Assis+Monteiro+de+Castro%2C+707%2C+Vila+Oliveira%2C+Mogi+das+Cruzes%2C+SP</x:v>
      </x:c>
      <x:c r="R2851" t="str"/>
      <x:c r="S2851" t="str"/>
      <x:c r="T2851" t="str">
        <x:v>Não contatado</x:v>
      </x:c>
      <x:c r="U2851" s="27" t="n">
        <x:f>IF(LEN(H2851)&gt;0,25,0)+IF(L2851="Sim",25,0)+IF(LEN(M2851)&gt;0,15,0)+IF(LEN(J2851)&gt;0,10,0)+IF(LEN(N2851)&gt;0,5,0)+IF(LEN(O2851)&gt;0,5,0)+IF(LEN(P2851)&gt;0,5,0)+IF(AND(LEN(R2851)&gt;0,LEN(S2851)&gt;0),10,0)</x:f>
        <x:v>0</x:v>
      </x:c>
      <x:c r="V2851" t="str">
        <x:f>IF(U2851&gt;=60,"Prioridade Alta",IF(U2851&gt;=35,"Prioridade Média","Prioridade Baixa"))</x:f>
        <x:v>Prioridade Baixa</x:v>
      </x:c>
      <x:c r="W2851" t="str">
        <x:v>Sim</x:v>
      </x:c>
      <x:c r="X2851" t="str">
        <x:v>Sem telefone, e-mail ou site</x:v>
      </x:c>
      <x:c r="Y2851" t="str">
        <x:v>Base expandida 2026-07-27</x:v>
      </x:c>
      <x:c r="Z2851" t="str"/>
      <x:c r="AA2851" t="str"/>
      <x:c r="AB2851" t="n">
        <x:v>35</x:v>
      </x:c>
      <x:c r="AC2851" t="str">
        <x:v>Prioridade Baixa</x:v>
      </x:c>
      <x:c r="AD2851" t="str">
        <x:v>sem site encontrado na fonte publica; redes sociais nao localizadas; nota/avaliacoes Google nao coletadas nesta fonte</x:v>
      </x:c>
      <x:c r="AE2851" t="n">
        <x:f>IF(LEN(H2851)&gt;0,1,0)</x:f>
        <x:v>0</x:v>
      </x:c>
      <x:c r="AF2851" t="n">
        <x:f>IF(LEN(M2851)&gt;0,1,0)</x:f>
        <x:v>0</x:v>
      </x:c>
      <x:c r="AG2851" t="n">
        <x:f>IF(AND(LEN(H2851)=0,LEN(K2851)=0,LEN(M2851)=0),1,0)</x:f>
        <x:v>1</x:v>
      </x:c>
    </x:row>
    <x:row r="2852">
      <x:c r="A2852" t="str">
        <x:v>AT-02851</x:v>
      </x:c>
      <x:c r="B2852" t="str">
        <x:v>Colégio Santa Mônica</x:v>
      </x:c>
      <x:c r="C2852" t="str">
        <x:v>Escola</x:v>
      </x:c>
      <x:c r="D2852" t="str">
        <x:v>Colégio</x:v>
      </x:c>
      <x:c r="E2852" t="str">
        <x:v>Mogi das Cruzes</x:v>
      </x:c>
      <x:c r="F2852" t="str">
        <x:v>Centro</x:v>
      </x:c>
      <x:c r="G2852" t="str">
        <x:v>Rua São João, Centro, Mogi das Cruzes, SP</x:v>
      </x:c>
      <x:c r="H2852" t="str"/>
      <x:c r="I2852" t="str"/>
      <x:c r="J2852" t="str"/>
      <x:c r="K2852" t="str"/>
      <x:c r="L2852" t="str"/>
      <x:c r="M2852" t="str"/>
      <x:c r="N2852" t="str"/>
      <x:c r="O2852" t="str"/>
      <x:c r="P2852" t="str"/>
      <x:c r="Q2852" t="str">
        <x:v>https://www.google.com/maps/search/?api=1&amp;query=Col%C3%A9gio+Santa+M%C3%B4nica+Rua+S%C3%A3o+Jo%C3%A3o%2C+Centro%2C+Mogi+das+Cruzes%2C+SP</x:v>
      </x:c>
      <x:c r="R2852" t="str"/>
      <x:c r="S2852" t="str"/>
      <x:c r="T2852" t="str">
        <x:v>Não contatado</x:v>
      </x:c>
      <x:c r="U2852" s="27" t="n">
        <x:f>IF(LEN(H2852)&gt;0,25,0)+IF(L2852="Sim",25,0)+IF(LEN(M2852)&gt;0,15,0)+IF(LEN(J2852)&gt;0,10,0)+IF(LEN(N2852)&gt;0,5,0)+IF(LEN(O2852)&gt;0,5,0)+IF(LEN(P2852)&gt;0,5,0)+IF(AND(LEN(R2852)&gt;0,LEN(S2852)&gt;0),10,0)</x:f>
        <x:v>0</x:v>
      </x:c>
      <x:c r="V2852" t="str">
        <x:f>IF(U2852&gt;=60,"Prioridade Alta",IF(U2852&gt;=35,"Prioridade Média","Prioridade Baixa"))</x:f>
        <x:v>Prioridade Baixa</x:v>
      </x:c>
      <x:c r="W2852" t="str">
        <x:v>Sim</x:v>
      </x:c>
      <x:c r="X2852" t="str">
        <x:v>Sem telefone, e-mail ou site</x:v>
      </x:c>
      <x:c r="Y2852" t="str">
        <x:v>Base expandida 2026-07-27</x:v>
      </x:c>
      <x:c r="Z2852" t="str"/>
      <x:c r="AA2852" t="str"/>
      <x:c r="AB2852" t="n">
        <x:v>35</x:v>
      </x:c>
      <x:c r="AC2852" t="str">
        <x:v>Prioridade Baixa</x:v>
      </x:c>
      <x:c r="AD2852" t="str">
        <x:v>sem site encontrado na fonte publica; redes sociais nao localizadas; nota/avaliacoes Google nao coletadas nesta fonte</x:v>
      </x:c>
      <x:c r="AE2852" t="n">
        <x:f>IF(LEN(H2852)&gt;0,1,0)</x:f>
        <x:v>0</x:v>
      </x:c>
      <x:c r="AF2852" t="n">
        <x:f>IF(LEN(M2852)&gt;0,1,0)</x:f>
        <x:v>0</x:v>
      </x:c>
      <x:c r="AG2852" t="n">
        <x:f>IF(AND(LEN(H2852)=0,LEN(K2852)=0,LEN(M2852)=0),1,0)</x:f>
        <x:v>1</x:v>
      </x:c>
    </x:row>
    <x:row r="2853">
      <x:c r="A2853" t="str">
        <x:v>AT-02852</x:v>
      </x:c>
      <x:c r="B2853" t="str">
        <x:v>Clube Nautico Mogiano Faculdade</x:v>
      </x:c>
      <x:c r="C2853" t="str">
        <x:v>Escola</x:v>
      </x:c>
      <x:c r="D2853" t="str">
        <x:v>Faculdade / Ensino Superior</x:v>
      </x:c>
      <x:c r="E2853" t="str">
        <x:v>Mogi das Cruzes</x:v>
      </x:c>
      <x:c r="F2853" t="str">
        <x:v>Vila Industrial</x:v>
      </x:c>
      <x:c r="G2853" t="str">
        <x:v>Rua Cabo Diogo Oliver, Vila Industrial, Mogi das Cruzes, SP</x:v>
      </x:c>
      <x:c r="H2853" t="str"/>
      <x:c r="I2853" t="str"/>
      <x:c r="J2853" t="str"/>
      <x:c r="K2853" t="str"/>
      <x:c r="L2853" t="str"/>
      <x:c r="M2853" t="str"/>
      <x:c r="N2853" t="str"/>
      <x:c r="O2853" t="str"/>
      <x:c r="P2853" t="str"/>
      <x:c r="Q2853" t="str">
        <x:v>https://www.google.com/maps/search/?api=1&amp;query=Clube+Nautico+Mogiano+Faculdade+Rua+Cabo+Diogo+Oliver%2C+Vila+Industrial%2C+Mogi+das+Cruzes%2C+SP</x:v>
      </x:c>
      <x:c r="R2853" t="str"/>
      <x:c r="S2853" t="str"/>
      <x:c r="T2853" t="str">
        <x:v>Não contatado</x:v>
      </x:c>
      <x:c r="U2853" s="27" t="n">
        <x:f>IF(LEN(H2853)&gt;0,25,0)+IF(L2853="Sim",25,0)+IF(LEN(M2853)&gt;0,15,0)+IF(LEN(J2853)&gt;0,10,0)+IF(LEN(N2853)&gt;0,5,0)+IF(LEN(O2853)&gt;0,5,0)+IF(LEN(P2853)&gt;0,5,0)+IF(AND(LEN(R2853)&gt;0,LEN(S2853)&gt;0),10,0)</x:f>
        <x:v>0</x:v>
      </x:c>
      <x:c r="V2853" t="str">
        <x:f>IF(U2853&gt;=60,"Prioridade Alta",IF(U2853&gt;=35,"Prioridade Média","Prioridade Baixa"))</x:f>
        <x:v>Prioridade Baixa</x:v>
      </x:c>
      <x:c r="W2853" t="str">
        <x:v>Sim</x:v>
      </x:c>
      <x:c r="X2853" t="str">
        <x:v>Sem telefone, e-mail ou site</x:v>
      </x:c>
      <x:c r="Y2853" t="str">
        <x:v>Base expandida 2026-07-27</x:v>
      </x:c>
      <x:c r="Z2853" t="str"/>
      <x:c r="AA2853" t="str"/>
      <x:c r="AB2853" t="n">
        <x:v>35</x:v>
      </x:c>
      <x:c r="AC2853" t="str">
        <x:v>Prioridade Baixa</x:v>
      </x:c>
      <x:c r="AD2853" t="str">
        <x:v>sem site encontrado na fonte publica; redes sociais nao localizadas; nota/avaliacoes Google nao coletadas nesta fonte</x:v>
      </x:c>
      <x:c r="AE2853" t="n">
        <x:f>IF(LEN(H2853)&gt;0,1,0)</x:f>
        <x:v>0</x:v>
      </x:c>
      <x:c r="AF2853" t="n">
        <x:f>IF(LEN(M2853)&gt;0,1,0)</x:f>
        <x:v>0</x:v>
      </x:c>
      <x:c r="AG2853" t="n">
        <x:f>IF(AND(LEN(H2853)=0,LEN(K2853)=0,LEN(M2853)=0),1,0)</x:f>
        <x:v>1</x:v>
      </x:c>
    </x:row>
    <x:row r="2854">
      <x:c r="A2854" t="str">
        <x:v>AT-02853</x:v>
      </x:c>
      <x:c r="B2854" t="str">
        <x:v>Rua do Colégio</x:v>
      </x:c>
      <x:c r="C2854" t="str">
        <x:v>Escola</x:v>
      </x:c>
      <x:c r="D2854" t="str">
        <x:v>Colégio</x:v>
      </x:c>
      <x:c r="E2854" t="str">
        <x:v>Guarulhos</x:v>
      </x:c>
      <x:c r="F2854" t="str">
        <x:v>Vila Rio</x:v>
      </x:c>
      <x:c r="G2854" t="str">
        <x:v>Rua do Colégio, Vila Rio, Guarulhos, SP</x:v>
      </x:c>
      <x:c r="H2854" t="str"/>
      <x:c r="I2854" t="str"/>
      <x:c r="J2854" t="str"/>
      <x:c r="K2854" t="str"/>
      <x:c r="L2854" t="str"/>
      <x:c r="M2854" t="str"/>
      <x:c r="N2854" t="str"/>
      <x:c r="O2854" t="str"/>
      <x:c r="P2854" t="str"/>
      <x:c r="Q2854" t="str">
        <x:v>https://www.google.com/maps/search/?api=1&amp;query=Rua+do+Col%C3%A9gio+Rua+do+Col%C3%A9gio%2C+Vila+Rio%2C+Guarulhos%2C+SP</x:v>
      </x:c>
      <x:c r="R2854" t="str"/>
      <x:c r="S2854" t="str"/>
      <x:c r="T2854" t="str">
        <x:v>Não contatado</x:v>
      </x:c>
      <x:c r="U2854" s="27" t="n">
        <x:f>IF(LEN(H2854)&gt;0,25,0)+IF(L2854="Sim",25,0)+IF(LEN(M2854)&gt;0,15,0)+IF(LEN(J2854)&gt;0,10,0)+IF(LEN(N2854)&gt;0,5,0)+IF(LEN(O2854)&gt;0,5,0)+IF(LEN(P2854)&gt;0,5,0)+IF(AND(LEN(R2854)&gt;0,LEN(S2854)&gt;0),10,0)</x:f>
        <x:v>0</x:v>
      </x:c>
      <x:c r="V2854" t="str">
        <x:f>IF(U2854&gt;=60,"Prioridade Alta",IF(U2854&gt;=35,"Prioridade Média","Prioridade Baixa"))</x:f>
        <x:v>Prioridade Baixa</x:v>
      </x:c>
      <x:c r="W2854" t="str">
        <x:v>Sim</x:v>
      </x:c>
      <x:c r="X2854" t="str">
        <x:v>Sem telefone, e-mail ou site</x:v>
      </x:c>
      <x:c r="Y2854" t="str">
        <x:v>Base expandida 2026-07-27</x:v>
      </x:c>
      <x:c r="Z2854" t="str"/>
      <x:c r="AA2854" t="str"/>
      <x:c r="AB2854" t="n">
        <x:v>35</x:v>
      </x:c>
      <x:c r="AC2854" t="str">
        <x:v>Prioridade Baixa</x:v>
      </x:c>
      <x:c r="AD2854" t="str">
        <x:v>sem site encontrado na fonte publica; redes sociais nao localizadas; nota/avaliacoes Google nao coletadas nesta fonte</x:v>
      </x:c>
      <x:c r="AE2854" t="n">
        <x:f>IF(LEN(H2854)&gt;0,1,0)</x:f>
        <x:v>0</x:v>
      </x:c>
      <x:c r="AF2854" t="n">
        <x:f>IF(LEN(M2854)&gt;0,1,0)</x:f>
        <x:v>0</x:v>
      </x:c>
      <x:c r="AG2854" t="n">
        <x:f>IF(AND(LEN(H2854)=0,LEN(K2854)=0,LEN(M2854)=0),1,0)</x:f>
        <x:v>1</x:v>
      </x:c>
    </x:row>
    <x:row r="2855">
      <x:c r="A2855" t="str">
        <x:v>AT-02854</x:v>
      </x:c>
      <x:c r="B2855" t="str">
        <x:v>Colégio Parthenon - Unidade 1</x:v>
      </x:c>
      <x:c r="C2855" t="str">
        <x:v>Escola</x:v>
      </x:c>
      <x:c r="D2855" t="str">
        <x:v>Colégio</x:v>
      </x:c>
      <x:c r="E2855" t="str">
        <x:v>Guarulhos</x:v>
      </x:c>
      <x:c r="F2855" t="str">
        <x:v>Bom Clima</x:v>
      </x:c>
      <x:c r="G2855" t="str">
        <x:v>Rua Consul Orestes Corrêa, 733, Bom Clima, Guarulhos, SP</x:v>
      </x:c>
      <x:c r="H2855" t="str"/>
      <x:c r="I2855" t="str"/>
      <x:c r="J2855" t="str"/>
      <x:c r="K2855" t="str"/>
      <x:c r="L2855" t="str"/>
      <x:c r="M2855" t="str"/>
      <x:c r="N2855" t="str"/>
      <x:c r="O2855" t="str"/>
      <x:c r="P2855" t="str"/>
      <x:c r="Q2855" t="str">
        <x:v>https://www.google.com/maps/search/?api=1&amp;query=Col%C3%A9gio+Parthenon+-+Unidade+1+Rua+Consul+Orestes+Corr%C3%AAa%2C+733%2C+Bom+Clima%2C+Guarulhos%2C+SP</x:v>
      </x:c>
      <x:c r="R2855" t="str"/>
      <x:c r="S2855" t="str"/>
      <x:c r="T2855" t="str">
        <x:v>Não contatado</x:v>
      </x:c>
      <x:c r="U2855" s="27" t="n">
        <x:f>IF(LEN(H2855)&gt;0,25,0)+IF(L2855="Sim",25,0)+IF(LEN(M2855)&gt;0,15,0)+IF(LEN(J2855)&gt;0,10,0)+IF(LEN(N2855)&gt;0,5,0)+IF(LEN(O2855)&gt;0,5,0)+IF(LEN(P2855)&gt;0,5,0)+IF(AND(LEN(R2855)&gt;0,LEN(S2855)&gt;0),10,0)</x:f>
        <x:v>0</x:v>
      </x:c>
      <x:c r="V2855" t="str">
        <x:f>IF(U2855&gt;=60,"Prioridade Alta",IF(U2855&gt;=35,"Prioridade Média","Prioridade Baixa"))</x:f>
        <x:v>Prioridade Baixa</x:v>
      </x:c>
      <x:c r="W2855" t="str">
        <x:v>Sim</x:v>
      </x:c>
      <x:c r="X2855" t="str">
        <x:v>Sem telefone, e-mail ou site</x:v>
      </x:c>
      <x:c r="Y2855" t="str">
        <x:v>Base expandida 2026-07-27</x:v>
      </x:c>
      <x:c r="Z2855" t="str"/>
      <x:c r="AA2855" t="str"/>
      <x:c r="AB2855" t="n">
        <x:v>35</x:v>
      </x:c>
      <x:c r="AC2855" t="str">
        <x:v>Prioridade Baixa</x:v>
      </x:c>
      <x:c r="AD2855" t="str">
        <x:v>sem site encontrado na fonte publica; redes sociais nao localizadas; nota/avaliacoes Google nao coletadas nesta fonte</x:v>
      </x:c>
      <x:c r="AE2855" t="n">
        <x:f>IF(LEN(H2855)&gt;0,1,0)</x:f>
        <x:v>0</x:v>
      </x:c>
      <x:c r="AF2855" t="n">
        <x:f>IF(LEN(M2855)&gt;0,1,0)</x:f>
        <x:v>0</x:v>
      </x:c>
      <x:c r="AG2855" t="n">
        <x:f>IF(AND(LEN(H2855)=0,LEN(K2855)=0,LEN(M2855)=0),1,0)</x:f>
        <x:v>1</x:v>
      </x:c>
    </x:row>
    <x:row r="2856">
      <x:c r="A2856" t="str">
        <x:v>AT-02855</x:v>
      </x:c>
      <x:c r="B2856" t="str">
        <x:v>Colégio Canadá</x:v>
      </x:c>
      <x:c r="C2856" t="str">
        <x:v>Escola</x:v>
      </x:c>
      <x:c r="D2856" t="str">
        <x:v>Colégio</x:v>
      </x:c>
      <x:c r="E2856" t="str">
        <x:v>Guarulhos</x:v>
      </x:c>
      <x:c r="F2856" t="str">
        <x:v>Gopoúva</x:v>
      </x:c>
      <x:c r="G2856" t="str">
        <x:v>Rua Alfredo Cerquilho, Gopoúva, Guarulhos, SP</x:v>
      </x:c>
      <x:c r="H2856" t="str"/>
      <x:c r="I2856" t="str"/>
      <x:c r="J2856" t="str"/>
      <x:c r="K2856" t="str"/>
      <x:c r="L2856" t="str"/>
      <x:c r="M2856" t="str"/>
      <x:c r="N2856" t="str"/>
      <x:c r="O2856" t="str"/>
      <x:c r="P2856" t="str"/>
      <x:c r="Q2856" t="str">
        <x:v>https://www.google.com/maps/search/?api=1&amp;query=Col%C3%A9gio+Canad%C3%A1+Rua+Alfredo+Cerquilho%2C+Gopo%C3%BAva%2C+Guarulhos%2C+SP</x:v>
      </x:c>
      <x:c r="R2856" t="str"/>
      <x:c r="S2856" t="str"/>
      <x:c r="T2856" t="str">
        <x:v>Não contatado</x:v>
      </x:c>
      <x:c r="U2856" s="27" t="n">
        <x:f>IF(LEN(H2856)&gt;0,25,0)+IF(L2856="Sim",25,0)+IF(LEN(M2856)&gt;0,15,0)+IF(LEN(J2856)&gt;0,10,0)+IF(LEN(N2856)&gt;0,5,0)+IF(LEN(O2856)&gt;0,5,0)+IF(LEN(P2856)&gt;0,5,0)+IF(AND(LEN(R2856)&gt;0,LEN(S2856)&gt;0),10,0)</x:f>
        <x:v>0</x:v>
      </x:c>
      <x:c r="V2856" t="str">
        <x:f>IF(U2856&gt;=60,"Prioridade Alta",IF(U2856&gt;=35,"Prioridade Média","Prioridade Baixa"))</x:f>
        <x:v>Prioridade Baixa</x:v>
      </x:c>
      <x:c r="W2856" t="str">
        <x:v>Sim</x:v>
      </x:c>
      <x:c r="X2856" t="str">
        <x:v>Sem telefone, e-mail ou site</x:v>
      </x:c>
      <x:c r="Y2856" t="str">
        <x:v>Base expandida 2026-07-27</x:v>
      </x:c>
      <x:c r="Z2856" t="str"/>
      <x:c r="AA2856" t="str"/>
      <x:c r="AB2856" t="n">
        <x:v>35</x:v>
      </x:c>
      <x:c r="AC2856" t="str">
        <x:v>Prioridade Baixa</x:v>
      </x:c>
      <x:c r="AD2856" t="str">
        <x:v>sem site encontrado na fonte publica; redes sociais nao localizadas; nota/avaliacoes Google nao coletadas nesta fonte</x:v>
      </x:c>
      <x:c r="AE2856" t="n">
        <x:f>IF(LEN(H2856)&gt;0,1,0)</x:f>
        <x:v>0</x:v>
      </x:c>
      <x:c r="AF2856" t="n">
        <x:f>IF(LEN(M2856)&gt;0,1,0)</x:f>
        <x:v>0</x:v>
      </x:c>
      <x:c r="AG2856" t="n">
        <x:f>IF(AND(LEN(H2856)=0,LEN(K2856)=0,LEN(M2856)=0),1,0)</x:f>
        <x:v>1</x:v>
      </x:c>
    </x:row>
    <x:row r="2857">
      <x:c r="A2857" t="str">
        <x:v>AT-02856</x:v>
      </x:c>
      <x:c r="B2857" t="str">
        <x:v>Colégio Vila Fátima</x:v>
      </x:c>
      <x:c r="C2857" t="str">
        <x:v>Escola</x:v>
      </x:c>
      <x:c r="D2857" t="str">
        <x:v>Colégio</x:v>
      </x:c>
      <x:c r="E2857" t="str">
        <x:v>Guarulhos</x:v>
      </x:c>
      <x:c r="F2857" t="str">
        <x:v>Fátima</x:v>
      </x:c>
      <x:c r="G2857" t="str">
        <x:v>Rua Hélio Arrelaro, Fátima, Guarulhos, SP</x:v>
      </x:c>
      <x:c r="H2857" t="str"/>
      <x:c r="I2857" t="str"/>
      <x:c r="J2857" t="str"/>
      <x:c r="K2857" t="str"/>
      <x:c r="L2857" t="str"/>
      <x:c r="M2857" t="str"/>
      <x:c r="N2857" t="str"/>
      <x:c r="O2857" t="str"/>
      <x:c r="P2857" t="str"/>
      <x:c r="Q2857" t="str">
        <x:v>https://www.google.com/maps/search/?api=1&amp;query=Col%C3%A9gio+Vila+F%C3%A1tima+Rua+H%C3%A9lio+Arrelaro%2C+F%C3%A1tima%2C+Guarulhos%2C+SP</x:v>
      </x:c>
      <x:c r="R2857" t="str"/>
      <x:c r="S2857" t="str"/>
      <x:c r="T2857" t="str">
        <x:v>Não contatado</x:v>
      </x:c>
      <x:c r="U2857" s="27" t="n">
        <x:f>IF(LEN(H2857)&gt;0,25,0)+IF(L2857="Sim",25,0)+IF(LEN(M2857)&gt;0,15,0)+IF(LEN(J2857)&gt;0,10,0)+IF(LEN(N2857)&gt;0,5,0)+IF(LEN(O2857)&gt;0,5,0)+IF(LEN(P2857)&gt;0,5,0)+IF(AND(LEN(R2857)&gt;0,LEN(S2857)&gt;0),10,0)</x:f>
        <x:v>0</x:v>
      </x:c>
      <x:c r="V2857" t="str">
        <x:f>IF(U2857&gt;=60,"Prioridade Alta",IF(U2857&gt;=35,"Prioridade Média","Prioridade Baixa"))</x:f>
        <x:v>Prioridade Baixa</x:v>
      </x:c>
      <x:c r="W2857" t="str">
        <x:v>Sim</x:v>
      </x:c>
      <x:c r="X2857" t="str">
        <x:v>Sem telefone, e-mail ou site</x:v>
      </x:c>
      <x:c r="Y2857" t="str">
        <x:v>Base expandida 2026-07-27</x:v>
      </x:c>
      <x:c r="Z2857" t="str"/>
      <x:c r="AA2857" t="str"/>
      <x:c r="AB2857" t="n">
        <x:v>35</x:v>
      </x:c>
      <x:c r="AC2857" t="str">
        <x:v>Prioridade Baixa</x:v>
      </x:c>
      <x:c r="AD2857" t="str">
        <x:v>sem site encontrado na fonte publica; redes sociais nao localizadas; nota/avaliacoes Google nao coletadas nesta fonte</x:v>
      </x:c>
      <x:c r="AE2857" t="n">
        <x:f>IF(LEN(H2857)&gt;0,1,0)</x:f>
        <x:v>0</x:v>
      </x:c>
      <x:c r="AF2857" t="n">
        <x:f>IF(LEN(M2857)&gt;0,1,0)</x:f>
        <x:v>0</x:v>
      </x:c>
      <x:c r="AG2857" t="n">
        <x:f>IF(AND(LEN(H2857)=0,LEN(K2857)=0,LEN(M2857)=0),1,0)</x:f>
        <x:v>1</x:v>
      </x:c>
    </x:row>
    <x:row r="2858">
      <x:c r="A2858" t="str">
        <x:v>AT-02857</x:v>
      </x:c>
      <x:c r="B2858" t="str">
        <x:v>Colégio Objetivo</x:v>
      </x:c>
      <x:c r="C2858" t="str">
        <x:v>Escola</x:v>
      </x:c>
      <x:c r="D2858" t="str">
        <x:v>Colégio</x:v>
      </x:c>
      <x:c r="E2858" t="str">
        <x:v>Guarulhos</x:v>
      </x:c>
      <x:c r="F2858" t="str">
        <x:v>Centro</x:v>
      </x:c>
      <x:c r="G2858" t="str">
        <x:v>Avenida Tiradentes, 1425, Centro, Guarulhos, SP</x:v>
      </x:c>
      <x:c r="H2858" t="str"/>
      <x:c r="I2858" t="str"/>
      <x:c r="J2858" t="str"/>
      <x:c r="K2858" t="str"/>
      <x:c r="L2858" t="str"/>
      <x:c r="M2858" t="str"/>
      <x:c r="N2858" t="str"/>
      <x:c r="O2858" t="str"/>
      <x:c r="P2858" t="str"/>
      <x:c r="Q2858" t="str">
        <x:v>https://www.google.com/maps/search/?api=1&amp;query=Col%C3%A9gio+Objetivo+Avenida+Tiradentes%2C+1425%2C+Centro%2C+Guarulhos%2C+SP</x:v>
      </x:c>
      <x:c r="R2858" t="str"/>
      <x:c r="S2858" t="str"/>
      <x:c r="T2858" t="str">
        <x:v>Não contatado</x:v>
      </x:c>
      <x:c r="U2858" s="27" t="n">
        <x:f>IF(LEN(H2858)&gt;0,25,0)+IF(L2858="Sim",25,0)+IF(LEN(M2858)&gt;0,15,0)+IF(LEN(J2858)&gt;0,10,0)+IF(LEN(N2858)&gt;0,5,0)+IF(LEN(O2858)&gt;0,5,0)+IF(LEN(P2858)&gt;0,5,0)+IF(AND(LEN(R2858)&gt;0,LEN(S2858)&gt;0),10,0)</x:f>
        <x:v>0</x:v>
      </x:c>
      <x:c r="V2858" t="str">
        <x:f>IF(U2858&gt;=60,"Prioridade Alta",IF(U2858&gt;=35,"Prioridade Média","Prioridade Baixa"))</x:f>
        <x:v>Prioridade Baixa</x:v>
      </x:c>
      <x:c r="W2858" t="str">
        <x:v>Sim</x:v>
      </x:c>
      <x:c r="X2858" t="str">
        <x:v>Sem telefone, e-mail ou site</x:v>
      </x:c>
      <x:c r="Y2858" t="str">
        <x:v>Base expandida 2026-07-27</x:v>
      </x:c>
      <x:c r="Z2858" t="str"/>
      <x:c r="AA2858" t="str"/>
      <x:c r="AB2858" t="n">
        <x:v>35</x:v>
      </x:c>
      <x:c r="AC2858" t="str">
        <x:v>Prioridade Baixa</x:v>
      </x:c>
      <x:c r="AD2858" t="str">
        <x:v>sem site encontrado na fonte publica; redes sociais nao localizadas; nota/avaliacoes Google nao coletadas nesta fonte</x:v>
      </x:c>
      <x:c r="AE2858" t="n">
        <x:f>IF(LEN(H2858)&gt;0,1,0)</x:f>
        <x:v>0</x:v>
      </x:c>
      <x:c r="AF2858" t="n">
        <x:f>IF(LEN(M2858)&gt;0,1,0)</x:f>
        <x:v>0</x:v>
      </x:c>
      <x:c r="AG2858" t="n">
        <x:f>IF(AND(LEN(H2858)=0,LEN(K2858)=0,LEN(M2858)=0),1,0)</x:f>
        <x:v>1</x:v>
      </x:c>
    </x:row>
    <x:row r="2859">
      <x:c r="A2859" t="str">
        <x:v>AT-02858</x:v>
      </x:c>
      <x:c r="B2859" t="str">
        <x:v>Colégio Mondrian</x:v>
      </x:c>
      <x:c r="C2859" t="str">
        <x:v>Escola</x:v>
      </x:c>
      <x:c r="D2859" t="str">
        <x:v>Colégio</x:v>
      </x:c>
      <x:c r="E2859" t="str">
        <x:v>Guarulhos</x:v>
      </x:c>
      <x:c r="F2859" t="str">
        <x:v>Ponte Grande</x:v>
      </x:c>
      <x:c r="G2859" t="str">
        <x:v>Avenida Santana, 662, Ponte Grande, Guarulhos, SP</x:v>
      </x:c>
      <x:c r="H2859" t="str"/>
      <x:c r="I2859" t="str"/>
      <x:c r="J2859" t="str"/>
      <x:c r="K2859" t="str"/>
      <x:c r="L2859" t="str"/>
      <x:c r="M2859" t="str"/>
      <x:c r="N2859" t="str"/>
      <x:c r="O2859" t="str"/>
      <x:c r="P2859" t="str"/>
      <x:c r="Q2859" t="str">
        <x:v>https://www.google.com/maps/search/?api=1&amp;query=Col%C3%A9gio+Mondrian+Avenida+Santana%2C+662%2C+Ponte+Grande%2C+Guarulhos%2C+SP</x:v>
      </x:c>
      <x:c r="R2859" t="str"/>
      <x:c r="S2859" t="str"/>
      <x:c r="T2859" t="str">
        <x:v>Não contatado</x:v>
      </x:c>
      <x:c r="U2859" s="27" t="n">
        <x:f>IF(LEN(H2859)&gt;0,25,0)+IF(L2859="Sim",25,0)+IF(LEN(M2859)&gt;0,15,0)+IF(LEN(J2859)&gt;0,10,0)+IF(LEN(N2859)&gt;0,5,0)+IF(LEN(O2859)&gt;0,5,0)+IF(LEN(P2859)&gt;0,5,0)+IF(AND(LEN(R2859)&gt;0,LEN(S2859)&gt;0),10,0)</x:f>
        <x:v>0</x:v>
      </x:c>
      <x:c r="V2859" t="str">
        <x:f>IF(U2859&gt;=60,"Prioridade Alta",IF(U2859&gt;=35,"Prioridade Média","Prioridade Baixa"))</x:f>
        <x:v>Prioridade Baixa</x:v>
      </x:c>
      <x:c r="W2859" t="str">
        <x:v>Sim</x:v>
      </x:c>
      <x:c r="X2859" t="str">
        <x:v>Sem telefone, e-mail ou site</x:v>
      </x:c>
      <x:c r="Y2859" t="str">
        <x:v>Base expandida 2026-07-27</x:v>
      </x:c>
      <x:c r="Z2859" t="str"/>
      <x:c r="AA2859" t="str"/>
      <x:c r="AB2859" t="n">
        <x:v>35</x:v>
      </x:c>
      <x:c r="AC2859" t="str">
        <x:v>Prioridade Baixa</x:v>
      </x:c>
      <x:c r="AD2859" t="str">
        <x:v>sem site encontrado na fonte publica; redes sociais nao localizadas; nota/avaliacoes Google nao coletadas nesta fonte</x:v>
      </x:c>
      <x:c r="AE2859" t="n">
        <x:f>IF(LEN(H2859)&gt;0,1,0)</x:f>
        <x:v>0</x:v>
      </x:c>
      <x:c r="AF2859" t="n">
        <x:f>IF(LEN(M2859)&gt;0,1,0)</x:f>
        <x:v>0</x:v>
      </x:c>
      <x:c r="AG2859" t="n">
        <x:f>IF(AND(LEN(H2859)=0,LEN(K2859)=0,LEN(M2859)=0),1,0)</x:f>
        <x:v>1</x:v>
      </x:c>
    </x:row>
    <x:row r="2860">
      <x:c r="A2860" t="str">
        <x:v>AT-02859</x:v>
      </x:c>
      <x:c r="B2860" t="str">
        <x:v>Quadra do Colégio Vila Fátima</x:v>
      </x:c>
      <x:c r="C2860" t="str">
        <x:v>Escola</x:v>
      </x:c>
      <x:c r="D2860" t="str">
        <x:v>Colégio</x:v>
      </x:c>
      <x:c r="E2860" t="str">
        <x:v>Guarulhos</x:v>
      </x:c>
      <x:c r="F2860" t="str">
        <x:v>Fátima</x:v>
      </x:c>
      <x:c r="G2860" t="str">
        <x:v>Rua Maria de Fátima Kida, Fátima, Guarulhos, SP</x:v>
      </x:c>
      <x:c r="H2860" t="str"/>
      <x:c r="I2860" t="str"/>
      <x:c r="J2860" t="str"/>
      <x:c r="K2860" t="str"/>
      <x:c r="L2860" t="str"/>
      <x:c r="M2860" t="str"/>
      <x:c r="N2860" t="str"/>
      <x:c r="O2860" t="str"/>
      <x:c r="P2860" t="str"/>
      <x:c r="Q2860" t="str">
        <x:v>https://www.google.com/maps/search/?api=1&amp;query=Quadra+do+Col%C3%A9gio+Vila+F%C3%A1tima+Rua+Maria+de+F%C3%A1tima+Kida%2C+F%C3%A1tima%2C+Guarulhos%2C+SP</x:v>
      </x:c>
      <x:c r="R2860" t="str"/>
      <x:c r="S2860" t="str"/>
      <x:c r="T2860" t="str">
        <x:v>Não contatado</x:v>
      </x:c>
      <x:c r="U2860" s="27" t="n">
        <x:f>IF(LEN(H2860)&gt;0,25,0)+IF(L2860="Sim",25,0)+IF(LEN(M2860)&gt;0,15,0)+IF(LEN(J2860)&gt;0,10,0)+IF(LEN(N2860)&gt;0,5,0)+IF(LEN(O2860)&gt;0,5,0)+IF(LEN(P2860)&gt;0,5,0)+IF(AND(LEN(R2860)&gt;0,LEN(S2860)&gt;0),10,0)</x:f>
        <x:v>0</x:v>
      </x:c>
      <x:c r="V2860" t="str">
        <x:f>IF(U2860&gt;=60,"Prioridade Alta",IF(U2860&gt;=35,"Prioridade Média","Prioridade Baixa"))</x:f>
        <x:v>Prioridade Baixa</x:v>
      </x:c>
      <x:c r="W2860" t="str">
        <x:v>Sim</x:v>
      </x:c>
      <x:c r="X2860" t="str">
        <x:v>Sem telefone, e-mail ou site</x:v>
      </x:c>
      <x:c r="Y2860" t="str">
        <x:v>Base expandida 2026-07-27</x:v>
      </x:c>
      <x:c r="Z2860" t="str"/>
      <x:c r="AA2860" t="str"/>
      <x:c r="AB2860" t="n">
        <x:v>35</x:v>
      </x:c>
      <x:c r="AC2860" t="str">
        <x:v>Prioridade Baixa</x:v>
      </x:c>
      <x:c r="AD2860" t="str">
        <x:v>sem site encontrado na fonte publica; redes sociais nao localizadas; nota/avaliacoes Google nao coletadas nesta fonte</x:v>
      </x:c>
      <x:c r="AE2860" t="n">
        <x:f>IF(LEN(H2860)&gt;0,1,0)</x:f>
        <x:v>0</x:v>
      </x:c>
      <x:c r="AF2860" t="n">
        <x:f>IF(LEN(M2860)&gt;0,1,0)</x:f>
        <x:v>0</x:v>
      </x:c>
      <x:c r="AG2860" t="n">
        <x:f>IF(AND(LEN(H2860)=0,LEN(K2860)=0,LEN(M2860)=0),1,0)</x:f>
        <x:v>1</x:v>
      </x:c>
    </x:row>
    <x:row r="2861">
      <x:c r="A2861" t="str">
        <x:v>AT-02860</x:v>
      </x:c>
      <x:c r="B2861" t="str">
        <x:v>Colégio Saint Germain</x:v>
      </x:c>
      <x:c r="C2861" t="str">
        <x:v>Escola</x:v>
      </x:c>
      <x:c r="D2861" t="str">
        <x:v>Colégio</x:v>
      </x:c>
      <x:c r="E2861" t="str">
        <x:v>Guarulhos</x:v>
      </x:c>
      <x:c r="F2861" t="str">
        <x:v>Fátima</x:v>
      </x:c>
      <x:c r="G2861" t="str">
        <x:v>Rua Nossa Senhora Aparecida, Fátima, Guarulhos, SP</x:v>
      </x:c>
      <x:c r="H2861" t="str"/>
      <x:c r="I2861" t="str"/>
      <x:c r="J2861" t="str"/>
      <x:c r="K2861" t="str"/>
      <x:c r="L2861" t="str"/>
      <x:c r="M2861" t="str"/>
      <x:c r="N2861" t="str"/>
      <x:c r="O2861" t="str"/>
      <x:c r="P2861" t="str"/>
      <x:c r="Q2861" t="str">
        <x:v>https://www.google.com/maps/search/?api=1&amp;query=Col%C3%A9gio+Saint+Germain+Rua+Nossa+Senhora+Aparecida%2C+F%C3%A1tima%2C+Guarulhos%2C+SP</x:v>
      </x:c>
      <x:c r="R2861" t="str"/>
      <x:c r="S2861" t="str"/>
      <x:c r="T2861" t="str">
        <x:v>Não contatado</x:v>
      </x:c>
      <x:c r="U2861" s="27" t="n">
        <x:f>IF(LEN(H2861)&gt;0,25,0)+IF(L2861="Sim",25,0)+IF(LEN(M2861)&gt;0,15,0)+IF(LEN(J2861)&gt;0,10,0)+IF(LEN(N2861)&gt;0,5,0)+IF(LEN(O2861)&gt;0,5,0)+IF(LEN(P2861)&gt;0,5,0)+IF(AND(LEN(R2861)&gt;0,LEN(S2861)&gt;0),10,0)</x:f>
        <x:v>0</x:v>
      </x:c>
      <x:c r="V2861" t="str">
        <x:f>IF(U2861&gt;=60,"Prioridade Alta",IF(U2861&gt;=35,"Prioridade Média","Prioridade Baixa"))</x:f>
        <x:v>Prioridade Baixa</x:v>
      </x:c>
      <x:c r="W2861" t="str">
        <x:v>Sim</x:v>
      </x:c>
      <x:c r="X2861" t="str">
        <x:v>Sem telefone, e-mail ou site</x:v>
      </x:c>
      <x:c r="Y2861" t="str">
        <x:v>Base expandida 2026-07-27</x:v>
      </x:c>
      <x:c r="Z2861" t="str"/>
      <x:c r="AA2861" t="str"/>
      <x:c r="AB2861" t="n">
        <x:v>35</x:v>
      </x:c>
      <x:c r="AC2861" t="str">
        <x:v>Prioridade Baixa</x:v>
      </x:c>
      <x:c r="AD2861" t="str">
        <x:v>sem site encontrado na fonte publica; redes sociais nao localizadas; nota/avaliacoes Google nao coletadas nesta fonte</x:v>
      </x:c>
      <x:c r="AE2861" t="n">
        <x:f>IF(LEN(H2861)&gt;0,1,0)</x:f>
        <x:v>0</x:v>
      </x:c>
      <x:c r="AF2861" t="n">
        <x:f>IF(LEN(M2861)&gt;0,1,0)</x:f>
        <x:v>0</x:v>
      </x:c>
      <x:c r="AG2861" t="n">
        <x:f>IF(AND(LEN(H2861)=0,LEN(K2861)=0,LEN(M2861)=0),1,0)</x:f>
        <x:v>1</x:v>
      </x:c>
    </x:row>
    <x:row r="2862">
      <x:c r="A2862" t="str">
        <x:v>AT-02861</x:v>
      </x:c>
      <x:c r="B2862" t="str">
        <x:v>Faculdade Anhanguera</x:v>
      </x:c>
      <x:c r="C2862" t="str">
        <x:v>Escola</x:v>
      </x:c>
      <x:c r="D2862" t="str">
        <x:v>Faculdade / Ensino Superior</x:v>
      </x:c>
      <x:c r="E2862" t="str">
        <x:v>Guarulhos</x:v>
      </x:c>
      <x:c r="F2862" t="str">
        <x:v>Macedo</x:v>
      </x:c>
      <x:c r="G2862" t="str">
        <x:v>Avenida Papa Pio XII, Macedo, Guarulhos, SP</x:v>
      </x:c>
      <x:c r="H2862" t="str"/>
      <x:c r="I2862" t="str"/>
      <x:c r="J2862" t="str"/>
      <x:c r="K2862" t="str"/>
      <x:c r="L2862" t="str"/>
      <x:c r="M2862" t="str"/>
      <x:c r="N2862" t="str"/>
      <x:c r="O2862" t="str"/>
      <x:c r="P2862" t="str"/>
      <x:c r="Q2862" t="str">
        <x:v>https://www.google.com/maps/search/?api=1&amp;query=Faculdade+Anhanguera+Avenida+Papa+Pio+XII%2C+Macedo%2C+Guarulhos%2C+SP</x:v>
      </x:c>
      <x:c r="R2862" t="str"/>
      <x:c r="S2862" t="str"/>
      <x:c r="T2862" t="str">
        <x:v>Não contatado</x:v>
      </x:c>
      <x:c r="U2862" s="27" t="n">
        <x:f>IF(LEN(H2862)&gt;0,25,0)+IF(L2862="Sim",25,0)+IF(LEN(M2862)&gt;0,15,0)+IF(LEN(J2862)&gt;0,10,0)+IF(LEN(N2862)&gt;0,5,0)+IF(LEN(O2862)&gt;0,5,0)+IF(LEN(P2862)&gt;0,5,0)+IF(AND(LEN(R2862)&gt;0,LEN(S2862)&gt;0),10,0)</x:f>
        <x:v>0</x:v>
      </x:c>
      <x:c r="V2862" t="str">
        <x:f>IF(U2862&gt;=60,"Prioridade Alta",IF(U2862&gt;=35,"Prioridade Média","Prioridade Baixa"))</x:f>
        <x:v>Prioridade Baixa</x:v>
      </x:c>
      <x:c r="W2862" t="str">
        <x:v>Sim</x:v>
      </x:c>
      <x:c r="X2862" t="str">
        <x:v>Sem telefone, e-mail ou site</x:v>
      </x:c>
      <x:c r="Y2862" t="str">
        <x:v>Base expandida 2026-07-27</x:v>
      </x:c>
      <x:c r="Z2862" t="str"/>
      <x:c r="AA2862" t="str"/>
      <x:c r="AB2862" t="n">
        <x:v>35</x:v>
      </x:c>
      <x:c r="AC2862" t="str">
        <x:v>Prioridade Baixa</x:v>
      </x:c>
      <x:c r="AD2862" t="str">
        <x:v>sem site encontrado na fonte publica; redes sociais nao localizadas; nota/avaliacoes Google nao coletadas nesta fonte</x:v>
      </x:c>
      <x:c r="AE2862" t="n">
        <x:f>IF(LEN(H2862)&gt;0,1,0)</x:f>
        <x:v>0</x:v>
      </x:c>
      <x:c r="AF2862" t="n">
        <x:f>IF(LEN(M2862)&gt;0,1,0)</x:f>
        <x:v>0</x:v>
      </x:c>
      <x:c r="AG2862" t="n">
        <x:f>IF(AND(LEN(H2862)=0,LEN(K2862)=0,LEN(M2862)=0),1,0)</x:f>
        <x:v>1</x:v>
      </x:c>
    </x:row>
    <x:row r="2863">
      <x:c r="A2863" t="str">
        <x:v>AT-02862</x:v>
      </x:c>
      <x:c r="B2863" t="str">
        <x:v>Colégio Sentido Obrigatório</x:v>
      </x:c>
      <x:c r="C2863" t="str">
        <x:v>Escola</x:v>
      </x:c>
      <x:c r="D2863" t="str">
        <x:v>Colégio</x:v>
      </x:c>
      <x:c r="E2863" t="str">
        <x:v>Itaquaquecetuba</x:v>
      </x:c>
      <x:c r="F2863" t="str">
        <x:v>Vila Zeferina</x:v>
      </x:c>
      <x:c r="G2863" t="str">
        <x:v>Rua Itaqui, 85, Vila Zeferina, Itaquaquecetuba, SP</x:v>
      </x:c>
      <x:c r="H2863" t="str"/>
      <x:c r="I2863" t="str"/>
      <x:c r="J2863" t="str"/>
      <x:c r="K2863" t="str"/>
      <x:c r="L2863" t="str"/>
      <x:c r="M2863" t="str"/>
      <x:c r="N2863" t="str"/>
      <x:c r="O2863" t="str"/>
      <x:c r="P2863" t="str"/>
      <x:c r="Q2863" t="str">
        <x:v>https://www.google.com/maps/search/?api=1&amp;query=Col%C3%A9gio+Sentido+Obrigat%C3%B3rio+Rua+Itaqui%2C+85%2C+Vila+Zeferina%2C+Itaquaquecetuba%2C+SP</x:v>
      </x:c>
      <x:c r="R2863" t="str"/>
      <x:c r="S2863" t="str"/>
      <x:c r="T2863" t="str">
        <x:v>Não contatado</x:v>
      </x:c>
      <x:c r="U2863" s="27" t="n">
        <x:f>IF(LEN(H2863)&gt;0,25,0)+IF(L2863="Sim",25,0)+IF(LEN(M2863)&gt;0,15,0)+IF(LEN(J2863)&gt;0,10,0)+IF(LEN(N2863)&gt;0,5,0)+IF(LEN(O2863)&gt;0,5,0)+IF(LEN(P2863)&gt;0,5,0)+IF(AND(LEN(R2863)&gt;0,LEN(S2863)&gt;0),10,0)</x:f>
        <x:v>0</x:v>
      </x:c>
      <x:c r="V2863" t="str">
        <x:f>IF(U2863&gt;=60,"Prioridade Alta",IF(U2863&gt;=35,"Prioridade Média","Prioridade Baixa"))</x:f>
        <x:v>Prioridade Baixa</x:v>
      </x:c>
      <x:c r="W2863" t="str">
        <x:v>Sim</x:v>
      </x:c>
      <x:c r="X2863" t="str">
        <x:v>Sem telefone, e-mail ou site</x:v>
      </x:c>
      <x:c r="Y2863" t="str">
        <x:v>Base expandida 2026-07-27</x:v>
      </x:c>
      <x:c r="Z2863" t="str"/>
      <x:c r="AA2863" t="str"/>
      <x:c r="AB2863" t="n">
        <x:v>35</x:v>
      </x:c>
      <x:c r="AC2863" t="str">
        <x:v>Prioridade Baixa</x:v>
      </x:c>
      <x:c r="AD2863" t="str">
        <x:v>sem site encontrado na fonte publica; redes sociais nao localizadas; nota/avaliacoes Google nao coletadas nesta fonte; sem site encontrado na fonte publica; redes sociais nao localizadas; nota/avaliacoes Google nao coletadas nesta fonte</x:v>
      </x:c>
      <x:c r="AE2863" t="n">
        <x:f>IF(LEN(H2863)&gt;0,1,0)</x:f>
        <x:v>0</x:v>
      </x:c>
      <x:c r="AF2863" t="n">
        <x:f>IF(LEN(M2863)&gt;0,1,0)</x:f>
        <x:v>0</x:v>
      </x:c>
      <x:c r="AG2863" t="n">
        <x:f>IF(AND(LEN(H2863)=0,LEN(K2863)=0,LEN(M2863)=0),1,0)</x:f>
        <x:v>1</x:v>
      </x:c>
    </x:row>
    <x:row r="2864">
      <x:c r="A2864" t="str">
        <x:v>AT-02863</x:v>
      </x:c>
      <x:c r="B2864" t="str">
        <x:v>Morro da Suindara</x:v>
      </x:c>
      <x:c r="C2864" t="str">
        <x:v>Escola</x:v>
      </x:c>
      <x:c r="D2864" t="str">
        <x:v>Colégio</x:v>
      </x:c>
      <x:c r="E2864" t="str">
        <x:v>Suzano</x:v>
      </x:c>
      <x:c r="F2864" t="str"/>
      <x:c r="G2864" t="str">
        <x:v>Suzano, SP</x:v>
      </x:c>
      <x:c r="H2864" t="str"/>
      <x:c r="I2864" t="str"/>
      <x:c r="J2864" t="str"/>
      <x:c r="K2864" t="str"/>
      <x:c r="L2864" t="str"/>
      <x:c r="M2864" t="str"/>
      <x:c r="N2864" t="str"/>
      <x:c r="O2864" t="str"/>
      <x:c r="P2864" t="str"/>
      <x:c r="Q2864" t="str">
        <x:v>https://www.google.com/maps/search/?api=1&amp;query=Morro+da+Suindara+Suzano%2C+SP</x:v>
      </x:c>
      <x:c r="R2864" t="str"/>
      <x:c r="S2864" t="str"/>
      <x:c r="T2864" t="str">
        <x:v>Não contatado</x:v>
      </x:c>
      <x:c r="U2864" s="27" t="n">
        <x:f>IF(LEN(H2864)&gt;0,25,0)+IF(L2864="Sim",25,0)+IF(LEN(M2864)&gt;0,15,0)+IF(LEN(J2864)&gt;0,10,0)+IF(LEN(N2864)&gt;0,5,0)+IF(LEN(O2864)&gt;0,5,0)+IF(LEN(P2864)&gt;0,5,0)+IF(AND(LEN(R2864)&gt;0,LEN(S2864)&gt;0),10,0)</x:f>
        <x:v>0</x:v>
      </x:c>
      <x:c r="V2864" t="str">
        <x:f>IF(U2864&gt;=60,"Prioridade Alta",IF(U2864&gt;=35,"Prioridade Média","Prioridade Baixa"))</x:f>
        <x:v>Prioridade Baixa</x:v>
      </x:c>
      <x:c r="W2864" t="str">
        <x:v>Sim</x:v>
      </x:c>
      <x:c r="X2864" t="str">
        <x:v>Bairro ausente; Sem telefone, e-mail ou site</x:v>
      </x:c>
      <x:c r="Y2864" t="str">
        <x:v>Base expandida 2026-07-27</x:v>
      </x:c>
      <x:c r="Z2864" t="str"/>
      <x:c r="AA2864" t="str"/>
      <x:c r="AB2864" t="n">
        <x:v>35</x:v>
      </x:c>
      <x:c r="AC2864" t="str">
        <x:v>Prioridade Baixa</x:v>
      </x:c>
      <x:c r="AD2864" t="str">
        <x:v>sem site encontrado na fonte publica; redes sociais nao localizadas; nota/avaliacoes Google nao coletadas nesta fonte</x:v>
      </x:c>
      <x:c r="AE2864" t="n">
        <x:f>IF(LEN(H2864)&gt;0,1,0)</x:f>
        <x:v>0</x:v>
      </x:c>
      <x:c r="AF2864" t="n">
        <x:f>IF(LEN(M2864)&gt;0,1,0)</x:f>
        <x:v>0</x:v>
      </x:c>
      <x:c r="AG2864" t="n">
        <x:f>IF(AND(LEN(H2864)=0,LEN(K2864)=0,LEN(M2864)=0),1,0)</x:f>
        <x:v>1</x:v>
      </x:c>
    </x:row>
    <x:row r="2865">
      <x:c r="A2865" t="str">
        <x:v>AT-02864</x:v>
      </x:c>
      <x:c r="B2865" t="str">
        <x:v>Faculdade e Seminário Teológico da Fé Rreformada</x:v>
      </x:c>
      <x:c r="C2865" t="str">
        <x:v>Escola</x:v>
      </x:c>
      <x:c r="D2865" t="str">
        <x:v>Faculdade / Ensino Superior</x:v>
      </x:c>
      <x:c r="E2865" t="str">
        <x:v>Arujá</x:v>
      </x:c>
      <x:c r="F2865" t="str">
        <x:v>Jardim Nippon Club</x:v>
      </x:c>
      <x:c r="G2865" t="str">
        <x:v>Rua Gabriel Paschoal, Jardim Nippon Club, Arujá, SP</x:v>
      </x:c>
      <x:c r="H2865" t="str"/>
      <x:c r="I2865" t="str"/>
      <x:c r="J2865" t="str"/>
      <x:c r="K2865" t="str"/>
      <x:c r="L2865" t="str"/>
      <x:c r="M2865" t="str"/>
      <x:c r="N2865" t="str"/>
      <x:c r="O2865" t="str"/>
      <x:c r="P2865" t="str"/>
      <x:c r="Q2865" t="str">
        <x:v>https://www.google.com/maps/search/?api=1&amp;query=Faculdade+e+Semin%C3%A1rio+Teol%C3%B3gico+da+F%C3%A9+Rreformada+Rua+Gabriel+Paschoal%2C+Jardim+Nippon+Club%2C+Aruj%C3%A1%2C+SP</x:v>
      </x:c>
      <x:c r="R2865" t="str"/>
      <x:c r="S2865" t="str"/>
      <x:c r="T2865" t="str">
        <x:v>Não contatado</x:v>
      </x:c>
      <x:c r="U2865" s="27" t="n">
        <x:f>IF(LEN(H2865)&gt;0,25,0)+IF(L2865="Sim",25,0)+IF(LEN(M2865)&gt;0,15,0)+IF(LEN(J2865)&gt;0,10,0)+IF(LEN(N2865)&gt;0,5,0)+IF(LEN(O2865)&gt;0,5,0)+IF(LEN(P2865)&gt;0,5,0)+IF(AND(LEN(R2865)&gt;0,LEN(S2865)&gt;0),10,0)</x:f>
        <x:v>0</x:v>
      </x:c>
      <x:c r="V2865" t="str">
        <x:f>IF(U2865&gt;=60,"Prioridade Alta",IF(U2865&gt;=35,"Prioridade Média","Prioridade Baixa"))</x:f>
        <x:v>Prioridade Baixa</x:v>
      </x:c>
      <x:c r="W2865" t="str">
        <x:v>Sim</x:v>
      </x:c>
      <x:c r="X2865" t="str">
        <x:v>Sem telefone, e-mail ou site</x:v>
      </x:c>
      <x:c r="Y2865" t="str">
        <x:v>Base expandida 2026-07-27</x:v>
      </x:c>
      <x:c r="Z2865" t="str"/>
      <x:c r="AA2865" t="str"/>
      <x:c r="AB2865" t="n">
        <x:v>35</x:v>
      </x:c>
      <x:c r="AC2865" t="str">
        <x:v>Prioridade Baixa</x:v>
      </x:c>
      <x:c r="AD2865" t="str">
        <x:v>sem site encontrado na fonte publica; redes sociais nao localizadas; nota/avaliacoes Google nao coletadas nesta fonte</x:v>
      </x:c>
      <x:c r="AE2865" t="n">
        <x:f>IF(LEN(H2865)&gt;0,1,0)</x:f>
        <x:v>0</x:v>
      </x:c>
      <x:c r="AF2865" t="n">
        <x:f>IF(LEN(M2865)&gt;0,1,0)</x:f>
        <x:v>0</x:v>
      </x:c>
      <x:c r="AG2865" t="n">
        <x:f>IF(AND(LEN(H2865)=0,LEN(K2865)=0,LEN(M2865)=0),1,0)</x:f>
        <x:v>1</x:v>
      </x:c>
    </x:row>
    <x:row r="2866">
      <x:c r="A2866" t="str">
        <x:v>AT-02865</x:v>
      </x:c>
      <x:c r="B2866" t="str">
        <x:v>Amor Ao Saber Kids Colégio</x:v>
      </x:c>
      <x:c r="C2866" t="str">
        <x:v>Escola</x:v>
      </x:c>
      <x:c r="D2866" t="str">
        <x:v>Colégio</x:v>
      </x:c>
      <x:c r="E2866" t="str">
        <x:v>Mogi das Cruzes</x:v>
      </x:c>
      <x:c r="F2866" t="str">
        <x:v>Vila Vitoria</x:v>
      </x:c>
      <x:c r="G2866" t="str">
        <x:v>Rua Capitao Joaquim de Mello Freire, 270, Vila Vitoria, Mogi das Cruzes, SP</x:v>
      </x:c>
      <x:c r="H2866" t="str"/>
      <x:c r="I2866" t="str"/>
      <x:c r="J2866" t="str"/>
      <x:c r="K2866" t="str"/>
      <x:c r="L2866" t="str"/>
      <x:c r="M2866" t="str"/>
      <x:c r="N2866" t="str"/>
      <x:c r="O2866" t="str"/>
      <x:c r="P2866" t="str"/>
      <x:c r="Q2866" t="str">
        <x:v>https://www.google.com/maps/search/?api=1&amp;query=Rua+Capitao+Joaquim+de+Mello+Freire%2C+270%2C+Vila+Vitoria%2C+Mogi+das+Cruzes-SP</x:v>
      </x:c>
      <x:c r="R2866" t="str"/>
      <x:c r="S2866" t="str"/>
      <x:c r="T2866" t="str">
        <x:v>Não contatado</x:v>
      </x:c>
      <x:c r="U2866" s="27" t="n">
        <x:f>IF(LEN(H2866)&gt;0,25,0)+IF(L2866="Sim",25,0)+IF(LEN(M2866)&gt;0,15,0)+IF(LEN(J2866)&gt;0,10,0)+IF(LEN(N2866)&gt;0,5,0)+IF(LEN(O2866)&gt;0,5,0)+IF(LEN(P2866)&gt;0,5,0)+IF(AND(LEN(R2866)&gt;0,LEN(S2866)&gt;0),10,0)</x:f>
        <x:v>0</x:v>
      </x:c>
      <x:c r="V2866" t="str">
        <x:f>IF(U2866&gt;=60,"Prioridade Alta",IF(U2866&gt;=35,"Prioridade Média","Prioridade Baixa"))</x:f>
        <x:v>Prioridade Baixa</x:v>
      </x:c>
      <x:c r="W2866" t="str">
        <x:v>Sim</x:v>
      </x:c>
      <x:c r="X2866" t="str">
        <x:v>Sem telefone, e-mail ou site</x:v>
      </x:c>
      <x:c r="Y2866" t="str">
        <x:v>Base expandida 2026-07-27</x:v>
      </x:c>
      <x:c r="Z2866" t="str"/>
      <x:c r="AA2866" t="str"/>
      <x:c r="AB2866" t="n">
        <x:v>35</x:v>
      </x:c>
      <x:c r="AC2866" t="str">
        <x:v>Prioridade Baixa</x:v>
      </x:c>
      <x:c r="AD2866" t="str">
        <x:v>Fonte Escolas.com.br: http://escolas.com.br/amor-ao-saber-kids-colegio-35010954; site oficial/redes não coletados nesta fonte</x:v>
      </x:c>
      <x:c r="AE2866" t="n">
        <x:f>IF(LEN(H2866)&gt;0,1,0)</x:f>
        <x:v>0</x:v>
      </x:c>
      <x:c r="AF2866" t="n">
        <x:f>IF(LEN(M2866)&gt;0,1,0)</x:f>
        <x:v>0</x:v>
      </x:c>
      <x:c r="AG2866" t="n">
        <x:f>IF(AND(LEN(H2866)=0,LEN(K2866)=0,LEN(M2866)=0),1,0)</x:f>
        <x:v>1</x:v>
      </x:c>
    </x:row>
    <x:row r="2867">
      <x:c r="A2867" t="str">
        <x:v>AT-02866</x:v>
      </x:c>
      <x:c r="B2867" t="str">
        <x:v>Colégio Jean Piaget Unidade II</x:v>
      </x:c>
      <x:c r="C2867" t="str">
        <x:v>Escola</x:v>
      </x:c>
      <x:c r="D2867" t="str">
        <x:v>Colégio</x:v>
      </x:c>
      <x:c r="E2867" t="str">
        <x:v>Guarulhos</x:v>
      </x:c>
      <x:c r="F2867" t="str">
        <x:v>Jardim dos Afonsos</x:v>
      </x:c>
      <x:c r="G2867" t="str">
        <x:v>Delmiro, 224, Jardim dos Afonsos, Guarulhos, SP</x:v>
      </x:c>
      <x:c r="H2867" t="str"/>
      <x:c r="I2867" t="str"/>
      <x:c r="J2867" t="str"/>
      <x:c r="K2867" t="str"/>
      <x:c r="L2867" t="str"/>
      <x:c r="M2867" t="str"/>
      <x:c r="N2867" t="str"/>
      <x:c r="O2867" t="str"/>
      <x:c r="P2867" t="str"/>
      <x:c r="Q2867" t="str">
        <x:v>https://www.google.com/maps/search/?api=1&amp;query=Delmiro%2C+224%2C+Jardim+dos+Afonsos%2C+Guarulhos-SP</x:v>
      </x:c>
      <x:c r="R2867" t="str"/>
      <x:c r="S2867" t="str"/>
      <x:c r="T2867" t="str">
        <x:v>Não contatado</x:v>
      </x:c>
      <x:c r="U2867" s="27" t="n">
        <x:f>IF(LEN(H2867)&gt;0,25,0)+IF(L2867="Sim",25,0)+IF(LEN(M2867)&gt;0,15,0)+IF(LEN(J2867)&gt;0,10,0)+IF(LEN(N2867)&gt;0,5,0)+IF(LEN(O2867)&gt;0,5,0)+IF(LEN(P2867)&gt;0,5,0)+IF(AND(LEN(R2867)&gt;0,LEN(S2867)&gt;0),10,0)</x:f>
        <x:v>0</x:v>
      </x:c>
      <x:c r="V2867" t="str">
        <x:f>IF(U2867&gt;=60,"Prioridade Alta",IF(U2867&gt;=35,"Prioridade Média","Prioridade Baixa"))</x:f>
        <x:v>Prioridade Baixa</x:v>
      </x:c>
      <x:c r="W2867" t="str">
        <x:v>Sim</x:v>
      </x:c>
      <x:c r="X2867" t="str">
        <x:v>Sem telefone, e-mail ou site</x:v>
      </x:c>
      <x:c r="Y2867" t="str">
        <x:v>Base expandida 2026-07-27</x:v>
      </x:c>
      <x:c r="Z2867" t="str"/>
      <x:c r="AA2867" t="str"/>
      <x:c r="AB2867" t="n">
        <x:v>35</x:v>
      </x:c>
      <x:c r="AC2867" t="str">
        <x:v>Prioridade Baixa</x:v>
      </x:c>
      <x:c r="AD2867" t="str">
        <x:v>Fonte Escolas.com.br: http://escolas.com.br/colegio-jean-piaget-unidade-ii-35010346; site oficial/redes não coletados nesta fonte</x:v>
      </x:c>
      <x:c r="AE2867" t="n">
        <x:f>IF(LEN(H2867)&gt;0,1,0)</x:f>
        <x:v>0</x:v>
      </x:c>
      <x:c r="AF2867" t="n">
        <x:f>IF(LEN(M2867)&gt;0,1,0)</x:f>
        <x:v>0</x:v>
      </x:c>
      <x:c r="AG2867" t="n">
        <x:f>IF(AND(LEN(H2867)=0,LEN(K2867)=0,LEN(M2867)=0),1,0)</x:f>
        <x:v>1</x:v>
      </x:c>
    </x:row>
    <x:row r="2868">
      <x:c r="A2868" t="str">
        <x:v>AT-02867</x:v>
      </x:c>
      <x:c r="B2868" t="str">
        <x:v>Jardim Paulista Colégio</x:v>
      </x:c>
      <x:c r="C2868" t="str">
        <x:v>Escola</x:v>
      </x:c>
      <x:c r="D2868" t="str">
        <x:v>Colégio</x:v>
      </x:c>
      <x:c r="E2868" t="str">
        <x:v>Guarulhos</x:v>
      </x:c>
      <x:c r="F2868" t="str">
        <x:v>Jardim Paulista</x:v>
      </x:c>
      <x:c r="G2868" t="str">
        <x:v>Araguacema, 86, Rua, Jardim Paulista, Guarulhos, SP</x:v>
      </x:c>
      <x:c r="H2868" t="str"/>
      <x:c r="I2868" t="str"/>
      <x:c r="J2868" t="str"/>
      <x:c r="K2868" t="str"/>
      <x:c r="L2868" t="str"/>
      <x:c r="M2868" t="str"/>
      <x:c r="N2868" t="str"/>
      <x:c r="O2868" t="str"/>
      <x:c r="P2868" t="str"/>
      <x:c r="Q2868" t="str">
        <x:v>https://www.google.com/maps/search/?api=1&amp;query=Araguacema%2C+86%2C+Rua%2C+Jardim+Paulista%2C+Guarulhos-SP</x:v>
      </x:c>
      <x:c r="R2868" t="str"/>
      <x:c r="S2868" t="str"/>
      <x:c r="T2868" t="str">
        <x:v>Não contatado</x:v>
      </x:c>
      <x:c r="U2868" s="27" t="n">
        <x:f>IF(LEN(H2868)&gt;0,25,0)+IF(L2868="Sim",25,0)+IF(LEN(M2868)&gt;0,15,0)+IF(LEN(J2868)&gt;0,10,0)+IF(LEN(N2868)&gt;0,5,0)+IF(LEN(O2868)&gt;0,5,0)+IF(LEN(P2868)&gt;0,5,0)+IF(AND(LEN(R2868)&gt;0,LEN(S2868)&gt;0),10,0)</x:f>
        <x:v>0</x:v>
      </x:c>
      <x:c r="V2868" t="str">
        <x:f>IF(U2868&gt;=60,"Prioridade Alta",IF(U2868&gt;=35,"Prioridade Média","Prioridade Baixa"))</x:f>
        <x:v>Prioridade Baixa</x:v>
      </x:c>
      <x:c r="W2868" t="str">
        <x:v>Sim</x:v>
      </x:c>
      <x:c r="X2868" t="str">
        <x:v>Sem telefone, e-mail ou site</x:v>
      </x:c>
      <x:c r="Y2868" t="str">
        <x:v>Base expandida 2026-07-27</x:v>
      </x:c>
      <x:c r="Z2868" t="str"/>
      <x:c r="AA2868" t="str"/>
      <x:c r="AB2868" t="n">
        <x:v>35</x:v>
      </x:c>
      <x:c r="AC2868" t="str">
        <x:v>Prioridade Baixa</x:v>
      </x:c>
      <x:c r="AD2868" t="str">
        <x:v>Fonte Escolas.com.br: http://escolas.com.br/jardim-paulista-colegio-35188979; site oficial/redes não coletados nesta fonte</x:v>
      </x:c>
      <x:c r="AE2868" t="n">
        <x:f>IF(LEN(H2868)&gt;0,1,0)</x:f>
        <x:v>0</x:v>
      </x:c>
      <x:c r="AF2868" t="n">
        <x:f>IF(LEN(M2868)&gt;0,1,0)</x:f>
        <x:v>0</x:v>
      </x:c>
      <x:c r="AG2868" t="n">
        <x:f>IF(AND(LEN(H2868)=0,LEN(K2868)=0,LEN(M2868)=0),1,0)</x:f>
        <x:v>1</x:v>
      </x:c>
    </x:row>
    <x:row r="2869">
      <x:c r="A2869" t="str">
        <x:v>AT-02868</x:v>
      </x:c>
      <x:c r="B2869" t="str">
        <x:v>Senac Guarulhos Faccini</x:v>
      </x:c>
      <x:c r="C2869" t="str">
        <x:v>Escola</x:v>
      </x:c>
      <x:c r="D2869" t="str">
        <x:v>Escola</x:v>
      </x:c>
      <x:c r="E2869" t="str">
        <x:v>Guarulhos</x:v>
      </x:c>
      <x:c r="F2869" t="str">
        <x:v>Centro</x:v>
      </x:c>
      <x:c r="G2869" t="str">
        <x:v>Rua Luiz Faccini, 132, Centro, Guarulhos, SP</x:v>
      </x:c>
      <x:c r="H2869" t="str"/>
      <x:c r="I2869" t="str"/>
      <x:c r="J2869" t="str"/>
      <x:c r="K2869" t="str"/>
      <x:c r="L2869" t="str"/>
      <x:c r="M2869" t="str"/>
      <x:c r="N2869" t="str"/>
      <x:c r="O2869" t="str"/>
      <x:c r="P2869" t="str"/>
      <x:c r="Q2869" t="str">
        <x:v>https://www.google.com/maps/search/?api=1&amp;query=Rua+Luiz+Faccini%2C+132%2C+Centro%2C+Guarulhos-SP</x:v>
      </x:c>
      <x:c r="R2869" t="str"/>
      <x:c r="S2869" t="str"/>
      <x:c r="T2869" t="str">
        <x:v>Não contatado</x:v>
      </x:c>
      <x:c r="U2869" s="27" t="n">
        <x:f>IF(LEN(H2869)&gt;0,25,0)+IF(L2869="Sim",25,0)+IF(LEN(M2869)&gt;0,15,0)+IF(LEN(J2869)&gt;0,10,0)+IF(LEN(N2869)&gt;0,5,0)+IF(LEN(O2869)&gt;0,5,0)+IF(LEN(P2869)&gt;0,5,0)+IF(AND(LEN(R2869)&gt;0,LEN(S2869)&gt;0),10,0)</x:f>
        <x:v>0</x:v>
      </x:c>
      <x:c r="V2869" t="str">
        <x:f>IF(U2869&gt;=60,"Prioridade Alta",IF(U2869&gt;=35,"Prioridade Média","Prioridade Baixa"))</x:f>
        <x:v>Prioridade Baixa</x:v>
      </x:c>
      <x:c r="W2869" t="str">
        <x:v>Sim</x:v>
      </x:c>
      <x:c r="X2869" t="str">
        <x:v>Sem telefone, e-mail ou site</x:v>
      </x:c>
      <x:c r="Y2869" t="str">
        <x:v>Base expandida 2026-07-27</x:v>
      </x:c>
      <x:c r="Z2869" t="str"/>
      <x:c r="AA2869" t="str"/>
      <x:c r="AB2869" t="n">
        <x:v>35</x:v>
      </x:c>
      <x:c r="AC2869" t="str">
        <x:v>Prioridade Baixa</x:v>
      </x:c>
      <x:c r="AD2869" t="str">
        <x:v>Fonte Escolas.com.br: http://escolas.com.br/senac-guarulhos-faccini-35008640; site oficial/redes não coletados nesta fonte</x:v>
      </x:c>
      <x:c r="AE2869" t="n">
        <x:f>IF(LEN(H2869)&gt;0,1,0)</x:f>
        <x:v>0</x:v>
      </x:c>
      <x:c r="AF2869" t="n">
        <x:f>IF(LEN(M2869)&gt;0,1,0)</x:f>
        <x:v>0</x:v>
      </x:c>
      <x:c r="AG2869" t="n">
        <x:f>IF(AND(LEN(H2869)=0,LEN(K2869)=0,LEN(M2869)=0),1,0)</x:f>
        <x:v>1</x:v>
      </x:c>
    </x:row>
    <x:row r="2870">
      <x:c r="A2870" t="str">
        <x:v>AT-02869</x:v>
      </x:c>
      <x:c r="B2870" t="str">
        <x:v>Senac Guarulhos Celestino</x:v>
      </x:c>
      <x:c r="C2870" t="str">
        <x:v>Escola</x:v>
      </x:c>
      <x:c r="D2870" t="str">
        <x:v>Escola</x:v>
      </x:c>
      <x:c r="E2870" t="str">
        <x:v>Guarulhos</x:v>
      </x:c>
      <x:c r="F2870" t="str">
        <x:v>Centro</x:v>
      </x:c>
      <x:c r="G2870" t="str">
        <x:v>Rua Padre Celestino, 108, Centro, Guarulhos, SP</x:v>
      </x:c>
      <x:c r="H2870" t="str"/>
      <x:c r="I2870" t="str"/>
      <x:c r="J2870" t="str"/>
      <x:c r="K2870" t="str"/>
      <x:c r="L2870" t="str"/>
      <x:c r="M2870" t="str"/>
      <x:c r="N2870" t="str"/>
      <x:c r="O2870" t="str"/>
      <x:c r="P2870" t="str"/>
      <x:c r="Q2870" t="str">
        <x:v>https://www.google.com/maps/search/?api=1&amp;query=Rua+Padre+Celestino%2C+108%2C+Centro%2C+Guarulhos-SP</x:v>
      </x:c>
      <x:c r="R2870" t="str"/>
      <x:c r="S2870" t="str"/>
      <x:c r="T2870" t="str">
        <x:v>Não contatado</x:v>
      </x:c>
      <x:c r="U2870" s="27" t="n">
        <x:f>IF(LEN(H2870)&gt;0,25,0)+IF(L2870="Sim",25,0)+IF(LEN(M2870)&gt;0,15,0)+IF(LEN(J2870)&gt;0,10,0)+IF(LEN(N2870)&gt;0,5,0)+IF(LEN(O2870)&gt;0,5,0)+IF(LEN(P2870)&gt;0,5,0)+IF(AND(LEN(R2870)&gt;0,LEN(S2870)&gt;0),10,0)</x:f>
        <x:v>0</x:v>
      </x:c>
      <x:c r="V2870" t="str">
        <x:f>IF(U2870&gt;=60,"Prioridade Alta",IF(U2870&gt;=35,"Prioridade Média","Prioridade Baixa"))</x:f>
        <x:v>Prioridade Baixa</x:v>
      </x:c>
      <x:c r="W2870" t="str">
        <x:v>Sim</x:v>
      </x:c>
      <x:c r="X2870" t="str">
        <x:v>Sem telefone, e-mail ou site</x:v>
      </x:c>
      <x:c r="Y2870" t="str">
        <x:v>Base expandida 2026-07-27</x:v>
      </x:c>
      <x:c r="Z2870" t="str"/>
      <x:c r="AA2870" t="str"/>
      <x:c r="AB2870" t="n">
        <x:v>35</x:v>
      </x:c>
      <x:c r="AC2870" t="str">
        <x:v>Prioridade Baixa</x:v>
      </x:c>
      <x:c r="AD2870" t="str">
        <x:v>Fonte Escolas.com.br: http://escolas.com.br/senac-guarulhos-celestino-35148726; site oficial/redes não coletados nesta fonte</x:v>
      </x:c>
      <x:c r="AE2870" t="n">
        <x:f>IF(LEN(H2870)&gt;0,1,0)</x:f>
        <x:v>0</x:v>
      </x:c>
      <x:c r="AF2870" t="n">
        <x:f>IF(LEN(M2870)&gt;0,1,0)</x:f>
        <x:v>0</x:v>
      </x:c>
      <x:c r="AG2870" t="n">
        <x:f>IF(AND(LEN(H2870)=0,LEN(K2870)=0,LEN(M2870)=0),1,0)</x:f>
        <x:v>1</x:v>
      </x:c>
    </x:row>
    <x:row r="2871">
      <x:c r="A2871" t="str">
        <x:v>AT-02870</x:v>
      </x:c>
      <x:c r="B2871" t="str">
        <x:v>Associacao Hospitalar Beneficente Do Brasil</x:v>
      </x:c>
      <x:c r="C2871" t="str">
        <x:v>Saúde</x:v>
      </x:c>
      <x:c r="D2871" t="str">
        <x:v>Hospital</x:v>
      </x:c>
      <x:c r="E2871" t="str">
        <x:v>Mogi das Cruzes</x:v>
      </x:c>
      <x:c r="F2871" t="str">
        <x:v>Centro</x:v>
      </x:c>
      <x:c r="G2871" t="str">
        <x:v>Associacao Hospitalar Beneficente Do Brasil 45349461002822, 83, Centro, Mogi Das Cruzes, Sp</x:v>
      </x:c>
      <x:c r="H2871" t="str"/>
      <x:c r="I2871" t="str"/>
      <x:c r="J2871" t="str"/>
      <x:c r="K2871" t="str"/>
      <x:c r="L2871" t="str"/>
      <x:c r="M2871" t="str"/>
      <x:c r="N2871" t="str"/>
      <x:c r="O2871" t="str"/>
      <x:c r="P2871" t="str"/>
      <x:c r="Q2871" t="str">
        <x:v>https://www.google.com/maps/search/?api=1&amp;query=Associacao+Hospitalar+Beneficente+Do+Brasil+ASSOCIACAO+HOSPITALAR+BENEFICENTE+DO+BRASIL+45349461002822%2C+83%2C+CENTRO%2C+MOGI+DAS+CRUZES%2C+SP+Mogi+das+Cruzes+SP</x:v>
      </x:c>
      <x:c r="R2871" t="str"/>
      <x:c r="S2871" t="str"/>
      <x:c r="T2871" t="str">
        <x:v>Não contatado</x:v>
      </x:c>
      <x:c r="U2871" s="27" t="n">
        <x:f>IF(LEN(H2871)&gt;0,25,0)+IF(L2871="Sim",25,0)+IF(LEN(M2871)&gt;0,15,0)+IF(LEN(J2871)&gt;0,10,0)+IF(LEN(N2871)&gt;0,5,0)+IF(LEN(O2871)&gt;0,5,0)+IF(LEN(P2871)&gt;0,5,0)+IF(AND(LEN(R2871)&gt;0,LEN(S2871)&gt;0),10,0)</x:f>
        <x:v>0</x:v>
      </x:c>
      <x:c r="V2871" t="str">
        <x:f>IF(U2871&gt;=60,"Prioridade Alta",IF(U2871&gt;=35,"Prioridade Média","Prioridade Baixa"))</x:f>
        <x:v>Prioridade Baixa</x:v>
      </x:c>
      <x:c r="W2871" t="str">
        <x:v>Sim</x:v>
      </x:c>
      <x:c r="X2871" t="str">
        <x:v>Sem telefone, e-mail ou site</x:v>
      </x:c>
      <x:c r="Y2871" t="str">
        <x:v>Base expandida 2026-07-27</x:v>
      </x:c>
      <x:c r="Z2871" t="str"/>
      <x:c r="AA2871" t="str"/>
      <x:c r="AB2871" t="n">
        <x:v>35</x:v>
      </x:c>
      <x:c r="AC2871" t="str">
        <x:v>Prioridade Baixa</x:v>
      </x:c>
      <x:c r="AD2871" t="str">
        <x:v>Fonte CNES/DATASUS: https://cnes2.datasus.gov.br/Mod_Basico.asp?VCo_Unidade=3530601149695; CNES 1149695; CNPJ -; site oficial/redes não coletados nesta fonte</x:v>
      </x:c>
      <x:c r="AE2871" t="n">
        <x:f>IF(LEN(H2871)&gt;0,1,0)</x:f>
        <x:v>0</x:v>
      </x:c>
      <x:c r="AF2871" t="n">
        <x:f>IF(LEN(M2871)&gt;0,1,0)</x:f>
        <x:v>0</x:v>
      </x:c>
      <x:c r="AG2871" t="n">
        <x:f>IF(AND(LEN(H2871)=0,LEN(K2871)=0,LEN(M2871)=0),1,0)</x:f>
        <x:v>1</x:v>
      </x:c>
    </x:row>
    <x:row r="2872">
      <x:c r="A2872" t="str">
        <x:v>AT-02871</x:v>
      </x:c>
      <x:c r="B2872" t="str">
        <x:v>Hospital Das Clinicas Luzia De Pinho Melo</x:v>
      </x:c>
      <x:c r="C2872" t="str">
        <x:v>Saúde</x:v>
      </x:c>
      <x:c r="D2872" t="str">
        <x:v>Hospital</x:v>
      </x:c>
      <x:c r="E2872" t="str">
        <x:v>Mogi das Cruzes</x:v>
      </x:c>
      <x:c r="F2872" t="str">
        <x:v>Mogilar</x:v>
      </x:c>
      <x:c r="G2872" t="str">
        <x:v>Secretaria De Estado Da Saude, S/N, Mogilar, Mogi Das Cruzes, Sp</x:v>
      </x:c>
      <x:c r="H2872" t="str"/>
      <x:c r="I2872" t="str"/>
      <x:c r="J2872" t="str"/>
      <x:c r="K2872" t="str"/>
      <x:c r="L2872" t="str"/>
      <x:c r="M2872" t="str"/>
      <x:c r="N2872" t="str"/>
      <x:c r="O2872" t="str"/>
      <x:c r="P2872" t="str"/>
      <x:c r="Q2872" t="str">
        <x:v>https://www.google.com/maps/search/?api=1&amp;query=Hospital+Das+Clinicas+Luzia+De+Pinho+Melo+SECRETARIA+DE+ESTADO+DA+SAUDE%2C+S%2FN%2C+MOGILAR%2C+MOGI+DAS+CRUZES%2C+SP+Mogi+das+Cruzes+SP</x:v>
      </x:c>
      <x:c r="R2872" t="str"/>
      <x:c r="S2872" t="str"/>
      <x:c r="T2872" t="str">
        <x:v>Não contatado</x:v>
      </x:c>
      <x:c r="U2872" s="27" t="n">
        <x:f>IF(LEN(H2872)&gt;0,25,0)+IF(L2872="Sim",25,0)+IF(LEN(M2872)&gt;0,15,0)+IF(LEN(J2872)&gt;0,10,0)+IF(LEN(N2872)&gt;0,5,0)+IF(LEN(O2872)&gt;0,5,0)+IF(LEN(P2872)&gt;0,5,0)+IF(AND(LEN(R2872)&gt;0,LEN(S2872)&gt;0),10,0)</x:f>
        <x:v>0</x:v>
      </x:c>
      <x:c r="V2872" t="str">
        <x:f>IF(U2872&gt;=60,"Prioridade Alta",IF(U2872&gt;=35,"Prioridade Média","Prioridade Baixa"))</x:f>
        <x:v>Prioridade Baixa</x:v>
      </x:c>
      <x:c r="W2872" t="str">
        <x:v>Sim</x:v>
      </x:c>
      <x:c r="X2872" t="str">
        <x:v>Sem telefone, e-mail ou site</x:v>
      </x:c>
      <x:c r="Y2872" t="str">
        <x:v>Base expandida 2026-07-27</x:v>
      </x:c>
      <x:c r="Z2872" t="str"/>
      <x:c r="AA2872" t="str"/>
      <x:c r="AB2872" t="n">
        <x:v>35</x:v>
      </x:c>
      <x:c r="AC2872" t="str">
        <x:v>Prioridade Baixa</x:v>
      </x:c>
      <x:c r="AD2872" t="str">
        <x:v>Fonte CNES/DATASUS: https://cnes2.datasus.gov.br/Mod_Basico.asp?VCo_Unidade=3530602080680; CNES 2080680; CNPJ 46374500014730; site oficial/redes não coletados nesta fonte</x:v>
      </x:c>
      <x:c r="AE2872" t="n">
        <x:f>IF(LEN(H2872)&gt;0,1,0)</x:f>
        <x:v>0</x:v>
      </x:c>
      <x:c r="AF2872" t="n">
        <x:f>IF(LEN(M2872)&gt;0,1,0)</x:f>
        <x:v>0</x:v>
      </x:c>
      <x:c r="AG2872" t="n">
        <x:f>IF(AND(LEN(H2872)=0,LEN(K2872)=0,LEN(M2872)=0),1,0)</x:f>
        <x:v>1</x:v>
      </x:c>
    </x:row>
    <x:row r="2873">
      <x:c r="A2873" t="str">
        <x:v>AT-02872</x:v>
      </x:c>
      <x:c r="B2873" t="str">
        <x:v>Hospital De Campanha Covid 19 Mogi Das Cruzes</x:v>
      </x:c>
      <x:c r="C2873" t="str">
        <x:v>Saúde</x:v>
      </x:c>
      <x:c r="D2873" t="str">
        <x:v>Hospital</x:v>
      </x:c>
      <x:c r="E2873" t="str">
        <x:v>Mogi das Cruzes</x:v>
      </x:c>
      <x:c r="F2873" t="str">
        <x:v>Mogilar</x:v>
      </x:c>
      <x:c r="G2873" t="str">
        <x:v>Municipio De Mogi Das Cruzes, 1, Mogilar, Mogi Das Cruzes, Sp</x:v>
      </x:c>
      <x:c r="H2873" t="str"/>
      <x:c r="I2873" t="str"/>
      <x:c r="J2873" t="str"/>
      <x:c r="K2873" t="str"/>
      <x:c r="L2873" t="str"/>
      <x:c r="M2873" t="str"/>
      <x:c r="N2873" t="str"/>
      <x:c r="O2873" t="str"/>
      <x:c r="P2873" t="str"/>
      <x:c r="Q2873" t="str">
        <x:v>https://www.google.com/maps/search/?api=1&amp;query=Hospital+De+Campanha+Covid+19+Mogi+Das+Cruzes+MUNICIPIO+DE+MOGI+DAS+CRUZES%2C+1%2C+MOGILAR%2C+MOGI+DAS+CRUZES%2C+SP+Mogi+das+Cruzes+SP</x:v>
      </x:c>
      <x:c r="R2873" t="str"/>
      <x:c r="S2873" t="str"/>
      <x:c r="T2873" t="str">
        <x:v>Não contatado</x:v>
      </x:c>
      <x:c r="U2873" s="27" t="n">
        <x:f>IF(LEN(H2873)&gt;0,25,0)+IF(L2873="Sim",25,0)+IF(LEN(M2873)&gt;0,15,0)+IF(LEN(J2873)&gt;0,10,0)+IF(LEN(N2873)&gt;0,5,0)+IF(LEN(O2873)&gt;0,5,0)+IF(LEN(P2873)&gt;0,5,0)+IF(AND(LEN(R2873)&gt;0,LEN(S2873)&gt;0),10,0)</x:f>
        <x:v>0</x:v>
      </x:c>
      <x:c r="V2873" t="str">
        <x:f>IF(U2873&gt;=60,"Prioridade Alta",IF(U2873&gt;=35,"Prioridade Média","Prioridade Baixa"))</x:f>
        <x:v>Prioridade Baixa</x:v>
      </x:c>
      <x:c r="W2873" t="str">
        <x:v>Sim</x:v>
      </x:c>
      <x:c r="X2873" t="str">
        <x:v>Sem telefone, e-mail ou site</x:v>
      </x:c>
      <x:c r="Y2873" t="str">
        <x:v>Base expandida 2026-07-27</x:v>
      </x:c>
      <x:c r="Z2873" t="str"/>
      <x:c r="AA2873" t="str"/>
      <x:c r="AB2873" t="n">
        <x:v>35</x:v>
      </x:c>
      <x:c r="AC2873" t="str">
        <x:v>Prioridade Baixa</x:v>
      </x:c>
      <x:c r="AD2873" t="str">
        <x:v>Fonte CNES/DATASUS: https://cnes2.datasus.gov.br/Mod_Basico.asp?VCo_Unidade=3530600149632; CNES 0149632; CNPJ -; site oficial/redes não coletados nesta fonte</x:v>
      </x:c>
      <x:c r="AE2873" t="n">
        <x:f>IF(LEN(H2873)&gt;0,1,0)</x:f>
        <x:v>0</x:v>
      </x:c>
      <x:c r="AF2873" t="n">
        <x:f>IF(LEN(M2873)&gt;0,1,0)</x:f>
        <x:v>0</x:v>
      </x:c>
      <x:c r="AG2873" t="n">
        <x:f>IF(AND(LEN(H2873)=0,LEN(K2873)=0,LEN(M2873)=0),1,0)</x:f>
        <x:v>1</x:v>
      </x:c>
    </x:row>
    <x:row r="2874">
      <x:c r="A2874" t="str">
        <x:v>AT-02873</x:v>
      </x:c>
      <x:c r="B2874" t="str">
        <x:v>Hospital E Maternidade Ipiranga</x:v>
      </x:c>
      <x:c r="C2874" t="str">
        <x:v>Saúde</x:v>
      </x:c>
      <x:c r="D2874" t="str">
        <x:v>Maternidade</x:v>
      </x:c>
      <x:c r="E2874" t="str">
        <x:v>Mogi das Cruzes</x:v>
      </x:c>
      <x:c r="F2874" t="str">
        <x:v>Centro</x:v>
      </x:c>
      <x:c r="G2874" t="str">
        <x:v>Amico Saude Ltda, 797, Centro, Mogi Das Cruzes, Sp</x:v>
      </x:c>
      <x:c r="H2874" t="str"/>
      <x:c r="I2874" t="str"/>
      <x:c r="J2874" t="str"/>
      <x:c r="K2874" t="str"/>
      <x:c r="L2874" t="str"/>
      <x:c r="M2874" t="str"/>
      <x:c r="N2874" t="str"/>
      <x:c r="O2874" t="str"/>
      <x:c r="P2874" t="str"/>
      <x:c r="Q2874" t="str">
        <x:v>https://www.google.com/maps/search/?api=1&amp;query=Hospital+E+Maternidade+Ipiranga+AMICO+SAUDE+LTDA%2C+797%2C+CENTRO%2C+MOGI+DAS+CRUZES%2C+SP+Mogi+das+Cruzes+SP</x:v>
      </x:c>
      <x:c r="R2874" t="str"/>
      <x:c r="S2874" t="str"/>
      <x:c r="T2874" t="str">
        <x:v>Não contatado</x:v>
      </x:c>
      <x:c r="U2874" s="27" t="n">
        <x:f>IF(LEN(H2874)&gt;0,25,0)+IF(L2874="Sim",25,0)+IF(LEN(M2874)&gt;0,15,0)+IF(LEN(J2874)&gt;0,10,0)+IF(LEN(N2874)&gt;0,5,0)+IF(LEN(O2874)&gt;0,5,0)+IF(LEN(P2874)&gt;0,5,0)+IF(AND(LEN(R2874)&gt;0,LEN(S2874)&gt;0),10,0)</x:f>
        <x:v>0</x:v>
      </x:c>
      <x:c r="V2874" t="str">
        <x:f>IF(U2874&gt;=60,"Prioridade Alta",IF(U2874&gt;=35,"Prioridade Média","Prioridade Baixa"))</x:f>
        <x:v>Prioridade Baixa</x:v>
      </x:c>
      <x:c r="W2874" t="str">
        <x:v>Sim</x:v>
      </x:c>
      <x:c r="X2874" t="str">
        <x:v>Sem telefone, e-mail ou site</x:v>
      </x:c>
      <x:c r="Y2874" t="str">
        <x:v>Base expandida 2026-07-27</x:v>
      </x:c>
      <x:c r="Z2874" t="str"/>
      <x:c r="AA2874" t="str"/>
      <x:c r="AB2874" t="n">
        <x:v>35</x:v>
      </x:c>
      <x:c r="AC2874" t="str">
        <x:v>Prioridade Baixa</x:v>
      </x:c>
      <x:c r="AD2874" t="str">
        <x:v>Fonte CNES/DATASUS: https://cnes2.datasus.gov.br/Mod_Basico.asp?VCo_Unidade=3530607838530; CNES 7838530; CNPJ 51722957014302; site oficial/redes não coletados nesta fonte</x:v>
      </x:c>
      <x:c r="AE2874" t="n">
        <x:f>IF(LEN(H2874)&gt;0,1,0)</x:f>
        <x:v>0</x:v>
      </x:c>
      <x:c r="AF2874" t="n">
        <x:f>IF(LEN(M2874)&gt;0,1,0)</x:f>
        <x:v>0</x:v>
      </x:c>
      <x:c r="AG2874" t="n">
        <x:f>IF(AND(LEN(H2874)=0,LEN(K2874)=0,LEN(M2874)=0),1,0)</x:f>
        <x:v>1</x:v>
      </x:c>
    </x:row>
    <x:row r="2875">
      <x:c r="A2875" t="str">
        <x:v>AT-02874</x:v>
      </x:c>
      <x:c r="B2875" t="str">
        <x:v>Hospital Do Cancer Dr Flavio Isaias Rodrigues Mogi Das Cruze</x:v>
      </x:c>
      <x:c r="C2875" t="str">
        <x:v>Saúde</x:v>
      </x:c>
      <x:c r="D2875" t="str">
        <x:v>Hospital</x:v>
      </x:c>
      <x:c r="E2875" t="str">
        <x:v>Mogi das Cruzes</x:v>
      </x:c>
      <x:c r="F2875" t="str">
        <x:v>Alto Do Ipiranga</x:v>
      </x:c>
      <x:c r="G2875" t="str">
        <x:v>Centro Oncologico Mogi Das Cruzes Ltda, 78, Alto Do Ipiranga, Mogi Das Cruzes, Sp</x:v>
      </x:c>
      <x:c r="H2875" t="str"/>
      <x:c r="I2875" t="str"/>
      <x:c r="J2875" t="str"/>
      <x:c r="K2875" t="str"/>
      <x:c r="L2875" t="str"/>
      <x:c r="M2875" t="str"/>
      <x:c r="N2875" t="str"/>
      <x:c r="O2875" t="str"/>
      <x:c r="P2875" t="str"/>
      <x:c r="Q2875" t="str">
        <x:v>https://www.google.com/maps/search/?api=1&amp;query=Hospital+Do+Cancer+Dr+Flavio+Isaias+Rodrigues+Mogi+Das+Cruze+CENTRO+ONCOLOGICO+MOGI+DAS+CRUZES+LTDA%2C+78%2C+ALTO+DO+IPIRANGA%2C+MOGI+DAS+CRUZES%2C+SP+Mogi+das+Cruzes+SP</x:v>
      </x:c>
      <x:c r="R2875" t="str"/>
      <x:c r="S2875" t="str"/>
      <x:c r="T2875" t="str">
        <x:v>Não contatado</x:v>
      </x:c>
      <x:c r="U2875" s="27" t="n">
        <x:f>IF(LEN(H2875)&gt;0,25,0)+IF(L2875="Sim",25,0)+IF(LEN(M2875)&gt;0,15,0)+IF(LEN(J2875)&gt;0,10,0)+IF(LEN(N2875)&gt;0,5,0)+IF(LEN(O2875)&gt;0,5,0)+IF(LEN(P2875)&gt;0,5,0)+IF(AND(LEN(R2875)&gt;0,LEN(S2875)&gt;0),10,0)</x:f>
        <x:v>0</x:v>
      </x:c>
      <x:c r="V2875" t="str">
        <x:f>IF(U2875&gt;=60,"Prioridade Alta",IF(U2875&gt;=35,"Prioridade Média","Prioridade Baixa"))</x:f>
        <x:v>Prioridade Baixa</x:v>
      </x:c>
      <x:c r="W2875" t="str">
        <x:v>Sim</x:v>
      </x:c>
      <x:c r="X2875" t="str">
        <x:v>Sem telefone, e-mail ou site</x:v>
      </x:c>
      <x:c r="Y2875" t="str">
        <x:v>Base expandida 2026-07-27</x:v>
      </x:c>
      <x:c r="Z2875" t="str"/>
      <x:c r="AA2875" t="str"/>
      <x:c r="AB2875" t="n">
        <x:v>35</x:v>
      </x:c>
      <x:c r="AC2875" t="str">
        <x:v>Prioridade Baixa</x:v>
      </x:c>
      <x:c r="AD2875" t="str">
        <x:v>Fonte CNES/DATASUS: https://cnes2.datasus.gov.br/Mod_Basico.asp?VCo_Unidade=3530602773171; CNES 2773171; CNPJ 48095202000190; site oficial/redes não coletados nesta fonte</x:v>
      </x:c>
      <x:c r="AE2875" t="n">
        <x:f>IF(LEN(H2875)&gt;0,1,0)</x:f>
        <x:v>0</x:v>
      </x:c>
      <x:c r="AF2875" t="n">
        <x:f>IF(LEN(M2875)&gt;0,1,0)</x:f>
        <x:v>0</x:v>
      </x:c>
      <x:c r="AG2875" t="n">
        <x:f>IF(AND(LEN(H2875)=0,LEN(K2875)=0,LEN(M2875)=0),1,0)</x:f>
        <x:v>1</x:v>
      </x:c>
    </x:row>
    <x:row r="2876">
      <x:c r="A2876" t="str">
        <x:v>AT-02875</x:v>
      </x:c>
      <x:c r="B2876" t="str">
        <x:v>Hospital Mogiano</x:v>
      </x:c>
      <x:c r="C2876" t="str">
        <x:v>Saúde</x:v>
      </x:c>
      <x:c r="D2876" t="str">
        <x:v>Hospital</x:v>
      </x:c>
      <x:c r="E2876" t="str">
        <x:v>Mogi das Cruzes</x:v>
      </x:c>
      <x:c r="F2876" t="str">
        <x:v>Centro</x:v>
      </x:c>
      <x:c r="G2876" t="str">
        <x:v>Biocor T Servicos Medicos Ltda, 245, Centro, Mogi Das Cruzes, Sp</x:v>
      </x:c>
      <x:c r="H2876" t="str"/>
      <x:c r="I2876" t="str"/>
      <x:c r="J2876" t="str"/>
      <x:c r="K2876" t="str"/>
      <x:c r="L2876" t="str"/>
      <x:c r="M2876" t="str"/>
      <x:c r="N2876" t="str"/>
      <x:c r="O2876" t="str"/>
      <x:c r="P2876" t="str"/>
      <x:c r="Q2876" t="str">
        <x:v>https://www.google.com/maps/search/?api=1&amp;query=Hospital+Mogiano+BIOCOR+T+SERVICOS+MEDICOS+LTDA%2C+245%2C+CENTRO%2C+MOGI+DAS+CRUZES%2C+SP+Mogi+das+Cruzes+SP</x:v>
      </x:c>
      <x:c r="R2876" t="str"/>
      <x:c r="S2876" t="str"/>
      <x:c r="T2876" t="str">
        <x:v>Não contatado</x:v>
      </x:c>
      <x:c r="U2876" s="27" t="n">
        <x:f>IF(LEN(H2876)&gt;0,25,0)+IF(L2876="Sim",25,0)+IF(LEN(M2876)&gt;0,15,0)+IF(LEN(J2876)&gt;0,10,0)+IF(LEN(N2876)&gt;0,5,0)+IF(LEN(O2876)&gt;0,5,0)+IF(LEN(P2876)&gt;0,5,0)+IF(AND(LEN(R2876)&gt;0,LEN(S2876)&gt;0),10,0)</x:f>
        <x:v>0</x:v>
      </x:c>
      <x:c r="V2876" t="str">
        <x:f>IF(U2876&gt;=60,"Prioridade Alta",IF(U2876&gt;=35,"Prioridade Média","Prioridade Baixa"))</x:f>
        <x:v>Prioridade Baixa</x:v>
      </x:c>
      <x:c r="W2876" t="str">
        <x:v>Sim</x:v>
      </x:c>
      <x:c r="X2876" t="str">
        <x:v>Sem telefone, e-mail ou site</x:v>
      </x:c>
      <x:c r="Y2876" t="str">
        <x:v>Base expandida 2026-07-27</x:v>
      </x:c>
      <x:c r="Z2876" t="str"/>
      <x:c r="AA2876" t="str"/>
      <x:c r="AB2876" t="n">
        <x:v>35</x:v>
      </x:c>
      <x:c r="AC2876" t="str">
        <x:v>Prioridade Baixa</x:v>
      </x:c>
      <x:c r="AD2876" t="str">
        <x:v>Fonte CNES/DATASUS: https://cnes2.datasus.gov.br/Mod_Basico.asp?VCo_Unidade=3530602784750; CNES 2784750; CNPJ 58474800000124; site oficial/redes não coletados nesta fonte</x:v>
      </x:c>
      <x:c r="AE2876" t="n">
        <x:f>IF(LEN(H2876)&gt;0,1,0)</x:f>
        <x:v>0</x:v>
      </x:c>
      <x:c r="AF2876" t="n">
        <x:f>IF(LEN(M2876)&gt;0,1,0)</x:f>
        <x:v>0</x:v>
      </x:c>
      <x:c r="AG2876" t="n">
        <x:f>IF(AND(LEN(H2876)=0,LEN(K2876)=0,LEN(M2876)=0),1,0)</x:f>
        <x:v>1</x:v>
      </x:c>
    </x:row>
    <x:row r="2877">
      <x:c r="A2877" t="str">
        <x:v>AT-02876</x:v>
      </x:c>
      <x:c r="B2877" t="str">
        <x:v>Hospital Nossa Senhora Aparecida</x:v>
      </x:c>
      <x:c r="C2877" t="str">
        <x:v>Saúde</x:v>
      </x:c>
      <x:c r="D2877" t="str">
        <x:v>Hospital</x:v>
      </x:c>
      <x:c r="E2877" t="str">
        <x:v>Mogi das Cruzes</x:v>
      </x:c>
      <x:c r="F2877" t="str">
        <x:v>Centro</x:v>
      </x:c>
      <x:c r="G2877" t="str">
        <x:v>Santa Casa De Misericordia De Mogi Das Cruzes, 1148, Centro, Mogi Das Cruzes, Sp</x:v>
      </x:c>
      <x:c r="H2877" t="str"/>
      <x:c r="I2877" t="str"/>
      <x:c r="J2877" t="str"/>
      <x:c r="K2877" t="str"/>
      <x:c r="L2877" t="str"/>
      <x:c r="M2877" t="str"/>
      <x:c r="N2877" t="str"/>
      <x:c r="O2877" t="str"/>
      <x:c r="P2877" t="str"/>
      <x:c r="Q2877" t="str">
        <x:v>https://www.google.com/maps/search/?api=1&amp;query=Hospital+Nossa+Senhora+Aparecida+SANTA+CASA+DE+MISERICORDIA+DE+MOGI+DAS+CRUZES%2C+1148%2C+CENTRO%2C+MOGI+DAS+CRUZES%2C+SP+Mogi+das+Cruzes+SP</x:v>
      </x:c>
      <x:c r="R2877" t="str"/>
      <x:c r="S2877" t="str"/>
      <x:c r="T2877" t="str">
        <x:v>Não contatado</x:v>
      </x:c>
      <x:c r="U2877" s="27" t="n">
        <x:f>IF(LEN(H2877)&gt;0,25,0)+IF(L2877="Sim",25,0)+IF(LEN(M2877)&gt;0,15,0)+IF(LEN(J2877)&gt;0,10,0)+IF(LEN(N2877)&gt;0,5,0)+IF(LEN(O2877)&gt;0,5,0)+IF(LEN(P2877)&gt;0,5,0)+IF(AND(LEN(R2877)&gt;0,LEN(S2877)&gt;0),10,0)</x:f>
        <x:v>0</x:v>
      </x:c>
      <x:c r="V2877" t="str">
        <x:f>IF(U2877&gt;=60,"Prioridade Alta",IF(U2877&gt;=35,"Prioridade Média","Prioridade Baixa"))</x:f>
        <x:v>Prioridade Baixa</x:v>
      </x:c>
      <x:c r="W2877" t="str">
        <x:v>Sim</x:v>
      </x:c>
      <x:c r="X2877" t="str">
        <x:v>Sem telefone, e-mail ou site</x:v>
      </x:c>
      <x:c r="Y2877" t="str">
        <x:v>Base expandida 2026-07-27</x:v>
      </x:c>
      <x:c r="Z2877" t="str"/>
      <x:c r="AA2877" t="str"/>
      <x:c r="AB2877" t="n">
        <x:v>35</x:v>
      </x:c>
      <x:c r="AC2877" t="str">
        <x:v>Prioridade Baixa</x:v>
      </x:c>
      <x:c r="AD2877" t="str">
        <x:v>Fonte CNES/DATASUS: https://cnes2.datasus.gov.br/Mod_Basico.asp?VCo_Unidade=3530602080052; CNES 2080052; CNPJ 52543766000116; site oficial/redes não coletados nesta fonte</x:v>
      </x:c>
      <x:c r="AE2877" t="n">
        <x:f>IF(LEN(H2877)&gt;0,1,0)</x:f>
        <x:v>0</x:v>
      </x:c>
      <x:c r="AF2877" t="n">
        <x:f>IF(LEN(M2877)&gt;0,1,0)</x:f>
        <x:v>0</x:v>
      </x:c>
      <x:c r="AG2877" t="n">
        <x:f>IF(AND(LEN(H2877)=0,LEN(K2877)=0,LEN(M2877)=0),1,0)</x:f>
        <x:v>1</x:v>
      </x:c>
    </x:row>
    <x:row r="2878">
      <x:c r="A2878" t="str">
        <x:v>AT-02877</x:v>
      </x:c>
      <x:c r="B2878" t="str">
        <x:v>Hospital Previna</x:v>
      </x:c>
      <x:c r="C2878" t="str">
        <x:v>Saúde</x:v>
      </x:c>
      <x:c r="D2878" t="str">
        <x:v>Hospital</x:v>
      </x:c>
      <x:c r="E2878" t="str">
        <x:v>Mogi das Cruzes</x:v>
      </x:c>
      <x:c r="F2878" t="str">
        <x:v>Centro</x:v>
      </x:c>
      <x:c r="G2878" t="str">
        <x:v>Plena Saude S A, 1337, Centro, Mogi Das Cruzes, Sp</x:v>
      </x:c>
      <x:c r="H2878" t="str"/>
      <x:c r="I2878" t="str"/>
      <x:c r="J2878" t="str"/>
      <x:c r="K2878" t="str"/>
      <x:c r="L2878" t="str"/>
      <x:c r="M2878" t="str"/>
      <x:c r="N2878" t="str"/>
      <x:c r="O2878" t="str"/>
      <x:c r="P2878" t="str"/>
      <x:c r="Q2878" t="str">
        <x:v>https://www.google.com/maps/search/?api=1&amp;query=Hospital+Previna+PLENA+SAUDE+S+A%2C+1337%2C+CENTRO%2C+MOGI+DAS+CRUZES%2C+SP+Mogi+das+Cruzes+SP</x:v>
      </x:c>
      <x:c r="R2878" t="str"/>
      <x:c r="S2878" t="str"/>
      <x:c r="T2878" t="str">
        <x:v>Não contatado</x:v>
      </x:c>
      <x:c r="U2878" s="27" t="n">
        <x:f>IF(LEN(H2878)&gt;0,25,0)+IF(L2878="Sim",25,0)+IF(LEN(M2878)&gt;0,15,0)+IF(LEN(J2878)&gt;0,10,0)+IF(LEN(N2878)&gt;0,5,0)+IF(LEN(O2878)&gt;0,5,0)+IF(LEN(P2878)&gt;0,5,0)+IF(AND(LEN(R2878)&gt;0,LEN(S2878)&gt;0),10,0)</x:f>
        <x:v>0</x:v>
      </x:c>
      <x:c r="V2878" t="str">
        <x:f>IF(U2878&gt;=60,"Prioridade Alta",IF(U2878&gt;=35,"Prioridade Média","Prioridade Baixa"))</x:f>
        <x:v>Prioridade Baixa</x:v>
      </x:c>
      <x:c r="W2878" t="str">
        <x:v>Sim</x:v>
      </x:c>
      <x:c r="X2878" t="str">
        <x:v>Sem telefone, e-mail ou site</x:v>
      </x:c>
      <x:c r="Y2878" t="str">
        <x:v>Base expandida 2026-07-27</x:v>
      </x:c>
      <x:c r="Z2878" t="str"/>
      <x:c r="AA2878" t="str"/>
      <x:c r="AB2878" t="n">
        <x:v>35</x:v>
      </x:c>
      <x:c r="AC2878" t="str">
        <x:v>Prioridade Baixa</x:v>
      </x:c>
      <x:c r="AD2878" t="str">
        <x:v>Fonte CNES/DATASUS: https://cnes2.datasus.gov.br/Mod_Basico.asp?VCo_Unidade=3530602935406; CNES 2935406; CNPJ 00338763002352; site oficial/redes não coletados nesta fonte</x:v>
      </x:c>
      <x:c r="AE2878" t="n">
        <x:f>IF(LEN(H2878)&gt;0,1,0)</x:f>
        <x:v>0</x:v>
      </x:c>
      <x:c r="AF2878" t="n">
        <x:f>IF(LEN(M2878)&gt;0,1,0)</x:f>
        <x:v>0</x:v>
      </x:c>
      <x:c r="AG2878" t="n">
        <x:f>IF(AND(LEN(H2878)=0,LEN(K2878)=0,LEN(M2878)=0),1,0)</x:f>
        <x:v>1</x:v>
      </x:c>
    </x:row>
    <x:row r="2879">
      <x:c r="A2879" t="str">
        <x:v>AT-02878</x:v>
      </x:c>
      <x:c r="B2879" t="str">
        <x:v>Hospital Ipiranga Unidade Materno Infantil</x:v>
      </x:c>
      <x:c r="C2879" t="str">
        <x:v>Saúde</x:v>
      </x:c>
      <x:c r="D2879" t="str">
        <x:v>Maternidade</x:v>
      </x:c>
      <x:c r="E2879" t="str">
        <x:v>Mogi das Cruzes</x:v>
      </x:c>
      <x:c r="F2879" t="str">
        <x:v>Alto Do Ipiranga</x:v>
      </x:c>
      <x:c r="G2879" t="str">
        <x:v>Amico Saude Ltda, 78, Alto Do Ipiranga, Mogi Das Cruzes, Sp</x:v>
      </x:c>
      <x:c r="H2879" t="str"/>
      <x:c r="I2879" t="str"/>
      <x:c r="J2879" t="str"/>
      <x:c r="K2879" t="str"/>
      <x:c r="L2879" t="str"/>
      <x:c r="M2879" t="str"/>
      <x:c r="N2879" t="str"/>
      <x:c r="O2879" t="str"/>
      <x:c r="P2879" t="str"/>
      <x:c r="Q2879" t="str">
        <x:v>https://www.google.com/maps/search/?api=1&amp;query=Hospital+Ipiranga+Unidade+Materno+Infantil+AMICO+SAUDE+LTDA%2C+78%2C+ALTO+DO+IPIRANGA%2C+MOGI+DAS+CRUZES%2C+SP+Mogi+das+Cruzes+SP</x:v>
      </x:c>
      <x:c r="R2879" t="str"/>
      <x:c r="S2879" t="str"/>
      <x:c r="T2879" t="str">
        <x:v>Não contatado</x:v>
      </x:c>
      <x:c r="U2879" s="27" t="n">
        <x:f>IF(LEN(H2879)&gt;0,25,0)+IF(L2879="Sim",25,0)+IF(LEN(M2879)&gt;0,15,0)+IF(LEN(J2879)&gt;0,10,0)+IF(LEN(N2879)&gt;0,5,0)+IF(LEN(O2879)&gt;0,5,0)+IF(LEN(P2879)&gt;0,5,0)+IF(AND(LEN(R2879)&gt;0,LEN(S2879)&gt;0),10,0)</x:f>
        <x:v>0</x:v>
      </x:c>
      <x:c r="V2879" t="str">
        <x:f>IF(U2879&gt;=60,"Prioridade Alta",IF(U2879&gt;=35,"Prioridade Média","Prioridade Baixa"))</x:f>
        <x:v>Prioridade Baixa</x:v>
      </x:c>
      <x:c r="W2879" t="str">
        <x:v>Sim</x:v>
      </x:c>
      <x:c r="X2879" t="str">
        <x:v>Sem telefone, e-mail ou site</x:v>
      </x:c>
      <x:c r="Y2879" t="str">
        <x:v>Base expandida 2026-07-27</x:v>
      </x:c>
      <x:c r="Z2879" t="str"/>
      <x:c r="AA2879" t="str"/>
      <x:c r="AB2879" t="n">
        <x:v>35</x:v>
      </x:c>
      <x:c r="AC2879" t="str">
        <x:v>Prioridade Baixa</x:v>
      </x:c>
      <x:c r="AD2879" t="str">
        <x:v>Fonte CNES/DATASUS: https://cnes2.datasus.gov.br/Mod_Basico.asp?VCo_Unidade=3530607602588; CNES 7602588; CNPJ 51722957014647; site oficial/redes não coletados nesta fonte</x:v>
      </x:c>
      <x:c r="AE2879" t="n">
        <x:f>IF(LEN(H2879)&gt;0,1,0)</x:f>
        <x:v>0</x:v>
      </x:c>
      <x:c r="AF2879" t="n">
        <x:f>IF(LEN(M2879)&gt;0,1,0)</x:f>
        <x:v>0</x:v>
      </x:c>
      <x:c r="AG2879" t="n">
        <x:f>IF(AND(LEN(H2879)=0,LEN(K2879)=0,LEN(M2879)=0),1,0)</x:f>
        <x:v>1</x:v>
      </x:c>
    </x:row>
    <x:row r="2880">
      <x:c r="A2880" t="str">
        <x:v>AT-02879</x:v>
      </x:c>
      <x:c r="B2880" t="str">
        <x:v>Hospital Ipiranga De Mogi Das Cruzes</x:v>
      </x:c>
      <x:c r="C2880" t="str">
        <x:v>Saúde</x:v>
      </x:c>
      <x:c r="D2880" t="str">
        <x:v>Hospital</x:v>
      </x:c>
      <x:c r="E2880" t="str">
        <x:v>Mogi das Cruzes</x:v>
      </x:c>
      <x:c r="F2880" t="str">
        <x:v>Jad Santista</x:v>
      </x:c>
      <x:c r="G2880" t="str">
        <x:v>Hospital E Maternidade Ipiranga De Moji Das Cruzes Sa, 797, Jad Santista, Mogi Das Cruzes, Sp</x:v>
      </x:c>
      <x:c r="H2880" t="str"/>
      <x:c r="I2880" t="str"/>
      <x:c r="J2880" t="str"/>
      <x:c r="K2880" t="str"/>
      <x:c r="L2880" t="str"/>
      <x:c r="M2880" t="str"/>
      <x:c r="N2880" t="str"/>
      <x:c r="O2880" t="str"/>
      <x:c r="P2880" t="str"/>
      <x:c r="Q2880" t="str">
        <x:v>https://www.google.com/maps/search/?api=1&amp;query=Hospital+Ipiranga+De+Mogi+Das+Cruzes+HOSPITAL+E+MATERNIDADE+IPIRANGA+DE+MOJI+DAS+CRUZES+SA%2C+797%2C+JAD+SANTISTA%2C+MOGI+DAS+CRUZES%2C+SP+Mogi+das+Cruzes+SP</x:v>
      </x:c>
      <x:c r="R2880" t="str"/>
      <x:c r="S2880" t="str"/>
      <x:c r="T2880" t="str">
        <x:v>Não contatado</x:v>
      </x:c>
      <x:c r="U2880" s="27" t="n">
        <x:f>IF(LEN(H2880)&gt;0,25,0)+IF(L2880="Sim",25,0)+IF(LEN(M2880)&gt;0,15,0)+IF(LEN(J2880)&gt;0,10,0)+IF(LEN(N2880)&gt;0,5,0)+IF(LEN(O2880)&gt;0,5,0)+IF(LEN(P2880)&gt;0,5,0)+IF(AND(LEN(R2880)&gt;0,LEN(S2880)&gt;0),10,0)</x:f>
        <x:v>0</x:v>
      </x:c>
      <x:c r="V2880" t="str">
        <x:f>IF(U2880&gt;=60,"Prioridade Alta",IF(U2880&gt;=35,"Prioridade Média","Prioridade Baixa"))</x:f>
        <x:v>Prioridade Baixa</x:v>
      </x:c>
      <x:c r="W2880" t="str">
        <x:v>Sim</x:v>
      </x:c>
      <x:c r="X2880" t="str">
        <x:v>Sem telefone, e-mail ou site</x:v>
      </x:c>
      <x:c r="Y2880" t="str">
        <x:v>Base expandida 2026-07-27</x:v>
      </x:c>
      <x:c r="Z2880" t="str"/>
      <x:c r="AA2880" t="str"/>
      <x:c r="AB2880" t="n">
        <x:v>35</x:v>
      </x:c>
      <x:c r="AC2880" t="str">
        <x:v>Prioridade Baixa</x:v>
      </x:c>
      <x:c r="AD2880" t="str">
        <x:v>Fonte CNES/DATASUS: https://cnes2.datasus.gov.br/Mod_Basico.asp?VCo_Unidade=3530602784882; CNES 2784882; CNPJ 52542404000100; site oficial/redes não coletados nesta fonte</x:v>
      </x:c>
      <x:c r="AE2880" t="n">
        <x:f>IF(LEN(H2880)&gt;0,1,0)</x:f>
        <x:v>0</x:v>
      </x:c>
      <x:c r="AF2880" t="n">
        <x:f>IF(LEN(M2880)&gt;0,1,0)</x:f>
        <x:v>0</x:v>
      </x:c>
      <x:c r="AG2880" t="n">
        <x:f>IF(AND(LEN(H2880)=0,LEN(K2880)=0,LEN(M2880)=0),1,0)</x:f>
        <x:v>1</x:v>
      </x:c>
    </x:row>
    <x:row r="2881">
      <x:c r="A2881" t="str">
        <x:v>AT-02880</x:v>
      </x:c>
      <x:c r="B2881" t="str">
        <x:v>Maternidade E Hospital Dona Leila Caran Costa</x:v>
      </x:c>
      <x:c r="C2881" t="str">
        <x:v>Saúde</x:v>
      </x:c>
      <x:c r="D2881" t="str">
        <x:v>Maternidade</x:v>
      </x:c>
      <x:c r="E2881" t="str">
        <x:v>Mogi das Cruzes</x:v>
      </x:c>
      <x:c r="F2881" t="str">
        <x:v>Braz Cubas</x:v>
      </x:c>
      <x:c r="G2881" t="str">
        <x:v>Prefeitura Municipal De Mogi Das Cruzes, 550, Braz Cubas, Mogi Das Cruzes, Sp</x:v>
      </x:c>
      <x:c r="H2881" t="str"/>
      <x:c r="I2881" t="str"/>
      <x:c r="J2881" t="str"/>
      <x:c r="K2881" t="str"/>
      <x:c r="L2881" t="str"/>
      <x:c r="M2881" t="str"/>
      <x:c r="N2881" t="str"/>
      <x:c r="O2881" t="str"/>
      <x:c r="P2881" t="str"/>
      <x:c r="Q2881" t="str">
        <x:v>https://www.google.com/maps/search/?api=1&amp;query=Maternidade+E+Hospital+Dona+Leila+Caran+Costa+PREFEITURA+MUNICIPAL+DE+MOGI+DAS+CRUZES%2C+550%2C+BRAZ+CUBAS%2C+MOGI+DAS+CRUZES%2C+SP+Mogi+das+Cruzes+SP</x:v>
      </x:c>
      <x:c r="R2881" t="str"/>
      <x:c r="S2881" t="str"/>
      <x:c r="T2881" t="str">
        <x:v>Não contatado</x:v>
      </x:c>
      <x:c r="U2881" s="27" t="n">
        <x:f>IF(LEN(H2881)&gt;0,25,0)+IF(L2881="Sim",25,0)+IF(LEN(M2881)&gt;0,15,0)+IF(LEN(J2881)&gt;0,10,0)+IF(LEN(N2881)&gt;0,5,0)+IF(LEN(O2881)&gt;0,5,0)+IF(LEN(P2881)&gt;0,5,0)+IF(AND(LEN(R2881)&gt;0,LEN(S2881)&gt;0),10,0)</x:f>
        <x:v>0</x:v>
      </x:c>
      <x:c r="V2881" t="str">
        <x:f>IF(U2881&gt;=60,"Prioridade Alta",IF(U2881&gt;=35,"Prioridade Média","Prioridade Baixa"))</x:f>
        <x:v>Prioridade Baixa</x:v>
      </x:c>
      <x:c r="W2881" t="str">
        <x:v>Sim</x:v>
      </x:c>
      <x:c r="X2881" t="str">
        <x:v>Sem telefone, e-mail ou site</x:v>
      </x:c>
      <x:c r="Y2881" t="str">
        <x:v>Base expandida 2026-07-27</x:v>
      </x:c>
      <x:c r="Z2881" t="str"/>
      <x:c r="AA2881" t="str"/>
      <x:c r="AB2881" t="n">
        <x:v>35</x:v>
      </x:c>
      <x:c r="AC2881" t="str">
        <x:v>Prioridade Baixa</x:v>
      </x:c>
      <x:c r="AD2881" t="str">
        <x:v>Fonte CNES/DATASUS: https://cnes2.datasus.gov.br/Mod_Basico.asp?VCo_Unidade=3530605686555; CNES 5686555; CNPJ -; site oficial/redes não coletados nesta fonte</x:v>
      </x:c>
      <x:c r="AE2881" t="n">
        <x:f>IF(LEN(H2881)&gt;0,1,0)</x:f>
        <x:v>0</x:v>
      </x:c>
      <x:c r="AF2881" t="n">
        <x:f>IF(LEN(M2881)&gt;0,1,0)</x:f>
        <x:v>0</x:v>
      </x:c>
      <x:c r="AG2881" t="n">
        <x:f>IF(AND(LEN(H2881)=0,LEN(K2881)=0,LEN(M2881)=0),1,0)</x:f>
        <x:v>1</x:v>
      </x:c>
    </x:row>
    <x:row r="2882">
      <x:c r="A2882" t="str">
        <x:v>AT-02881</x:v>
      </x:c>
      <x:c r="B2882" t="str">
        <x:v>Complexo Hospitalar Padre Bento De Guarulhos</x:v>
      </x:c>
      <x:c r="C2882" t="str">
        <x:v>Saúde</x:v>
      </x:c>
      <x:c r="D2882" t="str">
        <x:v>Hospital</x:v>
      </x:c>
      <x:c r="E2882" t="str">
        <x:v>Guarulhos</x:v>
      </x:c>
      <x:c r="F2882" t="str">
        <x:v>Gopouva</x:v>
      </x:c>
      <x:c r="G2882" t="str">
        <x:v>Secretaria De Estado Da Saude De Sao Paulo, 1819, Gopouva, Guarulhos, Sp</x:v>
      </x:c>
      <x:c r="H2882" t="str"/>
      <x:c r="I2882" t="str"/>
      <x:c r="J2882" t="str"/>
      <x:c r="K2882" t="str"/>
      <x:c r="L2882" t="str"/>
      <x:c r="M2882" t="str"/>
      <x:c r="N2882" t="str"/>
      <x:c r="O2882" t="str"/>
      <x:c r="P2882" t="str"/>
      <x:c r="Q2882" t="str">
        <x:v>https://www.google.com/maps/search/?api=1&amp;query=Complexo+Hospitalar+Padre+Bento+De+Guarulhos+SECRETARIA+DE+ESTADO+DA+SAUDE+DE+SAO+PAULO%2C+1819%2C+GOPOUVA%2C+GUARULHOS%2C+SP+Guarulhos+SP</x:v>
      </x:c>
      <x:c r="R2882" t="str"/>
      <x:c r="S2882" t="str"/>
      <x:c r="T2882" t="str">
        <x:v>Não contatado</x:v>
      </x:c>
      <x:c r="U2882" s="27" t="n">
        <x:f>IF(LEN(H2882)&gt;0,25,0)+IF(L2882="Sim",25,0)+IF(LEN(M2882)&gt;0,15,0)+IF(LEN(J2882)&gt;0,10,0)+IF(LEN(N2882)&gt;0,5,0)+IF(LEN(O2882)&gt;0,5,0)+IF(LEN(P2882)&gt;0,5,0)+IF(AND(LEN(R2882)&gt;0,LEN(S2882)&gt;0),10,0)</x:f>
        <x:v>0</x:v>
      </x:c>
      <x:c r="V2882" t="str">
        <x:f>IF(U2882&gt;=60,"Prioridade Alta",IF(U2882&gt;=35,"Prioridade Média","Prioridade Baixa"))</x:f>
        <x:v>Prioridade Baixa</x:v>
      </x:c>
      <x:c r="W2882" t="str">
        <x:v>Sim</x:v>
      </x:c>
      <x:c r="X2882" t="str">
        <x:v>Sem telefone, e-mail ou site</x:v>
      </x:c>
      <x:c r="Y2882" t="str">
        <x:v>Base expandida 2026-07-27</x:v>
      </x:c>
      <x:c r="Z2882" t="str"/>
      <x:c r="AA2882" t="str"/>
      <x:c r="AB2882" t="n">
        <x:v>35</x:v>
      </x:c>
      <x:c r="AC2882" t="str">
        <x:v>Prioridade Baixa</x:v>
      </x:c>
      <x:c r="AD2882" t="str">
        <x:v>Fonte CNES/DATASUS: https://cnes2.datasus.gov.br/Mod_Basico.asp?VCo_Unidade=3518802079410; CNES 2079410; CNPJ 46374500012877; site oficial/redes não coletados nesta fonte</x:v>
      </x:c>
      <x:c r="AE2882" t="n">
        <x:f>IF(LEN(H2882)&gt;0,1,0)</x:f>
        <x:v>0</x:v>
      </x:c>
      <x:c r="AF2882" t="n">
        <x:f>IF(LEN(M2882)&gt;0,1,0)</x:f>
        <x:v>0</x:v>
      </x:c>
      <x:c r="AG2882" t="n">
        <x:f>IF(AND(LEN(H2882)=0,LEN(K2882)=0,LEN(M2882)=0),1,0)</x:f>
        <x:v>1</x:v>
      </x:c>
    </x:row>
    <x:row r="2883">
      <x:c r="A2883" t="str">
        <x:v>AT-02882</x:v>
      </x:c>
      <x:c r="B2883" t="str">
        <x:v>Hospital Da Crianca 12 De Outubro</x:v>
      </x:c>
      <x:c r="C2883" t="str">
        <x:v>Saúde</x:v>
      </x:c>
      <x:c r="D2883" t="str">
        <x:v>Hospital</x:v>
      </x:c>
      <x:c r="E2883" t="str">
        <x:v>Guarulhos</x:v>
      </x:c>
      <x:c r="F2883" t="str">
        <x:v>Macedo</x:v>
      </x:c>
      <x:c r="G2883" t="str">
        <x:v>Hospital Da Crianca 12 De Outubro Ltda, 439, Macedo, Guarulhos, Sp</x:v>
      </x:c>
      <x:c r="H2883" t="str"/>
      <x:c r="I2883" t="str"/>
      <x:c r="J2883" t="str"/>
      <x:c r="K2883" t="str"/>
      <x:c r="L2883" t="str"/>
      <x:c r="M2883" t="str"/>
      <x:c r="N2883" t="str"/>
      <x:c r="O2883" t="str"/>
      <x:c r="P2883" t="str"/>
      <x:c r="Q2883" t="str">
        <x:v>https://www.google.com/maps/search/?api=1&amp;query=Hospital+Da+Crianca+12+De+Outubro+HOSPITAL+DA+CRIANCA+12+DE+OUTUBRO+LTDA%2C+439%2C+MACEDO%2C+GUARULHOS%2C+SP+Guarulhos+SP</x:v>
      </x:c>
      <x:c r="R2883" t="str"/>
      <x:c r="S2883" t="str"/>
      <x:c r="T2883" t="str">
        <x:v>Não contatado</x:v>
      </x:c>
      <x:c r="U2883" s="27" t="n">
        <x:f>IF(LEN(H2883)&gt;0,25,0)+IF(L2883="Sim",25,0)+IF(LEN(M2883)&gt;0,15,0)+IF(LEN(J2883)&gt;0,10,0)+IF(LEN(N2883)&gt;0,5,0)+IF(LEN(O2883)&gt;0,5,0)+IF(LEN(P2883)&gt;0,5,0)+IF(AND(LEN(R2883)&gt;0,LEN(S2883)&gt;0),10,0)</x:f>
        <x:v>0</x:v>
      </x:c>
      <x:c r="V2883" t="str">
        <x:f>IF(U2883&gt;=60,"Prioridade Alta",IF(U2883&gt;=35,"Prioridade Média","Prioridade Baixa"))</x:f>
        <x:v>Prioridade Baixa</x:v>
      </x:c>
      <x:c r="W2883" t="str">
        <x:v>Sim</x:v>
      </x:c>
      <x:c r="X2883" t="str">
        <x:v>Sem telefone, e-mail ou site</x:v>
      </x:c>
      <x:c r="Y2883" t="str">
        <x:v>Base expandida 2026-07-27</x:v>
      </x:c>
      <x:c r="Z2883" t="str"/>
      <x:c r="AA2883" t="str"/>
      <x:c r="AB2883" t="n">
        <x:v>35</x:v>
      </x:c>
      <x:c r="AC2883" t="str">
        <x:v>Prioridade Baixa</x:v>
      </x:c>
      <x:c r="AD2883" t="str">
        <x:v>Fonte CNES/DATASUS: https://cnes2.datasus.gov.br/Mod_Basico.asp?VCo_Unidade=3518804451562; CNES 4451562; CNPJ 49256669000138; site oficial/redes não coletados nesta fonte</x:v>
      </x:c>
      <x:c r="AE2883" t="n">
        <x:f>IF(LEN(H2883)&gt;0,1,0)</x:f>
        <x:v>0</x:v>
      </x:c>
      <x:c r="AF2883" t="n">
        <x:f>IF(LEN(M2883)&gt;0,1,0)</x:f>
        <x:v>0</x:v>
      </x:c>
      <x:c r="AG2883" t="n">
        <x:f>IF(AND(LEN(H2883)=0,LEN(K2883)=0,LEN(M2883)=0),1,0)</x:f>
        <x:v>1</x:v>
      </x:c>
    </x:row>
    <x:row r="2884">
      <x:c r="A2884" t="str">
        <x:v>AT-02883</x:v>
      </x:c>
      <x:c r="B2884" t="str">
        <x:v>Hospital Casa De Saude Guarulhos</x:v>
      </x:c>
      <x:c r="C2884" t="str">
        <x:v>Saúde</x:v>
      </x:c>
      <x:c r="D2884" t="str">
        <x:v>Hospital</x:v>
      </x:c>
      <x:c r="E2884" t="str">
        <x:v>Guarulhos</x:v>
      </x:c>
      <x:c r="F2884" t="str">
        <x:v>Gopouva</x:v>
      </x:c>
      <x:c r="G2884" t="str">
        <x:v>Casa De Saude Guarulhos Ltda, 636, Gopouva, Guarulhos, Sp</x:v>
      </x:c>
      <x:c r="H2884" t="str"/>
      <x:c r="I2884" t="str"/>
      <x:c r="J2884" t="str"/>
      <x:c r="K2884" t="str"/>
      <x:c r="L2884" t="str"/>
      <x:c r="M2884" t="str"/>
      <x:c r="N2884" t="str"/>
      <x:c r="O2884" t="str"/>
      <x:c r="P2884" t="str"/>
      <x:c r="Q2884" t="str">
        <x:v>https://www.google.com/maps/search/?api=1&amp;query=Hospital+Casa+De+Saude+Guarulhos+CASA+DE+SAUDE+GUARULHOS+LTDA%2C+636%2C+GOPOUVA%2C+GUARULHOS%2C+SP+Guarulhos+SP</x:v>
      </x:c>
      <x:c r="R2884" t="str"/>
      <x:c r="S2884" t="str"/>
      <x:c r="T2884" t="str">
        <x:v>Não contatado</x:v>
      </x:c>
      <x:c r="U2884" s="27" t="n">
        <x:f>IF(LEN(H2884)&gt;0,25,0)+IF(L2884="Sim",25,0)+IF(LEN(M2884)&gt;0,15,0)+IF(LEN(J2884)&gt;0,10,0)+IF(LEN(N2884)&gt;0,5,0)+IF(LEN(O2884)&gt;0,5,0)+IF(LEN(P2884)&gt;0,5,0)+IF(AND(LEN(R2884)&gt;0,LEN(S2884)&gt;0),10,0)</x:f>
        <x:v>0</x:v>
      </x:c>
      <x:c r="V2884" t="str">
        <x:f>IF(U2884&gt;=60,"Prioridade Alta",IF(U2884&gt;=35,"Prioridade Média","Prioridade Baixa"))</x:f>
        <x:v>Prioridade Baixa</x:v>
      </x:c>
      <x:c r="W2884" t="str">
        <x:v>Sim</x:v>
      </x:c>
      <x:c r="X2884" t="str">
        <x:v>Sem telefone, e-mail ou site</x:v>
      </x:c>
      <x:c r="Y2884" t="str">
        <x:v>Base expandida 2026-07-27</x:v>
      </x:c>
      <x:c r="Z2884" t="str"/>
      <x:c r="AA2884" t="str"/>
      <x:c r="AB2884" t="n">
        <x:v>35</x:v>
      </x:c>
      <x:c r="AC2884" t="str">
        <x:v>Prioridade Baixa</x:v>
      </x:c>
      <x:c r="AD2884" t="str">
        <x:v>Fonte CNES/DATASUS: https://cnes2.datasus.gov.br/Mod_Basico.asp?VCo_Unidade=3518803461963; CNES 3461963; CNPJ 44266229000148; site oficial/redes não coletados nesta fonte</x:v>
      </x:c>
      <x:c r="AE2884" t="n">
        <x:f>IF(LEN(H2884)&gt;0,1,0)</x:f>
        <x:v>0</x:v>
      </x:c>
      <x:c r="AF2884" t="n">
        <x:f>IF(LEN(M2884)&gt;0,1,0)</x:f>
        <x:v>0</x:v>
      </x:c>
      <x:c r="AG2884" t="n">
        <x:f>IF(AND(LEN(H2884)=0,LEN(K2884)=0,LEN(M2884)=0),1,0)</x:f>
        <x:v>1</x:v>
      </x:c>
    </x:row>
    <x:row r="2885">
      <x:c r="A2885" t="str">
        <x:v>AT-02884</x:v>
      </x:c>
      <x:c r="B2885" t="str">
        <x:v>Hospital De Campanha Covid 19 Centro De Combate Ao Corona</x:v>
      </x:c>
      <x:c r="C2885" t="str">
        <x:v>Saúde</x:v>
      </x:c>
      <x:c r="D2885" t="str">
        <x:v>Hospital</x:v>
      </x:c>
      <x:c r="E2885" t="str">
        <x:v>Guarulhos</x:v>
      </x:c>
      <x:c r="F2885" t="str">
        <x:v>Parque Cecap</x:v>
      </x:c>
      <x:c r="G2885" t="str">
        <x:v>Municipio De Guarulhos, 101, Parque Cecap, Guarulhos, Sp</x:v>
      </x:c>
      <x:c r="H2885" t="str"/>
      <x:c r="I2885" t="str"/>
      <x:c r="J2885" t="str"/>
      <x:c r="K2885" t="str"/>
      <x:c r="L2885" t="str"/>
      <x:c r="M2885" t="str"/>
      <x:c r="N2885" t="str"/>
      <x:c r="O2885" t="str"/>
      <x:c r="P2885" t="str"/>
      <x:c r="Q2885" t="str">
        <x:v>https://www.google.com/maps/search/?api=1&amp;query=Hospital+De+Campanha+Covid+19+Centro+De+Combate+Ao+Corona+MUNICIPIO+DE+GUARULHOS%2C+101%2C+PARQUE+CECAP%2C+GUARULHOS%2C+SP+Guarulhos+SP</x:v>
      </x:c>
      <x:c r="R2885" t="str"/>
      <x:c r="S2885" t="str"/>
      <x:c r="T2885" t="str">
        <x:v>Não contatado</x:v>
      </x:c>
      <x:c r="U2885" s="27" t="n">
        <x:f>IF(LEN(H2885)&gt;0,25,0)+IF(L2885="Sim",25,0)+IF(LEN(M2885)&gt;0,15,0)+IF(LEN(J2885)&gt;0,10,0)+IF(LEN(N2885)&gt;0,5,0)+IF(LEN(O2885)&gt;0,5,0)+IF(LEN(P2885)&gt;0,5,0)+IF(AND(LEN(R2885)&gt;0,LEN(S2885)&gt;0),10,0)</x:f>
        <x:v>0</x:v>
      </x:c>
      <x:c r="V2885" t="str">
        <x:f>IF(U2885&gt;=60,"Prioridade Alta",IF(U2885&gt;=35,"Prioridade Média","Prioridade Baixa"))</x:f>
        <x:v>Prioridade Baixa</x:v>
      </x:c>
      <x:c r="W2885" t="str">
        <x:v>Sim</x:v>
      </x:c>
      <x:c r="X2885" t="str">
        <x:v>Sem telefone, e-mail ou site</x:v>
      </x:c>
      <x:c r="Y2885" t="str">
        <x:v>Base expandida 2026-07-27</x:v>
      </x:c>
      <x:c r="Z2885" t="str"/>
      <x:c r="AA2885" t="str"/>
      <x:c r="AB2885" t="n">
        <x:v>35</x:v>
      </x:c>
      <x:c r="AC2885" t="str">
        <x:v>Prioridade Baixa</x:v>
      </x:c>
      <x:c r="AD2885" t="str">
        <x:v>Fonte CNES/DATASUS: https://cnes2.datasus.gov.br/Mod_Basico.asp?VCo_Unidade=3518800102172; CNES 0102172; CNPJ -; site oficial/redes não coletados nesta fonte</x:v>
      </x:c>
      <x:c r="AE2885" t="n">
        <x:f>IF(LEN(H2885)&gt;0,1,0)</x:f>
        <x:v>0</x:v>
      </x:c>
      <x:c r="AF2885" t="n">
        <x:f>IF(LEN(M2885)&gt;0,1,0)</x:f>
        <x:v>0</x:v>
      </x:c>
      <x:c r="AG2885" t="n">
        <x:f>IF(AND(LEN(H2885)=0,LEN(K2885)=0,LEN(M2885)=0),1,0)</x:f>
        <x:v>1</x:v>
      </x:c>
    </x:row>
    <x:row r="2886">
      <x:c r="A2886" t="str">
        <x:v>AT-02885</x:v>
      </x:c>
      <x:c r="B2886" t="str">
        <x:v>Hospital De Olhos Cro</x:v>
      </x:c>
      <x:c r="C2886" t="str">
        <x:v>Saúde</x:v>
      </x:c>
      <x:c r="D2886" t="str">
        <x:v>Hospital</x:v>
      </x:c>
      <x:c r="E2886" t="str">
        <x:v>Guarulhos</x:v>
      </x:c>
      <x:c r="F2886" t="str">
        <x:v>Vila Progresso</x:v>
      </x:c>
      <x:c r="G2886" t="str">
        <x:v>Hospital De Olhos Cro Ltda, 51, Vila Progresso, Guarulhos, Sp</x:v>
      </x:c>
      <x:c r="H2886" t="str"/>
      <x:c r="I2886" t="str"/>
      <x:c r="J2886" t="str"/>
      <x:c r="K2886" t="str"/>
      <x:c r="L2886" t="str"/>
      <x:c r="M2886" t="str"/>
      <x:c r="N2886" t="str"/>
      <x:c r="O2886" t="str"/>
      <x:c r="P2886" t="str"/>
      <x:c r="Q2886" t="str">
        <x:v>https://www.google.com/maps/search/?api=1&amp;query=Hospital+De+Olhos+Cro+HOSPITAL+DE+OLHOS+CRO+LTDA%2C+51%2C+VILA+PROGRESSO%2C+GUARULHOS%2C+SP+Guarulhos+SP</x:v>
      </x:c>
      <x:c r="R2886" t="str"/>
      <x:c r="S2886" t="str"/>
      <x:c r="T2886" t="str">
        <x:v>Não contatado</x:v>
      </x:c>
      <x:c r="U2886" s="27" t="n">
        <x:f>IF(LEN(H2886)&gt;0,25,0)+IF(L2886="Sim",25,0)+IF(LEN(M2886)&gt;0,15,0)+IF(LEN(J2886)&gt;0,10,0)+IF(LEN(N2886)&gt;0,5,0)+IF(LEN(O2886)&gt;0,5,0)+IF(LEN(P2886)&gt;0,5,0)+IF(AND(LEN(R2886)&gt;0,LEN(S2886)&gt;0),10,0)</x:f>
        <x:v>0</x:v>
      </x:c>
      <x:c r="V2886" t="str">
        <x:f>IF(U2886&gt;=60,"Prioridade Alta",IF(U2886&gt;=35,"Prioridade Média","Prioridade Baixa"))</x:f>
        <x:v>Prioridade Baixa</x:v>
      </x:c>
      <x:c r="W2886" t="str">
        <x:v>Sim</x:v>
      </x:c>
      <x:c r="X2886" t="str">
        <x:v>Sem telefone, e-mail ou site</x:v>
      </x:c>
      <x:c r="Y2886" t="str">
        <x:v>Base expandida 2026-07-27</x:v>
      </x:c>
      <x:c r="Z2886" t="str"/>
      <x:c r="AA2886" t="str"/>
      <x:c r="AB2886" t="n">
        <x:v>35</x:v>
      </x:c>
      <x:c r="AC2886" t="str">
        <x:v>Prioridade Baixa</x:v>
      </x:c>
      <x:c r="AD2886" t="str">
        <x:v>Fonte CNES/DATASUS: https://cnes2.datasus.gov.br/Mod_Basico.asp?VCo_Unidade=3518803518043; CNES 3518043; CNPJ 05666521000104; site oficial/redes não coletados nesta fonte</x:v>
      </x:c>
      <x:c r="AE2886" t="n">
        <x:f>IF(LEN(H2886)&gt;0,1,0)</x:f>
        <x:v>0</x:v>
      </x:c>
      <x:c r="AF2886" t="n">
        <x:f>IF(LEN(M2886)&gt;0,1,0)</x:f>
        <x:v>0</x:v>
      </x:c>
      <x:c r="AG2886" t="n">
        <x:f>IF(AND(LEN(H2886)=0,LEN(K2886)=0,LEN(M2886)=0),1,0)</x:f>
        <x:v>1</x:v>
      </x:c>
    </x:row>
    <x:row r="2887">
      <x:c r="A2887" t="str">
        <x:v>AT-02886</x:v>
      </x:c>
      <x:c r="B2887" t="str">
        <x:v>Hospital Do Implante Dentario</x:v>
      </x:c>
      <x:c r="C2887" t="str">
        <x:v>Saúde</x:v>
      </x:c>
      <x:c r="D2887" t="str">
        <x:v>Hospital</x:v>
      </x:c>
      <x:c r="E2887" t="str">
        <x:v>Guarulhos</x:v>
      </x:c>
      <x:c r="F2887" t="str">
        <x:v>Cidade Serodio</x:v>
      </x:c>
      <x:c r="G2887" t="str">
        <x:v>Rosely O Santos Clinica Odontologica E Centro De Aperfeicoam, 416, Cidade Serodio, Guarulhos, Sp</x:v>
      </x:c>
      <x:c r="H2887" t="str"/>
      <x:c r="I2887" t="str"/>
      <x:c r="J2887" t="str"/>
      <x:c r="K2887" t="str"/>
      <x:c r="L2887" t="str"/>
      <x:c r="M2887" t="str"/>
      <x:c r="N2887" t="str"/>
      <x:c r="O2887" t="str"/>
      <x:c r="P2887" t="str"/>
      <x:c r="Q2887" t="str">
        <x:v>https://www.google.com/maps/search/?api=1&amp;query=Hospital+Do+Implante+Dentario+ROSELY+O+SANTOS+CLINICA+ODONTOLOGICA+E+CENTRO+DE+APERFEICOAM%2C+416%2C+CIDADE+SERODIO%2C+GUARULHOS%2C+SP+Guarulhos+SP</x:v>
      </x:c>
      <x:c r="R2887" t="str"/>
      <x:c r="S2887" t="str"/>
      <x:c r="T2887" t="str">
        <x:v>Não contatado</x:v>
      </x:c>
      <x:c r="U2887" s="27" t="n">
        <x:f>IF(LEN(H2887)&gt;0,25,0)+IF(L2887="Sim",25,0)+IF(LEN(M2887)&gt;0,15,0)+IF(LEN(J2887)&gt;0,10,0)+IF(LEN(N2887)&gt;0,5,0)+IF(LEN(O2887)&gt;0,5,0)+IF(LEN(P2887)&gt;0,5,0)+IF(AND(LEN(R2887)&gt;0,LEN(S2887)&gt;0),10,0)</x:f>
        <x:v>0</x:v>
      </x:c>
      <x:c r="V2887" t="str">
        <x:f>IF(U2887&gt;=60,"Prioridade Alta",IF(U2887&gt;=35,"Prioridade Média","Prioridade Baixa"))</x:f>
        <x:v>Prioridade Baixa</x:v>
      </x:c>
      <x:c r="W2887" t="str">
        <x:v>Sim</x:v>
      </x:c>
      <x:c r="X2887" t="str">
        <x:v>Sem telefone, e-mail ou site</x:v>
      </x:c>
      <x:c r="Y2887" t="str">
        <x:v>Base expandida 2026-07-27</x:v>
      </x:c>
      <x:c r="Z2887" t="str"/>
      <x:c r="AA2887" t="str"/>
      <x:c r="AB2887" t="n">
        <x:v>35</x:v>
      </x:c>
      <x:c r="AC2887" t="str">
        <x:v>Prioridade Baixa</x:v>
      </x:c>
      <x:c r="AD2887" t="str">
        <x:v>Fonte CNES/DATASUS: https://cnes2.datasus.gov.br/Mod_Basico.asp?VCo_Unidade=3518804184696; CNES 4184696; CNPJ 37867643000147; site oficial/redes não coletados nesta fonte</x:v>
      </x:c>
      <x:c r="AE2887" t="n">
        <x:f>IF(LEN(H2887)&gt;0,1,0)</x:f>
        <x:v>0</x:v>
      </x:c>
      <x:c r="AF2887" t="n">
        <x:f>IF(LEN(M2887)&gt;0,1,0)</x:f>
        <x:v>0</x:v>
      </x:c>
      <x:c r="AG2887" t="n">
        <x:f>IF(AND(LEN(H2887)=0,LEN(K2887)=0,LEN(M2887)=0),1,0)</x:f>
        <x:v>1</x:v>
      </x:c>
    </x:row>
    <x:row r="2888">
      <x:c r="A2888" t="str">
        <x:v>AT-02887</x:v>
      </x:c>
      <x:c r="B2888" t="str">
        <x:v>Hospital E Maternidade Bras Cubas</x:v>
      </x:c>
      <x:c r="C2888" t="str">
        <x:v>Saúde</x:v>
      </x:c>
      <x:c r="D2888" t="str">
        <x:v>Maternidade</x:v>
      </x:c>
      <x:c r="E2888" t="str">
        <x:v>Guarulhos</x:v>
      </x:c>
      <x:c r="F2888" t="str">
        <x:v>Vila Lanzara</x:v>
      </x:c>
      <x:c r="G2888" t="str">
        <x:v>Hospital E Maternidade Bras Cubas Ltda, 83, Vila Lanzara, Guarulhos, Sp</x:v>
      </x:c>
      <x:c r="H2888" t="str"/>
      <x:c r="I2888" t="str"/>
      <x:c r="J2888" t="str"/>
      <x:c r="K2888" t="str"/>
      <x:c r="L2888" t="str"/>
      <x:c r="M2888" t="str"/>
      <x:c r="N2888" t="str"/>
      <x:c r="O2888" t="str"/>
      <x:c r="P2888" t="str"/>
      <x:c r="Q2888" t="str">
        <x:v>https://www.google.com/maps/search/?api=1&amp;query=Hospital+E+Maternidade+Bras+Cubas+HOSPITAL+E+MATERNIDADE+BRAS+CUBAS+LTDA%2C+83%2C+VILA+LANZARA%2C+GUARULHOS%2C+SP+Guarulhos+SP</x:v>
      </x:c>
      <x:c r="R2888" t="str"/>
      <x:c r="S2888" t="str"/>
      <x:c r="T2888" t="str">
        <x:v>Não contatado</x:v>
      </x:c>
      <x:c r="U2888" s="27" t="n">
        <x:f>IF(LEN(H2888)&gt;0,25,0)+IF(L2888="Sim",25,0)+IF(LEN(M2888)&gt;0,15,0)+IF(LEN(J2888)&gt;0,10,0)+IF(LEN(N2888)&gt;0,5,0)+IF(LEN(O2888)&gt;0,5,0)+IF(LEN(P2888)&gt;0,5,0)+IF(AND(LEN(R2888)&gt;0,LEN(S2888)&gt;0),10,0)</x:f>
        <x:v>0</x:v>
      </x:c>
      <x:c r="V2888" t="str">
        <x:f>IF(U2888&gt;=60,"Prioridade Alta",IF(U2888&gt;=35,"Prioridade Média","Prioridade Baixa"))</x:f>
        <x:v>Prioridade Baixa</x:v>
      </x:c>
      <x:c r="W2888" t="str">
        <x:v>Sim</x:v>
      </x:c>
      <x:c r="X2888" t="str">
        <x:v>Sem telefone, e-mail ou site</x:v>
      </x:c>
      <x:c r="Y2888" t="str">
        <x:v>Base expandida 2026-07-27</x:v>
      </x:c>
      <x:c r="Z2888" t="str"/>
      <x:c r="AA2888" t="str"/>
      <x:c r="AB2888" t="n">
        <x:v>35</x:v>
      </x:c>
      <x:c r="AC2888" t="str">
        <x:v>Prioridade Baixa</x:v>
      </x:c>
      <x:c r="AD2888" t="str">
        <x:v>Fonte CNES/DATASUS: https://cnes2.datasus.gov.br/Mod_Basico.asp?VCo_Unidade=3518804452690; CNES 4452690; CNPJ 16853745000133; site oficial/redes não coletados nesta fonte</x:v>
      </x:c>
      <x:c r="AE2888" t="n">
        <x:f>IF(LEN(H2888)&gt;0,1,0)</x:f>
        <x:v>0</x:v>
      </x:c>
      <x:c r="AF2888" t="n">
        <x:f>IF(LEN(M2888)&gt;0,1,0)</x:f>
        <x:v>0</x:v>
      </x:c>
      <x:c r="AG2888" t="n">
        <x:f>IF(AND(LEN(H2888)=0,LEN(K2888)=0,LEN(M2888)=0),1,0)</x:f>
        <x:v>1</x:v>
      </x:c>
    </x:row>
    <x:row r="2889">
      <x:c r="A2889" t="str">
        <x:v>AT-02888</x:v>
      </x:c>
      <x:c r="B2889" t="str">
        <x:v>Hospital E Maternidade Brasil De Guarulhos</x:v>
      </x:c>
      <x:c r="C2889" t="str">
        <x:v>Saúde</x:v>
      </x:c>
      <x:c r="D2889" t="str">
        <x:v>Maternidade</x:v>
      </x:c>
      <x:c r="E2889" t="str">
        <x:v>Guarulhos</x:v>
      </x:c>
      <x:c r="F2889" t="str">
        <x:v>Vl Zanardi</x:v>
      </x:c>
      <x:c r="G2889" t="str">
        <x:v>Pro Saude Planos De Saude Ltda, 322, Vl Zanardi, Guarulhos, Sp</x:v>
      </x:c>
      <x:c r="H2889" t="str"/>
      <x:c r="I2889" t="str"/>
      <x:c r="J2889" t="str"/>
      <x:c r="K2889" t="str"/>
      <x:c r="L2889" t="str"/>
      <x:c r="M2889" t="str"/>
      <x:c r="N2889" t="str"/>
      <x:c r="O2889" t="str"/>
      <x:c r="P2889" t="str"/>
      <x:c r="Q2889" t="str">
        <x:v>https://www.google.com/maps/search/?api=1&amp;query=Hospital+E+Maternidade+Brasil+De+Guarulhos+PRO+SAUDE+PLANOS+DE+SAUDE+LTDA%2C+322%2C+VL+ZANARDI%2C+GUARULHOS%2C+SP+Guarulhos+SP</x:v>
      </x:c>
      <x:c r="R2889" t="str"/>
      <x:c r="S2889" t="str"/>
      <x:c r="T2889" t="str">
        <x:v>Não contatado</x:v>
      </x:c>
      <x:c r="U2889" s="27" t="n">
        <x:f>IF(LEN(H2889)&gt;0,25,0)+IF(L2889="Sim",25,0)+IF(LEN(M2889)&gt;0,15,0)+IF(LEN(J2889)&gt;0,10,0)+IF(LEN(N2889)&gt;0,5,0)+IF(LEN(O2889)&gt;0,5,0)+IF(LEN(P2889)&gt;0,5,0)+IF(AND(LEN(R2889)&gt;0,LEN(S2889)&gt;0),10,0)</x:f>
        <x:v>0</x:v>
      </x:c>
      <x:c r="V2889" t="str">
        <x:f>IF(U2889&gt;=60,"Prioridade Alta",IF(U2889&gt;=35,"Prioridade Média","Prioridade Baixa"))</x:f>
        <x:v>Prioridade Baixa</x:v>
      </x:c>
      <x:c r="W2889" t="str">
        <x:v>Sim</x:v>
      </x:c>
      <x:c r="X2889" t="str">
        <x:v>Sem telefone, e-mail ou site</x:v>
      </x:c>
      <x:c r="Y2889" t="str">
        <x:v>Base expandida 2026-07-27</x:v>
      </x:c>
      <x:c r="Z2889" t="str"/>
      <x:c r="AA2889" t="str"/>
      <x:c r="AB2889" t="n">
        <x:v>35</x:v>
      </x:c>
      <x:c r="AC2889" t="str">
        <x:v>Prioridade Baixa</x:v>
      </x:c>
      <x:c r="AD2889" t="str">
        <x:v>Fonte CNES/DATASUS: https://cnes2.datasus.gov.br/Mod_Basico.asp?VCo_Unidade=3518805493323; CNES 5493323; CNPJ 02929110004589; site oficial/redes não coletados nesta fonte</x:v>
      </x:c>
      <x:c r="AE2889" t="n">
        <x:f>IF(LEN(H2889)&gt;0,1,0)</x:f>
        <x:v>0</x:v>
      </x:c>
      <x:c r="AF2889" t="n">
        <x:f>IF(LEN(M2889)&gt;0,1,0)</x:f>
        <x:v>0</x:v>
      </x:c>
      <x:c r="AG2889" t="n">
        <x:f>IF(AND(LEN(H2889)=0,LEN(K2889)=0,LEN(M2889)=0),1,0)</x:f>
        <x:v>1</x:v>
      </x:c>
    </x:row>
    <x:row r="2890">
      <x:c r="A2890" t="str">
        <x:v>AT-02889</x:v>
      </x:c>
      <x:c r="B2890" t="str">
        <x:v>Hospital Geral De Guarulhos Prof Dr Waldemar De Carvalho</x:v>
      </x:c>
      <x:c r="C2890" t="str">
        <x:v>Saúde</x:v>
      </x:c>
      <x:c r="D2890" t="str">
        <x:v>Hospital</x:v>
      </x:c>
      <x:c r="E2890" t="str">
        <x:v>Guarulhos</x:v>
      </x:c>
      <x:c r="F2890" t="str">
        <x:v>Parque Cecap</x:v>
      </x:c>
      <x:c r="G2890" t="str">
        <x:v>Secretaria De Estado Da Saude De Sao Paulo, 200, Parque Cecap, Guarulhos, Sp</x:v>
      </x:c>
      <x:c r="H2890" t="str"/>
      <x:c r="I2890" t="str"/>
      <x:c r="J2890" t="str"/>
      <x:c r="K2890" t="str"/>
      <x:c r="L2890" t="str"/>
      <x:c r="M2890" t="str"/>
      <x:c r="N2890" t="str"/>
      <x:c r="O2890" t="str"/>
      <x:c r="P2890" t="str"/>
      <x:c r="Q2890" t="str">
        <x:v>https://www.google.com/maps/search/?api=1&amp;query=Hospital+Geral+De+Guarulhos+Prof+Dr+Waldemar+De+Carvalho+SECRETARIA+DE+ESTADO+DA+SAUDE+DE+SAO+PAULO%2C+200%2C+PARQUE+CECAP%2C+GUARULHOS%2C+SP+Guarulhos+SP</x:v>
      </x:c>
      <x:c r="R2890" t="str"/>
      <x:c r="S2890" t="str"/>
      <x:c r="T2890" t="str">
        <x:v>Não contatado</x:v>
      </x:c>
      <x:c r="U2890" s="27" t="n">
        <x:f>IF(LEN(H2890)&gt;0,25,0)+IF(L2890="Sim",25,0)+IF(LEN(M2890)&gt;0,15,0)+IF(LEN(J2890)&gt;0,10,0)+IF(LEN(N2890)&gt;0,5,0)+IF(LEN(O2890)&gt;0,5,0)+IF(LEN(P2890)&gt;0,5,0)+IF(AND(LEN(R2890)&gt;0,LEN(S2890)&gt;0),10,0)</x:f>
        <x:v>0</x:v>
      </x:c>
      <x:c r="V2890" t="str">
        <x:f>IF(U2890&gt;=60,"Prioridade Alta",IF(U2890&gt;=35,"Prioridade Média","Prioridade Baixa"))</x:f>
        <x:v>Prioridade Baixa</x:v>
      </x:c>
      <x:c r="W2890" t="str">
        <x:v>Sim</x:v>
      </x:c>
      <x:c r="X2890" t="str">
        <x:v>Sem telefone, e-mail ou site</x:v>
      </x:c>
      <x:c r="Y2890" t="str">
        <x:v>Base expandida 2026-07-27</x:v>
      </x:c>
      <x:c r="Z2890" t="str"/>
      <x:c r="AA2890" t="str"/>
      <x:c r="AB2890" t="n">
        <x:v>35</x:v>
      </x:c>
      <x:c r="AC2890" t="str">
        <x:v>Prioridade Baixa</x:v>
      </x:c>
      <x:c r="AD2890" t="str">
        <x:v>Fonte CNES/DATASUS: https://cnes2.datasus.gov.br/Mod_Basico.asp?VCo_Unidade=3518802080338; CNES 2080338; CNPJ 46374500008926; site oficial/redes não coletados nesta fonte</x:v>
      </x:c>
      <x:c r="AE2890" t="n">
        <x:f>IF(LEN(H2890)&gt;0,1,0)</x:f>
        <x:v>0</x:v>
      </x:c>
      <x:c r="AF2890" t="n">
        <x:f>IF(LEN(M2890)&gt;0,1,0)</x:f>
        <x:v>0</x:v>
      </x:c>
      <x:c r="AG2890" t="n">
        <x:f>IF(AND(LEN(H2890)=0,LEN(K2890)=0,LEN(M2890)=0),1,0)</x:f>
        <x:v>1</x:v>
      </x:c>
    </x:row>
    <x:row r="2891">
      <x:c r="A2891" t="str">
        <x:v>AT-02890</x:v>
      </x:c>
      <x:c r="B2891" t="str">
        <x:v>Hospital Keila Ferreira</x:v>
      </x:c>
      <x:c r="C2891" t="str">
        <x:v>Saúde</x:v>
      </x:c>
      <x:c r="D2891" t="str">
        <x:v>Hospital</x:v>
      </x:c>
      <x:c r="E2891" t="str">
        <x:v>Guarulhos</x:v>
      </x:c>
      <x:c r="F2891" t="str">
        <x:v>Jardim Guarulhos</x:v>
      </x:c>
      <x:c r="G2891" t="str">
        <x:v>Notre Dame Intermedica Saude S A, 1015, Jardim Guarulhos, Guarulhos, Sp</x:v>
      </x:c>
      <x:c r="H2891" t="str"/>
      <x:c r="I2891" t="str"/>
      <x:c r="J2891" t="str"/>
      <x:c r="K2891" t="str"/>
      <x:c r="L2891" t="str"/>
      <x:c r="M2891" t="str"/>
      <x:c r="N2891" t="str"/>
      <x:c r="O2891" t="str"/>
      <x:c r="P2891" t="str"/>
      <x:c r="Q2891" t="str">
        <x:v>https://www.google.com/maps/search/?api=1&amp;query=Hospital+Keila+Ferreira+NOTRE+DAME+INTERMEDICA+SAUDE+S+A%2C+1015%2C+JARDIM+GUARULHOS%2C+GUARULHOS%2C+SP+Guarulhos+SP</x:v>
      </x:c>
      <x:c r="R2891" t="str"/>
      <x:c r="S2891" t="str"/>
      <x:c r="T2891" t="str">
        <x:v>Não contatado</x:v>
      </x:c>
      <x:c r="U2891" s="27" t="n">
        <x:f>IF(LEN(H2891)&gt;0,25,0)+IF(L2891="Sim",25,0)+IF(LEN(M2891)&gt;0,15,0)+IF(LEN(J2891)&gt;0,10,0)+IF(LEN(N2891)&gt;0,5,0)+IF(LEN(O2891)&gt;0,5,0)+IF(LEN(P2891)&gt;0,5,0)+IF(AND(LEN(R2891)&gt;0,LEN(S2891)&gt;0),10,0)</x:f>
        <x:v>0</x:v>
      </x:c>
      <x:c r="V2891" t="str">
        <x:f>IF(U2891&gt;=60,"Prioridade Alta",IF(U2891&gt;=35,"Prioridade Média","Prioridade Baixa"))</x:f>
        <x:v>Prioridade Baixa</x:v>
      </x:c>
      <x:c r="W2891" t="str">
        <x:v>Sim</x:v>
      </x:c>
      <x:c r="X2891" t="str">
        <x:v>Sem telefone, e-mail ou site</x:v>
      </x:c>
      <x:c r="Y2891" t="str">
        <x:v>Base expandida 2026-07-27</x:v>
      </x:c>
      <x:c r="Z2891" t="str"/>
      <x:c r="AA2891" t="str"/>
      <x:c r="AB2891" t="n">
        <x:v>35</x:v>
      </x:c>
      <x:c r="AC2891" t="str">
        <x:v>Prioridade Baixa</x:v>
      </x:c>
      <x:c r="AD2891" t="str">
        <x:v>Fonte CNES/DATASUS: https://cnes2.datasus.gov.br/Mod_Basico.asp?VCo_Unidade=3518809255826; CNES 9255826; CNPJ 44649812023502; site oficial/redes não coletados nesta fonte</x:v>
      </x:c>
      <x:c r="AE2891" t="n">
        <x:f>IF(LEN(H2891)&gt;0,1,0)</x:f>
        <x:v>0</x:v>
      </x:c>
      <x:c r="AF2891" t="n">
        <x:f>IF(LEN(M2891)&gt;0,1,0)</x:f>
        <x:v>0</x:v>
      </x:c>
      <x:c r="AG2891" t="n">
        <x:f>IF(AND(LEN(H2891)=0,LEN(K2891)=0,LEN(M2891)=0),1,0)</x:f>
        <x:v>1</x:v>
      </x:c>
    </x:row>
    <x:row r="2892">
      <x:c r="A2892" t="str">
        <x:v>AT-02891</x:v>
      </x:c>
      <x:c r="B2892" t="str">
        <x:v>Hospital Municipal Da Crianca E Do Adolescente Hmca</x:v>
      </x:c>
      <x:c r="C2892" t="str">
        <x:v>Saúde</x:v>
      </x:c>
      <x:c r="D2892" t="str">
        <x:v>Hospital</x:v>
      </x:c>
      <x:c r="E2892" t="str">
        <x:v>Guarulhos</x:v>
      </x:c>
      <x:c r="F2892" t="str">
        <x:v>Centro</x:v>
      </x:c>
      <x:c r="G2892" t="str">
        <x:v>Prefeitura Municipal De Guarulhos, 185, Centro, Guarulhos, Sp</x:v>
      </x:c>
      <x:c r="H2892" t="str"/>
      <x:c r="I2892" t="str"/>
      <x:c r="J2892" t="str"/>
      <x:c r="K2892" t="str"/>
      <x:c r="L2892" t="str"/>
      <x:c r="M2892" t="str"/>
      <x:c r="N2892" t="str"/>
      <x:c r="O2892" t="str"/>
      <x:c r="P2892" t="str"/>
      <x:c r="Q2892" t="str">
        <x:v>https://www.google.com/maps/search/?api=1&amp;query=Hospital+Municipal+Da+Crianca+E+Do+Adolescente+Hmca+PREFEITURA+MUNICIPAL+DE+GUARULHOS%2C+185%2C+CENTRO%2C+GUARULHOS%2C+SP+Guarulhos+SP</x:v>
      </x:c>
      <x:c r="R2892" t="str"/>
      <x:c r="S2892" t="str"/>
      <x:c r="T2892" t="str">
        <x:v>Não contatado</x:v>
      </x:c>
      <x:c r="U2892" s="27" t="n">
        <x:f>IF(LEN(H2892)&gt;0,25,0)+IF(L2892="Sim",25,0)+IF(LEN(M2892)&gt;0,15,0)+IF(LEN(J2892)&gt;0,10,0)+IF(LEN(N2892)&gt;0,5,0)+IF(LEN(O2892)&gt;0,5,0)+IF(LEN(P2892)&gt;0,5,0)+IF(AND(LEN(R2892)&gt;0,LEN(S2892)&gt;0),10,0)</x:f>
        <x:v>0</x:v>
      </x:c>
      <x:c r="V2892" t="str">
        <x:f>IF(U2892&gt;=60,"Prioridade Alta",IF(U2892&gt;=35,"Prioridade Média","Prioridade Baixa"))</x:f>
        <x:v>Prioridade Baixa</x:v>
      </x:c>
      <x:c r="W2892" t="str">
        <x:v>Sim</x:v>
      </x:c>
      <x:c r="X2892" t="str">
        <x:v>Sem telefone, e-mail ou site</x:v>
      </x:c>
      <x:c r="Y2892" t="str">
        <x:v>Base expandida 2026-07-27</x:v>
      </x:c>
      <x:c r="Z2892" t="str"/>
      <x:c r="AA2892" t="str"/>
      <x:c r="AB2892" t="n">
        <x:v>35</x:v>
      </x:c>
      <x:c r="AC2892" t="str">
        <x:v>Prioridade Baixa</x:v>
      </x:c>
      <x:c r="AD2892" t="str">
        <x:v>Fonte CNES/DATASUS: https://cnes2.datasus.gov.br/Mod_Basico.asp?VCo_Unidade=3518802080427; CNES 2080427; CNPJ 46319000002012; site oficial/redes não coletados nesta fonte</x:v>
      </x:c>
      <x:c r="AE2892" t="n">
        <x:f>IF(LEN(H2892)&gt;0,1,0)</x:f>
        <x:v>0</x:v>
      </x:c>
      <x:c r="AF2892" t="n">
        <x:f>IF(LEN(M2892)&gt;0,1,0)</x:f>
        <x:v>0</x:v>
      </x:c>
      <x:c r="AG2892" t="n">
        <x:f>IF(AND(LEN(H2892)=0,LEN(K2892)=0,LEN(M2892)=0),1,0)</x:f>
        <x:v>1</x:v>
      </x:c>
    </x:row>
    <x:row r="2893">
      <x:c r="A2893" t="str">
        <x:v>AT-02892</x:v>
      </x:c>
      <x:c r="B2893" t="str">
        <x:v>Hospital Municipal Pimentas Bonsucesso Manuel De Paiva</x:v>
      </x:c>
      <x:c r="C2893" t="str">
        <x:v>Saúde</x:v>
      </x:c>
      <x:c r="D2893" t="str">
        <x:v>Hospital</x:v>
      </x:c>
      <x:c r="E2893" t="str">
        <x:v>Guarulhos</x:v>
      </x:c>
      <x:c r="F2893" t="str">
        <x:v>Parque Das Nacoes</x:v>
      </x:c>
      <x:c r="G2893" t="str">
        <x:v>Prefeitura Municipal De Guarulhos, 100, Parque Das Nacoes, Guarulhos, Sp</x:v>
      </x:c>
      <x:c r="H2893" t="str"/>
      <x:c r="I2893" t="str"/>
      <x:c r="J2893" t="str"/>
      <x:c r="K2893" t="str"/>
      <x:c r="L2893" t="str"/>
      <x:c r="M2893" t="str"/>
      <x:c r="N2893" t="str"/>
      <x:c r="O2893" t="str"/>
      <x:c r="P2893" t="str"/>
      <x:c r="Q2893" t="str">
        <x:v>https://www.google.com/maps/search/?api=1&amp;query=Hospital+Municipal+Pimentas+Bonsucesso+Manuel+De+Paiva+PREFEITURA+MUNICIPAL+DE+GUARULHOS%2C+100%2C+PARQUE+DAS+NACOES%2C+GUARULHOS%2C+SP+Guarulhos+SP</x:v>
      </x:c>
      <x:c r="R2893" t="str"/>
      <x:c r="S2893" t="str"/>
      <x:c r="T2893" t="str">
        <x:v>Não contatado</x:v>
      </x:c>
      <x:c r="U2893" s="27" t="n">
        <x:f>IF(LEN(H2893)&gt;0,25,0)+IF(L2893="Sim",25,0)+IF(LEN(M2893)&gt;0,15,0)+IF(LEN(J2893)&gt;0,10,0)+IF(LEN(N2893)&gt;0,5,0)+IF(LEN(O2893)&gt;0,5,0)+IF(LEN(P2893)&gt;0,5,0)+IF(AND(LEN(R2893)&gt;0,LEN(S2893)&gt;0),10,0)</x:f>
        <x:v>0</x:v>
      </x:c>
      <x:c r="V2893" t="str">
        <x:f>IF(U2893&gt;=60,"Prioridade Alta",IF(U2893&gt;=35,"Prioridade Média","Prioridade Baixa"))</x:f>
        <x:v>Prioridade Baixa</x:v>
      </x:c>
      <x:c r="W2893" t="str">
        <x:v>Sim</x:v>
      </x:c>
      <x:c r="X2893" t="str">
        <x:v>Sem telefone, e-mail ou site</x:v>
      </x:c>
      <x:c r="Y2893" t="str">
        <x:v>Base expandida 2026-07-27</x:v>
      </x:c>
      <x:c r="Z2893" t="str"/>
      <x:c r="AA2893" t="str"/>
      <x:c r="AB2893" t="n">
        <x:v>35</x:v>
      </x:c>
      <x:c r="AC2893" t="str">
        <x:v>Prioridade Baixa</x:v>
      </x:c>
      <x:c r="AD2893" t="str">
        <x:v>Fonte CNES/DATASUS: https://cnes2.datasus.gov.br/Mod_Basico.asp?VCo_Unidade=3518805200105; CNES 5200105; CNPJ 46319000002365; site oficial/redes não coletados nesta fonte</x:v>
      </x:c>
      <x:c r="AE2893" t="n">
        <x:f>IF(LEN(H2893)&gt;0,1,0)</x:f>
        <x:v>0</x:v>
      </x:c>
      <x:c r="AF2893" t="n">
        <x:f>IF(LEN(M2893)&gt;0,1,0)</x:f>
        <x:v>0</x:v>
      </x:c>
      <x:c r="AG2893" t="n">
        <x:f>IF(AND(LEN(H2893)=0,LEN(K2893)=0,LEN(M2893)=0),1,0)</x:f>
        <x:v>1</x:v>
      </x:c>
    </x:row>
    <x:row r="2894">
      <x:c r="A2894" t="str">
        <x:v>AT-02893</x:v>
      </x:c>
      <x:c r="B2894" t="str">
        <x:v>Hospital Neurocenter</x:v>
      </x:c>
      <x:c r="C2894" t="str">
        <x:v>Saúde</x:v>
      </x:c>
      <x:c r="D2894" t="str">
        <x:v>Hospital</x:v>
      </x:c>
      <x:c r="E2894" t="str">
        <x:v>Guarulhos</x:v>
      </x:c>
      <x:c r="F2894" t="str">
        <x:v>Vila Moreira</x:v>
      </x:c>
      <x:c r="G2894" t="str">
        <x:v>Hospital Neurocenter Ltda, 223, Vila Moreira, Guarulhos, Sp</x:v>
      </x:c>
      <x:c r="H2894" t="str"/>
      <x:c r="I2894" t="str"/>
      <x:c r="J2894" t="str"/>
      <x:c r="K2894" t="str"/>
      <x:c r="L2894" t="str"/>
      <x:c r="M2894" t="str"/>
      <x:c r="N2894" t="str"/>
      <x:c r="O2894" t="str"/>
      <x:c r="P2894" t="str"/>
      <x:c r="Q2894" t="str">
        <x:v>https://www.google.com/maps/search/?api=1&amp;query=Hospital+Neurocenter+HOSPITAL+NEUROCENTER+LTDA%2C+223%2C+VILA+MOREIRA%2C+GUARULHOS%2C+SP+Guarulhos+SP</x:v>
      </x:c>
      <x:c r="R2894" t="str"/>
      <x:c r="S2894" t="str"/>
      <x:c r="T2894" t="str">
        <x:v>Não contatado</x:v>
      </x:c>
      <x:c r="U2894" s="27" t="n">
        <x:f>IF(LEN(H2894)&gt;0,25,0)+IF(L2894="Sim",25,0)+IF(LEN(M2894)&gt;0,15,0)+IF(LEN(J2894)&gt;0,10,0)+IF(LEN(N2894)&gt;0,5,0)+IF(LEN(O2894)&gt;0,5,0)+IF(LEN(P2894)&gt;0,5,0)+IF(AND(LEN(R2894)&gt;0,LEN(S2894)&gt;0),10,0)</x:f>
        <x:v>0</x:v>
      </x:c>
      <x:c r="V2894" t="str">
        <x:f>IF(U2894&gt;=60,"Prioridade Alta",IF(U2894&gt;=35,"Prioridade Média","Prioridade Baixa"))</x:f>
        <x:v>Prioridade Baixa</x:v>
      </x:c>
      <x:c r="W2894" t="str">
        <x:v>Sim</x:v>
      </x:c>
      <x:c r="X2894" t="str">
        <x:v>Sem telefone, e-mail ou site</x:v>
      </x:c>
      <x:c r="Y2894" t="str">
        <x:v>Base expandida 2026-07-27</x:v>
      </x:c>
      <x:c r="Z2894" t="str"/>
      <x:c r="AA2894" t="str"/>
      <x:c r="AB2894" t="n">
        <x:v>35</x:v>
      </x:c>
      <x:c r="AC2894" t="str">
        <x:v>Prioridade Baixa</x:v>
      </x:c>
      <x:c r="AD2894" t="str">
        <x:v>Fonte CNES/DATASUS: https://cnes2.datasus.gov.br/Mod_Basico.asp?VCo_Unidade=3518809149511; CNES 9149511; CNPJ 24291004000134; site oficial/redes não coletados nesta fonte</x:v>
      </x:c>
      <x:c r="AE2894" t="n">
        <x:f>IF(LEN(H2894)&gt;0,1,0)</x:f>
        <x:v>0</x:v>
      </x:c>
      <x:c r="AF2894" t="n">
        <x:f>IF(LEN(M2894)&gt;0,1,0)</x:f>
        <x:v>0</x:v>
      </x:c>
      <x:c r="AG2894" t="n">
        <x:f>IF(AND(LEN(H2894)=0,LEN(K2894)=0,LEN(M2894)=0),1,0)</x:f>
        <x:v>1</x:v>
      </x:c>
    </x:row>
    <x:row r="2895">
      <x:c r="A2895" t="str">
        <x:v>AT-02894</x:v>
      </x:c>
      <x:c r="B2895" t="str">
        <x:v>Hospital Sao Luiz Guarulhos</x:v>
      </x:c>
      <x:c r="C2895" t="str">
        <x:v>Saúde</x:v>
      </x:c>
      <x:c r="D2895" t="str">
        <x:v>Hospital</x:v>
      </x:c>
      <x:c r="E2895" t="str">
        <x:v>Guarulhos</x:v>
      </x:c>
      <x:c r="F2895" t="str">
        <x:v>Jardim Guarulhos</x:v>
      </x:c>
      <x:c r="G2895" t="str">
        <x:v>Pacifico Operacoes Hospitalares S A, 1803, Jardim Guarulhos, Guarulhos, Sp</x:v>
      </x:c>
      <x:c r="H2895" t="str"/>
      <x:c r="I2895" t="str"/>
      <x:c r="J2895" t="str"/>
      <x:c r="K2895" t="str"/>
      <x:c r="L2895" t="str"/>
      <x:c r="M2895" t="str"/>
      <x:c r="N2895" t="str"/>
      <x:c r="O2895" t="str"/>
      <x:c r="P2895" t="str"/>
      <x:c r="Q2895" t="str">
        <x:v>https://www.google.com/maps/search/?api=1&amp;query=Hospital+Sao+Luiz+Guarulhos+PACIFICO+OPERACOES+HOSPITALARES+S+A%2C+1803%2C+JARDIM+GUARULHOS%2C+GUARULHOS%2C+SP+Guarulhos+SP</x:v>
      </x:c>
      <x:c r="R2895" t="str"/>
      <x:c r="S2895" t="str"/>
      <x:c r="T2895" t="str">
        <x:v>Não contatado</x:v>
      </x:c>
      <x:c r="U2895" s="27" t="n">
        <x:f>IF(LEN(H2895)&gt;0,25,0)+IF(L2895="Sim",25,0)+IF(LEN(M2895)&gt;0,15,0)+IF(LEN(J2895)&gt;0,10,0)+IF(LEN(N2895)&gt;0,5,0)+IF(LEN(O2895)&gt;0,5,0)+IF(LEN(P2895)&gt;0,5,0)+IF(AND(LEN(R2895)&gt;0,LEN(S2895)&gt;0),10,0)</x:f>
        <x:v>0</x:v>
      </x:c>
      <x:c r="V2895" t="str">
        <x:f>IF(U2895&gt;=60,"Prioridade Alta",IF(U2895&gt;=35,"Prioridade Média","Prioridade Baixa"))</x:f>
        <x:v>Prioridade Baixa</x:v>
      </x:c>
      <x:c r="W2895" t="str">
        <x:v>Sim</x:v>
      </x:c>
      <x:c r="X2895" t="str">
        <x:v>Sem telefone, e-mail ou site</x:v>
      </x:c>
      <x:c r="Y2895" t="str">
        <x:v>Base expandida 2026-07-27</x:v>
      </x:c>
      <x:c r="Z2895" t="str"/>
      <x:c r="AA2895" t="str"/>
      <x:c r="AB2895" t="n">
        <x:v>35</x:v>
      </x:c>
      <x:c r="AC2895" t="str">
        <x:v>Prioridade Baixa</x:v>
      </x:c>
      <x:c r="AD2895" t="str">
        <x:v>Fonte CNES/DATASUS: https://cnes2.datasus.gov.br/Mod_Basico.asp?VCo_Unidade=3518804813308; CNES 4813308; CNPJ 40177506000195; site oficial/redes não coletados nesta fonte</x:v>
      </x:c>
      <x:c r="AE2895" t="n">
        <x:f>IF(LEN(H2895)&gt;0,1,0)</x:f>
        <x:v>0</x:v>
      </x:c>
      <x:c r="AF2895" t="n">
        <x:f>IF(LEN(M2895)&gt;0,1,0)</x:f>
        <x:v>0</x:v>
      </x:c>
      <x:c r="AG2895" t="n">
        <x:f>IF(AND(LEN(H2895)=0,LEN(K2895)=0,LEN(M2895)=0),1,0)</x:f>
        <x:v>1</x:v>
      </x:c>
    </x:row>
    <x:row r="2896">
      <x:c r="A2896" t="str">
        <x:v>AT-02895</x:v>
      </x:c>
      <x:c r="B2896" t="str">
        <x:v>Hospital Unimed Guarulhos Unidade Ii</x:v>
      </x:c>
      <x:c r="C2896" t="str">
        <x:v>Saúde</x:v>
      </x:c>
      <x:c r="D2896" t="str">
        <x:v>Hospital</x:v>
      </x:c>
      <x:c r="E2896" t="str">
        <x:v>Guarulhos</x:v>
      </x:c>
      <x:c r="F2896" t="str">
        <x:v>Jardim Tijuco</x:v>
      </x:c>
      <x:c r="G2896" t="str">
        <x:v>Unimed De Guarulhos Cooperativa De Trabalho Medico, 322, Jardim Tijuco, Guarulhos, Sp</x:v>
      </x:c>
      <x:c r="H2896" t="str"/>
      <x:c r="I2896" t="str"/>
      <x:c r="J2896" t="str"/>
      <x:c r="K2896" t="str"/>
      <x:c r="L2896" t="str"/>
      <x:c r="M2896" t="str"/>
      <x:c r="N2896" t="str"/>
      <x:c r="O2896" t="str"/>
      <x:c r="P2896" t="str"/>
      <x:c r="Q2896" t="str">
        <x:v>https://www.google.com/maps/search/?api=1&amp;query=Hospital+Unimed+Guarulhos+Unidade+Ii+UNIMED+DE+GUARULHOS+COOPERATIVA+DE+TRABALHO+MEDICO%2C+322%2C+JARDIM+TIJUCO%2C+GUARULHOS%2C+SP+Guarulhos+SP</x:v>
      </x:c>
      <x:c r="R2896" t="str"/>
      <x:c r="S2896" t="str"/>
      <x:c r="T2896" t="str">
        <x:v>Não contatado</x:v>
      </x:c>
      <x:c r="U2896" s="27" t="n">
        <x:f>IF(LEN(H2896)&gt;0,25,0)+IF(L2896="Sim",25,0)+IF(LEN(M2896)&gt;0,15,0)+IF(LEN(J2896)&gt;0,10,0)+IF(LEN(N2896)&gt;0,5,0)+IF(LEN(O2896)&gt;0,5,0)+IF(LEN(P2896)&gt;0,5,0)+IF(AND(LEN(R2896)&gt;0,LEN(S2896)&gt;0),10,0)</x:f>
        <x:v>0</x:v>
      </x:c>
      <x:c r="V2896" t="str">
        <x:f>IF(U2896&gt;=60,"Prioridade Alta",IF(U2896&gt;=35,"Prioridade Média","Prioridade Baixa"))</x:f>
        <x:v>Prioridade Baixa</x:v>
      </x:c>
      <x:c r="W2896" t="str">
        <x:v>Sim</x:v>
      </x:c>
      <x:c r="X2896" t="str">
        <x:v>Sem telefone, e-mail ou site</x:v>
      </x:c>
      <x:c r="Y2896" t="str">
        <x:v>Base expandida 2026-07-27</x:v>
      </x:c>
      <x:c r="Z2896" t="str"/>
      <x:c r="AA2896" t="str"/>
      <x:c r="AB2896" t="n">
        <x:v>35</x:v>
      </x:c>
      <x:c r="AC2896" t="str">
        <x:v>Prioridade Baixa</x:v>
      </x:c>
      <x:c r="AD2896" t="str">
        <x:v>Fonte CNES/DATASUS: https://cnes2.datasus.gov.br/Mod_Basico.asp?VCo_Unidade=3518807013981; CNES 7013981; CNPJ 74466137000768; site oficial/redes não coletados nesta fonte</x:v>
      </x:c>
      <x:c r="AE2896" t="n">
        <x:f>IF(LEN(H2896)&gt;0,1,0)</x:f>
        <x:v>0</x:v>
      </x:c>
      <x:c r="AF2896" t="n">
        <x:f>IF(LEN(M2896)&gt;0,1,0)</x:f>
        <x:v>0</x:v>
      </x:c>
      <x:c r="AG2896" t="n">
        <x:f>IF(AND(LEN(H2896)=0,LEN(K2896)=0,LEN(M2896)=0),1,0)</x:f>
        <x:v>1</x:v>
      </x:c>
    </x:row>
    <x:row r="2897">
      <x:c r="A2897" t="str">
        <x:v>AT-02896</x:v>
      </x:c>
      <x:c r="B2897" t="str">
        <x:v>Hospital Bom Clima</x:v>
      </x:c>
      <x:c r="C2897" t="str">
        <x:v>Saúde</x:v>
      </x:c>
      <x:c r="D2897" t="str">
        <x:v>Hospital</x:v>
      </x:c>
      <x:c r="E2897" t="str">
        <x:v>Guarulhos</x:v>
      </x:c>
      <x:c r="F2897" t="str">
        <x:v>Bom Clima</x:v>
      </x:c>
      <x:c r="G2897" t="str">
        <x:v>Hospital Bom Clima Ltda, 654, Bom Clima, Guarulhos, Sp</x:v>
      </x:c>
      <x:c r="H2897" t="str"/>
      <x:c r="I2897" t="str"/>
      <x:c r="J2897" t="str"/>
      <x:c r="K2897" t="str"/>
      <x:c r="L2897" t="str"/>
      <x:c r="M2897" t="str"/>
      <x:c r="N2897" t="str"/>
      <x:c r="O2897" t="str"/>
      <x:c r="P2897" t="str"/>
      <x:c r="Q2897" t="str">
        <x:v>https://www.google.com/maps/search/?api=1&amp;query=Hospital+Bom+Clima+HOSPITAL+BOM+CLIMA+LTDA%2C+654%2C+BOM+CLIMA%2C+GUARULHOS%2C+SP+Guarulhos+SP</x:v>
      </x:c>
      <x:c r="R2897" t="str"/>
      <x:c r="S2897" t="str"/>
      <x:c r="T2897" t="str">
        <x:v>Não contatado</x:v>
      </x:c>
      <x:c r="U2897" s="27" t="n">
        <x:f>IF(LEN(H2897)&gt;0,25,0)+IF(L2897="Sim",25,0)+IF(LEN(M2897)&gt;0,15,0)+IF(LEN(J2897)&gt;0,10,0)+IF(LEN(N2897)&gt;0,5,0)+IF(LEN(O2897)&gt;0,5,0)+IF(LEN(P2897)&gt;0,5,0)+IF(AND(LEN(R2897)&gt;0,LEN(S2897)&gt;0),10,0)</x:f>
        <x:v>0</x:v>
      </x:c>
      <x:c r="V2897" t="str">
        <x:f>IF(U2897&gt;=60,"Prioridade Alta",IF(U2897&gt;=35,"Prioridade Média","Prioridade Baixa"))</x:f>
        <x:v>Prioridade Baixa</x:v>
      </x:c>
      <x:c r="W2897" t="str">
        <x:v>Sim</x:v>
      </x:c>
      <x:c r="X2897" t="str">
        <x:v>Sem telefone, e-mail ou site</x:v>
      </x:c>
      <x:c r="Y2897" t="str">
        <x:v>Base expandida 2026-07-27</x:v>
      </x:c>
      <x:c r="Z2897" t="str"/>
      <x:c r="AA2897" t="str"/>
      <x:c r="AB2897" t="n">
        <x:v>35</x:v>
      </x:c>
      <x:c r="AC2897" t="str">
        <x:v>Prioridade Baixa</x:v>
      </x:c>
      <x:c r="AD2897" t="str">
        <x:v>Fonte CNES/DATASUS: https://cnes2.datasus.gov.br/Mod_Basico.asp?VCo_Unidade=3518802718324; CNES 2718324; CNPJ 51370690000292; site oficial/redes não coletados nesta fonte</x:v>
      </x:c>
      <x:c r="AE2897" t="n">
        <x:f>IF(LEN(H2897)&gt;0,1,0)</x:f>
        <x:v>0</x:v>
      </x:c>
      <x:c r="AF2897" t="n">
        <x:f>IF(LEN(M2897)&gt;0,1,0)</x:f>
        <x:v>0</x:v>
      </x:c>
      <x:c r="AG2897" t="n">
        <x:f>IF(AND(LEN(H2897)=0,LEN(K2897)=0,LEN(M2897)=0),1,0)</x:f>
        <x:v>1</x:v>
      </x:c>
    </x:row>
    <x:row r="2898">
      <x:c r="A2898" t="str">
        <x:v>AT-02897</x:v>
      </x:c>
      <x:c r="B2898" t="str">
        <x:v>Hospital Da Crianca 12 De Outubro Filial</x:v>
      </x:c>
      <x:c r="C2898" t="str">
        <x:v>Saúde</x:v>
      </x:c>
      <x:c r="D2898" t="str">
        <x:v>Hospital</x:v>
      </x:c>
      <x:c r="E2898" t="str">
        <x:v>Guarulhos</x:v>
      </x:c>
      <x:c r="F2898" t="str">
        <x:v>Centro</x:v>
      </x:c>
      <x:c r="G2898" t="str">
        <x:v>Hospital Da Crianca 12 De Outubro Ltda, 376, Centro, Guarulhos, Sp</x:v>
      </x:c>
      <x:c r="H2898" t="str"/>
      <x:c r="I2898" t="str"/>
      <x:c r="J2898" t="str"/>
      <x:c r="K2898" t="str"/>
      <x:c r="L2898" t="str"/>
      <x:c r="M2898" t="str"/>
      <x:c r="N2898" t="str"/>
      <x:c r="O2898" t="str"/>
      <x:c r="P2898" t="str"/>
      <x:c r="Q2898" t="str">
        <x:v>https://www.google.com/maps/search/?api=1&amp;query=Hospital+Da+Crianca+12+De+Outubro+Filial+HOSPITAL+DA+CRIANCA+12+DE+OUTUBRO+LTDA%2C+376%2C+CENTRO%2C+GUARULHOS%2C+SP+Guarulhos+SP</x:v>
      </x:c>
      <x:c r="R2898" t="str"/>
      <x:c r="S2898" t="str"/>
      <x:c r="T2898" t="str">
        <x:v>Não contatado</x:v>
      </x:c>
      <x:c r="U2898" s="27" t="n">
        <x:f>IF(LEN(H2898)&gt;0,25,0)+IF(L2898="Sim",25,0)+IF(LEN(M2898)&gt;0,15,0)+IF(LEN(J2898)&gt;0,10,0)+IF(LEN(N2898)&gt;0,5,0)+IF(LEN(O2898)&gt;0,5,0)+IF(LEN(P2898)&gt;0,5,0)+IF(AND(LEN(R2898)&gt;0,LEN(S2898)&gt;0),10,0)</x:f>
        <x:v>0</x:v>
      </x:c>
      <x:c r="V2898" t="str">
        <x:f>IF(U2898&gt;=60,"Prioridade Alta",IF(U2898&gt;=35,"Prioridade Média","Prioridade Baixa"))</x:f>
        <x:v>Prioridade Baixa</x:v>
      </x:c>
      <x:c r="W2898" t="str">
        <x:v>Sim</x:v>
      </x:c>
      <x:c r="X2898" t="str">
        <x:v>Sem telefone, e-mail ou site</x:v>
      </x:c>
      <x:c r="Y2898" t="str">
        <x:v>Base expandida 2026-07-27</x:v>
      </x:c>
      <x:c r="Z2898" t="str"/>
      <x:c r="AA2898" t="str"/>
      <x:c r="AB2898" t="n">
        <x:v>35</x:v>
      </x:c>
      <x:c r="AC2898" t="str">
        <x:v>Prioridade Baixa</x:v>
      </x:c>
      <x:c r="AD2898" t="str">
        <x:v>Fonte CNES/DATASUS: https://cnes2.datasus.gov.br/Mod_Basico.asp?VCo_Unidade=3518804732790; CNES 4732790; CNPJ 49256669000219; site oficial/redes não coletados nesta fonte</x:v>
      </x:c>
      <x:c r="AE2898" t="n">
        <x:f>IF(LEN(H2898)&gt;0,1,0)</x:f>
        <x:v>0</x:v>
      </x:c>
      <x:c r="AF2898" t="n">
        <x:f>IF(LEN(M2898)&gt;0,1,0)</x:f>
        <x:v>0</x:v>
      </x:c>
      <x:c r="AG2898" t="n">
        <x:f>IF(AND(LEN(H2898)=0,LEN(K2898)=0,LEN(M2898)=0),1,0)</x:f>
        <x:v>1</x:v>
      </x:c>
    </x:row>
    <x:row r="2899">
      <x:c r="A2899" t="str">
        <x:v>AT-02898</x:v>
      </x:c>
      <x:c r="B2899" t="str">
        <x:v>Sao Francisco Day Hospital</x:v>
      </x:c>
      <x:c r="C2899" t="str">
        <x:v>Saúde</x:v>
      </x:c>
      <x:c r="D2899" t="str">
        <x:v>Hospital</x:v>
      </x:c>
      <x:c r="E2899" t="str">
        <x:v>Guarulhos</x:v>
      </x:c>
      <x:c r="F2899" t="str">
        <x:v>Centro</x:v>
      </x:c>
      <x:c r="G2899" t="str">
        <x:v>Centro Medico Sao Francisco Sc Ltda, 25, Centro, Guarulhos, Sp</x:v>
      </x:c>
      <x:c r="H2899" t="str"/>
      <x:c r="I2899" t="str"/>
      <x:c r="J2899" t="str"/>
      <x:c r="K2899" t="str"/>
      <x:c r="L2899" t="str"/>
      <x:c r="M2899" t="str"/>
      <x:c r="N2899" t="str"/>
      <x:c r="O2899" t="str"/>
      <x:c r="P2899" t="str"/>
      <x:c r="Q2899" t="str">
        <x:v>https://www.google.com/maps/search/?api=1&amp;query=Sao+Francisco+Day+Hospital+CENTRO+MEDICO+SAO+FRANCISCO+SC+LTDA%2C+25%2C+CENTRO%2C+GUARULHOS%2C+SP+Guarulhos+SP</x:v>
      </x:c>
      <x:c r="R2899" t="str"/>
      <x:c r="S2899" t="str"/>
      <x:c r="T2899" t="str">
        <x:v>Não contatado</x:v>
      </x:c>
      <x:c r="U2899" s="27" t="n">
        <x:f>IF(LEN(H2899)&gt;0,25,0)+IF(L2899="Sim",25,0)+IF(LEN(M2899)&gt;0,15,0)+IF(LEN(J2899)&gt;0,10,0)+IF(LEN(N2899)&gt;0,5,0)+IF(LEN(O2899)&gt;0,5,0)+IF(LEN(P2899)&gt;0,5,0)+IF(AND(LEN(R2899)&gt;0,LEN(S2899)&gt;0),10,0)</x:f>
        <x:v>0</x:v>
      </x:c>
      <x:c r="V2899" t="str">
        <x:f>IF(U2899&gt;=60,"Prioridade Alta",IF(U2899&gt;=35,"Prioridade Média","Prioridade Baixa"))</x:f>
        <x:v>Prioridade Baixa</x:v>
      </x:c>
      <x:c r="W2899" t="str">
        <x:v>Sim</x:v>
      </x:c>
      <x:c r="X2899" t="str">
        <x:v>Sem telefone, e-mail ou site</x:v>
      </x:c>
      <x:c r="Y2899" t="str">
        <x:v>Base expandida 2026-07-27</x:v>
      </x:c>
      <x:c r="Z2899" t="str"/>
      <x:c r="AA2899" t="str"/>
      <x:c r="AB2899" t="n">
        <x:v>35</x:v>
      </x:c>
      <x:c r="AC2899" t="str">
        <x:v>Prioridade Baixa</x:v>
      </x:c>
      <x:c r="AD2899" t="str">
        <x:v>Fonte CNES/DATASUS: https://cnes2.datasus.gov.br/Mod_Basico.asp?VCo_Unidade=3518803366618; CNES 3366618; CNPJ 01559967000170; site oficial/redes não coletados nesta fonte</x:v>
      </x:c>
      <x:c r="AE2899" t="n">
        <x:f>IF(LEN(H2899)&gt;0,1,0)</x:f>
        <x:v>0</x:v>
      </x:c>
      <x:c r="AF2899" t="n">
        <x:f>IF(LEN(M2899)&gt;0,1,0)</x:f>
        <x:v>0</x:v>
      </x:c>
      <x:c r="AG2899" t="n">
        <x:f>IF(AND(LEN(H2899)=0,LEN(K2899)=0,LEN(M2899)=0),1,0)</x:f>
        <x:v>1</x:v>
      </x:c>
    </x:row>
    <x:row r="2900">
      <x:c r="A2900" t="str">
        <x:v>AT-02899</x:v>
      </x:c>
      <x:c r="B2900" t="str">
        <x:v>Sbsj Hospital Do Idoso</x:v>
      </x:c>
      <x:c r="C2900" t="str">
        <x:v>Saúde</x:v>
      </x:c>
      <x:c r="D2900" t="str">
        <x:v>Hospital</x:v>
      </x:c>
      <x:c r="E2900" t="str">
        <x:v>Guarulhos</x:v>
      </x:c>
      <x:c r="F2900" t="str">
        <x:v>Jardim Tijuco</x:v>
      </x:c>
      <x:c r="G2900" t="str">
        <x:v>Hospital Beneficente Sao Jose De Herculandia, 322, Jardim Tijuco, Guarulhos, Sp</x:v>
      </x:c>
      <x:c r="H2900" t="str"/>
      <x:c r="I2900" t="str"/>
      <x:c r="J2900" t="str"/>
      <x:c r="K2900" t="str"/>
      <x:c r="L2900" t="str"/>
      <x:c r="M2900" t="str"/>
      <x:c r="N2900" t="str"/>
      <x:c r="O2900" t="str"/>
      <x:c r="P2900" t="str"/>
      <x:c r="Q2900" t="str">
        <x:v>https://www.google.com/maps/search/?api=1&amp;query=Sbsj+Hospital+Do+Idoso+HOSPITAL+BENEFICENTE+SAO+JOSE+DE+HERCULANDIA%2C+322%2C+JARDIM+TIJUCO%2C+GUARULHOS%2C+SP+Guarulhos+SP</x:v>
      </x:c>
      <x:c r="R2900" t="str"/>
      <x:c r="S2900" t="str"/>
      <x:c r="T2900" t="str">
        <x:v>Não contatado</x:v>
      </x:c>
      <x:c r="U2900" s="27" t="n">
        <x:f>IF(LEN(H2900)&gt;0,25,0)+IF(L2900="Sim",25,0)+IF(LEN(M2900)&gt;0,15,0)+IF(LEN(J2900)&gt;0,10,0)+IF(LEN(N2900)&gt;0,5,0)+IF(LEN(O2900)&gt;0,5,0)+IF(LEN(P2900)&gt;0,5,0)+IF(AND(LEN(R2900)&gt;0,LEN(S2900)&gt;0),10,0)</x:f>
        <x:v>0</x:v>
      </x:c>
      <x:c r="V2900" t="str">
        <x:f>IF(U2900&gt;=60,"Prioridade Alta",IF(U2900&gt;=35,"Prioridade Média","Prioridade Baixa"))</x:f>
        <x:v>Prioridade Baixa</x:v>
      </x:c>
      <x:c r="W2900" t="str">
        <x:v>Sim</x:v>
      </x:c>
      <x:c r="X2900" t="str">
        <x:v>Sem telefone, e-mail ou site</x:v>
      </x:c>
      <x:c r="Y2900" t="str">
        <x:v>Base expandida 2026-07-27</x:v>
      </x:c>
      <x:c r="Z2900" t="str"/>
      <x:c r="AA2900" t="str"/>
      <x:c r="AB2900" t="n">
        <x:v>35</x:v>
      </x:c>
      <x:c r="AC2900" t="str">
        <x:v>Prioridade Baixa</x:v>
      </x:c>
      <x:c r="AD2900" t="str">
        <x:v>Fonte CNES/DATASUS: https://cnes2.datasus.gov.br/Mod_Basico.asp?VCo_Unidade=3518805739748; CNES 5739748; CNPJ 72551799000387; site oficial/redes não coletados nesta fonte</x:v>
      </x:c>
      <x:c r="AE2900" t="n">
        <x:f>IF(LEN(H2900)&gt;0,1,0)</x:f>
        <x:v>0</x:v>
      </x:c>
      <x:c r="AF2900" t="n">
        <x:f>IF(LEN(M2900)&gt;0,1,0)</x:f>
        <x:v>0</x:v>
      </x:c>
      <x:c r="AG2900" t="n">
        <x:f>IF(AND(LEN(H2900)=0,LEN(K2900)=0,LEN(M2900)=0),1,0)</x:f>
        <x:v>1</x:v>
      </x:c>
    </x:row>
    <x:row r="2901">
      <x:c r="A2901" t="str">
        <x:v>AT-02900</x:v>
      </x:c>
      <x:c r="B2901" t="str">
        <x:v>Hospital De Campanha</x:v>
      </x:c>
      <x:c r="C2901" t="str">
        <x:v>Saúde</x:v>
      </x:c>
      <x:c r="D2901" t="str">
        <x:v>Hospital</x:v>
      </x:c>
      <x:c r="E2901" t="str">
        <x:v>Itaquaquecetuba</x:v>
      </x:c>
      <x:c r="F2901" t="str">
        <x:v>Vila Japao</x:v>
      </x:c>
      <x:c r="G2901" t="str">
        <x:v>Municipio De Itaquaquecetuba, 173, Vila Japao, Itaquaquecetuba, Sp</x:v>
      </x:c>
      <x:c r="H2901" t="str"/>
      <x:c r="I2901" t="str"/>
      <x:c r="J2901" t="str"/>
      <x:c r="K2901" t="str"/>
      <x:c r="L2901" t="str"/>
      <x:c r="M2901" t="str"/>
      <x:c r="N2901" t="str"/>
      <x:c r="O2901" t="str"/>
      <x:c r="P2901" t="str"/>
      <x:c r="Q2901" t="str">
        <x:v>https://www.google.com/maps/search/?api=1&amp;query=Hospital+De+Campanha+MUNICIPIO+DE+ITAQUAQUECETUBA%2C+173%2C+VILA+JAPAO%2C+ITAQUAQUECETUBA%2C+SP+Itaquaquecetuba+SP</x:v>
      </x:c>
      <x:c r="R2901" t="str"/>
      <x:c r="S2901" t="str"/>
      <x:c r="T2901" t="str">
        <x:v>Não contatado</x:v>
      </x:c>
      <x:c r="U2901" s="27" t="n">
        <x:f>IF(LEN(H2901)&gt;0,25,0)+IF(L2901="Sim",25,0)+IF(LEN(M2901)&gt;0,15,0)+IF(LEN(J2901)&gt;0,10,0)+IF(LEN(N2901)&gt;0,5,0)+IF(LEN(O2901)&gt;0,5,0)+IF(LEN(P2901)&gt;0,5,0)+IF(AND(LEN(R2901)&gt;0,LEN(S2901)&gt;0),10,0)</x:f>
        <x:v>0</x:v>
      </x:c>
      <x:c r="V2901" t="str">
        <x:f>IF(U2901&gt;=60,"Prioridade Alta",IF(U2901&gt;=35,"Prioridade Média","Prioridade Baixa"))</x:f>
        <x:v>Prioridade Baixa</x:v>
      </x:c>
      <x:c r="W2901" t="str">
        <x:v>Sim</x:v>
      </x:c>
      <x:c r="X2901" t="str">
        <x:v>Sem telefone, e-mail ou site</x:v>
      </x:c>
      <x:c r="Y2901" t="str">
        <x:v>Base expandida 2026-07-27</x:v>
      </x:c>
      <x:c r="Z2901" t="str"/>
      <x:c r="AA2901" t="str"/>
      <x:c r="AB2901" t="n">
        <x:v>35</x:v>
      </x:c>
      <x:c r="AC2901" t="str">
        <x:v>Prioridade Baixa</x:v>
      </x:c>
      <x:c r="AD2901" t="str">
        <x:v>Fonte CNES/DATASUS: https://cnes2.datasus.gov.br/Mod_Basico.asp?VCo_Unidade=3523100678899; CNES 0678899; CNPJ -; site oficial/redes não coletados nesta fonte</x:v>
      </x:c>
      <x:c r="AE2901" t="n">
        <x:f>IF(LEN(H2901)&gt;0,1,0)</x:f>
        <x:v>0</x:v>
      </x:c>
      <x:c r="AF2901" t="n">
        <x:f>IF(LEN(M2901)&gt;0,1,0)</x:f>
        <x:v>0</x:v>
      </x:c>
      <x:c r="AG2901" t="n">
        <x:f>IF(AND(LEN(H2901)=0,LEN(K2901)=0,LEN(M2901)=0),1,0)</x:f>
        <x:v>1</x:v>
      </x:c>
    </x:row>
    <x:row r="2902">
      <x:c r="A2902" t="str">
        <x:v>AT-02901</x:v>
      </x:c>
      <x:c r="B2902" t="str">
        <x:v>Hospital E Maternidade De Suzano</x:v>
      </x:c>
      <x:c r="C2902" t="str">
        <x:v>Saúde</x:v>
      </x:c>
      <x:c r="D2902" t="str">
        <x:v>Maternidade</x:v>
      </x:c>
      <x:c r="E2902" t="str">
        <x:v>Suzano</x:v>
      </x:c>
      <x:c r="F2902" t="str">
        <x:v>Vila Figueira</x:v>
      </x:c>
      <x:c r="G2902" t="str">
        <x:v>Instituto Nacional De Tecnologia E Saude, 1861, Vila Figueira, Suzano, Sp</x:v>
      </x:c>
      <x:c r="H2902" t="str"/>
      <x:c r="I2902" t="str"/>
      <x:c r="J2902" t="str"/>
      <x:c r="K2902" t="str"/>
      <x:c r="L2902" t="str"/>
      <x:c r="M2902" t="str"/>
      <x:c r="N2902" t="str"/>
      <x:c r="O2902" t="str"/>
      <x:c r="P2902" t="str"/>
      <x:c r="Q2902" t="str">
        <x:v>https://www.google.com/maps/search/?api=1&amp;query=Hospital+E+Maternidade+De+Suzano+INSTITUTO+NACIONAL+DE+TECNOLOGIA+E+SAUDE%2C+1861%2C+VILA+FIGUEIRA%2C+SUZANO%2C+SP+Suzano+SP</x:v>
      </x:c>
      <x:c r="R2902" t="str"/>
      <x:c r="S2902" t="str"/>
      <x:c r="T2902" t="str">
        <x:v>Não contatado</x:v>
      </x:c>
      <x:c r="U2902" s="27" t="n">
        <x:f>IF(LEN(H2902)&gt;0,25,0)+IF(L2902="Sim",25,0)+IF(LEN(M2902)&gt;0,15,0)+IF(LEN(J2902)&gt;0,10,0)+IF(LEN(N2902)&gt;0,5,0)+IF(LEN(O2902)&gt;0,5,0)+IF(LEN(P2902)&gt;0,5,0)+IF(AND(LEN(R2902)&gt;0,LEN(S2902)&gt;0),10,0)</x:f>
        <x:v>0</x:v>
      </x:c>
      <x:c r="V2902" t="str">
        <x:f>IF(U2902&gt;=60,"Prioridade Alta",IF(U2902&gt;=35,"Prioridade Média","Prioridade Baixa"))</x:f>
        <x:v>Prioridade Baixa</x:v>
      </x:c>
      <x:c r="W2902" t="str">
        <x:v>Sim</x:v>
      </x:c>
      <x:c r="X2902" t="str">
        <x:v>Sem telefone, e-mail ou site</x:v>
      </x:c>
      <x:c r="Y2902" t="str">
        <x:v>Base expandida 2026-07-27</x:v>
      </x:c>
      <x:c r="Z2902" t="str"/>
      <x:c r="AA2902" t="str"/>
      <x:c r="AB2902" t="n">
        <x:v>35</x:v>
      </x:c>
      <x:c r="AC2902" t="str">
        <x:v>Prioridade Baixa</x:v>
      </x:c>
      <x:c r="AD2902" t="str">
        <x:v>Fonte CNES/DATASUS: https://cnes2.datasus.gov.br/Mod_Basico.asp?VCo_Unidade=3552502079860; CNES 2079860; CNPJ 11344038003709; site oficial/redes não coletados nesta fonte</x:v>
      </x:c>
      <x:c r="AE2902" t="n">
        <x:f>IF(LEN(H2902)&gt;0,1,0)</x:f>
        <x:v>0</x:v>
      </x:c>
      <x:c r="AF2902" t="n">
        <x:f>IF(LEN(M2902)&gt;0,1,0)</x:f>
        <x:v>0</x:v>
      </x:c>
      <x:c r="AG2902" t="n">
        <x:f>IF(AND(LEN(H2902)=0,LEN(K2902)=0,LEN(M2902)=0),1,0)</x:f>
        <x:v>1</x:v>
      </x:c>
    </x:row>
    <x:row r="2903">
      <x:c r="A2903" t="str">
        <x:v>AT-02902</x:v>
      </x:c>
      <x:c r="B2903" t="str">
        <x:v>Hospital De Campanha Covid 19 Suzano</x:v>
      </x:c>
      <x:c r="C2903" t="str">
        <x:v>Saúde</x:v>
      </x:c>
      <x:c r="D2903" t="str">
        <x:v>Hospital</x:v>
      </x:c>
      <x:c r="E2903" t="str">
        <x:v>Suzano</x:v>
      </x:c>
      <x:c r="F2903" t="str">
        <x:v>Jardim Imperador</x:v>
      </x:c>
      <x:c r="G2903" t="str">
        <x:v>Municipio De Suzano, 90, Jardim Imperador, Suzano, Sp</x:v>
      </x:c>
      <x:c r="H2903" t="str"/>
      <x:c r="I2903" t="str"/>
      <x:c r="J2903" t="str"/>
      <x:c r="K2903" t="str"/>
      <x:c r="L2903" t="str"/>
      <x:c r="M2903" t="str"/>
      <x:c r="N2903" t="str"/>
      <x:c r="O2903" t="str"/>
      <x:c r="P2903" t="str"/>
      <x:c r="Q2903" t="str">
        <x:v>https://www.google.com/maps/search/?api=1&amp;query=Hospital+De+Campanha+Covid+19+Suzano+MUNICIPIO+DE+SUZANO%2C+90%2C+JARDIM+IMPERADOR%2C+SUZANO%2C+SP+Suzano+SP</x:v>
      </x:c>
      <x:c r="R2903" t="str"/>
      <x:c r="S2903" t="str"/>
      <x:c r="T2903" t="str">
        <x:v>Não contatado</x:v>
      </x:c>
      <x:c r="U2903" s="27" t="n">
        <x:f>IF(LEN(H2903)&gt;0,25,0)+IF(L2903="Sim",25,0)+IF(LEN(M2903)&gt;0,15,0)+IF(LEN(J2903)&gt;0,10,0)+IF(LEN(N2903)&gt;0,5,0)+IF(LEN(O2903)&gt;0,5,0)+IF(LEN(P2903)&gt;0,5,0)+IF(AND(LEN(R2903)&gt;0,LEN(S2903)&gt;0),10,0)</x:f>
        <x:v>0</x:v>
      </x:c>
      <x:c r="V2903" t="str">
        <x:f>IF(U2903&gt;=60,"Prioridade Alta",IF(U2903&gt;=35,"Prioridade Média","Prioridade Baixa"))</x:f>
        <x:v>Prioridade Baixa</x:v>
      </x:c>
      <x:c r="W2903" t="str">
        <x:v>Sim</x:v>
      </x:c>
      <x:c r="X2903" t="str">
        <x:v>Sem telefone, e-mail ou site</x:v>
      </x:c>
      <x:c r="Y2903" t="str">
        <x:v>Base expandida 2026-07-27</x:v>
      </x:c>
      <x:c r="Z2903" t="str"/>
      <x:c r="AA2903" t="str"/>
      <x:c r="AB2903" t="n">
        <x:v>35</x:v>
      </x:c>
      <x:c r="AC2903" t="str">
        <x:v>Prioridade Baixa</x:v>
      </x:c>
      <x:c r="AD2903" t="str">
        <x:v>Fonte CNES/DATASUS: https://cnes2.datasus.gov.br/Mod_Basico.asp?VCo_Unidade=3552500106232; CNES 0106232; CNPJ -; site oficial/redes não coletados nesta fonte</x:v>
      </x:c>
      <x:c r="AE2903" t="n">
        <x:f>IF(LEN(H2903)&gt;0,1,0)</x:f>
        <x:v>0</x:v>
      </x:c>
      <x:c r="AF2903" t="n">
        <x:f>IF(LEN(M2903)&gt;0,1,0)</x:f>
        <x:v>0</x:v>
      </x:c>
      <x:c r="AG2903" t="n">
        <x:f>IF(AND(LEN(H2903)=0,LEN(K2903)=0,LEN(M2903)=0),1,0)</x:f>
        <x:v>1</x:v>
      </x:c>
    </x:row>
    <x:row r="2904">
      <x:c r="A2904" t="str">
        <x:v>AT-02903</x:v>
      </x:c>
      <x:c r="B2904" t="str">
        <x:v>Hospital Campos Salles</x:v>
      </x:c>
      <x:c r="C2904" t="str">
        <x:v>Saúde</x:v>
      </x:c>
      <x:c r="D2904" t="str">
        <x:v>Hospital</x:v>
      </x:c>
      <x:c r="E2904" t="str">
        <x:v>Suzano</x:v>
      </x:c>
      <x:c r="F2904" t="str">
        <x:v>Jd Figueira</x:v>
      </x:c>
      <x:c r="G2904" t="str">
        <x:v>Hospital E Maternidade Campos Salles Ltda, 200, Jd Figueira, Suzano, Sp</x:v>
      </x:c>
      <x:c r="H2904" t="str"/>
      <x:c r="I2904" t="str"/>
      <x:c r="J2904" t="str"/>
      <x:c r="K2904" t="str"/>
      <x:c r="L2904" t="str"/>
      <x:c r="M2904" t="str"/>
      <x:c r="N2904" t="str"/>
      <x:c r="O2904" t="str"/>
      <x:c r="P2904" t="str"/>
      <x:c r="Q2904" t="str">
        <x:v>https://www.google.com/maps/search/?api=1&amp;query=Hospital+Campos+Salles+HOSPITAL+E+MATERNIDADE+CAMPOS+SALLES+LTDA%2C+200%2C+JD+FIGUEIRA%2C+SUZANO%2C+SP+Suzano+SP</x:v>
      </x:c>
      <x:c r="R2904" t="str"/>
      <x:c r="S2904" t="str"/>
      <x:c r="T2904" t="str">
        <x:v>Não contatado</x:v>
      </x:c>
      <x:c r="U2904" s="27" t="n">
        <x:f>IF(LEN(H2904)&gt;0,25,0)+IF(L2904="Sim",25,0)+IF(LEN(M2904)&gt;0,15,0)+IF(LEN(J2904)&gt;0,10,0)+IF(LEN(N2904)&gt;0,5,0)+IF(LEN(O2904)&gt;0,5,0)+IF(LEN(P2904)&gt;0,5,0)+IF(AND(LEN(R2904)&gt;0,LEN(S2904)&gt;0),10,0)</x:f>
        <x:v>0</x:v>
      </x:c>
      <x:c r="V2904" t="str">
        <x:f>IF(U2904&gt;=60,"Prioridade Alta",IF(U2904&gt;=35,"Prioridade Média","Prioridade Baixa"))</x:f>
        <x:v>Prioridade Baixa</x:v>
      </x:c>
      <x:c r="W2904" t="str">
        <x:v>Sim</x:v>
      </x:c>
      <x:c r="X2904" t="str">
        <x:v>Sem telefone, e-mail ou site</x:v>
      </x:c>
      <x:c r="Y2904" t="str">
        <x:v>Base expandida 2026-07-27</x:v>
      </x:c>
      <x:c r="Z2904" t="str"/>
      <x:c r="AA2904" t="str"/>
      <x:c r="AB2904" t="n">
        <x:v>35</x:v>
      </x:c>
      <x:c r="AC2904" t="str">
        <x:v>Prioridade Baixa</x:v>
      </x:c>
      <x:c r="AD2904" t="str">
        <x:v>Fonte CNES/DATASUS: https://cnes2.datasus.gov.br/Mod_Basico.asp?VCo_Unidade=3552502083124; CNES 2083124; CNPJ 44409100000141; site oficial/redes não coletados nesta fonte</x:v>
      </x:c>
      <x:c r="AE2904" t="n">
        <x:f>IF(LEN(H2904)&gt;0,1,0)</x:f>
        <x:v>0</x:v>
      </x:c>
      <x:c r="AF2904" t="n">
        <x:f>IF(LEN(M2904)&gt;0,1,0)</x:f>
        <x:v>0</x:v>
      </x:c>
      <x:c r="AG2904" t="n">
        <x:f>IF(AND(LEN(H2904)=0,LEN(K2904)=0,LEN(M2904)=0),1,0)</x:f>
        <x:v>1</x:v>
      </x:c>
    </x:row>
    <x:row r="2905">
      <x:c r="A2905" t="str">
        <x:v>AT-02904</x:v>
      </x:c>
      <x:c r="B2905" t="str">
        <x:v>Hc Da Fmusp Hospital Auxiliar De Suzano</x:v>
      </x:c>
      <x:c r="C2905" t="str">
        <x:v>Saúde</x:v>
      </x:c>
      <x:c r="D2905" t="str">
        <x:v>Hospital</x:v>
      </x:c>
      <x:c r="E2905" t="str">
        <x:v>Suzano</x:v>
      </x:c>
      <x:c r="F2905" t="str">
        <x:v>Vil Amorim</x:v>
      </x:c>
      <x:c r="G2905" t="str">
        <x:v>Hc Da Fmusp Fundacao Faculdade De Medicina, 2200, Vil Amorim, Suzano, Sp</x:v>
      </x:c>
      <x:c r="H2905" t="str"/>
      <x:c r="I2905" t="str"/>
      <x:c r="J2905" t="str"/>
      <x:c r="K2905" t="str"/>
      <x:c r="L2905" t="str"/>
      <x:c r="M2905" t="str"/>
      <x:c r="N2905" t="str"/>
      <x:c r="O2905" t="str"/>
      <x:c r="P2905" t="str"/>
      <x:c r="Q2905" t="str">
        <x:v>https://www.google.com/maps/search/?api=1&amp;query=Hc+Da+Fmusp+Hospital+Auxiliar+De+Suzano+HC+DA+FMUSP+FUNDACAO+FACULDADE+DE+MEDICINA%2C+2200%2C+VIL+AMORIM%2C+SUZANO%2C+SP+Suzano+SP</x:v>
      </x:c>
      <x:c r="R2905" t="str"/>
      <x:c r="S2905" t="str"/>
      <x:c r="T2905" t="str">
        <x:v>Não contatado</x:v>
      </x:c>
      <x:c r="U2905" s="27" t="n">
        <x:f>IF(LEN(H2905)&gt;0,25,0)+IF(L2905="Sim",25,0)+IF(LEN(M2905)&gt;0,15,0)+IF(LEN(J2905)&gt;0,10,0)+IF(LEN(N2905)&gt;0,5,0)+IF(LEN(O2905)&gt;0,5,0)+IF(LEN(P2905)&gt;0,5,0)+IF(AND(LEN(R2905)&gt;0,LEN(S2905)&gt;0),10,0)</x:f>
        <x:v>0</x:v>
      </x:c>
      <x:c r="V2905" t="str">
        <x:f>IF(U2905&gt;=60,"Prioridade Alta",IF(U2905&gt;=35,"Prioridade Média","Prioridade Baixa"))</x:f>
        <x:v>Prioridade Baixa</x:v>
      </x:c>
      <x:c r="W2905" t="str">
        <x:v>Sim</x:v>
      </x:c>
      <x:c r="X2905" t="str">
        <x:v>Sem telefone, e-mail ou site</x:v>
      </x:c>
      <x:c r="Y2905" t="str">
        <x:v>Base expandida 2026-07-27</x:v>
      </x:c>
      <x:c r="Z2905" t="str"/>
      <x:c r="AA2905" t="str"/>
      <x:c r="AB2905" t="n">
        <x:v>35</x:v>
      </x:c>
      <x:c r="AC2905" t="str">
        <x:v>Prioridade Baixa</x:v>
      </x:c>
      <x:c r="AD2905" t="str">
        <x:v>Fonte CNES/DATASUS: https://cnes2.datasus.gov.br/Mod_Basico.asp?VCo_Unidade=3552502078058; CNES 2078058; CNPJ -; site oficial/redes não coletados nesta fonte</x:v>
      </x:c>
      <x:c r="AE2905" t="n">
        <x:f>IF(LEN(H2905)&gt;0,1,0)</x:f>
        <x:v>0</x:v>
      </x:c>
      <x:c r="AF2905" t="n">
        <x:f>IF(LEN(M2905)&gt;0,1,0)</x:f>
        <x:v>0</x:v>
      </x:c>
      <x:c r="AG2905" t="n">
        <x:f>IF(AND(LEN(H2905)=0,LEN(K2905)=0,LEN(M2905)=0),1,0)</x:f>
        <x:v>1</x:v>
      </x:c>
    </x:row>
    <x:row r="2906">
      <x:c r="A2906" t="str">
        <x:v>AT-02905</x:v>
      </x:c>
      <x:c r="B2906" t="str">
        <x:v>Hospital Geral Aux De Suzano Condemat Covid 19</x:v>
      </x:c>
      <x:c r="C2906" t="str">
        <x:v>Saúde</x:v>
      </x:c>
      <x:c r="D2906" t="str">
        <x:v>Hospital</x:v>
      </x:c>
      <x:c r="E2906" t="str">
        <x:v>Suzano</x:v>
      </x:c>
      <x:c r="F2906" t="str">
        <x:v>Vila Amorim</x:v>
      </x:c>
      <x:c r="G2906" t="str">
        <x:v>Prefeitura Municipal De Suzano, 2200, Vila Amorim, Suzano, Sp</x:v>
      </x:c>
      <x:c r="H2906" t="str"/>
      <x:c r="I2906" t="str"/>
      <x:c r="J2906" t="str"/>
      <x:c r="K2906" t="str"/>
      <x:c r="L2906" t="str"/>
      <x:c r="M2906" t="str"/>
      <x:c r="N2906" t="str"/>
      <x:c r="O2906" t="str"/>
      <x:c r="P2906" t="str"/>
      <x:c r="Q2906" t="str">
        <x:v>https://www.google.com/maps/search/?api=1&amp;query=Hospital+Geral+Aux+De+Suzano+Condemat+Covid+19+PREFEITURA+MUNICIPAL+DE+SUZANO%2C+2200%2C+VILA+AMORIM%2C+SUZANO%2C+SP+Suzano+SP</x:v>
      </x:c>
      <x:c r="R2906" t="str"/>
      <x:c r="S2906" t="str"/>
      <x:c r="T2906" t="str">
        <x:v>Não contatado</x:v>
      </x:c>
      <x:c r="U2906" s="27" t="n">
        <x:f>IF(LEN(H2906)&gt;0,25,0)+IF(L2906="Sim",25,0)+IF(LEN(M2906)&gt;0,15,0)+IF(LEN(J2906)&gt;0,10,0)+IF(LEN(N2906)&gt;0,5,0)+IF(LEN(O2906)&gt;0,5,0)+IF(LEN(P2906)&gt;0,5,0)+IF(AND(LEN(R2906)&gt;0,LEN(S2906)&gt;0),10,0)</x:f>
        <x:v>0</x:v>
      </x:c>
      <x:c r="V2906" t="str">
        <x:f>IF(U2906&gt;=60,"Prioridade Alta",IF(U2906&gt;=35,"Prioridade Média","Prioridade Baixa"))</x:f>
        <x:v>Prioridade Baixa</x:v>
      </x:c>
      <x:c r="W2906" t="str">
        <x:v>Sim</x:v>
      </x:c>
      <x:c r="X2906" t="str">
        <x:v>Sem telefone, e-mail ou site</x:v>
      </x:c>
      <x:c r="Y2906" t="str">
        <x:v>Base expandida 2026-07-27</x:v>
      </x:c>
      <x:c r="Z2906" t="str"/>
      <x:c r="AA2906" t="str"/>
      <x:c r="AB2906" t="n">
        <x:v>35</x:v>
      </x:c>
      <x:c r="AC2906" t="str">
        <x:v>Prioridade Baixa</x:v>
      </x:c>
      <x:c r="AD2906" t="str">
        <x:v>Fonte CNES/DATASUS: https://cnes2.datasus.gov.br/Mod_Basico.asp?VCo_Unidade=3552500688576; CNES 0688576; CNPJ -; site oficial/redes não coletados nesta fonte</x:v>
      </x:c>
      <x:c r="AE2906" t="n">
        <x:f>IF(LEN(H2906)&gt;0,1,0)</x:f>
        <x:v>0</x:v>
      </x:c>
      <x:c r="AF2906" t="n">
        <x:f>IF(LEN(M2906)&gt;0,1,0)</x:f>
        <x:v>0</x:v>
      </x:c>
      <x:c r="AG2906" t="n">
        <x:f>IF(AND(LEN(H2906)=0,LEN(K2906)=0,LEN(M2906)=0),1,0)</x:f>
        <x:v>1</x:v>
      </x:c>
    </x:row>
    <x:row r="2907">
      <x:c r="A2907" t="str">
        <x:v>AT-02906</x:v>
      </x:c>
      <x:c r="B2907" t="str">
        <x:v>Hospital Saint Nicholas Medical</x:v>
      </x:c>
      <x:c r="C2907" t="str">
        <x:v>Saúde</x:v>
      </x:c>
      <x:c r="D2907" t="str">
        <x:v>Hospital</x:v>
      </x:c>
      <x:c r="E2907" t="str">
        <x:v>Suzano</x:v>
      </x:c>
      <x:c r="F2907" t="str">
        <x:v>Centro</x:v>
      </x:c>
      <x:c r="G2907" t="str">
        <x:v>Medcare Suzano Servicos Medicos Ltda, 200, Centro, Suzano, Sp</x:v>
      </x:c>
      <x:c r="H2907" t="str"/>
      <x:c r="I2907" t="str"/>
      <x:c r="J2907" t="str"/>
      <x:c r="K2907" t="str"/>
      <x:c r="L2907" t="str"/>
      <x:c r="M2907" t="str"/>
      <x:c r="N2907" t="str"/>
      <x:c r="O2907" t="str"/>
      <x:c r="P2907" t="str"/>
      <x:c r="Q2907" t="str">
        <x:v>https://www.google.com/maps/search/?api=1&amp;query=Hospital+Saint+Nicholas+Medical+MEDCARE+SUZANO+SERVICOS+MEDICOS+LTDA%2C+200%2C+CENTRO%2C+SUZANO%2C+SP+Suzano+SP</x:v>
      </x:c>
      <x:c r="R2907" t="str"/>
      <x:c r="S2907" t="str"/>
      <x:c r="T2907" t="str">
        <x:v>Não contatado</x:v>
      </x:c>
      <x:c r="U2907" s="27" t="n">
        <x:f>IF(LEN(H2907)&gt;0,25,0)+IF(L2907="Sim",25,0)+IF(LEN(M2907)&gt;0,15,0)+IF(LEN(J2907)&gt;0,10,0)+IF(LEN(N2907)&gt;0,5,0)+IF(LEN(O2907)&gt;0,5,0)+IF(LEN(P2907)&gt;0,5,0)+IF(AND(LEN(R2907)&gt;0,LEN(S2907)&gt;0),10,0)</x:f>
        <x:v>0</x:v>
      </x:c>
      <x:c r="V2907" t="str">
        <x:f>IF(U2907&gt;=60,"Prioridade Alta",IF(U2907&gt;=35,"Prioridade Média","Prioridade Baixa"))</x:f>
        <x:v>Prioridade Baixa</x:v>
      </x:c>
      <x:c r="W2907" t="str">
        <x:v>Sim</x:v>
      </x:c>
      <x:c r="X2907" t="str">
        <x:v>Sem telefone, e-mail ou site</x:v>
      </x:c>
      <x:c r="Y2907" t="str">
        <x:v>Base expandida 2026-07-27</x:v>
      </x:c>
      <x:c r="Z2907" t="str"/>
      <x:c r="AA2907" t="str"/>
      <x:c r="AB2907" t="n">
        <x:v>35</x:v>
      </x:c>
      <x:c r="AC2907" t="str">
        <x:v>Prioridade Baixa</x:v>
      </x:c>
      <x:c r="AD2907" t="str">
        <x:v>Fonte CNES/DATASUS: https://cnes2.datasus.gov.br/Mod_Basico.asp?VCo_Unidade=3552500473561; CNES 0473561; CNPJ 01531867000489; site oficial/redes não coletados nesta fonte</x:v>
      </x:c>
      <x:c r="AE2907" t="n">
        <x:f>IF(LEN(H2907)&gt;0,1,0)</x:f>
        <x:v>0</x:v>
      </x:c>
      <x:c r="AF2907" t="n">
        <x:f>IF(LEN(M2907)&gt;0,1,0)</x:f>
        <x:v>0</x:v>
      </x:c>
      <x:c r="AG2907" t="n">
        <x:f>IF(AND(LEN(H2907)=0,LEN(K2907)=0,LEN(M2907)=0),1,0)</x:f>
        <x:v>1</x:v>
      </x:c>
    </x:row>
    <x:row r="2908">
      <x:c r="A2908" t="str">
        <x:v>AT-02907</x:v>
      </x:c>
      <x:c r="B2908" t="str">
        <x:v>Hospital Regional Do Alto Tiete Hrat</x:v>
      </x:c>
      <x:c r="C2908" t="str">
        <x:v>Saúde</x:v>
      </x:c>
      <x:c r="D2908" t="str">
        <x:v>Hospital</x:v>
      </x:c>
      <x:c r="E2908" t="str">
        <x:v>Suzano</x:v>
      </x:c>
      <x:c r="F2908" t="str">
        <x:v>Vila Amorim</x:v>
      </x:c>
      <x:c r="G2908" t="str">
        <x:v>Secretaria De Estado Da Saude, 2200, Vila Amorim, Suzano, Sp</x:v>
      </x:c>
      <x:c r="H2908" t="str"/>
      <x:c r="I2908" t="str"/>
      <x:c r="J2908" t="str"/>
      <x:c r="K2908" t="str"/>
      <x:c r="L2908" t="str"/>
      <x:c r="M2908" t="str"/>
      <x:c r="N2908" t="str"/>
      <x:c r="O2908" t="str"/>
      <x:c r="P2908" t="str"/>
      <x:c r="Q2908" t="str">
        <x:v>https://www.google.com/maps/search/?api=1&amp;query=Hospital+Regional+Do+Alto+Tiete+Hrat+SECRETARIA+DE+ESTADO+DA+SAUDE%2C+2200%2C+VILA+AMORIM%2C+SUZANO%2C+SP+Suzano+SP</x:v>
      </x:c>
      <x:c r="R2908" t="str"/>
      <x:c r="S2908" t="str"/>
      <x:c r="T2908" t="str">
        <x:v>Não contatado</x:v>
      </x:c>
      <x:c r="U2908" s="27" t="n">
        <x:f>IF(LEN(H2908)&gt;0,25,0)+IF(L2908="Sim",25,0)+IF(LEN(M2908)&gt;0,15,0)+IF(LEN(J2908)&gt;0,10,0)+IF(LEN(N2908)&gt;0,5,0)+IF(LEN(O2908)&gt;0,5,0)+IF(LEN(P2908)&gt;0,5,0)+IF(AND(LEN(R2908)&gt;0,LEN(S2908)&gt;0),10,0)</x:f>
        <x:v>0</x:v>
      </x:c>
      <x:c r="V2908" t="str">
        <x:f>IF(U2908&gt;=60,"Prioridade Alta",IF(U2908&gt;=35,"Prioridade Média","Prioridade Baixa"))</x:f>
        <x:v>Prioridade Baixa</x:v>
      </x:c>
      <x:c r="W2908" t="str">
        <x:v>Sim</x:v>
      </x:c>
      <x:c r="X2908" t="str">
        <x:v>Sem telefone, e-mail ou site</x:v>
      </x:c>
      <x:c r="Y2908" t="str">
        <x:v>Base expandida 2026-07-27</x:v>
      </x:c>
      <x:c r="Z2908" t="str"/>
      <x:c r="AA2908" t="str"/>
      <x:c r="AB2908" t="n">
        <x:v>35</x:v>
      </x:c>
      <x:c r="AC2908" t="str">
        <x:v>Prioridade Baixa</x:v>
      </x:c>
      <x:c r="AD2908" t="str">
        <x:v>Fonte CNES/DATASUS: https://cnes2.datasus.gov.br/Mod_Basico.asp?VCo_Unidade=3552504233646; CNES 4233646; CNPJ 46374500029257; site oficial/redes não coletados nesta fonte</x:v>
      </x:c>
      <x:c r="AE2908" t="n">
        <x:f>IF(LEN(H2908)&gt;0,1,0)</x:f>
        <x:v>0</x:v>
      </x:c>
      <x:c r="AF2908" t="n">
        <x:f>IF(LEN(M2908)&gt;0,1,0)</x:f>
        <x:v>0</x:v>
      </x:c>
      <x:c r="AG2908" t="n">
        <x:f>IF(AND(LEN(H2908)=0,LEN(K2908)=0,LEN(M2908)=0),1,0)</x:f>
        <x:v>1</x:v>
      </x:c>
    </x:row>
    <x:row r="2909">
      <x:c r="A2909" t="str">
        <x:v>AT-02908</x:v>
      </x:c>
      <x:c r="B2909" t="str">
        <x:v>Santa Casa De Suzano Unidade Ii</x:v>
      </x:c>
      <x:c r="C2909" t="str">
        <x:v>Saúde</x:v>
      </x:c>
      <x:c r="D2909" t="str">
        <x:v>Hospital</x:v>
      </x:c>
      <x:c r="E2909" t="str">
        <x:v>Suzano</x:v>
      </x:c>
      <x:c r="F2909" t="str">
        <x:v>Centro</x:v>
      </x:c>
      <x:c r="G2909" t="str">
        <x:v>Irmandade Da Santa Casa De Misericordia De Suzano, 240, Centro, Suzano, Sp</x:v>
      </x:c>
      <x:c r="H2909" t="str"/>
      <x:c r="I2909" t="str"/>
      <x:c r="J2909" t="str"/>
      <x:c r="K2909" t="str"/>
      <x:c r="L2909" t="str"/>
      <x:c r="M2909" t="str"/>
      <x:c r="N2909" t="str"/>
      <x:c r="O2909" t="str"/>
      <x:c r="P2909" t="str"/>
      <x:c r="Q2909" t="str">
        <x:v>https://www.google.com/maps/search/?api=1&amp;query=Santa+Casa+De+Suzano+Unidade+Ii+IRMANDADE+DA+SANTA+CASA+DE+MISERICORDIA+DE+SUZANO%2C+240%2C+CENTRO%2C+SUZANO%2C+SP+Suzano+SP</x:v>
      </x:c>
      <x:c r="R2909" t="str"/>
      <x:c r="S2909" t="str"/>
      <x:c r="T2909" t="str">
        <x:v>Não contatado</x:v>
      </x:c>
      <x:c r="U2909" s="27" t="n">
        <x:f>IF(LEN(H2909)&gt;0,25,0)+IF(L2909="Sim",25,0)+IF(LEN(M2909)&gt;0,15,0)+IF(LEN(J2909)&gt;0,10,0)+IF(LEN(N2909)&gt;0,5,0)+IF(LEN(O2909)&gt;0,5,0)+IF(LEN(P2909)&gt;0,5,0)+IF(AND(LEN(R2909)&gt;0,LEN(S2909)&gt;0),10,0)</x:f>
        <x:v>0</x:v>
      </x:c>
      <x:c r="V2909" t="str">
        <x:f>IF(U2909&gt;=60,"Prioridade Alta",IF(U2909&gt;=35,"Prioridade Média","Prioridade Baixa"))</x:f>
        <x:v>Prioridade Baixa</x:v>
      </x:c>
      <x:c r="W2909" t="str">
        <x:v>Sim</x:v>
      </x:c>
      <x:c r="X2909" t="str">
        <x:v>Sem telefone, e-mail ou site</x:v>
      </x:c>
      <x:c r="Y2909" t="str">
        <x:v>Base expandida 2026-07-27</x:v>
      </x:c>
      <x:c r="Z2909" t="str"/>
      <x:c r="AA2909" t="str"/>
      <x:c r="AB2909" t="n">
        <x:v>35</x:v>
      </x:c>
      <x:c r="AC2909" t="str">
        <x:v>Prioridade Baixa</x:v>
      </x:c>
      <x:c r="AD2909" t="str">
        <x:v>Fonte CNES/DATASUS: https://cnes2.datasus.gov.br/Mod_Basico.asp?VCo_Unidade=3552506719287; CNES 6719287; CNPJ 51261998000208; site oficial/redes não coletados nesta fonte</x:v>
      </x:c>
      <x:c r="AE2909" t="n">
        <x:f>IF(LEN(H2909)&gt;0,1,0)</x:f>
        <x:v>0</x:v>
      </x:c>
      <x:c r="AF2909" t="n">
        <x:f>IF(LEN(M2909)&gt;0,1,0)</x:f>
        <x:v>0</x:v>
      </x:c>
      <x:c r="AG2909" t="n">
        <x:f>IF(AND(LEN(H2909)=0,LEN(K2909)=0,LEN(M2909)=0),1,0)</x:f>
        <x:v>1</x:v>
      </x:c>
    </x:row>
    <x:row r="2910">
      <x:c r="A2910" t="str">
        <x:v>AT-02909</x:v>
      </x:c>
      <x:c r="B2910" t="str">
        <x:v>Hospital Ama S A</x:v>
      </x:c>
      <x:c r="C2910" t="str">
        <x:v>Saúde</x:v>
      </x:c>
      <x:c r="D2910" t="str">
        <x:v>Hospital</x:v>
      </x:c>
      <x:c r="E2910" t="str">
        <x:v>Arujá</x:v>
      </x:c>
      <x:c r="F2910" t="str">
        <x:v>Jd Modelo</x:v>
      </x:c>
      <x:c r="G2910" t="str">
        <x:v>Hospital Ama S A, 90, Jd Modelo, Aruja, Sp</x:v>
      </x:c>
      <x:c r="H2910" t="str"/>
      <x:c r="I2910" t="str"/>
      <x:c r="J2910" t="str"/>
      <x:c r="K2910" t="str"/>
      <x:c r="L2910" t="str"/>
      <x:c r="M2910" t="str"/>
      <x:c r="N2910" t="str"/>
      <x:c r="O2910" t="str"/>
      <x:c r="P2910" t="str"/>
      <x:c r="Q2910" t="str">
        <x:v>https://www.google.com/maps/search/?api=1&amp;query=Hospital+Ama+S+A+HOSPITAL+AMA+S+A%2C+90%2C+JD+MODELO%2C+ARUJA%2C+SP+Aruj%C3%A1+SP</x:v>
      </x:c>
      <x:c r="R2910" t="str"/>
      <x:c r="S2910" t="str"/>
      <x:c r="T2910" t="str">
        <x:v>Não contatado</x:v>
      </x:c>
      <x:c r="U2910" s="27" t="n">
        <x:f>IF(LEN(H2910)&gt;0,25,0)+IF(L2910="Sim",25,0)+IF(LEN(M2910)&gt;0,15,0)+IF(LEN(J2910)&gt;0,10,0)+IF(LEN(N2910)&gt;0,5,0)+IF(LEN(O2910)&gt;0,5,0)+IF(LEN(P2910)&gt;0,5,0)+IF(AND(LEN(R2910)&gt;0,LEN(S2910)&gt;0),10,0)</x:f>
        <x:v>0</x:v>
      </x:c>
      <x:c r="V2910" t="str">
        <x:f>IF(U2910&gt;=60,"Prioridade Alta",IF(U2910&gt;=35,"Prioridade Média","Prioridade Baixa"))</x:f>
        <x:v>Prioridade Baixa</x:v>
      </x:c>
      <x:c r="W2910" t="str">
        <x:v>Sim</x:v>
      </x:c>
      <x:c r="X2910" t="str">
        <x:v>Sem telefone, e-mail ou site</x:v>
      </x:c>
      <x:c r="Y2910" t="str">
        <x:v>Base expandida 2026-07-27</x:v>
      </x:c>
      <x:c r="Z2910" t="str"/>
      <x:c r="AA2910" t="str"/>
      <x:c r="AB2910" t="n">
        <x:v>35</x:v>
      </x:c>
      <x:c r="AC2910" t="str">
        <x:v>Prioridade Baixa</x:v>
      </x:c>
      <x:c r="AD2910" t="str">
        <x:v>Fonte CNES/DATASUS: https://cnes2.datasus.gov.br/Mod_Basico.asp?VCo_Unidade=3503902083035; CNES 2083035; CNPJ 56902018000133; site oficial/redes não coletados nesta fonte</x:v>
      </x:c>
      <x:c r="AE2910" t="n">
        <x:f>IF(LEN(H2910)&gt;0,1,0)</x:f>
        <x:v>0</x:v>
      </x:c>
      <x:c r="AF2910" t="n">
        <x:f>IF(LEN(M2910)&gt;0,1,0)</x:f>
        <x:v>0</x:v>
      </x:c>
      <x:c r="AG2910" t="n">
        <x:f>IF(AND(LEN(H2910)=0,LEN(K2910)=0,LEN(M2910)=0),1,0)</x:f>
        <x:v>1</x:v>
      </x:c>
    </x:row>
    <x:row r="2911">
      <x:c r="A2911" t="str">
        <x:v>AT-02910</x:v>
      </x:c>
      <x:c r="B2911" t="str">
        <x:v>Hospital Dalila Ferreira Barbosa</x:v>
      </x:c>
      <x:c r="C2911" t="str">
        <x:v>Saúde</x:v>
      </x:c>
      <x:c r="D2911" t="str">
        <x:v>Hospital</x:v>
      </x:c>
      <x:c r="E2911" t="str">
        <x:v>Arujá</x:v>
      </x:c>
      <x:c r="F2911" t="str">
        <x:v>Jardim Renata</x:v>
      </x:c>
      <x:c r="G2911" t="str">
        <x:v>Prefeitura Municipal De Aruja, 75, Jardim Renata, Aruja, Sp</x:v>
      </x:c>
      <x:c r="H2911" t="str"/>
      <x:c r="I2911" t="str"/>
      <x:c r="J2911" t="str"/>
      <x:c r="K2911" t="str"/>
      <x:c r="L2911" t="str"/>
      <x:c r="M2911" t="str"/>
      <x:c r="N2911" t="str"/>
      <x:c r="O2911" t="str"/>
      <x:c r="P2911" t="str"/>
      <x:c r="Q2911" t="str">
        <x:v>https://www.google.com/maps/search/?api=1&amp;query=Hospital+Dalila+Ferreira+Barbosa+PREFEITURA+MUNICIPAL+DE+ARUJA%2C+75%2C+JARDIM+RENATA%2C+ARUJA%2C+SP+Aruj%C3%A1+SP</x:v>
      </x:c>
      <x:c r="R2911" t="str"/>
      <x:c r="S2911" t="str"/>
      <x:c r="T2911" t="str">
        <x:v>Não contatado</x:v>
      </x:c>
      <x:c r="U2911" s="27" t="n">
        <x:f>IF(LEN(H2911)&gt;0,25,0)+IF(L2911="Sim",25,0)+IF(LEN(M2911)&gt;0,15,0)+IF(LEN(J2911)&gt;0,10,0)+IF(LEN(N2911)&gt;0,5,0)+IF(LEN(O2911)&gt;0,5,0)+IF(LEN(P2911)&gt;0,5,0)+IF(AND(LEN(R2911)&gt;0,LEN(S2911)&gt;0),10,0)</x:f>
        <x:v>0</x:v>
      </x:c>
      <x:c r="V2911" t="str">
        <x:f>IF(U2911&gt;=60,"Prioridade Alta",IF(U2911&gt;=35,"Prioridade Média","Prioridade Baixa"))</x:f>
        <x:v>Prioridade Baixa</x:v>
      </x:c>
      <x:c r="W2911" t="str">
        <x:v>Sim</x:v>
      </x:c>
      <x:c r="X2911" t="str">
        <x:v>Sem telefone, e-mail ou site</x:v>
      </x:c>
      <x:c r="Y2911" t="str">
        <x:v>Base expandida 2026-07-27</x:v>
      </x:c>
      <x:c r="Z2911" t="str"/>
      <x:c r="AA2911" t="str"/>
      <x:c r="AB2911" t="n">
        <x:v>35</x:v>
      </x:c>
      <x:c r="AC2911" t="str">
        <x:v>Prioridade Baixa</x:v>
      </x:c>
      <x:c r="AD2911" t="str">
        <x:v>Fonte CNES/DATASUS: https://cnes2.datasus.gov.br/Mod_Basico.asp?VCo_Unidade=3503906451098; CNES 6451098; CNPJ -; site oficial/redes não coletados nesta fonte</x:v>
      </x:c>
      <x:c r="AE2911" t="n">
        <x:f>IF(LEN(H2911)&gt;0,1,0)</x:f>
        <x:v>0</x:v>
      </x:c>
      <x:c r="AF2911" t="n">
        <x:f>IF(LEN(M2911)&gt;0,1,0)</x:f>
        <x:v>0</x:v>
      </x:c>
      <x:c r="AG2911" t="n">
        <x:f>IF(AND(LEN(H2911)=0,LEN(K2911)=0,LEN(M2911)=0),1,0)</x:f>
        <x:v>1</x:v>
      </x:c>
    </x:row>
    <x:row r="2912">
      <x:c r="A2912" t="str">
        <x:v>AT-02911</x:v>
      </x:c>
      <x:c r="B2912" t="str">
        <x:v>Hospital Ipiranga Aruja</x:v>
      </x:c>
      <x:c r="C2912" t="str">
        <x:v>Saúde</x:v>
      </x:c>
      <x:c r="D2912" t="str">
        <x:v>Hospital</x:v>
      </x:c>
      <x:c r="E2912" t="str">
        <x:v>Arujá</x:v>
      </x:c>
      <x:c r="F2912" t="str">
        <x:v>Jardim Modelo</x:v>
      </x:c>
      <x:c r="G2912" t="str">
        <x:v>Amico Saude Ltda, 100, Jardim Modelo, Aruja, Sp</x:v>
      </x:c>
      <x:c r="H2912" t="str"/>
      <x:c r="I2912" t="str"/>
      <x:c r="J2912" t="str"/>
      <x:c r="K2912" t="str"/>
      <x:c r="L2912" t="str"/>
      <x:c r="M2912" t="str"/>
      <x:c r="N2912" t="str"/>
      <x:c r="O2912" t="str"/>
      <x:c r="P2912" t="str"/>
      <x:c r="Q2912" t="str">
        <x:v>https://www.google.com/maps/search/?api=1&amp;query=Hospital+Ipiranga+Aruja+AMICO+SAUDE+LTDA%2C+100%2C+JARDIM+MODELO%2C+ARUJA%2C+SP+Aruj%C3%A1+SP</x:v>
      </x:c>
      <x:c r="R2912" t="str"/>
      <x:c r="S2912" t="str"/>
      <x:c r="T2912" t="str">
        <x:v>Não contatado</x:v>
      </x:c>
      <x:c r="U2912" s="27" t="n">
        <x:f>IF(LEN(H2912)&gt;0,25,0)+IF(L2912="Sim",25,0)+IF(LEN(M2912)&gt;0,15,0)+IF(LEN(J2912)&gt;0,10,0)+IF(LEN(N2912)&gt;0,5,0)+IF(LEN(O2912)&gt;0,5,0)+IF(LEN(P2912)&gt;0,5,0)+IF(AND(LEN(R2912)&gt;0,LEN(S2912)&gt;0),10,0)</x:f>
        <x:v>0</x:v>
      </x:c>
      <x:c r="V2912" t="str">
        <x:f>IF(U2912&gt;=60,"Prioridade Alta",IF(U2912&gt;=35,"Prioridade Média","Prioridade Baixa"))</x:f>
        <x:v>Prioridade Baixa</x:v>
      </x:c>
      <x:c r="W2912" t="str">
        <x:v>Sim</x:v>
      </x:c>
      <x:c r="X2912" t="str">
        <x:v>Sem telefone, e-mail ou site</x:v>
      </x:c>
      <x:c r="Y2912" t="str">
        <x:v>Base expandida 2026-07-27</x:v>
      </x:c>
      <x:c r="Z2912" t="str"/>
      <x:c r="AA2912" t="str"/>
      <x:c r="AB2912" t="n">
        <x:v>35</x:v>
      </x:c>
      <x:c r="AC2912" t="str">
        <x:v>Prioridade Baixa</x:v>
      </x:c>
      <x:c r="AD2912" t="str">
        <x:v>Fonte CNES/DATASUS: https://cnes2.datasus.gov.br/Mod_Basico.asp?VCo_Unidade=3503907980051; CNES 7980051; CNPJ 51722957015457; site oficial/redes não coletados nesta fonte</x:v>
      </x:c>
      <x:c r="AE2912" t="n">
        <x:f>IF(LEN(H2912)&gt;0,1,0)</x:f>
        <x:v>0</x:v>
      </x:c>
      <x:c r="AF2912" t="n">
        <x:f>IF(LEN(M2912)&gt;0,1,0)</x:f>
        <x:v>0</x:v>
      </x:c>
      <x:c r="AG2912" t="n">
        <x:f>IF(AND(LEN(H2912)=0,LEN(K2912)=0,LEN(M2912)=0),1,0)</x:f>
        <x:v>1</x:v>
      </x:c>
    </x:row>
    <x:row r="2913">
      <x:c r="A2913" t="str">
        <x:v>AT-02912</x:v>
      </x:c>
      <x:c r="B2913" t="str">
        <x:v>Clinica Anhembi</x:v>
      </x:c>
      <x:c r="C2913" t="str">
        <x:v>Saúde</x:v>
      </x:c>
      <x:c r="D2913" t="str">
        <x:v>Clínica</x:v>
      </x:c>
      <x:c r="E2913" t="str">
        <x:v>Mogi das Cruzes</x:v>
      </x:c>
      <x:c r="F2913" t="str">
        <x:v>Centro</x:v>
      </x:c>
      <x:c r="G2913" t="str">
        <x:v>Rua Santana, 49, Centro, Mogi das Cruzes, SP</x:v>
      </x:c>
      <x:c r="H2913" t="str">
        <x:v>+55 (11) 4724-8433</x:v>
      </x:c>
      <x:c r="I2913" t="str"/>
      <x:c r="J2913" t="str"/>
      <x:c r="K2913" t="str">
        <x:v>financeiro@clinicaanhembi.com.br</x:v>
      </x:c>
      <x:c r="L2913" t="str">
        <x:v>Sim</x:v>
      </x:c>
      <x:c r="M2913" t="str"/>
      <x:c r="N2913" t="str"/>
      <x:c r="O2913" t="str"/>
      <x:c r="P2913" t="str"/>
      <x:c r="Q2913" t="str">
        <x:v>https://www.google.com/maps/search/?api=1&amp;query=Clinica+Anhembi+Rua+Santana%2C+49%2C+Centro%2C+Mogi+das+Cruzes%2C+SP</x:v>
      </x:c>
      <x:c r="R2913" t="str"/>
      <x:c r="S2913" t="str"/>
      <x:c r="T2913" t="str">
        <x:v>Não contatado</x:v>
      </x:c>
      <x:c r="U2913" s="27" t="n">
        <x:f>IF(LEN(H2913)&gt;0,25,0)+IF(L2913="Sim",25,0)+IF(LEN(M2913)&gt;0,15,0)+IF(LEN(J2913)&gt;0,10,0)+IF(LEN(N2913)&gt;0,5,0)+IF(LEN(O2913)&gt;0,5,0)+IF(LEN(P2913)&gt;0,5,0)+IF(AND(LEN(R2913)&gt;0,LEN(S2913)&gt;0),10,0)</x:f>
        <x:v>50</x:v>
      </x:c>
      <x:c r="V2913" t="str">
        <x:f>IF(U2913&gt;=60,"Prioridade Alta",IF(U2913&gt;=35,"Prioridade Média","Prioridade Baixa"))</x:f>
        <x:v>Prioridade Média</x:v>
      </x:c>
      <x:c r="W2913" t="str">
        <x:v>Não</x:v>
      </x:c>
      <x:c r="X2913" t="str"/>
      <x:c r="Y2913" t="str">
        <x:v>Base expandida 2026-07-27</x:v>
      </x:c>
      <x:c r="Z2913" t="str">
        <x:v>(11) 4724-8433</x:v>
      </x:c>
      <x:c r="AA2913" t="str">
        <x:v>financeiro@clinicaanhembi.com.br</x:v>
      </x:c>
      <x:c r="AB2913" t="n">
        <x:v>30</x:v>
      </x:c>
      <x:c r="AC2913" t="str">
        <x:v>Prioridade Baixa</x:v>
      </x:c>
      <x:c r="AD2913" t="str">
        <x:v>sem site encontrado na fonte publica; redes sociais nao localizadas; nota/avaliacoes Google nao coletadas nesta fonte; Fonte CNES/DATASUS: https://cnes2.datasus.gov.br/Mod_Basico.asp?VCo_Unidade=3530602773198; CNES 2773198; CNPJ 44287977000107; site oficial/redes não coletados nesta fonte</x:v>
      </x:c>
      <x:c r="AE2913" t="n">
        <x:f>IF(LEN(H2913)&gt;0,1,0)</x:f>
        <x:v>1</x:v>
      </x:c>
      <x:c r="AF2913" t="n">
        <x:f>IF(LEN(M2913)&gt;0,1,0)</x:f>
        <x:v>0</x:v>
      </x:c>
      <x:c r="AG2913" t="n">
        <x:f>IF(AND(LEN(H2913)=0,LEN(K2913)=0,LEN(M2913)=0),1,0)</x:f>
        <x:v>0</x:v>
      </x:c>
    </x:row>
    <x:row r="2914">
      <x:c r="A2914" t="str">
        <x:v>AT-02913</x:v>
      </x:c>
      <x:c r="B2914" t="str">
        <x:v>Nasa Laboratorio Bio Clinico Ltda</x:v>
      </x:c>
      <x:c r="C2914" t="str">
        <x:v>Saúde</x:v>
      </x:c>
      <x:c r="D2914" t="str">
        <x:v>Clínica</x:v>
      </x:c>
      <x:c r="E2914" t="str">
        <x:v>Mogi das Cruzes</x:v>
      </x:c>
      <x:c r="F2914" t="str">
        <x:v>Centro</x:v>
      </x:c>
      <x:c r="G2914" t="str">
        <x:v>Nasa Laboratorio Bio Clinico S C Ltda Cnpj 46502423000887, 318, Centro, Mogi Das Cruzes, Sp</x:v>
      </x:c>
      <x:c r="H2914" t="str">
        <x:v>+55 (11) 2090-0515</x:v>
      </x:c>
      <x:c r="I2914" t="str"/>
      <x:c r="J2914" t="str"/>
      <x:c r="K2914" t="str">
        <x:v>carlaa@nasalaboratorio.com.br</x:v>
      </x:c>
      <x:c r="L2914" t="str">
        <x:v>Sim</x:v>
      </x:c>
      <x:c r="M2914" t="str"/>
      <x:c r="N2914" t="str"/>
      <x:c r="O2914" t="str"/>
      <x:c r="P2914" t="str"/>
      <x:c r="Q2914" t="str">
        <x:v>https://www.google.com/maps/search/?api=1&amp;query=Nasa+Laboratorio+Bio+Clinico+Ltda+NASA+LABORATORIO+BIO+CLINICO+S+C+LTDA+CNPJ+46502423000887%2C+318%2C+CENTRO%2C+MOGI+DAS+CRUZES%2C+SP+Mogi+das+Cruzes+SP</x:v>
      </x:c>
      <x:c r="R2914" t="str"/>
      <x:c r="S2914" t="str"/>
      <x:c r="T2914" t="str">
        <x:v>Não contatado</x:v>
      </x:c>
      <x:c r="U2914" s="27" t="n">
        <x:f>IF(LEN(H2914)&gt;0,25,0)+IF(L2914="Sim",25,0)+IF(LEN(M2914)&gt;0,15,0)+IF(LEN(J2914)&gt;0,10,0)+IF(LEN(N2914)&gt;0,5,0)+IF(LEN(O2914)&gt;0,5,0)+IF(LEN(P2914)&gt;0,5,0)+IF(AND(LEN(R2914)&gt;0,LEN(S2914)&gt;0),10,0)</x:f>
        <x:v>50</x:v>
      </x:c>
      <x:c r="V2914" t="str">
        <x:f>IF(U2914&gt;=60,"Prioridade Alta",IF(U2914&gt;=35,"Prioridade Média","Prioridade Baixa"))</x:f>
        <x:v>Prioridade Média</x:v>
      </x:c>
      <x:c r="W2914" t="str">
        <x:v>Não</x:v>
      </x:c>
      <x:c r="X2914" t="str"/>
      <x:c r="Y2914" t="str">
        <x:v>Base expandida 2026-07-27</x:v>
      </x:c>
      <x:c r="Z2914" t="str">
        <x:v>(11) 2090-0515</x:v>
      </x:c>
      <x:c r="AA2914" t="str">
        <x:v>carlaa@nasalaboratorio.com.br</x:v>
      </x:c>
      <x:c r="AB2914" t="n">
        <x:v>30</x:v>
      </x:c>
      <x:c r="AC2914" t="str">
        <x:v>Prioridade Baixa</x:v>
      </x:c>
      <x:c r="AD2914" t="str">
        <x:v>Fonte CNES/DATASUS: https://cnes2.datasus.gov.br/Mod_Basico.asp?VCo_Unidade=3530601056921; CNES 1056921; CNPJ -; site oficial/redes não coletados nesta fonte; Fonte CNES/DATASUS: https://cnes2.datasus.gov.br/Mod_Basico.asp?VCo_Unidade=3530603611353; CNES 3611353; CNPJ 46502423000887; site oficial/redes não coletados nesta fonte</x:v>
      </x:c>
      <x:c r="AE2914" t="n">
        <x:f>IF(LEN(H2914)&gt;0,1,0)</x:f>
        <x:v>1</x:v>
      </x:c>
      <x:c r="AF2914" t="n">
        <x:f>IF(LEN(M2914)&gt;0,1,0)</x:f>
        <x:v>0</x:v>
      </x:c>
      <x:c r="AG2914" t="n">
        <x:f>IF(AND(LEN(H2914)=0,LEN(K2914)=0,LEN(M2914)=0),1,0)</x:f>
        <x:v>0</x:v>
      </x:c>
    </x:row>
    <x:row r="2915">
      <x:c r="A2915" t="str">
        <x:v>AT-02914</x:v>
      </x:c>
      <x:c r="B2915" t="str">
        <x:v>Cintra E Youssef Medicos Associados</x:v>
      </x:c>
      <x:c r="C2915" t="str">
        <x:v>Saúde</x:v>
      </x:c>
      <x:c r="D2915" t="str">
        <x:v>Clínica</x:v>
      </x:c>
      <x:c r="E2915" t="str">
        <x:v>Guarulhos</x:v>
      </x:c>
      <x:c r="F2915" t="str">
        <x:v>Centro</x:v>
      </x:c>
      <x:c r="G2915" t="str">
        <x:v>Cintra E Youssef Medicos Associados Ltda Cnpj 36654209000116, 2120, Centro, Guarulhos, Sp</x:v>
      </x:c>
      <x:c r="H2915" t="str">
        <x:v>+55 (11) 96300-7986</x:v>
      </x:c>
      <x:c r="I2915" t="str"/>
      <x:c r="J2915" t="str">
        <x:v>+55 (11) 96300-7986</x:v>
      </x:c>
      <x:c r="K2915" t="str">
        <x:v>joao_maciel@uol.com.br</x:v>
      </x:c>
      <x:c r="L2915" t="str">
        <x:v>Sim</x:v>
      </x:c>
      <x:c r="M2915" t="str"/>
      <x:c r="N2915" t="str"/>
      <x:c r="O2915" t="str"/>
      <x:c r="P2915" t="str"/>
      <x:c r="Q2915" t="str">
        <x:v>https://www.google.com/maps/search/?api=1&amp;query=Cintra+E+Youssef+Medicos+Associados+CINTRA+E+YOUSSEF+MEDICOS+ASSOCIADOS+LTDA+CNPJ+36654209000116%2C+2120%2C+CENTRO%2C+GUARULHOS%2C+SP+Guarulhos+SP</x:v>
      </x:c>
      <x:c r="R2915" t="str"/>
      <x:c r="S2915" t="str"/>
      <x:c r="T2915" t="str">
        <x:v>Não contatado</x:v>
      </x:c>
      <x:c r="U2915" s="27" t="n">
        <x:f>IF(LEN(H2915)&gt;0,25,0)+IF(L2915="Sim",25,0)+IF(LEN(M2915)&gt;0,15,0)+IF(LEN(J2915)&gt;0,10,0)+IF(LEN(N2915)&gt;0,5,0)+IF(LEN(O2915)&gt;0,5,0)+IF(LEN(P2915)&gt;0,5,0)+IF(AND(LEN(R2915)&gt;0,LEN(S2915)&gt;0),10,0)</x:f>
        <x:v>60</x:v>
      </x:c>
      <x:c r="V2915" t="str">
        <x:f>IF(U2915&gt;=60,"Prioridade Alta",IF(U2915&gt;=35,"Prioridade Média","Prioridade Baixa"))</x:f>
        <x:v>Prioridade Alta</x:v>
      </x:c>
      <x:c r="W2915" t="str">
        <x:v>Não</x:v>
      </x:c>
      <x:c r="X2915" t="str"/>
      <x:c r="Y2915" t="str">
        <x:v>Base expandida 2026-07-27</x:v>
      </x:c>
      <x:c r="Z2915" t="str">
        <x:v>(11) 96300-7986</x:v>
      </x:c>
      <x:c r="AA2915" t="str">
        <x:v>joao_maciel@uol.com.br</x:v>
      </x:c>
      <x:c r="AB2915" t="n">
        <x:v>30</x:v>
      </x:c>
      <x:c r="AC2915" t="str">
        <x:v>Prioridade Baixa</x:v>
      </x:c>
      <x:c r="AD2915" t="str">
        <x:v>Fonte CNES/DATASUS: https://cnes2.datasus.gov.br/Mod_Basico.asp?VCo_Unidade=3518801058142; CNES 1058142; CNPJ -; site oficial/redes não coletados nesta fonte; Fonte CNES/DATASUS: https://cnes2.datasus.gov.br/Mod_Basico.asp?VCo_Unidade=3518803795012; CNES 3795012; CNPJ 36654209000205; site oficial/redes não coletados nesta fonte</x:v>
      </x:c>
      <x:c r="AE2915" t="n">
        <x:f>IF(LEN(H2915)&gt;0,1,0)</x:f>
        <x:v>1</x:v>
      </x:c>
      <x:c r="AF2915" t="n">
        <x:f>IF(LEN(M2915)&gt;0,1,0)</x:f>
        <x:v>0</x:v>
      </x:c>
      <x:c r="AG2915" t="n">
        <x:f>IF(AND(LEN(H2915)=0,LEN(K2915)=0,LEN(M2915)=0),1,0)</x:f>
        <x:v>0</x:v>
      </x:c>
    </x:row>
    <x:row r="2916">
      <x:c r="A2916" t="str">
        <x:v>AT-02915</x:v>
      </x:c>
      <x:c r="B2916" t="str">
        <x:v>Clinica Medica Doutor Tem Ltda</x:v>
      </x:c>
      <x:c r="C2916" t="str">
        <x:v>Saúde</x:v>
      </x:c>
      <x:c r="D2916" t="str">
        <x:v>Clínica</x:v>
      </x:c>
      <x:c r="E2916" t="str">
        <x:v>Guarulhos</x:v>
      </x:c>
      <x:c r="F2916" t="str">
        <x:v>Jardim Paraiso</x:v>
      </x:c>
      <x:c r="G2916" t="str">
        <x:v>Clinica Medica Doutor Tem Ltda Cnpj 38471006000110, 800, Jardim Paraiso, Guarulhos, Sp</x:v>
      </x:c>
      <x:c r="H2916" t="str">
        <x:v>+55 (11) 4966-4748</x:v>
      </x:c>
      <x:c r="I2916" t="str"/>
      <x:c r="J2916" t="str"/>
      <x:c r="K2916" t="str">
        <x:v>claudiaspala33@gmail.com</x:v>
      </x:c>
      <x:c r="L2916" t="str">
        <x:v>Sim</x:v>
      </x:c>
      <x:c r="M2916" t="str"/>
      <x:c r="N2916" t="str"/>
      <x:c r="O2916" t="str"/>
      <x:c r="P2916" t="str"/>
      <x:c r="Q2916" t="str">
        <x:v>https://www.google.com/maps/search/?api=1&amp;query=Clinica+Medica+Doutor+Tem+Ltda+CLINICA+MEDICA+DOUTOR+TEM+LTDA+CNPJ+38471006000110%2C+800%2C+JARDIM+PARAISO%2C+GUARULHOS%2C+SP+Guarulhos+SP</x:v>
      </x:c>
      <x:c r="R2916" t="str"/>
      <x:c r="S2916" t="str"/>
      <x:c r="T2916" t="str">
        <x:v>Não contatado</x:v>
      </x:c>
      <x:c r="U2916" s="27" t="n">
        <x:f>IF(LEN(H2916)&gt;0,25,0)+IF(L2916="Sim",25,0)+IF(LEN(M2916)&gt;0,15,0)+IF(LEN(J2916)&gt;0,10,0)+IF(LEN(N2916)&gt;0,5,0)+IF(LEN(O2916)&gt;0,5,0)+IF(LEN(P2916)&gt;0,5,0)+IF(AND(LEN(R2916)&gt;0,LEN(S2916)&gt;0),10,0)</x:f>
        <x:v>50</x:v>
      </x:c>
      <x:c r="V2916" t="str">
        <x:f>IF(U2916&gt;=60,"Prioridade Alta",IF(U2916&gt;=35,"Prioridade Média","Prioridade Baixa"))</x:f>
        <x:v>Prioridade Média</x:v>
      </x:c>
      <x:c r="W2916" t="str">
        <x:v>Não</x:v>
      </x:c>
      <x:c r="X2916" t="str"/>
      <x:c r="Y2916" t="str">
        <x:v>Base expandida 2026-07-27</x:v>
      </x:c>
      <x:c r="Z2916" t="str">
        <x:v>(11) 4966-4748</x:v>
      </x:c>
      <x:c r="AA2916" t="str">
        <x:v>claudiaspala33@gmail.com</x:v>
      </x:c>
      <x:c r="AB2916" t="n">
        <x:v>30</x:v>
      </x:c>
      <x:c r="AC2916" t="str">
        <x:v>Prioridade Baixa</x:v>
      </x:c>
      <x:c r="AD2916" t="str">
        <x:v>Fonte CNES/DATASUS: https://cnes2.datasus.gov.br/Mod_Basico.asp?VCo_Unidade=3518801064266; CNES 1064266; CNPJ -; site oficial/redes não coletados nesta fonte; Fonte CNES/DATASUS: https://cnes2.datasus.gov.br/Mod_Basico.asp?VCo_Unidade=3518804118324; CNES 4118324; CNPJ 38471006000110; site oficial/redes não coletados nesta fonte</x:v>
      </x:c>
      <x:c r="AE2916" t="n">
        <x:f>IF(LEN(H2916)&gt;0,1,0)</x:f>
        <x:v>1</x:v>
      </x:c>
      <x:c r="AF2916" t="n">
        <x:f>IF(LEN(M2916)&gt;0,1,0)</x:f>
        <x:v>0</x:v>
      </x:c>
      <x:c r="AG2916" t="n">
        <x:f>IF(AND(LEN(H2916)=0,LEN(K2916)=0,LEN(M2916)=0),1,0)</x:f>
        <x:v>0</x:v>
      </x:c>
    </x:row>
    <x:row r="2917">
      <x:c r="A2917" t="str">
        <x:v>AT-02916</x:v>
      </x:c>
      <x:c r="B2917" t="str">
        <x:v>Mais Fisio</x:v>
      </x:c>
      <x:c r="C2917" t="str">
        <x:v>Saúde</x:v>
      </x:c>
      <x:c r="D2917" t="str">
        <x:v>Clínica</x:v>
      </x:c>
      <x:c r="E2917" t="str">
        <x:v>Guarulhos</x:v>
      </x:c>
      <x:c r="F2917" t="str">
        <x:v>Jardim Presidente Du</x:v>
      </x:c>
      <x:c r="G2917" t="str">
        <x:v>Milena Santana Silva Fisioterapia, 404, Jardim Presidente Du, Guarulhos, Sp</x:v>
      </x:c>
      <x:c r="H2917" t="str">
        <x:v>+55 (11) 2431-0586</x:v>
      </x:c>
      <x:c r="I2917" t="str"/>
      <x:c r="J2917" t="str"/>
      <x:c r="K2917" t="str">
        <x:v>contato@contabilcarlosrocha.com.br</x:v>
      </x:c>
      <x:c r="L2917" t="str">
        <x:v>Sim</x:v>
      </x:c>
      <x:c r="M2917" t="str"/>
      <x:c r="N2917" t="str"/>
      <x:c r="O2917" t="str"/>
      <x:c r="P2917" t="str"/>
      <x:c r="Q2917" t="str">
        <x:v>https://www.google.com/maps/search/?api=1&amp;query=Mais+Fisio+MILENA+SANTANA+SILVA+FISIOTERAPIA%2C+404%2C+JARDIM+PRESIDENTE+DU%2C+GUARULHOS%2C+SP+Guarulhos+SP</x:v>
      </x:c>
      <x:c r="R2917" t="str"/>
      <x:c r="S2917" t="str"/>
      <x:c r="T2917" t="str">
        <x:v>Não contatado</x:v>
      </x:c>
      <x:c r="U2917" s="27" t="n">
        <x:f>IF(LEN(H2917)&gt;0,25,0)+IF(L2917="Sim",25,0)+IF(LEN(M2917)&gt;0,15,0)+IF(LEN(J2917)&gt;0,10,0)+IF(LEN(N2917)&gt;0,5,0)+IF(LEN(O2917)&gt;0,5,0)+IF(LEN(P2917)&gt;0,5,0)+IF(AND(LEN(R2917)&gt;0,LEN(S2917)&gt;0),10,0)</x:f>
        <x:v>50</x:v>
      </x:c>
      <x:c r="V2917" t="str">
        <x:f>IF(U2917&gt;=60,"Prioridade Alta",IF(U2917&gt;=35,"Prioridade Média","Prioridade Baixa"))</x:f>
        <x:v>Prioridade Média</x:v>
      </x:c>
      <x:c r="W2917" t="str">
        <x:v>Não</x:v>
      </x:c>
      <x:c r="X2917" t="str"/>
      <x:c r="Y2917" t="str">
        <x:v>Base expandida 2026-07-27</x:v>
      </x:c>
      <x:c r="Z2917" t="str">
        <x:v>(11) 2431-0586</x:v>
      </x:c>
      <x:c r="AA2917" t="str">
        <x:v>contato@contabilcarlosrocha.com.br</x:v>
      </x:c>
      <x:c r="AB2917" t="n">
        <x:v>30</x:v>
      </x:c>
      <x:c r="AC2917" t="str">
        <x:v>Prioridade Baixa</x:v>
      </x:c>
      <x:c r="AD2917" t="str">
        <x:v>Fonte CNES/DATASUS: https://cnes2.datasus.gov.br/Mod_Basico.asp?VCo_Unidade=3518809761462; CNES 9761462; CNPJ 28066288000116; site oficial/redes não coletados nesta fonte; Fonte CNES/DATASUS: https://cnes2.datasus.gov.br/Mod_Basico.asp?VCo_Unidade=3518800533742; CNES 0533742; CNPJ 35178470000205; site oficial/redes não coletados nesta fonte; Fonte CNES/DATASUS: https://cnes2.datasus.gov.br/Mod_Basico.asp?VCo_Unidade=3518809980938; CNES 9980938; CNPJ 35178470000124; site oficial/redes não coletados nesta fonte</x:v>
      </x:c>
      <x:c r="AE2917" t="n">
        <x:f>IF(LEN(H2917)&gt;0,1,0)</x:f>
        <x:v>1</x:v>
      </x:c>
      <x:c r="AF2917" t="n">
        <x:f>IF(LEN(M2917)&gt;0,1,0)</x:f>
        <x:v>0</x:v>
      </x:c>
      <x:c r="AG2917" t="n">
        <x:f>IF(AND(LEN(H2917)=0,LEN(K2917)=0,LEN(M2917)=0),1,0)</x:f>
        <x:v>0</x:v>
      </x:c>
    </x:row>
    <x:row r="2918">
      <x:c r="A2918" t="str">
        <x:v>AT-02917</x:v>
      </x:c>
      <x:c r="B2918" t="str">
        <x:v>Odontoclinic</x:v>
      </x:c>
      <x:c r="C2918" t="str">
        <x:v>Saúde</x:v>
      </x:c>
      <x:c r="D2918" t="str">
        <x:v>Clínica</x:v>
      </x:c>
      <x:c r="E2918" t="str">
        <x:v>Guarulhos</x:v>
      </x:c>
      <x:c r="F2918" t="str">
        <x:v>Jardim Rosa De Franc</x:v>
      </x:c>
      <x:c r="G2918" t="str">
        <x:v>Mvernasqui Servicos Odontologicos Ltda, 615, Jardim Rosa De Franc, Guarulhos, Sp</x:v>
      </x:c>
      <x:c r="H2918" t="str">
        <x:v>+55 (11) 2405-4355</x:v>
      </x:c>
      <x:c r="I2918" t="str"/>
      <x:c r="J2918" t="str"/>
      <x:c r="K2918" t="str">
        <x:v>odontologia.mori@ig.com.br</x:v>
      </x:c>
      <x:c r="L2918" t="str">
        <x:v>Sim</x:v>
      </x:c>
      <x:c r="M2918" t="str"/>
      <x:c r="N2918" t="str"/>
      <x:c r="O2918" t="str"/>
      <x:c r="P2918" t="str"/>
      <x:c r="Q2918" t="str">
        <x:v>https://www.google.com/maps/search/?api=1&amp;query=Odontoclinic+MVERNASQUI+SERVICOS+ODONTOLOGICOS+LTDA%2C+615%2C+JARDIM+ROSA+DE+FRANC%2C+GUARULHOS%2C+SP+Guarulhos+SP</x:v>
      </x:c>
      <x:c r="R2918" t="str"/>
      <x:c r="S2918" t="str"/>
      <x:c r="T2918" t="str">
        <x:v>Não contatado</x:v>
      </x:c>
      <x:c r="U2918" s="27" t="n">
        <x:f>IF(LEN(H2918)&gt;0,25,0)+IF(L2918="Sim",25,0)+IF(LEN(M2918)&gt;0,15,0)+IF(LEN(J2918)&gt;0,10,0)+IF(LEN(N2918)&gt;0,5,0)+IF(LEN(O2918)&gt;0,5,0)+IF(LEN(P2918)&gt;0,5,0)+IF(AND(LEN(R2918)&gt;0,LEN(S2918)&gt;0),10,0)</x:f>
        <x:v>50</x:v>
      </x:c>
      <x:c r="V2918" t="str">
        <x:f>IF(U2918&gt;=60,"Prioridade Alta",IF(U2918&gt;=35,"Prioridade Média","Prioridade Baixa"))</x:f>
        <x:v>Prioridade Média</x:v>
      </x:c>
      <x:c r="W2918" t="str">
        <x:v>Não</x:v>
      </x:c>
      <x:c r="X2918" t="str"/>
      <x:c r="Y2918" t="str">
        <x:v>Base expandida 2026-07-27</x:v>
      </x:c>
      <x:c r="Z2918" t="str">
        <x:v>(11) 2405-4355</x:v>
      </x:c>
      <x:c r="AA2918" t="str">
        <x:v>odontologia.mori@ig.com.br</x:v>
      </x:c>
      <x:c r="AB2918" t="n">
        <x:v>30</x:v>
      </x:c>
      <x:c r="AC2918" t="str">
        <x:v>Prioridade Baixa</x:v>
      </x:c>
      <x:c r="AD2918" t="str">
        <x:v>Fonte CNES/DATASUS: https://cnes2.datasus.gov.br/Mod_Basico.asp?VCo_Unidade=3518803522210; CNES 3522210; CNPJ 19874835000107; site oficial/redes não coletados nesta fonte; Fonte CNES/DATASUS: https://cnes2.datasus.gov.br/Mod_Basico.asp?VCo_Unidade=3518807422679; CNES 7422679; CNPJ 16103628000152; site oficial/redes não coletados nesta fonte</x:v>
      </x:c>
      <x:c r="AE2918" t="n">
        <x:f>IF(LEN(H2918)&gt;0,1,0)</x:f>
        <x:v>1</x:v>
      </x:c>
      <x:c r="AF2918" t="n">
        <x:f>IF(LEN(M2918)&gt;0,1,0)</x:f>
        <x:v>0</x:v>
      </x:c>
      <x:c r="AG2918" t="n">
        <x:f>IF(AND(LEN(H2918)=0,LEN(K2918)=0,LEN(M2918)=0),1,0)</x:f>
        <x:v>0</x:v>
      </x:c>
    </x:row>
    <x:row r="2919">
      <x:c r="A2919" t="str">
        <x:v>AT-02918</x:v>
      </x:c>
      <x:c r="B2919" t="str">
        <x:v>Oftalmomed Clinica De Olhos</x:v>
      </x:c>
      <x:c r="C2919" t="str">
        <x:v>Saúde</x:v>
      </x:c>
      <x:c r="D2919" t="str">
        <x:v>Clínica</x:v>
      </x:c>
      <x:c r="E2919" t="str">
        <x:v>Guarulhos</x:v>
      </x:c>
      <x:c r="F2919" t="str">
        <x:v>Jardim Novo Portugal</x:v>
      </x:c>
      <x:c r="G2919" t="str">
        <x:v>Oftalmomed Clinica De Olhos Ltda, 126, Jardim Novo Portugal, Guarulhos, Sp</x:v>
      </x:c>
      <x:c r="H2919" t="str">
        <x:v>+55 (11) 2441-1929</x:v>
      </x:c>
      <x:c r="I2919" t="str"/>
      <x:c r="J2919" t="str"/>
      <x:c r="K2919" t="str">
        <x:v>oftalmomed@terra.com.br</x:v>
      </x:c>
      <x:c r="L2919" t="str">
        <x:v>Sim</x:v>
      </x:c>
      <x:c r="M2919" t="str"/>
      <x:c r="N2919" t="str"/>
      <x:c r="O2919" t="str"/>
      <x:c r="P2919" t="str"/>
      <x:c r="Q2919" t="str">
        <x:v>https://www.google.com/maps/search/?api=1&amp;query=Oftalmomed+Clinica+De+Olhos+OFTALMOMED+CLINICA+DE+OLHOS+LTDA%2C+126%2C+JARDIM+NOVO+PORTUGAL%2C+GUARULHOS%2C+SP+Guarulhos+SP</x:v>
      </x:c>
      <x:c r="R2919" t="str"/>
      <x:c r="S2919" t="str"/>
      <x:c r="T2919" t="str">
        <x:v>Não contatado</x:v>
      </x:c>
      <x:c r="U2919" s="27" t="n">
        <x:f>IF(LEN(H2919)&gt;0,25,0)+IF(L2919="Sim",25,0)+IF(LEN(M2919)&gt;0,15,0)+IF(LEN(J2919)&gt;0,10,0)+IF(LEN(N2919)&gt;0,5,0)+IF(LEN(O2919)&gt;0,5,0)+IF(LEN(P2919)&gt;0,5,0)+IF(AND(LEN(R2919)&gt;0,LEN(S2919)&gt;0),10,0)</x:f>
        <x:v>50</x:v>
      </x:c>
      <x:c r="V2919" t="str">
        <x:f>IF(U2919&gt;=60,"Prioridade Alta",IF(U2919&gt;=35,"Prioridade Média","Prioridade Baixa"))</x:f>
        <x:v>Prioridade Média</x:v>
      </x:c>
      <x:c r="W2919" t="str">
        <x:v>Não</x:v>
      </x:c>
      <x:c r="X2919" t="str"/>
      <x:c r="Y2919" t="str">
        <x:v>Base expandida 2026-07-27</x:v>
      </x:c>
      <x:c r="Z2919" t="str">
        <x:v>(11) 2441-1929</x:v>
      </x:c>
      <x:c r="AA2919" t="str">
        <x:v>oftalmomed@terra.com.br</x:v>
      </x:c>
      <x:c r="AB2919" t="n">
        <x:v>30</x:v>
      </x:c>
      <x:c r="AC2919" t="str">
        <x:v>Prioridade Baixa</x:v>
      </x:c>
      <x:c r="AD2919" t="str">
        <x:v>Fonte CNES/DATASUS: https://cnes2.datasus.gov.br/Mod_Basico.asp?VCo_Unidade=3518805483816; CNES 5483816; CNPJ 53282893003782; site oficial/redes não coletados nesta fonte; Fonte CNES/DATASUS: https://cnes2.datasus.gov.br/Mod_Basico.asp?VCo_Unidade=3518806828183; CNES 6828183; CNPJ 53282893001224; site oficial/redes não coletados nesta fonte</x:v>
      </x:c>
      <x:c r="AE2919" t="n">
        <x:f>IF(LEN(H2919)&gt;0,1,0)</x:f>
        <x:v>1</x:v>
      </x:c>
      <x:c r="AF2919" t="n">
        <x:f>IF(LEN(M2919)&gt;0,1,0)</x:f>
        <x:v>0</x:v>
      </x:c>
      <x:c r="AG2919" t="n">
        <x:f>IF(AND(LEN(H2919)=0,LEN(K2919)=0,LEN(M2919)=0),1,0)</x:f>
        <x:v>0</x:v>
      </x:c>
    </x:row>
    <x:row r="2920">
      <x:c r="A2920" t="str">
        <x:v>AT-02919</x:v>
      </x:c>
      <x:c r="B2920" t="str">
        <x:v>Ortholife Sorrisodonto</x:v>
      </x:c>
      <x:c r="C2920" t="str">
        <x:v>Saúde</x:v>
      </x:c>
      <x:c r="D2920" t="str">
        <x:v>Clínica</x:v>
      </x:c>
      <x:c r="E2920" t="str">
        <x:v>Guarulhos</x:v>
      </x:c>
      <x:c r="F2920" t="str">
        <x:v>Jd Ponte Alta</x:v>
      </x:c>
      <x:c r="G2920" t="str">
        <x:v>Clinica Odontologica Ortholife Sorrisodonto, 867, Jd Ponte Alta, Guarulhos, Sp</x:v>
      </x:c>
      <x:c r="H2920" t="str">
        <x:v>+55 (11) 2439-8312</x:v>
      </x:c>
      <x:c r="I2920" t="str"/>
      <x:c r="J2920" t="str"/>
      <x:c r="K2920" t="str"/>
      <x:c r="L2920" t="str"/>
      <x:c r="M2920" t="str"/>
      <x:c r="N2920" t="str"/>
      <x:c r="O2920" t="str"/>
      <x:c r="P2920" t="str"/>
      <x:c r="Q2920" t="str">
        <x:v>https://www.google.com/maps/search/?api=1&amp;query=Ortholife+Sorrisodonto+CLINICA+ODONTOLOGICA+ORTHOLIFE+SORRISODONTO%2C+867%2C+JD+PONTE+ALTA%2C+GUARULHOS%2C+SP+Guarulhos+SP</x:v>
      </x:c>
      <x:c r="R2920" t="str"/>
      <x:c r="S2920" t="str"/>
      <x:c r="T2920" t="str">
        <x:v>Não contatado</x:v>
      </x:c>
      <x:c r="U2920" s="27" t="n">
        <x:f>IF(LEN(H2920)&gt;0,25,0)+IF(L2920="Sim",25,0)+IF(LEN(M2920)&gt;0,15,0)+IF(LEN(J2920)&gt;0,10,0)+IF(LEN(N2920)&gt;0,5,0)+IF(LEN(O2920)&gt;0,5,0)+IF(LEN(P2920)&gt;0,5,0)+IF(AND(LEN(R2920)&gt;0,LEN(S2920)&gt;0),10,0)</x:f>
        <x:v>25</x:v>
      </x:c>
      <x:c r="V2920" t="str">
        <x:f>IF(U2920&gt;=60,"Prioridade Alta",IF(U2920&gt;=35,"Prioridade Média","Prioridade Baixa"))</x:f>
        <x:v>Prioridade Baixa</x:v>
      </x:c>
      <x:c r="W2920" t="str">
        <x:v>Não</x:v>
      </x:c>
      <x:c r="X2920" t="str"/>
      <x:c r="Y2920" t="str">
        <x:v>Base expandida 2026-07-27</x:v>
      </x:c>
      <x:c r="Z2920" t="str">
        <x:v>(11) 2439-8312</x:v>
      </x:c>
      <x:c r="AA2920" t="str"/>
      <x:c r="AB2920" t="n">
        <x:v>30</x:v>
      </x:c>
      <x:c r="AC2920" t="str">
        <x:v>Prioridade Baixa</x:v>
      </x:c>
      <x:c r="AD2920" t="str">
        <x:v>Fonte CNES/DATASUS: https://cnes2.datasus.gov.br/Mod_Basico.asp?VCo_Unidade=3518804445368; CNES 4445368; CNPJ 52358897000123; site oficial/redes não coletados nesta fonte; Fonte CNES/DATASUS: https://cnes2.datasus.gov.br/Mod_Basico.asp?VCo_Unidade=3518809332138; CNES 9332138; CNPJ 26552981000173; site oficial/redes não coletados nesta fonte; Fonte CNES/DATASUS: https://cnes2.datasus.gov.br/Mod_Basico.asp?VCo_Unidade=3518800652385; CNES 0652385; CNPJ 36546975000167; site oficial/redes não coletados nesta fonte</x:v>
      </x:c>
      <x:c r="AE2920" t="n">
        <x:f>IF(LEN(H2920)&gt;0,1,0)</x:f>
        <x:v>1</x:v>
      </x:c>
      <x:c r="AF2920" t="n">
        <x:f>IF(LEN(M2920)&gt;0,1,0)</x:f>
        <x:v>0</x:v>
      </x:c>
      <x:c r="AG2920" t="n">
        <x:f>IF(AND(LEN(H2920)=0,LEN(K2920)=0,LEN(M2920)=0),1,0)</x:f>
        <x:v>0</x:v>
      </x:c>
    </x:row>
    <x:row r="2921">
      <x:c r="A2921" t="str">
        <x:v>AT-02920</x:v>
      </x:c>
      <x:c r="B2921" t="str">
        <x:v>Centro Odontologico Suzano</x:v>
      </x:c>
      <x:c r="C2921" t="str">
        <x:v>Saúde</x:v>
      </x:c>
      <x:c r="D2921" t="str">
        <x:v>Clínica</x:v>
      </x:c>
      <x:c r="E2921" t="str">
        <x:v>Suzano</x:v>
      </x:c>
      <x:c r="F2921" t="str">
        <x:v>Jardim Guaio</x:v>
      </x:c>
      <x:c r="G2921" t="str">
        <x:v>Amici Odontologia Ltda, 184, Jardim Guaio, Suzano, Sp</x:v>
      </x:c>
      <x:c r="H2921" t="str"/>
      <x:c r="I2921" t="str"/>
      <x:c r="J2921" t="str"/>
      <x:c r="K2921" t="str"/>
      <x:c r="L2921" t="str"/>
      <x:c r="M2921" t="str"/>
      <x:c r="N2921" t="str"/>
      <x:c r="O2921" t="str"/>
      <x:c r="P2921" t="str"/>
      <x:c r="Q2921" t="str">
        <x:v>https://www.google.com/maps/search/?api=1&amp;query=Centro+Odontologico+Suzano+AMICI+ODONTOLOGIA+LTDA%2C+184%2C+JARDIM+GUAIO%2C+SUZANO%2C+SP+Suzano+SP</x:v>
      </x:c>
      <x:c r="R2921" t="str"/>
      <x:c r="S2921" t="str"/>
      <x:c r="T2921" t="str">
        <x:v>Não contatado</x:v>
      </x:c>
      <x:c r="U2921" s="27" t="n">
        <x:f>IF(LEN(H2921)&gt;0,25,0)+IF(L2921="Sim",25,0)+IF(LEN(M2921)&gt;0,15,0)+IF(LEN(J2921)&gt;0,10,0)+IF(LEN(N2921)&gt;0,5,0)+IF(LEN(O2921)&gt;0,5,0)+IF(LEN(P2921)&gt;0,5,0)+IF(AND(LEN(R2921)&gt;0,LEN(S2921)&gt;0),10,0)</x:f>
        <x:v>0</x:v>
      </x:c>
      <x:c r="V2921" t="str">
        <x:f>IF(U2921&gt;=60,"Prioridade Alta",IF(U2921&gt;=35,"Prioridade Média","Prioridade Baixa"))</x:f>
        <x:v>Prioridade Baixa</x:v>
      </x:c>
      <x:c r="W2921" t="str">
        <x:v>Sim</x:v>
      </x:c>
      <x:c r="X2921" t="str">
        <x:v>Possível CNPJ no telefone: 02549907000130; Sem telefone, e-mail ou site</x:v>
      </x:c>
      <x:c r="Y2921" t="str">
        <x:v>Base expandida 2026-07-27</x:v>
      </x:c>
      <x:c r="Z2921" t="str">
        <x:v>02549907000130</x:v>
      </x:c>
      <x:c r="AA2921" t="str"/>
      <x:c r="AB2921" t="n">
        <x:v>30</x:v>
      </x:c>
      <x:c r="AC2921" t="str">
        <x:v>Prioridade Baixa</x:v>
      </x:c>
      <x:c r="AD2921" t="str">
        <x:v>Fonte CNES/DATASUS: https://cnes2.datasus.gov.br/Mod_Basico.asp?VCo_Unidade=3552505801796; CNES 5801796; CNPJ 08632052000192; site oficial/redes não coletados nesta fonte; Fonte CNES/DATASUS: https://cnes2.datasus.gov.br/Mod_Basico.asp?VCo_Unidade=3552503694941; CNES 3694941; CNPJ 02549907000130; site oficial/redes não coletados nesta fonte</x:v>
      </x:c>
      <x:c r="AE2921" t="n">
        <x:f>IF(LEN(H2921)&gt;0,1,0)</x:f>
        <x:v>0</x:v>
      </x:c>
      <x:c r="AF2921" t="n">
        <x:f>IF(LEN(M2921)&gt;0,1,0)</x:f>
        <x:v>0</x:v>
      </x:c>
      <x:c r="AG2921" t="n">
        <x:f>IF(AND(LEN(H2921)=0,LEN(K2921)=0,LEN(M2921)=0),1,0)</x:f>
        <x:v>1</x:v>
      </x:c>
    </x:row>
    <x:row r="2922">
      <x:c r="A2922" t="str">
        <x:v>AT-02921</x:v>
      </x:c>
      <x:c r="B2922" t="str">
        <x:v>Clínica Multidisciplinar EstimulAção</x:v>
      </x:c>
      <x:c r="C2922" t="str">
        <x:v>Saúde</x:v>
      </x:c>
      <x:c r="D2922" t="str">
        <x:v>Clínica</x:v>
      </x:c>
      <x:c r="E2922" t="str">
        <x:v>Guarulhos</x:v>
      </x:c>
      <x:c r="F2922" t="str">
        <x:v>Centro</x:v>
      </x:c>
      <x:c r="G2922" t="str">
        <x:v>Rua Carmela Lamberga Thomeo, 32, Centro, Guarulhos, SP</x:v>
      </x:c>
      <x:c r="H2922" t="str"/>
      <x:c r="I2922" t="str"/>
      <x:c r="J2922" t="str"/>
      <x:c r="K2922" t="str"/>
      <x:c r="L2922" t="str"/>
      <x:c r="M2922" t="str"/>
      <x:c r="N2922" t="str"/>
      <x:c r="O2922" t="str"/>
      <x:c r="P2922" t="str"/>
      <x:c r="Q2922" t="str">
        <x:v>https://www.google.com/maps/search/?api=1&amp;query=Cl%C3%ADnica+Multidisciplinar+EstimulA%C3%A7%C3%A3o+Rua+Carmela+Lamberga+Thomeo%2C+32%2C+Centro%2C+Guarulhos%2C+SP</x:v>
      </x:c>
      <x:c r="R2922" t="str"/>
      <x:c r="S2922" t="str"/>
      <x:c r="T2922" t="str">
        <x:v>Não contatado</x:v>
      </x:c>
      <x:c r="U2922" s="27" t="n">
        <x:f>IF(LEN(H2922)&gt;0,25,0)+IF(L2922="Sim",25,0)+IF(LEN(M2922)&gt;0,15,0)+IF(LEN(J2922)&gt;0,10,0)+IF(LEN(N2922)&gt;0,5,0)+IF(LEN(O2922)&gt;0,5,0)+IF(LEN(P2922)&gt;0,5,0)+IF(AND(LEN(R2922)&gt;0,LEN(S2922)&gt;0),10,0)</x:f>
        <x:v>0</x:v>
      </x:c>
      <x:c r="V2922" t="str">
        <x:f>IF(U2922&gt;=60,"Prioridade Alta",IF(U2922&gt;=35,"Prioridade Média","Prioridade Baixa"))</x:f>
        <x:v>Prioridade Baixa</x:v>
      </x:c>
      <x:c r="W2922" t="str">
        <x:v>Sim</x:v>
      </x:c>
      <x:c r="X2922" t="str">
        <x:v>Sem telefone, e-mail ou site</x:v>
      </x:c>
      <x:c r="Y2922" t="str">
        <x:v>Base expandida 2026-07-27</x:v>
      </x:c>
      <x:c r="Z2922" t="str"/>
      <x:c r="AA2922" t="str"/>
      <x:c r="AB2922" t="n">
        <x:v>30</x:v>
      </x:c>
      <x:c r="AC2922" t="str">
        <x:v>Prioridade Baixa</x:v>
      </x:c>
      <x:c r="AD2922" t="str">
        <x:v>sem site encontrado na fonte publica; redes sociais nao localizadas; operador: private; nota/avaliacoes Google nao coletadas nesta fonte</x:v>
      </x:c>
      <x:c r="AE2922" t="n">
        <x:f>IF(LEN(H2922)&gt;0,1,0)</x:f>
        <x:v>0</x:v>
      </x:c>
      <x:c r="AF2922" t="n">
        <x:f>IF(LEN(M2922)&gt;0,1,0)</x:f>
        <x:v>0</x:v>
      </x:c>
      <x:c r="AG2922" t="n">
        <x:f>IF(AND(LEN(H2922)=0,LEN(K2922)=0,LEN(M2922)=0),1,0)</x:f>
        <x:v>1</x:v>
      </x:c>
    </x:row>
    <x:row r="2923">
      <x:c r="A2923" t="str">
        <x:v>AT-02922</x:v>
      </x:c>
      <x:c r="B2923" t="str">
        <x:v>Escola Municipal João Antonio Batalha</x:v>
      </x:c>
      <x:c r="C2923" t="str">
        <x:v>Escola</x:v>
      </x:c>
      <x:c r="D2923" t="str">
        <x:v>Escola</x:v>
      </x:c>
      <x:c r="E2923" t="str">
        <x:v>Mogi das Cruzes</x:v>
      </x:c>
      <x:c r="F2923" t="str">
        <x:v>Chacára dos Baianos</x:v>
      </x:c>
      <x:c r="G2923" t="str">
        <x:v>Estrada Particular Suzuki, 118, Chacára dos Baianos, Mogi das Cruzes, SP</x:v>
      </x:c>
      <x:c r="H2923" t="str"/>
      <x:c r="I2923" t="str"/>
      <x:c r="J2923" t="str"/>
      <x:c r="K2923" t="str">
        <x:v>em.antonio@se-pmmc.com.br</x:v>
      </x:c>
      <x:c r="L2923" t="str">
        <x:v>Sim</x:v>
      </x:c>
      <x:c r="M2923" t="str"/>
      <x:c r="N2923" t="str"/>
      <x:c r="O2923" t="str"/>
      <x:c r="P2923" t="str"/>
      <x:c r="Q2923" t="str">
        <x:v>https://www.google.com/maps/search/?api=1&amp;query=Escola+Municipal+Jo%C3%A3o+Antonio+Batalha+Estrada+Particular+Suzuki%2C+118%2C+Chac%C3%A1ra+dos+Baianos%2C+Mogi+das+Cruzes%2C+SP</x:v>
      </x:c>
      <x:c r="R2923" t="str"/>
      <x:c r="S2923" t="str"/>
      <x:c r="T2923" t="str">
        <x:v>Não contatado</x:v>
      </x:c>
      <x:c r="U2923" s="27" t="n">
        <x:f>IF(LEN(H2923)&gt;0,25,0)+IF(L2923="Sim",25,0)+IF(LEN(M2923)&gt;0,15,0)+IF(LEN(J2923)&gt;0,10,0)+IF(LEN(N2923)&gt;0,5,0)+IF(LEN(O2923)&gt;0,5,0)+IF(LEN(P2923)&gt;0,5,0)+IF(AND(LEN(R2923)&gt;0,LEN(S2923)&gt;0),10,0)</x:f>
        <x:v>25</x:v>
      </x:c>
      <x:c r="V2923" t="str">
        <x:f>IF(U2923&gt;=60,"Prioridade Alta",IF(U2923&gt;=35,"Prioridade Média","Prioridade Baixa"))</x:f>
        <x:v>Prioridade Baixa</x:v>
      </x:c>
      <x:c r="W2923" t="str">
        <x:v>Não</x:v>
      </x:c>
      <x:c r="X2923" t="str"/>
      <x:c r="Y2923" t="str">
        <x:v>Base expandida 2026-07-27</x:v>
      </x:c>
      <x:c r="Z2923" t="str"/>
      <x:c r="AA2923" t="str">
        <x:v>em.antonio@se-pmmc.com.br</x:v>
      </x:c>
      <x:c r="AB2923" t="n">
        <x:v>30</x:v>
      </x:c>
      <x:c r="AC2923" t="str">
        <x:v>Prioridade Baixa</x:v>
      </x:c>
      <x:c r="AD2923" t="str">
        <x:v>sem site encontrado na fonte publica; e-mail localizado; redes sociais nao localizadas; nota/avaliacoes Google nao coletadas nesta fonte</x:v>
      </x:c>
      <x:c r="AE2923" t="n">
        <x:f>IF(LEN(H2923)&gt;0,1,0)</x:f>
        <x:v>0</x:v>
      </x:c>
      <x:c r="AF2923" t="n">
        <x:f>IF(LEN(M2923)&gt;0,1,0)</x:f>
        <x:v>0</x:v>
      </x:c>
      <x:c r="AG2923" t="n">
        <x:f>IF(AND(LEN(H2923)=0,LEN(K2923)=0,LEN(M2923)=0),1,0)</x:f>
        <x:v>0</x:v>
      </x:c>
    </x:row>
    <x:row r="2924">
      <x:c r="A2924" t="str">
        <x:v>AT-02923</x:v>
      </x:c>
      <x:c r="B2924" t="str">
        <x:v>Escola Estadual Professor José Benedito Leite Bartholomei</x:v>
      </x:c>
      <x:c r="C2924" t="str">
        <x:v>Escola</x:v>
      </x:c>
      <x:c r="D2924" t="str">
        <x:v>Escola</x:v>
      </x:c>
      <x:c r="E2924" t="str">
        <x:v>Suzano</x:v>
      </x:c>
      <x:c r="F2924" t="str">
        <x:v>Pedreira</x:v>
      </x:c>
      <x:c r="G2924" t="str">
        <x:v>Rua Paulo Ernani Braga do Nascimento, 61, Pedreira, Suzano, SP</x:v>
      </x:c>
      <x:c r="H2924" t="str"/>
      <x:c r="I2924" t="str"/>
      <x:c r="J2924" t="str"/>
      <x:c r="K2924" t="str">
        <x:v>e908472a@educacao.sp.gov.br</x:v>
      </x:c>
      <x:c r="L2924" t="str">
        <x:v>Sim</x:v>
      </x:c>
      <x:c r="M2924" t="str"/>
      <x:c r="N2924" t="str"/>
      <x:c r="O2924" t="str"/>
      <x:c r="P2924" t="str"/>
      <x:c r="Q2924" t="str">
        <x:v>https://www.google.com/maps/search/?api=1&amp;query=Escola+Estadual+Professor+Jos%C3%A9+Benedito+Leite+Bartholomei+Rua+Paulo+Ernani+Braga+do+Nascimento%2C+61%2C+Pedreira%2C+Suzano%2C+SP</x:v>
      </x:c>
      <x:c r="R2924" t="str"/>
      <x:c r="S2924" t="str"/>
      <x:c r="T2924" t="str">
        <x:v>Não contatado</x:v>
      </x:c>
      <x:c r="U2924" s="27" t="n">
        <x:f>IF(LEN(H2924)&gt;0,25,0)+IF(L2924="Sim",25,0)+IF(LEN(M2924)&gt;0,15,0)+IF(LEN(J2924)&gt;0,10,0)+IF(LEN(N2924)&gt;0,5,0)+IF(LEN(O2924)&gt;0,5,0)+IF(LEN(P2924)&gt;0,5,0)+IF(AND(LEN(R2924)&gt;0,LEN(S2924)&gt;0),10,0)</x:f>
        <x:v>25</x:v>
      </x:c>
      <x:c r="V2924" t="str">
        <x:f>IF(U2924&gt;=60,"Prioridade Alta",IF(U2924&gt;=35,"Prioridade Média","Prioridade Baixa"))</x:f>
        <x:v>Prioridade Baixa</x:v>
      </x:c>
      <x:c r="W2924" t="str">
        <x:v>Não</x:v>
      </x:c>
      <x:c r="X2924" t="str"/>
      <x:c r="Y2924" t="str">
        <x:v>Base expandida 2026-07-27</x:v>
      </x:c>
      <x:c r="Z2924" t="str"/>
      <x:c r="AA2924" t="str">
        <x:v>e908472a@educacao.sp.gov.br</x:v>
      </x:c>
      <x:c r="AB2924" t="n">
        <x:v>30</x:v>
      </x:c>
      <x:c r="AC2924" t="str">
        <x:v>Prioridade Baixa</x:v>
      </x:c>
      <x:c r="AD2924" t="str">
        <x:v>sem site encontrado na fonte publica; e-mail localizado; redes sociais nao localizadas; operador: government; nota/avaliacoes Google nao coletadas nesta fonte</x:v>
      </x:c>
      <x:c r="AE2924" t="n">
        <x:f>IF(LEN(H2924)&gt;0,1,0)</x:f>
        <x:v>0</x:v>
      </x:c>
      <x:c r="AF2924" t="n">
        <x:f>IF(LEN(M2924)&gt;0,1,0)</x:f>
        <x:v>0</x:v>
      </x:c>
      <x:c r="AG2924" t="n">
        <x:f>IF(AND(LEN(H2924)=0,LEN(K2924)=0,LEN(M2924)=0),1,0)</x:f>
        <x:v>0</x:v>
      </x:c>
    </x:row>
    <x:row r="2925">
      <x:c r="A2925" t="str">
        <x:v>AT-02924</x:v>
      </x:c>
      <x:c r="B2925" t="str">
        <x:v>Clínica Escola da Universidade Guarulhos</x:v>
      </x:c>
      <x:c r="C2925" t="str">
        <x:v>Saúde</x:v>
      </x:c>
      <x:c r="D2925" t="str">
        <x:v>Clínica</x:v>
      </x:c>
      <x:c r="E2925" t="str">
        <x:v>Guarulhos</x:v>
      </x:c>
      <x:c r="F2925" t="str">
        <x:v>Ponte Grande</x:v>
      </x:c>
      <x:c r="G2925" t="str">
        <x:v>Avenida Anton Philips, Ponte Grande, Guarulhos, SP</x:v>
      </x:c>
      <x:c r="H2925" t="str"/>
      <x:c r="I2925" t="str"/>
      <x:c r="J2925" t="str"/>
      <x:c r="K2925" t="str"/>
      <x:c r="L2925" t="str"/>
      <x:c r="M2925" t="str"/>
      <x:c r="N2925" t="str"/>
      <x:c r="O2925" t="str"/>
      <x:c r="P2925" t="str"/>
      <x:c r="Q2925" t="str">
        <x:v>https://www.google.com/maps/search/?api=1&amp;query=Cl%C3%ADnica+Escola+da+Universidade+Guarulhos+Avenida+Anton+Philips%2C+Ponte+Grande%2C+Guarulhos%2C+SP</x:v>
      </x:c>
      <x:c r="R2925" t="str"/>
      <x:c r="S2925" t="str"/>
      <x:c r="T2925" t="str">
        <x:v>Não contatado</x:v>
      </x:c>
      <x:c r="U2925" s="27" t="n">
        <x:f>IF(LEN(H2925)&gt;0,25,0)+IF(L2925="Sim",25,0)+IF(LEN(M2925)&gt;0,15,0)+IF(LEN(J2925)&gt;0,10,0)+IF(LEN(N2925)&gt;0,5,0)+IF(LEN(O2925)&gt;0,5,0)+IF(LEN(P2925)&gt;0,5,0)+IF(AND(LEN(R2925)&gt;0,LEN(S2925)&gt;0),10,0)</x:f>
        <x:v>0</x:v>
      </x:c>
      <x:c r="V2925" t="str">
        <x:f>IF(U2925&gt;=60,"Prioridade Alta",IF(U2925&gt;=35,"Prioridade Média","Prioridade Baixa"))</x:f>
        <x:v>Prioridade Baixa</x:v>
      </x:c>
      <x:c r="W2925" t="str">
        <x:v>Sim</x:v>
      </x:c>
      <x:c r="X2925" t="str">
        <x:v>Sem telefone, e-mail ou site</x:v>
      </x:c>
      <x:c r="Y2925" t="str">
        <x:v>Base expandida 2026-07-27</x:v>
      </x:c>
      <x:c r="Z2925" t="str"/>
      <x:c r="AA2925" t="str"/>
      <x:c r="AB2925" t="n">
        <x:v>30</x:v>
      </x:c>
      <x:c r="AC2925" t="str">
        <x:v>Prioridade Baixa</x:v>
      </x:c>
      <x:c r="AD2925" t="str">
        <x:v>sem site encontrado na fonte publica; redes sociais nao localizadas; nota/avaliacoes Google nao coletadas nesta fonte</x:v>
      </x:c>
      <x:c r="AE2925" t="n">
        <x:f>IF(LEN(H2925)&gt;0,1,0)</x:f>
        <x:v>0</x:v>
      </x:c>
      <x:c r="AF2925" t="n">
        <x:f>IF(LEN(M2925)&gt;0,1,0)</x:f>
        <x:v>0</x:v>
      </x:c>
      <x:c r="AG2925" t="n">
        <x:f>IF(AND(LEN(H2925)=0,LEN(K2925)=0,LEN(M2925)=0),1,0)</x:f>
        <x:v>1</x:v>
      </x:c>
    </x:row>
    <x:row r="2926">
      <x:c r="A2926" t="str">
        <x:v>AT-02925</x:v>
      </x:c>
      <x:c r="B2926" t="str">
        <x:v>Parada UPA Cezar de Souza</x:v>
      </x:c>
      <x:c r="C2926" t="str">
        <x:v>Saúde</x:v>
      </x:c>
      <x:c r="D2926" t="str">
        <x:v>Pronto Atendimento / UPA</x:v>
      </x:c>
      <x:c r="E2926" t="str">
        <x:v>Mogi das Cruzes</x:v>
      </x:c>
      <x:c r="F2926" t="str">
        <x:v>Jardim Rodeio</x:v>
      </x:c>
      <x:c r="G2926" t="str">
        <x:v>Avenida Pedro Romero, Jardim Rodeio, Mogi das Cruzes, SP</x:v>
      </x:c>
      <x:c r="H2926" t="str"/>
      <x:c r="I2926" t="str"/>
      <x:c r="J2926" t="str"/>
      <x:c r="K2926" t="str"/>
      <x:c r="L2926" t="str"/>
      <x:c r="M2926" t="str"/>
      <x:c r="N2926" t="str"/>
      <x:c r="O2926" t="str"/>
      <x:c r="P2926" t="str"/>
      <x:c r="Q2926" t="str">
        <x:v>https://www.google.com/maps/search/?api=1&amp;query=Parada+UPA+Cezar+de+Souza+Avenida+Pedro+Romero%2C+Jardim+Rodeio%2C+Mogi+das+Cruzes%2C+SP</x:v>
      </x:c>
      <x:c r="R2926" t="str"/>
      <x:c r="S2926" t="str"/>
      <x:c r="T2926" t="str">
        <x:v>Não contatado</x:v>
      </x:c>
      <x:c r="U2926" s="27" t="n">
        <x:f>IF(LEN(H2926)&gt;0,25,0)+IF(L2926="Sim",25,0)+IF(LEN(M2926)&gt;0,15,0)+IF(LEN(J2926)&gt;0,10,0)+IF(LEN(N2926)&gt;0,5,0)+IF(LEN(O2926)&gt;0,5,0)+IF(LEN(P2926)&gt;0,5,0)+IF(AND(LEN(R2926)&gt;0,LEN(S2926)&gt;0),10,0)</x:f>
        <x:v>0</x:v>
      </x:c>
      <x:c r="V2926" t="str">
        <x:f>IF(U2926&gt;=60,"Prioridade Alta",IF(U2926&gt;=35,"Prioridade Média","Prioridade Baixa"))</x:f>
        <x:v>Prioridade Baixa</x:v>
      </x:c>
      <x:c r="W2926" t="str">
        <x:v>Sim</x:v>
      </x:c>
      <x:c r="X2926" t="str">
        <x:v>Sem telefone, e-mail ou site</x:v>
      </x:c>
      <x:c r="Y2926" t="str">
        <x:v>Base expandida 2026-07-27</x:v>
      </x:c>
      <x:c r="Z2926" t="str"/>
      <x:c r="AA2926" t="str"/>
      <x:c r="AB2926" t="n">
        <x:v>30</x:v>
      </x:c>
      <x:c r="AC2926" t="str">
        <x:v>Prioridade Baixa</x:v>
      </x:c>
      <x:c r="AD2926" t="str">
        <x:v>sem site encontrado na fonte publica; redes sociais nao localizadas; nota/avaliacoes Google nao coletadas nesta fonte</x:v>
      </x:c>
      <x:c r="AE2926" t="n">
        <x:f>IF(LEN(H2926)&gt;0,1,0)</x:f>
        <x:v>0</x:v>
      </x:c>
      <x:c r="AF2926" t="n">
        <x:f>IF(LEN(M2926)&gt;0,1,0)</x:f>
        <x:v>0</x:v>
      </x:c>
      <x:c r="AG2926" t="n">
        <x:f>IF(AND(LEN(H2926)=0,LEN(K2926)=0,LEN(M2926)=0),1,0)</x:f>
        <x:v>1</x:v>
      </x:c>
    </x:row>
    <x:row r="2927">
      <x:c r="A2927" t="str">
        <x:v>AT-02926</x:v>
      </x:c>
      <x:c r="B2927" t="str">
        <x:v>UPA Paraíso</x:v>
      </x:c>
      <x:c r="C2927" t="str">
        <x:v>Saúde</x:v>
      </x:c>
      <x:c r="D2927" t="str">
        <x:v>Pronto Atendimento / UPA</x:v>
      </x:c>
      <x:c r="E2927" t="str">
        <x:v>Guarulhos</x:v>
      </x:c>
      <x:c r="F2927" t="str">
        <x:v>Taboão</x:v>
      </x:c>
      <x:c r="G2927" t="str">
        <x:v>Avenida Silvestre Pires de Freitas, Taboão, Guarulhos, SP</x:v>
      </x:c>
      <x:c r="H2927" t="str"/>
      <x:c r="I2927" t="str"/>
      <x:c r="J2927" t="str"/>
      <x:c r="K2927" t="str"/>
      <x:c r="L2927" t="str"/>
      <x:c r="M2927" t="str"/>
      <x:c r="N2927" t="str"/>
      <x:c r="O2927" t="str"/>
      <x:c r="P2927" t="str"/>
      <x:c r="Q2927" t="str">
        <x:v>https://www.google.com/maps/search/?api=1&amp;query=UPA+Para%C3%ADso+Avenida+Silvestre+Pires+de+Freitas%2C+Tabo%C3%A3o%2C+Guarulhos%2C+SP</x:v>
      </x:c>
      <x:c r="R2927" t="str"/>
      <x:c r="S2927" t="str"/>
      <x:c r="T2927" t="str">
        <x:v>Não contatado</x:v>
      </x:c>
      <x:c r="U2927" s="27" t="n">
        <x:f>IF(LEN(H2927)&gt;0,25,0)+IF(L2927="Sim",25,0)+IF(LEN(M2927)&gt;0,15,0)+IF(LEN(J2927)&gt;0,10,0)+IF(LEN(N2927)&gt;0,5,0)+IF(LEN(O2927)&gt;0,5,0)+IF(LEN(P2927)&gt;0,5,0)+IF(AND(LEN(R2927)&gt;0,LEN(S2927)&gt;0),10,0)</x:f>
        <x:v>0</x:v>
      </x:c>
      <x:c r="V2927" t="str">
        <x:f>IF(U2927&gt;=60,"Prioridade Alta",IF(U2927&gt;=35,"Prioridade Média","Prioridade Baixa"))</x:f>
        <x:v>Prioridade Baixa</x:v>
      </x:c>
      <x:c r="W2927" t="str">
        <x:v>Sim</x:v>
      </x:c>
      <x:c r="X2927" t="str">
        <x:v>Sem telefone, e-mail ou site</x:v>
      </x:c>
      <x:c r="Y2927" t="str">
        <x:v>Base expandida 2026-07-27</x:v>
      </x:c>
      <x:c r="Z2927" t="str"/>
      <x:c r="AA2927" t="str"/>
      <x:c r="AB2927" t="n">
        <x:v>30</x:v>
      </x:c>
      <x:c r="AC2927" t="str">
        <x:v>Prioridade Baixa</x:v>
      </x:c>
      <x:c r="AD2927" t="str">
        <x:v>sem site encontrado na fonte publica; redes sociais nao localizadas; nota/avaliacoes Google nao coletadas nesta fonte</x:v>
      </x:c>
      <x:c r="AE2927" t="n">
        <x:f>IF(LEN(H2927)&gt;0,1,0)</x:f>
        <x:v>0</x:v>
      </x:c>
      <x:c r="AF2927" t="n">
        <x:f>IF(LEN(M2927)&gt;0,1,0)</x:f>
        <x:v>0</x:v>
      </x:c>
      <x:c r="AG2927" t="n">
        <x:f>IF(AND(LEN(H2927)=0,LEN(K2927)=0,LEN(M2927)=0),1,0)</x:f>
        <x:v>1</x:v>
      </x:c>
    </x:row>
    <x:row r="2928">
      <x:c r="A2928" t="str">
        <x:v>AT-02927</x:v>
      </x:c>
      <x:c r="B2928" t="str">
        <x:v>UPA Jardim Revista</x:v>
      </x:c>
      <x:c r="C2928" t="str">
        <x:v>Saúde</x:v>
      </x:c>
      <x:c r="D2928" t="str">
        <x:v>Pronto Atendimento / UPA</x:v>
      </x:c>
      <x:c r="E2928" t="str">
        <x:v>Suzano</x:v>
      </x:c>
      <x:c r="F2928" t="str">
        <x:v>Jardim Revista</x:v>
      </x:c>
      <x:c r="G2928" t="str">
        <x:v>Rua Guarani, 200, Jardim Revista, Suzano, SP</x:v>
      </x:c>
      <x:c r="H2928" t="str"/>
      <x:c r="I2928" t="str"/>
      <x:c r="J2928" t="str"/>
      <x:c r="K2928" t="str"/>
      <x:c r="L2928" t="str"/>
      <x:c r="M2928" t="str"/>
      <x:c r="N2928" t="str"/>
      <x:c r="O2928" t="str"/>
      <x:c r="P2928" t="str"/>
      <x:c r="Q2928" t="str">
        <x:v>https://www.google.com/maps/search/?api=1&amp;query=UPA+Jardim+Revista+Rua+Guarani%2C+200%2C+Jardim+Revista%2C+Suzano%2C+SP</x:v>
      </x:c>
      <x:c r="R2928" t="str"/>
      <x:c r="S2928" t="str"/>
      <x:c r="T2928" t="str">
        <x:v>Não contatado</x:v>
      </x:c>
      <x:c r="U2928" s="27" t="n">
        <x:f>IF(LEN(H2928)&gt;0,25,0)+IF(L2928="Sim",25,0)+IF(LEN(M2928)&gt;0,15,0)+IF(LEN(J2928)&gt;0,10,0)+IF(LEN(N2928)&gt;0,5,0)+IF(LEN(O2928)&gt;0,5,0)+IF(LEN(P2928)&gt;0,5,0)+IF(AND(LEN(R2928)&gt;0,LEN(S2928)&gt;0),10,0)</x:f>
        <x:v>0</x:v>
      </x:c>
      <x:c r="V2928" t="str">
        <x:f>IF(U2928&gt;=60,"Prioridade Alta",IF(U2928&gt;=35,"Prioridade Média","Prioridade Baixa"))</x:f>
        <x:v>Prioridade Baixa</x:v>
      </x:c>
      <x:c r="W2928" t="str">
        <x:v>Sim</x:v>
      </x:c>
      <x:c r="X2928" t="str">
        <x:v>Sem telefone, e-mail ou site</x:v>
      </x:c>
      <x:c r="Y2928" t="str">
        <x:v>Base expandida 2026-07-27</x:v>
      </x:c>
      <x:c r="Z2928" t="str"/>
      <x:c r="AA2928" t="str"/>
      <x:c r="AB2928" t="n">
        <x:v>30</x:v>
      </x:c>
      <x:c r="AC2928" t="str">
        <x:v>Prioridade Baixa</x:v>
      </x:c>
      <x:c r="AD2928" t="str">
        <x:v>sem site encontrado na fonte publica; redes sociais nao localizadas; nota/avaliacoes Google nao coletadas nesta fonte</x:v>
      </x:c>
      <x:c r="AE2928" t="n">
        <x:f>IF(LEN(H2928)&gt;0,1,0)</x:f>
        <x:v>0</x:v>
      </x:c>
      <x:c r="AF2928" t="n">
        <x:f>IF(LEN(M2928)&gt;0,1,0)</x:f>
        <x:v>0</x:v>
      </x:c>
      <x:c r="AG2928" t="n">
        <x:f>IF(AND(LEN(H2928)=0,LEN(K2928)=0,LEN(M2928)=0),1,0)</x:f>
        <x:v>1</x:v>
      </x:c>
    </x:row>
    <x:row r="2929">
      <x:c r="A2929" t="str">
        <x:v>AT-02928</x:v>
      </x:c>
      <x:c r="B2929" t="str">
        <x:v>Unidade de Pronto Atendimento Reynaldo Gregório</x:v>
      </x:c>
      <x:c r="C2929" t="str">
        <x:v>Saúde</x:v>
      </x:c>
      <x:c r="D2929" t="str">
        <x:v>Pronto Atendimento / UPA</x:v>
      </x:c>
      <x:c r="E2929" t="str">
        <x:v>Arujá</x:v>
      </x:c>
      <x:c r="F2929" t="str">
        <x:v>Parque Rodrigo Barreto</x:v>
      </x:c>
      <x:c r="G2929" t="str">
        <x:v>Rua Rogério de Andrade Santos, 200, Parque Rodrigo Barreto, Arujá, SP</x:v>
      </x:c>
      <x:c r="H2929" t="str"/>
      <x:c r="I2929" t="str"/>
      <x:c r="J2929" t="str"/>
      <x:c r="K2929" t="str"/>
      <x:c r="L2929" t="str"/>
      <x:c r="M2929" t="str"/>
      <x:c r="N2929" t="str"/>
      <x:c r="O2929" t="str"/>
      <x:c r="P2929" t="str"/>
      <x:c r="Q2929" t="str">
        <x:v>https://www.google.com/maps/search/?api=1&amp;query=Unidade+de+Pronto+Atendimento+Reynaldo+Greg%C3%B3rio+Rua+Rog%C3%A9rio+de+Andrade+Santos%2C+200%2C+Parque+Rodrigo+Barreto%2C+Aruj%C3%A1%2C+SP</x:v>
      </x:c>
      <x:c r="R2929" t="str"/>
      <x:c r="S2929" t="str"/>
      <x:c r="T2929" t="str">
        <x:v>Não contatado</x:v>
      </x:c>
      <x:c r="U2929" s="27" t="n">
        <x:f>IF(LEN(H2929)&gt;0,25,0)+IF(L2929="Sim",25,0)+IF(LEN(M2929)&gt;0,15,0)+IF(LEN(J2929)&gt;0,10,0)+IF(LEN(N2929)&gt;0,5,0)+IF(LEN(O2929)&gt;0,5,0)+IF(LEN(P2929)&gt;0,5,0)+IF(AND(LEN(R2929)&gt;0,LEN(S2929)&gt;0),10,0)</x:f>
        <x:v>0</x:v>
      </x:c>
      <x:c r="V2929" t="str">
        <x:f>IF(U2929&gt;=60,"Prioridade Alta",IF(U2929&gt;=35,"Prioridade Média","Prioridade Baixa"))</x:f>
        <x:v>Prioridade Baixa</x:v>
      </x:c>
      <x:c r="W2929" t="str">
        <x:v>Sim</x:v>
      </x:c>
      <x:c r="X2929" t="str">
        <x:v>Sem telefone, e-mail ou site</x:v>
      </x:c>
      <x:c r="Y2929" t="str">
        <x:v>Base expandida 2026-07-27</x:v>
      </x:c>
      <x:c r="Z2929" t="str"/>
      <x:c r="AA2929" t="str"/>
      <x:c r="AB2929" t="n">
        <x:v>30</x:v>
      </x:c>
      <x:c r="AC2929" t="str">
        <x:v>Prioridade Baixa</x:v>
      </x:c>
      <x:c r="AD2929" t="str">
        <x:v>sem site encontrado na fonte publica; redes sociais nao localizadas; nota/avaliacoes Google nao coletadas nesta fonte</x:v>
      </x:c>
      <x:c r="AE2929" t="n">
        <x:f>IF(LEN(H2929)&gt;0,1,0)</x:f>
        <x:v>0</x:v>
      </x:c>
      <x:c r="AF2929" t="n">
        <x:f>IF(LEN(M2929)&gt;0,1,0)</x:f>
        <x:v>0</x:v>
      </x:c>
      <x:c r="AG2929" t="n">
        <x:f>IF(AND(LEN(H2929)=0,LEN(K2929)=0,LEN(M2929)=0),1,0)</x:f>
        <x:v>1</x:v>
      </x:c>
    </x:row>
    <x:row r="2930">
      <x:c r="A2930" t="str">
        <x:v>AT-02929</x:v>
      </x:c>
      <x:c r="B2930" t="str">
        <x:v>Unidade Clinica Ambulatorial Doutor Arthur Domingos Fais</x:v>
      </x:c>
      <x:c r="C2930" t="str">
        <x:v>Saúde</x:v>
      </x:c>
      <x:c r="D2930" t="str">
        <x:v>Clínica</x:v>
      </x:c>
      <x:c r="E2930" t="str">
        <x:v>Mogi das Cruzes</x:v>
      </x:c>
      <x:c r="F2930" t="str">
        <x:v>Jundiapeba</x:v>
      </x:c>
      <x:c r="G2930" t="str">
        <x:v>Rua Professora Lucinda Bastos, Jundiapeba, Mogi das Cruzes, SP</x:v>
      </x:c>
      <x:c r="H2930" t="str"/>
      <x:c r="I2930" t="str"/>
      <x:c r="J2930" t="str"/>
      <x:c r="K2930" t="str"/>
      <x:c r="L2930" t="str"/>
      <x:c r="M2930" t="str"/>
      <x:c r="N2930" t="str"/>
      <x:c r="O2930" t="str"/>
      <x:c r="P2930" t="str"/>
      <x:c r="Q2930" t="str">
        <x:v>https://www.google.com/maps/search/?api=1&amp;query=Unidade+Clinica+Ambulatorial+Doutor+Arthur+Domingos+Fais+Rua+Professora+Lucinda+Bastos%2C+Jundiapeba%2C+Mogi+das+Cruzes%2C+SP</x:v>
      </x:c>
      <x:c r="R2930" t="str"/>
      <x:c r="S2930" t="str"/>
      <x:c r="T2930" t="str">
        <x:v>Não contatado</x:v>
      </x:c>
      <x:c r="U2930" s="27" t="n">
        <x:f>IF(LEN(H2930)&gt;0,25,0)+IF(L2930="Sim",25,0)+IF(LEN(M2930)&gt;0,15,0)+IF(LEN(J2930)&gt;0,10,0)+IF(LEN(N2930)&gt;0,5,0)+IF(LEN(O2930)&gt;0,5,0)+IF(LEN(P2930)&gt;0,5,0)+IF(AND(LEN(R2930)&gt;0,LEN(S2930)&gt;0),10,0)</x:f>
        <x:v>0</x:v>
      </x:c>
      <x:c r="V2930" t="str">
        <x:f>IF(U2930&gt;=60,"Prioridade Alta",IF(U2930&gt;=35,"Prioridade Média","Prioridade Baixa"))</x:f>
        <x:v>Prioridade Baixa</x:v>
      </x:c>
      <x:c r="W2930" t="str">
        <x:v>Sim</x:v>
      </x:c>
      <x:c r="X2930" t="str">
        <x:v>Sem telefone, e-mail ou site</x:v>
      </x:c>
      <x:c r="Y2930" t="str">
        <x:v>Base expandida 2026-07-27</x:v>
      </x:c>
      <x:c r="Z2930" t="str"/>
      <x:c r="AA2930" t="str"/>
      <x:c r="AB2930" t="n">
        <x:v>30</x:v>
      </x:c>
      <x:c r="AC2930" t="str">
        <x:v>Prioridade Baixa</x:v>
      </x:c>
      <x:c r="AD2930" t="str">
        <x:v>sem site encontrado na fonte publica; redes sociais nao localizadas; nota/avaliacoes Google nao coletadas nesta fonte</x:v>
      </x:c>
      <x:c r="AE2930" t="n">
        <x:f>IF(LEN(H2930)&gt;0,1,0)</x:f>
        <x:v>0</x:v>
      </x:c>
      <x:c r="AF2930" t="n">
        <x:f>IF(LEN(M2930)&gt;0,1,0)</x:f>
        <x:v>0</x:v>
      </x:c>
      <x:c r="AG2930" t="n">
        <x:f>IF(AND(LEN(H2930)=0,LEN(K2930)=0,LEN(M2930)=0),1,0)</x:f>
        <x:v>1</x:v>
      </x:c>
    </x:row>
    <x:row r="2931">
      <x:c r="A2931" t="str">
        <x:v>AT-02930</x:v>
      </x:c>
      <x:c r="B2931" t="str">
        <x:v>Clinica Geral Odontológica</x:v>
      </x:c>
      <x:c r="C2931" t="str">
        <x:v>Saúde</x:v>
      </x:c>
      <x:c r="D2931" t="str">
        <x:v>Clínica</x:v>
      </x:c>
      <x:c r="E2931" t="str">
        <x:v>Mogi das Cruzes</x:v>
      </x:c>
      <x:c r="F2931" t="str">
        <x:v>Jardim Aeroporto</x:v>
      </x:c>
      <x:c r="G2931" t="str">
        <x:v>Rua Fernando Namura, Jardim Aeroporto, Mogi das Cruzes, SP</x:v>
      </x:c>
      <x:c r="H2931" t="str"/>
      <x:c r="I2931" t="str"/>
      <x:c r="J2931" t="str"/>
      <x:c r="K2931" t="str"/>
      <x:c r="L2931" t="str"/>
      <x:c r="M2931" t="str"/>
      <x:c r="N2931" t="str"/>
      <x:c r="O2931" t="str"/>
      <x:c r="P2931" t="str"/>
      <x:c r="Q2931" t="str">
        <x:v>https://www.google.com/maps/search/?api=1&amp;query=Clinica+Geral+Odontol%C3%B3gica+Rua+Fernando+Namura%2C+Jardim+Aeroporto%2C+Mogi+das+Cruzes%2C+SP</x:v>
      </x:c>
      <x:c r="R2931" t="str"/>
      <x:c r="S2931" t="str"/>
      <x:c r="T2931" t="str">
        <x:v>Não contatado</x:v>
      </x:c>
      <x:c r="U2931" s="27" t="n">
        <x:f>IF(LEN(H2931)&gt;0,25,0)+IF(L2931="Sim",25,0)+IF(LEN(M2931)&gt;0,15,0)+IF(LEN(J2931)&gt;0,10,0)+IF(LEN(N2931)&gt;0,5,0)+IF(LEN(O2931)&gt;0,5,0)+IF(LEN(P2931)&gt;0,5,0)+IF(AND(LEN(R2931)&gt;0,LEN(S2931)&gt;0),10,0)</x:f>
        <x:v>0</x:v>
      </x:c>
      <x:c r="V2931" t="str">
        <x:f>IF(U2931&gt;=60,"Prioridade Alta",IF(U2931&gt;=35,"Prioridade Média","Prioridade Baixa"))</x:f>
        <x:v>Prioridade Baixa</x:v>
      </x:c>
      <x:c r="W2931" t="str">
        <x:v>Sim</x:v>
      </x:c>
      <x:c r="X2931" t="str">
        <x:v>Sem telefone, e-mail ou site</x:v>
      </x:c>
      <x:c r="Y2931" t="str">
        <x:v>Base expandida 2026-07-27</x:v>
      </x:c>
      <x:c r="Z2931" t="str"/>
      <x:c r="AA2931" t="str"/>
      <x:c r="AB2931" t="n">
        <x:v>30</x:v>
      </x:c>
      <x:c r="AC2931" t="str">
        <x:v>Prioridade Baixa</x:v>
      </x:c>
      <x:c r="AD2931" t="str">
        <x:v>sem site encontrado na fonte publica; redes sociais nao localizadas; nota/avaliacoes Google nao coletadas nesta fonte</x:v>
      </x:c>
      <x:c r="AE2931" t="n">
        <x:f>IF(LEN(H2931)&gt;0,1,0)</x:f>
        <x:v>0</x:v>
      </x:c>
      <x:c r="AF2931" t="n">
        <x:f>IF(LEN(M2931)&gt;0,1,0)</x:f>
        <x:v>0</x:v>
      </x:c>
      <x:c r="AG2931" t="n">
        <x:f>IF(AND(LEN(H2931)=0,LEN(K2931)=0,LEN(M2931)=0),1,0)</x:f>
        <x:v>1</x:v>
      </x:c>
    </x:row>
    <x:row r="2932">
      <x:c r="A2932" t="str">
        <x:v>AT-02931</x:v>
      </x:c>
      <x:c r="B2932" t="str">
        <x:v>Prédio 7 - Clínica Odontológica</x:v>
      </x:c>
      <x:c r="C2932" t="str">
        <x:v>Saúde</x:v>
      </x:c>
      <x:c r="D2932" t="str">
        <x:v>Clínica</x:v>
      </x:c>
      <x:c r="E2932" t="str">
        <x:v>Mogi das Cruzes</x:v>
      </x:c>
      <x:c r="F2932" t="str">
        <x:v>Centro Cívico</x:v>
      </x:c>
      <x:c r="G2932" t="str">
        <x:v>Avenida Vereador Narciso Yague Guimarães, Centro Cívico, Mogi das Cruzes, SP</x:v>
      </x:c>
      <x:c r="H2932" t="str"/>
      <x:c r="I2932" t="str"/>
      <x:c r="J2932" t="str"/>
      <x:c r="K2932" t="str"/>
      <x:c r="L2932" t="str"/>
      <x:c r="M2932" t="str"/>
      <x:c r="N2932" t="str"/>
      <x:c r="O2932" t="str"/>
      <x:c r="P2932" t="str"/>
      <x:c r="Q2932" t="str">
        <x:v>https://www.google.com/maps/search/?api=1&amp;query=Pr%C3%A9dio+7+-+Cl%C3%ADnica+Odontol%C3%B3gica+Avenida+Vereador+Narciso+Yague+Guimar%C3%A3es%2C+Centro+C%C3%ADvico%2C+Mogi+das+Cruzes%2C+SP</x:v>
      </x:c>
      <x:c r="R2932" t="str"/>
      <x:c r="S2932" t="str"/>
      <x:c r="T2932" t="str">
        <x:v>Não contatado</x:v>
      </x:c>
      <x:c r="U2932" s="27" t="n">
        <x:f>IF(LEN(H2932)&gt;0,25,0)+IF(L2932="Sim",25,0)+IF(LEN(M2932)&gt;0,15,0)+IF(LEN(J2932)&gt;0,10,0)+IF(LEN(N2932)&gt;0,5,0)+IF(LEN(O2932)&gt;0,5,0)+IF(LEN(P2932)&gt;0,5,0)+IF(AND(LEN(R2932)&gt;0,LEN(S2932)&gt;0),10,0)</x:f>
        <x:v>0</x:v>
      </x:c>
      <x:c r="V2932" t="str">
        <x:f>IF(U2932&gt;=60,"Prioridade Alta",IF(U2932&gt;=35,"Prioridade Média","Prioridade Baixa"))</x:f>
        <x:v>Prioridade Baixa</x:v>
      </x:c>
      <x:c r="W2932" t="str">
        <x:v>Sim</x:v>
      </x:c>
      <x:c r="X2932" t="str">
        <x:v>Sem telefone, e-mail ou site</x:v>
      </x:c>
      <x:c r="Y2932" t="str">
        <x:v>Base expandida 2026-07-27</x:v>
      </x:c>
      <x:c r="Z2932" t="str"/>
      <x:c r="AA2932" t="str"/>
      <x:c r="AB2932" t="n">
        <x:v>30</x:v>
      </x:c>
      <x:c r="AC2932" t="str">
        <x:v>Prioridade Baixa</x:v>
      </x:c>
      <x:c r="AD2932" t="str">
        <x:v>sem site encontrado na fonte publica; redes sociais nao localizadas; nota/avaliacoes Google nao coletadas nesta fonte</x:v>
      </x:c>
      <x:c r="AE2932" t="n">
        <x:f>IF(LEN(H2932)&gt;0,1,0)</x:f>
        <x:v>0</x:v>
      </x:c>
      <x:c r="AF2932" t="n">
        <x:f>IF(LEN(M2932)&gt;0,1,0)</x:f>
        <x:v>0</x:v>
      </x:c>
      <x:c r="AG2932" t="n">
        <x:f>IF(AND(LEN(H2932)=0,LEN(K2932)=0,LEN(M2932)=0),1,0)</x:f>
        <x:v>1</x:v>
      </x:c>
    </x:row>
    <x:row r="2933">
      <x:c r="A2933" t="str">
        <x:v>AT-02932</x:v>
      </x:c>
      <x:c r="B2933" t="str">
        <x:v>Clínica São Paulo</x:v>
      </x:c>
      <x:c r="C2933" t="str">
        <x:v>Saúde</x:v>
      </x:c>
      <x:c r="D2933" t="str">
        <x:v>Clínica</x:v>
      </x:c>
      <x:c r="E2933" t="str">
        <x:v>Mogi das Cruzes</x:v>
      </x:c>
      <x:c r="F2933" t="str">
        <x:v>Socorro</x:v>
      </x:c>
      <x:c r="G2933" t="str">
        <x:v>Avenida São Paulo, 154, Socorro, Mogi das Cruzes, SP</x:v>
      </x:c>
      <x:c r="H2933" t="str"/>
      <x:c r="I2933" t="str"/>
      <x:c r="J2933" t="str"/>
      <x:c r="K2933" t="str"/>
      <x:c r="L2933" t="str"/>
      <x:c r="M2933" t="str"/>
      <x:c r="N2933" t="str"/>
      <x:c r="O2933" t="str"/>
      <x:c r="P2933" t="str"/>
      <x:c r="Q2933" t="str">
        <x:v>https://www.google.com/maps/search/?api=1&amp;query=Cl%C3%ADnica+S%C3%A3o+Paulo+Avenida+S%C3%A3o+Paulo%2C+154%2C+Socorro%2C+Mogi+das+Cruzes%2C+SP</x:v>
      </x:c>
      <x:c r="R2933" t="str"/>
      <x:c r="S2933" t="str"/>
      <x:c r="T2933" t="str">
        <x:v>Não contatado</x:v>
      </x:c>
      <x:c r="U2933" s="27" t="n">
        <x:f>IF(LEN(H2933)&gt;0,25,0)+IF(L2933="Sim",25,0)+IF(LEN(M2933)&gt;0,15,0)+IF(LEN(J2933)&gt;0,10,0)+IF(LEN(N2933)&gt;0,5,0)+IF(LEN(O2933)&gt;0,5,0)+IF(LEN(P2933)&gt;0,5,0)+IF(AND(LEN(R2933)&gt;0,LEN(S2933)&gt;0),10,0)</x:f>
        <x:v>0</x:v>
      </x:c>
      <x:c r="V2933" t="str">
        <x:f>IF(U2933&gt;=60,"Prioridade Alta",IF(U2933&gt;=35,"Prioridade Média","Prioridade Baixa"))</x:f>
        <x:v>Prioridade Baixa</x:v>
      </x:c>
      <x:c r="W2933" t="str">
        <x:v>Sim</x:v>
      </x:c>
      <x:c r="X2933" t="str">
        <x:v>Sem telefone, e-mail ou site</x:v>
      </x:c>
      <x:c r="Y2933" t="str">
        <x:v>Base expandida 2026-07-27</x:v>
      </x:c>
      <x:c r="Z2933" t="str"/>
      <x:c r="AA2933" t="str"/>
      <x:c r="AB2933" t="n">
        <x:v>30</x:v>
      </x:c>
      <x:c r="AC2933" t="str">
        <x:v>Prioridade Baixa</x:v>
      </x:c>
      <x:c r="AD2933" t="str">
        <x:v>sem site encontrado na fonte publica; redes sociais nao localizadas; nota/avaliacoes Google nao coletadas nesta fonte</x:v>
      </x:c>
      <x:c r="AE2933" t="n">
        <x:f>IF(LEN(H2933)&gt;0,1,0)</x:f>
        <x:v>0</x:v>
      </x:c>
      <x:c r="AF2933" t="n">
        <x:f>IF(LEN(M2933)&gt;0,1,0)</x:f>
        <x:v>0</x:v>
      </x:c>
      <x:c r="AG2933" t="n">
        <x:f>IF(AND(LEN(H2933)=0,LEN(K2933)=0,LEN(M2933)=0),1,0)</x:f>
        <x:v>1</x:v>
      </x:c>
    </x:row>
    <x:row r="2934">
      <x:c r="A2934" t="str">
        <x:v>AT-02933</x:v>
      </x:c>
      <x:c r="B2934" t="str">
        <x:v>Clínica Odontológica Rifai</x:v>
      </x:c>
      <x:c r="C2934" t="str">
        <x:v>Saúde</x:v>
      </x:c>
      <x:c r="D2934" t="str">
        <x:v>Clínica</x:v>
      </x:c>
      <x:c r="E2934" t="str">
        <x:v>Guarulhos</x:v>
      </x:c>
      <x:c r="F2934" t="str">
        <x:v>Centro</x:v>
      </x:c>
      <x:c r="G2934" t="str">
        <x:v>Rua Capitão Gabriel, Centro, Guarulhos, SP</x:v>
      </x:c>
      <x:c r="H2934" t="str"/>
      <x:c r="I2934" t="str"/>
      <x:c r="J2934" t="str"/>
      <x:c r="K2934" t="str"/>
      <x:c r="L2934" t="str"/>
      <x:c r="M2934" t="str"/>
      <x:c r="N2934" t="str"/>
      <x:c r="O2934" t="str"/>
      <x:c r="P2934" t="str"/>
      <x:c r="Q2934" t="str">
        <x:v>https://www.google.com/maps/search/?api=1&amp;query=Cl%C3%ADnica+Odontol%C3%B3gica+Rifai+Rua+Capit%C3%A3o+Gabriel%2C+Centro%2C+Guarulhos%2C+SP</x:v>
      </x:c>
      <x:c r="R2934" t="str"/>
      <x:c r="S2934" t="str"/>
      <x:c r="T2934" t="str">
        <x:v>Não contatado</x:v>
      </x:c>
      <x:c r="U2934" s="27" t="n">
        <x:f>IF(LEN(H2934)&gt;0,25,0)+IF(L2934="Sim",25,0)+IF(LEN(M2934)&gt;0,15,0)+IF(LEN(J2934)&gt;0,10,0)+IF(LEN(N2934)&gt;0,5,0)+IF(LEN(O2934)&gt;0,5,0)+IF(LEN(P2934)&gt;0,5,0)+IF(AND(LEN(R2934)&gt;0,LEN(S2934)&gt;0),10,0)</x:f>
        <x:v>0</x:v>
      </x:c>
      <x:c r="V2934" t="str">
        <x:f>IF(U2934&gt;=60,"Prioridade Alta",IF(U2934&gt;=35,"Prioridade Média","Prioridade Baixa"))</x:f>
        <x:v>Prioridade Baixa</x:v>
      </x:c>
      <x:c r="W2934" t="str">
        <x:v>Sim</x:v>
      </x:c>
      <x:c r="X2934" t="str">
        <x:v>Sem telefone, e-mail ou site</x:v>
      </x:c>
      <x:c r="Y2934" t="str">
        <x:v>Base expandida 2026-07-27</x:v>
      </x:c>
      <x:c r="Z2934" t="str"/>
      <x:c r="AA2934" t="str"/>
      <x:c r="AB2934" t="n">
        <x:v>30</x:v>
      </x:c>
      <x:c r="AC2934" t="str">
        <x:v>Prioridade Baixa</x:v>
      </x:c>
      <x:c r="AD2934" t="str">
        <x:v>sem site encontrado na fonte publica; redes sociais nao localizadas; nota/avaliacoes Google nao coletadas nesta fonte</x:v>
      </x:c>
      <x:c r="AE2934" t="n">
        <x:f>IF(LEN(H2934)&gt;0,1,0)</x:f>
        <x:v>0</x:v>
      </x:c>
      <x:c r="AF2934" t="n">
        <x:f>IF(LEN(M2934)&gt;0,1,0)</x:f>
        <x:v>0</x:v>
      </x:c>
      <x:c r="AG2934" t="n">
        <x:f>IF(AND(LEN(H2934)=0,LEN(K2934)=0,LEN(M2934)=0),1,0)</x:f>
        <x:v>1</x:v>
      </x:c>
    </x:row>
    <x:row r="2935">
      <x:c r="A2935" t="str">
        <x:v>AT-02934</x:v>
      </x:c>
      <x:c r="B2935" t="str">
        <x:v>Clínica Saude VIsual</x:v>
      </x:c>
      <x:c r="C2935" t="str">
        <x:v>Saúde</x:v>
      </x:c>
      <x:c r="D2935" t="str">
        <x:v>Clínica</x:v>
      </x:c>
      <x:c r="E2935" t="str">
        <x:v>Guarulhos</x:v>
      </x:c>
      <x:c r="F2935" t="str">
        <x:v>Centro</x:v>
      </x:c>
      <x:c r="G2935" t="str">
        <x:v>Rua João Gonçalves, 535, Centro, Guarulhos, SP</x:v>
      </x:c>
      <x:c r="H2935" t="str"/>
      <x:c r="I2935" t="str"/>
      <x:c r="J2935" t="str"/>
      <x:c r="K2935" t="str"/>
      <x:c r="L2935" t="str"/>
      <x:c r="M2935" t="str"/>
      <x:c r="N2935" t="str"/>
      <x:c r="O2935" t="str"/>
      <x:c r="P2935" t="str"/>
      <x:c r="Q2935" t="str">
        <x:v>https://www.google.com/maps/search/?api=1&amp;query=Cl%C3%ADnica+Saude+VIsual+Rua+Jo%C3%A3o+Gon%C3%A7alves%2C+535%2C+Centro%2C+Guarulhos%2C+SP</x:v>
      </x:c>
      <x:c r="R2935" t="str"/>
      <x:c r="S2935" t="str"/>
      <x:c r="T2935" t="str">
        <x:v>Não contatado</x:v>
      </x:c>
      <x:c r="U2935" s="27" t="n">
        <x:f>IF(LEN(H2935)&gt;0,25,0)+IF(L2935="Sim",25,0)+IF(LEN(M2935)&gt;0,15,0)+IF(LEN(J2935)&gt;0,10,0)+IF(LEN(N2935)&gt;0,5,0)+IF(LEN(O2935)&gt;0,5,0)+IF(LEN(P2935)&gt;0,5,0)+IF(AND(LEN(R2935)&gt;0,LEN(S2935)&gt;0),10,0)</x:f>
        <x:v>0</x:v>
      </x:c>
      <x:c r="V2935" t="str">
        <x:f>IF(U2935&gt;=60,"Prioridade Alta",IF(U2935&gt;=35,"Prioridade Média","Prioridade Baixa"))</x:f>
        <x:v>Prioridade Baixa</x:v>
      </x:c>
      <x:c r="W2935" t="str">
        <x:v>Sim</x:v>
      </x:c>
      <x:c r="X2935" t="str">
        <x:v>Sem telefone, e-mail ou site</x:v>
      </x:c>
      <x:c r="Y2935" t="str">
        <x:v>Base expandida 2026-07-27</x:v>
      </x:c>
      <x:c r="Z2935" t="str"/>
      <x:c r="AA2935" t="str"/>
      <x:c r="AB2935" t="n">
        <x:v>30</x:v>
      </x:c>
      <x:c r="AC2935" t="str">
        <x:v>Prioridade Baixa</x:v>
      </x:c>
      <x:c r="AD2935" t="str">
        <x:v>sem site encontrado na fonte publica; redes sociais nao localizadas; nota/avaliacoes Google nao coletadas nesta fonte</x:v>
      </x:c>
      <x:c r="AE2935" t="n">
        <x:f>IF(LEN(H2935)&gt;0,1,0)</x:f>
        <x:v>0</x:v>
      </x:c>
      <x:c r="AF2935" t="n">
        <x:f>IF(LEN(M2935)&gt;0,1,0)</x:f>
        <x:v>0</x:v>
      </x:c>
      <x:c r="AG2935" t="n">
        <x:f>IF(AND(LEN(H2935)=0,LEN(K2935)=0,LEN(M2935)=0),1,0)</x:f>
        <x:v>1</x:v>
      </x:c>
    </x:row>
    <x:row r="2936">
      <x:c r="A2936" t="str">
        <x:v>AT-02935</x:v>
      </x:c>
      <x:c r="B2936" t="str">
        <x:v>OPTOS Centro de reabilitação visual</x:v>
      </x:c>
      <x:c r="C2936" t="str">
        <x:v>Saúde</x:v>
      </x:c>
      <x:c r="D2936" t="str">
        <x:v>Clínica / Centro Médico</x:v>
      </x:c>
      <x:c r="E2936" t="str">
        <x:v>Guarulhos</x:v>
      </x:c>
      <x:c r="F2936" t="str">
        <x:v>Centro</x:v>
      </x:c>
      <x:c r="G2936" t="str">
        <x:v>Rua João Gonçalves, 138A, Centro, Guarulhos, SP</x:v>
      </x:c>
      <x:c r="H2936" t="str"/>
      <x:c r="I2936" t="str"/>
      <x:c r="J2936" t="str"/>
      <x:c r="K2936" t="str"/>
      <x:c r="L2936" t="str"/>
      <x:c r="M2936" t="str"/>
      <x:c r="N2936" t="str"/>
      <x:c r="O2936" t="str"/>
      <x:c r="P2936" t="str"/>
      <x:c r="Q2936" t="str">
        <x:v>https://www.google.com/maps/search/?api=1&amp;query=OPTOS+Centro+de+reabilita%C3%A7%C3%A3o+visual+Rua+Jo%C3%A3o+Gon%C3%A7alves%2C+138A%2C+Centro%2C+Guarulhos%2C+SP</x:v>
      </x:c>
      <x:c r="R2936" t="str"/>
      <x:c r="S2936" t="str"/>
      <x:c r="T2936" t="str">
        <x:v>Não contatado</x:v>
      </x:c>
      <x:c r="U2936" s="27" t="n">
        <x:f>IF(LEN(H2936)&gt;0,25,0)+IF(L2936="Sim",25,0)+IF(LEN(M2936)&gt;0,15,0)+IF(LEN(J2936)&gt;0,10,0)+IF(LEN(N2936)&gt;0,5,0)+IF(LEN(O2936)&gt;0,5,0)+IF(LEN(P2936)&gt;0,5,0)+IF(AND(LEN(R2936)&gt;0,LEN(S2936)&gt;0),10,0)</x:f>
        <x:v>0</x:v>
      </x:c>
      <x:c r="V2936" t="str">
        <x:f>IF(U2936&gt;=60,"Prioridade Alta",IF(U2936&gt;=35,"Prioridade Média","Prioridade Baixa"))</x:f>
        <x:v>Prioridade Baixa</x:v>
      </x:c>
      <x:c r="W2936" t="str">
        <x:v>Sim</x:v>
      </x:c>
      <x:c r="X2936" t="str">
        <x:v>Sem telefone, e-mail ou site</x:v>
      </x:c>
      <x:c r="Y2936" t="str">
        <x:v>Base expandida 2026-07-27</x:v>
      </x:c>
      <x:c r="Z2936" t="str"/>
      <x:c r="AA2936" t="str"/>
      <x:c r="AB2936" t="n">
        <x:v>30</x:v>
      </x:c>
      <x:c r="AC2936" t="str">
        <x:v>Prioridade Baixa</x:v>
      </x:c>
      <x:c r="AD2936" t="str">
        <x:v>sem site encontrado na fonte publica; redes sociais nao localizadas; nota/avaliacoes Google nao coletadas nesta fonte</x:v>
      </x:c>
      <x:c r="AE2936" t="n">
        <x:f>IF(LEN(H2936)&gt;0,1,0)</x:f>
        <x:v>0</x:v>
      </x:c>
      <x:c r="AF2936" t="n">
        <x:f>IF(LEN(M2936)&gt;0,1,0)</x:f>
        <x:v>0</x:v>
      </x:c>
      <x:c r="AG2936" t="n">
        <x:f>IF(AND(LEN(H2936)=0,LEN(K2936)=0,LEN(M2936)=0),1,0)</x:f>
        <x:v>1</x:v>
      </x:c>
    </x:row>
    <x:row r="2937">
      <x:c r="A2937" t="str">
        <x:v>AT-02936</x:v>
      </x:c>
      <x:c r="B2937" t="str">
        <x:v>Centro Educacional Unificado Vila Nova União</x:v>
      </x:c>
      <x:c r="C2937" t="str">
        <x:v>Escola</x:v>
      </x:c>
      <x:c r="D2937" t="str">
        <x:v>Centro Educacional</x:v>
      </x:c>
      <x:c r="E2937" t="str">
        <x:v>Mogi das Cruzes</x:v>
      </x:c>
      <x:c r="F2937" t="str">
        <x:v>Vila Oliveira</x:v>
      </x:c>
      <x:c r="G2937" t="str">
        <x:v>Avenida Aurora Ariza Meloni, 1175, Vila Oliveira, Mogi das Cruzes, SP</x:v>
      </x:c>
      <x:c r="H2937" t="str"/>
      <x:c r="I2937" t="str"/>
      <x:c r="J2937" t="str"/>
      <x:c r="K2937" t="str"/>
      <x:c r="L2937" t="str"/>
      <x:c r="M2937" t="str"/>
      <x:c r="N2937" t="str"/>
      <x:c r="O2937" t="str"/>
      <x:c r="P2937" t="str"/>
      <x:c r="Q2937" t="str">
        <x:v>https://www.google.com/maps/search/?api=1&amp;query=Centro+Educacional+Unificado+Vila+Nova+Uni%C3%A3o+Avenida+Aurora+Ariza+Meloni%2C+1175%2C+Vila+Oliveira%2C+Mogi+das+Cruzes%2C+SP</x:v>
      </x:c>
      <x:c r="R2937" t="str"/>
      <x:c r="S2937" t="str"/>
      <x:c r="T2937" t="str">
        <x:v>Não contatado</x:v>
      </x:c>
      <x:c r="U2937" s="27" t="n">
        <x:f>IF(LEN(H2937)&gt;0,25,0)+IF(L2937="Sim",25,0)+IF(LEN(M2937)&gt;0,15,0)+IF(LEN(J2937)&gt;0,10,0)+IF(LEN(N2937)&gt;0,5,0)+IF(LEN(O2937)&gt;0,5,0)+IF(LEN(P2937)&gt;0,5,0)+IF(AND(LEN(R2937)&gt;0,LEN(S2937)&gt;0),10,0)</x:f>
        <x:v>0</x:v>
      </x:c>
      <x:c r="V2937" t="str">
        <x:f>IF(U2937&gt;=60,"Prioridade Alta",IF(U2937&gt;=35,"Prioridade Média","Prioridade Baixa"))</x:f>
        <x:v>Prioridade Baixa</x:v>
      </x:c>
      <x:c r="W2937" t="str">
        <x:v>Sim</x:v>
      </x:c>
      <x:c r="X2937" t="str">
        <x:v>Sem telefone, e-mail ou site</x:v>
      </x:c>
      <x:c r="Y2937" t="str">
        <x:v>Base expandida 2026-07-27</x:v>
      </x:c>
      <x:c r="Z2937" t="str"/>
      <x:c r="AA2937" t="str"/>
      <x:c r="AB2937" t="n">
        <x:v>30</x:v>
      </x:c>
      <x:c r="AC2937" t="str">
        <x:v>Prioridade Baixa</x:v>
      </x:c>
      <x:c r="AD2937" t="str">
        <x:v>sem site encontrado na fonte publica; redes sociais nao localizadas; nota/avaliacoes Google nao coletadas nesta fonte</x:v>
      </x:c>
      <x:c r="AE2937" t="n">
        <x:f>IF(LEN(H2937)&gt;0,1,0)</x:f>
        <x:v>0</x:v>
      </x:c>
      <x:c r="AF2937" t="n">
        <x:f>IF(LEN(M2937)&gt;0,1,0)</x:f>
        <x:v>0</x:v>
      </x:c>
      <x:c r="AG2937" t="n">
        <x:f>IF(AND(LEN(H2937)=0,LEN(K2937)=0,LEN(M2937)=0),1,0)</x:f>
        <x:v>1</x:v>
      </x:c>
    </x:row>
    <x:row r="2938">
      <x:c r="A2938" t="str">
        <x:v>AT-02937</x:v>
      </x:c>
      <x:c r="B2938" t="str">
        <x:v>Centro Educacional Infantil Municipal Professor Wilson Nogueira</x:v>
      </x:c>
      <x:c r="C2938" t="str">
        <x:v>Escola</x:v>
      </x:c>
      <x:c r="D2938" t="str">
        <x:v>Escola Infantil</x:v>
      </x:c>
      <x:c r="E2938" t="str">
        <x:v>Mogi das Cruzes</x:v>
      </x:c>
      <x:c r="F2938" t="str">
        <x:v>Porteira Preta</x:v>
      </x:c>
      <x:c r="G2938" t="str">
        <x:v>Avenida Kaouru Hiranatsu, Porteira Preta, Mogi das Cruzes, SP</x:v>
      </x:c>
      <x:c r="H2938" t="str"/>
      <x:c r="I2938" t="str"/>
      <x:c r="J2938" t="str"/>
      <x:c r="K2938" t="str"/>
      <x:c r="L2938" t="str"/>
      <x:c r="M2938" t="str"/>
      <x:c r="N2938" t="str"/>
      <x:c r="O2938" t="str"/>
      <x:c r="P2938" t="str"/>
      <x:c r="Q2938" t="str">
        <x:v>https://www.google.com/maps/search/?api=1&amp;query=Centro+Educacional+Infantil+Municipal+Professor+Wilson+Nogueira+Avenida+Kaouru+Hiranatsu%2C+Porteira+Preta%2C+Mogi+das+Cruzes%2C+SP</x:v>
      </x:c>
      <x:c r="R2938" t="str"/>
      <x:c r="S2938" t="str"/>
      <x:c r="T2938" t="str">
        <x:v>Não contatado</x:v>
      </x:c>
      <x:c r="U2938" s="27" t="n">
        <x:f>IF(LEN(H2938)&gt;0,25,0)+IF(L2938="Sim",25,0)+IF(LEN(M2938)&gt;0,15,0)+IF(LEN(J2938)&gt;0,10,0)+IF(LEN(N2938)&gt;0,5,0)+IF(LEN(O2938)&gt;0,5,0)+IF(LEN(P2938)&gt;0,5,0)+IF(AND(LEN(R2938)&gt;0,LEN(S2938)&gt;0),10,0)</x:f>
        <x:v>0</x:v>
      </x:c>
      <x:c r="V2938" t="str">
        <x:f>IF(U2938&gt;=60,"Prioridade Alta",IF(U2938&gt;=35,"Prioridade Média","Prioridade Baixa"))</x:f>
        <x:v>Prioridade Baixa</x:v>
      </x:c>
      <x:c r="W2938" t="str">
        <x:v>Sim</x:v>
      </x:c>
      <x:c r="X2938" t="str">
        <x:v>Sem telefone, e-mail ou site</x:v>
      </x:c>
      <x:c r="Y2938" t="str">
        <x:v>Base expandida 2026-07-27</x:v>
      </x:c>
      <x:c r="Z2938" t="str"/>
      <x:c r="AA2938" t="str"/>
      <x:c r="AB2938" t="n">
        <x:v>30</x:v>
      </x:c>
      <x:c r="AC2938" t="str">
        <x:v>Prioridade Baixa</x:v>
      </x:c>
      <x:c r="AD2938" t="str">
        <x:v>sem site encontrado na fonte publica; redes sociais nao localizadas; nota/avaliacoes Google nao coletadas nesta fonte</x:v>
      </x:c>
      <x:c r="AE2938" t="n">
        <x:f>IF(LEN(H2938)&gt;0,1,0)</x:f>
        <x:v>0</x:v>
      </x:c>
      <x:c r="AF2938" t="n">
        <x:f>IF(LEN(M2938)&gt;0,1,0)</x:f>
        <x:v>0</x:v>
      </x:c>
      <x:c r="AG2938" t="n">
        <x:f>IF(AND(LEN(H2938)=0,LEN(K2938)=0,LEN(M2938)=0),1,0)</x:f>
        <x:v>1</x:v>
      </x:c>
    </x:row>
    <x:row r="2939">
      <x:c r="A2939" t="str">
        <x:v>AT-02938</x:v>
      </x:c>
      <x:c r="B2939" t="str">
        <x:v>Centro Educacional Infantil Municipal Professora Maria Helena Chermann</x:v>
      </x:c>
      <x:c r="C2939" t="str">
        <x:v>Escola</x:v>
      </x:c>
      <x:c r="D2939" t="str">
        <x:v>Escola Infantil</x:v>
      </x:c>
      <x:c r="E2939" t="str">
        <x:v>Mogi das Cruzes</x:v>
      </x:c>
      <x:c r="F2939" t="str">
        <x:v>Porteira Preta</x:v>
      </x:c>
      <x:c r="G2939" t="str">
        <x:v>Avenida Kaouru Hiranatsu, 2015, Porteira Preta, Mogi das Cruzes, SP</x:v>
      </x:c>
      <x:c r="H2939" t="str"/>
      <x:c r="I2939" t="str"/>
      <x:c r="J2939" t="str"/>
      <x:c r="K2939" t="str"/>
      <x:c r="L2939" t="str"/>
      <x:c r="M2939" t="str"/>
      <x:c r="N2939" t="str"/>
      <x:c r="O2939" t="str"/>
      <x:c r="P2939" t="str"/>
      <x:c r="Q2939" t="str">
        <x:v>https://www.google.com/maps/search/?api=1&amp;query=Centro+Educacional+Infantil+Municipal++Professora+Maria+Helena+Chermann+Avenida+Kaouru+Hiranatsu%2C+2015%2C+Porteira+Preta%2C+Mogi+das+Cruzes%2C+SP</x:v>
      </x:c>
      <x:c r="R2939" t="str"/>
      <x:c r="S2939" t="str"/>
      <x:c r="T2939" t="str">
        <x:v>Não contatado</x:v>
      </x:c>
      <x:c r="U2939" s="27" t="n">
        <x:f>IF(LEN(H2939)&gt;0,25,0)+IF(L2939="Sim",25,0)+IF(LEN(M2939)&gt;0,15,0)+IF(LEN(J2939)&gt;0,10,0)+IF(LEN(N2939)&gt;0,5,0)+IF(LEN(O2939)&gt;0,5,0)+IF(LEN(P2939)&gt;0,5,0)+IF(AND(LEN(R2939)&gt;0,LEN(S2939)&gt;0),10,0)</x:f>
        <x:v>0</x:v>
      </x:c>
      <x:c r="V2939" t="str">
        <x:f>IF(U2939&gt;=60,"Prioridade Alta",IF(U2939&gt;=35,"Prioridade Média","Prioridade Baixa"))</x:f>
        <x:v>Prioridade Baixa</x:v>
      </x:c>
      <x:c r="W2939" t="str">
        <x:v>Sim</x:v>
      </x:c>
      <x:c r="X2939" t="str">
        <x:v>Sem telefone, e-mail ou site</x:v>
      </x:c>
      <x:c r="Y2939" t="str">
        <x:v>Base expandida 2026-07-27</x:v>
      </x:c>
      <x:c r="Z2939" t="str"/>
      <x:c r="AA2939" t="str"/>
      <x:c r="AB2939" t="n">
        <x:v>30</x:v>
      </x:c>
      <x:c r="AC2939" t="str">
        <x:v>Prioridade Baixa</x:v>
      </x:c>
      <x:c r="AD2939" t="str">
        <x:v>sem site encontrado na fonte publica; redes sociais nao localizadas; nota/avaliacoes Google nao coletadas nesta fonte</x:v>
      </x:c>
      <x:c r="AE2939" t="n">
        <x:f>IF(LEN(H2939)&gt;0,1,0)</x:f>
        <x:v>0</x:v>
      </x:c>
      <x:c r="AF2939" t="n">
        <x:f>IF(LEN(M2939)&gt;0,1,0)</x:f>
        <x:v>0</x:v>
      </x:c>
      <x:c r="AG2939" t="n">
        <x:f>IF(AND(LEN(H2939)=0,LEN(K2939)=0,LEN(M2939)=0),1,0)</x:f>
        <x:v>1</x:v>
      </x:c>
    </x:row>
    <x:row r="2940">
      <x:c r="A2940" t="str">
        <x:v>AT-02939</x:v>
      </x:c>
      <x:c r="B2940" t="str">
        <x:v>Centro de Educação Infantil Municipal Professora Helena Brasil de Rezende</x:v>
      </x:c>
      <x:c r="C2940" t="str">
        <x:v>Escola</x:v>
      </x:c>
      <x:c r="D2940" t="str">
        <x:v>Escola Infantil</x:v>
      </x:c>
      <x:c r="E2940" t="str">
        <x:v>Mogi das Cruzes</x:v>
      </x:c>
      <x:c r="F2940" t="str">
        <x:v>Cezar de Souza</x:v>
      </x:c>
      <x:c r="G2940" t="str">
        <x:v>Avenida Nilo Marcatto, Cezar de Souza, Mogi das Cruzes, SP</x:v>
      </x:c>
      <x:c r="H2940" t="str"/>
      <x:c r="I2940" t="str"/>
      <x:c r="J2940" t="str"/>
      <x:c r="K2940" t="str"/>
      <x:c r="L2940" t="str"/>
      <x:c r="M2940" t="str"/>
      <x:c r="N2940" t="str"/>
      <x:c r="O2940" t="str"/>
      <x:c r="P2940" t="str"/>
      <x:c r="Q2940" t="str">
        <x:v>https://www.google.com/maps/search/?api=1&amp;query=Centro+de+Educa%C3%A7%C3%A3o+Infantil+Municipal+Professora+Helena+Brasil+de+Rezende+Avenida+Nilo+Marcatto%2C+Cezar+de+Souza%2C+Mogi+das+Cruzes%2C+SP</x:v>
      </x:c>
      <x:c r="R2940" t="str"/>
      <x:c r="S2940" t="str"/>
      <x:c r="T2940" t="str">
        <x:v>Não contatado</x:v>
      </x:c>
      <x:c r="U2940" s="27" t="n">
        <x:f>IF(LEN(H2940)&gt;0,25,0)+IF(L2940="Sim",25,0)+IF(LEN(M2940)&gt;0,15,0)+IF(LEN(J2940)&gt;0,10,0)+IF(LEN(N2940)&gt;0,5,0)+IF(LEN(O2940)&gt;0,5,0)+IF(LEN(P2940)&gt;0,5,0)+IF(AND(LEN(R2940)&gt;0,LEN(S2940)&gt;0),10,0)</x:f>
        <x:v>0</x:v>
      </x:c>
      <x:c r="V2940" t="str">
        <x:f>IF(U2940&gt;=60,"Prioridade Alta",IF(U2940&gt;=35,"Prioridade Média","Prioridade Baixa"))</x:f>
        <x:v>Prioridade Baixa</x:v>
      </x:c>
      <x:c r="W2940" t="str">
        <x:v>Sim</x:v>
      </x:c>
      <x:c r="X2940" t="str">
        <x:v>Sem telefone, e-mail ou site</x:v>
      </x:c>
      <x:c r="Y2940" t="str">
        <x:v>Base expandida 2026-07-27</x:v>
      </x:c>
      <x:c r="Z2940" t="str"/>
      <x:c r="AA2940" t="str"/>
      <x:c r="AB2940" t="n">
        <x:v>30</x:v>
      </x:c>
      <x:c r="AC2940" t="str">
        <x:v>Prioridade Baixa</x:v>
      </x:c>
      <x:c r="AD2940" t="str">
        <x:v>sem site encontrado na fonte publica; redes sociais nao localizadas; nota/avaliacoes Google nao coletadas nesta fonte</x:v>
      </x:c>
      <x:c r="AE2940" t="n">
        <x:f>IF(LEN(H2940)&gt;0,1,0)</x:f>
        <x:v>0</x:v>
      </x:c>
      <x:c r="AF2940" t="n">
        <x:f>IF(LEN(M2940)&gt;0,1,0)</x:f>
        <x:v>0</x:v>
      </x:c>
      <x:c r="AG2940" t="n">
        <x:f>IF(AND(LEN(H2940)=0,LEN(K2940)=0,LEN(M2940)=0),1,0)</x:f>
        <x:v>1</x:v>
      </x:c>
    </x:row>
    <x:row r="2941">
      <x:c r="A2941" t="str">
        <x:v>AT-02940</x:v>
      </x:c>
      <x:c r="B2941" t="str">
        <x:v>Centro Educacional Unificado Paraíso Alvorada</x:v>
      </x:c>
      <x:c r="C2941" t="str">
        <x:v>Escola</x:v>
      </x:c>
      <x:c r="D2941" t="str">
        <x:v>Centro Educacional</x:v>
      </x:c>
      <x:c r="E2941" t="str">
        <x:v>Guarulhos</x:v>
      </x:c>
      <x:c r="F2941" t="str">
        <x:v>Pimentas</x:v>
      </x:c>
      <x:c r="G2941" t="str">
        <x:v>80, Pimentas, Guarulhos, SP</x:v>
      </x:c>
      <x:c r="H2941" t="str"/>
      <x:c r="I2941" t="str"/>
      <x:c r="J2941" t="str"/>
      <x:c r="K2941" t="str"/>
      <x:c r="L2941" t="str"/>
      <x:c r="M2941" t="str"/>
      <x:c r="N2941" t="str"/>
      <x:c r="O2941" t="str"/>
      <x:c r="P2941" t="str"/>
      <x:c r="Q2941" t="str">
        <x:v>https://www.google.com/maps/search/?api=1&amp;query=Centro+Educacional+Unificado+Para%C3%ADso+Alvorada+80%2C+Pimentas%2C+Guarulhos%2C+SP</x:v>
      </x:c>
      <x:c r="R2941" t="str"/>
      <x:c r="S2941" t="str"/>
      <x:c r="T2941" t="str">
        <x:v>Não contatado</x:v>
      </x:c>
      <x:c r="U2941" s="27" t="n">
        <x:f>IF(LEN(H2941)&gt;0,25,0)+IF(L2941="Sim",25,0)+IF(LEN(M2941)&gt;0,15,0)+IF(LEN(J2941)&gt;0,10,0)+IF(LEN(N2941)&gt;0,5,0)+IF(LEN(O2941)&gt;0,5,0)+IF(LEN(P2941)&gt;0,5,0)+IF(AND(LEN(R2941)&gt;0,LEN(S2941)&gt;0),10,0)</x:f>
        <x:v>0</x:v>
      </x:c>
      <x:c r="V2941" t="str">
        <x:f>IF(U2941&gt;=60,"Prioridade Alta",IF(U2941&gt;=35,"Prioridade Média","Prioridade Baixa"))</x:f>
        <x:v>Prioridade Baixa</x:v>
      </x:c>
      <x:c r="W2941" t="str">
        <x:v>Sim</x:v>
      </x:c>
      <x:c r="X2941" t="str">
        <x:v>Sem telefone, e-mail ou site</x:v>
      </x:c>
      <x:c r="Y2941" t="str">
        <x:v>Base expandida 2026-07-27</x:v>
      </x:c>
      <x:c r="Z2941" t="str"/>
      <x:c r="AA2941" t="str"/>
      <x:c r="AB2941" t="n">
        <x:v>30</x:v>
      </x:c>
      <x:c r="AC2941" t="str">
        <x:v>Prioridade Baixa</x:v>
      </x:c>
      <x:c r="AD2941" t="str">
        <x:v>sem site encontrado na fonte publica; redes sociais nao localizadas; nota/avaliacoes Google nao coletadas nesta fonte</x:v>
      </x:c>
      <x:c r="AE2941" t="n">
        <x:f>IF(LEN(H2941)&gt;0,1,0)</x:f>
        <x:v>0</x:v>
      </x:c>
      <x:c r="AF2941" t="n">
        <x:f>IF(LEN(M2941)&gt;0,1,0)</x:f>
        <x:v>0</x:v>
      </x:c>
      <x:c r="AG2941" t="n">
        <x:f>IF(AND(LEN(H2941)=0,LEN(K2941)=0,LEN(M2941)=0),1,0)</x:f>
        <x:v>1</x:v>
      </x:c>
    </x:row>
    <x:row r="2942">
      <x:c r="A2942" t="str">
        <x:v>AT-02941</x:v>
      </x:c>
      <x:c r="B2942" t="str">
        <x:v>Centro Educacional Unificado Bonsucesso</x:v>
      </x:c>
      <x:c r="C2942" t="str">
        <x:v>Escola</x:v>
      </x:c>
      <x:c r="D2942" t="str">
        <x:v>Centro Educacional</x:v>
      </x:c>
      <x:c r="E2942" t="str">
        <x:v>Guarulhos</x:v>
      </x:c>
      <x:c r="F2942" t="str">
        <x:v>Bonsucesso</x:v>
      </x:c>
      <x:c r="G2942" t="str">
        <x:v>Avenida Paschoal Thomeu, Bonsucesso, Guarulhos, SP</x:v>
      </x:c>
      <x:c r="H2942" t="str"/>
      <x:c r="I2942" t="str"/>
      <x:c r="J2942" t="str"/>
      <x:c r="K2942" t="str"/>
      <x:c r="L2942" t="str"/>
      <x:c r="M2942" t="str"/>
      <x:c r="N2942" t="str"/>
      <x:c r="O2942" t="str"/>
      <x:c r="P2942" t="str"/>
      <x:c r="Q2942" t="str">
        <x:v>https://www.google.com/maps/search/?api=1&amp;query=Centro+Educacional+Unificado+Bonsucesso+Avenida+Paschoal+Thomeu%2C+Bonsucesso%2C+Guarulhos%2C+SP</x:v>
      </x:c>
      <x:c r="R2942" t="str"/>
      <x:c r="S2942" t="str"/>
      <x:c r="T2942" t="str">
        <x:v>Não contatado</x:v>
      </x:c>
      <x:c r="U2942" s="27" t="n">
        <x:f>IF(LEN(H2942)&gt;0,25,0)+IF(L2942="Sim",25,0)+IF(LEN(M2942)&gt;0,15,0)+IF(LEN(J2942)&gt;0,10,0)+IF(LEN(N2942)&gt;0,5,0)+IF(LEN(O2942)&gt;0,5,0)+IF(LEN(P2942)&gt;0,5,0)+IF(AND(LEN(R2942)&gt;0,LEN(S2942)&gt;0),10,0)</x:f>
        <x:v>0</x:v>
      </x:c>
      <x:c r="V2942" t="str">
        <x:f>IF(U2942&gt;=60,"Prioridade Alta",IF(U2942&gt;=35,"Prioridade Média","Prioridade Baixa"))</x:f>
        <x:v>Prioridade Baixa</x:v>
      </x:c>
      <x:c r="W2942" t="str">
        <x:v>Sim</x:v>
      </x:c>
      <x:c r="X2942" t="str">
        <x:v>Sem telefone, e-mail ou site</x:v>
      </x:c>
      <x:c r="Y2942" t="str">
        <x:v>Base expandida 2026-07-27</x:v>
      </x:c>
      <x:c r="Z2942" t="str"/>
      <x:c r="AA2942" t="str"/>
      <x:c r="AB2942" t="n">
        <x:v>30</x:v>
      </x:c>
      <x:c r="AC2942" t="str">
        <x:v>Prioridade Baixa</x:v>
      </x:c>
      <x:c r="AD2942" t="str">
        <x:v>sem site encontrado na fonte publica; redes sociais nao localizadas; operador: government; nota/avaliacoes Google nao coletadas nesta fonte</x:v>
      </x:c>
      <x:c r="AE2942" t="n">
        <x:f>IF(LEN(H2942)&gt;0,1,0)</x:f>
        <x:v>0</x:v>
      </x:c>
      <x:c r="AF2942" t="n">
        <x:f>IF(LEN(M2942)&gt;0,1,0)</x:f>
        <x:v>0</x:v>
      </x:c>
      <x:c r="AG2942" t="n">
        <x:f>IF(AND(LEN(H2942)=0,LEN(K2942)=0,LEN(M2942)=0),1,0)</x:f>
        <x:v>1</x:v>
      </x:c>
    </x:row>
    <x:row r="2943">
      <x:c r="A2943" t="str">
        <x:v>AT-02942</x:v>
      </x:c>
      <x:c r="B2943" t="str">
        <x:v>Centro Educacional Unificado Jardim Cumbica</x:v>
      </x:c>
      <x:c r="C2943" t="str">
        <x:v>Escola</x:v>
      </x:c>
      <x:c r="D2943" t="str">
        <x:v>Centro Educacional</x:v>
      </x:c>
      <x:c r="E2943" t="str">
        <x:v>Guarulhos</x:v>
      </x:c>
      <x:c r="F2943" t="str">
        <x:v>Jardim Cumbica</x:v>
      </x:c>
      <x:c r="G2943" t="str">
        <x:v>Avenida Ataláia do Norte, Jardim Cumbica, Guarulhos, SP</x:v>
      </x:c>
      <x:c r="H2943" t="str"/>
      <x:c r="I2943" t="str"/>
      <x:c r="J2943" t="str"/>
      <x:c r="K2943" t="str"/>
      <x:c r="L2943" t="str"/>
      <x:c r="M2943" t="str"/>
      <x:c r="N2943" t="str"/>
      <x:c r="O2943" t="str"/>
      <x:c r="P2943" t="str"/>
      <x:c r="Q2943" t="str">
        <x:v>https://www.google.com/maps/search/?api=1&amp;query=Centro+Educacional+Unificado+Jardim+Cumbica+Avenida+Atal%C3%A1ia+do+Norte%2C+Jardim+Cumbica%2C+Guarulhos%2C+SP</x:v>
      </x:c>
      <x:c r="R2943" t="str"/>
      <x:c r="S2943" t="str"/>
      <x:c r="T2943" t="str">
        <x:v>Não contatado</x:v>
      </x:c>
      <x:c r="U2943" s="27" t="n">
        <x:f>IF(LEN(H2943)&gt;0,25,0)+IF(L2943="Sim",25,0)+IF(LEN(M2943)&gt;0,15,0)+IF(LEN(J2943)&gt;0,10,0)+IF(LEN(N2943)&gt;0,5,0)+IF(LEN(O2943)&gt;0,5,0)+IF(LEN(P2943)&gt;0,5,0)+IF(AND(LEN(R2943)&gt;0,LEN(S2943)&gt;0),10,0)</x:f>
        <x:v>0</x:v>
      </x:c>
      <x:c r="V2943" t="str">
        <x:f>IF(U2943&gt;=60,"Prioridade Alta",IF(U2943&gt;=35,"Prioridade Média","Prioridade Baixa"))</x:f>
        <x:v>Prioridade Baixa</x:v>
      </x:c>
      <x:c r="W2943" t="str">
        <x:v>Sim</x:v>
      </x:c>
      <x:c r="X2943" t="str">
        <x:v>Sem telefone, e-mail ou site</x:v>
      </x:c>
      <x:c r="Y2943" t="str">
        <x:v>Base expandida 2026-07-27</x:v>
      </x:c>
      <x:c r="Z2943" t="str"/>
      <x:c r="AA2943" t="str"/>
      <x:c r="AB2943" t="n">
        <x:v>30</x:v>
      </x:c>
      <x:c r="AC2943" t="str">
        <x:v>Prioridade Baixa</x:v>
      </x:c>
      <x:c r="AD2943" t="str">
        <x:v>sem site encontrado na fonte publica; redes sociais nao localizadas; operador: government; nota/avaliacoes Google nao coletadas nesta fonte</x:v>
      </x:c>
      <x:c r="AE2943" t="n">
        <x:f>IF(LEN(H2943)&gt;0,1,0)</x:f>
        <x:v>0</x:v>
      </x:c>
      <x:c r="AF2943" t="n">
        <x:f>IF(LEN(M2943)&gt;0,1,0)</x:f>
        <x:v>0</x:v>
      </x:c>
      <x:c r="AG2943" t="n">
        <x:f>IF(AND(LEN(H2943)=0,LEN(K2943)=0,LEN(M2943)=0),1,0)</x:f>
        <x:v>1</x:v>
      </x:c>
    </x:row>
    <x:row r="2944">
      <x:c r="A2944" t="str">
        <x:v>AT-02943</x:v>
      </x:c>
      <x:c r="B2944" t="str">
        <x:v>Centro Educacional Unificado Walter Efigênio</x:v>
      </x:c>
      <x:c r="C2944" t="str">
        <x:v>Escola</x:v>
      </x:c>
      <x:c r="D2944" t="str">
        <x:v>Centro Educacional</x:v>
      </x:c>
      <x:c r="E2944" t="str">
        <x:v>Guarulhos</x:v>
      </x:c>
      <x:c r="F2944" t="str">
        <x:v>Pimentas</x:v>
      </x:c>
      <x:c r="G2944" t="str">
        <x:v>Rua Joaquim Moreira, Pimentas, Guarulhos, SP</x:v>
      </x:c>
      <x:c r="H2944" t="str"/>
      <x:c r="I2944" t="str"/>
      <x:c r="J2944" t="str"/>
      <x:c r="K2944" t="str"/>
      <x:c r="L2944" t="str"/>
      <x:c r="M2944" t="str"/>
      <x:c r="N2944" t="str"/>
      <x:c r="O2944" t="str"/>
      <x:c r="P2944" t="str"/>
      <x:c r="Q2944" t="str">
        <x:v>https://www.google.com/maps/search/?api=1&amp;query=Centro+Educacional+Unificado+Walter+Efig%C3%AAnio+Rua+Joaquim+Moreira%2C+Pimentas%2C+Guarulhos%2C+SP</x:v>
      </x:c>
      <x:c r="R2944" t="str"/>
      <x:c r="S2944" t="str"/>
      <x:c r="T2944" t="str">
        <x:v>Não contatado</x:v>
      </x:c>
      <x:c r="U2944" s="27" t="n">
        <x:f>IF(LEN(H2944)&gt;0,25,0)+IF(L2944="Sim",25,0)+IF(LEN(M2944)&gt;0,15,0)+IF(LEN(J2944)&gt;0,10,0)+IF(LEN(N2944)&gt;0,5,0)+IF(LEN(O2944)&gt;0,5,0)+IF(LEN(P2944)&gt;0,5,0)+IF(AND(LEN(R2944)&gt;0,LEN(S2944)&gt;0),10,0)</x:f>
        <x:v>0</x:v>
      </x:c>
      <x:c r="V2944" t="str">
        <x:f>IF(U2944&gt;=60,"Prioridade Alta",IF(U2944&gt;=35,"Prioridade Média","Prioridade Baixa"))</x:f>
        <x:v>Prioridade Baixa</x:v>
      </x:c>
      <x:c r="W2944" t="str">
        <x:v>Sim</x:v>
      </x:c>
      <x:c r="X2944" t="str">
        <x:v>Sem telefone, e-mail ou site</x:v>
      </x:c>
      <x:c r="Y2944" t="str">
        <x:v>Base expandida 2026-07-27</x:v>
      </x:c>
      <x:c r="Z2944" t="str"/>
      <x:c r="AA2944" t="str"/>
      <x:c r="AB2944" t="n">
        <x:v>30</x:v>
      </x:c>
      <x:c r="AC2944" t="str">
        <x:v>Prioridade Baixa</x:v>
      </x:c>
      <x:c r="AD2944" t="str">
        <x:v>sem site encontrado na fonte publica; redes sociais nao localizadas; nota/avaliacoes Google nao coletadas nesta fonte</x:v>
      </x:c>
      <x:c r="AE2944" t="n">
        <x:f>IF(LEN(H2944)&gt;0,1,0)</x:f>
        <x:v>0</x:v>
      </x:c>
      <x:c r="AF2944" t="n">
        <x:f>IF(LEN(M2944)&gt;0,1,0)</x:f>
        <x:v>0</x:v>
      </x:c>
      <x:c r="AG2944" t="n">
        <x:f>IF(AND(LEN(H2944)=0,LEN(K2944)=0,LEN(M2944)=0),1,0)</x:f>
        <x:v>1</x:v>
      </x:c>
    </x:row>
    <x:row r="2945">
      <x:c r="A2945" t="str">
        <x:v>AT-02944</x:v>
      </x:c>
      <x:c r="B2945" t="str">
        <x:v>Ceim Adelaide Ferreira Vianna do Rio Professor</x:v>
      </x:c>
      <x:c r="C2945" t="str">
        <x:v>Escola</x:v>
      </x:c>
      <x:c r="D2945" t="str">
        <x:v>Escola Infantil</x:v>
      </x:c>
      <x:c r="E2945" t="str">
        <x:v>Mogi das Cruzes</x:v>
      </x:c>
      <x:c r="F2945" t="str">
        <x:v>Conjunto Residencial do Bosque</x:v>
      </x:c>
      <x:c r="G2945" t="str">
        <x:v>Gramado, 191, Conjunto Residencial do Bosque, Mogi das Cruzes, SP</x:v>
      </x:c>
      <x:c r="H2945" t="str"/>
      <x:c r="I2945" t="str"/>
      <x:c r="J2945" t="str"/>
      <x:c r="K2945" t="str"/>
      <x:c r="L2945" t="str"/>
      <x:c r="M2945" t="str"/>
      <x:c r="N2945" t="str"/>
      <x:c r="O2945" t="str"/>
      <x:c r="P2945" t="str"/>
      <x:c r="Q2945" t="str">
        <x:v>https://www.google.com/maps/search/?api=1&amp;query=Gramado%2C+191%2C+Conjunto+Residencial+do+Bosque%2C+Mogi+das+Cruzes-SP</x:v>
      </x:c>
      <x:c r="R2945" t="str"/>
      <x:c r="S2945" t="str"/>
      <x:c r="T2945" t="str">
        <x:v>Não contatado</x:v>
      </x:c>
      <x:c r="U2945" s="27" t="n">
        <x:f>IF(LEN(H2945)&gt;0,25,0)+IF(L2945="Sim",25,0)+IF(LEN(M2945)&gt;0,15,0)+IF(LEN(J2945)&gt;0,10,0)+IF(LEN(N2945)&gt;0,5,0)+IF(LEN(O2945)&gt;0,5,0)+IF(LEN(P2945)&gt;0,5,0)+IF(AND(LEN(R2945)&gt;0,LEN(S2945)&gt;0),10,0)</x:f>
        <x:v>0</x:v>
      </x:c>
      <x:c r="V2945" t="str">
        <x:f>IF(U2945&gt;=60,"Prioridade Alta",IF(U2945&gt;=35,"Prioridade Média","Prioridade Baixa"))</x:f>
        <x:v>Prioridade Baixa</x:v>
      </x:c>
      <x:c r="W2945" t="str">
        <x:v>Sim</x:v>
      </x:c>
      <x:c r="X2945" t="str">
        <x:v>Sem telefone, e-mail ou site</x:v>
      </x:c>
      <x:c r="Y2945" t="str">
        <x:v>Base expandida 2026-07-27</x:v>
      </x:c>
      <x:c r="Z2945" t="str"/>
      <x:c r="AA2945" t="str"/>
      <x:c r="AB2945" t="n">
        <x:v>30</x:v>
      </x:c>
      <x:c r="AC2945" t="str">
        <x:v>Prioridade Baixa</x:v>
      </x:c>
      <x:c r="AD2945" t="str">
        <x:v>Fonte Escolas.com.br: http://escolas.com.br/ceim-adelaide-ferreira-vianna-do-rio-professor-35352056; site oficial/redes não coletados nesta fonte</x:v>
      </x:c>
      <x:c r="AE2945" t="n">
        <x:f>IF(LEN(H2945)&gt;0,1,0)</x:f>
        <x:v>0</x:v>
      </x:c>
      <x:c r="AF2945" t="n">
        <x:f>IF(LEN(M2945)&gt;0,1,0)</x:f>
        <x:v>0</x:v>
      </x:c>
      <x:c r="AG2945" t="n">
        <x:f>IF(AND(LEN(H2945)=0,LEN(K2945)=0,LEN(M2945)=0),1,0)</x:f>
        <x:v>1</x:v>
      </x:c>
    </x:row>
    <x:row r="2946">
      <x:c r="A2946" t="str">
        <x:v>AT-02945</x:v>
      </x:c>
      <x:c r="B2946" t="str">
        <x:v>Ceim Alcides Pais de Moraes</x:v>
      </x:c>
      <x:c r="C2946" t="str">
        <x:v>Escola</x:v>
      </x:c>
      <x:c r="D2946" t="str">
        <x:v>Escola Infantil</x:v>
      </x:c>
      <x:c r="E2946" t="str">
        <x:v>Mogi das Cruzes</x:v>
      </x:c>
      <x:c r="F2946" t="str">
        <x:v>Mogi Moderno</x:v>
      </x:c>
      <x:c r="G2946" t="str">
        <x:v>Prefeito Francisco Ribeiro Nogueira, SN, Mogi Moderno, Mogi das Cruzes, SP</x:v>
      </x:c>
      <x:c r="H2946" t="str"/>
      <x:c r="I2946" t="str"/>
      <x:c r="J2946" t="str"/>
      <x:c r="K2946" t="str"/>
      <x:c r="L2946" t="str"/>
      <x:c r="M2946" t="str"/>
      <x:c r="N2946" t="str"/>
      <x:c r="O2946" t="str"/>
      <x:c r="P2946" t="str"/>
      <x:c r="Q2946" t="str">
        <x:v>https://www.google.com/maps/search/?api=1&amp;query=Prefeito+Francisco+Ribeiro+Nogueira%2C+SN%2C+Mogi+Moderno%2C+Mogi+das+Cruzes-SP</x:v>
      </x:c>
      <x:c r="R2946" t="str"/>
      <x:c r="S2946" t="str"/>
      <x:c r="T2946" t="str">
        <x:v>Não contatado</x:v>
      </x:c>
      <x:c r="U2946" s="27" t="n">
        <x:f>IF(LEN(H2946)&gt;0,25,0)+IF(L2946="Sim",25,0)+IF(LEN(M2946)&gt;0,15,0)+IF(LEN(J2946)&gt;0,10,0)+IF(LEN(N2946)&gt;0,5,0)+IF(LEN(O2946)&gt;0,5,0)+IF(LEN(P2946)&gt;0,5,0)+IF(AND(LEN(R2946)&gt;0,LEN(S2946)&gt;0),10,0)</x:f>
        <x:v>0</x:v>
      </x:c>
      <x:c r="V2946" t="str">
        <x:f>IF(U2946&gt;=60,"Prioridade Alta",IF(U2946&gt;=35,"Prioridade Média","Prioridade Baixa"))</x:f>
        <x:v>Prioridade Baixa</x:v>
      </x:c>
      <x:c r="W2946" t="str">
        <x:v>Sim</x:v>
      </x:c>
      <x:c r="X2946" t="str">
        <x:v>Sem telefone, e-mail ou site</x:v>
      </x:c>
      <x:c r="Y2946" t="str">
        <x:v>Base expandida 2026-07-27</x:v>
      </x:c>
      <x:c r="Z2946" t="str"/>
      <x:c r="AA2946" t="str"/>
      <x:c r="AB2946" t="n">
        <x:v>30</x:v>
      </x:c>
      <x:c r="AC2946" t="str">
        <x:v>Prioridade Baixa</x:v>
      </x:c>
      <x:c r="AD2946" t="str">
        <x:v>Fonte Escolas.com.br: http://escolas.com.br/ceim-alcides-pais-de-moraes-35008664; site oficial/redes não coletados nesta fonte</x:v>
      </x:c>
      <x:c r="AE2946" t="n">
        <x:f>IF(LEN(H2946)&gt;0,1,0)</x:f>
        <x:v>0</x:v>
      </x:c>
      <x:c r="AF2946" t="n">
        <x:f>IF(LEN(M2946)&gt;0,1,0)</x:f>
        <x:v>0</x:v>
      </x:c>
      <x:c r="AG2946" t="n">
        <x:f>IF(AND(LEN(H2946)=0,LEN(K2946)=0,LEN(M2946)=0),1,0)</x:f>
        <x:v>1</x:v>
      </x:c>
    </x:row>
    <x:row r="2947">
      <x:c r="A2947" t="str">
        <x:v>AT-02946</x:v>
      </x:c>
      <x:c r="B2947" t="str">
        <x:v>Ceim Ivone Baghoss Professor</x:v>
      </x:c>
      <x:c r="C2947" t="str">
        <x:v>Escola</x:v>
      </x:c>
      <x:c r="D2947" t="str">
        <x:v>Escola Infantil</x:v>
      </x:c>
      <x:c r="E2947" t="str">
        <x:v>Mogi das Cruzes</x:v>
      </x:c>
      <x:c r="F2947" t="str"/>
      <x:c r="G2947" t="str">
        <x:v>Rua Santa Virginia 59, 101, Mogi das Cruzes, SP</x:v>
      </x:c>
      <x:c r="H2947" t="str"/>
      <x:c r="I2947" t="str"/>
      <x:c r="J2947" t="str"/>
      <x:c r="K2947" t="str"/>
      <x:c r="L2947" t="str"/>
      <x:c r="M2947" t="str"/>
      <x:c r="N2947" t="str"/>
      <x:c r="O2947" t="str"/>
      <x:c r="P2947" t="str"/>
      <x:c r="Q2947" t="str">
        <x:v>https://www.google.com/maps/search/?api=1&amp;query=Rua+Santa+Virginia+59%2C+101%2C+Mogi+das+Cruzes-SP</x:v>
      </x:c>
      <x:c r="R2947" t="str"/>
      <x:c r="S2947" t="str"/>
      <x:c r="T2947" t="str">
        <x:v>Não contatado</x:v>
      </x:c>
      <x:c r="U2947" s="27" t="n">
        <x:f>IF(LEN(H2947)&gt;0,25,0)+IF(L2947="Sim",25,0)+IF(LEN(M2947)&gt;0,15,0)+IF(LEN(J2947)&gt;0,10,0)+IF(LEN(N2947)&gt;0,5,0)+IF(LEN(O2947)&gt;0,5,0)+IF(LEN(P2947)&gt;0,5,0)+IF(AND(LEN(R2947)&gt;0,LEN(S2947)&gt;0),10,0)</x:f>
        <x:v>0</x:v>
      </x:c>
      <x:c r="V2947" t="str">
        <x:f>IF(U2947&gt;=60,"Prioridade Alta",IF(U2947&gt;=35,"Prioridade Média","Prioridade Baixa"))</x:f>
        <x:v>Prioridade Baixa</x:v>
      </x:c>
      <x:c r="W2947" t="str">
        <x:v>Sim</x:v>
      </x:c>
      <x:c r="X2947" t="str">
        <x:v>Bairro ausente; Sem telefone, e-mail ou site</x:v>
      </x:c>
      <x:c r="Y2947" t="str">
        <x:v>Base expandida 2026-07-27</x:v>
      </x:c>
      <x:c r="Z2947" t="str"/>
      <x:c r="AA2947" t="str"/>
      <x:c r="AB2947" t="n">
        <x:v>30</x:v>
      </x:c>
      <x:c r="AC2947" t="str">
        <x:v>Prioridade Baixa</x:v>
      </x:c>
      <x:c r="AD2947" t="str">
        <x:v>Fonte Escolas.com.br: http://escolas.com.br/ceim-ivone-baghoss-professor-35008608; site oficial/redes não coletados nesta fonte</x:v>
      </x:c>
      <x:c r="AE2947" t="n">
        <x:f>IF(LEN(H2947)&gt;0,1,0)</x:f>
        <x:v>0</x:v>
      </x:c>
      <x:c r="AF2947" t="n">
        <x:f>IF(LEN(M2947)&gt;0,1,0)</x:f>
        <x:v>0</x:v>
      </x:c>
      <x:c r="AG2947" t="n">
        <x:f>IF(AND(LEN(H2947)=0,LEN(K2947)=0,LEN(M2947)=0),1,0)</x:f>
        <x:v>1</x:v>
      </x:c>
    </x:row>
    <x:row r="2948">
      <x:c r="A2948" t="str">
        <x:v>AT-02947</x:v>
      </x:c>
      <x:c r="B2948" t="str">
        <x:v>Ceim José Marcos Goncalves</x:v>
      </x:c>
      <x:c r="C2948" t="str">
        <x:v>Escola</x:v>
      </x:c>
      <x:c r="D2948" t="str">
        <x:v>Escola Infantil</x:v>
      </x:c>
      <x:c r="E2948" t="str">
        <x:v>Mogi das Cruzes</x:v>
      </x:c>
      <x:c r="F2948" t="str">
        <x:v>Jundiapeba</x:v>
      </x:c>
      <x:c r="G2948" t="str">
        <x:v>Benedito Rodrigues de Souza, 321, Jundiapeba, Mogi das Cruzes, SP</x:v>
      </x:c>
      <x:c r="H2948" t="str"/>
      <x:c r="I2948" t="str"/>
      <x:c r="J2948" t="str"/>
      <x:c r="K2948" t="str"/>
      <x:c r="L2948" t="str"/>
      <x:c r="M2948" t="str"/>
      <x:c r="N2948" t="str"/>
      <x:c r="O2948" t="str"/>
      <x:c r="P2948" t="str"/>
      <x:c r="Q2948" t="str">
        <x:v>https://www.google.com/maps/search/?api=1&amp;query=Benedito+Rodrigues+de+Souza%2C+321%2C+Jundiapeba%2C+Mogi+das+Cruzes-SP</x:v>
      </x:c>
      <x:c r="R2948" t="str"/>
      <x:c r="S2948" t="str"/>
      <x:c r="T2948" t="str">
        <x:v>Não contatado</x:v>
      </x:c>
      <x:c r="U2948" s="27" t="n">
        <x:f>IF(LEN(H2948)&gt;0,25,0)+IF(L2948="Sim",25,0)+IF(LEN(M2948)&gt;0,15,0)+IF(LEN(J2948)&gt;0,10,0)+IF(LEN(N2948)&gt;0,5,0)+IF(LEN(O2948)&gt;0,5,0)+IF(LEN(P2948)&gt;0,5,0)+IF(AND(LEN(R2948)&gt;0,LEN(S2948)&gt;0),10,0)</x:f>
        <x:v>0</x:v>
      </x:c>
      <x:c r="V2948" t="str">
        <x:f>IF(U2948&gt;=60,"Prioridade Alta",IF(U2948&gt;=35,"Prioridade Média","Prioridade Baixa"))</x:f>
        <x:v>Prioridade Baixa</x:v>
      </x:c>
      <x:c r="W2948" t="str">
        <x:v>Sim</x:v>
      </x:c>
      <x:c r="X2948" t="str">
        <x:v>Sem telefone, e-mail ou site</x:v>
      </x:c>
      <x:c r="Y2948" t="str">
        <x:v>Base expandida 2026-07-27</x:v>
      </x:c>
      <x:c r="Z2948" t="str"/>
      <x:c r="AA2948" t="str"/>
      <x:c r="AB2948" t="n">
        <x:v>30</x:v>
      </x:c>
      <x:c r="AC2948" t="str">
        <x:v>Prioridade Baixa</x:v>
      </x:c>
      <x:c r="AD2948" t="str">
        <x:v>Fonte Escolas.com.br: http://escolas.com.br/ceim-jose-marcos-goncalves-35008121; site oficial/redes não coletados nesta fonte</x:v>
      </x:c>
      <x:c r="AE2948" t="n">
        <x:f>IF(LEN(H2948)&gt;0,1,0)</x:f>
        <x:v>0</x:v>
      </x:c>
      <x:c r="AF2948" t="n">
        <x:f>IF(LEN(M2948)&gt;0,1,0)</x:f>
        <x:v>0</x:v>
      </x:c>
      <x:c r="AG2948" t="n">
        <x:f>IF(AND(LEN(H2948)=0,LEN(K2948)=0,LEN(M2948)=0),1,0)</x:f>
        <x:v>1</x:v>
      </x:c>
    </x:row>
    <x:row r="2949">
      <x:c r="A2949" t="str">
        <x:v>AT-02948</x:v>
      </x:c>
      <x:c r="B2949" t="str">
        <x:v>Ceim Leila de Queiroz Beneforti</x:v>
      </x:c>
      <x:c r="C2949" t="str">
        <x:v>Escola</x:v>
      </x:c>
      <x:c r="D2949" t="str">
        <x:v>Escola Infantil</x:v>
      </x:c>
      <x:c r="E2949" t="str">
        <x:v>Mogi das Cruzes</x:v>
      </x:c>
      <x:c r="F2949" t="str">
        <x:v>Jundiapeba</x:v>
      </x:c>
      <x:c r="G2949" t="str">
        <x:v>Benedito Rodrigues de Souza, 373, Jundiapeba, Mogi das Cruzes, SP</x:v>
      </x:c>
      <x:c r="H2949" t="str"/>
      <x:c r="I2949" t="str"/>
      <x:c r="J2949" t="str"/>
      <x:c r="K2949" t="str"/>
      <x:c r="L2949" t="str"/>
      <x:c r="M2949" t="str"/>
      <x:c r="N2949" t="str"/>
      <x:c r="O2949" t="str"/>
      <x:c r="P2949" t="str"/>
      <x:c r="Q2949" t="str">
        <x:v>https://www.google.com/maps/search/?api=1&amp;query=Benedito+Rodrigues+de+Souza%2C+373%2C+Jundiapeba%2C+Mogi+das+Cruzes-SP</x:v>
      </x:c>
      <x:c r="R2949" t="str"/>
      <x:c r="S2949" t="str"/>
      <x:c r="T2949" t="str">
        <x:v>Não contatado</x:v>
      </x:c>
      <x:c r="U2949" s="27" t="n">
        <x:f>IF(LEN(H2949)&gt;0,25,0)+IF(L2949="Sim",25,0)+IF(LEN(M2949)&gt;0,15,0)+IF(LEN(J2949)&gt;0,10,0)+IF(LEN(N2949)&gt;0,5,0)+IF(LEN(O2949)&gt;0,5,0)+IF(LEN(P2949)&gt;0,5,0)+IF(AND(LEN(R2949)&gt;0,LEN(S2949)&gt;0),10,0)</x:f>
        <x:v>0</x:v>
      </x:c>
      <x:c r="V2949" t="str">
        <x:f>IF(U2949&gt;=60,"Prioridade Alta",IF(U2949&gt;=35,"Prioridade Média","Prioridade Baixa"))</x:f>
        <x:v>Prioridade Baixa</x:v>
      </x:c>
      <x:c r="W2949" t="str">
        <x:v>Sim</x:v>
      </x:c>
      <x:c r="X2949" t="str">
        <x:v>Sem telefone, e-mail ou site</x:v>
      </x:c>
      <x:c r="Y2949" t="str">
        <x:v>Base expandida 2026-07-27</x:v>
      </x:c>
      <x:c r="Z2949" t="str"/>
      <x:c r="AA2949" t="str"/>
      <x:c r="AB2949" t="n">
        <x:v>30</x:v>
      </x:c>
      <x:c r="AC2949" t="str">
        <x:v>Prioridade Baixa</x:v>
      </x:c>
      <x:c r="AD2949" t="str">
        <x:v>Fonte Escolas.com.br: http://escolas.com.br/ceim-leila-de-queiroz-beneforti-35008164; site oficial/redes não coletados nesta fonte</x:v>
      </x:c>
      <x:c r="AE2949" t="n">
        <x:f>IF(LEN(H2949)&gt;0,1,0)</x:f>
        <x:v>0</x:v>
      </x:c>
      <x:c r="AF2949" t="n">
        <x:f>IF(LEN(M2949)&gt;0,1,0)</x:f>
        <x:v>0</x:v>
      </x:c>
      <x:c r="AG2949" t="n">
        <x:f>IF(AND(LEN(H2949)=0,LEN(K2949)=0,LEN(M2949)=0),1,0)</x:f>
        <x:v>1</x:v>
      </x:c>
    </x:row>
    <x:row r="2950">
      <x:c r="A2950" t="str">
        <x:v>AT-02949</x:v>
      </x:c>
      <x:c r="B2950" t="str">
        <x:v>Ceim Jurandyr Ferraz de Campos Professor e Hist</x:v>
      </x:c>
      <x:c r="C2950" t="str">
        <x:v>Escola</x:v>
      </x:c>
      <x:c r="D2950" t="str">
        <x:v>Escola Infantil</x:v>
      </x:c>
      <x:c r="E2950" t="str">
        <x:v>Mogi das Cruzes</x:v>
      </x:c>
      <x:c r="F2950" t="str">
        <x:v>Vila Sao Sebastiao</x:v>
      </x:c>
      <x:c r="G2950" t="str">
        <x:v>Doutor Jose Oswaldo Jardim de Azevedo, SN, Vila Sao Sebastiao, Mogi das Cruzes, SP</x:v>
      </x:c>
      <x:c r="H2950" t="str"/>
      <x:c r="I2950" t="str"/>
      <x:c r="J2950" t="str"/>
      <x:c r="K2950" t="str"/>
      <x:c r="L2950" t="str"/>
      <x:c r="M2950" t="str"/>
      <x:c r="N2950" t="str"/>
      <x:c r="O2950" t="str"/>
      <x:c r="P2950" t="str"/>
      <x:c r="Q2950" t="str">
        <x:v>https://www.google.com/maps/search/?api=1&amp;query=Doutor+Jose+Oswaldo+Jardim+de+Azevedo%2C+SN%2C+Vila+Sao+Sebastiao%2C+Mogi+das+Cruzes-SP</x:v>
      </x:c>
      <x:c r="R2950" t="str"/>
      <x:c r="S2950" t="str"/>
      <x:c r="T2950" t="str">
        <x:v>Não contatado</x:v>
      </x:c>
      <x:c r="U2950" s="27" t="n">
        <x:f>IF(LEN(H2950)&gt;0,25,0)+IF(L2950="Sim",25,0)+IF(LEN(M2950)&gt;0,15,0)+IF(LEN(J2950)&gt;0,10,0)+IF(LEN(N2950)&gt;0,5,0)+IF(LEN(O2950)&gt;0,5,0)+IF(LEN(P2950)&gt;0,5,0)+IF(AND(LEN(R2950)&gt;0,LEN(S2950)&gt;0),10,0)</x:f>
        <x:v>0</x:v>
      </x:c>
      <x:c r="V2950" t="str">
        <x:f>IF(U2950&gt;=60,"Prioridade Alta",IF(U2950&gt;=35,"Prioridade Média","Prioridade Baixa"))</x:f>
        <x:v>Prioridade Baixa</x:v>
      </x:c>
      <x:c r="W2950" t="str">
        <x:v>Sim</x:v>
      </x:c>
      <x:c r="X2950" t="str">
        <x:v>Sem telefone, e-mail ou site</x:v>
      </x:c>
      <x:c r="Y2950" t="str">
        <x:v>Base expandida 2026-07-27</x:v>
      </x:c>
      <x:c r="Z2950" t="str"/>
      <x:c r="AA2950" t="str"/>
      <x:c r="AB2950" t="n">
        <x:v>30</x:v>
      </x:c>
      <x:c r="AC2950" t="str">
        <x:v>Prioridade Baixa</x:v>
      </x:c>
      <x:c r="AD2950" t="str">
        <x:v>Fonte Escolas.com.br: http://escolas.com.br/ceim-jurandyr-ferraz-de-campos-professor-e-hist-35008215; site oficial/redes não coletados nesta fonte</x:v>
      </x:c>
      <x:c r="AE2950" t="n">
        <x:f>IF(LEN(H2950)&gt;0,1,0)</x:f>
        <x:v>0</x:v>
      </x:c>
      <x:c r="AF2950" t="n">
        <x:f>IF(LEN(M2950)&gt;0,1,0)</x:f>
        <x:v>0</x:v>
      </x:c>
      <x:c r="AG2950" t="n">
        <x:f>IF(AND(LEN(H2950)=0,LEN(K2950)=0,LEN(M2950)=0),1,0)</x:f>
        <x:v>1</x:v>
      </x:c>
    </x:row>
    <x:row r="2951">
      <x:c r="A2951" t="str">
        <x:v>AT-02950</x:v>
      </x:c>
      <x:c r="B2951" t="str">
        <x:v>Ceim Mauricio Chermann Educador</x:v>
      </x:c>
      <x:c r="C2951" t="str">
        <x:v>Escola</x:v>
      </x:c>
      <x:c r="D2951" t="str">
        <x:v>Escola Infantil</x:v>
      </x:c>
      <x:c r="E2951" t="str">
        <x:v>Mogi das Cruzes</x:v>
      </x:c>
      <x:c r="F2951" t="str">
        <x:v>Jundiapeba</x:v>
      </x:c>
      <x:c r="G2951" t="str">
        <x:v>Lourenco Della Nina, SN, Jundiapeba, Mogi das Cruzes, SP</x:v>
      </x:c>
      <x:c r="H2951" t="str"/>
      <x:c r="I2951" t="str"/>
      <x:c r="J2951" t="str"/>
      <x:c r="K2951" t="str"/>
      <x:c r="L2951" t="str"/>
      <x:c r="M2951" t="str"/>
      <x:c r="N2951" t="str"/>
      <x:c r="O2951" t="str"/>
      <x:c r="P2951" t="str"/>
      <x:c r="Q2951" t="str">
        <x:v>https://www.google.com/maps/search/?api=1&amp;query=Lourenco+Della+Nina%2C+SN%2C+Jundiapeba%2C+Mogi+das+Cruzes-SP</x:v>
      </x:c>
      <x:c r="R2951" t="str"/>
      <x:c r="S2951" t="str"/>
      <x:c r="T2951" t="str">
        <x:v>Não contatado</x:v>
      </x:c>
      <x:c r="U2951" s="27" t="n">
        <x:f>IF(LEN(H2951)&gt;0,25,0)+IF(L2951="Sim",25,0)+IF(LEN(M2951)&gt;0,15,0)+IF(LEN(J2951)&gt;0,10,0)+IF(LEN(N2951)&gt;0,5,0)+IF(LEN(O2951)&gt;0,5,0)+IF(LEN(P2951)&gt;0,5,0)+IF(AND(LEN(R2951)&gt;0,LEN(S2951)&gt;0),10,0)</x:f>
        <x:v>0</x:v>
      </x:c>
      <x:c r="V2951" t="str">
        <x:f>IF(U2951&gt;=60,"Prioridade Alta",IF(U2951&gt;=35,"Prioridade Média","Prioridade Baixa"))</x:f>
        <x:v>Prioridade Baixa</x:v>
      </x:c>
      <x:c r="W2951" t="str">
        <x:v>Sim</x:v>
      </x:c>
      <x:c r="X2951" t="str">
        <x:v>Sem telefone, e-mail ou site</x:v>
      </x:c>
      <x:c r="Y2951" t="str">
        <x:v>Base expandida 2026-07-27</x:v>
      </x:c>
      <x:c r="Z2951" t="str"/>
      <x:c r="AA2951" t="str"/>
      <x:c r="AB2951" t="n">
        <x:v>30</x:v>
      </x:c>
      <x:c r="AC2951" t="str">
        <x:v>Prioridade Baixa</x:v>
      </x:c>
      <x:c r="AD2951" t="str">
        <x:v>Fonte Escolas.com.br: http://escolas.com.br/ceim-mauricio-chermann-educador-35009341; site oficial/redes não coletados nesta fonte</x:v>
      </x:c>
      <x:c r="AE2951" t="n">
        <x:f>IF(LEN(H2951)&gt;0,1,0)</x:f>
        <x:v>0</x:v>
      </x:c>
      <x:c r="AF2951" t="n">
        <x:f>IF(LEN(M2951)&gt;0,1,0)</x:f>
        <x:v>0</x:v>
      </x:c>
      <x:c r="AG2951" t="n">
        <x:f>IF(AND(LEN(H2951)=0,LEN(K2951)=0,LEN(M2951)=0),1,0)</x:f>
        <x:v>1</x:v>
      </x:c>
    </x:row>
    <x:row r="2952">
      <x:c r="A2952" t="str">
        <x:v>AT-02951</x:v>
      </x:c>
      <x:c r="B2952" t="str">
        <x:v>Centro Educacional Maria Rodrigues</x:v>
      </x:c>
      <x:c r="C2952" t="str">
        <x:v>Escola</x:v>
      </x:c>
      <x:c r="D2952" t="str">
        <x:v>Centro Educacional</x:v>
      </x:c>
      <x:c r="E2952" t="str">
        <x:v>Mogi das Cruzes</x:v>
      </x:c>
      <x:c r="F2952" t="str">
        <x:v>Jundiapeba</x:v>
      </x:c>
      <x:c r="G2952" t="str">
        <x:v>Alexandre Andriotti, 39, Jundiapeba, Mogi das Cruzes, SP</x:v>
      </x:c>
      <x:c r="H2952" t="str"/>
      <x:c r="I2952" t="str"/>
      <x:c r="J2952" t="str"/>
      <x:c r="K2952" t="str"/>
      <x:c r="L2952" t="str"/>
      <x:c r="M2952" t="str"/>
      <x:c r="N2952" t="str"/>
      <x:c r="O2952" t="str"/>
      <x:c r="P2952" t="str"/>
      <x:c r="Q2952" t="str">
        <x:v>https://www.google.com/maps/search/?api=1&amp;query=Alexandre+Andriotti%2C+39%2C+Jundiapeba%2C+Mogi+das+Cruzes-SP</x:v>
      </x:c>
      <x:c r="R2952" t="str"/>
      <x:c r="S2952" t="str"/>
      <x:c r="T2952" t="str">
        <x:v>Não contatado</x:v>
      </x:c>
      <x:c r="U2952" s="27" t="n">
        <x:f>IF(LEN(H2952)&gt;0,25,0)+IF(L2952="Sim",25,0)+IF(LEN(M2952)&gt;0,15,0)+IF(LEN(J2952)&gt;0,10,0)+IF(LEN(N2952)&gt;0,5,0)+IF(LEN(O2952)&gt;0,5,0)+IF(LEN(P2952)&gt;0,5,0)+IF(AND(LEN(R2952)&gt;0,LEN(S2952)&gt;0),10,0)</x:f>
        <x:v>0</x:v>
      </x:c>
      <x:c r="V2952" t="str">
        <x:f>IF(U2952&gt;=60,"Prioridade Alta",IF(U2952&gt;=35,"Prioridade Média","Prioridade Baixa"))</x:f>
        <x:v>Prioridade Baixa</x:v>
      </x:c>
      <x:c r="W2952" t="str">
        <x:v>Sim</x:v>
      </x:c>
      <x:c r="X2952" t="str">
        <x:v>Sem telefone, e-mail ou site</x:v>
      </x:c>
      <x:c r="Y2952" t="str">
        <x:v>Base expandida 2026-07-27</x:v>
      </x:c>
      <x:c r="Z2952" t="str"/>
      <x:c r="AA2952" t="str"/>
      <x:c r="AB2952" t="n">
        <x:v>30</x:v>
      </x:c>
      <x:c r="AC2952" t="str">
        <x:v>Prioridade Baixa</x:v>
      </x:c>
      <x:c r="AD2952" t="str">
        <x:v>Fonte Escolas.com.br: http://escolas.com.br/centro-educacional-maria-rodrigues-35007871; site oficial/redes não coletados nesta fonte</x:v>
      </x:c>
      <x:c r="AE2952" t="n">
        <x:f>IF(LEN(H2952)&gt;0,1,0)</x:f>
        <x:v>0</x:v>
      </x:c>
      <x:c r="AF2952" t="n">
        <x:f>IF(LEN(M2952)&gt;0,1,0)</x:f>
        <x:v>0</x:v>
      </x:c>
      <x:c r="AG2952" t="n">
        <x:f>IF(AND(LEN(H2952)=0,LEN(K2952)=0,LEN(M2952)=0),1,0)</x:f>
        <x:v>1</x:v>
      </x:c>
    </x:row>
    <x:row r="2953">
      <x:c r="A2953" t="str">
        <x:v>AT-02952</x:v>
      </x:c>
      <x:c r="B2953" t="str">
        <x:v>Ceim Wilson Nogueira</x:v>
      </x:c>
      <x:c r="C2953" t="str">
        <x:v>Escola</x:v>
      </x:c>
      <x:c r="D2953" t="str">
        <x:v>Escola Infantil</x:v>
      </x:c>
      <x:c r="E2953" t="str">
        <x:v>Mogi das Cruzes</x:v>
      </x:c>
      <x:c r="F2953" t="str">
        <x:v>Braz Cubas</x:v>
      </x:c>
      <x:c r="G2953" t="str">
        <x:v>Kaoru Hiramatsu, SN, Braz Cubas, Mogi das Cruzes, SP</x:v>
      </x:c>
      <x:c r="H2953" t="str"/>
      <x:c r="I2953" t="str"/>
      <x:c r="J2953" t="str"/>
      <x:c r="K2953" t="str"/>
      <x:c r="L2953" t="str"/>
      <x:c r="M2953" t="str"/>
      <x:c r="N2953" t="str"/>
      <x:c r="O2953" t="str"/>
      <x:c r="P2953" t="str"/>
      <x:c r="Q2953" t="str">
        <x:v>https://www.google.com/maps/search/?api=1&amp;query=Kaoru+Hiramatsu%2C+SN%2C+Braz+Cubas%2C+Mogi+das+Cruzes-SP</x:v>
      </x:c>
      <x:c r="R2953" t="str"/>
      <x:c r="S2953" t="str"/>
      <x:c r="T2953" t="str">
        <x:v>Não contatado</x:v>
      </x:c>
      <x:c r="U2953" s="27" t="n">
        <x:f>IF(LEN(H2953)&gt;0,25,0)+IF(L2953="Sim",25,0)+IF(LEN(M2953)&gt;0,15,0)+IF(LEN(J2953)&gt;0,10,0)+IF(LEN(N2953)&gt;0,5,0)+IF(LEN(O2953)&gt;0,5,0)+IF(LEN(P2953)&gt;0,5,0)+IF(AND(LEN(R2953)&gt;0,LEN(S2953)&gt;0),10,0)</x:f>
        <x:v>0</x:v>
      </x:c>
      <x:c r="V2953" t="str">
        <x:f>IF(U2953&gt;=60,"Prioridade Alta",IF(U2953&gt;=35,"Prioridade Média","Prioridade Baixa"))</x:f>
        <x:v>Prioridade Baixa</x:v>
      </x:c>
      <x:c r="W2953" t="str">
        <x:v>Sim</x:v>
      </x:c>
      <x:c r="X2953" t="str">
        <x:v>Sem telefone, e-mail ou site</x:v>
      </x:c>
      <x:c r="Y2953" t="str">
        <x:v>Base expandida 2026-07-27</x:v>
      </x:c>
      <x:c r="Z2953" t="str"/>
      <x:c r="AA2953" t="str"/>
      <x:c r="AB2953" t="n">
        <x:v>30</x:v>
      </x:c>
      <x:c r="AC2953" t="str">
        <x:v>Prioridade Baixa</x:v>
      </x:c>
      <x:c r="AD2953" t="str">
        <x:v>Fonte Escolas.com.br: http://escolas.com.br/ceim-wilson-nogueira-35004466; site oficial/redes não coletados nesta fonte</x:v>
      </x:c>
      <x:c r="AE2953" t="n">
        <x:f>IF(LEN(H2953)&gt;0,1,0)</x:f>
        <x:v>0</x:v>
      </x:c>
      <x:c r="AF2953" t="n">
        <x:f>IF(LEN(M2953)&gt;0,1,0)</x:f>
        <x:v>0</x:v>
      </x:c>
      <x:c r="AG2953" t="n">
        <x:f>IF(AND(LEN(H2953)=0,LEN(K2953)=0,LEN(M2953)=0),1,0)</x:f>
        <x:v>1</x:v>
      </x:c>
    </x:row>
    <x:row r="2954">
      <x:c r="A2954" t="str">
        <x:v>AT-02953</x:v>
      </x:c>
      <x:c r="B2954" t="str">
        <x:v>Center Kids Berçário e Educação Infantil</x:v>
      </x:c>
      <x:c r="C2954" t="str">
        <x:v>Escola</x:v>
      </x:c>
      <x:c r="D2954" t="str">
        <x:v>Escola Infantil</x:v>
      </x:c>
      <x:c r="E2954" t="str">
        <x:v>Itaquaquecetuba</x:v>
      </x:c>
      <x:c r="F2954" t="str">
        <x:v>Centro</x:v>
      </x:c>
      <x:c r="G2954" t="str">
        <x:v>Maria Barbosa de Araujo, 28, Centro, Itaquaquecetuba, SP</x:v>
      </x:c>
      <x:c r="H2954" t="str"/>
      <x:c r="I2954" t="str"/>
      <x:c r="J2954" t="str"/>
      <x:c r="K2954" t="str"/>
      <x:c r="L2954" t="str"/>
      <x:c r="M2954" t="str"/>
      <x:c r="N2954" t="str"/>
      <x:c r="O2954" t="str"/>
      <x:c r="P2954" t="str"/>
      <x:c r="Q2954" t="str">
        <x:v>https://www.google.com/maps/search/?api=1&amp;query=Maria+Barbosa+de+Araujo%2C+28%2C+Centro%2C+Itaquaquecetuba-SP</x:v>
      </x:c>
      <x:c r="R2954" t="str"/>
      <x:c r="S2954" t="str"/>
      <x:c r="T2954" t="str">
        <x:v>Não contatado</x:v>
      </x:c>
      <x:c r="U2954" s="27" t="n">
        <x:f>IF(LEN(H2954)&gt;0,25,0)+IF(L2954="Sim",25,0)+IF(LEN(M2954)&gt;0,15,0)+IF(LEN(J2954)&gt;0,10,0)+IF(LEN(N2954)&gt;0,5,0)+IF(LEN(O2954)&gt;0,5,0)+IF(LEN(P2954)&gt;0,5,0)+IF(AND(LEN(R2954)&gt;0,LEN(S2954)&gt;0),10,0)</x:f>
        <x:v>0</x:v>
      </x:c>
      <x:c r="V2954" t="str">
        <x:f>IF(U2954&gt;=60,"Prioridade Alta",IF(U2954&gt;=35,"Prioridade Média","Prioridade Baixa"))</x:f>
        <x:v>Prioridade Baixa</x:v>
      </x:c>
      <x:c r="W2954" t="str">
        <x:v>Sim</x:v>
      </x:c>
      <x:c r="X2954" t="str">
        <x:v>Sem telefone, e-mail ou site</x:v>
      </x:c>
      <x:c r="Y2954" t="str">
        <x:v>Base expandida 2026-07-27</x:v>
      </x:c>
      <x:c r="Z2954" t="str"/>
      <x:c r="AA2954" t="str"/>
      <x:c r="AB2954" t="n">
        <x:v>30</x:v>
      </x:c>
      <x:c r="AC2954" t="str">
        <x:v>Prioridade Baixa</x:v>
      </x:c>
      <x:c r="AD2954" t="str">
        <x:v>Fonte Escolas.com.br: http://escolas.com.br/center-kids-bercario-e-educacao-infantil-35006930; site oficial/redes não coletados nesta fonte</x:v>
      </x:c>
      <x:c r="AE2954" t="n">
        <x:f>IF(LEN(H2954)&gt;0,1,0)</x:f>
        <x:v>0</x:v>
      </x:c>
      <x:c r="AF2954" t="n">
        <x:f>IF(LEN(M2954)&gt;0,1,0)</x:f>
        <x:v>0</x:v>
      </x:c>
      <x:c r="AG2954" t="n">
        <x:f>IF(AND(LEN(H2954)=0,LEN(K2954)=0,LEN(M2954)=0),1,0)</x:f>
        <x:v>1</x:v>
      </x:c>
    </x:row>
    <x:row r="2955">
      <x:c r="A2955" t="str">
        <x:v>AT-02954</x:v>
      </x:c>
      <x:c r="B2955" t="str">
        <x:v>Edson Martins Pereira Professor Creche Subvencionada</x:v>
      </x:c>
      <x:c r="C2955" t="str">
        <x:v>Escola</x:v>
      </x:c>
      <x:c r="D2955" t="str">
        <x:v>Escola Infantil</x:v>
      </x:c>
      <x:c r="E2955" t="str">
        <x:v>Itaquaquecetuba</x:v>
      </x:c>
      <x:c r="F2955" t="str">
        <x:v>Jardim Itaqua</x:v>
      </x:c>
      <x:c r="G2955" t="str">
        <x:v>Dos Eletricistas, 222, Jardim Itaqua, Itaquaquecetuba, SP</x:v>
      </x:c>
      <x:c r="H2955" t="str"/>
      <x:c r="I2955" t="str"/>
      <x:c r="J2955" t="str"/>
      <x:c r="K2955" t="str"/>
      <x:c r="L2955" t="str"/>
      <x:c r="M2955" t="str"/>
      <x:c r="N2955" t="str"/>
      <x:c r="O2955" t="str"/>
      <x:c r="P2955" t="str"/>
      <x:c r="Q2955" t="str">
        <x:v>https://www.google.com/maps/search/?api=1&amp;query=Dos+Eletricistas%2C+222%2C+Jardim+Itaqua%2C+Itaquaquecetuba-SP</x:v>
      </x:c>
      <x:c r="R2955" t="str"/>
      <x:c r="S2955" t="str"/>
      <x:c r="T2955" t="str">
        <x:v>Não contatado</x:v>
      </x:c>
      <x:c r="U2955" s="27" t="n">
        <x:f>IF(LEN(H2955)&gt;0,25,0)+IF(L2955="Sim",25,0)+IF(LEN(M2955)&gt;0,15,0)+IF(LEN(J2955)&gt;0,10,0)+IF(LEN(N2955)&gt;0,5,0)+IF(LEN(O2955)&gt;0,5,0)+IF(LEN(P2955)&gt;0,5,0)+IF(AND(LEN(R2955)&gt;0,LEN(S2955)&gt;0),10,0)</x:f>
        <x:v>0</x:v>
      </x:c>
      <x:c r="V2955" t="str">
        <x:f>IF(U2955&gt;=60,"Prioridade Alta",IF(U2955&gt;=35,"Prioridade Média","Prioridade Baixa"))</x:f>
        <x:v>Prioridade Baixa</x:v>
      </x:c>
      <x:c r="W2955" t="str">
        <x:v>Sim</x:v>
      </x:c>
      <x:c r="X2955" t="str">
        <x:v>Sem telefone, e-mail ou site</x:v>
      </x:c>
      <x:c r="Y2955" t="str">
        <x:v>Base expandida 2026-07-27</x:v>
      </x:c>
      <x:c r="Z2955" t="str"/>
      <x:c r="AA2955" t="str"/>
      <x:c r="AB2955" t="n">
        <x:v>30</x:v>
      </x:c>
      <x:c r="AC2955" t="str">
        <x:v>Prioridade Baixa</x:v>
      </x:c>
      <x:c r="AD2955" t="str">
        <x:v>Fonte Escolas.com.br: http://escolas.com.br/edson-martins-pereira-professor-creche-subvencionada-35295759; site oficial/redes não coletados nesta fonte</x:v>
      </x:c>
      <x:c r="AE2955" t="n">
        <x:f>IF(LEN(H2955)&gt;0,1,0)</x:f>
        <x:v>0</x:v>
      </x:c>
      <x:c r="AF2955" t="n">
        <x:f>IF(LEN(M2955)&gt;0,1,0)</x:f>
        <x:v>0</x:v>
      </x:c>
      <x:c r="AG2955" t="n">
        <x:f>IF(AND(LEN(H2955)=0,LEN(K2955)=0,LEN(M2955)=0),1,0)</x:f>
        <x:v>1</x:v>
      </x:c>
    </x:row>
    <x:row r="2956">
      <x:c r="A2956" t="str">
        <x:v>AT-02955</x:v>
      </x:c>
      <x:c r="B2956" t="str">
        <x:v>Fito Escola de Educação Infantil e Berçário</x:v>
      </x:c>
      <x:c r="C2956" t="str">
        <x:v>Escola</x:v>
      </x:c>
      <x:c r="D2956" t="str">
        <x:v>Escola Infantil</x:v>
      </x:c>
      <x:c r="E2956" t="str">
        <x:v>Itaquaquecetuba</x:v>
      </x:c>
      <x:c r="F2956" t="str">
        <x:v>Jardim Nova Itaqua</x:v>
      </x:c>
      <x:c r="G2956" t="str">
        <x:v>Rio Negro, 195199, Jardim Nova Itaqua, Itaquaquecetuba, SP</x:v>
      </x:c>
      <x:c r="H2956" t="str"/>
      <x:c r="I2956" t="str"/>
      <x:c r="J2956" t="str"/>
      <x:c r="K2956" t="str"/>
      <x:c r="L2956" t="str"/>
      <x:c r="M2956" t="str"/>
      <x:c r="N2956" t="str"/>
      <x:c r="O2956" t="str"/>
      <x:c r="P2956" t="str"/>
      <x:c r="Q2956" t="str">
        <x:v>https://www.google.com/maps/search/?api=1&amp;query=Rio+Negro%2C+195199%2C+Jardim+Nova+Itaqua%2C+Itaquaquecetuba-SP</x:v>
      </x:c>
      <x:c r="R2956" t="str"/>
      <x:c r="S2956" t="str"/>
      <x:c r="T2956" t="str">
        <x:v>Não contatado</x:v>
      </x:c>
      <x:c r="U2956" s="27" t="n">
        <x:f>IF(LEN(H2956)&gt;0,25,0)+IF(L2956="Sim",25,0)+IF(LEN(M2956)&gt;0,15,0)+IF(LEN(J2956)&gt;0,10,0)+IF(LEN(N2956)&gt;0,5,0)+IF(LEN(O2956)&gt;0,5,0)+IF(LEN(P2956)&gt;0,5,0)+IF(AND(LEN(R2956)&gt;0,LEN(S2956)&gt;0),10,0)</x:f>
        <x:v>0</x:v>
      </x:c>
      <x:c r="V2956" t="str">
        <x:f>IF(U2956&gt;=60,"Prioridade Alta",IF(U2956&gt;=35,"Prioridade Média","Prioridade Baixa"))</x:f>
        <x:v>Prioridade Baixa</x:v>
      </x:c>
      <x:c r="W2956" t="str">
        <x:v>Sim</x:v>
      </x:c>
      <x:c r="X2956" t="str">
        <x:v>Sem telefone, e-mail ou site</x:v>
      </x:c>
      <x:c r="Y2956" t="str">
        <x:v>Base expandida 2026-07-27</x:v>
      </x:c>
      <x:c r="Z2956" t="str"/>
      <x:c r="AA2956" t="str"/>
      <x:c r="AB2956" t="n">
        <x:v>30</x:v>
      </x:c>
      <x:c r="AC2956" t="str">
        <x:v>Prioridade Baixa</x:v>
      </x:c>
      <x:c r="AD2956" t="str">
        <x:v>Fonte Escolas.com.br: http://escolas.com.br/fito-escola-de-educacao-infantil-e-bercario-35009458; site oficial/redes não coletados nesta fonte</x:v>
      </x:c>
      <x:c r="AE2956" t="n">
        <x:f>IF(LEN(H2956)&gt;0,1,0)</x:f>
        <x:v>0</x:v>
      </x:c>
      <x:c r="AF2956" t="n">
        <x:f>IF(LEN(M2956)&gt;0,1,0)</x:f>
        <x:v>0</x:v>
      </x:c>
      <x:c r="AG2956" t="n">
        <x:f>IF(AND(LEN(H2956)=0,LEN(K2956)=0,LEN(M2956)=0),1,0)</x:f>
        <x:v>1</x:v>
      </x:c>
    </x:row>
    <x:row r="2957">
      <x:c r="A2957" t="str">
        <x:v>AT-02956</x:v>
      </x:c>
      <x:c r="B2957" t="str">
        <x:v>Francisco Alves de Araujo Creche Subvencionada</x:v>
      </x:c>
      <x:c r="C2957" t="str">
        <x:v>Escola</x:v>
      </x:c>
      <x:c r="D2957" t="str">
        <x:v>Escola Infantil</x:v>
      </x:c>
      <x:c r="E2957" t="str">
        <x:v>Itaquaquecetuba</x:v>
      </x:c>
      <x:c r="F2957" t="str">
        <x:v>Residencial Flamboyant</x:v>
      </x:c>
      <x:c r="G2957" t="str">
        <x:v>Seis, 100, Residencial Flamboyant, Itaquaquecetuba, SP</x:v>
      </x:c>
      <x:c r="H2957" t="str"/>
      <x:c r="I2957" t="str"/>
      <x:c r="J2957" t="str"/>
      <x:c r="K2957" t="str"/>
      <x:c r="L2957" t="str"/>
      <x:c r="M2957" t="str"/>
      <x:c r="N2957" t="str"/>
      <x:c r="O2957" t="str"/>
      <x:c r="P2957" t="str"/>
      <x:c r="Q2957" t="str">
        <x:v>https://www.google.com/maps/search/?api=1&amp;query=Seis%2C+100%2C+Residencial+Flamboyant%2C+Itaquaquecetuba-SP</x:v>
      </x:c>
      <x:c r="R2957" t="str"/>
      <x:c r="S2957" t="str"/>
      <x:c r="T2957" t="str">
        <x:v>Não contatado</x:v>
      </x:c>
      <x:c r="U2957" s="27" t="n">
        <x:f>IF(LEN(H2957)&gt;0,25,0)+IF(L2957="Sim",25,0)+IF(LEN(M2957)&gt;0,15,0)+IF(LEN(J2957)&gt;0,10,0)+IF(LEN(N2957)&gt;0,5,0)+IF(LEN(O2957)&gt;0,5,0)+IF(LEN(P2957)&gt;0,5,0)+IF(AND(LEN(R2957)&gt;0,LEN(S2957)&gt;0),10,0)</x:f>
        <x:v>0</x:v>
      </x:c>
      <x:c r="V2957" t="str">
        <x:f>IF(U2957&gt;=60,"Prioridade Alta",IF(U2957&gt;=35,"Prioridade Média","Prioridade Baixa"))</x:f>
        <x:v>Prioridade Baixa</x:v>
      </x:c>
      <x:c r="W2957" t="str">
        <x:v>Sim</x:v>
      </x:c>
      <x:c r="X2957" t="str">
        <x:v>Sem telefone, e-mail ou site</x:v>
      </x:c>
      <x:c r="Y2957" t="str">
        <x:v>Base expandida 2026-07-27</x:v>
      </x:c>
      <x:c r="Z2957" t="str"/>
      <x:c r="AA2957" t="str"/>
      <x:c r="AB2957" t="n">
        <x:v>30</x:v>
      </x:c>
      <x:c r="AC2957" t="str">
        <x:v>Prioridade Baixa</x:v>
      </x:c>
      <x:c r="AD2957" t="str">
        <x:v>Fonte Escolas.com.br: http://escolas.com.br/francisco-alves-de-araujo-creche-subvencionada-35005114; site oficial/redes não coletados nesta fonte</x:v>
      </x:c>
      <x:c r="AE2957" t="n">
        <x:f>IF(LEN(H2957)&gt;0,1,0)</x:f>
        <x:v>0</x:v>
      </x:c>
      <x:c r="AF2957" t="n">
        <x:f>IF(LEN(M2957)&gt;0,1,0)</x:f>
        <x:v>0</x:v>
      </x:c>
      <x:c r="AG2957" t="n">
        <x:f>IF(AND(LEN(H2957)=0,LEN(K2957)=0,LEN(M2957)=0),1,0)</x:f>
        <x:v>1</x:v>
      </x:c>
    </x:row>
    <x:row r="2958">
      <x:c r="A2958" t="str">
        <x:v>AT-02957</x:v>
      </x:c>
      <x:c r="B2958" t="str">
        <x:v>Padre Giorgio Giunta Creche Subvencionada</x:v>
      </x:c>
      <x:c r="C2958" t="str">
        <x:v>Escola</x:v>
      </x:c>
      <x:c r="D2958" t="str">
        <x:v>Escola Infantil</x:v>
      </x:c>
      <x:c r="E2958" t="str">
        <x:v>Itaquaquecetuba</x:v>
      </x:c>
      <x:c r="F2958" t="str">
        <x:v>Jardim Sao Armando</x:v>
      </x:c>
      <x:c r="G2958" t="str">
        <x:v>Rua Nova Erechim, 105, Jardim Sao Armando, Itaquaquecetuba, SP</x:v>
      </x:c>
      <x:c r="H2958" t="str"/>
      <x:c r="I2958" t="str"/>
      <x:c r="J2958" t="str"/>
      <x:c r="K2958" t="str"/>
      <x:c r="L2958" t="str"/>
      <x:c r="M2958" t="str"/>
      <x:c r="N2958" t="str"/>
      <x:c r="O2958" t="str"/>
      <x:c r="P2958" t="str"/>
      <x:c r="Q2958" t="str">
        <x:v>https://www.google.com/maps/search/?api=1&amp;query=Rua+Nova+Erechim%2C+105%2C+Jardim+Sao+Armando%2C+Itaquaquecetuba-SP</x:v>
      </x:c>
      <x:c r="R2958" t="str"/>
      <x:c r="S2958" t="str"/>
      <x:c r="T2958" t="str">
        <x:v>Não contatado</x:v>
      </x:c>
      <x:c r="U2958" s="27" t="n">
        <x:f>IF(LEN(H2958)&gt;0,25,0)+IF(L2958="Sim",25,0)+IF(LEN(M2958)&gt;0,15,0)+IF(LEN(J2958)&gt;0,10,0)+IF(LEN(N2958)&gt;0,5,0)+IF(LEN(O2958)&gt;0,5,0)+IF(LEN(P2958)&gt;0,5,0)+IF(AND(LEN(R2958)&gt;0,LEN(S2958)&gt;0),10,0)</x:f>
        <x:v>0</x:v>
      </x:c>
      <x:c r="V2958" t="str">
        <x:f>IF(U2958&gt;=60,"Prioridade Alta",IF(U2958&gt;=35,"Prioridade Média","Prioridade Baixa"))</x:f>
        <x:v>Prioridade Baixa</x:v>
      </x:c>
      <x:c r="W2958" t="str">
        <x:v>Sim</x:v>
      </x:c>
      <x:c r="X2958" t="str">
        <x:v>Sem telefone, e-mail ou site</x:v>
      </x:c>
      <x:c r="Y2958" t="str">
        <x:v>Base expandida 2026-07-27</x:v>
      </x:c>
      <x:c r="Z2958" t="str"/>
      <x:c r="AA2958" t="str"/>
      <x:c r="AB2958" t="n">
        <x:v>30</x:v>
      </x:c>
      <x:c r="AC2958" t="str">
        <x:v>Prioridade Baixa</x:v>
      </x:c>
      <x:c r="AD2958" t="str">
        <x:v>Fonte Escolas.com.br: http://escolas.com.br/padre-giorgio-giunta-creche-subvencionada-35010631; site oficial/redes não coletados nesta fonte</x:v>
      </x:c>
      <x:c r="AE2958" t="n">
        <x:f>IF(LEN(H2958)&gt;0,1,0)</x:f>
        <x:v>0</x:v>
      </x:c>
      <x:c r="AF2958" t="n">
        <x:f>IF(LEN(M2958)&gt;0,1,0)</x:f>
        <x:v>0</x:v>
      </x:c>
      <x:c r="AG2958" t="n">
        <x:f>IF(AND(LEN(H2958)=0,LEN(K2958)=0,LEN(M2958)=0),1,0)</x:f>
        <x:v>1</x:v>
      </x:c>
    </x:row>
    <x:row r="2959">
      <x:c r="A2959" t="str">
        <x:v>AT-02958</x:v>
      </x:c>
      <x:c r="B2959" t="str">
        <x:v>Sebastiao Soares da Silva Creche Subvencionada</x:v>
      </x:c>
      <x:c r="C2959" t="str">
        <x:v>Escola</x:v>
      </x:c>
      <x:c r="D2959" t="str">
        <x:v>Escola Infantil</x:v>
      </x:c>
      <x:c r="E2959" t="str">
        <x:v>Itaquaquecetuba</x:v>
      </x:c>
      <x:c r="F2959" t="str">
        <x:v>Jardim Horto do Ipe</x:v>
      </x:c>
      <x:c r="G2959" t="str">
        <x:v>Governador Ademar Pereira de Barros, 483, Jardim Horto do Ipe, Itaquaquecetuba, SP</x:v>
      </x:c>
      <x:c r="H2959" t="str"/>
      <x:c r="I2959" t="str"/>
      <x:c r="J2959" t="str"/>
      <x:c r="K2959" t="str"/>
      <x:c r="L2959" t="str"/>
      <x:c r="M2959" t="str"/>
      <x:c r="N2959" t="str"/>
      <x:c r="O2959" t="str"/>
      <x:c r="P2959" t="str"/>
      <x:c r="Q2959" t="str">
        <x:v>https://www.google.com/maps/search/?api=1&amp;query=Governador+Ademar+Pereira+de+Barros%2C+483%2C+Jardim+Horto+do+Ipe%2C+Itaquaquecetuba-SP</x:v>
      </x:c>
      <x:c r="R2959" t="str"/>
      <x:c r="S2959" t="str"/>
      <x:c r="T2959" t="str">
        <x:v>Não contatado</x:v>
      </x:c>
      <x:c r="U2959" s="27" t="n">
        <x:f>IF(LEN(H2959)&gt;0,25,0)+IF(L2959="Sim",25,0)+IF(LEN(M2959)&gt;0,15,0)+IF(LEN(J2959)&gt;0,10,0)+IF(LEN(N2959)&gt;0,5,0)+IF(LEN(O2959)&gt;0,5,0)+IF(LEN(P2959)&gt;0,5,0)+IF(AND(LEN(R2959)&gt;0,LEN(S2959)&gt;0),10,0)</x:f>
        <x:v>0</x:v>
      </x:c>
      <x:c r="V2959" t="str">
        <x:f>IF(U2959&gt;=60,"Prioridade Alta",IF(U2959&gt;=35,"Prioridade Média","Prioridade Baixa"))</x:f>
        <x:v>Prioridade Baixa</x:v>
      </x:c>
      <x:c r="W2959" t="str">
        <x:v>Sim</x:v>
      </x:c>
      <x:c r="X2959" t="str">
        <x:v>Sem telefone, e-mail ou site</x:v>
      </x:c>
      <x:c r="Y2959" t="str">
        <x:v>Base expandida 2026-07-27</x:v>
      </x:c>
      <x:c r="Z2959" t="str"/>
      <x:c r="AA2959" t="str"/>
      <x:c r="AB2959" t="n">
        <x:v>30</x:v>
      </x:c>
      <x:c r="AC2959" t="str">
        <x:v>Prioridade Baixa</x:v>
      </x:c>
      <x:c r="AD2959" t="str">
        <x:v>Fonte Escolas.com.br: http://escolas.com.br/sebastiao-soares-da-silva-creche-subvencionada-35008176; site oficial/redes não coletados nesta fonte</x:v>
      </x:c>
      <x:c r="AE2959" t="n">
        <x:f>IF(LEN(H2959)&gt;0,1,0)</x:f>
        <x:v>0</x:v>
      </x:c>
      <x:c r="AF2959" t="n">
        <x:f>IF(LEN(M2959)&gt;0,1,0)</x:f>
        <x:v>0</x:v>
      </x:c>
      <x:c r="AG2959" t="n">
        <x:f>IF(AND(LEN(H2959)=0,LEN(K2959)=0,LEN(M2959)=0),1,0)</x:f>
        <x:v>1</x:v>
      </x:c>
    </x:row>
    <x:row r="2960">
      <x:c r="A2960" t="str">
        <x:v>AT-02959</x:v>
      </x:c>
      <x:c r="B2960" t="str">
        <x:v>Vinicius Brito Ferreira Creche Subvencionada</x:v>
      </x:c>
      <x:c r="C2960" t="str">
        <x:v>Escola</x:v>
      </x:c>
      <x:c r="D2960" t="str">
        <x:v>Escola Infantil</x:v>
      </x:c>
      <x:c r="E2960" t="str">
        <x:v>Itaquaquecetuba</x:v>
      </x:c>
      <x:c r="F2960" t="str">
        <x:v>Vila Rolandia</x:v>
      </x:c>
      <x:c r="G2960" t="str">
        <x:v>Quinze de Agosto, 210, Vila Rolandia, Itaquaquecetuba, SP</x:v>
      </x:c>
      <x:c r="H2960" t="str"/>
      <x:c r="I2960" t="str"/>
      <x:c r="J2960" t="str"/>
      <x:c r="K2960" t="str"/>
      <x:c r="L2960" t="str"/>
      <x:c r="M2960" t="str"/>
      <x:c r="N2960" t="str"/>
      <x:c r="O2960" t="str"/>
      <x:c r="P2960" t="str"/>
      <x:c r="Q2960" t="str">
        <x:v>https://www.google.com/maps/search/?api=1&amp;query=Quinze+de+Agosto%2C+210%2C+Vila+Rolandia%2C+Itaquaquecetuba-SP</x:v>
      </x:c>
      <x:c r="R2960" t="str"/>
      <x:c r="S2960" t="str"/>
      <x:c r="T2960" t="str">
        <x:v>Não contatado</x:v>
      </x:c>
      <x:c r="U2960" s="27" t="n">
        <x:f>IF(LEN(H2960)&gt;0,25,0)+IF(L2960="Sim",25,0)+IF(LEN(M2960)&gt;0,15,0)+IF(LEN(J2960)&gt;0,10,0)+IF(LEN(N2960)&gt;0,5,0)+IF(LEN(O2960)&gt;0,5,0)+IF(LEN(P2960)&gt;0,5,0)+IF(AND(LEN(R2960)&gt;0,LEN(S2960)&gt;0),10,0)</x:f>
        <x:v>0</x:v>
      </x:c>
      <x:c r="V2960" t="str">
        <x:f>IF(U2960&gt;=60,"Prioridade Alta",IF(U2960&gt;=35,"Prioridade Média","Prioridade Baixa"))</x:f>
        <x:v>Prioridade Baixa</x:v>
      </x:c>
      <x:c r="W2960" t="str">
        <x:v>Sim</x:v>
      </x:c>
      <x:c r="X2960" t="str">
        <x:v>Sem telefone, e-mail ou site</x:v>
      </x:c>
      <x:c r="Y2960" t="str">
        <x:v>Base expandida 2026-07-27</x:v>
      </x:c>
      <x:c r="Z2960" t="str"/>
      <x:c r="AA2960" t="str"/>
      <x:c r="AB2960" t="n">
        <x:v>30</x:v>
      </x:c>
      <x:c r="AC2960" t="str">
        <x:v>Prioridade Baixa</x:v>
      </x:c>
      <x:c r="AD2960" t="str">
        <x:v>Fonte Escolas.com.br: http://escolas.com.br/vinicius-brito-ferreira-creche-subvencionada-35009816; site oficial/redes não coletados nesta fonte</x:v>
      </x:c>
      <x:c r="AE2960" t="n">
        <x:f>IF(LEN(H2960)&gt;0,1,0)</x:f>
        <x:v>0</x:v>
      </x:c>
      <x:c r="AF2960" t="n">
        <x:f>IF(LEN(M2960)&gt;0,1,0)</x:f>
        <x:v>0</x:v>
      </x:c>
      <x:c r="AG2960" t="n">
        <x:f>IF(AND(LEN(H2960)=0,LEN(K2960)=0,LEN(M2960)=0),1,0)</x:f>
        <x:v>1</x:v>
      </x:c>
    </x:row>
    <x:row r="2961">
      <x:c r="A2961" t="str">
        <x:v>AT-02960</x:v>
      </x:c>
      <x:c r="B2961" t="str">
        <x:v>Amaral Odontologia</x:v>
      </x:c>
      <x:c r="C2961" t="str">
        <x:v>Saúde</x:v>
      </x:c>
      <x:c r="D2961" t="str">
        <x:v>Clínica</x:v>
      </x:c>
      <x:c r="E2961" t="str">
        <x:v>Mogi das Cruzes</x:v>
      </x:c>
      <x:c r="F2961" t="str">
        <x:v>Vila Mogilar</x:v>
      </x:c>
      <x:c r="G2961" t="str">
        <x:v>Amaral Odontologia Integrada Ltda, 703, Vila Mogilar, Mogi Das Cruzes, Sp</x:v>
      </x:c>
      <x:c r="H2961" t="str"/>
      <x:c r="I2961" t="str"/>
      <x:c r="J2961" t="str"/>
      <x:c r="K2961" t="str"/>
      <x:c r="L2961" t="str"/>
      <x:c r="M2961" t="str"/>
      <x:c r="N2961" t="str"/>
      <x:c r="O2961" t="str"/>
      <x:c r="P2961" t="str"/>
      <x:c r="Q2961" t="str">
        <x:v>https://www.google.com/maps/search/?api=1&amp;query=Amaral+Odontologia+AMARAL+ODONTOLOGIA+INTEGRADA+LTDA%2C+703%2C+VILA+MOGILAR%2C+MOGI+DAS+CRUZES%2C+SP+Mogi+das+Cruzes+SP</x:v>
      </x:c>
      <x:c r="R2961" t="str"/>
      <x:c r="S2961" t="str"/>
      <x:c r="T2961" t="str">
        <x:v>Não contatado</x:v>
      </x:c>
      <x:c r="U2961" s="27" t="n">
        <x:f>IF(LEN(H2961)&gt;0,25,0)+IF(L2961="Sim",25,0)+IF(LEN(M2961)&gt;0,15,0)+IF(LEN(J2961)&gt;0,10,0)+IF(LEN(N2961)&gt;0,5,0)+IF(LEN(O2961)&gt;0,5,0)+IF(LEN(P2961)&gt;0,5,0)+IF(AND(LEN(R2961)&gt;0,LEN(S2961)&gt;0),10,0)</x:f>
        <x:v>0</x:v>
      </x:c>
      <x:c r="V2961" t="str">
        <x:f>IF(U2961&gt;=60,"Prioridade Alta",IF(U2961&gt;=35,"Prioridade Média","Prioridade Baixa"))</x:f>
        <x:v>Prioridade Baixa</x:v>
      </x:c>
      <x:c r="W2961" t="str">
        <x:v>Sim</x:v>
      </x:c>
      <x:c r="X2961" t="str">
        <x:v>Sem telefone, e-mail ou site</x:v>
      </x:c>
      <x:c r="Y2961" t="str">
        <x:v>Base expandida 2026-07-27</x:v>
      </x:c>
      <x:c r="Z2961" t="str"/>
      <x:c r="AA2961" t="str"/>
      <x:c r="AB2961" t="n">
        <x:v>30</x:v>
      </x:c>
      <x:c r="AC2961" t="str">
        <x:v>Prioridade Baixa</x:v>
      </x:c>
      <x:c r="AD2961" t="str">
        <x:v>Fonte CNES/DATASUS: https://cnes2.datasus.gov.br/Mod_Basico.asp?VCo_Unidade=3530604413334; CNES 4413334; CNPJ 48570002000142; site oficial/redes não coletados nesta fonte</x:v>
      </x:c>
      <x:c r="AE2961" t="n">
        <x:f>IF(LEN(H2961)&gt;0,1,0)</x:f>
        <x:v>0</x:v>
      </x:c>
      <x:c r="AF2961" t="n">
        <x:f>IF(LEN(M2961)&gt;0,1,0)</x:f>
        <x:v>0</x:v>
      </x:c>
      <x:c r="AG2961" t="n">
        <x:f>IF(AND(LEN(H2961)=0,LEN(K2961)=0,LEN(M2961)=0),1,0)</x:f>
        <x:v>1</x:v>
      </x:c>
    </x:row>
    <x:row r="2962">
      <x:c r="A2962" t="str">
        <x:v>AT-02961</x:v>
      </x:c>
      <x:c r="B2962" t="str">
        <x:v>Ana Victoria B B Luz Servicos Medicos Ltda</x:v>
      </x:c>
      <x:c r="C2962" t="str">
        <x:v>Saúde</x:v>
      </x:c>
      <x:c r="D2962" t="str">
        <x:v>Clínica</x:v>
      </x:c>
      <x:c r="E2962" t="str">
        <x:v>Mogi das Cruzes</x:v>
      </x:c>
      <x:c r="F2962" t="str">
        <x:v>Vila Ipiranga</x:v>
      </x:c>
      <x:c r="G2962" t="str">
        <x:v>Ana Victoria B B Luz Servicos Medicos Ltda, 347, Vila Ipiranga, Mogi Das Cruzes, Sp</x:v>
      </x:c>
      <x:c r="H2962" t="str"/>
      <x:c r="I2962" t="str"/>
      <x:c r="J2962" t="str"/>
      <x:c r="K2962" t="str"/>
      <x:c r="L2962" t="str"/>
      <x:c r="M2962" t="str"/>
      <x:c r="N2962" t="str"/>
      <x:c r="O2962" t="str"/>
      <x:c r="P2962" t="str"/>
      <x:c r="Q2962" t="str">
        <x:v>https://www.google.com/maps/search/?api=1&amp;query=Ana+Victoria+B+B+Luz+Servicos+Medicos+Ltda+ANA+VICTORIA+B+B+LUZ+SERVICOS+MEDICOS+LTDA%2C+347%2C+VILA+IPIRANGA%2C+MOGI+DAS+CRUZES%2C+SP+Mogi+das+Cruzes+SP</x:v>
      </x:c>
      <x:c r="R2962" t="str"/>
      <x:c r="S2962" t="str"/>
      <x:c r="T2962" t="str">
        <x:v>Não contatado</x:v>
      </x:c>
      <x:c r="U2962" s="27" t="n">
        <x:f>IF(LEN(H2962)&gt;0,25,0)+IF(L2962="Sim",25,0)+IF(LEN(M2962)&gt;0,15,0)+IF(LEN(J2962)&gt;0,10,0)+IF(LEN(N2962)&gt;0,5,0)+IF(LEN(O2962)&gt;0,5,0)+IF(LEN(P2962)&gt;0,5,0)+IF(AND(LEN(R2962)&gt;0,LEN(S2962)&gt;0),10,0)</x:f>
        <x:v>0</x:v>
      </x:c>
      <x:c r="V2962" t="str">
        <x:f>IF(U2962&gt;=60,"Prioridade Alta",IF(U2962&gt;=35,"Prioridade Média","Prioridade Baixa"))</x:f>
        <x:v>Prioridade Baixa</x:v>
      </x:c>
      <x:c r="W2962" t="str">
        <x:v>Sim</x:v>
      </x:c>
      <x:c r="X2962" t="str">
        <x:v>Sem telefone, e-mail ou site</x:v>
      </x:c>
      <x:c r="Y2962" t="str">
        <x:v>Base expandida 2026-07-27</x:v>
      </x:c>
      <x:c r="Z2962" t="str"/>
      <x:c r="AA2962" t="str"/>
      <x:c r="AB2962" t="n">
        <x:v>30</x:v>
      </x:c>
      <x:c r="AC2962" t="str">
        <x:v>Prioridade Baixa</x:v>
      </x:c>
      <x:c r="AD2962" t="str">
        <x:v>Fonte CNES/DATASUS: https://cnes2.datasus.gov.br/Mod_Basico.asp?VCo_Unidade=3530604042425; CNES 4042425; CNPJ 47917090000143; site oficial/redes não coletados nesta fonte</x:v>
      </x:c>
      <x:c r="AE2962" t="n">
        <x:f>IF(LEN(H2962)&gt;0,1,0)</x:f>
        <x:v>0</x:v>
      </x:c>
      <x:c r="AF2962" t="n">
        <x:f>IF(LEN(M2962)&gt;0,1,0)</x:f>
        <x:v>0</x:v>
      </x:c>
      <x:c r="AG2962" t="n">
        <x:f>IF(AND(LEN(H2962)=0,LEN(K2962)=0,LEN(M2962)=0),1,0)</x:f>
        <x:v>1</x:v>
      </x:c>
    </x:row>
    <x:row r="2963">
      <x:c r="A2963" t="str">
        <x:v>AT-02962</x:v>
      </x:c>
      <x:c r="B2963" t="str">
        <x:v>Adlung Clinica Medica Eireli</x:v>
      </x:c>
      <x:c r="C2963" t="str">
        <x:v>Saúde</x:v>
      </x:c>
      <x:c r="D2963" t="str">
        <x:v>Clínica</x:v>
      </x:c>
      <x:c r="E2963" t="str">
        <x:v>Mogi das Cruzes</x:v>
      </x:c>
      <x:c r="F2963" t="str">
        <x:v>Vila Mogilar</x:v>
      </x:c>
      <x:c r="G2963" t="str">
        <x:v>Adlung Servicos Medico Ltda, 269, Vila Mogilar, Mogi Das Cruzes, Sp</x:v>
      </x:c>
      <x:c r="H2963" t="str"/>
      <x:c r="I2963" t="str"/>
      <x:c r="J2963" t="str"/>
      <x:c r="K2963" t="str"/>
      <x:c r="L2963" t="str"/>
      <x:c r="M2963" t="str"/>
      <x:c r="N2963" t="str"/>
      <x:c r="O2963" t="str"/>
      <x:c r="P2963" t="str"/>
      <x:c r="Q2963" t="str">
        <x:v>https://www.google.com/maps/search/?api=1&amp;query=Adlung+Clinica+Medica+Eireli+ADLUNG+SERVICOS+MEDICO+LTDA%2C+269%2C+VILA+MOGILAR%2C+MOGI+DAS+CRUZES%2C+SP+Mogi+das+Cruzes+SP</x:v>
      </x:c>
      <x:c r="R2963" t="str"/>
      <x:c r="S2963" t="str"/>
      <x:c r="T2963" t="str">
        <x:v>Não contatado</x:v>
      </x:c>
      <x:c r="U2963" s="27" t="n">
        <x:f>IF(LEN(H2963)&gt;0,25,0)+IF(L2963="Sim",25,0)+IF(LEN(M2963)&gt;0,15,0)+IF(LEN(J2963)&gt;0,10,0)+IF(LEN(N2963)&gt;0,5,0)+IF(LEN(O2963)&gt;0,5,0)+IF(LEN(P2963)&gt;0,5,0)+IF(AND(LEN(R2963)&gt;0,LEN(S2963)&gt;0),10,0)</x:f>
        <x:v>0</x:v>
      </x:c>
      <x:c r="V2963" t="str">
        <x:f>IF(U2963&gt;=60,"Prioridade Alta",IF(U2963&gt;=35,"Prioridade Média","Prioridade Baixa"))</x:f>
        <x:v>Prioridade Baixa</x:v>
      </x:c>
      <x:c r="W2963" t="str">
        <x:v>Sim</x:v>
      </x:c>
      <x:c r="X2963" t="str">
        <x:v>Sem telefone, e-mail ou site</x:v>
      </x:c>
      <x:c r="Y2963" t="str">
        <x:v>Base expandida 2026-07-27</x:v>
      </x:c>
      <x:c r="Z2963" t="str"/>
      <x:c r="AA2963" t="str"/>
      <x:c r="AB2963" t="n">
        <x:v>30</x:v>
      </x:c>
      <x:c r="AC2963" t="str">
        <x:v>Prioridade Baixa</x:v>
      </x:c>
      <x:c r="AD2963" t="str">
        <x:v>Fonte CNES/DATASUS: https://cnes2.datasus.gov.br/Mod_Basico.asp?VCo_Unidade=3530604729455; CNES 4729455; CNPJ 19687353000130; site oficial/redes não coletados nesta fonte</x:v>
      </x:c>
      <x:c r="AE2963" t="n">
        <x:f>IF(LEN(H2963)&gt;0,1,0)</x:f>
        <x:v>0</x:v>
      </x:c>
      <x:c r="AF2963" t="n">
        <x:f>IF(LEN(M2963)&gt;0,1,0)</x:f>
        <x:v>0</x:v>
      </x:c>
      <x:c r="AG2963" t="n">
        <x:f>IF(AND(LEN(H2963)=0,LEN(K2963)=0,LEN(M2963)=0),1,0)</x:f>
        <x:v>1</x:v>
      </x:c>
    </x:row>
    <x:row r="2964">
      <x:c r="A2964" t="str">
        <x:v>AT-02963</x:v>
      </x:c>
      <x:c r="B2964" t="str">
        <x:v>Amato Saude Multidisciplinar</x:v>
      </x:c>
      <x:c r="C2964" t="str">
        <x:v>Saúde</x:v>
      </x:c>
      <x:c r="D2964" t="str">
        <x:v>Clínica</x:v>
      </x:c>
      <x:c r="E2964" t="str">
        <x:v>Mogi das Cruzes</x:v>
      </x:c>
      <x:c r="F2964" t="str">
        <x:v>Vila Sarah Avignon</x:v>
      </x:c>
      <x:c r="G2964" t="str">
        <x:v>Amato Saude Multidisciplinar Ltda, 37, Vila Sarah Avignon, Mogi Das Cruzes, Sp</x:v>
      </x:c>
      <x:c r="H2964" t="str"/>
      <x:c r="I2964" t="str"/>
      <x:c r="J2964" t="str"/>
      <x:c r="K2964" t="str"/>
      <x:c r="L2964" t="str"/>
      <x:c r="M2964" t="str"/>
      <x:c r="N2964" t="str"/>
      <x:c r="O2964" t="str"/>
      <x:c r="P2964" t="str"/>
      <x:c r="Q2964" t="str">
        <x:v>https://www.google.com/maps/search/?api=1&amp;query=Amato+Saude+Multidisciplinar+AMATO+SAUDE+MULTIDISCIPLINAR+LTDA%2C+37%2C+VILA+SARAH+AVIGNON%2C+MOGI+DAS+CRUZES%2C+SP+Mogi+das+Cruzes+SP</x:v>
      </x:c>
      <x:c r="R2964" t="str"/>
      <x:c r="S2964" t="str"/>
      <x:c r="T2964" t="str">
        <x:v>Não contatado</x:v>
      </x:c>
      <x:c r="U2964" s="27" t="n">
        <x:f>IF(LEN(H2964)&gt;0,25,0)+IF(L2964="Sim",25,0)+IF(LEN(M2964)&gt;0,15,0)+IF(LEN(J2964)&gt;0,10,0)+IF(LEN(N2964)&gt;0,5,0)+IF(LEN(O2964)&gt;0,5,0)+IF(LEN(P2964)&gt;0,5,0)+IF(AND(LEN(R2964)&gt;0,LEN(S2964)&gt;0),10,0)</x:f>
        <x:v>0</x:v>
      </x:c>
      <x:c r="V2964" t="str">
        <x:f>IF(U2964&gt;=60,"Prioridade Alta",IF(U2964&gt;=35,"Prioridade Média","Prioridade Baixa"))</x:f>
        <x:v>Prioridade Baixa</x:v>
      </x:c>
      <x:c r="W2964" t="str">
        <x:v>Sim</x:v>
      </x:c>
      <x:c r="X2964" t="str">
        <x:v>Sem telefone, e-mail ou site</x:v>
      </x:c>
      <x:c r="Y2964" t="str">
        <x:v>Base expandida 2026-07-27</x:v>
      </x:c>
      <x:c r="Z2964" t="str"/>
      <x:c r="AA2964" t="str"/>
      <x:c r="AB2964" t="n">
        <x:v>30</x:v>
      </x:c>
      <x:c r="AC2964" t="str">
        <x:v>Prioridade Baixa</x:v>
      </x:c>
      <x:c r="AD2964" t="str">
        <x:v>Fonte CNES/DATASUS: https://cnes2.datasus.gov.br/Mod_Basico.asp?VCo_Unidade=3530605868505; CNES 5868505; CNPJ 61647870000141; site oficial/redes não coletados nesta fonte</x:v>
      </x:c>
      <x:c r="AE2964" t="n">
        <x:f>IF(LEN(H2964)&gt;0,1,0)</x:f>
        <x:v>0</x:v>
      </x:c>
      <x:c r="AF2964" t="n">
        <x:f>IF(LEN(M2964)&gt;0,1,0)</x:f>
        <x:v>0</x:v>
      </x:c>
      <x:c r="AG2964" t="n">
        <x:f>IF(AND(LEN(H2964)=0,LEN(K2964)=0,LEN(M2964)=0),1,0)</x:f>
        <x:v>1</x:v>
      </x:c>
    </x:row>
    <x:row r="2965">
      <x:c r="A2965" t="str">
        <x:v>AT-02964</x:v>
      </x:c>
      <x:c r="B2965" t="str">
        <x:v>Ana Claudia Iague Consultorio Medico</x:v>
      </x:c>
      <x:c r="C2965" t="str">
        <x:v>Saúde</x:v>
      </x:c>
      <x:c r="D2965" t="str">
        <x:v>Clínica</x:v>
      </x:c>
      <x:c r="E2965" t="str">
        <x:v>Mogi das Cruzes</x:v>
      </x:c>
      <x:c r="F2965" t="str">
        <x:v>Centro</x:v>
      </x:c>
      <x:c r="G2965" t="str">
        <x:v>Ana Claudia Iague, 667, Centro, Mogi Das Cruzes, Sp</x:v>
      </x:c>
      <x:c r="H2965" t="str"/>
      <x:c r="I2965" t="str"/>
      <x:c r="J2965" t="str"/>
      <x:c r="K2965" t="str"/>
      <x:c r="L2965" t="str"/>
      <x:c r="M2965" t="str"/>
      <x:c r="N2965" t="str"/>
      <x:c r="O2965" t="str"/>
      <x:c r="P2965" t="str"/>
      <x:c r="Q2965" t="str">
        <x:v>https://www.google.com/maps/search/?api=1&amp;query=Ana+Claudia+Iague+Consultorio+Medico+ANA+CLAUDIA+IAGUE%2C+667%2C+CENTRO%2C+MOGI+DAS+CRUZES%2C+SP+Mogi+das+Cruzes+SP</x:v>
      </x:c>
      <x:c r="R2965" t="str"/>
      <x:c r="S2965" t="str"/>
      <x:c r="T2965" t="str">
        <x:v>Não contatado</x:v>
      </x:c>
      <x:c r="U2965" s="27" t="n">
        <x:f>IF(LEN(H2965)&gt;0,25,0)+IF(L2965="Sim",25,0)+IF(LEN(M2965)&gt;0,15,0)+IF(LEN(J2965)&gt;0,10,0)+IF(LEN(N2965)&gt;0,5,0)+IF(LEN(O2965)&gt;0,5,0)+IF(LEN(P2965)&gt;0,5,0)+IF(AND(LEN(R2965)&gt;0,LEN(S2965)&gt;0),10,0)</x:f>
        <x:v>0</x:v>
      </x:c>
      <x:c r="V2965" t="str">
        <x:f>IF(U2965&gt;=60,"Prioridade Alta",IF(U2965&gt;=35,"Prioridade Média","Prioridade Baixa"))</x:f>
        <x:v>Prioridade Baixa</x:v>
      </x:c>
      <x:c r="W2965" t="str">
        <x:v>Sim</x:v>
      </x:c>
      <x:c r="X2965" t="str">
        <x:v>Sem telefone, e-mail ou site</x:v>
      </x:c>
      <x:c r="Y2965" t="str">
        <x:v>Base expandida 2026-07-27</x:v>
      </x:c>
      <x:c r="Z2965" t="str"/>
      <x:c r="AA2965" t="str"/>
      <x:c r="AB2965" t="n">
        <x:v>30</x:v>
      </x:c>
      <x:c r="AC2965" t="str">
        <x:v>Prioridade Baixa</x:v>
      </x:c>
      <x:c r="AD2965" t="str">
        <x:v>Fonte CNES/DATASUS: https://cnes2.datasus.gov.br/Mod_Basico.asp?VCo_Unidade=3530603815927; CNES 3815927; CNPJ -; site oficial/redes não coletados nesta fonte</x:v>
      </x:c>
      <x:c r="AE2965" t="n">
        <x:f>IF(LEN(H2965)&gt;0,1,0)</x:f>
        <x:v>0</x:v>
      </x:c>
      <x:c r="AF2965" t="n">
        <x:f>IF(LEN(M2965)&gt;0,1,0)</x:f>
        <x:v>0</x:v>
      </x:c>
      <x:c r="AG2965" t="n">
        <x:f>IF(AND(LEN(H2965)=0,LEN(K2965)=0,LEN(M2965)=0),1,0)</x:f>
        <x:v>1</x:v>
      </x:c>
    </x:row>
    <x:row r="2966">
      <x:c r="A2966" t="str">
        <x:v>AT-02965</x:v>
      </x:c>
      <x:c r="B2966" t="str">
        <x:v>Aptha Servicos De Psicologia Ltda</x:v>
      </x:c>
      <x:c r="C2966" t="str">
        <x:v>Saúde</x:v>
      </x:c>
      <x:c r="D2966" t="str">
        <x:v>Clínica</x:v>
      </x:c>
      <x:c r="E2966" t="str">
        <x:v>Mogi das Cruzes</x:v>
      </x:c>
      <x:c r="F2966" t="str">
        <x:v>Vila Vitoria</x:v>
      </x:c>
      <x:c r="G2966" t="str">
        <x:v>Aptha Servicos De Psicologia Ltda Epp, 478, Vila Vitoria, Mogi Das Cruzes, Sp</x:v>
      </x:c>
      <x:c r="H2966" t="str"/>
      <x:c r="I2966" t="str"/>
      <x:c r="J2966" t="str"/>
      <x:c r="K2966" t="str"/>
      <x:c r="L2966" t="str"/>
      <x:c r="M2966" t="str"/>
      <x:c r="N2966" t="str"/>
      <x:c r="O2966" t="str"/>
      <x:c r="P2966" t="str"/>
      <x:c r="Q2966" t="str">
        <x:v>https://www.google.com/maps/search/?api=1&amp;query=Aptha+Servicos+De+Psicologia+Ltda+APTHA+SERVICOS+DE+PSICOLOGIA+LTDA+EPP%2C+478%2C+VILA+VITORIA%2C+MOGI+DAS+CRUZES%2C+SP+Mogi+das+Cruzes+SP</x:v>
      </x:c>
      <x:c r="R2966" t="str"/>
      <x:c r="S2966" t="str"/>
      <x:c r="T2966" t="str">
        <x:v>Não contatado</x:v>
      </x:c>
      <x:c r="U2966" s="27" t="n">
        <x:f>IF(LEN(H2966)&gt;0,25,0)+IF(L2966="Sim",25,0)+IF(LEN(M2966)&gt;0,15,0)+IF(LEN(J2966)&gt;0,10,0)+IF(LEN(N2966)&gt;0,5,0)+IF(LEN(O2966)&gt;0,5,0)+IF(LEN(P2966)&gt;0,5,0)+IF(AND(LEN(R2966)&gt;0,LEN(S2966)&gt;0),10,0)</x:f>
        <x:v>0</x:v>
      </x:c>
      <x:c r="V2966" t="str">
        <x:f>IF(U2966&gt;=60,"Prioridade Alta",IF(U2966&gt;=35,"Prioridade Média","Prioridade Baixa"))</x:f>
        <x:v>Prioridade Baixa</x:v>
      </x:c>
      <x:c r="W2966" t="str">
        <x:v>Sim</x:v>
      </x:c>
      <x:c r="X2966" t="str">
        <x:v>Sem telefone, e-mail ou site</x:v>
      </x:c>
      <x:c r="Y2966" t="str">
        <x:v>Base expandida 2026-07-27</x:v>
      </x:c>
      <x:c r="Z2966" t="str"/>
      <x:c r="AA2966" t="str"/>
      <x:c r="AB2966" t="n">
        <x:v>30</x:v>
      </x:c>
      <x:c r="AC2966" t="str">
        <x:v>Prioridade Baixa</x:v>
      </x:c>
      <x:c r="AD2966" t="str">
        <x:v>Fonte CNES/DATASUS: https://cnes2.datasus.gov.br/Mod_Basico.asp?VCo_Unidade=3530607662459; CNES 7662459; CNPJ 18354723000154; site oficial/redes não coletados nesta fonte</x:v>
      </x:c>
      <x:c r="AE2966" t="n">
        <x:f>IF(LEN(H2966)&gt;0,1,0)</x:f>
        <x:v>0</x:v>
      </x:c>
      <x:c r="AF2966" t="n">
        <x:f>IF(LEN(M2966)&gt;0,1,0)</x:f>
        <x:v>0</x:v>
      </x:c>
      <x:c r="AG2966" t="n">
        <x:f>IF(AND(LEN(H2966)=0,LEN(K2966)=0,LEN(M2966)=0),1,0)</x:f>
        <x:v>1</x:v>
      </x:c>
    </x:row>
    <x:row r="2967">
      <x:c r="A2967" t="str">
        <x:v>AT-02966</x:v>
      </x:c>
      <x:c r="B2967" t="str">
        <x:v>Bianconsini Cursos E Treinamentos Em Odontologia Ltda</x:v>
      </x:c>
      <x:c r="C2967" t="str">
        <x:v>Saúde</x:v>
      </x:c>
      <x:c r="D2967" t="str">
        <x:v>Clínica</x:v>
      </x:c>
      <x:c r="E2967" t="str">
        <x:v>Mogi das Cruzes</x:v>
      </x:c>
      <x:c r="F2967" t="str">
        <x:v>Vila Mogilar</x:v>
      </x:c>
      <x:c r="G2967" t="str">
        <x:v>Bianconsini Cursos E Treinamentos Em Odontologia Ltda, 703, Vila Mogilar, Mogi Das Cruzes, Sp</x:v>
      </x:c>
      <x:c r="H2967" t="str"/>
      <x:c r="I2967" t="str"/>
      <x:c r="J2967" t="str"/>
      <x:c r="K2967" t="str"/>
      <x:c r="L2967" t="str"/>
      <x:c r="M2967" t="str"/>
      <x:c r="N2967" t="str"/>
      <x:c r="O2967" t="str"/>
      <x:c r="P2967" t="str"/>
      <x:c r="Q2967" t="str">
        <x:v>https://www.google.com/maps/search/?api=1&amp;query=Bianconsini+Cursos+E+Treinamentos+Em+Odontologia+Ltda+BIANCONSINI+CURSOS+E+TREINAMENTOS+EM+ODONTOLOGIA+LTDA%2C+703%2C+VILA+MOGILAR%2C+MOGI+DAS+CRUZES%2C+SP+Mogi+das+Cruzes+SP</x:v>
      </x:c>
      <x:c r="R2967" t="str"/>
      <x:c r="S2967" t="str"/>
      <x:c r="T2967" t="str">
        <x:v>Não contatado</x:v>
      </x:c>
      <x:c r="U2967" s="27" t="n">
        <x:f>IF(LEN(H2967)&gt;0,25,0)+IF(L2967="Sim",25,0)+IF(LEN(M2967)&gt;0,15,0)+IF(LEN(J2967)&gt;0,10,0)+IF(LEN(N2967)&gt;0,5,0)+IF(LEN(O2967)&gt;0,5,0)+IF(LEN(P2967)&gt;0,5,0)+IF(AND(LEN(R2967)&gt;0,LEN(S2967)&gt;0),10,0)</x:f>
        <x:v>0</x:v>
      </x:c>
      <x:c r="V2967" t="str">
        <x:f>IF(U2967&gt;=60,"Prioridade Alta",IF(U2967&gt;=35,"Prioridade Média","Prioridade Baixa"))</x:f>
        <x:v>Prioridade Baixa</x:v>
      </x:c>
      <x:c r="W2967" t="str">
        <x:v>Sim</x:v>
      </x:c>
      <x:c r="X2967" t="str">
        <x:v>Sem telefone, e-mail ou site</x:v>
      </x:c>
      <x:c r="Y2967" t="str">
        <x:v>Base expandida 2026-07-27</x:v>
      </x:c>
      <x:c r="Z2967" t="str"/>
      <x:c r="AA2967" t="str"/>
      <x:c r="AB2967" t="n">
        <x:v>30</x:v>
      </x:c>
      <x:c r="AC2967" t="str">
        <x:v>Prioridade Baixa</x:v>
      </x:c>
      <x:c r="AD2967" t="str">
        <x:v>Fonte CNES/DATASUS: https://cnes2.datasus.gov.br/Mod_Basico.asp?VCo_Unidade=3530604241827; CNES 4241827; CNPJ 36328216000128; site oficial/redes não coletados nesta fonte</x:v>
      </x:c>
      <x:c r="AE2967" t="n">
        <x:f>IF(LEN(H2967)&gt;0,1,0)</x:f>
        <x:v>0</x:v>
      </x:c>
      <x:c r="AF2967" t="n">
        <x:f>IF(LEN(M2967)&gt;0,1,0)</x:f>
        <x:v>0</x:v>
      </x:c>
      <x:c r="AG2967" t="n">
        <x:f>IF(AND(LEN(H2967)=0,LEN(K2967)=0,LEN(M2967)=0),1,0)</x:f>
        <x:v>1</x:v>
      </x:c>
    </x:row>
    <x:row r="2968">
      <x:c r="A2968" t="str">
        <x:v>AT-02967</x:v>
      </x:c>
      <x:c r="B2968" t="str">
        <x:v>Bioclinic Clinica E Consultorio Medico S S Ltda</x:v>
      </x:c>
      <x:c r="C2968" t="str">
        <x:v>Saúde</x:v>
      </x:c>
      <x:c r="D2968" t="str">
        <x:v>Clínica</x:v>
      </x:c>
      <x:c r="E2968" t="str">
        <x:v>Mogi das Cruzes</x:v>
      </x:c>
      <x:c r="F2968" t="str">
        <x:v>Carmo</x:v>
      </x:c>
      <x:c r="G2968" t="str">
        <x:v>Bioclinic Clinica E Consultorio Medico S S Ltda, 582, Carmo, Mogi Das Cruzes, Sp</x:v>
      </x:c>
      <x:c r="H2968" t="str"/>
      <x:c r="I2968" t="str"/>
      <x:c r="J2968" t="str"/>
      <x:c r="K2968" t="str"/>
      <x:c r="L2968" t="str"/>
      <x:c r="M2968" t="str"/>
      <x:c r="N2968" t="str"/>
      <x:c r="O2968" t="str"/>
      <x:c r="P2968" t="str"/>
      <x:c r="Q2968" t="str">
        <x:v>https://www.google.com/maps/search/?api=1&amp;query=Bioclinic+Clinica+E+Consultorio+Medico+S+S+Ltda+BIOCLINIC+CLINICA+E+CONSULTORIO+MEDICO+S+S+LTDA%2C+582%2C+CARMO%2C+MOGI+DAS+CRUZES%2C+SP+Mogi+das+Cruzes+SP</x:v>
      </x:c>
      <x:c r="R2968" t="str"/>
      <x:c r="S2968" t="str"/>
      <x:c r="T2968" t="str">
        <x:v>Não contatado</x:v>
      </x:c>
      <x:c r="U2968" s="27" t="n">
        <x:f>IF(LEN(H2968)&gt;0,25,0)+IF(L2968="Sim",25,0)+IF(LEN(M2968)&gt;0,15,0)+IF(LEN(J2968)&gt;0,10,0)+IF(LEN(N2968)&gt;0,5,0)+IF(LEN(O2968)&gt;0,5,0)+IF(LEN(P2968)&gt;0,5,0)+IF(AND(LEN(R2968)&gt;0,LEN(S2968)&gt;0),10,0)</x:f>
        <x:v>0</x:v>
      </x:c>
      <x:c r="V2968" t="str">
        <x:f>IF(U2968&gt;=60,"Prioridade Alta",IF(U2968&gt;=35,"Prioridade Média","Prioridade Baixa"))</x:f>
        <x:v>Prioridade Baixa</x:v>
      </x:c>
      <x:c r="W2968" t="str">
        <x:v>Sim</x:v>
      </x:c>
      <x:c r="X2968" t="str">
        <x:v>Sem telefone, e-mail ou site</x:v>
      </x:c>
      <x:c r="Y2968" t="str">
        <x:v>Base expandida 2026-07-27</x:v>
      </x:c>
      <x:c r="Z2968" t="str"/>
      <x:c r="AA2968" t="str"/>
      <x:c r="AB2968" t="n">
        <x:v>30</x:v>
      </x:c>
      <x:c r="AC2968" t="str">
        <x:v>Prioridade Baixa</x:v>
      </x:c>
      <x:c r="AD2968" t="str">
        <x:v>Fonte CNES/DATASUS: https://cnes2.datasus.gov.br/Mod_Basico.asp?VCo_Unidade=3530605350751; CNES 5350751; CNPJ 05496662000118; site oficial/redes não coletados nesta fonte</x:v>
      </x:c>
      <x:c r="AE2968" t="n">
        <x:f>IF(LEN(H2968)&gt;0,1,0)</x:f>
        <x:v>0</x:v>
      </x:c>
      <x:c r="AF2968" t="n">
        <x:f>IF(LEN(M2968)&gt;0,1,0)</x:f>
        <x:v>0</x:v>
      </x:c>
      <x:c r="AG2968" t="n">
        <x:f>IF(AND(LEN(H2968)=0,LEN(K2968)=0,LEN(M2968)=0),1,0)</x:f>
        <x:v>1</x:v>
      </x:c>
    </x:row>
    <x:row r="2969">
      <x:c r="A2969" t="str">
        <x:v>AT-02968</x:v>
      </x:c>
      <x:c r="B2969" t="str">
        <x:v>Andreia Hayasaka Consultorio Odontologia</x:v>
      </x:c>
      <x:c r="C2969" t="str">
        <x:v>Saúde</x:v>
      </x:c>
      <x:c r="D2969" t="str">
        <x:v>Clínica</x:v>
      </x:c>
      <x:c r="E2969" t="str">
        <x:v>Mogi das Cruzes</x:v>
      </x:c>
      <x:c r="F2969" t="str">
        <x:v>Centro</x:v>
      </x:c>
      <x:c r="G2969" t="str">
        <x:v>Andreia Hayasaka, 544, Centro, Mogi Das Cruzes, Sp</x:v>
      </x:c>
      <x:c r="H2969" t="str"/>
      <x:c r="I2969" t="str"/>
      <x:c r="J2969" t="str"/>
      <x:c r="K2969" t="str"/>
      <x:c r="L2969" t="str"/>
      <x:c r="M2969" t="str"/>
      <x:c r="N2969" t="str"/>
      <x:c r="O2969" t="str"/>
      <x:c r="P2969" t="str"/>
      <x:c r="Q2969" t="str">
        <x:v>https://www.google.com/maps/search/?api=1&amp;query=Andreia+Hayasaka+Consultorio+Odontologia+ANDREIA+HAYASAKA%2C+544%2C+CENTRO%2C+MOGI+DAS+CRUZES%2C+SP+Mogi+das+Cruzes+SP</x:v>
      </x:c>
      <x:c r="R2969" t="str"/>
      <x:c r="S2969" t="str"/>
      <x:c r="T2969" t="str">
        <x:v>Não contatado</x:v>
      </x:c>
      <x:c r="U2969" s="27" t="n">
        <x:f>IF(LEN(H2969)&gt;0,25,0)+IF(L2969="Sim",25,0)+IF(LEN(M2969)&gt;0,15,0)+IF(LEN(J2969)&gt;0,10,0)+IF(LEN(N2969)&gt;0,5,0)+IF(LEN(O2969)&gt;0,5,0)+IF(LEN(P2969)&gt;0,5,0)+IF(AND(LEN(R2969)&gt;0,LEN(S2969)&gt;0),10,0)</x:f>
        <x:v>0</x:v>
      </x:c>
      <x:c r="V2969" t="str">
        <x:f>IF(U2969&gt;=60,"Prioridade Alta",IF(U2969&gt;=35,"Prioridade Média","Prioridade Baixa"))</x:f>
        <x:v>Prioridade Baixa</x:v>
      </x:c>
      <x:c r="W2969" t="str">
        <x:v>Sim</x:v>
      </x:c>
      <x:c r="X2969" t="str">
        <x:v>Sem telefone, e-mail ou site</x:v>
      </x:c>
      <x:c r="Y2969" t="str">
        <x:v>Base expandida 2026-07-27</x:v>
      </x:c>
      <x:c r="Z2969" t="str"/>
      <x:c r="AA2969" t="str"/>
      <x:c r="AB2969" t="n">
        <x:v>30</x:v>
      </x:c>
      <x:c r="AC2969" t="str">
        <x:v>Prioridade Baixa</x:v>
      </x:c>
      <x:c r="AD2969" t="str">
        <x:v>Fonte CNES/DATASUS: https://cnes2.datasus.gov.br/Mod_Basico.asp?VCo_Unidade=3530605009588; CNES 5009588; CNPJ -; site oficial/redes não coletados nesta fonte</x:v>
      </x:c>
      <x:c r="AE2969" t="n">
        <x:f>IF(LEN(H2969)&gt;0,1,0)</x:f>
        <x:v>0</x:v>
      </x:c>
      <x:c r="AF2969" t="n">
        <x:f>IF(LEN(M2969)&gt;0,1,0)</x:f>
        <x:v>0</x:v>
      </x:c>
      <x:c r="AG2969" t="n">
        <x:f>IF(AND(LEN(H2969)=0,LEN(K2969)=0,LEN(M2969)=0),1,0)</x:f>
        <x:v>1</x:v>
      </x:c>
    </x:row>
    <x:row r="2970">
      <x:c r="A2970" t="str">
        <x:v>AT-02969</x:v>
      </x:c>
      <x:c r="B2970" t="str">
        <x:v>Biosaude S S Ltda</x:v>
      </x:c>
      <x:c r="C2970" t="str">
        <x:v>Saúde</x:v>
      </x:c>
      <x:c r="D2970" t="str">
        <x:v>Clínica</x:v>
      </x:c>
      <x:c r="E2970" t="str">
        <x:v>Mogi das Cruzes</x:v>
      </x:c>
      <x:c r="F2970" t="str">
        <x:v>Centro</x:v>
      </x:c>
      <x:c r="G2970" t="str">
        <x:v>Biosaude S S Ltda, 996, Centro, Mogi Das Cruzes, Sp</x:v>
      </x:c>
      <x:c r="H2970" t="str"/>
      <x:c r="I2970" t="str"/>
      <x:c r="J2970" t="str"/>
      <x:c r="K2970" t="str"/>
      <x:c r="L2970" t="str"/>
      <x:c r="M2970" t="str"/>
      <x:c r="N2970" t="str"/>
      <x:c r="O2970" t="str"/>
      <x:c r="P2970" t="str"/>
      <x:c r="Q2970" t="str">
        <x:v>https://www.google.com/maps/search/?api=1&amp;query=Biosaude+S+S+Ltda+BIOSAUDE+S+S+LTDA%2C+996%2C+CENTRO%2C+MOGI+DAS+CRUZES%2C+SP+Mogi+das+Cruzes+SP</x:v>
      </x:c>
      <x:c r="R2970" t="str"/>
      <x:c r="S2970" t="str"/>
      <x:c r="T2970" t="str">
        <x:v>Não contatado</x:v>
      </x:c>
      <x:c r="U2970" s="27" t="n">
        <x:f>IF(LEN(H2970)&gt;0,25,0)+IF(L2970="Sim",25,0)+IF(LEN(M2970)&gt;0,15,0)+IF(LEN(J2970)&gt;0,10,0)+IF(LEN(N2970)&gt;0,5,0)+IF(LEN(O2970)&gt;0,5,0)+IF(LEN(P2970)&gt;0,5,0)+IF(AND(LEN(R2970)&gt;0,LEN(S2970)&gt;0),10,0)</x:f>
        <x:v>0</x:v>
      </x:c>
      <x:c r="V2970" t="str">
        <x:f>IF(U2970&gt;=60,"Prioridade Alta",IF(U2970&gt;=35,"Prioridade Média","Prioridade Baixa"))</x:f>
        <x:v>Prioridade Baixa</x:v>
      </x:c>
      <x:c r="W2970" t="str">
        <x:v>Sim</x:v>
      </x:c>
      <x:c r="X2970" t="str">
        <x:v>Sem telefone, e-mail ou site</x:v>
      </x:c>
      <x:c r="Y2970" t="str">
        <x:v>Base expandida 2026-07-27</x:v>
      </x:c>
      <x:c r="Z2970" t="str"/>
      <x:c r="AA2970" t="str"/>
      <x:c r="AB2970" t="n">
        <x:v>30</x:v>
      </x:c>
      <x:c r="AC2970" t="str">
        <x:v>Prioridade Baixa</x:v>
      </x:c>
      <x:c r="AD2970" t="str">
        <x:v>Fonte CNES/DATASUS: https://cnes2.datasus.gov.br/Mod_Basico.asp?VCo_Unidade=3530606550673; CNES 6550673; CNPJ 03170887000154; site oficial/redes não coletados nesta fonte</x:v>
      </x:c>
      <x:c r="AE2970" t="n">
        <x:f>IF(LEN(H2970)&gt;0,1,0)</x:f>
        <x:v>0</x:v>
      </x:c>
      <x:c r="AF2970" t="n">
        <x:f>IF(LEN(M2970)&gt;0,1,0)</x:f>
        <x:v>0</x:v>
      </x:c>
      <x:c r="AG2970" t="n">
        <x:f>IF(AND(LEN(H2970)=0,LEN(K2970)=0,LEN(M2970)=0),1,0)</x:f>
        <x:v>1</x:v>
      </x:c>
    </x:row>
    <x:row r="2971">
      <x:c r="A2971" t="str">
        <x:v>AT-02970</x:v>
      </x:c>
      <x:c r="B2971" t="str">
        <x:v>Carin Med Servicos Medicos Ltda Me</x:v>
      </x:c>
      <x:c r="C2971" t="str">
        <x:v>Saúde</x:v>
      </x:c>
      <x:c r="D2971" t="str">
        <x:v>Clínica</x:v>
      </x:c>
      <x:c r="E2971" t="str">
        <x:v>Mogi das Cruzes</x:v>
      </x:c>
      <x:c r="F2971" t="str">
        <x:v>Vila Oliveira</x:v>
      </x:c>
      <x:c r="G2971" t="str">
        <x:v>Carin Med Servicos Medicos Ltda, 436, Vila Oliveira, Mogi Das Cruzes, Sp</x:v>
      </x:c>
      <x:c r="H2971" t="str"/>
      <x:c r="I2971" t="str"/>
      <x:c r="J2971" t="str"/>
      <x:c r="K2971" t="str"/>
      <x:c r="L2971" t="str"/>
      <x:c r="M2971" t="str"/>
      <x:c r="N2971" t="str"/>
      <x:c r="O2971" t="str"/>
      <x:c r="P2971" t="str"/>
      <x:c r="Q2971" t="str">
        <x:v>https://www.google.com/maps/search/?api=1&amp;query=Carin+Med+Servicos+Medicos+Ltda+Me+CARIN+MED+SERVICOS+MEDICOS+LTDA%2C+436%2C+VILA+OLIVEIRA%2C+MOGI+DAS+CRUZES%2C+SP+Mogi+das+Cruzes+SP</x:v>
      </x:c>
      <x:c r="R2971" t="str"/>
      <x:c r="S2971" t="str"/>
      <x:c r="T2971" t="str">
        <x:v>Não contatado</x:v>
      </x:c>
      <x:c r="U2971" s="27" t="n">
        <x:f>IF(LEN(H2971)&gt;0,25,0)+IF(L2971="Sim",25,0)+IF(LEN(M2971)&gt;0,15,0)+IF(LEN(J2971)&gt;0,10,0)+IF(LEN(N2971)&gt;0,5,0)+IF(LEN(O2971)&gt;0,5,0)+IF(LEN(P2971)&gt;0,5,0)+IF(AND(LEN(R2971)&gt;0,LEN(S2971)&gt;0),10,0)</x:f>
        <x:v>0</x:v>
      </x:c>
      <x:c r="V2971" t="str">
        <x:f>IF(U2971&gt;=60,"Prioridade Alta",IF(U2971&gt;=35,"Prioridade Média","Prioridade Baixa"))</x:f>
        <x:v>Prioridade Baixa</x:v>
      </x:c>
      <x:c r="W2971" t="str">
        <x:v>Sim</x:v>
      </x:c>
      <x:c r="X2971" t="str">
        <x:v>Sem telefone, e-mail ou site</x:v>
      </x:c>
      <x:c r="Y2971" t="str">
        <x:v>Base expandida 2026-07-27</x:v>
      </x:c>
      <x:c r="Z2971" t="str"/>
      <x:c r="AA2971" t="str"/>
      <x:c r="AB2971" t="n">
        <x:v>30</x:v>
      </x:c>
      <x:c r="AC2971" t="str">
        <x:v>Prioridade Baixa</x:v>
      </x:c>
      <x:c r="AD2971" t="str">
        <x:v>Fonte CNES/DATASUS: https://cnes2.datasus.gov.br/Mod_Basico.asp?VCo_Unidade=3530607906773; CNES 7906773; CNPJ 23210566000143; site oficial/redes não coletados nesta fonte</x:v>
      </x:c>
      <x:c r="AE2971" t="n">
        <x:f>IF(LEN(H2971)&gt;0,1,0)</x:f>
        <x:v>0</x:v>
      </x:c>
      <x:c r="AF2971" t="n">
        <x:f>IF(LEN(M2971)&gt;0,1,0)</x:f>
        <x:v>0</x:v>
      </x:c>
      <x:c r="AG2971" t="n">
        <x:f>IF(AND(LEN(H2971)=0,LEN(K2971)=0,LEN(M2971)=0),1,0)</x:f>
        <x:v>1</x:v>
      </x:c>
    </x:row>
    <x:row r="2972">
      <x:c r="A2972" t="str">
        <x:v>AT-02971</x:v>
      </x:c>
      <x:c r="B2972" t="str">
        <x:v>Bruno Henrique Kakiuti Taniguchi Consultorio Odontologia</x:v>
      </x:c>
      <x:c r="C2972" t="str">
        <x:v>Saúde</x:v>
      </x:c>
      <x:c r="D2972" t="str">
        <x:v>Clínica</x:v>
      </x:c>
      <x:c r="E2972" t="str">
        <x:v>Mogi das Cruzes</x:v>
      </x:c>
      <x:c r="F2972" t="str">
        <x:v>Centro</x:v>
      </x:c>
      <x:c r="G2972" t="str">
        <x:v>Bruno Henrique Kakiuti Taniguchi, 11, Centro, Mogi Das Cruzes, Sp</x:v>
      </x:c>
      <x:c r="H2972" t="str"/>
      <x:c r="I2972" t="str"/>
      <x:c r="J2972" t="str"/>
      <x:c r="K2972" t="str"/>
      <x:c r="L2972" t="str"/>
      <x:c r="M2972" t="str"/>
      <x:c r="N2972" t="str"/>
      <x:c r="O2972" t="str"/>
      <x:c r="P2972" t="str"/>
      <x:c r="Q2972" t="str">
        <x:v>https://www.google.com/maps/search/?api=1&amp;query=Bruno+Henrique+Kakiuti+Taniguchi+Consultorio+Odontologia+BRUNO+HENRIQUE+KAKIUTI+TANIGUCHI%2C+11%2C+CENTRO%2C+MOGI+DAS+CRUZES%2C+SP+Mogi+das+Cruzes+SP</x:v>
      </x:c>
      <x:c r="R2972" t="str"/>
      <x:c r="S2972" t="str"/>
      <x:c r="T2972" t="str">
        <x:v>Não contatado</x:v>
      </x:c>
      <x:c r="U2972" s="27" t="n">
        <x:f>IF(LEN(H2972)&gt;0,25,0)+IF(L2972="Sim",25,0)+IF(LEN(M2972)&gt;0,15,0)+IF(LEN(J2972)&gt;0,10,0)+IF(LEN(N2972)&gt;0,5,0)+IF(LEN(O2972)&gt;0,5,0)+IF(LEN(P2972)&gt;0,5,0)+IF(AND(LEN(R2972)&gt;0,LEN(S2972)&gt;0),10,0)</x:f>
        <x:v>0</x:v>
      </x:c>
      <x:c r="V2972" t="str">
        <x:f>IF(U2972&gt;=60,"Prioridade Alta",IF(U2972&gt;=35,"Prioridade Média","Prioridade Baixa"))</x:f>
        <x:v>Prioridade Baixa</x:v>
      </x:c>
      <x:c r="W2972" t="str">
        <x:v>Sim</x:v>
      </x:c>
      <x:c r="X2972" t="str">
        <x:v>Sem telefone, e-mail ou site</x:v>
      </x:c>
      <x:c r="Y2972" t="str">
        <x:v>Base expandida 2026-07-27</x:v>
      </x:c>
      <x:c r="Z2972" t="str"/>
      <x:c r="AA2972" t="str"/>
      <x:c r="AB2972" t="n">
        <x:v>30</x:v>
      </x:c>
      <x:c r="AC2972" t="str">
        <x:v>Prioridade Baixa</x:v>
      </x:c>
      <x:c r="AD2972" t="str">
        <x:v>Fonte CNES/DATASUS: https://cnes2.datasus.gov.br/Mod_Basico.asp?VCo_Unidade=3530603694836; CNES 3694836; CNPJ -; site oficial/redes não coletados nesta fonte</x:v>
      </x:c>
      <x:c r="AE2972" t="n">
        <x:f>IF(LEN(H2972)&gt;0,1,0)</x:f>
        <x:v>0</x:v>
      </x:c>
      <x:c r="AF2972" t="n">
        <x:f>IF(LEN(M2972)&gt;0,1,0)</x:f>
        <x:v>0</x:v>
      </x:c>
      <x:c r="AG2972" t="n">
        <x:f>IF(AND(LEN(H2972)=0,LEN(K2972)=0,LEN(M2972)=0),1,0)</x:f>
        <x:v>1</x:v>
      </x:c>
    </x:row>
    <x:row r="2973">
      <x:c r="A2973" t="str">
        <x:v>AT-02972</x:v>
      </x:c>
      <x:c r="B2973" t="str">
        <x:v>Cardioclinica</x:v>
      </x:c>
      <x:c r="C2973" t="str">
        <x:v>Saúde</x:v>
      </x:c>
      <x:c r="D2973" t="str">
        <x:v>Clínica</x:v>
      </x:c>
      <x:c r="E2973" t="str">
        <x:v>Mogi das Cruzes</x:v>
      </x:c>
      <x:c r="F2973" t="str">
        <x:v>Centro</x:v>
      </x:c>
      <x:c r="G2973" t="str">
        <x:v>Cardioclinica Taniguchi Sc Ltda, 1120, Centro, Mogi Das Cruzes, Sp</x:v>
      </x:c>
      <x:c r="H2973" t="str"/>
      <x:c r="I2973" t="str"/>
      <x:c r="J2973" t="str"/>
      <x:c r="K2973" t="str"/>
      <x:c r="L2973" t="str"/>
      <x:c r="M2973" t="str"/>
      <x:c r="N2973" t="str"/>
      <x:c r="O2973" t="str"/>
      <x:c r="P2973" t="str"/>
      <x:c r="Q2973" t="str">
        <x:v>https://www.google.com/maps/search/?api=1&amp;query=Cardioclinica+CARDIOCLINICA+TANIGUCHI+SC+LTDA%2C+1120%2C+CENTRO%2C+MOGI+DAS+CRUZES%2C+SP+Mogi+das+Cruzes+SP</x:v>
      </x:c>
      <x:c r="R2973" t="str"/>
      <x:c r="S2973" t="str"/>
      <x:c r="T2973" t="str">
        <x:v>Não contatado</x:v>
      </x:c>
      <x:c r="U2973" s="27" t="n">
        <x:f>IF(LEN(H2973)&gt;0,25,0)+IF(L2973="Sim",25,0)+IF(LEN(M2973)&gt;0,15,0)+IF(LEN(J2973)&gt;0,10,0)+IF(LEN(N2973)&gt;0,5,0)+IF(LEN(O2973)&gt;0,5,0)+IF(LEN(P2973)&gt;0,5,0)+IF(AND(LEN(R2973)&gt;0,LEN(S2973)&gt;0),10,0)</x:f>
        <x:v>0</x:v>
      </x:c>
      <x:c r="V2973" t="str">
        <x:f>IF(U2973&gt;=60,"Prioridade Alta",IF(U2973&gt;=35,"Prioridade Média","Prioridade Baixa"))</x:f>
        <x:v>Prioridade Baixa</x:v>
      </x:c>
      <x:c r="W2973" t="str">
        <x:v>Sim</x:v>
      </x:c>
      <x:c r="X2973" t="str">
        <x:v>Sem telefone, e-mail ou site</x:v>
      </x:c>
      <x:c r="Y2973" t="str">
        <x:v>Base expandida 2026-07-27</x:v>
      </x:c>
      <x:c r="Z2973" t="str"/>
      <x:c r="AA2973" t="str"/>
      <x:c r="AB2973" t="n">
        <x:v>30</x:v>
      </x:c>
      <x:c r="AC2973" t="str">
        <x:v>Prioridade Baixa</x:v>
      </x:c>
      <x:c r="AD2973" t="str">
        <x:v>Fonte CNES/DATASUS: https://cnes2.datasus.gov.br/Mod_Basico.asp?VCo_Unidade=3530603335852; CNES 3335852; CNPJ 01611216000156; site oficial/redes não coletados nesta fonte</x:v>
      </x:c>
      <x:c r="AE2973" t="n">
        <x:f>IF(LEN(H2973)&gt;0,1,0)</x:f>
        <x:v>0</x:v>
      </x:c>
      <x:c r="AF2973" t="n">
        <x:f>IF(LEN(M2973)&gt;0,1,0)</x:f>
        <x:v>0</x:v>
      </x:c>
      <x:c r="AG2973" t="n">
        <x:f>IF(AND(LEN(H2973)=0,LEN(K2973)=0,LEN(M2973)=0),1,0)</x:f>
        <x:v>1</x:v>
      </x:c>
    </x:row>
    <x:row r="2974">
      <x:c r="A2974" t="str">
        <x:v>AT-02973</x:v>
      </x:c>
      <x:c r="B2974" t="str">
        <x:v>Centro De Audicao E Equilibrio</x:v>
      </x:c>
      <x:c r="C2974" t="str">
        <x:v>Saúde</x:v>
      </x:c>
      <x:c r="D2974" t="str">
        <x:v>Clínica</x:v>
      </x:c>
      <x:c r="E2974" t="str">
        <x:v>Mogi das Cruzes</x:v>
      </x:c>
      <x:c r="F2974" t="str">
        <x:v>Centro</x:v>
      </x:c>
      <x:c r="G2974" t="str">
        <x:v>A P R Grilo Servicos Fonoaudiologicos, 335, Centro, Mogi Das Cruzes, Sp</x:v>
      </x:c>
      <x:c r="H2974" t="str"/>
      <x:c r="I2974" t="str"/>
      <x:c r="J2974" t="str"/>
      <x:c r="K2974" t="str"/>
      <x:c r="L2974" t="str"/>
      <x:c r="M2974" t="str"/>
      <x:c r="N2974" t="str"/>
      <x:c r="O2974" t="str"/>
      <x:c r="P2974" t="str"/>
      <x:c r="Q2974" t="str">
        <x:v>https://www.google.com/maps/search/?api=1&amp;query=Centro+De+Audicao+E+Equilibrio+A+P+R+GRILO+SERVICOS+FONOAUDIOLOGICOS%2C+335%2C+CENTRO%2C+MOGI+DAS+CRUZES%2C+SP+Mogi+das+Cruzes+SP</x:v>
      </x:c>
      <x:c r="R2974" t="str"/>
      <x:c r="S2974" t="str"/>
      <x:c r="T2974" t="str">
        <x:v>Não contatado</x:v>
      </x:c>
      <x:c r="U2974" s="27" t="n">
        <x:f>IF(LEN(H2974)&gt;0,25,0)+IF(L2974="Sim",25,0)+IF(LEN(M2974)&gt;0,15,0)+IF(LEN(J2974)&gt;0,10,0)+IF(LEN(N2974)&gt;0,5,0)+IF(LEN(O2974)&gt;0,5,0)+IF(LEN(P2974)&gt;0,5,0)+IF(AND(LEN(R2974)&gt;0,LEN(S2974)&gt;0),10,0)</x:f>
        <x:v>0</x:v>
      </x:c>
      <x:c r="V2974" t="str">
        <x:f>IF(U2974&gt;=60,"Prioridade Alta",IF(U2974&gt;=35,"Prioridade Média","Prioridade Baixa"))</x:f>
        <x:v>Prioridade Baixa</x:v>
      </x:c>
      <x:c r="W2974" t="str">
        <x:v>Sim</x:v>
      </x:c>
      <x:c r="X2974" t="str">
        <x:v>Sem telefone, e-mail ou site</x:v>
      </x:c>
      <x:c r="Y2974" t="str">
        <x:v>Base expandida 2026-07-27</x:v>
      </x:c>
      <x:c r="Z2974" t="str"/>
      <x:c r="AA2974" t="str"/>
      <x:c r="AB2974" t="n">
        <x:v>30</x:v>
      </x:c>
      <x:c r="AC2974" t="str">
        <x:v>Prioridade Baixa</x:v>
      </x:c>
      <x:c r="AD2974" t="str">
        <x:v>Fonte CNES/DATASUS: https://cnes2.datasus.gov.br/Mod_Basico.asp?VCo_Unidade=3530604545273; CNES 4545273; CNPJ 31481186000171; site oficial/redes não coletados nesta fonte</x:v>
      </x:c>
      <x:c r="AE2974" t="n">
        <x:f>IF(LEN(H2974)&gt;0,1,0)</x:f>
        <x:v>0</x:v>
      </x:c>
      <x:c r="AF2974" t="n">
        <x:f>IF(LEN(M2974)&gt;0,1,0)</x:f>
        <x:v>0</x:v>
      </x:c>
      <x:c r="AG2974" t="n">
        <x:f>IF(AND(LEN(H2974)=0,LEN(K2974)=0,LEN(M2974)=0),1,0)</x:f>
        <x:v>1</x:v>
      </x:c>
    </x:row>
    <x:row r="2975">
      <x:c r="A2975" t="str">
        <x:v>AT-02974</x:v>
      </x:c>
      <x:c r="B2975" t="str">
        <x:v>Centro Estetico Avancado Flavia Siqueira Assis Ltda</x:v>
      </x:c>
      <x:c r="C2975" t="str">
        <x:v>Saúde</x:v>
      </x:c>
      <x:c r="D2975" t="str">
        <x:v>Clínica</x:v>
      </x:c>
      <x:c r="E2975" t="str">
        <x:v>Mogi das Cruzes</x:v>
      </x:c>
      <x:c r="F2975" t="str">
        <x:v>Centro Civico</x:v>
      </x:c>
      <x:c r="G2975" t="str">
        <x:v>Centro Estetico Avancado Flavia Siqueira Assis Ltda, 1145, Centro Civico, Mogi Das Cruzes, Sp</x:v>
      </x:c>
      <x:c r="H2975" t="str"/>
      <x:c r="I2975" t="str"/>
      <x:c r="J2975" t="str"/>
      <x:c r="K2975" t="str"/>
      <x:c r="L2975" t="str"/>
      <x:c r="M2975" t="str"/>
      <x:c r="N2975" t="str"/>
      <x:c r="O2975" t="str"/>
      <x:c r="P2975" t="str"/>
      <x:c r="Q2975" t="str">
        <x:v>https://www.google.com/maps/search/?api=1&amp;query=Centro+Estetico+Avancado+Flavia+Siqueira+Assis+Ltda+CENTRO+ESTETICO+AVANCADO+FLAVIA+SIQUEIRA+ASSIS+LTDA%2C+1145%2C+CENTRO+CIVICO%2C+MOGI+DAS+CRUZES%2C+SP+Mogi+das+Cruzes+SP</x:v>
      </x:c>
      <x:c r="R2975" t="str"/>
      <x:c r="S2975" t="str"/>
      <x:c r="T2975" t="str">
        <x:v>Não contatado</x:v>
      </x:c>
      <x:c r="U2975" s="27" t="n">
        <x:f>IF(LEN(H2975)&gt;0,25,0)+IF(L2975="Sim",25,0)+IF(LEN(M2975)&gt;0,15,0)+IF(LEN(J2975)&gt;0,10,0)+IF(LEN(N2975)&gt;0,5,0)+IF(LEN(O2975)&gt;0,5,0)+IF(LEN(P2975)&gt;0,5,0)+IF(AND(LEN(R2975)&gt;0,LEN(S2975)&gt;0),10,0)</x:f>
        <x:v>0</x:v>
      </x:c>
      <x:c r="V2975" t="str">
        <x:f>IF(U2975&gt;=60,"Prioridade Alta",IF(U2975&gt;=35,"Prioridade Média","Prioridade Baixa"))</x:f>
        <x:v>Prioridade Baixa</x:v>
      </x:c>
      <x:c r="W2975" t="str">
        <x:v>Sim</x:v>
      </x:c>
      <x:c r="X2975" t="str">
        <x:v>Sem telefone, e-mail ou site</x:v>
      </x:c>
      <x:c r="Y2975" t="str">
        <x:v>Base expandida 2026-07-27</x:v>
      </x:c>
      <x:c r="Z2975" t="str"/>
      <x:c r="AA2975" t="str"/>
      <x:c r="AB2975" t="n">
        <x:v>30</x:v>
      </x:c>
      <x:c r="AC2975" t="str">
        <x:v>Prioridade Baixa</x:v>
      </x:c>
      <x:c r="AD2975" t="str">
        <x:v>Fonte CNES/DATASUS: https://cnes2.datasus.gov.br/Mod_Basico.asp?VCo_Unidade=3530604816919; CNES 4816919; CNPJ 39472625000191; site oficial/redes não coletados nesta fonte</x:v>
      </x:c>
      <x:c r="AE2975" t="n">
        <x:f>IF(LEN(H2975)&gt;0,1,0)</x:f>
        <x:v>0</x:v>
      </x:c>
      <x:c r="AF2975" t="n">
        <x:f>IF(LEN(M2975)&gt;0,1,0)</x:f>
        <x:v>0</x:v>
      </x:c>
      <x:c r="AG2975" t="n">
        <x:f>IF(AND(LEN(H2975)=0,LEN(K2975)=0,LEN(M2975)=0),1,0)</x:f>
        <x:v>1</x:v>
      </x:c>
    </x:row>
    <x:row r="2976">
      <x:c r="A2976" t="str">
        <x:v>AT-02975</x:v>
      </x:c>
      <x:c r="B2976" t="str">
        <x:v>Centro Esp Em Reabilitacao Dr Arnaldo Pezzuti Cavalcanti Mog</x:v>
      </x:c>
      <x:c r="C2976" t="str">
        <x:v>Saúde</x:v>
      </x:c>
      <x:c r="D2976" t="str">
        <x:v>Clínica</x:v>
      </x:c>
      <x:c r="E2976" t="str">
        <x:v>Mogi das Cruzes</x:v>
      </x:c>
      <x:c r="F2976" t="str">
        <x:v>Jundiapeba</x:v>
      </x:c>
      <x:c r="G2976" t="str">
        <x:v>Secretaria De Estado Da Saude De Sao Paulo, S/N, Jundiapeba, Mogi Das Cruzes, Sp</x:v>
      </x:c>
      <x:c r="H2976" t="str"/>
      <x:c r="I2976" t="str"/>
      <x:c r="J2976" t="str"/>
      <x:c r="K2976" t="str"/>
      <x:c r="L2976" t="str"/>
      <x:c r="M2976" t="str"/>
      <x:c r="N2976" t="str"/>
      <x:c r="O2976" t="str"/>
      <x:c r="P2976" t="str"/>
      <x:c r="Q2976" t="str">
        <x:v>https://www.google.com/maps/search/?api=1&amp;query=Centro+Esp+Em+Reabilitacao+Dr+Arnaldo+Pezzuti+Cavalcanti+Mog+SECRETARIA+DE+ESTADO+DA+SAUDE+DE+SAO+PAULO%2C+S%2FN%2C+JUNDIAPEBA%2C+MOGI+DAS+CRUZES%2C+SP+Mogi+das+Cruzes+SP</x:v>
      </x:c>
      <x:c r="R2976" t="str"/>
      <x:c r="S2976" t="str"/>
      <x:c r="T2976" t="str">
        <x:v>Não contatado</x:v>
      </x:c>
      <x:c r="U2976" s="27" t="n">
        <x:f>IF(LEN(H2976)&gt;0,25,0)+IF(L2976="Sim",25,0)+IF(LEN(M2976)&gt;0,15,0)+IF(LEN(J2976)&gt;0,10,0)+IF(LEN(N2976)&gt;0,5,0)+IF(LEN(O2976)&gt;0,5,0)+IF(LEN(P2976)&gt;0,5,0)+IF(AND(LEN(R2976)&gt;0,LEN(S2976)&gt;0),10,0)</x:f>
        <x:v>0</x:v>
      </x:c>
      <x:c r="V2976" t="str">
        <x:f>IF(U2976&gt;=60,"Prioridade Alta",IF(U2976&gt;=35,"Prioridade Média","Prioridade Baixa"))</x:f>
        <x:v>Prioridade Baixa</x:v>
      </x:c>
      <x:c r="W2976" t="str">
        <x:v>Sim</x:v>
      </x:c>
      <x:c r="X2976" t="str">
        <x:v>Sem telefone, e-mail ou site</x:v>
      </x:c>
      <x:c r="Y2976" t="str">
        <x:v>Base expandida 2026-07-27</x:v>
      </x:c>
      <x:c r="Z2976" t="str"/>
      <x:c r="AA2976" t="str"/>
      <x:c r="AB2976" t="n">
        <x:v>30</x:v>
      </x:c>
      <x:c r="AC2976" t="str">
        <x:v>Prioridade Baixa</x:v>
      </x:c>
      <x:c r="AD2976" t="str">
        <x:v>Fonte CNES/DATASUS: https://cnes2.datasus.gov.br/Mod_Basico.asp?VCo_Unidade=3530602084236; CNES 2084236; CNPJ 46374500001832; site oficial/redes não coletados nesta fonte</x:v>
      </x:c>
      <x:c r="AE2976" t="n">
        <x:f>IF(LEN(H2976)&gt;0,1,0)</x:f>
        <x:v>0</x:v>
      </x:c>
      <x:c r="AF2976" t="n">
        <x:f>IF(LEN(M2976)&gt;0,1,0)</x:f>
        <x:v>0</x:v>
      </x:c>
      <x:c r="AG2976" t="n">
        <x:f>IF(AND(LEN(H2976)=0,LEN(K2976)=0,LEN(M2976)=0),1,0)</x:f>
        <x:v>1</x:v>
      </x:c>
    </x:row>
    <x:row r="2977">
      <x:c r="A2977" t="str">
        <x:v>AT-02976</x:v>
      </x:c>
      <x:c r="B2977" t="str">
        <x:v>Centro Terapeutico Rita Miranda</x:v>
      </x:c>
      <x:c r="C2977" t="str">
        <x:v>Saúde</x:v>
      </x:c>
      <x:c r="D2977" t="str">
        <x:v>Clínica</x:v>
      </x:c>
      <x:c r="E2977" t="str">
        <x:v>Mogi das Cruzes</x:v>
      </x:c>
      <x:c r="F2977" t="str">
        <x:v>Lagoa Seca</x:v>
      </x:c>
      <x:c r="G2977" t="str">
        <x:v>Centro De Psicologia Rita Miranda Ltda, 790, Lagoa Seca, Mogi Das Cruzes, Sp</x:v>
      </x:c>
      <x:c r="H2977" t="str"/>
      <x:c r="I2977" t="str"/>
      <x:c r="J2977" t="str"/>
      <x:c r="K2977" t="str"/>
      <x:c r="L2977" t="str"/>
      <x:c r="M2977" t="str"/>
      <x:c r="N2977" t="str"/>
      <x:c r="O2977" t="str"/>
      <x:c r="P2977" t="str"/>
      <x:c r="Q2977" t="str">
        <x:v>https://www.google.com/maps/search/?api=1&amp;query=Centro+Terapeutico+Rita+Miranda+CENTRO+DE+PSICOLOGIA+RITA+MIRANDA+LTDA%2C+790%2C+LAGOA+SECA%2C+MOGI+DAS+CRUZES%2C+SP+Mogi+das+Cruzes+SP</x:v>
      </x:c>
      <x:c r="R2977" t="str"/>
      <x:c r="S2977" t="str"/>
      <x:c r="T2977" t="str">
        <x:v>Não contatado</x:v>
      </x:c>
      <x:c r="U2977" s="27" t="n">
        <x:f>IF(LEN(H2977)&gt;0,25,0)+IF(L2977="Sim",25,0)+IF(LEN(M2977)&gt;0,15,0)+IF(LEN(J2977)&gt;0,10,0)+IF(LEN(N2977)&gt;0,5,0)+IF(LEN(O2977)&gt;0,5,0)+IF(LEN(P2977)&gt;0,5,0)+IF(AND(LEN(R2977)&gt;0,LEN(S2977)&gt;0),10,0)</x:f>
        <x:v>0</x:v>
      </x:c>
      <x:c r="V2977" t="str">
        <x:f>IF(U2977&gt;=60,"Prioridade Alta",IF(U2977&gt;=35,"Prioridade Média","Prioridade Baixa"))</x:f>
        <x:v>Prioridade Baixa</x:v>
      </x:c>
      <x:c r="W2977" t="str">
        <x:v>Sim</x:v>
      </x:c>
      <x:c r="X2977" t="str">
        <x:v>Sem telefone, e-mail ou site</x:v>
      </x:c>
      <x:c r="Y2977" t="str">
        <x:v>Base expandida 2026-07-27</x:v>
      </x:c>
      <x:c r="Z2977" t="str"/>
      <x:c r="AA2977" t="str"/>
      <x:c r="AB2977" t="n">
        <x:v>30</x:v>
      </x:c>
      <x:c r="AC2977" t="str">
        <x:v>Prioridade Baixa</x:v>
      </x:c>
      <x:c r="AD2977" t="str">
        <x:v>Fonte CNES/DATASUS: https://cnes2.datasus.gov.br/Mod_Basico.asp?VCo_Unidade=3530605489806; CNES 5489806; CNPJ 57885780000111; site oficial/redes não coletados nesta fonte</x:v>
      </x:c>
      <x:c r="AE2977" t="n">
        <x:f>IF(LEN(H2977)&gt;0,1,0)</x:f>
        <x:v>0</x:v>
      </x:c>
      <x:c r="AF2977" t="n">
        <x:f>IF(LEN(M2977)&gt;0,1,0)</x:f>
        <x:v>0</x:v>
      </x:c>
      <x:c r="AG2977" t="n">
        <x:f>IF(AND(LEN(H2977)=0,LEN(K2977)=0,LEN(M2977)=0),1,0)</x:f>
        <x:v>1</x:v>
      </x:c>
    </x:row>
    <x:row r="2978">
      <x:c r="A2978" t="str">
        <x:v>AT-02977</x:v>
      </x:c>
      <x:c r="B2978" t="str">
        <x:v>Cf Consultorio Servicos Medicos</x:v>
      </x:c>
      <x:c r="C2978" t="str">
        <x:v>Saúde</x:v>
      </x:c>
      <x:c r="D2978" t="str">
        <x:v>Clínica</x:v>
      </x:c>
      <x:c r="E2978" t="str">
        <x:v>Mogi das Cruzes</x:v>
      </x:c>
      <x:c r="F2978" t="str">
        <x:v>Vila Mogilar</x:v>
      </x:c>
      <x:c r="G2978" t="str">
        <x:v>Cf Consultorio Servicos Medicos Ltda, 269, Vila Mogilar, Mogi Das Cruzes, Sp</x:v>
      </x:c>
      <x:c r="H2978" t="str"/>
      <x:c r="I2978" t="str"/>
      <x:c r="J2978" t="str"/>
      <x:c r="K2978" t="str"/>
      <x:c r="L2978" t="str"/>
      <x:c r="M2978" t="str"/>
      <x:c r="N2978" t="str"/>
      <x:c r="O2978" t="str"/>
      <x:c r="P2978" t="str"/>
      <x:c r="Q2978" t="str">
        <x:v>https://www.google.com/maps/search/?api=1&amp;query=Cf+Consultorio+Servicos+Medicos+CF+CONSULTORIO+SERVICOS+MEDICOS+LTDA%2C+269%2C+VILA+MOGILAR%2C+MOGI+DAS+CRUZES%2C+SP+Mogi+das+Cruzes+SP</x:v>
      </x:c>
      <x:c r="R2978" t="str"/>
      <x:c r="S2978" t="str"/>
      <x:c r="T2978" t="str">
        <x:v>Não contatado</x:v>
      </x:c>
      <x:c r="U2978" s="27" t="n">
        <x:f>IF(LEN(H2978)&gt;0,25,0)+IF(L2978="Sim",25,0)+IF(LEN(M2978)&gt;0,15,0)+IF(LEN(J2978)&gt;0,10,0)+IF(LEN(N2978)&gt;0,5,0)+IF(LEN(O2978)&gt;0,5,0)+IF(LEN(P2978)&gt;0,5,0)+IF(AND(LEN(R2978)&gt;0,LEN(S2978)&gt;0),10,0)</x:f>
        <x:v>0</x:v>
      </x:c>
      <x:c r="V2978" t="str">
        <x:f>IF(U2978&gt;=60,"Prioridade Alta",IF(U2978&gt;=35,"Prioridade Média","Prioridade Baixa"))</x:f>
        <x:v>Prioridade Baixa</x:v>
      </x:c>
      <x:c r="W2978" t="str">
        <x:v>Sim</x:v>
      </x:c>
      <x:c r="X2978" t="str">
        <x:v>Sem telefone, e-mail ou site</x:v>
      </x:c>
      <x:c r="Y2978" t="str">
        <x:v>Base expandida 2026-07-27</x:v>
      </x:c>
      <x:c r="Z2978" t="str"/>
      <x:c r="AA2978" t="str"/>
      <x:c r="AB2978" t="n">
        <x:v>30</x:v>
      </x:c>
      <x:c r="AC2978" t="str">
        <x:v>Prioridade Baixa</x:v>
      </x:c>
      <x:c r="AD2978" t="str">
        <x:v>Fonte CNES/DATASUS: https://cnes2.datasus.gov.br/Mod_Basico.asp?VCo_Unidade=3530600089656; CNES 0089656; CNPJ 34133263000190; site oficial/redes não coletados nesta fonte</x:v>
      </x:c>
      <x:c r="AE2978" t="n">
        <x:f>IF(LEN(H2978)&gt;0,1,0)</x:f>
        <x:v>0</x:v>
      </x:c>
      <x:c r="AF2978" t="n">
        <x:f>IF(LEN(M2978)&gt;0,1,0)</x:f>
        <x:v>0</x:v>
      </x:c>
      <x:c r="AG2978" t="n">
        <x:f>IF(AND(LEN(H2978)=0,LEN(K2978)=0,LEN(M2978)=0),1,0)</x:f>
        <x:v>1</x:v>
      </x:c>
    </x:row>
    <x:row r="2979">
      <x:c r="A2979" t="str">
        <x:v>AT-02978</x:v>
      </x:c>
      <x:c r="B2979" t="str">
        <x:v>Charm Saude E Estetica Avancada Ltda</x:v>
      </x:c>
      <x:c r="C2979" t="str">
        <x:v>Saúde</x:v>
      </x:c>
      <x:c r="D2979" t="str">
        <x:v>Clínica</x:v>
      </x:c>
      <x:c r="E2979" t="str">
        <x:v>Mogi das Cruzes</x:v>
      </x:c>
      <x:c r="F2979" t="str">
        <x:v>Jardim Armenia</x:v>
      </x:c>
      <x:c r="G2979" t="str">
        <x:v>Charm Saude E Estetica Avancada Ltda, 153, Jardim Armenia, Mogi Das Cruzes, Sp</x:v>
      </x:c>
      <x:c r="H2979" t="str"/>
      <x:c r="I2979" t="str"/>
      <x:c r="J2979" t="str"/>
      <x:c r="K2979" t="str"/>
      <x:c r="L2979" t="str"/>
      <x:c r="M2979" t="str"/>
      <x:c r="N2979" t="str"/>
      <x:c r="O2979" t="str"/>
      <x:c r="P2979" t="str"/>
      <x:c r="Q2979" t="str">
        <x:v>https://www.google.com/maps/search/?api=1&amp;query=Charm+Saude+E+Estetica+Avancada+Ltda+CHARM+SAUDE+E+ESTETICA+AVANCADA+LTDA%2C+153%2C+JARDIM+ARMENIA%2C+MOGI+DAS+CRUZES%2C+SP+Mogi+das+Cruzes+SP</x:v>
      </x:c>
      <x:c r="R2979" t="str"/>
      <x:c r="S2979" t="str"/>
      <x:c r="T2979" t="str">
        <x:v>Não contatado</x:v>
      </x:c>
      <x:c r="U2979" s="27" t="n">
        <x:f>IF(LEN(H2979)&gt;0,25,0)+IF(L2979="Sim",25,0)+IF(LEN(M2979)&gt;0,15,0)+IF(LEN(J2979)&gt;0,10,0)+IF(LEN(N2979)&gt;0,5,0)+IF(LEN(O2979)&gt;0,5,0)+IF(LEN(P2979)&gt;0,5,0)+IF(AND(LEN(R2979)&gt;0,LEN(S2979)&gt;0),10,0)</x:f>
        <x:v>0</x:v>
      </x:c>
      <x:c r="V2979" t="str">
        <x:f>IF(U2979&gt;=60,"Prioridade Alta",IF(U2979&gt;=35,"Prioridade Média","Prioridade Baixa"))</x:f>
        <x:v>Prioridade Baixa</x:v>
      </x:c>
      <x:c r="W2979" t="str">
        <x:v>Sim</x:v>
      </x:c>
      <x:c r="X2979" t="str">
        <x:v>Sem telefone, e-mail ou site</x:v>
      </x:c>
      <x:c r="Y2979" t="str">
        <x:v>Base expandida 2026-07-27</x:v>
      </x:c>
      <x:c r="Z2979" t="str"/>
      <x:c r="AA2979" t="str"/>
      <x:c r="AB2979" t="n">
        <x:v>30</x:v>
      </x:c>
      <x:c r="AC2979" t="str">
        <x:v>Prioridade Baixa</x:v>
      </x:c>
      <x:c r="AD2979" t="str">
        <x:v>Fonte CNES/DATASUS: https://cnes2.datasus.gov.br/Mod_Basico.asp?VCo_Unidade=3530604800346; CNES 4800346; CNPJ 42315731000176; site oficial/redes não coletados nesta fonte</x:v>
      </x:c>
      <x:c r="AE2979" t="n">
        <x:f>IF(LEN(H2979)&gt;0,1,0)</x:f>
        <x:v>0</x:v>
      </x:c>
      <x:c r="AF2979" t="n">
        <x:f>IF(LEN(M2979)&gt;0,1,0)</x:f>
        <x:v>0</x:v>
      </x:c>
      <x:c r="AG2979" t="n">
        <x:f>IF(AND(LEN(H2979)=0,LEN(K2979)=0,LEN(M2979)=0),1,0)</x:f>
        <x:v>1</x:v>
      </x:c>
    </x:row>
    <x:row r="2980">
      <x:c r="A2980" t="str">
        <x:v>AT-02979</x:v>
      </x:c>
      <x:c r="B2980" t="str">
        <x:v>Climoderm Clinica De Dermatologia Ltda</x:v>
      </x:c>
      <x:c r="C2980" t="str">
        <x:v>Saúde</x:v>
      </x:c>
      <x:c r="D2980" t="str">
        <x:v>Clínica</x:v>
      </x:c>
      <x:c r="E2980" t="str">
        <x:v>Mogi das Cruzes</x:v>
      </x:c>
      <x:c r="F2980" t="str">
        <x:v>Centro</x:v>
      </x:c>
      <x:c r="G2980" t="str">
        <x:v>Climoderm Consultorio Medico De Dermatologia S S Ltda, 1260, Centro, Mogi Das Cruzes, Sp</x:v>
      </x:c>
      <x:c r="H2980" t="str"/>
      <x:c r="I2980" t="str"/>
      <x:c r="J2980" t="str"/>
      <x:c r="K2980" t="str"/>
      <x:c r="L2980" t="str"/>
      <x:c r="M2980" t="str"/>
      <x:c r="N2980" t="str"/>
      <x:c r="O2980" t="str"/>
      <x:c r="P2980" t="str"/>
      <x:c r="Q2980" t="str">
        <x:v>https://www.google.com/maps/search/?api=1&amp;query=Climoderm+Clinica+De+Dermatologia+Ltda+CLIMODERM+CONSULTORIO+MEDICO+DE+DERMATOLOGIA+S+S+LTDA%2C+1260%2C+CENTRO%2C+MOGI+DAS+CRUZES%2C+SP+Mogi+das+Cruzes+SP</x:v>
      </x:c>
      <x:c r="R2980" t="str"/>
      <x:c r="S2980" t="str"/>
      <x:c r="T2980" t="str">
        <x:v>Não contatado</x:v>
      </x:c>
      <x:c r="U2980" s="27" t="n">
        <x:f>IF(LEN(H2980)&gt;0,25,0)+IF(L2980="Sim",25,0)+IF(LEN(M2980)&gt;0,15,0)+IF(LEN(J2980)&gt;0,10,0)+IF(LEN(N2980)&gt;0,5,0)+IF(LEN(O2980)&gt;0,5,0)+IF(LEN(P2980)&gt;0,5,0)+IF(AND(LEN(R2980)&gt;0,LEN(S2980)&gt;0),10,0)</x:f>
        <x:v>0</x:v>
      </x:c>
      <x:c r="V2980" t="str">
        <x:f>IF(U2980&gt;=60,"Prioridade Alta",IF(U2980&gt;=35,"Prioridade Média","Prioridade Baixa"))</x:f>
        <x:v>Prioridade Baixa</x:v>
      </x:c>
      <x:c r="W2980" t="str">
        <x:v>Sim</x:v>
      </x:c>
      <x:c r="X2980" t="str">
        <x:v>Sem telefone, e-mail ou site</x:v>
      </x:c>
      <x:c r="Y2980" t="str">
        <x:v>Base expandida 2026-07-27</x:v>
      </x:c>
      <x:c r="Z2980" t="str"/>
      <x:c r="AA2980" t="str"/>
      <x:c r="AB2980" t="n">
        <x:v>30</x:v>
      </x:c>
      <x:c r="AC2980" t="str">
        <x:v>Prioridade Baixa</x:v>
      </x:c>
      <x:c r="AD2980" t="str">
        <x:v>Fonte CNES/DATASUS: https://cnes2.datasus.gov.br/Mod_Basico.asp?VCo_Unidade=3530606093132; CNES 6093132; CNPJ 03285628000179; site oficial/redes não coletados nesta fonte</x:v>
      </x:c>
      <x:c r="AE2980" t="n">
        <x:f>IF(LEN(H2980)&gt;0,1,0)</x:f>
        <x:v>0</x:v>
      </x:c>
      <x:c r="AF2980" t="n">
        <x:f>IF(LEN(M2980)&gt;0,1,0)</x:f>
        <x:v>0</x:v>
      </x:c>
      <x:c r="AG2980" t="n">
        <x:f>IF(AND(LEN(H2980)=0,LEN(K2980)=0,LEN(M2980)=0),1,0)</x:f>
        <x:v>1</x:v>
      </x:c>
    </x:row>
    <x:row r="2981">
      <x:c r="A2981" t="str">
        <x:v>AT-02980</x:v>
      </x:c>
      <x:c r="B2981" t="str">
        <x:v>Clinat</x:v>
      </x:c>
      <x:c r="C2981" t="str">
        <x:v>Saúde</x:v>
      </x:c>
      <x:c r="D2981" t="str">
        <x:v>Clínica</x:v>
      </x:c>
      <x:c r="E2981" t="str">
        <x:v>Mogi das Cruzes</x:v>
      </x:c>
      <x:c r="F2981" t="str">
        <x:v>Jardim Cecilia</x:v>
      </x:c>
      <x:c r="G2981" t="str">
        <x:v>Clinat Atividades Integrativas E Complementares Em Saude Hum, 161, Jardim Cecilia, Mogi Das Cruzes, Sp</x:v>
      </x:c>
      <x:c r="H2981" t="str"/>
      <x:c r="I2981" t="str"/>
      <x:c r="J2981" t="str"/>
      <x:c r="K2981" t="str"/>
      <x:c r="L2981" t="str"/>
      <x:c r="M2981" t="str"/>
      <x:c r="N2981" t="str"/>
      <x:c r="O2981" t="str"/>
      <x:c r="P2981" t="str"/>
      <x:c r="Q2981" t="str">
        <x:v>https://www.google.com/maps/search/?api=1&amp;query=Clinat+CLINAT+ATIVIDADES+INTEGRATIVAS+E+COMPLEMENTARES+EM+SAUDE+HUM%2C+161%2C+JARDIM+CECILIA%2C+MOGI+DAS+CRUZES%2C+SP+Mogi+das+Cruzes+SP</x:v>
      </x:c>
      <x:c r="R2981" t="str"/>
      <x:c r="S2981" t="str"/>
      <x:c r="T2981" t="str">
        <x:v>Não contatado</x:v>
      </x:c>
      <x:c r="U2981" s="27" t="n">
        <x:f>IF(LEN(H2981)&gt;0,25,0)+IF(L2981="Sim",25,0)+IF(LEN(M2981)&gt;0,15,0)+IF(LEN(J2981)&gt;0,10,0)+IF(LEN(N2981)&gt;0,5,0)+IF(LEN(O2981)&gt;0,5,0)+IF(LEN(P2981)&gt;0,5,0)+IF(AND(LEN(R2981)&gt;0,LEN(S2981)&gt;0),10,0)</x:f>
        <x:v>0</x:v>
      </x:c>
      <x:c r="V2981" t="str">
        <x:f>IF(U2981&gt;=60,"Prioridade Alta",IF(U2981&gt;=35,"Prioridade Média","Prioridade Baixa"))</x:f>
        <x:v>Prioridade Baixa</x:v>
      </x:c>
      <x:c r="W2981" t="str">
        <x:v>Sim</x:v>
      </x:c>
      <x:c r="X2981" t="str">
        <x:v>Sem telefone, e-mail ou site</x:v>
      </x:c>
      <x:c r="Y2981" t="str">
        <x:v>Base expandida 2026-07-27</x:v>
      </x:c>
      <x:c r="Z2981" t="str"/>
      <x:c r="AA2981" t="str"/>
      <x:c r="AB2981" t="n">
        <x:v>30</x:v>
      </x:c>
      <x:c r="AC2981" t="str">
        <x:v>Prioridade Baixa</x:v>
      </x:c>
      <x:c r="AD2981" t="str">
        <x:v>Fonte CNES/DATASUS: https://cnes2.datasus.gov.br/Mod_Basico.asp?VCo_Unidade=3530605424445; CNES 5424445; CNPJ 54100331000122; site oficial/redes não coletados nesta fonte</x:v>
      </x:c>
      <x:c r="AE2981" t="n">
        <x:f>IF(LEN(H2981)&gt;0,1,0)</x:f>
        <x:v>0</x:v>
      </x:c>
      <x:c r="AF2981" t="n">
        <x:f>IF(LEN(M2981)&gt;0,1,0)</x:f>
        <x:v>0</x:v>
      </x:c>
      <x:c r="AG2981" t="n">
        <x:f>IF(AND(LEN(H2981)=0,LEN(K2981)=0,LEN(M2981)=0),1,0)</x:f>
        <x:v>1</x:v>
      </x:c>
    </x:row>
    <x:row r="2982">
      <x:c r="A2982" t="str">
        <x:v>AT-02981</x:v>
      </x:c>
      <x:c r="B2982" t="str">
        <x:v>Clinic Audio</x:v>
      </x:c>
      <x:c r="C2982" t="str">
        <x:v>Saúde</x:v>
      </x:c>
      <x:c r="D2982" t="str">
        <x:v>Clínica</x:v>
      </x:c>
      <x:c r="E2982" t="str">
        <x:v>Mogi das Cruzes</x:v>
      </x:c>
      <x:c r="F2982" t="str">
        <x:v>Centro</x:v>
      </x:c>
      <x:c r="G2982" t="str">
        <x:v>Heloiza Da Silva Lourenco Solucoes Auditivas Ltda, 376, Centro, Mogi Das Cruzes, Sp</x:v>
      </x:c>
      <x:c r="H2982" t="str"/>
      <x:c r="I2982" t="str"/>
      <x:c r="J2982" t="str"/>
      <x:c r="K2982" t="str"/>
      <x:c r="L2982" t="str"/>
      <x:c r="M2982" t="str"/>
      <x:c r="N2982" t="str"/>
      <x:c r="O2982" t="str"/>
      <x:c r="P2982" t="str"/>
      <x:c r="Q2982" t="str">
        <x:v>https://www.google.com/maps/search/?api=1&amp;query=Clinic+Audio+HELOIZA+DA+SILVA+LOURENCO+SOLUCOES+AUDITIVAS+LTDA%2C+376%2C+CENTRO%2C+MOGI+DAS+CRUZES%2C+SP+Mogi+das+Cruzes+SP</x:v>
      </x:c>
      <x:c r="R2982" t="str"/>
      <x:c r="S2982" t="str"/>
      <x:c r="T2982" t="str">
        <x:v>Não contatado</x:v>
      </x:c>
      <x:c r="U2982" s="27" t="n">
        <x:f>IF(LEN(H2982)&gt;0,25,0)+IF(L2982="Sim",25,0)+IF(LEN(M2982)&gt;0,15,0)+IF(LEN(J2982)&gt;0,10,0)+IF(LEN(N2982)&gt;0,5,0)+IF(LEN(O2982)&gt;0,5,0)+IF(LEN(P2982)&gt;0,5,0)+IF(AND(LEN(R2982)&gt;0,LEN(S2982)&gt;0),10,0)</x:f>
        <x:v>0</x:v>
      </x:c>
      <x:c r="V2982" t="str">
        <x:f>IF(U2982&gt;=60,"Prioridade Alta",IF(U2982&gt;=35,"Prioridade Média","Prioridade Baixa"))</x:f>
        <x:v>Prioridade Baixa</x:v>
      </x:c>
      <x:c r="W2982" t="str">
        <x:v>Sim</x:v>
      </x:c>
      <x:c r="X2982" t="str">
        <x:v>Sem telefone, e-mail ou site</x:v>
      </x:c>
      <x:c r="Y2982" t="str">
        <x:v>Base expandida 2026-07-27</x:v>
      </x:c>
      <x:c r="Z2982" t="str"/>
      <x:c r="AA2982" t="str"/>
      <x:c r="AB2982" t="n">
        <x:v>30</x:v>
      </x:c>
      <x:c r="AC2982" t="str">
        <x:v>Prioridade Baixa</x:v>
      </x:c>
      <x:c r="AD2982" t="str">
        <x:v>Fonte CNES/DATASUS: https://cnes2.datasus.gov.br/Mod_Basico.asp?VCo_Unidade=3530604820800; CNES 4820800; CNPJ 29057651000108; site oficial/redes não coletados nesta fonte</x:v>
      </x:c>
      <x:c r="AE2982" t="n">
        <x:f>IF(LEN(H2982)&gt;0,1,0)</x:f>
        <x:v>0</x:v>
      </x:c>
      <x:c r="AF2982" t="n">
        <x:f>IF(LEN(M2982)&gt;0,1,0)</x:f>
        <x:v>0</x:v>
      </x:c>
      <x:c r="AG2982" t="n">
        <x:f>IF(AND(LEN(H2982)=0,LEN(K2982)=0,LEN(M2982)=0),1,0)</x:f>
        <x:v>1</x:v>
      </x:c>
    </x:row>
    <x:row r="2983">
      <x:c r="A2983" t="str">
        <x:v>AT-02982</x:v>
      </x:c>
      <x:c r="B2983" t="str">
        <x:v>Clinica Amoa Ltda</x:v>
      </x:c>
      <x:c r="C2983" t="str">
        <x:v>Saúde</x:v>
      </x:c>
      <x:c r="D2983" t="str">
        <x:v>Clínica</x:v>
      </x:c>
      <x:c r="E2983" t="str">
        <x:v>Mogi das Cruzes</x:v>
      </x:c>
      <x:c r="F2983" t="str">
        <x:v>Vila Mogilar</x:v>
      </x:c>
      <x:c r="G2983" t="str">
        <x:v>Clinica Amoa Ltda, 269, Vila Mogilar, Mogi Das Cruzes, Sp</x:v>
      </x:c>
      <x:c r="H2983" t="str"/>
      <x:c r="I2983" t="str"/>
      <x:c r="J2983" t="str"/>
      <x:c r="K2983" t="str"/>
      <x:c r="L2983" t="str"/>
      <x:c r="M2983" t="str"/>
      <x:c r="N2983" t="str"/>
      <x:c r="O2983" t="str"/>
      <x:c r="P2983" t="str"/>
      <x:c r="Q2983" t="str">
        <x:v>https://www.google.com/maps/search/?api=1&amp;query=Clinica+Amoa+Ltda+CLINICA+AMOA+LTDA%2C+269%2C+VILA+MOGILAR%2C+MOGI+DAS+CRUZES%2C+SP+Mogi+das+Cruzes+SP</x:v>
      </x:c>
      <x:c r="R2983" t="str"/>
      <x:c r="S2983" t="str"/>
      <x:c r="T2983" t="str">
        <x:v>Não contatado</x:v>
      </x:c>
      <x:c r="U2983" s="27" t="n">
        <x:f>IF(LEN(H2983)&gt;0,25,0)+IF(L2983="Sim",25,0)+IF(LEN(M2983)&gt;0,15,0)+IF(LEN(J2983)&gt;0,10,0)+IF(LEN(N2983)&gt;0,5,0)+IF(LEN(O2983)&gt;0,5,0)+IF(LEN(P2983)&gt;0,5,0)+IF(AND(LEN(R2983)&gt;0,LEN(S2983)&gt;0),10,0)</x:f>
        <x:v>0</x:v>
      </x:c>
      <x:c r="V2983" t="str">
        <x:f>IF(U2983&gt;=60,"Prioridade Alta",IF(U2983&gt;=35,"Prioridade Média","Prioridade Baixa"))</x:f>
        <x:v>Prioridade Baixa</x:v>
      </x:c>
      <x:c r="W2983" t="str">
        <x:v>Sim</x:v>
      </x:c>
      <x:c r="X2983" t="str">
        <x:v>Sem telefone, e-mail ou site</x:v>
      </x:c>
      <x:c r="Y2983" t="str">
        <x:v>Base expandida 2026-07-27</x:v>
      </x:c>
      <x:c r="Z2983" t="str"/>
      <x:c r="AA2983" t="str"/>
      <x:c r="AB2983" t="n">
        <x:v>30</x:v>
      </x:c>
      <x:c r="AC2983" t="str">
        <x:v>Prioridade Baixa</x:v>
      </x:c>
      <x:c r="AD2983" t="str">
        <x:v>Fonte CNES/DATASUS: https://cnes2.datasus.gov.br/Mod_Basico.asp?VCo_Unidade=3530604922417; CNES 4922417; CNPJ 30035787000198; site oficial/redes não coletados nesta fonte</x:v>
      </x:c>
      <x:c r="AE2983" t="n">
        <x:f>IF(LEN(H2983)&gt;0,1,0)</x:f>
        <x:v>0</x:v>
      </x:c>
      <x:c r="AF2983" t="n">
        <x:f>IF(LEN(M2983)&gt;0,1,0)</x:f>
        <x:v>0</x:v>
      </x:c>
      <x:c r="AG2983" t="n">
        <x:f>IF(AND(LEN(H2983)=0,LEN(K2983)=0,LEN(M2983)=0),1,0)</x:f>
        <x:v>1</x:v>
      </x:c>
    </x:row>
    <x:row r="2984">
      <x:c r="A2984" t="str">
        <x:v>AT-02983</x:v>
      </x:c>
      <x:c r="B2984" t="str">
        <x:v>Clinica Anastacia</x:v>
      </x:c>
      <x:c r="C2984" t="str">
        <x:v>Saúde</x:v>
      </x:c>
      <x:c r="D2984" t="str">
        <x:v>Clínica</x:v>
      </x:c>
      <x:c r="E2984" t="str">
        <x:v>Mogi das Cruzes</x:v>
      </x:c>
      <x:c r="F2984" t="str">
        <x:v>Jardim Santista</x:v>
      </x:c>
      <x:c r="G2984" t="str">
        <x:v>Anastacia Clinica Integrada Ltda, 1195, Jardim Santista, Mogi Das Cruzes, Sp</x:v>
      </x:c>
      <x:c r="H2984" t="str"/>
      <x:c r="I2984" t="str"/>
      <x:c r="J2984" t="str"/>
      <x:c r="K2984" t="str"/>
      <x:c r="L2984" t="str"/>
      <x:c r="M2984" t="str"/>
      <x:c r="N2984" t="str"/>
      <x:c r="O2984" t="str"/>
      <x:c r="P2984" t="str"/>
      <x:c r="Q2984" t="str">
        <x:v>https://www.google.com/maps/search/?api=1&amp;query=Clinica+Anastacia+ANASTACIA+CLINICA+INTEGRADA+LTDA%2C+1195%2C+JARDIM+SANTISTA%2C+MOGI+DAS+CRUZES%2C+SP+Mogi+das+Cruzes+SP</x:v>
      </x:c>
      <x:c r="R2984" t="str"/>
      <x:c r="S2984" t="str"/>
      <x:c r="T2984" t="str">
        <x:v>Não contatado</x:v>
      </x:c>
      <x:c r="U2984" s="27" t="n">
        <x:f>IF(LEN(H2984)&gt;0,25,0)+IF(L2984="Sim",25,0)+IF(LEN(M2984)&gt;0,15,0)+IF(LEN(J2984)&gt;0,10,0)+IF(LEN(N2984)&gt;0,5,0)+IF(LEN(O2984)&gt;0,5,0)+IF(LEN(P2984)&gt;0,5,0)+IF(AND(LEN(R2984)&gt;0,LEN(S2984)&gt;0),10,0)</x:f>
        <x:v>0</x:v>
      </x:c>
      <x:c r="V2984" t="str">
        <x:f>IF(U2984&gt;=60,"Prioridade Alta",IF(U2984&gt;=35,"Prioridade Média","Prioridade Baixa"))</x:f>
        <x:v>Prioridade Baixa</x:v>
      </x:c>
      <x:c r="W2984" t="str">
        <x:v>Sim</x:v>
      </x:c>
      <x:c r="X2984" t="str">
        <x:v>Sem telefone, e-mail ou site</x:v>
      </x:c>
      <x:c r="Y2984" t="str">
        <x:v>Base expandida 2026-07-27</x:v>
      </x:c>
      <x:c r="Z2984" t="str"/>
      <x:c r="AA2984" t="str"/>
      <x:c r="AB2984" t="n">
        <x:v>30</x:v>
      </x:c>
      <x:c r="AC2984" t="str">
        <x:v>Prioridade Baixa</x:v>
      </x:c>
      <x:c r="AD2984" t="str">
        <x:v>Fonte CNES/DATASUS: https://cnes2.datasus.gov.br/Mod_Basico.asp?VCo_Unidade=3530604438035; CNES 4438035; CNPJ 47158252000107; site oficial/redes não coletados nesta fonte</x:v>
      </x:c>
      <x:c r="AE2984" t="n">
        <x:f>IF(LEN(H2984)&gt;0,1,0)</x:f>
        <x:v>0</x:v>
      </x:c>
      <x:c r="AF2984" t="n">
        <x:f>IF(LEN(M2984)&gt;0,1,0)</x:f>
        <x:v>0</x:v>
      </x:c>
      <x:c r="AG2984" t="n">
        <x:f>IF(AND(LEN(H2984)=0,LEN(K2984)=0,LEN(M2984)=0),1,0)</x:f>
        <x:v>1</x:v>
      </x:c>
    </x:row>
    <x:row r="2985">
      <x:c r="A2985" t="str">
        <x:v>AT-02984</x:v>
      </x:c>
      <x:c r="B2985" t="str">
        <x:v>Clinica Danilo Minervino</x:v>
      </x:c>
      <x:c r="C2985" t="str">
        <x:v>Saúde</x:v>
      </x:c>
      <x:c r="D2985" t="str">
        <x:v>Clínica</x:v>
      </x:c>
      <x:c r="E2985" t="str">
        <x:v>Mogi das Cruzes</x:v>
      </x:c>
      <x:c r="F2985" t="str">
        <x:v>Vila Nova Socorro</x:v>
      </x:c>
      <x:c r="G2985" t="str">
        <x:v>Danilo Minervino Da Fonseca, 700, Vila Nova Socorro, Mogi Das Cruzes, Sp</x:v>
      </x:c>
      <x:c r="H2985" t="str"/>
      <x:c r="I2985" t="str"/>
      <x:c r="J2985" t="str"/>
      <x:c r="K2985" t="str"/>
      <x:c r="L2985" t="str"/>
      <x:c r="M2985" t="str"/>
      <x:c r="N2985" t="str"/>
      <x:c r="O2985" t="str"/>
      <x:c r="P2985" t="str"/>
      <x:c r="Q2985" t="str">
        <x:v>https://www.google.com/maps/search/?api=1&amp;query=Clinica+Danilo+Minervino+DANILO+MINERVINO+DA+FONSECA%2C+700%2C+VILA+NOVA+SOCORRO%2C+MOGI+DAS+CRUZES%2C+SP+Mogi+das+Cruzes+SP</x:v>
      </x:c>
      <x:c r="R2985" t="str"/>
      <x:c r="S2985" t="str"/>
      <x:c r="T2985" t="str">
        <x:v>Não contatado</x:v>
      </x:c>
      <x:c r="U2985" s="27" t="n">
        <x:f>IF(LEN(H2985)&gt;0,25,0)+IF(L2985="Sim",25,0)+IF(LEN(M2985)&gt;0,15,0)+IF(LEN(J2985)&gt;0,10,0)+IF(LEN(N2985)&gt;0,5,0)+IF(LEN(O2985)&gt;0,5,0)+IF(LEN(P2985)&gt;0,5,0)+IF(AND(LEN(R2985)&gt;0,LEN(S2985)&gt;0),10,0)</x:f>
        <x:v>0</x:v>
      </x:c>
      <x:c r="V2985" t="str">
        <x:f>IF(U2985&gt;=60,"Prioridade Alta",IF(U2985&gt;=35,"Prioridade Média","Prioridade Baixa"))</x:f>
        <x:v>Prioridade Baixa</x:v>
      </x:c>
      <x:c r="W2985" t="str">
        <x:v>Sim</x:v>
      </x:c>
      <x:c r="X2985" t="str">
        <x:v>Sem telefone, e-mail ou site</x:v>
      </x:c>
      <x:c r="Y2985" t="str">
        <x:v>Base expandida 2026-07-27</x:v>
      </x:c>
      <x:c r="Z2985" t="str"/>
      <x:c r="AA2985" t="str"/>
      <x:c r="AB2985" t="n">
        <x:v>30</x:v>
      </x:c>
      <x:c r="AC2985" t="str">
        <x:v>Prioridade Baixa</x:v>
      </x:c>
      <x:c r="AD2985" t="str">
        <x:v>Fonte CNES/DATASUS: https://cnes2.datasus.gov.br/Mod_Basico.asp?VCo_Unidade=3530604776240; CNES 4776240; CNPJ -; site oficial/redes não coletados nesta fonte</x:v>
      </x:c>
      <x:c r="AE2985" t="n">
        <x:f>IF(LEN(H2985)&gt;0,1,0)</x:f>
        <x:v>0</x:v>
      </x:c>
      <x:c r="AF2985" t="n">
        <x:f>IF(LEN(M2985)&gt;0,1,0)</x:f>
        <x:v>0</x:v>
      </x:c>
      <x:c r="AG2985" t="n">
        <x:f>IF(AND(LEN(H2985)=0,LEN(K2985)=0,LEN(M2985)=0),1,0)</x:f>
        <x:v>1</x:v>
      </x:c>
    </x:row>
    <x:row r="2986">
      <x:c r="A2986" t="str">
        <x:v>AT-02985</x:v>
      </x:c>
      <x:c r="B2986" t="str">
        <x:v>Clinica De Fisioterapia E Estetica Sakura Ltda</x:v>
      </x:c>
      <x:c r="C2986" t="str">
        <x:v>Saúde</x:v>
      </x:c>
      <x:c r="D2986" t="str">
        <x:v>Clínica</x:v>
      </x:c>
      <x:c r="E2986" t="str">
        <x:v>Mogi das Cruzes</x:v>
      </x:c>
      <x:c r="F2986" t="str">
        <x:v>Vila Oliveira</x:v>
      </x:c>
      <x:c r="G2986" t="str">
        <x:v>Clinica De Fisioterapia E Estetica Sakura Ltda, 81, Vila Oliveira, Mogi Das Cruzes, Sp</x:v>
      </x:c>
      <x:c r="H2986" t="str"/>
      <x:c r="I2986" t="str"/>
      <x:c r="J2986" t="str"/>
      <x:c r="K2986" t="str"/>
      <x:c r="L2986" t="str"/>
      <x:c r="M2986" t="str"/>
      <x:c r="N2986" t="str"/>
      <x:c r="O2986" t="str"/>
      <x:c r="P2986" t="str"/>
      <x:c r="Q2986" t="str">
        <x:v>https://www.google.com/maps/search/?api=1&amp;query=Clinica+De+Fisioterapia+E+Estetica+Sakura+Ltda+CLINICA+DE+FISIOTERAPIA+E+ESTETICA+SAKURA+LTDA%2C+81%2C+VILA+OLIVEIRA%2C+MOGI+DAS+CRUZES%2C+SP+Mogi+das+Cruzes+SP</x:v>
      </x:c>
      <x:c r="R2986" t="str"/>
      <x:c r="S2986" t="str"/>
      <x:c r="T2986" t="str">
        <x:v>Não contatado</x:v>
      </x:c>
      <x:c r="U2986" s="27" t="n">
        <x:f>IF(LEN(H2986)&gt;0,25,0)+IF(L2986="Sim",25,0)+IF(LEN(M2986)&gt;0,15,0)+IF(LEN(J2986)&gt;0,10,0)+IF(LEN(N2986)&gt;0,5,0)+IF(LEN(O2986)&gt;0,5,0)+IF(LEN(P2986)&gt;0,5,0)+IF(AND(LEN(R2986)&gt;0,LEN(S2986)&gt;0),10,0)</x:f>
        <x:v>0</x:v>
      </x:c>
      <x:c r="V2986" t="str">
        <x:f>IF(U2986&gt;=60,"Prioridade Alta",IF(U2986&gt;=35,"Prioridade Média","Prioridade Baixa"))</x:f>
        <x:v>Prioridade Baixa</x:v>
      </x:c>
      <x:c r="W2986" t="str">
        <x:v>Sim</x:v>
      </x:c>
      <x:c r="X2986" t="str">
        <x:v>Sem telefone, e-mail ou site</x:v>
      </x:c>
      <x:c r="Y2986" t="str">
        <x:v>Base expandida 2026-07-27</x:v>
      </x:c>
      <x:c r="Z2986" t="str"/>
      <x:c r="AA2986" t="str"/>
      <x:c r="AB2986" t="n">
        <x:v>30</x:v>
      </x:c>
      <x:c r="AC2986" t="str">
        <x:v>Prioridade Baixa</x:v>
      </x:c>
      <x:c r="AD2986" t="str">
        <x:v>Fonte CNES/DATASUS: https://cnes2.datasus.gov.br/Mod_Basico.asp?VCo_Unidade=3530605831679; CNES 5831679; CNPJ 18345307000190; site oficial/redes não coletados nesta fonte</x:v>
      </x:c>
      <x:c r="AE2986" t="n">
        <x:f>IF(LEN(H2986)&gt;0,1,0)</x:f>
        <x:v>0</x:v>
      </x:c>
      <x:c r="AF2986" t="n">
        <x:f>IF(LEN(M2986)&gt;0,1,0)</x:f>
        <x:v>0</x:v>
      </x:c>
      <x:c r="AG2986" t="n">
        <x:f>IF(AND(LEN(H2986)=0,LEN(K2986)=0,LEN(M2986)=0),1,0)</x:f>
        <x:v>1</x:v>
      </x:c>
    </x:row>
    <x:row r="2987">
      <x:c r="A2987" t="str">
        <x:v>AT-02986</x:v>
      </x:c>
      <x:c r="B2987" t="str">
        <x:v>Clinica De Estetica E Fisioterapia Ariza</x:v>
      </x:c>
      <x:c r="C2987" t="str">
        <x:v>Saúde</x:v>
      </x:c>
      <x:c r="D2987" t="str">
        <x:v>Clínica</x:v>
      </x:c>
      <x:c r="E2987" t="str">
        <x:v>Mogi das Cruzes</x:v>
      </x:c>
      <x:c r="F2987" t="str">
        <x:v>Centro Civico</x:v>
      </x:c>
      <x:c r="G2987" t="str">
        <x:v>Ariza Fisioterapia E Estetica Ltda, 1145, Centro Civico, Mogi Das Cruzes, Sp</x:v>
      </x:c>
      <x:c r="H2987" t="str"/>
      <x:c r="I2987" t="str"/>
      <x:c r="J2987" t="str"/>
      <x:c r="K2987" t="str"/>
      <x:c r="L2987" t="str"/>
      <x:c r="M2987" t="str"/>
      <x:c r="N2987" t="str"/>
      <x:c r="O2987" t="str"/>
      <x:c r="P2987" t="str"/>
      <x:c r="Q2987" t="str">
        <x:v>https://www.google.com/maps/search/?api=1&amp;query=Clinica+De+Estetica+E+Fisioterapia+Ariza+ARIZA+FISIOTERAPIA+E+ESTETICA+LTDA%2C+1145%2C+CENTRO+CIVICO%2C+MOGI+DAS+CRUZES%2C+SP+Mogi+das+Cruzes+SP</x:v>
      </x:c>
      <x:c r="R2987" t="str"/>
      <x:c r="S2987" t="str"/>
      <x:c r="T2987" t="str">
        <x:v>Não contatado</x:v>
      </x:c>
      <x:c r="U2987" s="27" t="n">
        <x:f>IF(LEN(H2987)&gt;0,25,0)+IF(L2987="Sim",25,0)+IF(LEN(M2987)&gt;0,15,0)+IF(LEN(J2987)&gt;0,10,0)+IF(LEN(N2987)&gt;0,5,0)+IF(LEN(O2987)&gt;0,5,0)+IF(LEN(P2987)&gt;0,5,0)+IF(AND(LEN(R2987)&gt;0,LEN(S2987)&gt;0),10,0)</x:f>
        <x:v>0</x:v>
      </x:c>
      <x:c r="V2987" t="str">
        <x:f>IF(U2987&gt;=60,"Prioridade Alta",IF(U2987&gt;=35,"Prioridade Média","Prioridade Baixa"))</x:f>
        <x:v>Prioridade Baixa</x:v>
      </x:c>
      <x:c r="W2987" t="str">
        <x:v>Sim</x:v>
      </x:c>
      <x:c r="X2987" t="str">
        <x:v>Sem telefone, e-mail ou site</x:v>
      </x:c>
      <x:c r="Y2987" t="str">
        <x:v>Base expandida 2026-07-27</x:v>
      </x:c>
      <x:c r="Z2987" t="str"/>
      <x:c r="AA2987" t="str"/>
      <x:c r="AB2987" t="n">
        <x:v>30</x:v>
      </x:c>
      <x:c r="AC2987" t="str">
        <x:v>Prioridade Baixa</x:v>
      </x:c>
      <x:c r="AD2987" t="str">
        <x:v>Fonte CNES/DATASUS: https://cnes2.datasus.gov.br/Mod_Basico.asp?VCo_Unidade=3530604926803; CNES 4926803; CNPJ 43963381000117; site oficial/redes não coletados nesta fonte</x:v>
      </x:c>
      <x:c r="AE2987" t="n">
        <x:f>IF(LEN(H2987)&gt;0,1,0)</x:f>
        <x:v>0</x:v>
      </x:c>
      <x:c r="AF2987" t="n">
        <x:f>IF(LEN(M2987)&gt;0,1,0)</x:f>
        <x:v>0</x:v>
      </x:c>
      <x:c r="AG2987" t="n">
        <x:f>IF(AND(LEN(H2987)=0,LEN(K2987)=0,LEN(M2987)=0),1,0)</x:f>
        <x:v>1</x:v>
      </x:c>
    </x:row>
    <x:row r="2988">
      <x:c r="A2988" t="str">
        <x:v>AT-02987</x:v>
      </x:c>
      <x:c r="B2988" t="str">
        <x:v>Clinica De Psicologia Cintra Botarro</x:v>
      </x:c>
      <x:c r="C2988" t="str">
        <x:v>Saúde</x:v>
      </x:c>
      <x:c r="D2988" t="str">
        <x:v>Clínica</x:v>
      </x:c>
      <x:c r="E2988" t="str">
        <x:v>Mogi das Cruzes</x:v>
      </x:c>
      <x:c r="F2988" t="str">
        <x:v>Centro</x:v>
      </x:c>
      <x:c r="G2988" t="str">
        <x:v>Clinica De Psicologia Cintra Botarro Ltda, 573, Centro, Mogi Das Cruzes, Sp</x:v>
      </x:c>
      <x:c r="H2988" t="str"/>
      <x:c r="I2988" t="str"/>
      <x:c r="J2988" t="str"/>
      <x:c r="K2988" t="str"/>
      <x:c r="L2988" t="str"/>
      <x:c r="M2988" t="str"/>
      <x:c r="N2988" t="str"/>
      <x:c r="O2988" t="str"/>
      <x:c r="P2988" t="str"/>
      <x:c r="Q2988" t="str">
        <x:v>https://www.google.com/maps/search/?api=1&amp;query=Clinica+De+Psicologia+Cintra+Botarro+CLINICA+DE+PSICOLOGIA+CINTRA+BOTARRO+LTDA%2C+573%2C+CENTRO%2C+MOGI+DAS+CRUZES%2C+SP+Mogi+das+Cruzes+SP</x:v>
      </x:c>
      <x:c r="R2988" t="str"/>
      <x:c r="S2988" t="str"/>
      <x:c r="T2988" t="str">
        <x:v>Não contatado</x:v>
      </x:c>
      <x:c r="U2988" s="27" t="n">
        <x:f>IF(LEN(H2988)&gt;0,25,0)+IF(L2988="Sim",25,0)+IF(LEN(M2988)&gt;0,15,0)+IF(LEN(J2988)&gt;0,10,0)+IF(LEN(N2988)&gt;0,5,0)+IF(LEN(O2988)&gt;0,5,0)+IF(LEN(P2988)&gt;0,5,0)+IF(AND(LEN(R2988)&gt;0,LEN(S2988)&gt;0),10,0)</x:f>
        <x:v>0</x:v>
      </x:c>
      <x:c r="V2988" t="str">
        <x:f>IF(U2988&gt;=60,"Prioridade Alta",IF(U2988&gt;=35,"Prioridade Média","Prioridade Baixa"))</x:f>
        <x:v>Prioridade Baixa</x:v>
      </x:c>
      <x:c r="W2988" t="str">
        <x:v>Sim</x:v>
      </x:c>
      <x:c r="X2988" t="str">
        <x:v>Sem telefone, e-mail ou site</x:v>
      </x:c>
      <x:c r="Y2988" t="str">
        <x:v>Base expandida 2026-07-27</x:v>
      </x:c>
      <x:c r="Z2988" t="str"/>
      <x:c r="AA2988" t="str"/>
      <x:c r="AB2988" t="n">
        <x:v>30</x:v>
      </x:c>
      <x:c r="AC2988" t="str">
        <x:v>Prioridade Baixa</x:v>
      </x:c>
      <x:c r="AD2988" t="str">
        <x:v>Fonte CNES/DATASUS: https://cnes2.datasus.gov.br/Mod_Basico.asp?VCo_Unidade=3530605810159; CNES 5810159; CNPJ 61356568000134; site oficial/redes não coletados nesta fonte</x:v>
      </x:c>
      <x:c r="AE2988" t="n">
        <x:f>IF(LEN(H2988)&gt;0,1,0)</x:f>
        <x:v>0</x:v>
      </x:c>
      <x:c r="AF2988" t="n">
        <x:f>IF(LEN(M2988)&gt;0,1,0)</x:f>
        <x:v>0</x:v>
      </x:c>
      <x:c r="AG2988" t="n">
        <x:f>IF(AND(LEN(H2988)=0,LEN(K2988)=0,LEN(M2988)=0),1,0)</x:f>
        <x:v>1</x:v>
      </x:c>
    </x:row>
    <x:row r="2989">
      <x:c r="A2989" t="str">
        <x:v>AT-02988</x:v>
      </x:c>
      <x:c r="B2989" t="str">
        <x:v>Clinica De Psiquiatria Renzi Rossi</x:v>
      </x:c>
      <x:c r="C2989" t="str">
        <x:v>Saúde</x:v>
      </x:c>
      <x:c r="D2989" t="str">
        <x:v>Clínica</x:v>
      </x:c>
      <x:c r="E2989" t="str">
        <x:v>Mogi das Cruzes</x:v>
      </x:c>
      <x:c r="F2989" t="str">
        <x:v>Vila Mogilar</x:v>
      </x:c>
      <x:c r="G2989" t="str">
        <x:v>Nr Rossi Psiquiatria, 269, Vila Mogilar, Mogi Das Cruzes, Sp</x:v>
      </x:c>
      <x:c r="H2989" t="str"/>
      <x:c r="I2989" t="str"/>
      <x:c r="J2989" t="str"/>
      <x:c r="K2989" t="str"/>
      <x:c r="L2989" t="str"/>
      <x:c r="M2989" t="str"/>
      <x:c r="N2989" t="str"/>
      <x:c r="O2989" t="str"/>
      <x:c r="P2989" t="str"/>
      <x:c r="Q2989" t="str">
        <x:v>https://www.google.com/maps/search/?api=1&amp;query=Clinica+De+Psiquiatria+Renzi+Rossi+NR+ROSSI+PSIQUIATRIA%2C+269%2C+VILA+MOGILAR%2C+MOGI+DAS+CRUZES%2C+SP+Mogi+das+Cruzes+SP</x:v>
      </x:c>
      <x:c r="R2989" t="str"/>
      <x:c r="S2989" t="str"/>
      <x:c r="T2989" t="str">
        <x:v>Não contatado</x:v>
      </x:c>
      <x:c r="U2989" s="27" t="n">
        <x:f>IF(LEN(H2989)&gt;0,25,0)+IF(L2989="Sim",25,0)+IF(LEN(M2989)&gt;0,15,0)+IF(LEN(J2989)&gt;0,10,0)+IF(LEN(N2989)&gt;0,5,0)+IF(LEN(O2989)&gt;0,5,0)+IF(LEN(P2989)&gt;0,5,0)+IF(AND(LEN(R2989)&gt;0,LEN(S2989)&gt;0),10,0)</x:f>
        <x:v>0</x:v>
      </x:c>
      <x:c r="V2989" t="str">
        <x:f>IF(U2989&gt;=60,"Prioridade Alta",IF(U2989&gt;=35,"Prioridade Média","Prioridade Baixa"))</x:f>
        <x:v>Prioridade Baixa</x:v>
      </x:c>
      <x:c r="W2989" t="str">
        <x:v>Sim</x:v>
      </x:c>
      <x:c r="X2989" t="str">
        <x:v>Sem telefone, e-mail ou site</x:v>
      </x:c>
      <x:c r="Y2989" t="str">
        <x:v>Base expandida 2026-07-27</x:v>
      </x:c>
      <x:c r="Z2989" t="str"/>
      <x:c r="AA2989" t="str"/>
      <x:c r="AB2989" t="n">
        <x:v>30</x:v>
      </x:c>
      <x:c r="AC2989" t="str">
        <x:v>Prioridade Baixa</x:v>
      </x:c>
      <x:c r="AD2989" t="str">
        <x:v>Fonte CNES/DATASUS: https://cnes2.datasus.gov.br/Mod_Basico.asp?VCo_Unidade=3530604941489; CNES 4941489; CNPJ 33577079000177; site oficial/redes não coletados nesta fonte</x:v>
      </x:c>
      <x:c r="AE2989" t="n">
        <x:f>IF(LEN(H2989)&gt;0,1,0)</x:f>
        <x:v>0</x:v>
      </x:c>
      <x:c r="AF2989" t="n">
        <x:f>IF(LEN(M2989)&gt;0,1,0)</x:f>
        <x:v>0</x:v>
      </x:c>
      <x:c r="AG2989" t="n">
        <x:f>IF(AND(LEN(H2989)=0,LEN(K2989)=0,LEN(M2989)=0),1,0)</x:f>
        <x:v>1</x:v>
      </x:c>
    </x:row>
    <x:row r="2990">
      <x:c r="A2990" t="str">
        <x:v>AT-02989</x:v>
      </x:c>
      <x:c r="B2990" t="str">
        <x:v>Clinica De Psicologia Rodrigo Ruis Martins Ltda</x:v>
      </x:c>
      <x:c r="C2990" t="str">
        <x:v>Saúde</x:v>
      </x:c>
      <x:c r="D2990" t="str">
        <x:v>Clínica</x:v>
      </x:c>
      <x:c r="E2990" t="str">
        <x:v>Mogi das Cruzes</x:v>
      </x:c>
      <x:c r="F2990" t="str">
        <x:v>Centro</x:v>
      </x:c>
      <x:c r="G2990" t="str">
        <x:v>Clinica De Psicologia Rodrigo Ruis Martins Ltda, 235, Centro, Mogi Das Cruzes, Sp</x:v>
      </x:c>
      <x:c r="H2990" t="str"/>
      <x:c r="I2990" t="str"/>
      <x:c r="J2990" t="str"/>
      <x:c r="K2990" t="str"/>
      <x:c r="L2990" t="str"/>
      <x:c r="M2990" t="str"/>
      <x:c r="N2990" t="str"/>
      <x:c r="O2990" t="str"/>
      <x:c r="P2990" t="str"/>
      <x:c r="Q2990" t="str">
        <x:v>https://www.google.com/maps/search/?api=1&amp;query=Clinica+De+Psicologia+Rodrigo+Ruis+Martins+Ltda+CLINICA+DE+PSICOLOGIA+RODRIGO+RUIS+MARTINS+LTDA%2C+235%2C+CENTRO%2C+MOGI+DAS+CRUZES%2C+SP+Mogi+das+Cruzes+SP</x:v>
      </x:c>
      <x:c r="R2990" t="str"/>
      <x:c r="S2990" t="str"/>
      <x:c r="T2990" t="str">
        <x:v>Não contatado</x:v>
      </x:c>
      <x:c r="U2990" s="27" t="n">
        <x:f>IF(LEN(H2990)&gt;0,25,0)+IF(L2990="Sim",25,0)+IF(LEN(M2990)&gt;0,15,0)+IF(LEN(J2990)&gt;0,10,0)+IF(LEN(N2990)&gt;0,5,0)+IF(LEN(O2990)&gt;0,5,0)+IF(LEN(P2990)&gt;0,5,0)+IF(AND(LEN(R2990)&gt;0,LEN(S2990)&gt;0),10,0)</x:f>
        <x:v>0</x:v>
      </x:c>
      <x:c r="V2990" t="str">
        <x:f>IF(U2990&gt;=60,"Prioridade Alta",IF(U2990&gt;=35,"Prioridade Média","Prioridade Baixa"))</x:f>
        <x:v>Prioridade Baixa</x:v>
      </x:c>
      <x:c r="W2990" t="str">
        <x:v>Sim</x:v>
      </x:c>
      <x:c r="X2990" t="str">
        <x:v>Sem telefone, e-mail ou site</x:v>
      </x:c>
      <x:c r="Y2990" t="str">
        <x:v>Base expandida 2026-07-27</x:v>
      </x:c>
      <x:c r="Z2990" t="str"/>
      <x:c r="AA2990" t="str"/>
      <x:c r="AB2990" t="n">
        <x:v>30</x:v>
      </x:c>
      <x:c r="AC2990" t="str">
        <x:v>Prioridade Baixa</x:v>
      </x:c>
      <x:c r="AD2990" t="str">
        <x:v>Fonte CNES/DATASUS: https://cnes2.datasus.gov.br/Mod_Basico.asp?VCo_Unidade=3530605821010; CNES 5821010; CNPJ 62064520000115; site oficial/redes não coletados nesta fonte</x:v>
      </x:c>
      <x:c r="AE2990" t="n">
        <x:f>IF(LEN(H2990)&gt;0,1,0)</x:f>
        <x:v>0</x:v>
      </x:c>
      <x:c r="AF2990" t="n">
        <x:f>IF(LEN(M2990)&gt;0,1,0)</x:f>
        <x:v>0</x:v>
      </x:c>
      <x:c r="AG2990" t="n">
        <x:f>IF(AND(LEN(H2990)=0,LEN(K2990)=0,LEN(M2990)=0),1,0)</x:f>
        <x:v>1</x:v>
      </x:c>
    </x:row>
    <x:row r="2991">
      <x:c r="A2991" t="str">
        <x:v>AT-02990</x:v>
      </x:c>
      <x:c r="B2991" t="str">
        <x:v>Clinica Della Salute</x:v>
      </x:c>
      <x:c r="C2991" t="str">
        <x:v>Saúde</x:v>
      </x:c>
      <x:c r="D2991" t="str">
        <x:v>Clínica</x:v>
      </x:c>
      <x:c r="E2991" t="str">
        <x:v>Mogi das Cruzes</x:v>
      </x:c>
      <x:c r="F2991" t="str">
        <x:v>Socorro</x:v>
      </x:c>
      <x:c r="G2991" t="str">
        <x:v>Clinica Della Salute Ltda, 350, Socorro, Mogi Das Cruzes, Sp</x:v>
      </x:c>
      <x:c r="H2991" t="str"/>
      <x:c r="I2991" t="str"/>
      <x:c r="J2991" t="str"/>
      <x:c r="K2991" t="str"/>
      <x:c r="L2991" t="str"/>
      <x:c r="M2991" t="str"/>
      <x:c r="N2991" t="str"/>
      <x:c r="O2991" t="str"/>
      <x:c r="P2991" t="str"/>
      <x:c r="Q2991" t="str">
        <x:v>https://www.google.com/maps/search/?api=1&amp;query=Clinica+Della+Salute+CLINICA+DELLA+SALUTE+LTDA%2C+350%2C+SOCORRO%2C+MOGI+DAS+CRUZES%2C+SP+Mogi+das+Cruzes+SP</x:v>
      </x:c>
      <x:c r="R2991" t="str"/>
      <x:c r="S2991" t="str"/>
      <x:c r="T2991" t="str">
        <x:v>Não contatado</x:v>
      </x:c>
      <x:c r="U2991" s="27" t="n">
        <x:f>IF(LEN(H2991)&gt;0,25,0)+IF(L2991="Sim",25,0)+IF(LEN(M2991)&gt;0,15,0)+IF(LEN(J2991)&gt;0,10,0)+IF(LEN(N2991)&gt;0,5,0)+IF(LEN(O2991)&gt;0,5,0)+IF(LEN(P2991)&gt;0,5,0)+IF(AND(LEN(R2991)&gt;0,LEN(S2991)&gt;0),10,0)</x:f>
        <x:v>0</x:v>
      </x:c>
      <x:c r="V2991" t="str">
        <x:f>IF(U2991&gt;=60,"Prioridade Alta",IF(U2991&gt;=35,"Prioridade Média","Prioridade Baixa"))</x:f>
        <x:v>Prioridade Baixa</x:v>
      </x:c>
      <x:c r="W2991" t="str">
        <x:v>Sim</x:v>
      </x:c>
      <x:c r="X2991" t="str">
        <x:v>Sem telefone, e-mail ou site</x:v>
      </x:c>
      <x:c r="Y2991" t="str">
        <x:v>Base expandida 2026-07-27</x:v>
      </x:c>
      <x:c r="Z2991" t="str"/>
      <x:c r="AA2991" t="str"/>
      <x:c r="AB2991" t="n">
        <x:v>30</x:v>
      </x:c>
      <x:c r="AC2991" t="str">
        <x:v>Prioridade Baixa</x:v>
      </x:c>
      <x:c r="AD2991" t="str">
        <x:v>Fonte CNES/DATASUS: https://cnes2.datasus.gov.br/Mod_Basico.asp?VCo_Unidade=3530604976398; CNES 4976398; CNPJ 53144444000167; site oficial/redes não coletados nesta fonte</x:v>
      </x:c>
      <x:c r="AE2991" t="n">
        <x:f>IF(LEN(H2991)&gt;0,1,0)</x:f>
        <x:v>0</x:v>
      </x:c>
      <x:c r="AF2991" t="n">
        <x:f>IF(LEN(M2991)&gt;0,1,0)</x:f>
        <x:v>0</x:v>
      </x:c>
      <x:c r="AG2991" t="n">
        <x:f>IF(AND(LEN(H2991)=0,LEN(K2991)=0,LEN(M2991)=0),1,0)</x:f>
        <x:v>1</x:v>
      </x:c>
    </x:row>
    <x:row r="2992">
      <x:c r="A2992" t="str">
        <x:v>AT-02991</x:v>
      </x:c>
      <x:c r="B2992" t="str">
        <x:v>Clinica Dermatologica Dra Ligia Tomaz Ltda</x:v>
      </x:c>
      <x:c r="C2992" t="str">
        <x:v>Saúde</x:v>
      </x:c>
      <x:c r="D2992" t="str">
        <x:v>Clínica</x:v>
      </x:c>
      <x:c r="E2992" t="str">
        <x:v>Mogi das Cruzes</x:v>
      </x:c>
      <x:c r="F2992" t="str">
        <x:v>Centro</x:v>
      </x:c>
      <x:c r="G2992" t="str">
        <x:v>Clinica Dermatologica Dra Ligia Tomaz Ltda, 335, Centro, Mogi Das Cruzes, Sp</x:v>
      </x:c>
      <x:c r="H2992" t="str"/>
      <x:c r="I2992" t="str"/>
      <x:c r="J2992" t="str"/>
      <x:c r="K2992" t="str"/>
      <x:c r="L2992" t="str"/>
      <x:c r="M2992" t="str"/>
      <x:c r="N2992" t="str"/>
      <x:c r="O2992" t="str"/>
      <x:c r="P2992" t="str"/>
      <x:c r="Q2992" t="str">
        <x:v>https://www.google.com/maps/search/?api=1&amp;query=Clinica+Dermatologica+Dra+Ligia+Tomaz+Ltda+CLINICA+DERMATOLOGICA+DRA+LIGIA+TOMAZ+LTDA%2C+335%2C+CENTRO%2C+MOGI+DAS+CRUZES%2C+SP+Mogi+das+Cruzes+SP</x:v>
      </x:c>
      <x:c r="R2992" t="str"/>
      <x:c r="S2992" t="str"/>
      <x:c r="T2992" t="str">
        <x:v>Não contatado</x:v>
      </x:c>
      <x:c r="U2992" s="27" t="n">
        <x:f>IF(LEN(H2992)&gt;0,25,0)+IF(L2992="Sim",25,0)+IF(LEN(M2992)&gt;0,15,0)+IF(LEN(J2992)&gt;0,10,0)+IF(LEN(N2992)&gt;0,5,0)+IF(LEN(O2992)&gt;0,5,0)+IF(LEN(P2992)&gt;0,5,0)+IF(AND(LEN(R2992)&gt;0,LEN(S2992)&gt;0),10,0)</x:f>
        <x:v>0</x:v>
      </x:c>
      <x:c r="V2992" t="str">
        <x:f>IF(U2992&gt;=60,"Prioridade Alta",IF(U2992&gt;=35,"Prioridade Média","Prioridade Baixa"))</x:f>
        <x:v>Prioridade Baixa</x:v>
      </x:c>
      <x:c r="W2992" t="str">
        <x:v>Sim</x:v>
      </x:c>
      <x:c r="X2992" t="str">
        <x:v>Sem telefone, e-mail ou site</x:v>
      </x:c>
      <x:c r="Y2992" t="str">
        <x:v>Base expandida 2026-07-27</x:v>
      </x:c>
      <x:c r="Z2992" t="str"/>
      <x:c r="AA2992" t="str"/>
      <x:c r="AB2992" t="n">
        <x:v>30</x:v>
      </x:c>
      <x:c r="AC2992" t="str">
        <x:v>Prioridade Baixa</x:v>
      </x:c>
      <x:c r="AD2992" t="str">
        <x:v>Fonte CNES/DATASUS: https://cnes2.datasus.gov.br/Mod_Basico.asp?VCo_Unidade=3530609839623; CNES 9839623; CNPJ 29515940000103; site oficial/redes não coletados nesta fonte</x:v>
      </x:c>
      <x:c r="AE2992" t="n">
        <x:f>IF(LEN(H2992)&gt;0,1,0)</x:f>
        <x:v>0</x:v>
      </x:c>
      <x:c r="AF2992" t="n">
        <x:f>IF(LEN(M2992)&gt;0,1,0)</x:f>
        <x:v>0</x:v>
      </x:c>
      <x:c r="AG2992" t="n">
        <x:f>IF(AND(LEN(H2992)=0,LEN(K2992)=0,LEN(M2992)=0),1,0)</x:f>
        <x:v>1</x:v>
      </x:c>
    </x:row>
    <x:row r="2993">
      <x:c r="A2993" t="str">
        <x:v>AT-02992</x:v>
      </x:c>
      <x:c r="B2993" t="str">
        <x:v>Clinica Dos Anjos</x:v>
      </x:c>
      <x:c r="C2993" t="str">
        <x:v>Saúde</x:v>
      </x:c>
      <x:c r="D2993" t="str">
        <x:v>Clínica</x:v>
      </x:c>
      <x:c r="E2993" t="str">
        <x:v>Mogi das Cruzes</x:v>
      </x:c>
      <x:c r="F2993" t="str">
        <x:v>Centro</x:v>
      </x:c>
      <x:c r="G2993" t="str">
        <x:v>Clinica Dos Anjos Servicos De Psicologia Multidisciplinar Cl, 526, Centro, Mogi Das Cruzes, Sp</x:v>
      </x:c>
      <x:c r="H2993" t="str"/>
      <x:c r="I2993" t="str"/>
      <x:c r="J2993" t="str"/>
      <x:c r="K2993" t="str"/>
      <x:c r="L2993" t="str"/>
      <x:c r="M2993" t="str"/>
      <x:c r="N2993" t="str"/>
      <x:c r="O2993" t="str"/>
      <x:c r="P2993" t="str"/>
      <x:c r="Q2993" t="str">
        <x:v>https://www.google.com/maps/search/?api=1&amp;query=Clinica+Dos+Anjos+CLINICA+DOS+ANJOS+SERVICOS+DE+PSICOLOGIA+MULTIDISCIPLINAR+CL%2C+526%2C+CENTRO%2C+MOGI+DAS+CRUZES%2C+SP+Mogi+das+Cruzes+SP</x:v>
      </x:c>
      <x:c r="R2993" t="str"/>
      <x:c r="S2993" t="str"/>
      <x:c r="T2993" t="str">
        <x:v>Não contatado</x:v>
      </x:c>
      <x:c r="U2993" s="27" t="n">
        <x:f>IF(LEN(H2993)&gt;0,25,0)+IF(L2993="Sim",25,0)+IF(LEN(M2993)&gt;0,15,0)+IF(LEN(J2993)&gt;0,10,0)+IF(LEN(N2993)&gt;0,5,0)+IF(LEN(O2993)&gt;0,5,0)+IF(LEN(P2993)&gt;0,5,0)+IF(AND(LEN(R2993)&gt;0,LEN(S2993)&gt;0),10,0)</x:f>
        <x:v>0</x:v>
      </x:c>
      <x:c r="V2993" t="str">
        <x:f>IF(U2993&gt;=60,"Prioridade Alta",IF(U2993&gt;=35,"Prioridade Média","Prioridade Baixa"))</x:f>
        <x:v>Prioridade Baixa</x:v>
      </x:c>
      <x:c r="W2993" t="str">
        <x:v>Sim</x:v>
      </x:c>
      <x:c r="X2993" t="str">
        <x:v>Sem telefone, e-mail ou site</x:v>
      </x:c>
      <x:c r="Y2993" t="str">
        <x:v>Base expandida 2026-07-27</x:v>
      </x:c>
      <x:c r="Z2993" t="str"/>
      <x:c r="AA2993" t="str"/>
      <x:c r="AB2993" t="n">
        <x:v>30</x:v>
      </x:c>
      <x:c r="AC2993" t="str">
        <x:v>Prioridade Baixa</x:v>
      </x:c>
      <x:c r="AD2993" t="str">
        <x:v>Fonte CNES/DATASUS: https://cnes2.datasus.gov.br/Mod_Basico.asp?VCo_Unidade=3530605768330; CNES 5768330; CNPJ 55713769000149; site oficial/redes não coletados nesta fonte</x:v>
      </x:c>
      <x:c r="AE2993" t="n">
        <x:f>IF(LEN(H2993)&gt;0,1,0)</x:f>
        <x:v>0</x:v>
      </x:c>
      <x:c r="AF2993" t="n">
        <x:f>IF(LEN(M2993)&gt;0,1,0)</x:f>
        <x:v>0</x:v>
      </x:c>
      <x:c r="AG2993" t="n">
        <x:f>IF(AND(LEN(H2993)=0,LEN(K2993)=0,LEN(M2993)=0),1,0)</x:f>
        <x:v>1</x:v>
      </x:c>
    </x:row>
    <x:row r="2994">
      <x:c r="A2994" t="str">
        <x:v>AT-02993</x:v>
      </x:c>
      <x:c r="B2994" t="str">
        <x:v>Clinica Ebenezer</x:v>
      </x:c>
      <x:c r="C2994" t="str">
        <x:v>Saúde</x:v>
      </x:c>
      <x:c r="D2994" t="str">
        <x:v>Clínica</x:v>
      </x:c>
      <x:c r="E2994" t="str">
        <x:v>Mogi das Cruzes</x:v>
      </x:c>
      <x:c r="F2994" t="str">
        <x:v>Socorro</x:v>
      </x:c>
      <x:c r="G2994" t="str">
        <x:v>Clinica Ebenezer Nutricao E Saude Ltda, 350, Socorro, Mogi Das Cruzes, Sp</x:v>
      </x:c>
      <x:c r="H2994" t="str"/>
      <x:c r="I2994" t="str"/>
      <x:c r="J2994" t="str"/>
      <x:c r="K2994" t="str"/>
      <x:c r="L2994" t="str"/>
      <x:c r="M2994" t="str"/>
      <x:c r="N2994" t="str"/>
      <x:c r="O2994" t="str"/>
      <x:c r="P2994" t="str"/>
      <x:c r="Q2994" t="str">
        <x:v>https://www.google.com/maps/search/?api=1&amp;query=Clinica+Ebenezer+CLINICA+EBENEZER+NUTRICAO+E+SAUDE+LTDA%2C+350%2C+SOCORRO%2C+MOGI+DAS+CRUZES%2C+SP+Mogi+das+Cruzes+SP</x:v>
      </x:c>
      <x:c r="R2994" t="str"/>
      <x:c r="S2994" t="str"/>
      <x:c r="T2994" t="str">
        <x:v>Não contatado</x:v>
      </x:c>
      <x:c r="U2994" s="27" t="n">
        <x:f>IF(LEN(H2994)&gt;0,25,0)+IF(L2994="Sim",25,0)+IF(LEN(M2994)&gt;0,15,0)+IF(LEN(J2994)&gt;0,10,0)+IF(LEN(N2994)&gt;0,5,0)+IF(LEN(O2994)&gt;0,5,0)+IF(LEN(P2994)&gt;0,5,0)+IF(AND(LEN(R2994)&gt;0,LEN(S2994)&gt;0),10,0)</x:f>
        <x:v>0</x:v>
      </x:c>
      <x:c r="V2994" t="str">
        <x:f>IF(U2994&gt;=60,"Prioridade Alta",IF(U2994&gt;=35,"Prioridade Média","Prioridade Baixa"))</x:f>
        <x:v>Prioridade Baixa</x:v>
      </x:c>
      <x:c r="W2994" t="str">
        <x:v>Sim</x:v>
      </x:c>
      <x:c r="X2994" t="str">
        <x:v>Sem telefone, e-mail ou site</x:v>
      </x:c>
      <x:c r="Y2994" t="str">
        <x:v>Base expandida 2026-07-27</x:v>
      </x:c>
      <x:c r="Z2994" t="str"/>
      <x:c r="AA2994" t="str"/>
      <x:c r="AB2994" t="n">
        <x:v>30</x:v>
      </x:c>
      <x:c r="AC2994" t="str">
        <x:v>Prioridade Baixa</x:v>
      </x:c>
      <x:c r="AD2994" t="str">
        <x:v>Fonte CNES/DATASUS: https://cnes2.datasus.gov.br/Mod_Basico.asp?VCo_Unidade=3530606009212; CNES 6009212; CNPJ 42605929000194; site oficial/redes não coletados nesta fonte</x:v>
      </x:c>
      <x:c r="AE2994" t="n">
        <x:f>IF(LEN(H2994)&gt;0,1,0)</x:f>
        <x:v>0</x:v>
      </x:c>
      <x:c r="AF2994" t="n">
        <x:f>IF(LEN(M2994)&gt;0,1,0)</x:f>
        <x:v>0</x:v>
      </x:c>
      <x:c r="AG2994" t="n">
        <x:f>IF(AND(LEN(H2994)=0,LEN(K2994)=0,LEN(M2994)=0),1,0)</x:f>
        <x:v>1</x:v>
      </x:c>
    </x:row>
    <x:row r="2995">
      <x:c r="A2995" t="str">
        <x:v>AT-02994</x:v>
      </x:c>
      <x:c r="B2995" t="str">
        <x:v>Clinica Especialidades Alto Tiete Ltda</x:v>
      </x:c>
      <x:c r="C2995" t="str">
        <x:v>Saúde</x:v>
      </x:c>
      <x:c r="D2995" t="str">
        <x:v>Clínica</x:v>
      </x:c>
      <x:c r="E2995" t="str">
        <x:v>Mogi das Cruzes</x:v>
      </x:c>
      <x:c r="F2995" t="str">
        <x:v>Centro</x:v>
      </x:c>
      <x:c r="G2995" t="str">
        <x:v>Clinica Especialidades Alto Tiete Ltda, 681, Centro, Mogi Das Cruzes, Sp</x:v>
      </x:c>
      <x:c r="H2995" t="str"/>
      <x:c r="I2995" t="str"/>
      <x:c r="J2995" t="str"/>
      <x:c r="K2995" t="str"/>
      <x:c r="L2995" t="str"/>
      <x:c r="M2995" t="str"/>
      <x:c r="N2995" t="str"/>
      <x:c r="O2995" t="str"/>
      <x:c r="P2995" t="str"/>
      <x:c r="Q2995" t="str">
        <x:v>https://www.google.com/maps/search/?api=1&amp;query=Clinica+Especialidades+Alto+Tiete+Ltda+CLINICA+ESPECIALIDADES+ALTO+TIETE+LTDA%2C+681%2C+CENTRO%2C+MOGI+DAS+CRUZES%2C+SP+Mogi+das+Cruzes+SP</x:v>
      </x:c>
      <x:c r="R2995" t="str"/>
      <x:c r="S2995" t="str"/>
      <x:c r="T2995" t="str">
        <x:v>Não contatado</x:v>
      </x:c>
      <x:c r="U2995" s="27" t="n">
        <x:f>IF(LEN(H2995)&gt;0,25,0)+IF(L2995="Sim",25,0)+IF(LEN(M2995)&gt;0,15,0)+IF(LEN(J2995)&gt;0,10,0)+IF(LEN(N2995)&gt;0,5,0)+IF(LEN(O2995)&gt;0,5,0)+IF(LEN(P2995)&gt;0,5,0)+IF(AND(LEN(R2995)&gt;0,LEN(S2995)&gt;0),10,0)</x:f>
        <x:v>0</x:v>
      </x:c>
      <x:c r="V2995" t="str">
        <x:f>IF(U2995&gt;=60,"Prioridade Alta",IF(U2995&gt;=35,"Prioridade Média","Prioridade Baixa"))</x:f>
        <x:v>Prioridade Baixa</x:v>
      </x:c>
      <x:c r="W2995" t="str">
        <x:v>Sim</x:v>
      </x:c>
      <x:c r="X2995" t="str">
        <x:v>Sem telefone, e-mail ou site</x:v>
      </x:c>
      <x:c r="Y2995" t="str">
        <x:v>Base expandida 2026-07-27</x:v>
      </x:c>
      <x:c r="Z2995" t="str"/>
      <x:c r="AA2995" t="str"/>
      <x:c r="AB2995" t="n">
        <x:v>30</x:v>
      </x:c>
      <x:c r="AC2995" t="str">
        <x:v>Prioridade Baixa</x:v>
      </x:c>
      <x:c r="AD2995" t="str">
        <x:v>Fonte CNES/DATASUS: https://cnes2.datasus.gov.br/Mod_Basico.asp?VCo_Unidade=3530608173869; CNES 8173869; CNPJ 27542573000101; site oficial/redes não coletados nesta fonte</x:v>
      </x:c>
      <x:c r="AE2995" t="n">
        <x:f>IF(LEN(H2995)&gt;0,1,0)</x:f>
        <x:v>0</x:v>
      </x:c>
      <x:c r="AF2995" t="n">
        <x:f>IF(LEN(M2995)&gt;0,1,0)</x:f>
        <x:v>0</x:v>
      </x:c>
      <x:c r="AG2995" t="n">
        <x:f>IF(AND(LEN(H2995)=0,LEN(K2995)=0,LEN(M2995)=0),1,0)</x:f>
        <x:v>1</x:v>
      </x:c>
    </x:row>
    <x:row r="2996">
      <x:c r="A2996" t="str">
        <x:v>AT-02995</x:v>
      </x:c>
      <x:c r="B2996" t="str">
        <x:v>Clinica Idealize</x:v>
      </x:c>
      <x:c r="C2996" t="str">
        <x:v>Saúde</x:v>
      </x:c>
      <x:c r="D2996" t="str">
        <x:v>Clínica</x:v>
      </x:c>
      <x:c r="E2996" t="str">
        <x:v>Mogi das Cruzes</x:v>
      </x:c>
      <x:c r="F2996" t="str">
        <x:v>Centro</x:v>
      </x:c>
      <x:c r="G2996" t="str">
        <x:v>Clinica Idealize Odontologia E Harmonizacao Facial Ltda, 454, Centro, Mogi Das Cruzes, Sp</x:v>
      </x:c>
      <x:c r="H2996" t="str"/>
      <x:c r="I2996" t="str"/>
      <x:c r="J2996" t="str"/>
      <x:c r="K2996" t="str"/>
      <x:c r="L2996" t="str"/>
      <x:c r="M2996" t="str"/>
      <x:c r="N2996" t="str"/>
      <x:c r="O2996" t="str"/>
      <x:c r="P2996" t="str"/>
      <x:c r="Q2996" t="str">
        <x:v>https://www.google.com/maps/search/?api=1&amp;query=Clinica+Idealize+CLINICA+IDEALIZE+ODONTOLOGIA+E+HARMONIZACAO+FACIAL+LTDA%2C+454%2C+CENTRO%2C+MOGI+DAS+CRUZES%2C+SP+Mogi+das+Cruzes+SP</x:v>
      </x:c>
      <x:c r="R2996" t="str"/>
      <x:c r="S2996" t="str"/>
      <x:c r="T2996" t="str">
        <x:v>Não contatado</x:v>
      </x:c>
      <x:c r="U2996" s="27" t="n">
        <x:f>IF(LEN(H2996)&gt;0,25,0)+IF(L2996="Sim",25,0)+IF(LEN(M2996)&gt;0,15,0)+IF(LEN(J2996)&gt;0,10,0)+IF(LEN(N2996)&gt;0,5,0)+IF(LEN(O2996)&gt;0,5,0)+IF(LEN(P2996)&gt;0,5,0)+IF(AND(LEN(R2996)&gt;0,LEN(S2996)&gt;0),10,0)</x:f>
        <x:v>0</x:v>
      </x:c>
      <x:c r="V2996" t="str">
        <x:f>IF(U2996&gt;=60,"Prioridade Alta",IF(U2996&gt;=35,"Prioridade Média","Prioridade Baixa"))</x:f>
        <x:v>Prioridade Baixa</x:v>
      </x:c>
      <x:c r="W2996" t="str">
        <x:v>Sim</x:v>
      </x:c>
      <x:c r="X2996" t="str">
        <x:v>Sem telefone, e-mail ou site</x:v>
      </x:c>
      <x:c r="Y2996" t="str">
        <x:v>Base expandida 2026-07-27</x:v>
      </x:c>
      <x:c r="Z2996" t="str"/>
      <x:c r="AA2996" t="str"/>
      <x:c r="AB2996" t="n">
        <x:v>30</x:v>
      </x:c>
      <x:c r="AC2996" t="str">
        <x:v>Prioridade Baixa</x:v>
      </x:c>
      <x:c r="AD2996" t="str">
        <x:v>Fonte CNES/DATASUS: https://cnes2.datasus.gov.br/Mod_Basico.asp?VCo_Unidade=3530608098867; CNES 8098867; CNPJ 61237771000191; site oficial/redes não coletados nesta fonte</x:v>
      </x:c>
      <x:c r="AE2996" t="n">
        <x:f>IF(LEN(H2996)&gt;0,1,0)</x:f>
        <x:v>0</x:v>
      </x:c>
      <x:c r="AF2996" t="n">
        <x:f>IF(LEN(M2996)&gt;0,1,0)</x:f>
        <x:v>0</x:v>
      </x:c>
      <x:c r="AG2996" t="n">
        <x:f>IF(AND(LEN(H2996)=0,LEN(K2996)=0,LEN(M2996)=0),1,0)</x:f>
        <x:v>1</x:v>
      </x:c>
    </x:row>
    <x:row r="2997">
      <x:c r="A2997" t="str">
        <x:v>AT-02996</x:v>
      </x:c>
      <x:c r="B2997" t="str">
        <x:v>Clinica Kleine Ss Ltda</x:v>
      </x:c>
      <x:c r="C2997" t="str">
        <x:v>Saúde</x:v>
      </x:c>
      <x:c r="D2997" t="str">
        <x:v>Clínica</x:v>
      </x:c>
      <x:c r="E2997" t="str">
        <x:v>Mogi das Cruzes</x:v>
      </x:c>
      <x:c r="F2997" t="str">
        <x:v>Centro</x:v>
      </x:c>
      <x:c r="G2997" t="str">
        <x:v>Clinica Kleine Ss Ltda, 235, Centro, Mogi Das Cruzes, Sp</x:v>
      </x:c>
      <x:c r="H2997" t="str"/>
      <x:c r="I2997" t="str"/>
      <x:c r="J2997" t="str"/>
      <x:c r="K2997" t="str"/>
      <x:c r="L2997" t="str"/>
      <x:c r="M2997" t="str"/>
      <x:c r="N2997" t="str"/>
      <x:c r="O2997" t="str"/>
      <x:c r="P2997" t="str"/>
      <x:c r="Q2997" t="str">
        <x:v>https://www.google.com/maps/search/?api=1&amp;query=Clinica+Kleine+Ss+Ltda+CLINICA+KLEINE+SS+LTDA%2C+235%2C+CENTRO%2C+MOGI+DAS+CRUZES%2C+SP+Mogi+das+Cruzes+SP</x:v>
      </x:c>
      <x:c r="R2997" t="str"/>
      <x:c r="S2997" t="str"/>
      <x:c r="T2997" t="str">
        <x:v>Não contatado</x:v>
      </x:c>
      <x:c r="U2997" s="27" t="n">
        <x:f>IF(LEN(H2997)&gt;0,25,0)+IF(L2997="Sim",25,0)+IF(LEN(M2997)&gt;0,15,0)+IF(LEN(J2997)&gt;0,10,0)+IF(LEN(N2997)&gt;0,5,0)+IF(LEN(O2997)&gt;0,5,0)+IF(LEN(P2997)&gt;0,5,0)+IF(AND(LEN(R2997)&gt;0,LEN(S2997)&gt;0),10,0)</x:f>
        <x:v>0</x:v>
      </x:c>
      <x:c r="V2997" t="str">
        <x:f>IF(U2997&gt;=60,"Prioridade Alta",IF(U2997&gt;=35,"Prioridade Média","Prioridade Baixa"))</x:f>
        <x:v>Prioridade Baixa</x:v>
      </x:c>
      <x:c r="W2997" t="str">
        <x:v>Sim</x:v>
      </x:c>
      <x:c r="X2997" t="str">
        <x:v>Sem telefone, e-mail ou site</x:v>
      </x:c>
      <x:c r="Y2997" t="str">
        <x:v>Base expandida 2026-07-27</x:v>
      </x:c>
      <x:c r="Z2997" t="str"/>
      <x:c r="AA2997" t="str"/>
      <x:c r="AB2997" t="n">
        <x:v>30</x:v>
      </x:c>
      <x:c r="AC2997" t="str">
        <x:v>Prioridade Baixa</x:v>
      </x:c>
      <x:c r="AD2997" t="str">
        <x:v>Fonte CNES/DATASUS: https://cnes2.datasus.gov.br/Mod_Basico.asp?VCo_Unidade=3530600637793; CNES 0637793; CNPJ 05996993000117; site oficial/redes não coletados nesta fonte</x:v>
      </x:c>
      <x:c r="AE2997" t="n">
        <x:f>IF(LEN(H2997)&gt;0,1,0)</x:f>
        <x:v>0</x:v>
      </x:c>
      <x:c r="AF2997" t="n">
        <x:f>IF(LEN(M2997)&gt;0,1,0)</x:f>
        <x:v>0</x:v>
      </x:c>
      <x:c r="AG2997" t="n">
        <x:f>IF(AND(LEN(H2997)=0,LEN(K2997)=0,LEN(M2997)=0),1,0)</x:f>
        <x:v>1</x:v>
      </x:c>
    </x:row>
    <x:row r="2998">
      <x:c r="A2998" t="str">
        <x:v>AT-02997</x:v>
      </x:c>
      <x:c r="B2998" t="str">
        <x:v>Clinica Lavieri Ltda</x:v>
      </x:c>
      <x:c r="C2998" t="str">
        <x:v>Saúde</x:v>
      </x:c>
      <x:c r="D2998" t="str">
        <x:v>Clínica</x:v>
      </x:c>
      <x:c r="E2998" t="str">
        <x:v>Mogi das Cruzes</x:v>
      </x:c>
      <x:c r="F2998" t="str">
        <x:v>Vila Mogilar</x:v>
      </x:c>
      <x:c r="G2998" t="str">
        <x:v>Clinica Lavieri Ltda, 269, Vila Mogilar, Mogi Das Cruzes, Sp</x:v>
      </x:c>
      <x:c r="H2998" t="str"/>
      <x:c r="I2998" t="str"/>
      <x:c r="J2998" t="str"/>
      <x:c r="K2998" t="str"/>
      <x:c r="L2998" t="str"/>
      <x:c r="M2998" t="str"/>
      <x:c r="N2998" t="str"/>
      <x:c r="O2998" t="str"/>
      <x:c r="P2998" t="str"/>
      <x:c r="Q2998" t="str">
        <x:v>https://www.google.com/maps/search/?api=1&amp;query=Clinica+Lavieri+Ltda+CLINICA+LAVIERI+LTDA%2C+269%2C+VILA+MOGILAR%2C+MOGI+DAS+CRUZES%2C+SP+Mogi+das+Cruzes+SP</x:v>
      </x:c>
      <x:c r="R2998" t="str"/>
      <x:c r="S2998" t="str"/>
      <x:c r="T2998" t="str">
        <x:v>Não contatado</x:v>
      </x:c>
      <x:c r="U2998" s="27" t="n">
        <x:f>IF(LEN(H2998)&gt;0,25,0)+IF(L2998="Sim",25,0)+IF(LEN(M2998)&gt;0,15,0)+IF(LEN(J2998)&gt;0,10,0)+IF(LEN(N2998)&gt;0,5,0)+IF(LEN(O2998)&gt;0,5,0)+IF(LEN(P2998)&gt;0,5,0)+IF(AND(LEN(R2998)&gt;0,LEN(S2998)&gt;0),10,0)</x:f>
        <x:v>0</x:v>
      </x:c>
      <x:c r="V2998" t="str">
        <x:f>IF(U2998&gt;=60,"Prioridade Alta",IF(U2998&gt;=35,"Prioridade Média","Prioridade Baixa"))</x:f>
        <x:v>Prioridade Baixa</x:v>
      </x:c>
      <x:c r="W2998" t="str">
        <x:v>Sim</x:v>
      </x:c>
      <x:c r="X2998" t="str">
        <x:v>Sem telefone, e-mail ou site</x:v>
      </x:c>
      <x:c r="Y2998" t="str">
        <x:v>Base expandida 2026-07-27</x:v>
      </x:c>
      <x:c r="Z2998" t="str"/>
      <x:c r="AA2998" t="str"/>
      <x:c r="AB2998" t="n">
        <x:v>30</x:v>
      </x:c>
      <x:c r="AC2998" t="str">
        <x:v>Prioridade Baixa</x:v>
      </x:c>
      <x:c r="AD2998" t="str">
        <x:v>Fonte CNES/DATASUS: https://cnes2.datasus.gov.br/Mod_Basico.asp?VCo_Unidade=3530604178319; CNES 4178319; CNPJ 49272544000100; site oficial/redes não coletados nesta fonte</x:v>
      </x:c>
      <x:c r="AE2998" t="n">
        <x:f>IF(LEN(H2998)&gt;0,1,0)</x:f>
        <x:v>0</x:v>
      </x:c>
      <x:c r="AF2998" t="n">
        <x:f>IF(LEN(M2998)&gt;0,1,0)</x:f>
        <x:v>0</x:v>
      </x:c>
      <x:c r="AG2998" t="n">
        <x:f>IF(AND(LEN(H2998)=0,LEN(K2998)=0,LEN(M2998)=0),1,0)</x:f>
        <x:v>1</x:v>
      </x:c>
    </x:row>
    <x:row r="2999">
      <x:c r="A2999" t="str">
        <x:v>AT-02998</x:v>
      </x:c>
      <x:c r="B2999" t="str">
        <x:v>Clinica Markmed Ltda</x:v>
      </x:c>
      <x:c r="C2999" t="str">
        <x:v>Saúde</x:v>
      </x:c>
      <x:c r="D2999" t="str">
        <x:v>Clínica</x:v>
      </x:c>
      <x:c r="E2999" t="str">
        <x:v>Mogi das Cruzes</x:v>
      </x:c>
      <x:c r="F2999" t="str">
        <x:v>Centro</x:v>
      </x:c>
      <x:c r="G2999" t="str">
        <x:v>Markmed Servicos De Urologia Ltda, 166, Centro, Mogi Das Cruzes, Sp</x:v>
      </x:c>
      <x:c r="H2999" t="str"/>
      <x:c r="I2999" t="str"/>
      <x:c r="J2999" t="str"/>
      <x:c r="K2999" t="str"/>
      <x:c r="L2999" t="str"/>
      <x:c r="M2999" t="str"/>
      <x:c r="N2999" t="str"/>
      <x:c r="O2999" t="str"/>
      <x:c r="P2999" t="str"/>
      <x:c r="Q2999" t="str">
        <x:v>https://www.google.com/maps/search/?api=1&amp;query=Clinica+Markmed+Ltda+MARKMED+SERVICOS+DE+UROLOGIA+LTDA%2C+166%2C+CENTRO%2C+MOGI+DAS+CRUZES%2C+SP+Mogi+das+Cruzes+SP</x:v>
      </x:c>
      <x:c r="R2999" t="str"/>
      <x:c r="S2999" t="str"/>
      <x:c r="T2999" t="str">
        <x:v>Não contatado</x:v>
      </x:c>
      <x:c r="U2999" s="27" t="n">
        <x:f>IF(LEN(H2999)&gt;0,25,0)+IF(L2999="Sim",25,0)+IF(LEN(M2999)&gt;0,15,0)+IF(LEN(J2999)&gt;0,10,0)+IF(LEN(N2999)&gt;0,5,0)+IF(LEN(O2999)&gt;0,5,0)+IF(LEN(P2999)&gt;0,5,0)+IF(AND(LEN(R2999)&gt;0,LEN(S2999)&gt;0),10,0)</x:f>
        <x:v>0</x:v>
      </x:c>
      <x:c r="V2999" t="str">
        <x:f>IF(U2999&gt;=60,"Prioridade Alta",IF(U2999&gt;=35,"Prioridade Média","Prioridade Baixa"))</x:f>
        <x:v>Prioridade Baixa</x:v>
      </x:c>
      <x:c r="W2999" t="str">
        <x:v>Sim</x:v>
      </x:c>
      <x:c r="X2999" t="str">
        <x:v>Sem telefone, e-mail ou site</x:v>
      </x:c>
      <x:c r="Y2999" t="str">
        <x:v>Base expandida 2026-07-27</x:v>
      </x:c>
      <x:c r="Z2999" t="str"/>
      <x:c r="AA2999" t="str"/>
      <x:c r="AB2999" t="n">
        <x:v>30</x:v>
      </x:c>
      <x:c r="AC2999" t="str">
        <x:v>Prioridade Baixa</x:v>
      </x:c>
      <x:c r="AD2999" t="str">
        <x:v>Fonte CNES/DATASUS: https://cnes2.datasus.gov.br/Mod_Basico.asp?VCo_Unidade=3530606827896; CNES 6827896; CNPJ 09334029000184; site oficial/redes não coletados nesta fonte</x:v>
      </x:c>
      <x:c r="AE2999" t="n">
        <x:f>IF(LEN(H2999)&gt;0,1,0)</x:f>
        <x:v>0</x:v>
      </x:c>
      <x:c r="AF2999" t="n">
        <x:f>IF(LEN(M2999)&gt;0,1,0)</x:f>
        <x:v>0</x:v>
      </x:c>
      <x:c r="AG2999" t="n">
        <x:f>IF(AND(LEN(H2999)=0,LEN(K2999)=0,LEN(M2999)=0),1,0)</x:f>
        <x:v>1</x:v>
      </x:c>
    </x:row>
    <x:row r="3000">
      <x:c r="A3000" t="str">
        <x:v>AT-02999</x:v>
      </x:c>
      <x:c r="B3000" t="str">
        <x:v>Clinica Makiyama Harmonizacao Orofacial Ltda</x:v>
      </x:c>
      <x:c r="C3000" t="str">
        <x:v>Saúde</x:v>
      </x:c>
      <x:c r="D3000" t="str">
        <x:v>Clínica</x:v>
      </x:c>
      <x:c r="E3000" t="str">
        <x:v>Mogi das Cruzes</x:v>
      </x:c>
      <x:c r="F3000" t="str">
        <x:v>Jardim Armenia</x:v>
      </x:c>
      <x:c r="G3000" t="str">
        <x:v>Clinica Makiyama Harmonizacao Orofacial Ltda, 1145, Jardim Armenia, Mogi Das Cruzes, Sp</x:v>
      </x:c>
      <x:c r="H3000" t="str"/>
      <x:c r="I3000" t="str"/>
      <x:c r="J3000" t="str"/>
      <x:c r="K3000" t="str"/>
      <x:c r="L3000" t="str"/>
      <x:c r="M3000" t="str"/>
      <x:c r="N3000" t="str"/>
      <x:c r="O3000" t="str"/>
      <x:c r="P3000" t="str"/>
      <x:c r="Q3000" t="str">
        <x:v>https://www.google.com/maps/search/?api=1&amp;query=Clinica+Makiyama+Harmonizacao+Orofacial+Ltda+CLINICA+MAKIYAMA+HARMONIZACAO+OROFACIAL+LTDA%2C+1145%2C+JARDIM+ARMENIA%2C+MOGI+DAS+CRUZES%2C+SP+Mogi+das+Cruzes+SP</x:v>
      </x:c>
      <x:c r="R3000" t="str"/>
      <x:c r="S3000" t="str"/>
      <x:c r="T3000" t="str">
        <x:v>Não contatado</x:v>
      </x:c>
      <x:c r="U3000" s="27" t="n">
        <x:f>IF(LEN(H3000)&gt;0,25,0)+IF(L3000="Sim",25,0)+IF(LEN(M3000)&gt;0,15,0)+IF(LEN(J3000)&gt;0,10,0)+IF(LEN(N3000)&gt;0,5,0)+IF(LEN(O3000)&gt;0,5,0)+IF(LEN(P3000)&gt;0,5,0)+IF(AND(LEN(R3000)&gt;0,LEN(S3000)&gt;0),10,0)</x:f>
        <x:v>0</x:v>
      </x:c>
      <x:c r="V3000" t="str">
        <x:f>IF(U3000&gt;=60,"Prioridade Alta",IF(U3000&gt;=35,"Prioridade Média","Prioridade Baixa"))</x:f>
        <x:v>Prioridade Baixa</x:v>
      </x:c>
      <x:c r="W3000" t="str">
        <x:v>Sim</x:v>
      </x:c>
      <x:c r="X3000" t="str">
        <x:v>Sem telefone, e-mail ou site</x:v>
      </x:c>
      <x:c r="Y3000" t="str">
        <x:v>Base expandida 2026-07-27</x:v>
      </x:c>
      <x:c r="Z3000" t="str"/>
      <x:c r="AA3000" t="str"/>
      <x:c r="AB3000" t="n">
        <x:v>30</x:v>
      </x:c>
      <x:c r="AC3000" t="str">
        <x:v>Prioridade Baixa</x:v>
      </x:c>
      <x:c r="AD3000" t="str">
        <x:v>Fonte CNES/DATASUS: https://cnes2.datasus.gov.br/Mod_Basico.asp?VCo_Unidade=3530605535204; CNES 5535204; CNPJ 55171247000162; site oficial/redes não coletados nesta fonte</x:v>
      </x:c>
      <x:c r="AE3000" t="n">
        <x:f>IF(LEN(H3000)&gt;0,1,0)</x:f>
        <x:v>0</x:v>
      </x:c>
      <x:c r="AF3000" t="n">
        <x:f>IF(LEN(M3000)&gt;0,1,0)</x:f>
        <x:v>0</x:v>
      </x:c>
      <x:c r="AG3000" t="n">
        <x:f>IF(AND(LEN(H3000)=0,LEN(K3000)=0,LEN(M3000)=0),1,0)</x:f>
        <x:v>1</x:v>
      </x:c>
    </x:row>
    <x:row r="3001">
      <x:c r="A3001" t="str">
        <x:v>AT-03000</x:v>
      </x:c>
      <x:c r="B3001" t="str">
        <x:v>Clinica Medica Cardoso Cacini Sociedade Simples</x:v>
      </x:c>
      <x:c r="C3001" t="str">
        <x:v>Saúde</x:v>
      </x:c>
      <x:c r="D3001" t="str">
        <x:v>Clínica</x:v>
      </x:c>
      <x:c r="E3001" t="str">
        <x:v>Mogi das Cruzes</x:v>
      </x:c>
      <x:c r="F3001" t="str">
        <x:v>Centro</x:v>
      </x:c>
      <x:c r="G3001" t="str">
        <x:v>Clinica Medica Cardoso Cacini Sociedade Simples, 235, Centro, Mogi Das Cruzes, Sp</x:v>
      </x:c>
      <x:c r="H3001" t="str"/>
      <x:c r="I3001" t="str"/>
      <x:c r="J3001" t="str"/>
      <x:c r="K3001" t="str"/>
      <x:c r="L3001" t="str"/>
      <x:c r="M3001" t="str"/>
      <x:c r="N3001" t="str"/>
      <x:c r="O3001" t="str"/>
      <x:c r="P3001" t="str"/>
      <x:c r="Q3001" t="str">
        <x:v>https://www.google.com/maps/search/?api=1&amp;query=Clinica+Medica+Cardoso+Cacini+Sociedade+Simples+CLINICA+MEDICA+CARDOSO+CACINI+SOCIEDADE+SIMPLES%2C+235%2C+CENTRO%2C+MOGI+DAS+CRUZES%2C+SP+Mogi+das+Cruzes+SP</x:v>
      </x:c>
      <x:c r="R3001" t="str"/>
      <x:c r="S3001" t="str"/>
      <x:c r="T3001" t="str">
        <x:v>Não contatado</x:v>
      </x:c>
      <x:c r="U3001" s="27" t="n">
        <x:f>IF(LEN(H3001)&gt;0,25,0)+IF(L3001="Sim",25,0)+IF(LEN(M3001)&gt;0,15,0)+IF(LEN(J3001)&gt;0,10,0)+IF(LEN(N3001)&gt;0,5,0)+IF(LEN(O3001)&gt;0,5,0)+IF(LEN(P3001)&gt;0,5,0)+IF(AND(LEN(R3001)&gt;0,LEN(S3001)&gt;0),10,0)</x:f>
        <x:v>0</x:v>
      </x:c>
      <x:c r="V3001" t="str">
        <x:f>IF(U3001&gt;=60,"Prioridade Alta",IF(U3001&gt;=35,"Prioridade Média","Prioridade Baixa"))</x:f>
        <x:v>Prioridade Baixa</x:v>
      </x:c>
      <x:c r="W3001" t="str">
        <x:v>Sim</x:v>
      </x:c>
      <x:c r="X3001" t="str">
        <x:v>Sem telefone, e-mail ou site</x:v>
      </x:c>
      <x:c r="Y3001" t="str">
        <x:v>Base expandida 2026-07-27</x:v>
      </x:c>
      <x:c r="Z3001" t="str"/>
      <x:c r="AA3001" t="str"/>
      <x:c r="AB3001" t="n">
        <x:v>30</x:v>
      </x:c>
      <x:c r="AC3001" t="str">
        <x:v>Prioridade Baixa</x:v>
      </x:c>
      <x:c r="AD3001" t="str">
        <x:v>Fonte CNES/DATASUS: https://cnes2.datasus.gov.br/Mod_Basico.asp?VCo_Unidade=3530606214703; CNES 6214703; CNPJ 09632962000138; site oficial/redes não coletados nesta fonte</x:v>
      </x:c>
      <x:c r="AE3001" t="n">
        <x:f>IF(LEN(H3001)&gt;0,1,0)</x:f>
        <x:v>0</x:v>
      </x:c>
      <x:c r="AF3001" t="n">
        <x:f>IF(LEN(M3001)&gt;0,1,0)</x:f>
        <x:v>0</x:v>
      </x:c>
      <x:c r="AG3001" t="n">
        <x:f>IF(AND(LEN(H3001)=0,LEN(K3001)=0,LEN(M3001)=0),1,0)</x:f>
        <x:v>1</x:v>
      </x:c>
    </x:row>
    <x:row r="3002">
      <x:c r="A3002" t="str">
        <x:v>AT-03001</x:v>
      </x:c>
      <x:c r="B3002" t="str">
        <x:v>Clinica Medica Dr Claudio Menezes Ferreira Ltda</x:v>
      </x:c>
      <x:c r="C3002" t="str">
        <x:v>Saúde</x:v>
      </x:c>
      <x:c r="D3002" t="str">
        <x:v>Clínica</x:v>
      </x:c>
      <x:c r="E3002" t="str">
        <x:v>Mogi das Cruzes</x:v>
      </x:c>
      <x:c r="F3002" t="str">
        <x:v>Centro</x:v>
      </x:c>
      <x:c r="G3002" t="str">
        <x:v>Clinica Medica Dr Claudio Menezes Ferreira Ltda, 937, Centro, Mogi Das Cruzes, Sp</x:v>
      </x:c>
      <x:c r="H3002" t="str"/>
      <x:c r="I3002" t="str"/>
      <x:c r="J3002" t="str"/>
      <x:c r="K3002" t="str"/>
      <x:c r="L3002" t="str"/>
      <x:c r="M3002" t="str"/>
      <x:c r="N3002" t="str"/>
      <x:c r="O3002" t="str"/>
      <x:c r="P3002" t="str"/>
      <x:c r="Q3002" t="str">
        <x:v>https://www.google.com/maps/search/?api=1&amp;query=Clinica+Medica+Dr+Claudio+Menezes+Ferreira+Ltda+CLINICA+MEDICA+DR+CLAUDIO+MENEZES+FERREIRA+LTDA%2C+937%2C+CENTRO%2C+MOGI+DAS+CRUZES%2C+SP+Mogi+das+Cruzes+SP</x:v>
      </x:c>
      <x:c r="R3002" t="str"/>
      <x:c r="S3002" t="str"/>
      <x:c r="T3002" t="str">
        <x:v>Não contatado</x:v>
      </x:c>
      <x:c r="U3002" s="27" t="n">
        <x:f>IF(LEN(H3002)&gt;0,25,0)+IF(L3002="Sim",25,0)+IF(LEN(M3002)&gt;0,15,0)+IF(LEN(J3002)&gt;0,10,0)+IF(LEN(N3002)&gt;0,5,0)+IF(LEN(O3002)&gt;0,5,0)+IF(LEN(P3002)&gt;0,5,0)+IF(AND(LEN(R3002)&gt;0,LEN(S3002)&gt;0),10,0)</x:f>
        <x:v>0</x:v>
      </x:c>
      <x:c r="V3002" t="str">
        <x:f>IF(U3002&gt;=60,"Prioridade Alta",IF(U3002&gt;=35,"Prioridade Média","Prioridade Baixa"))</x:f>
        <x:v>Prioridade Baixa</x:v>
      </x:c>
      <x:c r="W3002" t="str">
        <x:v>Sim</x:v>
      </x:c>
      <x:c r="X3002" t="str">
        <x:v>Sem telefone, e-mail ou site</x:v>
      </x:c>
      <x:c r="Y3002" t="str">
        <x:v>Base expandida 2026-07-27</x:v>
      </x:c>
      <x:c r="Z3002" t="str"/>
      <x:c r="AA3002" t="str"/>
      <x:c r="AB3002" t="n">
        <x:v>30</x:v>
      </x:c>
      <x:c r="AC3002" t="str">
        <x:v>Prioridade Baixa</x:v>
      </x:c>
      <x:c r="AD3002" t="str">
        <x:v>Fonte CNES/DATASUS: https://cnes2.datasus.gov.br/Mod_Basico.asp?VCo_Unidade=3530605166659; CNES 5166659; CNPJ 02889378000113; site oficial/redes não coletados nesta fonte</x:v>
      </x:c>
      <x:c r="AE3002" t="n">
        <x:f>IF(LEN(H3002)&gt;0,1,0)</x:f>
        <x:v>0</x:v>
      </x:c>
      <x:c r="AF3002" t="n">
        <x:f>IF(LEN(M3002)&gt;0,1,0)</x:f>
        <x:v>0</x:v>
      </x:c>
      <x:c r="AG3002" t="n">
        <x:f>IF(AND(LEN(H3002)=0,LEN(K3002)=0,LEN(M3002)=0),1,0)</x:f>
        <x:v>1</x:v>
      </x:c>
    </x:row>
    <x:row r="3003">
      <x:c r="A3003" t="str">
        <x:v>AT-03002</x:v>
      </x:c>
      <x:c r="B3003" t="str">
        <x:v>Clinica Medica Fajolle Ltda</x:v>
      </x:c>
      <x:c r="C3003" t="str">
        <x:v>Saúde</x:v>
      </x:c>
      <x:c r="D3003" t="str">
        <x:v>Clínica</x:v>
      </x:c>
      <x:c r="E3003" t="str">
        <x:v>Mogi das Cruzes</x:v>
      </x:c>
      <x:c r="F3003" t="str">
        <x:v>Vila Oliveira</x:v>
      </x:c>
      <x:c r="G3003" t="str">
        <x:v>Clinica Medica Fajolle Ltda, 436, Vila Oliveira, Mogi Das Cruzes, Sp</x:v>
      </x:c>
      <x:c r="H3003" t="str"/>
      <x:c r="I3003" t="str"/>
      <x:c r="J3003" t="str"/>
      <x:c r="K3003" t="str"/>
      <x:c r="L3003" t="str"/>
      <x:c r="M3003" t="str"/>
      <x:c r="N3003" t="str"/>
      <x:c r="O3003" t="str"/>
      <x:c r="P3003" t="str"/>
      <x:c r="Q3003" t="str">
        <x:v>https://www.google.com/maps/search/?api=1&amp;query=Clinica+Medica+Fajolle+Ltda+CLINICA+MEDICA+FAJOLLE+LTDA%2C+436%2C+VILA+OLIVEIRA%2C+MOGI+DAS+CRUZES%2C+SP+Mogi+das+Cruzes+SP</x:v>
      </x:c>
      <x:c r="R3003" t="str"/>
      <x:c r="S3003" t="str"/>
      <x:c r="T3003" t="str">
        <x:v>Não contatado</x:v>
      </x:c>
      <x:c r="U3003" s="27" t="n">
        <x:f>IF(LEN(H3003)&gt;0,25,0)+IF(L3003="Sim",25,0)+IF(LEN(M3003)&gt;0,15,0)+IF(LEN(J3003)&gt;0,10,0)+IF(LEN(N3003)&gt;0,5,0)+IF(LEN(O3003)&gt;0,5,0)+IF(LEN(P3003)&gt;0,5,0)+IF(AND(LEN(R3003)&gt;0,LEN(S3003)&gt;0),10,0)</x:f>
        <x:v>0</x:v>
      </x:c>
      <x:c r="V3003" t="str">
        <x:f>IF(U3003&gt;=60,"Prioridade Alta",IF(U3003&gt;=35,"Prioridade Média","Prioridade Baixa"))</x:f>
        <x:v>Prioridade Baixa</x:v>
      </x:c>
      <x:c r="W3003" t="str">
        <x:v>Sim</x:v>
      </x:c>
      <x:c r="X3003" t="str">
        <x:v>Sem telefone, e-mail ou site</x:v>
      </x:c>
      <x:c r="Y3003" t="str">
        <x:v>Base expandida 2026-07-27</x:v>
      </x:c>
      <x:c r="Z3003" t="str"/>
      <x:c r="AA3003" t="str"/>
      <x:c r="AB3003" t="n">
        <x:v>30</x:v>
      </x:c>
      <x:c r="AC3003" t="str">
        <x:v>Prioridade Baixa</x:v>
      </x:c>
      <x:c r="AD3003" t="str">
        <x:v>Fonte CNES/DATASUS: https://cnes2.datasus.gov.br/Mod_Basico.asp?VCo_Unidade=3530609782761; CNES 9782761; CNPJ 24604523000105; site oficial/redes não coletados nesta fonte</x:v>
      </x:c>
      <x:c r="AE3003" t="n">
        <x:f>IF(LEN(H3003)&gt;0,1,0)</x:f>
        <x:v>0</x:v>
      </x:c>
      <x:c r="AF3003" t="n">
        <x:f>IF(LEN(M3003)&gt;0,1,0)</x:f>
        <x:v>0</x:v>
      </x:c>
      <x:c r="AG3003" t="n">
        <x:f>IF(AND(LEN(H3003)=0,LEN(K3003)=0,LEN(M3003)=0),1,0)</x:f>
        <x:v>1</x:v>
      </x:c>
    </x:row>
    <x:row r="3004">
      <x:c r="A3004" t="str">
        <x:v>AT-03003</x:v>
      </x:c>
      <x:c r="B3004" t="str">
        <x:v>Clinica Medica Dra Ana Claudia Iague Eireli Me</x:v>
      </x:c>
      <x:c r="C3004" t="str">
        <x:v>Saúde</x:v>
      </x:c>
      <x:c r="D3004" t="str">
        <x:v>Clínica</x:v>
      </x:c>
      <x:c r="E3004" t="str">
        <x:v>Mogi das Cruzes</x:v>
      </x:c>
      <x:c r="F3004" t="str">
        <x:v>Centro</x:v>
      </x:c>
      <x:c r="G3004" t="str">
        <x:v>Clinica Medica Dra Ana Claudia Iague Ltda, 667, Centro, Mogi Das Cruzes, Sp</x:v>
      </x:c>
      <x:c r="H3004" t="str"/>
      <x:c r="I3004" t="str"/>
      <x:c r="J3004" t="str"/>
      <x:c r="K3004" t="str"/>
      <x:c r="L3004" t="str"/>
      <x:c r="M3004" t="str"/>
      <x:c r="N3004" t="str"/>
      <x:c r="O3004" t="str"/>
      <x:c r="P3004" t="str"/>
      <x:c r="Q3004" t="str">
        <x:v>https://www.google.com/maps/search/?api=1&amp;query=Clinica+Medica+Dra+Ana+Claudia+Iague+Eireli+Me+CLINICA+MEDICA+DRA+ANA+CLAUDIA+IAGUE+LTDA%2C+667%2C+CENTRO%2C+MOGI+DAS+CRUZES%2C+SP+Mogi+das+Cruzes+SP</x:v>
      </x:c>
      <x:c r="R3004" t="str"/>
      <x:c r="S3004" t="str"/>
      <x:c r="T3004" t="str">
        <x:v>Não contatado</x:v>
      </x:c>
      <x:c r="U3004" s="27" t="n">
        <x:f>IF(LEN(H3004)&gt;0,25,0)+IF(L3004="Sim",25,0)+IF(LEN(M3004)&gt;0,15,0)+IF(LEN(J3004)&gt;0,10,0)+IF(LEN(N3004)&gt;0,5,0)+IF(LEN(O3004)&gt;0,5,0)+IF(LEN(P3004)&gt;0,5,0)+IF(AND(LEN(R3004)&gt;0,LEN(S3004)&gt;0),10,0)</x:f>
        <x:v>0</x:v>
      </x:c>
      <x:c r="V3004" t="str">
        <x:f>IF(U3004&gt;=60,"Prioridade Alta",IF(U3004&gt;=35,"Prioridade Média","Prioridade Baixa"))</x:f>
        <x:v>Prioridade Baixa</x:v>
      </x:c>
      <x:c r="W3004" t="str">
        <x:v>Sim</x:v>
      </x:c>
      <x:c r="X3004" t="str">
        <x:v>Sem telefone, e-mail ou site</x:v>
      </x:c>
      <x:c r="Y3004" t="str">
        <x:v>Base expandida 2026-07-27</x:v>
      </x:c>
      <x:c r="Z3004" t="str"/>
      <x:c r="AA3004" t="str"/>
      <x:c r="AB3004" t="n">
        <x:v>30</x:v>
      </x:c>
      <x:c r="AC3004" t="str">
        <x:v>Prioridade Baixa</x:v>
      </x:c>
      <x:c r="AD3004" t="str">
        <x:v>Fonte CNES/DATASUS: https://cnes2.datasus.gov.br/Mod_Basico.asp?VCo_Unidade=3530607929862; CNES 7929862; CNPJ 23569623000185; site oficial/redes não coletados nesta fonte</x:v>
      </x:c>
      <x:c r="AE3004" t="n">
        <x:f>IF(LEN(H3004)&gt;0,1,0)</x:f>
        <x:v>0</x:v>
      </x:c>
      <x:c r="AF3004" t="n">
        <x:f>IF(LEN(M3004)&gt;0,1,0)</x:f>
        <x:v>0</x:v>
      </x:c>
      <x:c r="AG3004" t="n">
        <x:f>IF(AND(LEN(H3004)=0,LEN(K3004)=0,LEN(M3004)=0),1,0)</x:f>
        <x:v>1</x:v>
      </x:c>
    </x:row>
    <x:row r="3005">
      <x:c r="A3005" t="str">
        <x:v>AT-03004</x:v>
      </x:c>
      <x:c r="B3005" t="str">
        <x:v>Clinica Medica Isabela Andrade Ltda</x:v>
      </x:c>
      <x:c r="C3005" t="str">
        <x:v>Saúde</x:v>
      </x:c>
      <x:c r="D3005" t="str">
        <x:v>Clínica</x:v>
      </x:c>
      <x:c r="E3005" t="str">
        <x:v>Mogi das Cruzes</x:v>
      </x:c>
      <x:c r="F3005" t="str">
        <x:v>Vila Mogilar</x:v>
      </x:c>
      <x:c r="G3005" t="str">
        <x:v>Clinica Medica Isabela Andrade Ltda, 703, Vila Mogilar, Mogi Das Cruzes, Sp</x:v>
      </x:c>
      <x:c r="H3005" t="str"/>
      <x:c r="I3005" t="str"/>
      <x:c r="J3005" t="str"/>
      <x:c r="K3005" t="str"/>
      <x:c r="L3005" t="str"/>
      <x:c r="M3005" t="str"/>
      <x:c r="N3005" t="str"/>
      <x:c r="O3005" t="str"/>
      <x:c r="P3005" t="str"/>
      <x:c r="Q3005" t="str">
        <x:v>https://www.google.com/maps/search/?api=1&amp;query=Clinica+Medica+Isabela+Andrade+Ltda+CLINICA+MEDICA+ISABELA+ANDRADE+LTDA%2C+703%2C+VILA+MOGILAR%2C+MOGI+DAS+CRUZES%2C+SP+Mogi+das+Cruzes+SP</x:v>
      </x:c>
      <x:c r="R3005" t="str"/>
      <x:c r="S3005" t="str"/>
      <x:c r="T3005" t="str">
        <x:v>Não contatado</x:v>
      </x:c>
      <x:c r="U3005" s="27" t="n">
        <x:f>IF(LEN(H3005)&gt;0,25,0)+IF(L3005="Sim",25,0)+IF(LEN(M3005)&gt;0,15,0)+IF(LEN(J3005)&gt;0,10,0)+IF(LEN(N3005)&gt;0,5,0)+IF(LEN(O3005)&gt;0,5,0)+IF(LEN(P3005)&gt;0,5,0)+IF(AND(LEN(R3005)&gt;0,LEN(S3005)&gt;0),10,0)</x:f>
        <x:v>0</x:v>
      </x:c>
      <x:c r="V3005" t="str">
        <x:f>IF(U3005&gt;=60,"Prioridade Alta",IF(U3005&gt;=35,"Prioridade Média","Prioridade Baixa"))</x:f>
        <x:v>Prioridade Baixa</x:v>
      </x:c>
      <x:c r="W3005" t="str">
        <x:v>Sim</x:v>
      </x:c>
      <x:c r="X3005" t="str">
        <x:v>Sem telefone, e-mail ou site</x:v>
      </x:c>
      <x:c r="Y3005" t="str">
        <x:v>Base expandida 2026-07-27</x:v>
      </x:c>
      <x:c r="Z3005" t="str"/>
      <x:c r="AA3005" t="str"/>
      <x:c r="AB3005" t="n">
        <x:v>30</x:v>
      </x:c>
      <x:c r="AC3005" t="str">
        <x:v>Prioridade Baixa</x:v>
      </x:c>
      <x:c r="AD3005" t="str">
        <x:v>Fonte CNES/DATASUS: https://cnes2.datasus.gov.br/Mod_Basico.asp?VCo_Unidade=3530604824873; CNES 4824873; CNPJ 55964922000100; site oficial/redes não coletados nesta fonte</x:v>
      </x:c>
      <x:c r="AE3005" t="n">
        <x:f>IF(LEN(H3005)&gt;0,1,0)</x:f>
        <x:v>0</x:v>
      </x:c>
      <x:c r="AF3005" t="n">
        <x:f>IF(LEN(M3005)&gt;0,1,0)</x:f>
        <x:v>0</x:v>
      </x:c>
      <x:c r="AG3005" t="n">
        <x:f>IF(AND(LEN(H3005)=0,LEN(K3005)=0,LEN(M3005)=0),1,0)</x:f>
        <x:v>1</x:v>
      </x:c>
    </x:row>
    <x:row r="3006">
      <x:c r="A3006" t="str">
        <x:v>AT-03005</x:v>
      </x:c>
      <x:c r="B3006" t="str">
        <x:v>Clinica Medica George Silva Teixeira Ltda</x:v>
      </x:c>
      <x:c r="C3006" t="str">
        <x:v>Saúde</x:v>
      </x:c>
      <x:c r="D3006" t="str">
        <x:v>Clínica</x:v>
      </x:c>
      <x:c r="E3006" t="str">
        <x:v>Mogi das Cruzes</x:v>
      </x:c>
      <x:c r="F3006" t="str">
        <x:v>Jardim Santista</x:v>
      </x:c>
      <x:c r="G3006" t="str">
        <x:v>Clinica Medica George Silva Teixeira Ltda, 158, Jardim Santista, Mogi Das Cruzes, Sp</x:v>
      </x:c>
      <x:c r="H3006" t="str"/>
      <x:c r="I3006" t="str"/>
      <x:c r="J3006" t="str"/>
      <x:c r="K3006" t="str"/>
      <x:c r="L3006" t="str"/>
      <x:c r="M3006" t="str"/>
      <x:c r="N3006" t="str"/>
      <x:c r="O3006" t="str"/>
      <x:c r="P3006" t="str"/>
      <x:c r="Q3006" t="str">
        <x:v>https://www.google.com/maps/search/?api=1&amp;query=Clinica+Medica+George+Silva+Teixeira+Ltda+CLINICA+MEDICA+GEORGE+SILVA+TEIXEIRA+LTDA%2C+158%2C+JARDIM+SANTISTA%2C+MOGI+DAS+CRUZES%2C+SP+Mogi+das+Cruzes+SP</x:v>
      </x:c>
      <x:c r="R3006" t="str"/>
      <x:c r="S3006" t="str"/>
      <x:c r="T3006" t="str">
        <x:v>Não contatado</x:v>
      </x:c>
      <x:c r="U3006" s="27" t="n">
        <x:f>IF(LEN(H3006)&gt;0,25,0)+IF(L3006="Sim",25,0)+IF(LEN(M3006)&gt;0,15,0)+IF(LEN(J3006)&gt;0,10,0)+IF(LEN(N3006)&gt;0,5,0)+IF(LEN(O3006)&gt;0,5,0)+IF(LEN(P3006)&gt;0,5,0)+IF(AND(LEN(R3006)&gt;0,LEN(S3006)&gt;0),10,0)</x:f>
        <x:v>0</x:v>
      </x:c>
      <x:c r="V3006" t="str">
        <x:f>IF(U3006&gt;=60,"Prioridade Alta",IF(U3006&gt;=35,"Prioridade Média","Prioridade Baixa"))</x:f>
        <x:v>Prioridade Baixa</x:v>
      </x:c>
      <x:c r="W3006" t="str">
        <x:v>Sim</x:v>
      </x:c>
      <x:c r="X3006" t="str">
        <x:v>Sem telefone, e-mail ou site</x:v>
      </x:c>
      <x:c r="Y3006" t="str">
        <x:v>Base expandida 2026-07-27</x:v>
      </x:c>
      <x:c r="Z3006" t="str"/>
      <x:c r="AA3006" t="str"/>
      <x:c r="AB3006" t="n">
        <x:v>30</x:v>
      </x:c>
      <x:c r="AC3006" t="str">
        <x:v>Prioridade Baixa</x:v>
      </x:c>
      <x:c r="AD3006" t="str">
        <x:v>Fonte CNES/DATASUS: https://cnes2.datasus.gov.br/Mod_Basico.asp?VCo_Unidade=3530604848128; CNES 4848128; CNPJ 32765033000119; site oficial/redes não coletados nesta fonte</x:v>
      </x:c>
      <x:c r="AE3006" t="n">
        <x:f>IF(LEN(H3006)&gt;0,1,0)</x:f>
        <x:v>0</x:v>
      </x:c>
      <x:c r="AF3006" t="n">
        <x:f>IF(LEN(M3006)&gt;0,1,0)</x:f>
        <x:v>0</x:v>
      </x:c>
      <x:c r="AG3006" t="n">
        <x:f>IF(AND(LEN(H3006)=0,LEN(K3006)=0,LEN(M3006)=0),1,0)</x:f>
        <x:v>1</x:v>
      </x:c>
    </x:row>
    <x:row r="3007">
      <x:c r="A3007" t="str">
        <x:v>AT-03006</x:v>
      </x:c>
      <x:c r="B3007" t="str">
        <x:v>Clinica Metier</x:v>
      </x:c>
      <x:c r="C3007" t="str">
        <x:v>Saúde</x:v>
      </x:c>
      <x:c r="D3007" t="str">
        <x:v>Clínica</x:v>
      </x:c>
      <x:c r="E3007" t="str">
        <x:v>Mogi das Cruzes</x:v>
      </x:c>
      <x:c r="F3007" t="str">
        <x:v>Centro Civico</x:v>
      </x:c>
      <x:c r="G3007" t="str">
        <x:v>Metier Clinica Medica Ltda, 1145, Centro Civico, Mogi Das Cruzes, Sp</x:v>
      </x:c>
      <x:c r="H3007" t="str"/>
      <x:c r="I3007" t="str"/>
      <x:c r="J3007" t="str"/>
      <x:c r="K3007" t="str"/>
      <x:c r="L3007" t="str"/>
      <x:c r="M3007" t="str"/>
      <x:c r="N3007" t="str"/>
      <x:c r="O3007" t="str"/>
      <x:c r="P3007" t="str"/>
      <x:c r="Q3007" t="str">
        <x:v>https://www.google.com/maps/search/?api=1&amp;query=Clinica+Metier+METIER+CLINICA+MEDICA+LTDA%2C+1145%2C+CENTRO+CIVICO%2C+MOGI+DAS+CRUZES%2C+SP+Mogi+das+Cruzes+SP</x:v>
      </x:c>
      <x:c r="R3007" t="str"/>
      <x:c r="S3007" t="str"/>
      <x:c r="T3007" t="str">
        <x:v>Não contatado</x:v>
      </x:c>
      <x:c r="U3007" s="27" t="n">
        <x:f>IF(LEN(H3007)&gt;0,25,0)+IF(L3007="Sim",25,0)+IF(LEN(M3007)&gt;0,15,0)+IF(LEN(J3007)&gt;0,10,0)+IF(LEN(N3007)&gt;0,5,0)+IF(LEN(O3007)&gt;0,5,0)+IF(LEN(P3007)&gt;0,5,0)+IF(AND(LEN(R3007)&gt;0,LEN(S3007)&gt;0),10,0)</x:f>
        <x:v>0</x:v>
      </x:c>
      <x:c r="V3007" t="str">
        <x:f>IF(U3007&gt;=60,"Prioridade Alta",IF(U3007&gt;=35,"Prioridade Média","Prioridade Baixa"))</x:f>
        <x:v>Prioridade Baixa</x:v>
      </x:c>
      <x:c r="W3007" t="str">
        <x:v>Sim</x:v>
      </x:c>
      <x:c r="X3007" t="str">
        <x:v>Sem telefone, e-mail ou site</x:v>
      </x:c>
      <x:c r="Y3007" t="str">
        <x:v>Base expandida 2026-07-27</x:v>
      </x:c>
      <x:c r="Z3007" t="str"/>
      <x:c r="AA3007" t="str"/>
      <x:c r="AB3007" t="n">
        <x:v>30</x:v>
      </x:c>
      <x:c r="AC3007" t="str">
        <x:v>Prioridade Baixa</x:v>
      </x:c>
      <x:c r="AD3007" t="str">
        <x:v>Fonte CNES/DATASUS: https://cnes2.datasus.gov.br/Mod_Basico.asp?VCo_Unidade=3530604207270; CNES 4207270; CNPJ 03939333000179; site oficial/redes não coletados nesta fonte</x:v>
      </x:c>
      <x:c r="AE3007" t="n">
        <x:f>IF(LEN(H3007)&gt;0,1,0)</x:f>
        <x:v>0</x:v>
      </x:c>
      <x:c r="AF3007" t="n">
        <x:f>IF(LEN(M3007)&gt;0,1,0)</x:f>
        <x:v>0</x:v>
      </x:c>
      <x:c r="AG3007" t="n">
        <x:f>IF(AND(LEN(H3007)=0,LEN(K3007)=0,LEN(M3007)=0),1,0)</x:f>
        <x:v>1</x:v>
      </x:c>
    </x:row>
    <x:row r="3008">
      <x:c r="A3008" t="str">
        <x:v>AT-03007</x:v>
      </x:c>
      <x:c r="B3008" t="str">
        <x:v>Clinica Pediatrics S S Ltda</x:v>
      </x:c>
      <x:c r="C3008" t="str">
        <x:v>Saúde</x:v>
      </x:c>
      <x:c r="D3008" t="str">
        <x:v>Clínica</x:v>
      </x:c>
      <x:c r="E3008" t="str">
        <x:v>Mogi das Cruzes</x:v>
      </x:c>
      <x:c r="F3008" t="str">
        <x:v>Vila Mogilar</x:v>
      </x:c>
      <x:c r="G3008" t="str">
        <x:v>Clinica Pediatrics S S Ltda, 269, Vila Mogilar, Mogi Das Cruzes, Sp</x:v>
      </x:c>
      <x:c r="H3008" t="str"/>
      <x:c r="I3008" t="str"/>
      <x:c r="J3008" t="str"/>
      <x:c r="K3008" t="str"/>
      <x:c r="L3008" t="str"/>
      <x:c r="M3008" t="str"/>
      <x:c r="N3008" t="str"/>
      <x:c r="O3008" t="str"/>
      <x:c r="P3008" t="str"/>
      <x:c r="Q3008" t="str">
        <x:v>https://www.google.com/maps/search/?api=1&amp;query=Clinica+Pediatrics+S+S+Ltda+CLINICA+PEDIATRICS+S+S+LTDA%2C+269%2C+VILA+MOGILAR%2C+MOGI+DAS+CRUZES%2C+SP+Mogi+das+Cruzes+SP</x:v>
      </x:c>
      <x:c r="R3008" t="str"/>
      <x:c r="S3008" t="str"/>
      <x:c r="T3008" t="str">
        <x:v>Não contatado</x:v>
      </x:c>
      <x:c r="U3008" s="27" t="n">
        <x:f>IF(LEN(H3008)&gt;0,25,0)+IF(L3008="Sim",25,0)+IF(LEN(M3008)&gt;0,15,0)+IF(LEN(J3008)&gt;0,10,0)+IF(LEN(N3008)&gt;0,5,0)+IF(LEN(O3008)&gt;0,5,0)+IF(LEN(P3008)&gt;0,5,0)+IF(AND(LEN(R3008)&gt;0,LEN(S3008)&gt;0),10,0)</x:f>
        <x:v>0</x:v>
      </x:c>
      <x:c r="V3008" t="str">
        <x:f>IF(U3008&gt;=60,"Prioridade Alta",IF(U3008&gt;=35,"Prioridade Média","Prioridade Baixa"))</x:f>
        <x:v>Prioridade Baixa</x:v>
      </x:c>
      <x:c r="W3008" t="str">
        <x:v>Sim</x:v>
      </x:c>
      <x:c r="X3008" t="str">
        <x:v>Sem telefone, e-mail ou site</x:v>
      </x:c>
      <x:c r="Y3008" t="str">
        <x:v>Base expandida 2026-07-27</x:v>
      </x:c>
      <x:c r="Z3008" t="str"/>
      <x:c r="AA3008" t="str"/>
      <x:c r="AB3008" t="n">
        <x:v>30</x:v>
      </x:c>
      <x:c r="AC3008" t="str">
        <x:v>Prioridade Baixa</x:v>
      </x:c>
      <x:c r="AD3008" t="str">
        <x:v>Fonte CNES/DATASUS: https://cnes2.datasus.gov.br/Mod_Basico.asp?VCo_Unidade=3530604045106; CNES 4045106; CNPJ 03837683000205; site oficial/redes não coletados nesta fonte</x:v>
      </x:c>
      <x:c r="AE3008" t="n">
        <x:f>IF(LEN(H3008)&gt;0,1,0)</x:f>
        <x:v>0</x:v>
      </x:c>
      <x:c r="AF3008" t="n">
        <x:f>IF(LEN(M3008)&gt;0,1,0)</x:f>
        <x:v>0</x:v>
      </x:c>
      <x:c r="AG3008" t="n">
        <x:f>IF(AND(LEN(H3008)=0,LEN(K3008)=0,LEN(M3008)=0),1,0)</x:f>
        <x:v>1</x:v>
      </x:c>
    </x:row>
    <x:row r="3009">
      <x:c r="A3009" t="str">
        <x:v>AT-03008</x:v>
      </x:c>
      <x:c r="B3009" t="str">
        <x:v>Clinica Sao Miguel</x:v>
      </x:c>
      <x:c r="C3009" t="str">
        <x:v>Saúde</x:v>
      </x:c>
      <x:c r="D3009" t="str">
        <x:v>Clínica</x:v>
      </x:c>
      <x:c r="E3009" t="str">
        <x:v>Mogi das Cruzes</x:v>
      </x:c>
      <x:c r="F3009" t="str">
        <x:v>Cezar De Souza</x:v>
      </x:c>
      <x:c r="G3009" t="str">
        <x:v>Clinica Multidisciplinar Sao Miguel Ltda, 158, Cezar De Souza, Mogi Das Cruzes, Sp</x:v>
      </x:c>
      <x:c r="H3009" t="str"/>
      <x:c r="I3009" t="str"/>
      <x:c r="J3009" t="str"/>
      <x:c r="K3009" t="str"/>
      <x:c r="L3009" t="str"/>
      <x:c r="M3009" t="str"/>
      <x:c r="N3009" t="str"/>
      <x:c r="O3009" t="str"/>
      <x:c r="P3009" t="str"/>
      <x:c r="Q3009" t="str">
        <x:v>https://www.google.com/maps/search/?api=1&amp;query=Clinica+Sao+Miguel+CLINICA+MULTIDISCIPLINAR+SAO+MIGUEL+LTDA%2C+158%2C+CEZAR+DE+SOUZA%2C+MOGI+DAS+CRUZES%2C+SP+Mogi+das+Cruzes+SP</x:v>
      </x:c>
      <x:c r="R3009" t="str"/>
      <x:c r="S3009" t="str"/>
      <x:c r="T3009" t="str">
        <x:v>Não contatado</x:v>
      </x:c>
      <x:c r="U3009" s="27" t="n">
        <x:f>IF(LEN(H3009)&gt;0,25,0)+IF(L3009="Sim",25,0)+IF(LEN(M3009)&gt;0,15,0)+IF(LEN(J3009)&gt;0,10,0)+IF(LEN(N3009)&gt;0,5,0)+IF(LEN(O3009)&gt;0,5,0)+IF(LEN(P3009)&gt;0,5,0)+IF(AND(LEN(R3009)&gt;0,LEN(S3009)&gt;0),10,0)</x:f>
        <x:v>0</x:v>
      </x:c>
      <x:c r="V3009" t="str">
        <x:f>IF(U3009&gt;=60,"Prioridade Alta",IF(U3009&gt;=35,"Prioridade Média","Prioridade Baixa"))</x:f>
        <x:v>Prioridade Baixa</x:v>
      </x:c>
      <x:c r="W3009" t="str">
        <x:v>Sim</x:v>
      </x:c>
      <x:c r="X3009" t="str">
        <x:v>Sem telefone, e-mail ou site</x:v>
      </x:c>
      <x:c r="Y3009" t="str">
        <x:v>Base expandida 2026-07-27</x:v>
      </x:c>
      <x:c r="Z3009" t="str"/>
      <x:c r="AA3009" t="str"/>
      <x:c r="AB3009" t="n">
        <x:v>30</x:v>
      </x:c>
      <x:c r="AC3009" t="str">
        <x:v>Prioridade Baixa</x:v>
      </x:c>
      <x:c r="AD3009" t="str">
        <x:v>Fonte CNES/DATASUS: https://cnes2.datasus.gov.br/Mod_Basico.asp?VCo_Unidade=3530605638593; CNES 5638593; CNPJ 60718857000173; site oficial/redes não coletados nesta fonte</x:v>
      </x:c>
      <x:c r="AE3009" t="n">
        <x:f>IF(LEN(H3009)&gt;0,1,0)</x:f>
        <x:v>0</x:v>
      </x:c>
      <x:c r="AF3009" t="n">
        <x:f>IF(LEN(M3009)&gt;0,1,0)</x:f>
        <x:v>0</x:v>
      </x:c>
      <x:c r="AG3009" t="n">
        <x:f>IF(AND(LEN(H3009)=0,LEN(K3009)=0,LEN(M3009)=0),1,0)</x:f>
        <x:v>1</x:v>
      </x:c>
    </x:row>
    <x:row r="3010">
      <x:c r="A3010" t="str">
        <x:v>AT-03009</x:v>
      </x:c>
      <x:c r="B3010" t="str">
        <x:v>Clinica Saude E Pilates</x:v>
      </x:c>
      <x:c r="C3010" t="str">
        <x:v>Saúde</x:v>
      </x:c>
      <x:c r="D3010" t="str">
        <x:v>Clínica</x:v>
      </x:c>
      <x:c r="E3010" t="str">
        <x:v>Mogi das Cruzes</x:v>
      </x:c>
      <x:c r="F3010" t="str">
        <x:v>Vila Oliveira</x:v>
      </x:c>
      <x:c r="G3010" t="str">
        <x:v>Fabiola Cabral Lisboa Jorge, 261, Vila Oliveira, Mogi Das Cruzes, Sp</x:v>
      </x:c>
      <x:c r="H3010" t="str"/>
      <x:c r="I3010" t="str"/>
      <x:c r="J3010" t="str"/>
      <x:c r="K3010" t="str"/>
      <x:c r="L3010" t="str"/>
      <x:c r="M3010" t="str"/>
      <x:c r="N3010" t="str"/>
      <x:c r="O3010" t="str"/>
      <x:c r="P3010" t="str"/>
      <x:c r="Q3010" t="str">
        <x:v>https://www.google.com/maps/search/?api=1&amp;query=Clinica+Saude+E+Pilates+FABIOLA+CABRAL+LISBOA+JORGE%2C+261%2C+VILA+OLIVEIRA%2C+MOGI+DAS+CRUZES%2C+SP+Mogi+das+Cruzes+SP</x:v>
      </x:c>
      <x:c r="R3010" t="str"/>
      <x:c r="S3010" t="str"/>
      <x:c r="T3010" t="str">
        <x:v>Não contatado</x:v>
      </x:c>
      <x:c r="U3010" s="27" t="n">
        <x:f>IF(LEN(H3010)&gt;0,25,0)+IF(L3010="Sim",25,0)+IF(LEN(M3010)&gt;0,15,0)+IF(LEN(J3010)&gt;0,10,0)+IF(LEN(N3010)&gt;0,5,0)+IF(LEN(O3010)&gt;0,5,0)+IF(LEN(P3010)&gt;0,5,0)+IF(AND(LEN(R3010)&gt;0,LEN(S3010)&gt;0),10,0)</x:f>
        <x:v>0</x:v>
      </x:c>
      <x:c r="V3010" t="str">
        <x:f>IF(U3010&gt;=60,"Prioridade Alta",IF(U3010&gt;=35,"Prioridade Média","Prioridade Baixa"))</x:f>
        <x:v>Prioridade Baixa</x:v>
      </x:c>
      <x:c r="W3010" t="str">
        <x:v>Sim</x:v>
      </x:c>
      <x:c r="X3010" t="str">
        <x:v>Sem telefone, e-mail ou site</x:v>
      </x:c>
      <x:c r="Y3010" t="str">
        <x:v>Base expandida 2026-07-27</x:v>
      </x:c>
      <x:c r="Z3010" t="str"/>
      <x:c r="AA3010" t="str"/>
      <x:c r="AB3010" t="n">
        <x:v>30</x:v>
      </x:c>
      <x:c r="AC3010" t="str">
        <x:v>Prioridade Baixa</x:v>
      </x:c>
      <x:c r="AD3010" t="str">
        <x:v>Fonte CNES/DATASUS: https://cnes2.datasus.gov.br/Mod_Basico.asp?VCo_Unidade=3530604914864; CNES 4914864; CNPJ 35158816000122; site oficial/redes não coletados nesta fonte</x:v>
      </x:c>
      <x:c r="AE3010" t="n">
        <x:f>IF(LEN(H3010)&gt;0,1,0)</x:f>
        <x:v>0</x:v>
      </x:c>
      <x:c r="AF3010" t="n">
        <x:f>IF(LEN(M3010)&gt;0,1,0)</x:f>
        <x:v>0</x:v>
      </x:c>
      <x:c r="AG3010" t="n">
        <x:f>IF(AND(LEN(H3010)=0,LEN(K3010)=0,LEN(M3010)=0),1,0)</x:f>
        <x:v>1</x:v>
      </x:c>
    </x:row>
    <x:row r="3011">
      <x:c r="A3011" t="str">
        <x:v>AT-03010</x:v>
      </x:c>
      <x:c r="B3011" t="str">
        <x:v>Clinica Santa Maria Ss Ltda</x:v>
      </x:c>
      <x:c r="C3011" t="str">
        <x:v>Saúde</x:v>
      </x:c>
      <x:c r="D3011" t="str">
        <x:v>Clínica</x:v>
      </x:c>
      <x:c r="E3011" t="str">
        <x:v>Mogi das Cruzes</x:v>
      </x:c>
      <x:c r="F3011" t="str">
        <x:v>Centro</x:v>
      </x:c>
      <x:c r="G3011" t="str">
        <x:v>Clinica Santa Maria Ss Ltda, 09, Centro, Mogi Das Cruzes, Sp</x:v>
      </x:c>
      <x:c r="H3011" t="str"/>
      <x:c r="I3011" t="str"/>
      <x:c r="J3011" t="str"/>
      <x:c r="K3011" t="str"/>
      <x:c r="L3011" t="str"/>
      <x:c r="M3011" t="str"/>
      <x:c r="N3011" t="str"/>
      <x:c r="O3011" t="str"/>
      <x:c r="P3011" t="str"/>
      <x:c r="Q3011" t="str">
        <x:v>https://www.google.com/maps/search/?api=1&amp;query=Clinica+Santa+Maria+Ss+Ltda+CLINICA+SANTA+MARIA+SS+LTDA%2C+09%2C+CENTRO%2C+MOGI+DAS+CRUZES%2C+SP+Mogi+das+Cruzes+SP</x:v>
      </x:c>
      <x:c r="R3011" t="str"/>
      <x:c r="S3011" t="str"/>
      <x:c r="T3011" t="str">
        <x:v>Não contatado</x:v>
      </x:c>
      <x:c r="U3011" s="27" t="n">
        <x:f>IF(LEN(H3011)&gt;0,25,0)+IF(L3011="Sim",25,0)+IF(LEN(M3011)&gt;0,15,0)+IF(LEN(J3011)&gt;0,10,0)+IF(LEN(N3011)&gt;0,5,0)+IF(LEN(O3011)&gt;0,5,0)+IF(LEN(P3011)&gt;0,5,0)+IF(AND(LEN(R3011)&gt;0,LEN(S3011)&gt;0),10,0)</x:f>
        <x:v>0</x:v>
      </x:c>
      <x:c r="V3011" t="str">
        <x:f>IF(U3011&gt;=60,"Prioridade Alta",IF(U3011&gt;=35,"Prioridade Média","Prioridade Baixa"))</x:f>
        <x:v>Prioridade Baixa</x:v>
      </x:c>
      <x:c r="W3011" t="str">
        <x:v>Sim</x:v>
      </x:c>
      <x:c r="X3011" t="str">
        <x:v>Sem telefone, e-mail ou site</x:v>
      </x:c>
      <x:c r="Y3011" t="str">
        <x:v>Base expandida 2026-07-27</x:v>
      </x:c>
      <x:c r="Z3011" t="str"/>
      <x:c r="AA3011" t="str"/>
      <x:c r="AB3011" t="n">
        <x:v>30</x:v>
      </x:c>
      <x:c r="AC3011" t="str">
        <x:v>Prioridade Baixa</x:v>
      </x:c>
      <x:c r="AD3011" t="str">
        <x:v>Fonte CNES/DATASUS: https://cnes2.datasus.gov.br/Mod_Basico.asp?VCo_Unidade=3530603471691; CNES 3471691; CNPJ 03153172000193; site oficial/redes não coletados nesta fonte</x:v>
      </x:c>
      <x:c r="AE3011" t="n">
        <x:f>IF(LEN(H3011)&gt;0,1,0)</x:f>
        <x:v>0</x:v>
      </x:c>
      <x:c r="AF3011" t="n">
        <x:f>IF(LEN(M3011)&gt;0,1,0)</x:f>
        <x:v>0</x:v>
      </x:c>
      <x:c r="AG3011" t="n">
        <x:f>IF(AND(LEN(H3011)=0,LEN(K3011)=0,LEN(M3011)=0),1,0)</x:f>
        <x:v>1</x:v>
      </x:c>
    </x:row>
    <x:row r="3012">
      <x:c r="A3012" t="str">
        <x:v>AT-03011</x:v>
      </x:c>
      <x:c r="B3012" t="str">
        <x:v>Clinicler Odontologia Especializada</x:v>
      </x:c>
      <x:c r="C3012" t="str">
        <x:v>Saúde</x:v>
      </x:c>
      <x:c r="D3012" t="str">
        <x:v>Clínica</x:v>
      </x:c>
      <x:c r="E3012" t="str">
        <x:v>Mogi das Cruzes</x:v>
      </x:c>
      <x:c r="F3012" t="str">
        <x:v>Vila Oliveira</x:v>
      </x:c>
      <x:c r="G3012" t="str">
        <x:v>Fabiana Sanches Cler, 1118, Vila Oliveira, Mogi Das Cruzes, Sp</x:v>
      </x:c>
      <x:c r="H3012" t="str"/>
      <x:c r="I3012" t="str"/>
      <x:c r="J3012" t="str"/>
      <x:c r="K3012" t="str"/>
      <x:c r="L3012" t="str"/>
      <x:c r="M3012" t="str"/>
      <x:c r="N3012" t="str"/>
      <x:c r="O3012" t="str"/>
      <x:c r="P3012" t="str"/>
      <x:c r="Q3012" t="str">
        <x:v>https://www.google.com/maps/search/?api=1&amp;query=Clinicler+Odontologia+Especializada+FABIANA+SANCHES+CLER%2C+1118%2C+VILA+OLIVEIRA%2C+MOGI+DAS+CRUZES%2C+SP+Mogi+das+Cruzes+SP</x:v>
      </x:c>
      <x:c r="R3012" t="str"/>
      <x:c r="S3012" t="str"/>
      <x:c r="T3012" t="str">
        <x:v>Não contatado</x:v>
      </x:c>
      <x:c r="U3012" s="27" t="n">
        <x:f>IF(LEN(H3012)&gt;0,25,0)+IF(L3012="Sim",25,0)+IF(LEN(M3012)&gt;0,15,0)+IF(LEN(J3012)&gt;0,10,0)+IF(LEN(N3012)&gt;0,5,0)+IF(LEN(O3012)&gt;0,5,0)+IF(LEN(P3012)&gt;0,5,0)+IF(AND(LEN(R3012)&gt;0,LEN(S3012)&gt;0),10,0)</x:f>
        <x:v>0</x:v>
      </x:c>
      <x:c r="V3012" t="str">
        <x:f>IF(U3012&gt;=60,"Prioridade Alta",IF(U3012&gt;=35,"Prioridade Média","Prioridade Baixa"))</x:f>
        <x:v>Prioridade Baixa</x:v>
      </x:c>
      <x:c r="W3012" t="str">
        <x:v>Sim</x:v>
      </x:c>
      <x:c r="X3012" t="str">
        <x:v>Sem telefone, e-mail ou site</x:v>
      </x:c>
      <x:c r="Y3012" t="str">
        <x:v>Base expandida 2026-07-27</x:v>
      </x:c>
      <x:c r="Z3012" t="str"/>
      <x:c r="AA3012" t="str"/>
      <x:c r="AB3012" t="n">
        <x:v>30</x:v>
      </x:c>
      <x:c r="AC3012" t="str">
        <x:v>Prioridade Baixa</x:v>
      </x:c>
      <x:c r="AD3012" t="str">
        <x:v>Fonte CNES/DATASUS: https://cnes2.datasus.gov.br/Mod_Basico.asp?VCo_Unidade=3530600502804; CNES 0502804; CNPJ 26606832000140; site oficial/redes não coletados nesta fonte</x:v>
      </x:c>
      <x:c r="AE3012" t="n">
        <x:f>IF(LEN(H3012)&gt;0,1,0)</x:f>
        <x:v>0</x:v>
      </x:c>
      <x:c r="AF3012" t="n">
        <x:f>IF(LEN(M3012)&gt;0,1,0)</x:f>
        <x:v>0</x:v>
      </x:c>
      <x:c r="AG3012" t="n">
        <x:f>IF(AND(LEN(H3012)=0,LEN(K3012)=0,LEN(M3012)=0),1,0)</x:f>
        <x:v>1</x:v>
      </x:c>
    </x:row>
    <x:row r="3013">
      <x:c r="A3013" t="str">
        <x:v>AT-03012</x:v>
      </x:c>
      <x:c r="B3013" t="str">
        <x:v>Cmm Centro Medico Mogiano</x:v>
      </x:c>
      <x:c r="C3013" t="str">
        <x:v>Saúde</x:v>
      </x:c>
      <x:c r="D3013" t="str">
        <x:v>Clínica</x:v>
      </x:c>
      <x:c r="E3013" t="str">
        <x:v>Mogi das Cruzes</x:v>
      </x:c>
      <x:c r="F3013" t="str">
        <x:v>Centro</x:v>
      </x:c>
      <x:c r="G3013" t="str">
        <x:v>Silveira Silva S S Ltda, 235, Centro, Mogi Das Cruzes, Sp</x:v>
      </x:c>
      <x:c r="H3013" t="str"/>
      <x:c r="I3013" t="str"/>
      <x:c r="J3013" t="str"/>
      <x:c r="K3013" t="str"/>
      <x:c r="L3013" t="str"/>
      <x:c r="M3013" t="str"/>
      <x:c r="N3013" t="str"/>
      <x:c r="O3013" t="str"/>
      <x:c r="P3013" t="str"/>
      <x:c r="Q3013" t="str">
        <x:v>https://www.google.com/maps/search/?api=1&amp;query=Cmm+Centro+Medico+Mogiano+SILVEIRA+SILVA+S+S+LTDA%2C+235%2C+CENTRO%2C+MOGI+DAS+CRUZES%2C+SP+Mogi+das+Cruzes+SP</x:v>
      </x:c>
      <x:c r="R3013" t="str"/>
      <x:c r="S3013" t="str"/>
      <x:c r="T3013" t="str">
        <x:v>Não contatado</x:v>
      </x:c>
      <x:c r="U3013" s="27" t="n">
        <x:f>IF(LEN(H3013)&gt;0,25,0)+IF(L3013="Sim",25,0)+IF(LEN(M3013)&gt;0,15,0)+IF(LEN(J3013)&gt;0,10,0)+IF(LEN(N3013)&gt;0,5,0)+IF(LEN(O3013)&gt;0,5,0)+IF(LEN(P3013)&gt;0,5,0)+IF(AND(LEN(R3013)&gt;0,LEN(S3013)&gt;0),10,0)</x:f>
        <x:v>0</x:v>
      </x:c>
      <x:c r="V3013" t="str">
        <x:f>IF(U3013&gt;=60,"Prioridade Alta",IF(U3013&gt;=35,"Prioridade Média","Prioridade Baixa"))</x:f>
        <x:v>Prioridade Baixa</x:v>
      </x:c>
      <x:c r="W3013" t="str">
        <x:v>Sim</x:v>
      </x:c>
      <x:c r="X3013" t="str">
        <x:v>Sem telefone, e-mail ou site</x:v>
      </x:c>
      <x:c r="Y3013" t="str">
        <x:v>Base expandida 2026-07-27</x:v>
      </x:c>
      <x:c r="Z3013" t="str"/>
      <x:c r="AA3013" t="str"/>
      <x:c r="AB3013" t="n">
        <x:v>30</x:v>
      </x:c>
      <x:c r="AC3013" t="str">
        <x:v>Prioridade Baixa</x:v>
      </x:c>
      <x:c r="AD3013" t="str">
        <x:v>Fonte CNES/DATASUS: https://cnes2.datasus.gov.br/Mod_Basico.asp?VCo_Unidade=3530605206251; CNES 5206251; CNPJ 00901681000169; site oficial/redes não coletados nesta fonte</x:v>
      </x:c>
      <x:c r="AE3013" t="n">
        <x:f>IF(LEN(H3013)&gt;0,1,0)</x:f>
        <x:v>0</x:v>
      </x:c>
      <x:c r="AF3013" t="n">
        <x:f>IF(LEN(M3013)&gt;0,1,0)</x:f>
        <x:v>0</x:v>
      </x:c>
      <x:c r="AG3013" t="n">
        <x:f>IF(AND(LEN(H3013)=0,LEN(K3013)=0,LEN(M3013)=0),1,0)</x:f>
        <x:v>1</x:v>
      </x:c>
    </x:row>
    <x:row r="3014">
      <x:c r="A3014" t="str">
        <x:v>AT-03013</x:v>
      </x:c>
      <x:c r="B3014" t="str">
        <x:v>Clinica Medica Kock</x:v>
      </x:c>
      <x:c r="C3014" t="str">
        <x:v>Saúde</x:v>
      </x:c>
      <x:c r="D3014" t="str">
        <x:v>Clínica</x:v>
      </x:c>
      <x:c r="E3014" t="str">
        <x:v>Mogi das Cruzes</x:v>
      </x:c>
      <x:c r="F3014" t="str">
        <x:v>Centro</x:v>
      </x:c>
      <x:c r="G3014" t="str">
        <x:v>Clinica Medica Kock Ltda, 335, Centro, Mogi Das Cruzes, Sp</x:v>
      </x:c>
      <x:c r="H3014" t="str"/>
      <x:c r="I3014" t="str"/>
      <x:c r="J3014" t="str"/>
      <x:c r="K3014" t="str"/>
      <x:c r="L3014" t="str"/>
      <x:c r="M3014" t="str"/>
      <x:c r="N3014" t="str"/>
      <x:c r="O3014" t="str"/>
      <x:c r="P3014" t="str"/>
      <x:c r="Q3014" t="str">
        <x:v>https://www.google.com/maps/search/?api=1&amp;query=Clinica+Medica+Kock+CLINICA+MEDICA+KOCK+LTDA%2C+335%2C+CENTRO%2C+MOGI+DAS+CRUZES%2C+SP+Mogi+das+Cruzes+SP</x:v>
      </x:c>
      <x:c r="R3014" t="str"/>
      <x:c r="S3014" t="str"/>
      <x:c r="T3014" t="str">
        <x:v>Não contatado</x:v>
      </x:c>
      <x:c r="U3014" s="27" t="n">
        <x:f>IF(LEN(H3014)&gt;0,25,0)+IF(L3014="Sim",25,0)+IF(LEN(M3014)&gt;0,15,0)+IF(LEN(J3014)&gt;0,10,0)+IF(LEN(N3014)&gt;0,5,0)+IF(LEN(O3014)&gt;0,5,0)+IF(LEN(P3014)&gt;0,5,0)+IF(AND(LEN(R3014)&gt;0,LEN(S3014)&gt;0),10,0)</x:f>
        <x:v>0</x:v>
      </x:c>
      <x:c r="V3014" t="str">
        <x:f>IF(U3014&gt;=60,"Prioridade Alta",IF(U3014&gt;=35,"Prioridade Média","Prioridade Baixa"))</x:f>
        <x:v>Prioridade Baixa</x:v>
      </x:c>
      <x:c r="W3014" t="str">
        <x:v>Sim</x:v>
      </x:c>
      <x:c r="X3014" t="str">
        <x:v>Sem telefone, e-mail ou site</x:v>
      </x:c>
      <x:c r="Y3014" t="str">
        <x:v>Base expandida 2026-07-27</x:v>
      </x:c>
      <x:c r="Z3014" t="str"/>
      <x:c r="AA3014" t="str"/>
      <x:c r="AB3014" t="n">
        <x:v>30</x:v>
      </x:c>
      <x:c r="AC3014" t="str">
        <x:v>Prioridade Baixa</x:v>
      </x:c>
      <x:c r="AD3014" t="str">
        <x:v>Fonte CNES/DATASUS: https://cnes2.datasus.gov.br/Mod_Basico.asp?VCo_Unidade=3530608054967; CNES 8054967; CNPJ 11058501000145; site oficial/redes não coletados nesta fonte</x:v>
      </x:c>
      <x:c r="AE3014" t="n">
        <x:f>IF(LEN(H3014)&gt;0,1,0)</x:f>
        <x:v>0</x:v>
      </x:c>
      <x:c r="AF3014" t="n">
        <x:f>IF(LEN(M3014)&gt;0,1,0)</x:f>
        <x:v>0</x:v>
      </x:c>
      <x:c r="AG3014" t="n">
        <x:f>IF(AND(LEN(H3014)=0,LEN(K3014)=0,LEN(M3014)=0),1,0)</x:f>
        <x:v>1</x:v>
      </x:c>
    </x:row>
    <x:row r="3015">
      <x:c r="A3015" t="str">
        <x:v>AT-03014</x:v>
      </x:c>
      <x:c r="B3015" t="str">
        <x:v>Cogni Neuropsicologia E Bem Estar</x:v>
      </x:c>
      <x:c r="C3015" t="str">
        <x:v>Saúde</x:v>
      </x:c>
      <x:c r="D3015" t="str">
        <x:v>Clínica</x:v>
      </x:c>
      <x:c r="E3015" t="str">
        <x:v>Mogi das Cruzes</x:v>
      </x:c>
      <x:c r="F3015" t="str">
        <x:v>Vila Helio</x:v>
      </x:c>
      <x:c r="G3015" t="str">
        <x:v>Cogni Neuropsicologia E Bem Estar Ltda, 55, Vila Helio, Mogi Das Cruzes, Sp</x:v>
      </x:c>
      <x:c r="H3015" t="str"/>
      <x:c r="I3015" t="str"/>
      <x:c r="J3015" t="str"/>
      <x:c r="K3015" t="str"/>
      <x:c r="L3015" t="str"/>
      <x:c r="M3015" t="str"/>
      <x:c r="N3015" t="str"/>
      <x:c r="O3015" t="str"/>
      <x:c r="P3015" t="str"/>
      <x:c r="Q3015" t="str">
        <x:v>https://www.google.com/maps/search/?api=1&amp;query=Cogni+Neuropsicologia+E+Bem+Estar+COGNI+NEUROPSICOLOGIA+E+BEM+ESTAR+LTDA%2C+55%2C+VILA+HELIO%2C+MOGI+DAS+CRUZES%2C+SP+Mogi+das+Cruzes+SP</x:v>
      </x:c>
      <x:c r="R3015" t="str"/>
      <x:c r="S3015" t="str"/>
      <x:c r="T3015" t="str">
        <x:v>Não contatado</x:v>
      </x:c>
      <x:c r="U3015" s="27" t="n">
        <x:f>IF(LEN(H3015)&gt;0,25,0)+IF(L3015="Sim",25,0)+IF(LEN(M3015)&gt;0,15,0)+IF(LEN(J3015)&gt;0,10,0)+IF(LEN(N3015)&gt;0,5,0)+IF(LEN(O3015)&gt;0,5,0)+IF(LEN(P3015)&gt;0,5,0)+IF(AND(LEN(R3015)&gt;0,LEN(S3015)&gt;0),10,0)</x:f>
        <x:v>0</x:v>
      </x:c>
      <x:c r="V3015" t="str">
        <x:f>IF(U3015&gt;=60,"Prioridade Alta",IF(U3015&gt;=35,"Prioridade Média","Prioridade Baixa"))</x:f>
        <x:v>Prioridade Baixa</x:v>
      </x:c>
      <x:c r="W3015" t="str">
        <x:v>Sim</x:v>
      </x:c>
      <x:c r="X3015" t="str">
        <x:v>Sem telefone, e-mail ou site</x:v>
      </x:c>
      <x:c r="Y3015" t="str">
        <x:v>Base expandida 2026-07-27</x:v>
      </x:c>
      <x:c r="Z3015" t="str"/>
      <x:c r="AA3015" t="str"/>
      <x:c r="AB3015" t="n">
        <x:v>30</x:v>
      </x:c>
      <x:c r="AC3015" t="str">
        <x:v>Prioridade Baixa</x:v>
      </x:c>
      <x:c r="AD3015" t="str">
        <x:v>Fonte CNES/DATASUS: https://cnes2.datasus.gov.br/Mod_Basico.asp?VCo_Unidade=3530604678966; CNES 4678966; CNPJ 53304766000126; site oficial/redes não coletados nesta fonte</x:v>
      </x:c>
      <x:c r="AE3015" t="n">
        <x:f>IF(LEN(H3015)&gt;0,1,0)</x:f>
        <x:v>0</x:v>
      </x:c>
      <x:c r="AF3015" t="n">
        <x:f>IF(LEN(M3015)&gt;0,1,0)</x:f>
        <x:v>0</x:v>
      </x:c>
      <x:c r="AG3015" t="n">
        <x:f>IF(AND(LEN(H3015)=0,LEN(K3015)=0,LEN(M3015)=0),1,0)</x:f>
        <x:v>1</x:v>
      </x:c>
    </x:row>
    <x:row r="3016">
      <x:c r="A3016" t="str">
        <x:v>AT-03015</x:v>
      </x:c>
      <x:c r="B3016" t="str">
        <x:v>Comunicar Estimulacao E Reabilitacao Fonoaudiologica</x:v>
      </x:c>
      <x:c r="C3016" t="str">
        <x:v>Saúde</x:v>
      </x:c>
      <x:c r="D3016" t="str">
        <x:v>Clínica</x:v>
      </x:c>
      <x:c r="E3016" t="str">
        <x:v>Mogi das Cruzes</x:v>
      </x:c>
      <x:c r="F3016" t="str">
        <x:v>Vila Suissa</x:v>
      </x:c>
      <x:c r="G3016" t="str">
        <x:v>Alessandra Ramos Carmona Ltda, 1444, Vila Suissa, Mogi Das Cruzes, Sp</x:v>
      </x:c>
      <x:c r="H3016" t="str"/>
      <x:c r="I3016" t="str"/>
      <x:c r="J3016" t="str"/>
      <x:c r="K3016" t="str"/>
      <x:c r="L3016" t="str"/>
      <x:c r="M3016" t="str"/>
      <x:c r="N3016" t="str"/>
      <x:c r="O3016" t="str"/>
      <x:c r="P3016" t="str"/>
      <x:c r="Q3016" t="str">
        <x:v>https://www.google.com/maps/search/?api=1&amp;query=Comunicar+Estimulacao+E+Reabilitacao+Fonoaudiologica+ALESSANDRA+RAMOS+CARMONA+LTDA%2C+1444%2C+VILA+SUISSA%2C+MOGI+DAS+CRUZES%2C+SP+Mogi+das+Cruzes+SP</x:v>
      </x:c>
      <x:c r="R3016" t="str"/>
      <x:c r="S3016" t="str"/>
      <x:c r="T3016" t="str">
        <x:v>Não contatado</x:v>
      </x:c>
      <x:c r="U3016" s="27" t="n">
        <x:f>IF(LEN(H3016)&gt;0,25,0)+IF(L3016="Sim",25,0)+IF(LEN(M3016)&gt;0,15,0)+IF(LEN(J3016)&gt;0,10,0)+IF(LEN(N3016)&gt;0,5,0)+IF(LEN(O3016)&gt;0,5,0)+IF(LEN(P3016)&gt;0,5,0)+IF(AND(LEN(R3016)&gt;0,LEN(S3016)&gt;0),10,0)</x:f>
        <x:v>0</x:v>
      </x:c>
      <x:c r="V3016" t="str">
        <x:f>IF(U3016&gt;=60,"Prioridade Alta",IF(U3016&gt;=35,"Prioridade Média","Prioridade Baixa"))</x:f>
        <x:v>Prioridade Baixa</x:v>
      </x:c>
      <x:c r="W3016" t="str">
        <x:v>Sim</x:v>
      </x:c>
      <x:c r="X3016" t="str">
        <x:v>Sem telefone, e-mail ou site</x:v>
      </x:c>
      <x:c r="Y3016" t="str">
        <x:v>Base expandida 2026-07-27</x:v>
      </x:c>
      <x:c r="Z3016" t="str"/>
      <x:c r="AA3016" t="str"/>
      <x:c r="AB3016" t="n">
        <x:v>30</x:v>
      </x:c>
      <x:c r="AC3016" t="str">
        <x:v>Prioridade Baixa</x:v>
      </x:c>
      <x:c r="AD3016" t="str">
        <x:v>Fonte CNES/DATASUS: https://cnes2.datasus.gov.br/Mod_Basico.asp?VCo_Unidade=3530604940369; CNES 4940369; CNPJ 48727185000167; site oficial/redes não coletados nesta fonte</x:v>
      </x:c>
      <x:c r="AE3016" t="n">
        <x:f>IF(LEN(H3016)&gt;0,1,0)</x:f>
        <x:v>0</x:v>
      </x:c>
      <x:c r="AF3016" t="n">
        <x:f>IF(LEN(M3016)&gt;0,1,0)</x:f>
        <x:v>0</x:v>
      </x:c>
      <x:c r="AG3016" t="n">
        <x:f>IF(AND(LEN(H3016)=0,LEN(K3016)=0,LEN(M3016)=0),1,0)</x:f>
        <x:v>1</x:v>
      </x:c>
    </x:row>
    <x:row r="3017">
      <x:c r="A3017" t="str">
        <x:v>AT-03016</x:v>
      </x:c>
      <x:c r="B3017" t="str">
        <x:v>Conceito Saude Odontologia Ltda</x:v>
      </x:c>
      <x:c r="C3017" t="str">
        <x:v>Saúde</x:v>
      </x:c>
      <x:c r="D3017" t="str">
        <x:v>Clínica</x:v>
      </x:c>
      <x:c r="E3017" t="str">
        <x:v>Mogi das Cruzes</x:v>
      </x:c>
      <x:c r="F3017" t="str">
        <x:v>Vila Partenio</x:v>
      </x:c>
      <x:c r="G3017" t="str">
        <x:v>Conceito Saude Odontologia Ltda, 1145, Vila Partenio, Mogi Das Cruzes, Sp</x:v>
      </x:c>
      <x:c r="H3017" t="str"/>
      <x:c r="I3017" t="str"/>
      <x:c r="J3017" t="str"/>
      <x:c r="K3017" t="str"/>
      <x:c r="L3017" t="str"/>
      <x:c r="M3017" t="str"/>
      <x:c r="N3017" t="str"/>
      <x:c r="O3017" t="str"/>
      <x:c r="P3017" t="str"/>
      <x:c r="Q3017" t="str">
        <x:v>https://www.google.com/maps/search/?api=1&amp;query=Conceito+Saude+Odontologia+Ltda+CONCEITO+SAUDE+ODONTOLOGIA+LTDA%2C+1145%2C+VILA+PARTENIO%2C+MOGI+DAS+CRUZES%2C+SP+Mogi+das+Cruzes+SP</x:v>
      </x:c>
      <x:c r="R3017" t="str"/>
      <x:c r="S3017" t="str"/>
      <x:c r="T3017" t="str">
        <x:v>Não contatado</x:v>
      </x:c>
      <x:c r="U3017" s="27" t="n">
        <x:f>IF(LEN(H3017)&gt;0,25,0)+IF(L3017="Sim",25,0)+IF(LEN(M3017)&gt;0,15,0)+IF(LEN(J3017)&gt;0,10,0)+IF(LEN(N3017)&gt;0,5,0)+IF(LEN(O3017)&gt;0,5,0)+IF(LEN(P3017)&gt;0,5,0)+IF(AND(LEN(R3017)&gt;0,LEN(S3017)&gt;0),10,0)</x:f>
        <x:v>0</x:v>
      </x:c>
      <x:c r="V3017" t="str">
        <x:f>IF(U3017&gt;=60,"Prioridade Alta",IF(U3017&gt;=35,"Prioridade Média","Prioridade Baixa"))</x:f>
        <x:v>Prioridade Baixa</x:v>
      </x:c>
      <x:c r="W3017" t="str">
        <x:v>Sim</x:v>
      </x:c>
      <x:c r="X3017" t="str">
        <x:v>Sem telefone, e-mail ou site</x:v>
      </x:c>
      <x:c r="Y3017" t="str">
        <x:v>Base expandida 2026-07-27</x:v>
      </x:c>
      <x:c r="Z3017" t="str"/>
      <x:c r="AA3017" t="str"/>
      <x:c r="AB3017" t="n">
        <x:v>30</x:v>
      </x:c>
      <x:c r="AC3017" t="str">
        <x:v>Prioridade Baixa</x:v>
      </x:c>
      <x:c r="AD3017" t="str">
        <x:v>Fonte CNES/DATASUS: https://cnes2.datasus.gov.br/Mod_Basico.asp?VCo_Unidade=3530604584090; CNES 4584090; CNPJ 24838392000120; site oficial/redes não coletados nesta fonte</x:v>
      </x:c>
      <x:c r="AE3017" t="n">
        <x:f>IF(LEN(H3017)&gt;0,1,0)</x:f>
        <x:v>0</x:v>
      </x:c>
      <x:c r="AF3017" t="n">
        <x:f>IF(LEN(M3017)&gt;0,1,0)</x:f>
        <x:v>0</x:v>
      </x:c>
      <x:c r="AG3017" t="n">
        <x:f>IF(AND(LEN(H3017)=0,LEN(K3017)=0,LEN(M3017)=0),1,0)</x:f>
        <x:v>1</x:v>
      </x:c>
    </x:row>
    <x:row r="3018">
      <x:c r="A3018" t="str">
        <x:v>AT-03017</x:v>
      </x:c>
      <x:c r="B3018" t="str">
        <x:v>Cons De Psicologia Sonia De A Lourenco Mogi Das Cruz</x:v>
      </x:c>
      <x:c r="C3018" t="str">
        <x:v>Saúde</x:v>
      </x:c>
      <x:c r="D3018" t="str">
        <x:v>Clínica</x:v>
      </x:c>
      <x:c r="E3018" t="str">
        <x:v>Mogi das Cruzes</x:v>
      </x:c>
      <x:c r="F3018" t="str">
        <x:v>Centro</x:v>
      </x:c>
      <x:c r="G3018" t="str">
        <x:v>Sonia E Affonseca Lourenco, 259, Centro, Mogi Das Cruzes, Sp</x:v>
      </x:c>
      <x:c r="H3018" t="str"/>
      <x:c r="I3018" t="str"/>
      <x:c r="J3018" t="str"/>
      <x:c r="K3018" t="str"/>
      <x:c r="L3018" t="str"/>
      <x:c r="M3018" t="str"/>
      <x:c r="N3018" t="str"/>
      <x:c r="O3018" t="str"/>
      <x:c r="P3018" t="str"/>
      <x:c r="Q3018" t="str">
        <x:v>https://www.google.com/maps/search/?api=1&amp;query=Cons+De+Psicologia+Sonia+De+A+Lourenco+Mogi+Das+Cruz+SONIA+E+AFFONSECA+LOURENCO%2C+259%2C+CENTRO%2C+MOGI+DAS+CRUZES%2C+SP+Mogi+das+Cruzes+SP</x:v>
      </x:c>
      <x:c r="R3018" t="str"/>
      <x:c r="S3018" t="str"/>
      <x:c r="T3018" t="str">
        <x:v>Não contatado</x:v>
      </x:c>
      <x:c r="U3018" s="27" t="n">
        <x:f>IF(LEN(H3018)&gt;0,25,0)+IF(L3018="Sim",25,0)+IF(LEN(M3018)&gt;0,15,0)+IF(LEN(J3018)&gt;0,10,0)+IF(LEN(N3018)&gt;0,5,0)+IF(LEN(O3018)&gt;0,5,0)+IF(LEN(P3018)&gt;0,5,0)+IF(AND(LEN(R3018)&gt;0,LEN(S3018)&gt;0),10,0)</x:f>
        <x:v>0</x:v>
      </x:c>
      <x:c r="V3018" t="str">
        <x:f>IF(U3018&gt;=60,"Prioridade Alta",IF(U3018&gt;=35,"Prioridade Média","Prioridade Baixa"))</x:f>
        <x:v>Prioridade Baixa</x:v>
      </x:c>
      <x:c r="W3018" t="str">
        <x:v>Sim</x:v>
      </x:c>
      <x:c r="X3018" t="str">
        <x:v>Sem telefone, e-mail ou site</x:v>
      </x:c>
      <x:c r="Y3018" t="str">
        <x:v>Base expandida 2026-07-27</x:v>
      </x:c>
      <x:c r="Z3018" t="str"/>
      <x:c r="AA3018" t="str"/>
      <x:c r="AB3018" t="n">
        <x:v>30</x:v>
      </x:c>
      <x:c r="AC3018" t="str">
        <x:v>Prioridade Baixa</x:v>
      </x:c>
      <x:c r="AD3018" t="str">
        <x:v>Fonte CNES/DATASUS: https://cnes2.datasus.gov.br/Mod_Basico.asp?VCo_Unidade=3530605377404; CNES 5377404; CNPJ -; site oficial/redes não coletados nesta fonte</x:v>
      </x:c>
      <x:c r="AE3018" t="n">
        <x:f>IF(LEN(H3018)&gt;0,1,0)</x:f>
        <x:v>0</x:v>
      </x:c>
      <x:c r="AF3018" t="n">
        <x:f>IF(LEN(M3018)&gt;0,1,0)</x:f>
        <x:v>0</x:v>
      </x:c>
      <x:c r="AG3018" t="n">
        <x:f>IF(AND(LEN(H3018)=0,LEN(K3018)=0,LEN(M3018)=0),1,0)</x:f>
        <x:v>1</x:v>
      </x:c>
    </x:row>
    <x:row r="3019">
      <x:c r="A3019" t="str">
        <x:v>AT-03018</x:v>
      </x:c>
      <x:c r="B3019" t="str">
        <x:v>Cons Fisioterapia Jane Yamato Freitas</x:v>
      </x:c>
      <x:c r="C3019" t="str">
        <x:v>Saúde</x:v>
      </x:c>
      <x:c r="D3019" t="str">
        <x:v>Clínica</x:v>
      </x:c>
      <x:c r="E3019" t="str">
        <x:v>Mogi das Cruzes</x:v>
      </x:c>
      <x:c r="F3019" t="str">
        <x:v>Centro</x:v>
      </x:c>
      <x:c r="G3019" t="str">
        <x:v>Cons Fisioterapia Jane Yamato Freitas, 235, Centro, Mogi Das Cruzes, Sp</x:v>
      </x:c>
      <x:c r="H3019" t="str"/>
      <x:c r="I3019" t="str"/>
      <x:c r="J3019" t="str"/>
      <x:c r="K3019" t="str"/>
      <x:c r="L3019" t="str"/>
      <x:c r="M3019" t="str"/>
      <x:c r="N3019" t="str"/>
      <x:c r="O3019" t="str"/>
      <x:c r="P3019" t="str"/>
      <x:c r="Q3019" t="str">
        <x:v>https://www.google.com/maps/search/?api=1&amp;query=Cons+Fisioterapia+Jane+Yamato+Freitas+CONS+FISIOTERAPIA+JANE+YAMATO+FREITAS%2C+235%2C+CENTRO%2C+MOGI+DAS+CRUZES%2C+SP+Mogi+das+Cruzes+SP</x:v>
      </x:c>
      <x:c r="R3019" t="str"/>
      <x:c r="S3019" t="str"/>
      <x:c r="T3019" t="str">
        <x:v>Não contatado</x:v>
      </x:c>
      <x:c r="U3019" s="27" t="n">
        <x:f>IF(LEN(H3019)&gt;0,25,0)+IF(L3019="Sim",25,0)+IF(LEN(M3019)&gt;0,15,0)+IF(LEN(J3019)&gt;0,10,0)+IF(LEN(N3019)&gt;0,5,0)+IF(LEN(O3019)&gt;0,5,0)+IF(LEN(P3019)&gt;0,5,0)+IF(AND(LEN(R3019)&gt;0,LEN(S3019)&gt;0),10,0)</x:f>
        <x:v>0</x:v>
      </x:c>
      <x:c r="V3019" t="str">
        <x:f>IF(U3019&gt;=60,"Prioridade Alta",IF(U3019&gt;=35,"Prioridade Média","Prioridade Baixa"))</x:f>
        <x:v>Prioridade Baixa</x:v>
      </x:c>
      <x:c r="W3019" t="str">
        <x:v>Sim</x:v>
      </x:c>
      <x:c r="X3019" t="str">
        <x:v>Sem telefone, e-mail ou site</x:v>
      </x:c>
      <x:c r="Y3019" t="str">
        <x:v>Base expandida 2026-07-27</x:v>
      </x:c>
      <x:c r="Z3019" t="str"/>
      <x:c r="AA3019" t="str"/>
      <x:c r="AB3019" t="n">
        <x:v>30</x:v>
      </x:c>
      <x:c r="AC3019" t="str">
        <x:v>Prioridade Baixa</x:v>
      </x:c>
      <x:c r="AD3019" t="str">
        <x:v>Fonte CNES/DATASUS: https://cnes2.datasus.gov.br/Mod_Basico.asp?VCo_Unidade=3530606318738; CNES 6318738; CNPJ -; site oficial/redes não coletados nesta fonte</x:v>
      </x:c>
      <x:c r="AE3019" t="n">
        <x:f>IF(LEN(H3019)&gt;0,1,0)</x:f>
        <x:v>0</x:v>
      </x:c>
      <x:c r="AF3019" t="n">
        <x:f>IF(LEN(M3019)&gt;0,1,0)</x:f>
        <x:v>0</x:v>
      </x:c>
      <x:c r="AG3019" t="n">
        <x:f>IF(AND(LEN(H3019)=0,LEN(K3019)=0,LEN(M3019)=0),1,0)</x:f>
        <x:v>1</x:v>
      </x:c>
    </x:row>
    <x:row r="3020">
      <x:c r="A3020" t="str">
        <x:v>AT-03019</x:v>
      </x:c>
      <x:c r="B3020" t="str">
        <x:v>Cons Medico Carlos Eduardo Reinig Filho Mogi Das Cruzes</x:v>
      </x:c>
      <x:c r="C3020" t="str">
        <x:v>Saúde</x:v>
      </x:c>
      <x:c r="D3020" t="str">
        <x:v>Clínica</x:v>
      </x:c>
      <x:c r="E3020" t="str">
        <x:v>Mogi das Cruzes</x:v>
      </x:c>
      <x:c r="F3020" t="str">
        <x:v>Centro</x:v>
      </x:c>
      <x:c r="G3020" t="str">
        <x:v>Carlos Eduardo Reining Filho, 488, Centro, Mogi Das Cruzes, Sp</x:v>
      </x:c>
      <x:c r="H3020" t="str"/>
      <x:c r="I3020" t="str"/>
      <x:c r="J3020" t="str"/>
      <x:c r="K3020" t="str"/>
      <x:c r="L3020" t="str"/>
      <x:c r="M3020" t="str"/>
      <x:c r="N3020" t="str"/>
      <x:c r="O3020" t="str"/>
      <x:c r="P3020" t="str"/>
      <x:c r="Q3020" t="str">
        <x:v>https://www.google.com/maps/search/?api=1&amp;query=Cons+Medico+Carlos+Eduardo+Reinig+Filho+Mogi+Das+Cruzes+CARLOS+EDUARDO+REINING+FILHO%2C+488%2C+CENTRO%2C+MOGI+DAS+CRUZES%2C+SP+Mogi+das+Cruzes+SP</x:v>
      </x:c>
      <x:c r="R3020" t="str"/>
      <x:c r="S3020" t="str"/>
      <x:c r="T3020" t="str">
        <x:v>Não contatado</x:v>
      </x:c>
      <x:c r="U3020" s="27" t="n">
        <x:f>IF(LEN(H3020)&gt;0,25,0)+IF(L3020="Sim",25,0)+IF(LEN(M3020)&gt;0,15,0)+IF(LEN(J3020)&gt;0,10,0)+IF(LEN(N3020)&gt;0,5,0)+IF(LEN(O3020)&gt;0,5,0)+IF(LEN(P3020)&gt;0,5,0)+IF(AND(LEN(R3020)&gt;0,LEN(S3020)&gt;0),10,0)</x:f>
        <x:v>0</x:v>
      </x:c>
      <x:c r="V3020" t="str">
        <x:f>IF(U3020&gt;=60,"Prioridade Alta",IF(U3020&gt;=35,"Prioridade Média","Prioridade Baixa"))</x:f>
        <x:v>Prioridade Baixa</x:v>
      </x:c>
      <x:c r="W3020" t="str">
        <x:v>Sim</x:v>
      </x:c>
      <x:c r="X3020" t="str">
        <x:v>Sem telefone, e-mail ou site</x:v>
      </x:c>
      <x:c r="Y3020" t="str">
        <x:v>Base expandida 2026-07-27</x:v>
      </x:c>
      <x:c r="Z3020" t="str"/>
      <x:c r="AA3020" t="str"/>
      <x:c r="AB3020" t="n">
        <x:v>30</x:v>
      </x:c>
      <x:c r="AC3020" t="str">
        <x:v>Prioridade Baixa</x:v>
      </x:c>
      <x:c r="AD3020" t="str">
        <x:v>Fonte CNES/DATASUS: https://cnes2.datasus.gov.br/Mod_Basico.asp?VCo_Unidade=3530605223652; CNES 5223652; CNPJ -; site oficial/redes não coletados nesta fonte</x:v>
      </x:c>
      <x:c r="AE3020" t="n">
        <x:f>IF(LEN(H3020)&gt;0,1,0)</x:f>
        <x:v>0</x:v>
      </x:c>
      <x:c r="AF3020" t="n">
        <x:f>IF(LEN(M3020)&gt;0,1,0)</x:f>
        <x:v>0</x:v>
      </x:c>
      <x:c r="AG3020" t="n">
        <x:f>IF(AND(LEN(H3020)=0,LEN(K3020)=0,LEN(M3020)=0),1,0)</x:f>
        <x:v>1</x:v>
      </x:c>
    </x:row>
    <x:row r="3021">
      <x:c r="A3021" t="str">
        <x:v>AT-03020</x:v>
      </x:c>
      <x:c r="B3021" t="str">
        <x:v>Cons Medico Dr Robson Teixeira</x:v>
      </x:c>
      <x:c r="C3021" t="str">
        <x:v>Saúde</x:v>
      </x:c>
      <x:c r="D3021" t="str">
        <x:v>Clínica</x:v>
      </x:c>
      <x:c r="E3021" t="str">
        <x:v>Mogi das Cruzes</x:v>
      </x:c>
      <x:c r="F3021" t="str">
        <x:v>Vila Oliveira</x:v>
      </x:c>
      <x:c r="G3021" t="str">
        <x:v>Cons Medico Dr Robson Teixeira, 512, Vila Oliveira, Mogi Das Cruzes, Sp</x:v>
      </x:c>
      <x:c r="H3021" t="str"/>
      <x:c r="I3021" t="str"/>
      <x:c r="J3021" t="str"/>
      <x:c r="K3021" t="str"/>
      <x:c r="L3021" t="str"/>
      <x:c r="M3021" t="str"/>
      <x:c r="N3021" t="str"/>
      <x:c r="O3021" t="str"/>
      <x:c r="P3021" t="str"/>
      <x:c r="Q3021" t="str">
        <x:v>https://www.google.com/maps/search/?api=1&amp;query=Cons+Medico+Dr+Robson+Teixeira+CONS+MEDICO+DR+ROBSON+TEIXEIRA%2C+512%2C+VILA+OLIVEIRA%2C+MOGI+DAS+CRUZES%2C+SP+Mogi+das+Cruzes+SP</x:v>
      </x:c>
      <x:c r="R3021" t="str"/>
      <x:c r="S3021" t="str"/>
      <x:c r="T3021" t="str">
        <x:v>Não contatado</x:v>
      </x:c>
      <x:c r="U3021" s="27" t="n">
        <x:f>IF(LEN(H3021)&gt;0,25,0)+IF(L3021="Sim",25,0)+IF(LEN(M3021)&gt;0,15,0)+IF(LEN(J3021)&gt;0,10,0)+IF(LEN(N3021)&gt;0,5,0)+IF(LEN(O3021)&gt;0,5,0)+IF(LEN(P3021)&gt;0,5,0)+IF(AND(LEN(R3021)&gt;0,LEN(S3021)&gt;0),10,0)</x:f>
        <x:v>0</x:v>
      </x:c>
      <x:c r="V3021" t="str">
        <x:f>IF(U3021&gt;=60,"Prioridade Alta",IF(U3021&gt;=35,"Prioridade Média","Prioridade Baixa"))</x:f>
        <x:v>Prioridade Baixa</x:v>
      </x:c>
      <x:c r="W3021" t="str">
        <x:v>Sim</x:v>
      </x:c>
      <x:c r="X3021" t="str">
        <x:v>Sem telefone, e-mail ou site</x:v>
      </x:c>
      <x:c r="Y3021" t="str">
        <x:v>Base expandida 2026-07-27</x:v>
      </x:c>
      <x:c r="Z3021" t="str"/>
      <x:c r="AA3021" t="str"/>
      <x:c r="AB3021" t="n">
        <x:v>30</x:v>
      </x:c>
      <x:c r="AC3021" t="str">
        <x:v>Prioridade Baixa</x:v>
      </x:c>
      <x:c r="AD3021" t="str">
        <x:v>Fonte CNES/DATASUS: https://cnes2.datasus.gov.br/Mod_Basico.asp?VCo_Unidade=3530605769612; CNES 5769612; CNPJ -; site oficial/redes não coletados nesta fonte</x:v>
      </x:c>
      <x:c r="AE3021" t="n">
        <x:f>IF(LEN(H3021)&gt;0,1,0)</x:f>
        <x:v>0</x:v>
      </x:c>
      <x:c r="AF3021" t="n">
        <x:f>IF(LEN(M3021)&gt;0,1,0)</x:f>
        <x:v>0</x:v>
      </x:c>
      <x:c r="AG3021" t="n">
        <x:f>IF(AND(LEN(H3021)=0,LEN(K3021)=0,LEN(M3021)=0),1,0)</x:f>
        <x:v>1</x:v>
      </x:c>
    </x:row>
    <x:row r="3022">
      <x:c r="A3022" t="str">
        <x:v>AT-03021</x:v>
      </x:c>
      <x:c r="B3022" t="str">
        <x:v>Cons Medico Flavio Anderson De Abreu Madruga</x:v>
      </x:c>
      <x:c r="C3022" t="str">
        <x:v>Saúde</x:v>
      </x:c>
      <x:c r="D3022" t="str">
        <x:v>Clínica</x:v>
      </x:c>
      <x:c r="E3022" t="str">
        <x:v>Mogi das Cruzes</x:v>
      </x:c>
      <x:c r="F3022" t="str">
        <x:v>Jardim Santista</x:v>
      </x:c>
      <x:c r="G3022" t="str">
        <x:v>Cons Medico Flavio Anderson De Abreu Madruga, 71, Jardim Santista, Mogi Das Cruzes, Sp</x:v>
      </x:c>
      <x:c r="H3022" t="str"/>
      <x:c r="I3022" t="str"/>
      <x:c r="J3022" t="str"/>
      <x:c r="K3022" t="str"/>
      <x:c r="L3022" t="str"/>
      <x:c r="M3022" t="str"/>
      <x:c r="N3022" t="str"/>
      <x:c r="O3022" t="str"/>
      <x:c r="P3022" t="str"/>
      <x:c r="Q3022" t="str">
        <x:v>https://www.google.com/maps/search/?api=1&amp;query=Cons+Medico+Flavio+Anderson+De+Abreu+Madruga+CONS+MEDICO+FLAVIO+ANDERSON+DE+ABREU+MADRUGA%2C+71%2C+JARDIM+SANTISTA%2C+MOGI+DAS+CRUZES%2C+SP+Mogi+das+Cruzes+SP</x:v>
      </x:c>
      <x:c r="R3022" t="str"/>
      <x:c r="S3022" t="str"/>
      <x:c r="T3022" t="str">
        <x:v>Não contatado</x:v>
      </x:c>
      <x:c r="U3022" s="27" t="n">
        <x:f>IF(LEN(H3022)&gt;0,25,0)+IF(L3022="Sim",25,0)+IF(LEN(M3022)&gt;0,15,0)+IF(LEN(J3022)&gt;0,10,0)+IF(LEN(N3022)&gt;0,5,0)+IF(LEN(O3022)&gt;0,5,0)+IF(LEN(P3022)&gt;0,5,0)+IF(AND(LEN(R3022)&gt;0,LEN(S3022)&gt;0),10,0)</x:f>
        <x:v>0</x:v>
      </x:c>
      <x:c r="V3022" t="str">
        <x:f>IF(U3022&gt;=60,"Prioridade Alta",IF(U3022&gt;=35,"Prioridade Média","Prioridade Baixa"))</x:f>
        <x:v>Prioridade Baixa</x:v>
      </x:c>
      <x:c r="W3022" t="str">
        <x:v>Sim</x:v>
      </x:c>
      <x:c r="X3022" t="str">
        <x:v>Sem telefone, e-mail ou site</x:v>
      </x:c>
      <x:c r="Y3022" t="str">
        <x:v>Base expandida 2026-07-27</x:v>
      </x:c>
      <x:c r="Z3022" t="str"/>
      <x:c r="AA3022" t="str"/>
      <x:c r="AB3022" t="n">
        <x:v>30</x:v>
      </x:c>
      <x:c r="AC3022" t="str">
        <x:v>Prioridade Baixa</x:v>
      </x:c>
      <x:c r="AD3022" t="str">
        <x:v>Fonte CNES/DATASUS: https://cnes2.datasus.gov.br/Mod_Basico.asp?VCo_Unidade=3530606113893; CNES 6113893; CNPJ -; site oficial/redes não coletados nesta fonte</x:v>
      </x:c>
      <x:c r="AE3022" t="n">
        <x:f>IF(LEN(H3022)&gt;0,1,0)</x:f>
        <x:v>0</x:v>
      </x:c>
      <x:c r="AF3022" t="n">
        <x:f>IF(LEN(M3022)&gt;0,1,0)</x:f>
        <x:v>0</x:v>
      </x:c>
      <x:c r="AG3022" t="n">
        <x:f>IF(AND(LEN(H3022)=0,LEN(K3022)=0,LEN(M3022)=0),1,0)</x:f>
        <x:v>1</x:v>
      </x:c>
    </x:row>
    <x:row r="3023">
      <x:c r="A3023" t="str">
        <x:v>AT-03022</x:v>
      </x:c>
      <x:c r="B3023" t="str">
        <x:v>Cons Medico Flavio Ricardo Cardoso Pereira</x:v>
      </x:c>
      <x:c r="C3023" t="str">
        <x:v>Saúde</x:v>
      </x:c>
      <x:c r="D3023" t="str">
        <x:v>Clínica</x:v>
      </x:c>
      <x:c r="E3023" t="str">
        <x:v>Mogi das Cruzes</x:v>
      </x:c>
      <x:c r="F3023" t="str">
        <x:v>Alto Do Ipiranga</x:v>
      </x:c>
      <x:c r="G3023" t="str">
        <x:v>Cons Medico Flavio Ricardo Cardoso Pereira, 259, Alto Do Ipiranga, Mogi Das Cruzes, Sp</x:v>
      </x:c>
      <x:c r="H3023" t="str"/>
      <x:c r="I3023" t="str"/>
      <x:c r="J3023" t="str"/>
      <x:c r="K3023" t="str"/>
      <x:c r="L3023" t="str"/>
      <x:c r="M3023" t="str"/>
      <x:c r="N3023" t="str"/>
      <x:c r="O3023" t="str"/>
      <x:c r="P3023" t="str"/>
      <x:c r="Q3023" t="str">
        <x:v>https://www.google.com/maps/search/?api=1&amp;query=Cons+Medico+Flavio+Ricardo+Cardoso+Pereira+CONS+MEDICO+FLAVIO+RICARDO+CARDOSO+PEREIRA%2C+259%2C+ALTO+DO+IPIRANGA%2C+MOGI+DAS+CRUZES%2C+SP+Mogi+das+Cruzes+SP</x:v>
      </x:c>
      <x:c r="R3023" t="str"/>
      <x:c r="S3023" t="str"/>
      <x:c r="T3023" t="str">
        <x:v>Não contatado</x:v>
      </x:c>
      <x:c r="U3023" s="27" t="n">
        <x:f>IF(LEN(H3023)&gt;0,25,0)+IF(L3023="Sim",25,0)+IF(LEN(M3023)&gt;0,15,0)+IF(LEN(J3023)&gt;0,10,0)+IF(LEN(N3023)&gt;0,5,0)+IF(LEN(O3023)&gt;0,5,0)+IF(LEN(P3023)&gt;0,5,0)+IF(AND(LEN(R3023)&gt;0,LEN(S3023)&gt;0),10,0)</x:f>
        <x:v>0</x:v>
      </x:c>
      <x:c r="V3023" t="str">
        <x:f>IF(U3023&gt;=60,"Prioridade Alta",IF(U3023&gt;=35,"Prioridade Média","Prioridade Baixa"))</x:f>
        <x:v>Prioridade Baixa</x:v>
      </x:c>
      <x:c r="W3023" t="str">
        <x:v>Sim</x:v>
      </x:c>
      <x:c r="X3023" t="str">
        <x:v>Sem telefone, e-mail ou site</x:v>
      </x:c>
      <x:c r="Y3023" t="str">
        <x:v>Base expandida 2026-07-27</x:v>
      </x:c>
      <x:c r="Z3023" t="str"/>
      <x:c r="AA3023" t="str"/>
      <x:c r="AB3023" t="n">
        <x:v>30</x:v>
      </x:c>
      <x:c r="AC3023" t="str">
        <x:v>Prioridade Baixa</x:v>
      </x:c>
      <x:c r="AD3023" t="str">
        <x:v>Fonte CNES/DATASUS: https://cnes2.datasus.gov.br/Mod_Basico.asp?VCo_Unidade=3530605618134; CNES 5618134; CNPJ -; site oficial/redes não coletados nesta fonte</x:v>
      </x:c>
      <x:c r="AE3023" t="n">
        <x:f>IF(LEN(H3023)&gt;0,1,0)</x:f>
        <x:v>0</x:v>
      </x:c>
      <x:c r="AF3023" t="n">
        <x:f>IF(LEN(M3023)&gt;0,1,0)</x:f>
        <x:v>0</x:v>
      </x:c>
      <x:c r="AG3023" t="n">
        <x:f>IF(AND(LEN(H3023)=0,LEN(K3023)=0,LEN(M3023)=0),1,0)</x:f>
        <x:v>1</x:v>
      </x:c>
    </x:row>
    <x:row r="3024">
      <x:c r="A3024" t="str">
        <x:v>AT-03023</x:v>
      </x:c>
      <x:c r="B3024" t="str">
        <x:v>Cons Medico Jose Mauro Jordao</x:v>
      </x:c>
      <x:c r="C3024" t="str">
        <x:v>Saúde</x:v>
      </x:c>
      <x:c r="D3024" t="str">
        <x:v>Clínica</x:v>
      </x:c>
      <x:c r="E3024" t="str">
        <x:v>Mogi das Cruzes</x:v>
      </x:c>
      <x:c r="F3024" t="str">
        <x:v>Jardim Santista</x:v>
      </x:c>
      <x:c r="G3024" t="str">
        <x:v>Cons Medico Jose Mauro Jordao, 269, Jardim Santista, Mogi Das Cruzes, Sp</x:v>
      </x:c>
      <x:c r="H3024" t="str"/>
      <x:c r="I3024" t="str"/>
      <x:c r="J3024" t="str"/>
      <x:c r="K3024" t="str"/>
      <x:c r="L3024" t="str"/>
      <x:c r="M3024" t="str"/>
      <x:c r="N3024" t="str"/>
      <x:c r="O3024" t="str"/>
      <x:c r="P3024" t="str"/>
      <x:c r="Q3024" t="str">
        <x:v>https://www.google.com/maps/search/?api=1&amp;query=Cons+Medico+Jose+Mauro+Jordao+CONS+MEDICO+JOSE+MAURO+JORDAO%2C+269%2C+JARDIM+SANTISTA%2C+MOGI+DAS+CRUZES%2C+SP+Mogi+das+Cruzes+SP</x:v>
      </x:c>
      <x:c r="R3024" t="str"/>
      <x:c r="S3024" t="str"/>
      <x:c r="T3024" t="str">
        <x:v>Não contatado</x:v>
      </x:c>
      <x:c r="U3024" s="27" t="n">
        <x:f>IF(LEN(H3024)&gt;0,25,0)+IF(L3024="Sim",25,0)+IF(LEN(M3024)&gt;0,15,0)+IF(LEN(J3024)&gt;0,10,0)+IF(LEN(N3024)&gt;0,5,0)+IF(LEN(O3024)&gt;0,5,0)+IF(LEN(P3024)&gt;0,5,0)+IF(AND(LEN(R3024)&gt;0,LEN(S3024)&gt;0),10,0)</x:f>
        <x:v>0</x:v>
      </x:c>
      <x:c r="V3024" t="str">
        <x:f>IF(U3024&gt;=60,"Prioridade Alta",IF(U3024&gt;=35,"Prioridade Média","Prioridade Baixa"))</x:f>
        <x:v>Prioridade Baixa</x:v>
      </x:c>
      <x:c r="W3024" t="str">
        <x:v>Sim</x:v>
      </x:c>
      <x:c r="X3024" t="str">
        <x:v>Sem telefone, e-mail ou site</x:v>
      </x:c>
      <x:c r="Y3024" t="str">
        <x:v>Base expandida 2026-07-27</x:v>
      </x:c>
      <x:c r="Z3024" t="str"/>
      <x:c r="AA3024" t="str"/>
      <x:c r="AB3024" t="n">
        <x:v>30</x:v>
      </x:c>
      <x:c r="AC3024" t="str">
        <x:v>Prioridade Baixa</x:v>
      </x:c>
      <x:c r="AD3024" t="str">
        <x:v>Fonte CNES/DATASUS: https://cnes2.datasus.gov.br/Mod_Basico.asp?VCo_Unidade=3530605589207; CNES 5589207; CNPJ -; site oficial/redes não coletados nesta fonte</x:v>
      </x:c>
      <x:c r="AE3024" t="n">
        <x:f>IF(LEN(H3024)&gt;0,1,0)</x:f>
        <x:v>0</x:v>
      </x:c>
      <x:c r="AF3024" t="n">
        <x:f>IF(LEN(M3024)&gt;0,1,0)</x:f>
        <x:v>0</x:v>
      </x:c>
      <x:c r="AG3024" t="n">
        <x:f>IF(AND(LEN(H3024)=0,LEN(K3024)=0,LEN(M3024)=0),1,0)</x:f>
        <x:v>1</x:v>
      </x:c>
    </x:row>
    <x:row r="3025">
      <x:c r="A3025" t="str">
        <x:v>AT-03024</x:v>
      </x:c>
      <x:c r="B3025" t="str">
        <x:v>Cons Medico Luiza Massami Matsubara</x:v>
      </x:c>
      <x:c r="C3025" t="str">
        <x:v>Saúde</x:v>
      </x:c>
      <x:c r="D3025" t="str">
        <x:v>Clínica</x:v>
      </x:c>
      <x:c r="E3025" t="str">
        <x:v>Mogi das Cruzes</x:v>
      </x:c>
      <x:c r="F3025" t="str">
        <x:v>Centro</x:v>
      </x:c>
      <x:c r="G3025" t="str">
        <x:v>Luiza Massami Matsubara, 214, Centro, Mogi Das Cruzes, Sp</x:v>
      </x:c>
      <x:c r="H3025" t="str"/>
      <x:c r="I3025" t="str"/>
      <x:c r="J3025" t="str"/>
      <x:c r="K3025" t="str"/>
      <x:c r="L3025" t="str"/>
      <x:c r="M3025" t="str"/>
      <x:c r="N3025" t="str"/>
      <x:c r="O3025" t="str"/>
      <x:c r="P3025" t="str"/>
      <x:c r="Q3025" t="str">
        <x:v>https://www.google.com/maps/search/?api=1&amp;query=Cons+Medico+Luiza+Massami+Matsubara+LUIZA+MASSAMI+MATSUBARA%2C+214%2C+CENTRO%2C+MOGI+DAS+CRUZES%2C+SP+Mogi+das+Cruzes+SP</x:v>
      </x:c>
      <x:c r="R3025" t="str"/>
      <x:c r="S3025" t="str"/>
      <x:c r="T3025" t="str">
        <x:v>Não contatado</x:v>
      </x:c>
      <x:c r="U3025" s="27" t="n">
        <x:f>IF(LEN(H3025)&gt;0,25,0)+IF(L3025="Sim",25,0)+IF(LEN(M3025)&gt;0,15,0)+IF(LEN(J3025)&gt;0,10,0)+IF(LEN(N3025)&gt;0,5,0)+IF(LEN(O3025)&gt;0,5,0)+IF(LEN(P3025)&gt;0,5,0)+IF(AND(LEN(R3025)&gt;0,LEN(S3025)&gt;0),10,0)</x:f>
        <x:v>0</x:v>
      </x:c>
      <x:c r="V3025" t="str">
        <x:f>IF(U3025&gt;=60,"Prioridade Alta",IF(U3025&gt;=35,"Prioridade Média","Prioridade Baixa"))</x:f>
        <x:v>Prioridade Baixa</x:v>
      </x:c>
      <x:c r="W3025" t="str">
        <x:v>Sim</x:v>
      </x:c>
      <x:c r="X3025" t="str">
        <x:v>Sem telefone, e-mail ou site</x:v>
      </x:c>
      <x:c r="Y3025" t="str">
        <x:v>Base expandida 2026-07-27</x:v>
      </x:c>
      <x:c r="Z3025" t="str"/>
      <x:c r="AA3025" t="str"/>
      <x:c r="AB3025" t="n">
        <x:v>30</x:v>
      </x:c>
      <x:c r="AC3025" t="str">
        <x:v>Prioridade Baixa</x:v>
      </x:c>
      <x:c r="AD3025" t="str">
        <x:v>Fonte CNES/DATASUS: https://cnes2.datasus.gov.br/Mod_Basico.asp?VCo_Unidade=3530605338603; CNES 5338603; CNPJ -; site oficial/redes não coletados nesta fonte</x:v>
      </x:c>
      <x:c r="AE3025" t="n">
        <x:f>IF(LEN(H3025)&gt;0,1,0)</x:f>
        <x:v>0</x:v>
      </x:c>
      <x:c r="AF3025" t="n">
        <x:f>IF(LEN(M3025)&gt;0,1,0)</x:f>
        <x:v>0</x:v>
      </x:c>
      <x:c r="AG3025" t="n">
        <x:f>IF(AND(LEN(H3025)=0,LEN(K3025)=0,LEN(M3025)=0),1,0)</x:f>
        <x:v>1</x:v>
      </x:c>
    </x:row>
    <x:row r="3026">
      <x:c r="A3026" t="str">
        <x:v>AT-03025</x:v>
      </x:c>
      <x:c r="B3026" t="str">
        <x:v>Cons Medico Mario Eduardo Albano</x:v>
      </x:c>
      <x:c r="C3026" t="str">
        <x:v>Saúde</x:v>
      </x:c>
      <x:c r="D3026" t="str">
        <x:v>Clínica</x:v>
      </x:c>
      <x:c r="E3026" t="str">
        <x:v>Mogi das Cruzes</x:v>
      </x:c>
      <x:c r="F3026" t="str">
        <x:v>Centro</x:v>
      </x:c>
      <x:c r="G3026" t="str">
        <x:v>Cons Medico Mario Eduardo Albano, 1310, Centro, Mogi Das Cruzes, Sp</x:v>
      </x:c>
      <x:c r="H3026" t="str"/>
      <x:c r="I3026" t="str"/>
      <x:c r="J3026" t="str"/>
      <x:c r="K3026" t="str"/>
      <x:c r="L3026" t="str"/>
      <x:c r="M3026" t="str"/>
      <x:c r="N3026" t="str"/>
      <x:c r="O3026" t="str"/>
      <x:c r="P3026" t="str"/>
      <x:c r="Q3026" t="str">
        <x:v>https://www.google.com/maps/search/?api=1&amp;query=Cons+Medico+Mario+Eduardo+Albano+CONS+MEDICO+MARIO+EDUARDO+ALBANO%2C+1310%2C+CENTRO%2C+MOGI+DAS+CRUZES%2C+SP+Mogi+das+Cruzes+SP</x:v>
      </x:c>
      <x:c r="R3026" t="str"/>
      <x:c r="S3026" t="str"/>
      <x:c r="T3026" t="str">
        <x:v>Não contatado</x:v>
      </x:c>
      <x:c r="U3026" s="27" t="n">
        <x:f>IF(LEN(H3026)&gt;0,25,0)+IF(L3026="Sim",25,0)+IF(LEN(M3026)&gt;0,15,0)+IF(LEN(J3026)&gt;0,10,0)+IF(LEN(N3026)&gt;0,5,0)+IF(LEN(O3026)&gt;0,5,0)+IF(LEN(P3026)&gt;0,5,0)+IF(AND(LEN(R3026)&gt;0,LEN(S3026)&gt;0),10,0)</x:f>
        <x:v>0</x:v>
      </x:c>
      <x:c r="V3026" t="str">
        <x:f>IF(U3026&gt;=60,"Prioridade Alta",IF(U3026&gt;=35,"Prioridade Média","Prioridade Baixa"))</x:f>
        <x:v>Prioridade Baixa</x:v>
      </x:c>
      <x:c r="W3026" t="str">
        <x:v>Sim</x:v>
      </x:c>
      <x:c r="X3026" t="str">
        <x:v>Sem telefone, e-mail ou site</x:v>
      </x:c>
      <x:c r="Y3026" t="str">
        <x:v>Base expandida 2026-07-27</x:v>
      </x:c>
      <x:c r="Z3026" t="str"/>
      <x:c r="AA3026" t="str"/>
      <x:c r="AB3026" t="n">
        <x:v>30</x:v>
      </x:c>
      <x:c r="AC3026" t="str">
        <x:v>Prioridade Baixa</x:v>
      </x:c>
      <x:c r="AD3026" t="str">
        <x:v>Fonte CNES/DATASUS: https://cnes2.datasus.gov.br/Mod_Basico.asp?VCo_Unidade=3530606283470; CNES 6283470; CNPJ -; site oficial/redes não coletados nesta fonte</x:v>
      </x:c>
      <x:c r="AE3026" t="n">
        <x:f>IF(LEN(H3026)&gt;0,1,0)</x:f>
        <x:v>0</x:v>
      </x:c>
      <x:c r="AF3026" t="n">
        <x:f>IF(LEN(M3026)&gt;0,1,0)</x:f>
        <x:v>0</x:v>
      </x:c>
      <x:c r="AG3026" t="n">
        <x:f>IF(AND(LEN(H3026)=0,LEN(K3026)=0,LEN(M3026)=0),1,0)</x:f>
        <x:v>1</x:v>
      </x:c>
    </x:row>
    <x:row r="3027">
      <x:c r="A3027" t="str">
        <x:v>AT-03026</x:v>
      </x:c>
      <x:c r="B3027" t="str">
        <x:v>Cons Medico Roberto Augusto Plaza Teixeira</x:v>
      </x:c>
      <x:c r="C3027" t="str">
        <x:v>Saúde</x:v>
      </x:c>
      <x:c r="D3027" t="str">
        <x:v>Clínica</x:v>
      </x:c>
      <x:c r="E3027" t="str">
        <x:v>Mogi das Cruzes</x:v>
      </x:c>
      <x:c r="F3027" t="str">
        <x:v>Centro</x:v>
      </x:c>
      <x:c r="G3027" t="str">
        <x:v>Cons Medico Roberto Augusto Plaza Teixeira, 807, Centro, Mogi Das Cruzes, Sp</x:v>
      </x:c>
      <x:c r="H3027" t="str"/>
      <x:c r="I3027" t="str"/>
      <x:c r="J3027" t="str"/>
      <x:c r="K3027" t="str"/>
      <x:c r="L3027" t="str"/>
      <x:c r="M3027" t="str"/>
      <x:c r="N3027" t="str"/>
      <x:c r="O3027" t="str"/>
      <x:c r="P3027" t="str"/>
      <x:c r="Q3027" t="str">
        <x:v>https://www.google.com/maps/search/?api=1&amp;query=Cons+Medico+Roberto+Augusto+Plaza+Teixeira+CONS+MEDICO+ROBERTO+AUGUSTO+PLAZA+TEIXEIRA%2C+807%2C+CENTRO%2C+MOGI+DAS+CRUZES%2C+SP+Mogi+das+Cruzes+SP</x:v>
      </x:c>
      <x:c r="R3027" t="str"/>
      <x:c r="S3027" t="str"/>
      <x:c r="T3027" t="str">
        <x:v>Não contatado</x:v>
      </x:c>
      <x:c r="U3027" s="27" t="n">
        <x:f>IF(LEN(H3027)&gt;0,25,0)+IF(L3027="Sim",25,0)+IF(LEN(M3027)&gt;0,15,0)+IF(LEN(J3027)&gt;0,10,0)+IF(LEN(N3027)&gt;0,5,0)+IF(LEN(O3027)&gt;0,5,0)+IF(LEN(P3027)&gt;0,5,0)+IF(AND(LEN(R3027)&gt;0,LEN(S3027)&gt;0),10,0)</x:f>
        <x:v>0</x:v>
      </x:c>
      <x:c r="V3027" t="str">
        <x:f>IF(U3027&gt;=60,"Prioridade Alta",IF(U3027&gt;=35,"Prioridade Média","Prioridade Baixa"))</x:f>
        <x:v>Prioridade Baixa</x:v>
      </x:c>
      <x:c r="W3027" t="str">
        <x:v>Sim</x:v>
      </x:c>
      <x:c r="X3027" t="str">
        <x:v>Sem telefone, e-mail ou site</x:v>
      </x:c>
      <x:c r="Y3027" t="str">
        <x:v>Base expandida 2026-07-27</x:v>
      </x:c>
      <x:c r="Z3027" t="str"/>
      <x:c r="AA3027" t="str"/>
      <x:c r="AB3027" t="n">
        <x:v>30</x:v>
      </x:c>
      <x:c r="AC3027" t="str">
        <x:v>Prioridade Baixa</x:v>
      </x:c>
      <x:c r="AD3027" t="str">
        <x:v>Fonte CNES/DATASUS: https://cnes2.datasus.gov.br/Mod_Basico.asp?VCo_Unidade=3530605654947; CNES 5654947; CNPJ -; site oficial/redes não coletados nesta fonte</x:v>
      </x:c>
      <x:c r="AE3027" t="n">
        <x:f>IF(LEN(H3027)&gt;0,1,0)</x:f>
        <x:v>0</x:v>
      </x:c>
      <x:c r="AF3027" t="n">
        <x:f>IF(LEN(M3027)&gt;0,1,0)</x:f>
        <x:v>0</x:v>
      </x:c>
      <x:c r="AG3027" t="n">
        <x:f>IF(AND(LEN(H3027)=0,LEN(K3027)=0,LEN(M3027)=0),1,0)</x:f>
        <x:v>1</x:v>
      </x:c>
    </x:row>
    <x:row r="3028">
      <x:c r="A3028" t="str">
        <x:v>AT-03027</x:v>
      </x:c>
      <x:c r="B3028" t="str">
        <x:v>Cons Odonto Adriana Taino Calvo</x:v>
      </x:c>
      <x:c r="C3028" t="str">
        <x:v>Saúde</x:v>
      </x:c>
      <x:c r="D3028" t="str">
        <x:v>Clínica</x:v>
      </x:c>
      <x:c r="E3028" t="str">
        <x:v>Mogi das Cruzes</x:v>
      </x:c>
      <x:c r="F3028" t="str">
        <x:v>Centro</x:v>
      </x:c>
      <x:c r="G3028" t="str">
        <x:v>Cons Odonto Adriana Taino Calvo, 96, Centro, Mogi Das Cruzes, Sp</x:v>
      </x:c>
      <x:c r="H3028" t="str"/>
      <x:c r="I3028" t="str"/>
      <x:c r="J3028" t="str"/>
      <x:c r="K3028" t="str"/>
      <x:c r="L3028" t="str"/>
      <x:c r="M3028" t="str"/>
      <x:c r="N3028" t="str"/>
      <x:c r="O3028" t="str"/>
      <x:c r="P3028" t="str"/>
      <x:c r="Q3028" t="str">
        <x:v>https://www.google.com/maps/search/?api=1&amp;query=Cons+Odonto+Adriana+Taino+Calvo+CONS+ODONTO+ADRIANA+TAINO+CALVO%2C+96%2C+CENTRO%2C+MOGI+DAS+CRUZES%2C+SP+Mogi+das+Cruzes+SP</x:v>
      </x:c>
      <x:c r="R3028" t="str"/>
      <x:c r="S3028" t="str"/>
      <x:c r="T3028" t="str">
        <x:v>Não contatado</x:v>
      </x:c>
      <x:c r="U3028" s="27" t="n">
        <x:f>IF(LEN(H3028)&gt;0,25,0)+IF(L3028="Sim",25,0)+IF(LEN(M3028)&gt;0,15,0)+IF(LEN(J3028)&gt;0,10,0)+IF(LEN(N3028)&gt;0,5,0)+IF(LEN(O3028)&gt;0,5,0)+IF(LEN(P3028)&gt;0,5,0)+IF(AND(LEN(R3028)&gt;0,LEN(S3028)&gt;0),10,0)</x:f>
        <x:v>0</x:v>
      </x:c>
      <x:c r="V3028" t="str">
        <x:f>IF(U3028&gt;=60,"Prioridade Alta",IF(U3028&gt;=35,"Prioridade Média","Prioridade Baixa"))</x:f>
        <x:v>Prioridade Baixa</x:v>
      </x:c>
      <x:c r="W3028" t="str">
        <x:v>Sim</x:v>
      </x:c>
      <x:c r="X3028" t="str">
        <x:v>Sem telefone, e-mail ou site</x:v>
      </x:c>
      <x:c r="Y3028" t="str">
        <x:v>Base expandida 2026-07-27</x:v>
      </x:c>
      <x:c r="Z3028" t="str"/>
      <x:c r="AA3028" t="str"/>
      <x:c r="AB3028" t="n">
        <x:v>30</x:v>
      </x:c>
      <x:c r="AC3028" t="str">
        <x:v>Prioridade Baixa</x:v>
      </x:c>
      <x:c r="AD3028" t="str">
        <x:v>Fonte CNES/DATASUS: https://cnes2.datasus.gov.br/Mod_Basico.asp?VCo_Unidade=3530606330525; CNES 6330525; CNPJ -; site oficial/redes não coletados nesta fonte</x:v>
      </x:c>
      <x:c r="AE3028" t="n">
        <x:f>IF(LEN(H3028)&gt;0,1,0)</x:f>
        <x:v>0</x:v>
      </x:c>
      <x:c r="AF3028" t="n">
        <x:f>IF(LEN(M3028)&gt;0,1,0)</x:f>
        <x:v>0</x:v>
      </x:c>
      <x:c r="AG3028" t="n">
        <x:f>IF(AND(LEN(H3028)=0,LEN(K3028)=0,LEN(M3028)=0),1,0)</x:f>
        <x:v>1</x:v>
      </x:c>
    </x:row>
    <x:row r="3029">
      <x:c r="A3029" t="str">
        <x:v>AT-03028</x:v>
      </x:c>
      <x:c r="B3029" t="str">
        <x:v>Cons Medico Vera Maria Merlos Cordeiro</x:v>
      </x:c>
      <x:c r="C3029" t="str">
        <x:v>Saúde</x:v>
      </x:c>
      <x:c r="D3029" t="str">
        <x:v>Clínica</x:v>
      </x:c>
      <x:c r="E3029" t="str">
        <x:v>Mogi das Cruzes</x:v>
      </x:c>
      <x:c r="F3029" t="str">
        <x:v>Centro</x:v>
      </x:c>
      <x:c r="G3029" t="str">
        <x:v>Cons Medico Vera Maria Merlos Cordeiro, 235, Centro, Mogi Das Cruzes, Sp</x:v>
      </x:c>
      <x:c r="H3029" t="str"/>
      <x:c r="I3029" t="str"/>
      <x:c r="J3029" t="str"/>
      <x:c r="K3029" t="str"/>
      <x:c r="L3029" t="str"/>
      <x:c r="M3029" t="str"/>
      <x:c r="N3029" t="str"/>
      <x:c r="O3029" t="str"/>
      <x:c r="P3029" t="str"/>
      <x:c r="Q3029" t="str">
        <x:v>https://www.google.com/maps/search/?api=1&amp;query=Cons+Medico+Vera+Maria+Merlos+Cordeiro+CONS+MEDICO+VERA+MARIA+MERLOS+CORDEIRO%2C+235%2C+CENTRO%2C+MOGI+DAS+CRUZES%2C+SP+Mogi+das+Cruzes+SP</x:v>
      </x:c>
      <x:c r="R3029" t="str"/>
      <x:c r="S3029" t="str"/>
      <x:c r="T3029" t="str">
        <x:v>Não contatado</x:v>
      </x:c>
      <x:c r="U3029" s="27" t="n">
        <x:f>IF(LEN(H3029)&gt;0,25,0)+IF(L3029="Sim",25,0)+IF(LEN(M3029)&gt;0,15,0)+IF(LEN(J3029)&gt;0,10,0)+IF(LEN(N3029)&gt;0,5,0)+IF(LEN(O3029)&gt;0,5,0)+IF(LEN(P3029)&gt;0,5,0)+IF(AND(LEN(R3029)&gt;0,LEN(S3029)&gt;0),10,0)</x:f>
        <x:v>0</x:v>
      </x:c>
      <x:c r="V3029" t="str">
        <x:f>IF(U3029&gt;=60,"Prioridade Alta",IF(U3029&gt;=35,"Prioridade Média","Prioridade Baixa"))</x:f>
        <x:v>Prioridade Baixa</x:v>
      </x:c>
      <x:c r="W3029" t="str">
        <x:v>Sim</x:v>
      </x:c>
      <x:c r="X3029" t="str">
        <x:v>Sem telefone, e-mail ou site</x:v>
      </x:c>
      <x:c r="Y3029" t="str">
        <x:v>Base expandida 2026-07-27</x:v>
      </x:c>
      <x:c r="Z3029" t="str"/>
      <x:c r="AA3029" t="str"/>
      <x:c r="AB3029" t="n">
        <x:v>30</x:v>
      </x:c>
      <x:c r="AC3029" t="str">
        <x:v>Prioridade Baixa</x:v>
      </x:c>
      <x:c r="AD3029" t="str">
        <x:v>Fonte CNES/DATASUS: https://cnes2.datasus.gov.br/Mod_Basico.asp?VCo_Unidade=3530606056725; CNES 6056725; CNPJ -; site oficial/redes não coletados nesta fonte</x:v>
      </x:c>
      <x:c r="AE3029" t="n">
        <x:f>IF(LEN(H3029)&gt;0,1,0)</x:f>
        <x:v>0</x:v>
      </x:c>
      <x:c r="AF3029" t="n">
        <x:f>IF(LEN(M3029)&gt;0,1,0)</x:f>
        <x:v>0</x:v>
      </x:c>
      <x:c r="AG3029" t="n">
        <x:f>IF(AND(LEN(H3029)=0,LEN(K3029)=0,LEN(M3029)=0),1,0)</x:f>
        <x:v>1</x:v>
      </x:c>
    </x:row>
    <x:row r="3030">
      <x:c r="A3030" t="str">
        <x:v>AT-03029</x:v>
      </x:c>
      <x:c r="B3030" t="str">
        <x:v>Cons Odonto Andre Kato Arahata</x:v>
      </x:c>
      <x:c r="C3030" t="str">
        <x:v>Saúde</x:v>
      </x:c>
      <x:c r="D3030" t="str">
        <x:v>Clínica</x:v>
      </x:c>
      <x:c r="E3030" t="str">
        <x:v>Mogi das Cruzes</x:v>
      </x:c>
      <x:c r="F3030" t="str">
        <x:v>Jardim Universo</x:v>
      </x:c>
      <x:c r="G3030" t="str">
        <x:v>Cons Odonto Andre Kato Arahata, 80, Jardim Universo, Mogi Das Cruzes, Sp</x:v>
      </x:c>
      <x:c r="H3030" t="str"/>
      <x:c r="I3030" t="str"/>
      <x:c r="J3030" t="str"/>
      <x:c r="K3030" t="str"/>
      <x:c r="L3030" t="str"/>
      <x:c r="M3030" t="str"/>
      <x:c r="N3030" t="str"/>
      <x:c r="O3030" t="str"/>
      <x:c r="P3030" t="str"/>
      <x:c r="Q3030" t="str">
        <x:v>https://www.google.com/maps/search/?api=1&amp;query=Cons+Odonto+Andre+Kato+Arahata+CONS+ODONTO+ANDRE+KATO+ARAHATA%2C+80%2C+JARDIM+UNIVERSO%2C+MOGI+DAS+CRUZES%2C+SP+Mogi+das+Cruzes+SP</x:v>
      </x:c>
      <x:c r="R3030" t="str"/>
      <x:c r="S3030" t="str"/>
      <x:c r="T3030" t="str">
        <x:v>Não contatado</x:v>
      </x:c>
      <x:c r="U3030" s="27" t="n">
        <x:f>IF(LEN(H3030)&gt;0,25,0)+IF(L3030="Sim",25,0)+IF(LEN(M3030)&gt;0,15,0)+IF(LEN(J3030)&gt;0,10,0)+IF(LEN(N3030)&gt;0,5,0)+IF(LEN(O3030)&gt;0,5,0)+IF(LEN(P3030)&gt;0,5,0)+IF(AND(LEN(R3030)&gt;0,LEN(S3030)&gt;0),10,0)</x:f>
        <x:v>0</x:v>
      </x:c>
      <x:c r="V3030" t="str">
        <x:f>IF(U3030&gt;=60,"Prioridade Alta",IF(U3030&gt;=35,"Prioridade Média","Prioridade Baixa"))</x:f>
        <x:v>Prioridade Baixa</x:v>
      </x:c>
      <x:c r="W3030" t="str">
        <x:v>Sim</x:v>
      </x:c>
      <x:c r="X3030" t="str">
        <x:v>Sem telefone, e-mail ou site</x:v>
      </x:c>
      <x:c r="Y3030" t="str">
        <x:v>Base expandida 2026-07-27</x:v>
      </x:c>
      <x:c r="Z3030" t="str"/>
      <x:c r="AA3030" t="str"/>
      <x:c r="AB3030" t="n">
        <x:v>30</x:v>
      </x:c>
      <x:c r="AC3030" t="str">
        <x:v>Prioridade Baixa</x:v>
      </x:c>
      <x:c r="AD3030" t="str">
        <x:v>Fonte CNES/DATASUS: https://cnes2.datasus.gov.br/Mod_Basico.asp?VCo_Unidade=3530606165044; CNES 6165044; CNPJ -; site oficial/redes não coletados nesta fonte</x:v>
      </x:c>
      <x:c r="AE3030" t="n">
        <x:f>IF(LEN(H3030)&gt;0,1,0)</x:f>
        <x:v>0</x:v>
      </x:c>
      <x:c r="AF3030" t="n">
        <x:f>IF(LEN(M3030)&gt;0,1,0)</x:f>
        <x:v>0</x:v>
      </x:c>
      <x:c r="AG3030" t="n">
        <x:f>IF(AND(LEN(H3030)=0,LEN(K3030)=0,LEN(M3030)=0),1,0)</x:f>
        <x:v>1</x:v>
      </x:c>
    </x:row>
    <x:row r="3031">
      <x:c r="A3031" t="str">
        <x:v>AT-03030</x:v>
      </x:c>
      <x:c r="B3031" t="str">
        <x:v>Cons Odonto Ana Claudia T Takahashi Mogi Das Cruzes</x:v>
      </x:c>
      <x:c r="C3031" t="str">
        <x:v>Saúde</x:v>
      </x:c>
      <x:c r="D3031" t="str">
        <x:v>Clínica</x:v>
      </x:c>
      <x:c r="E3031" t="str">
        <x:v>Mogi das Cruzes</x:v>
      </x:c>
      <x:c r="F3031" t="str">
        <x:v>Jardim Santista</x:v>
      </x:c>
      <x:c r="G3031" t="str">
        <x:v>Ana Claudia Tripode Takahashi, 221, Jardim Santista, Mogi Das Cruzes, Sp</x:v>
      </x:c>
      <x:c r="H3031" t="str"/>
      <x:c r="I3031" t="str"/>
      <x:c r="J3031" t="str"/>
      <x:c r="K3031" t="str"/>
      <x:c r="L3031" t="str"/>
      <x:c r="M3031" t="str"/>
      <x:c r="N3031" t="str"/>
      <x:c r="O3031" t="str"/>
      <x:c r="P3031" t="str"/>
      <x:c r="Q3031" t="str">
        <x:v>https://www.google.com/maps/search/?api=1&amp;query=Cons+Odonto+Ana+Claudia+T+Takahashi+Mogi+Das+Cruzes+ANA+CLAUDIA+TRIPODE+TAKAHASHI%2C+221%2C+JARDIM+SANTISTA%2C+MOGI+DAS+CRUZES%2C+SP+Mogi+das+Cruzes+SP</x:v>
      </x:c>
      <x:c r="R3031" t="str"/>
      <x:c r="S3031" t="str"/>
      <x:c r="T3031" t="str">
        <x:v>Não contatado</x:v>
      </x:c>
      <x:c r="U3031" s="27" t="n">
        <x:f>IF(LEN(H3031)&gt;0,25,0)+IF(L3031="Sim",25,0)+IF(LEN(M3031)&gt;0,15,0)+IF(LEN(J3031)&gt;0,10,0)+IF(LEN(N3031)&gt;0,5,0)+IF(LEN(O3031)&gt;0,5,0)+IF(LEN(P3031)&gt;0,5,0)+IF(AND(LEN(R3031)&gt;0,LEN(S3031)&gt;0),10,0)</x:f>
        <x:v>0</x:v>
      </x:c>
      <x:c r="V3031" t="str">
        <x:f>IF(U3031&gt;=60,"Prioridade Alta",IF(U3031&gt;=35,"Prioridade Média","Prioridade Baixa"))</x:f>
        <x:v>Prioridade Baixa</x:v>
      </x:c>
      <x:c r="W3031" t="str">
        <x:v>Sim</x:v>
      </x:c>
      <x:c r="X3031" t="str">
        <x:v>Sem telefone, e-mail ou site</x:v>
      </x:c>
      <x:c r="Y3031" t="str">
        <x:v>Base expandida 2026-07-27</x:v>
      </x:c>
      <x:c r="Z3031" t="str"/>
      <x:c r="AA3031" t="str"/>
      <x:c r="AB3031" t="n">
        <x:v>30</x:v>
      </x:c>
      <x:c r="AC3031" t="str">
        <x:v>Prioridade Baixa</x:v>
      </x:c>
      <x:c r="AD3031" t="str">
        <x:v>Fonte CNES/DATASUS: https://cnes2.datasus.gov.br/Mod_Basico.asp?VCo_Unidade=3530605302382; CNES 5302382; CNPJ -; site oficial/redes não coletados nesta fonte</x:v>
      </x:c>
      <x:c r="AE3031" t="n">
        <x:f>IF(LEN(H3031)&gt;0,1,0)</x:f>
        <x:v>0</x:v>
      </x:c>
      <x:c r="AF3031" t="n">
        <x:f>IF(LEN(M3031)&gt;0,1,0)</x:f>
        <x:v>0</x:v>
      </x:c>
      <x:c r="AG3031" t="n">
        <x:f>IF(AND(LEN(H3031)=0,LEN(K3031)=0,LEN(M3031)=0),1,0)</x:f>
        <x:v>1</x:v>
      </x:c>
    </x:row>
    <x:row r="3032">
      <x:c r="A3032" t="str">
        <x:v>AT-03031</x:v>
      </x:c>
      <x:c r="B3032" t="str">
        <x:v>Cons Odonto Camila De Lima Saab Siqueira</x:v>
      </x:c>
      <x:c r="C3032" t="str">
        <x:v>Saúde</x:v>
      </x:c>
      <x:c r="D3032" t="str">
        <x:v>Clínica</x:v>
      </x:c>
      <x:c r="E3032" t="str">
        <x:v>Mogi das Cruzes</x:v>
      </x:c>
      <x:c r="F3032" t="str">
        <x:v>Centro</x:v>
      </x:c>
      <x:c r="G3032" t="str">
        <x:v>Cons Odonto Camila De Lima Saab Siqueira, 461, Centro, Mogi Das Cruzes, Sp</x:v>
      </x:c>
      <x:c r="H3032" t="str"/>
      <x:c r="I3032" t="str"/>
      <x:c r="J3032" t="str"/>
      <x:c r="K3032" t="str"/>
      <x:c r="L3032" t="str"/>
      <x:c r="M3032" t="str"/>
      <x:c r="N3032" t="str"/>
      <x:c r="O3032" t="str"/>
      <x:c r="P3032" t="str"/>
      <x:c r="Q3032" t="str">
        <x:v>https://www.google.com/maps/search/?api=1&amp;query=Cons+Odonto+Camila+De+Lima+Saab+Siqueira+CONS+ODONTO+CAMILA+DE+LIMA+SAAB+SIQUEIRA%2C+461%2C+CENTRO%2C+MOGI+DAS+CRUZES%2C+SP+Mogi+das+Cruzes+SP</x:v>
      </x:c>
      <x:c r="R3032" t="str"/>
      <x:c r="S3032" t="str"/>
      <x:c r="T3032" t="str">
        <x:v>Não contatado</x:v>
      </x:c>
      <x:c r="U3032" s="27" t="n">
        <x:f>IF(LEN(H3032)&gt;0,25,0)+IF(L3032="Sim",25,0)+IF(LEN(M3032)&gt;0,15,0)+IF(LEN(J3032)&gt;0,10,0)+IF(LEN(N3032)&gt;0,5,0)+IF(LEN(O3032)&gt;0,5,0)+IF(LEN(P3032)&gt;0,5,0)+IF(AND(LEN(R3032)&gt;0,LEN(S3032)&gt;0),10,0)</x:f>
        <x:v>0</x:v>
      </x:c>
      <x:c r="V3032" t="str">
        <x:f>IF(U3032&gt;=60,"Prioridade Alta",IF(U3032&gt;=35,"Prioridade Média","Prioridade Baixa"))</x:f>
        <x:v>Prioridade Baixa</x:v>
      </x:c>
      <x:c r="W3032" t="str">
        <x:v>Sim</x:v>
      </x:c>
      <x:c r="X3032" t="str">
        <x:v>Sem telefone, e-mail ou site</x:v>
      </x:c>
      <x:c r="Y3032" t="str">
        <x:v>Base expandida 2026-07-27</x:v>
      </x:c>
      <x:c r="Z3032" t="str"/>
      <x:c r="AA3032" t="str"/>
      <x:c r="AB3032" t="n">
        <x:v>30</x:v>
      </x:c>
      <x:c r="AC3032" t="str">
        <x:v>Prioridade Baixa</x:v>
      </x:c>
      <x:c r="AD3032" t="str">
        <x:v>Fonte CNES/DATASUS: https://cnes2.datasus.gov.br/Mod_Basico.asp?VCo_Unidade=3530605920264; CNES 5920264; CNPJ -; site oficial/redes não coletados nesta fonte</x:v>
      </x:c>
      <x:c r="AE3032" t="n">
        <x:f>IF(LEN(H3032)&gt;0,1,0)</x:f>
        <x:v>0</x:v>
      </x:c>
      <x:c r="AF3032" t="n">
        <x:f>IF(LEN(M3032)&gt;0,1,0)</x:f>
        <x:v>0</x:v>
      </x:c>
      <x:c r="AG3032" t="n">
        <x:f>IF(AND(LEN(H3032)=0,LEN(K3032)=0,LEN(M3032)=0),1,0)</x:f>
        <x:v>1</x:v>
      </x:c>
    </x:row>
    <x:row r="3033">
      <x:c r="A3033" t="str">
        <x:v>AT-03032</x:v>
      </x:c>
      <x:c r="B3033" t="str">
        <x:v>Cons Odonto Cristiane Yumi Nagao</x:v>
      </x:c>
      <x:c r="C3033" t="str">
        <x:v>Saúde</x:v>
      </x:c>
      <x:c r="D3033" t="str">
        <x:v>Clínica</x:v>
      </x:c>
      <x:c r="E3033" t="str">
        <x:v>Mogi das Cruzes</x:v>
      </x:c>
      <x:c r="F3033" t="str">
        <x:v>Socorro</x:v>
      </x:c>
      <x:c r="G3033" t="str">
        <x:v>Cons Odonto Cristiane Yumi Nagao, 15, Socorro, Mogi Das Cruzes, Sp</x:v>
      </x:c>
      <x:c r="H3033" t="str"/>
      <x:c r="I3033" t="str"/>
      <x:c r="J3033" t="str"/>
      <x:c r="K3033" t="str"/>
      <x:c r="L3033" t="str"/>
      <x:c r="M3033" t="str"/>
      <x:c r="N3033" t="str"/>
      <x:c r="O3033" t="str"/>
      <x:c r="P3033" t="str"/>
      <x:c r="Q3033" t="str">
        <x:v>https://www.google.com/maps/search/?api=1&amp;query=Cons+Odonto+Cristiane+Yumi+Nagao+CONS+ODONTO+CRISTIANE+YUMI+NAGAO%2C+15%2C+SOCORRO%2C+MOGI+DAS+CRUZES%2C+SP+Mogi+das+Cruzes+SP</x:v>
      </x:c>
      <x:c r="R3033" t="str"/>
      <x:c r="S3033" t="str"/>
      <x:c r="T3033" t="str">
        <x:v>Não contatado</x:v>
      </x:c>
      <x:c r="U3033" s="27" t="n">
        <x:f>IF(LEN(H3033)&gt;0,25,0)+IF(L3033="Sim",25,0)+IF(LEN(M3033)&gt;0,15,0)+IF(LEN(J3033)&gt;0,10,0)+IF(LEN(N3033)&gt;0,5,0)+IF(LEN(O3033)&gt;0,5,0)+IF(LEN(P3033)&gt;0,5,0)+IF(AND(LEN(R3033)&gt;0,LEN(S3033)&gt;0),10,0)</x:f>
        <x:v>0</x:v>
      </x:c>
      <x:c r="V3033" t="str">
        <x:f>IF(U3033&gt;=60,"Prioridade Alta",IF(U3033&gt;=35,"Prioridade Média","Prioridade Baixa"))</x:f>
        <x:v>Prioridade Baixa</x:v>
      </x:c>
      <x:c r="W3033" t="str">
        <x:v>Sim</x:v>
      </x:c>
      <x:c r="X3033" t="str">
        <x:v>Sem telefone, e-mail ou site</x:v>
      </x:c>
      <x:c r="Y3033" t="str">
        <x:v>Base expandida 2026-07-27</x:v>
      </x:c>
      <x:c r="Z3033" t="str"/>
      <x:c r="AA3033" t="str"/>
      <x:c r="AB3033" t="n">
        <x:v>30</x:v>
      </x:c>
      <x:c r="AC3033" t="str">
        <x:v>Prioridade Baixa</x:v>
      </x:c>
      <x:c r="AD3033" t="str">
        <x:v>Fonte CNES/DATASUS: https://cnes2.datasus.gov.br/Mod_Basico.asp?VCo_Unidade=3530605603455; CNES 5603455; CNPJ -; site oficial/redes não coletados nesta fonte</x:v>
      </x:c>
      <x:c r="AE3033" t="n">
        <x:f>IF(LEN(H3033)&gt;0,1,0)</x:f>
        <x:v>0</x:v>
      </x:c>
      <x:c r="AF3033" t="n">
        <x:f>IF(LEN(M3033)&gt;0,1,0)</x:f>
        <x:v>0</x:v>
      </x:c>
      <x:c r="AG3033" t="n">
        <x:f>IF(AND(LEN(H3033)=0,LEN(K3033)=0,LEN(M3033)=0),1,0)</x:f>
        <x:v>1</x:v>
      </x:c>
    </x:row>
    <x:row r="3034">
      <x:c r="A3034" t="str">
        <x:v>AT-03033</x:v>
      </x:c>
      <x:c r="B3034" t="str">
        <x:v>Cons Odonto Dra Roseli Aparecida Prado Pomares</x:v>
      </x:c>
      <x:c r="C3034" t="str">
        <x:v>Saúde</x:v>
      </x:c>
      <x:c r="D3034" t="str">
        <x:v>Clínica</x:v>
      </x:c>
      <x:c r="E3034" t="str">
        <x:v>Mogi das Cruzes</x:v>
      </x:c>
      <x:c r="F3034" t="str">
        <x:v>Centro</x:v>
      </x:c>
      <x:c r="G3034" t="str">
        <x:v>Cons Odonto Dra Roseli Aparecida Prado Pomares, 19, Centro, Mogi Das Cruzes, Sp</x:v>
      </x:c>
      <x:c r="H3034" t="str"/>
      <x:c r="I3034" t="str"/>
      <x:c r="J3034" t="str"/>
      <x:c r="K3034" t="str"/>
      <x:c r="L3034" t="str"/>
      <x:c r="M3034" t="str"/>
      <x:c r="N3034" t="str"/>
      <x:c r="O3034" t="str"/>
      <x:c r="P3034" t="str"/>
      <x:c r="Q3034" t="str">
        <x:v>https://www.google.com/maps/search/?api=1&amp;query=Cons+Odonto+Dra+Roseli+Aparecida+Prado+Pomares+CONS+ODONTO+DRA+ROSELI+APARECIDA+PRADO+POMARES%2C+19%2C+CENTRO%2C+MOGI+DAS+CRUZES%2C+SP+Mogi+das+Cruzes+SP</x:v>
      </x:c>
      <x:c r="R3034" t="str"/>
      <x:c r="S3034" t="str"/>
      <x:c r="T3034" t="str">
        <x:v>Não contatado</x:v>
      </x:c>
      <x:c r="U3034" s="27" t="n">
        <x:f>IF(LEN(H3034)&gt;0,25,0)+IF(L3034="Sim",25,0)+IF(LEN(M3034)&gt;0,15,0)+IF(LEN(J3034)&gt;0,10,0)+IF(LEN(N3034)&gt;0,5,0)+IF(LEN(O3034)&gt;0,5,0)+IF(LEN(P3034)&gt;0,5,0)+IF(AND(LEN(R3034)&gt;0,LEN(S3034)&gt;0),10,0)</x:f>
        <x:v>0</x:v>
      </x:c>
      <x:c r="V3034" t="str">
        <x:f>IF(U3034&gt;=60,"Prioridade Alta",IF(U3034&gt;=35,"Prioridade Média","Prioridade Baixa"))</x:f>
        <x:v>Prioridade Baixa</x:v>
      </x:c>
      <x:c r="W3034" t="str">
        <x:v>Sim</x:v>
      </x:c>
      <x:c r="X3034" t="str">
        <x:v>Sem telefone, e-mail ou site</x:v>
      </x:c>
      <x:c r="Y3034" t="str">
        <x:v>Base expandida 2026-07-27</x:v>
      </x:c>
      <x:c r="Z3034" t="str"/>
      <x:c r="AA3034" t="str"/>
      <x:c r="AB3034" t="n">
        <x:v>30</x:v>
      </x:c>
      <x:c r="AC3034" t="str">
        <x:v>Prioridade Baixa</x:v>
      </x:c>
      <x:c r="AD3034" t="str">
        <x:v>Fonte CNES/DATASUS: https://cnes2.datasus.gov.br/Mod_Basico.asp?VCo_Unidade=3530605769787; CNES 5769787; CNPJ -; site oficial/redes não coletados nesta fonte</x:v>
      </x:c>
      <x:c r="AE3034" t="n">
        <x:f>IF(LEN(H3034)&gt;0,1,0)</x:f>
        <x:v>0</x:v>
      </x:c>
      <x:c r="AF3034" t="n">
        <x:f>IF(LEN(M3034)&gt;0,1,0)</x:f>
        <x:v>0</x:v>
      </x:c>
      <x:c r="AG3034" t="n">
        <x:f>IF(AND(LEN(H3034)=0,LEN(K3034)=0,LEN(M3034)=0),1,0)</x:f>
        <x:v>1</x:v>
      </x:c>
    </x:row>
    <x:row r="3035">
      <x:c r="A3035" t="str">
        <x:v>AT-03034</x:v>
      </x:c>
      <x:c r="B3035" t="str">
        <x:v>Cons Odonto Gerson De Andrade Correa</x:v>
      </x:c>
      <x:c r="C3035" t="str">
        <x:v>Saúde</x:v>
      </x:c>
      <x:c r="D3035" t="str">
        <x:v>Clínica</x:v>
      </x:c>
      <x:c r="E3035" t="str">
        <x:v>Mogi das Cruzes</x:v>
      </x:c>
      <x:c r="F3035" t="str">
        <x:v>Vila Lavinia</x:v>
      </x:c>
      <x:c r="G3035" t="str">
        <x:v>Cons Odonto Gerson De Andrade Correa, 727, Vila Lavinia, Mogi Das Cruzes, Sp</x:v>
      </x:c>
      <x:c r="H3035" t="str"/>
      <x:c r="I3035" t="str"/>
      <x:c r="J3035" t="str"/>
      <x:c r="K3035" t="str"/>
      <x:c r="L3035" t="str"/>
      <x:c r="M3035" t="str"/>
      <x:c r="N3035" t="str"/>
      <x:c r="O3035" t="str"/>
      <x:c r="P3035" t="str"/>
      <x:c r="Q3035" t="str">
        <x:v>https://www.google.com/maps/search/?api=1&amp;query=Cons+Odonto+Gerson+De+Andrade+Correa+CONS+ODONTO+GERSON+DE+ANDRADE+CORREA%2C+727%2C+VILA+LAVINIA%2C+MOGI+DAS+CRUZES%2C+SP+Mogi+das+Cruzes+SP</x:v>
      </x:c>
      <x:c r="R3035" t="str"/>
      <x:c r="S3035" t="str"/>
      <x:c r="T3035" t="str">
        <x:v>Não contatado</x:v>
      </x:c>
      <x:c r="U3035" s="27" t="n">
        <x:f>IF(LEN(H3035)&gt;0,25,0)+IF(L3035="Sim",25,0)+IF(LEN(M3035)&gt;0,15,0)+IF(LEN(J3035)&gt;0,10,0)+IF(LEN(N3035)&gt;0,5,0)+IF(LEN(O3035)&gt;0,5,0)+IF(LEN(P3035)&gt;0,5,0)+IF(AND(LEN(R3035)&gt;0,LEN(S3035)&gt;0),10,0)</x:f>
        <x:v>0</x:v>
      </x:c>
      <x:c r="V3035" t="str">
        <x:f>IF(U3035&gt;=60,"Prioridade Alta",IF(U3035&gt;=35,"Prioridade Média","Prioridade Baixa"))</x:f>
        <x:v>Prioridade Baixa</x:v>
      </x:c>
      <x:c r="W3035" t="str">
        <x:v>Sim</x:v>
      </x:c>
      <x:c r="X3035" t="str">
        <x:v>Sem telefone, e-mail ou site</x:v>
      </x:c>
      <x:c r="Y3035" t="str">
        <x:v>Base expandida 2026-07-27</x:v>
      </x:c>
      <x:c r="Z3035" t="str"/>
      <x:c r="AA3035" t="str"/>
      <x:c r="AB3035" t="n">
        <x:v>30</x:v>
      </x:c>
      <x:c r="AC3035" t="str">
        <x:v>Prioridade Baixa</x:v>
      </x:c>
      <x:c r="AD3035" t="str">
        <x:v>Fonte CNES/DATASUS: https://cnes2.datasus.gov.br/Mod_Basico.asp?VCo_Unidade=3530606154204; CNES 6154204; CNPJ -; site oficial/redes não coletados nesta fonte</x:v>
      </x:c>
      <x:c r="AE3035" t="n">
        <x:f>IF(LEN(H3035)&gt;0,1,0)</x:f>
        <x:v>0</x:v>
      </x:c>
      <x:c r="AF3035" t="n">
        <x:f>IF(LEN(M3035)&gt;0,1,0)</x:f>
        <x:v>0</x:v>
      </x:c>
      <x:c r="AG3035" t="n">
        <x:f>IF(AND(LEN(H3035)=0,LEN(K3035)=0,LEN(M3035)=0),1,0)</x:f>
        <x:v>1</x:v>
      </x:c>
    </x:row>
    <x:row r="3036">
      <x:c r="A3036" t="str">
        <x:v>AT-03035</x:v>
      </x:c>
      <x:c r="B3036" t="str">
        <x:v>Cons Odonto Renata De Melo Silva</x:v>
      </x:c>
      <x:c r="C3036" t="str">
        <x:v>Saúde</x:v>
      </x:c>
      <x:c r="D3036" t="str">
        <x:v>Clínica</x:v>
      </x:c>
      <x:c r="E3036" t="str">
        <x:v>Mogi das Cruzes</x:v>
      </x:c>
      <x:c r="F3036" t="str">
        <x:v>Centro</x:v>
      </x:c>
      <x:c r="G3036" t="str">
        <x:v>Cons Odonto Renata De Melo Silva, 49, Centro, Mogi Das Cruzes, Sp</x:v>
      </x:c>
      <x:c r="H3036" t="str"/>
      <x:c r="I3036" t="str"/>
      <x:c r="J3036" t="str"/>
      <x:c r="K3036" t="str"/>
      <x:c r="L3036" t="str"/>
      <x:c r="M3036" t="str"/>
      <x:c r="N3036" t="str"/>
      <x:c r="O3036" t="str"/>
      <x:c r="P3036" t="str"/>
      <x:c r="Q3036" t="str">
        <x:v>https://www.google.com/maps/search/?api=1&amp;query=Cons+Odonto+Renata+De+Melo+Silva+CONS+ODONTO+RENATA+DE+MELO+SILVA%2C+49%2C+CENTRO%2C+MOGI+DAS+CRUZES%2C+SP+Mogi+das+Cruzes+SP</x:v>
      </x:c>
      <x:c r="R3036" t="str"/>
      <x:c r="S3036" t="str"/>
      <x:c r="T3036" t="str">
        <x:v>Não contatado</x:v>
      </x:c>
      <x:c r="U3036" s="27" t="n">
        <x:f>IF(LEN(H3036)&gt;0,25,0)+IF(L3036="Sim",25,0)+IF(LEN(M3036)&gt;0,15,0)+IF(LEN(J3036)&gt;0,10,0)+IF(LEN(N3036)&gt;0,5,0)+IF(LEN(O3036)&gt;0,5,0)+IF(LEN(P3036)&gt;0,5,0)+IF(AND(LEN(R3036)&gt;0,LEN(S3036)&gt;0),10,0)</x:f>
        <x:v>0</x:v>
      </x:c>
      <x:c r="V3036" t="str">
        <x:f>IF(U3036&gt;=60,"Prioridade Alta",IF(U3036&gt;=35,"Prioridade Média","Prioridade Baixa"))</x:f>
        <x:v>Prioridade Baixa</x:v>
      </x:c>
      <x:c r="W3036" t="str">
        <x:v>Sim</x:v>
      </x:c>
      <x:c r="X3036" t="str">
        <x:v>Sem telefone, e-mail ou site</x:v>
      </x:c>
      <x:c r="Y3036" t="str">
        <x:v>Base expandida 2026-07-27</x:v>
      </x:c>
      <x:c r="Z3036" t="str"/>
      <x:c r="AA3036" t="str"/>
      <x:c r="AB3036" t="n">
        <x:v>30</x:v>
      </x:c>
      <x:c r="AC3036" t="str">
        <x:v>Prioridade Baixa</x:v>
      </x:c>
      <x:c r="AD3036" t="str">
        <x:v>Fonte CNES/DATASUS: https://cnes2.datasus.gov.br/Mod_Basico.asp?VCo_Unidade=3530606023592; CNES 6023592; CNPJ -; site oficial/redes não coletados nesta fonte</x:v>
      </x:c>
      <x:c r="AE3036" t="n">
        <x:f>IF(LEN(H3036)&gt;0,1,0)</x:f>
        <x:v>0</x:v>
      </x:c>
      <x:c r="AF3036" t="n">
        <x:f>IF(LEN(M3036)&gt;0,1,0)</x:f>
        <x:v>0</x:v>
      </x:c>
      <x:c r="AG3036" t="n">
        <x:f>IF(AND(LEN(H3036)=0,LEN(K3036)=0,LEN(M3036)=0),1,0)</x:f>
        <x:v>1</x:v>
      </x:c>
    </x:row>
    <x:row r="3037">
      <x:c r="A3037" t="str">
        <x:v>AT-03036</x:v>
      </x:c>
      <x:c r="B3037" t="str">
        <x:v>Cons Odontologico Egle Lucy Guimaraes Mogi Das Cruzes</x:v>
      </x:c>
      <x:c r="C3037" t="str">
        <x:v>Saúde</x:v>
      </x:c>
      <x:c r="D3037" t="str">
        <x:v>Clínica</x:v>
      </x:c>
      <x:c r="E3037" t="str">
        <x:v>Mogi das Cruzes</x:v>
      </x:c>
      <x:c r="F3037" t="str">
        <x:v>Centro</x:v>
      </x:c>
      <x:c r="G3037" t="str">
        <x:v>Egle Lucy Guimaraes, 235, Centro, Mogi Das Cruzes, Sp</x:v>
      </x:c>
      <x:c r="H3037" t="str"/>
      <x:c r="I3037" t="str"/>
      <x:c r="J3037" t="str"/>
      <x:c r="K3037" t="str"/>
      <x:c r="L3037" t="str"/>
      <x:c r="M3037" t="str"/>
      <x:c r="N3037" t="str"/>
      <x:c r="O3037" t="str"/>
      <x:c r="P3037" t="str"/>
      <x:c r="Q3037" t="str">
        <x:v>https://www.google.com/maps/search/?api=1&amp;query=Cons+Odontologico+Egle+Lucy+Guimaraes+Mogi+Das+Cruzes+EGLE+LUCY+GUIMARAES%2C+235%2C+CENTRO%2C+MOGI+DAS+CRUZES%2C+SP+Mogi+das+Cruzes+SP</x:v>
      </x:c>
      <x:c r="R3037" t="str"/>
      <x:c r="S3037" t="str"/>
      <x:c r="T3037" t="str">
        <x:v>Não contatado</x:v>
      </x:c>
      <x:c r="U3037" s="27" t="n">
        <x:f>IF(LEN(H3037)&gt;0,25,0)+IF(L3037="Sim",25,0)+IF(LEN(M3037)&gt;0,15,0)+IF(LEN(J3037)&gt;0,10,0)+IF(LEN(N3037)&gt;0,5,0)+IF(LEN(O3037)&gt;0,5,0)+IF(LEN(P3037)&gt;0,5,0)+IF(AND(LEN(R3037)&gt;0,LEN(S3037)&gt;0),10,0)</x:f>
        <x:v>0</x:v>
      </x:c>
      <x:c r="V3037" t="str">
        <x:f>IF(U3037&gt;=60,"Prioridade Alta",IF(U3037&gt;=35,"Prioridade Média","Prioridade Baixa"))</x:f>
        <x:v>Prioridade Baixa</x:v>
      </x:c>
      <x:c r="W3037" t="str">
        <x:v>Sim</x:v>
      </x:c>
      <x:c r="X3037" t="str">
        <x:v>Sem telefone, e-mail ou site</x:v>
      </x:c>
      <x:c r="Y3037" t="str">
        <x:v>Base expandida 2026-07-27</x:v>
      </x:c>
      <x:c r="Z3037" t="str"/>
      <x:c r="AA3037" t="str"/>
      <x:c r="AB3037" t="n">
        <x:v>30</x:v>
      </x:c>
      <x:c r="AC3037" t="str">
        <x:v>Prioridade Baixa</x:v>
      </x:c>
      <x:c r="AD3037" t="str">
        <x:v>Fonte CNES/DATASUS: https://cnes2.datasus.gov.br/Mod_Basico.asp?VCo_Unidade=3530605192358; CNES 5192358; CNPJ -; site oficial/redes não coletados nesta fonte</x:v>
      </x:c>
      <x:c r="AE3037" t="n">
        <x:f>IF(LEN(H3037)&gt;0,1,0)</x:f>
        <x:v>0</x:v>
      </x:c>
      <x:c r="AF3037" t="n">
        <x:f>IF(LEN(M3037)&gt;0,1,0)</x:f>
        <x:v>0</x:v>
      </x:c>
      <x:c r="AG3037" t="n">
        <x:f>IF(AND(LEN(H3037)=0,LEN(K3037)=0,LEN(M3037)=0),1,0)</x:f>
        <x:v>1</x:v>
      </x:c>
    </x:row>
    <x:row r="3038">
      <x:c r="A3038" t="str">
        <x:v>AT-03037</x:v>
      </x:c>
      <x:c r="B3038" t="str">
        <x:v>Cons Odontologico Maria Claudia Machado Mogi Das Cruzes</x:v>
      </x:c>
      <x:c r="C3038" t="str">
        <x:v>Saúde</x:v>
      </x:c>
      <x:c r="D3038" t="str">
        <x:v>Clínica</x:v>
      </x:c>
      <x:c r="E3038" t="str">
        <x:v>Mogi das Cruzes</x:v>
      </x:c>
      <x:c r="F3038" t="str">
        <x:v>Socorro</x:v>
      </x:c>
      <x:c r="G3038" t="str">
        <x:v>Maria Claudia Machado, 349, Socorro, Mogi Das Cruzes, Sp</x:v>
      </x:c>
      <x:c r="H3038" t="str"/>
      <x:c r="I3038" t="str"/>
      <x:c r="J3038" t="str"/>
      <x:c r="K3038" t="str"/>
      <x:c r="L3038" t="str"/>
      <x:c r="M3038" t="str"/>
      <x:c r="N3038" t="str"/>
      <x:c r="O3038" t="str"/>
      <x:c r="P3038" t="str"/>
      <x:c r="Q3038" t="str">
        <x:v>https://www.google.com/maps/search/?api=1&amp;query=Cons+Odontologico+Maria+Claudia+Machado+Mogi+Das+Cruzes+MARIA+CLAUDIA+MACHADO%2C+349%2C+SOCORRO%2C+MOGI+DAS+CRUZES%2C+SP+Mogi+das+Cruzes+SP</x:v>
      </x:c>
      <x:c r="R3038" t="str"/>
      <x:c r="S3038" t="str"/>
      <x:c r="T3038" t="str">
        <x:v>Não contatado</x:v>
      </x:c>
      <x:c r="U3038" s="27" t="n">
        <x:f>IF(LEN(H3038)&gt;0,25,0)+IF(L3038="Sim",25,0)+IF(LEN(M3038)&gt;0,15,0)+IF(LEN(J3038)&gt;0,10,0)+IF(LEN(N3038)&gt;0,5,0)+IF(LEN(O3038)&gt;0,5,0)+IF(LEN(P3038)&gt;0,5,0)+IF(AND(LEN(R3038)&gt;0,LEN(S3038)&gt;0),10,0)</x:f>
        <x:v>0</x:v>
      </x:c>
      <x:c r="V3038" t="str">
        <x:f>IF(U3038&gt;=60,"Prioridade Alta",IF(U3038&gt;=35,"Prioridade Média","Prioridade Baixa"))</x:f>
        <x:v>Prioridade Baixa</x:v>
      </x:c>
      <x:c r="W3038" t="str">
        <x:v>Sim</x:v>
      </x:c>
      <x:c r="X3038" t="str">
        <x:v>Sem telefone, e-mail ou site</x:v>
      </x:c>
      <x:c r="Y3038" t="str">
        <x:v>Base expandida 2026-07-27</x:v>
      </x:c>
      <x:c r="Z3038" t="str"/>
      <x:c r="AA3038" t="str"/>
      <x:c r="AB3038" t="n">
        <x:v>30</x:v>
      </x:c>
      <x:c r="AC3038" t="str">
        <x:v>Prioridade Baixa</x:v>
      </x:c>
      <x:c r="AD3038" t="str">
        <x:v>Fonte CNES/DATASUS: https://cnes2.datasus.gov.br/Mod_Basico.asp?VCo_Unidade=3530605072107; CNES 5072107; CNPJ -; site oficial/redes não coletados nesta fonte</x:v>
      </x:c>
      <x:c r="AE3038" t="n">
        <x:f>IF(LEN(H3038)&gt;0,1,0)</x:f>
        <x:v>0</x:v>
      </x:c>
      <x:c r="AF3038" t="n">
        <x:f>IF(LEN(M3038)&gt;0,1,0)</x:f>
        <x:v>0</x:v>
      </x:c>
      <x:c r="AG3038" t="n">
        <x:f>IF(AND(LEN(H3038)=0,LEN(K3038)=0,LEN(M3038)=0),1,0)</x:f>
        <x:v>1</x:v>
      </x:c>
    </x:row>
    <x:row r="3039">
      <x:c r="A3039" t="str">
        <x:v>AT-03038</x:v>
      </x:c>
      <x:c r="B3039" t="str">
        <x:v>Cons Odontologico Ricardo Shody Nomura Mogi Das Cruzes</x:v>
      </x:c>
      <x:c r="C3039" t="str">
        <x:v>Saúde</x:v>
      </x:c>
      <x:c r="D3039" t="str">
        <x:v>Clínica</x:v>
      </x:c>
      <x:c r="E3039" t="str">
        <x:v>Mogi das Cruzes</x:v>
      </x:c>
      <x:c r="F3039" t="str">
        <x:v>Shangai</x:v>
      </x:c>
      <x:c r="G3039" t="str">
        <x:v>Ricardo Shody Nomura, 705, Shangai, Mogi Das Cruzes, Sp</x:v>
      </x:c>
      <x:c r="H3039" t="str"/>
      <x:c r="I3039" t="str"/>
      <x:c r="J3039" t="str"/>
      <x:c r="K3039" t="str"/>
      <x:c r="L3039" t="str"/>
      <x:c r="M3039" t="str"/>
      <x:c r="N3039" t="str"/>
      <x:c r="O3039" t="str"/>
      <x:c r="P3039" t="str"/>
      <x:c r="Q3039" t="str">
        <x:v>https://www.google.com/maps/search/?api=1&amp;query=Cons+Odontologico+Ricardo+Shody+Nomura+Mogi+Das+Cruzes+RICARDO+SHODY+NOMURA%2C+705%2C+SHANGAI%2C+MOGI+DAS+CRUZES%2C+SP+Mogi+das+Cruzes+SP</x:v>
      </x:c>
      <x:c r="R3039" t="str"/>
      <x:c r="S3039" t="str"/>
      <x:c r="T3039" t="str">
        <x:v>Não contatado</x:v>
      </x:c>
      <x:c r="U3039" s="27" t="n">
        <x:f>IF(LEN(H3039)&gt;0,25,0)+IF(L3039="Sim",25,0)+IF(LEN(M3039)&gt;0,15,0)+IF(LEN(J3039)&gt;0,10,0)+IF(LEN(N3039)&gt;0,5,0)+IF(LEN(O3039)&gt;0,5,0)+IF(LEN(P3039)&gt;0,5,0)+IF(AND(LEN(R3039)&gt;0,LEN(S3039)&gt;0),10,0)</x:f>
        <x:v>0</x:v>
      </x:c>
      <x:c r="V3039" t="str">
        <x:f>IF(U3039&gt;=60,"Prioridade Alta",IF(U3039&gt;=35,"Prioridade Média","Prioridade Baixa"))</x:f>
        <x:v>Prioridade Baixa</x:v>
      </x:c>
      <x:c r="W3039" t="str">
        <x:v>Sim</x:v>
      </x:c>
      <x:c r="X3039" t="str">
        <x:v>Sem telefone, e-mail ou site</x:v>
      </x:c>
      <x:c r="Y3039" t="str">
        <x:v>Base expandida 2026-07-27</x:v>
      </x:c>
      <x:c r="Z3039" t="str"/>
      <x:c r="AA3039" t="str"/>
      <x:c r="AB3039" t="n">
        <x:v>30</x:v>
      </x:c>
      <x:c r="AC3039" t="str">
        <x:v>Prioridade Baixa</x:v>
      </x:c>
      <x:c r="AD3039" t="str">
        <x:v>Fonte CNES/DATASUS: https://cnes2.datasus.gov.br/Mod_Basico.asp?VCo_Unidade=3530605178584; CNES 5178584; CNPJ -; site oficial/redes não coletados nesta fonte</x:v>
      </x:c>
      <x:c r="AE3039" t="n">
        <x:f>IF(LEN(H3039)&gt;0,1,0)</x:f>
        <x:v>0</x:v>
      </x:c>
      <x:c r="AF3039" t="n">
        <x:f>IF(LEN(M3039)&gt;0,1,0)</x:f>
        <x:v>0</x:v>
      </x:c>
      <x:c r="AG3039" t="n">
        <x:f>IF(AND(LEN(H3039)=0,LEN(K3039)=0,LEN(M3039)=0),1,0)</x:f>
        <x:v>1</x:v>
      </x:c>
    </x:row>
    <x:row r="3040">
      <x:c r="A3040" t="str">
        <x:v>AT-03039</x:v>
      </x:c>
      <x:c r="B3040" t="str">
        <x:v>Cons Odontologico Univ Braz Cubas Mogi Das Cruzes</x:v>
      </x:c>
      <x:c r="C3040" t="str">
        <x:v>Saúde</x:v>
      </x:c>
      <x:c r="D3040" t="str">
        <x:v>Clínica</x:v>
      </x:c>
      <x:c r="E3040" t="str">
        <x:v>Mogi das Cruzes</x:v>
      </x:c>
      <x:c r="F3040" t="str">
        <x:v>Mogilar</x:v>
      </x:c>
      <x:c r="G3040" t="str">
        <x:v>Sociedade Civil De Educacao Braz Cubas, 1233, Mogilar, Mogi Das Cruzes, Sp</x:v>
      </x:c>
      <x:c r="H3040" t="str"/>
      <x:c r="I3040" t="str"/>
      <x:c r="J3040" t="str"/>
      <x:c r="K3040" t="str"/>
      <x:c r="L3040" t="str"/>
      <x:c r="M3040" t="str"/>
      <x:c r="N3040" t="str"/>
      <x:c r="O3040" t="str"/>
      <x:c r="P3040" t="str"/>
      <x:c r="Q3040" t="str">
        <x:v>https://www.google.com/maps/search/?api=1&amp;query=Cons+Odontologico+Univ+Braz+Cubas+Mogi+Das+Cruzes+SOCIEDADE+CIVIL+DE+EDUCACAO+BRAZ+CUBAS%2C+1233%2C+MOGILAR%2C+MOGI+DAS+CRUZES%2C+SP+Mogi+das+Cruzes+SP</x:v>
      </x:c>
      <x:c r="R3040" t="str"/>
      <x:c r="S3040" t="str"/>
      <x:c r="T3040" t="str">
        <x:v>Não contatado</x:v>
      </x:c>
      <x:c r="U3040" s="27" t="n">
        <x:f>IF(LEN(H3040)&gt;0,25,0)+IF(L3040="Sim",25,0)+IF(LEN(M3040)&gt;0,15,0)+IF(LEN(J3040)&gt;0,10,0)+IF(LEN(N3040)&gt;0,5,0)+IF(LEN(O3040)&gt;0,5,0)+IF(LEN(P3040)&gt;0,5,0)+IF(AND(LEN(R3040)&gt;0,LEN(S3040)&gt;0),10,0)</x:f>
        <x:v>0</x:v>
      </x:c>
      <x:c r="V3040" t="str">
        <x:f>IF(U3040&gt;=60,"Prioridade Alta",IF(U3040&gt;=35,"Prioridade Média","Prioridade Baixa"))</x:f>
        <x:v>Prioridade Baixa</x:v>
      </x:c>
      <x:c r="W3040" t="str">
        <x:v>Sim</x:v>
      </x:c>
      <x:c r="X3040" t="str">
        <x:v>Sem telefone, e-mail ou site</x:v>
      </x:c>
      <x:c r="Y3040" t="str">
        <x:v>Base expandida 2026-07-27</x:v>
      </x:c>
      <x:c r="Z3040" t="str"/>
      <x:c r="AA3040" t="str"/>
      <x:c r="AB3040" t="n">
        <x:v>30</x:v>
      </x:c>
      <x:c r="AC3040" t="str">
        <x:v>Prioridade Baixa</x:v>
      </x:c>
      <x:c r="AD3040" t="str">
        <x:v>Fonte CNES/DATASUS: https://cnes2.datasus.gov.br/Mod_Basico.asp?VCo_Unidade=3530605192803; CNES 5192803; CNPJ 52556412000378; site oficial/redes não coletados nesta fonte</x:v>
      </x:c>
      <x:c r="AE3040" t="n">
        <x:f>IF(LEN(H3040)&gt;0,1,0)</x:f>
        <x:v>0</x:v>
      </x:c>
      <x:c r="AF3040" t="n">
        <x:f>IF(LEN(M3040)&gt;0,1,0)</x:f>
        <x:v>0</x:v>
      </x:c>
      <x:c r="AG3040" t="n">
        <x:f>IF(AND(LEN(H3040)=0,LEN(K3040)=0,LEN(M3040)=0),1,0)</x:f>
        <x:v>1</x:v>
      </x:c>
    </x:row>
    <x:row r="3041">
      <x:c r="A3041" t="str">
        <x:v>AT-03040</x:v>
      </x:c>
      <x:c r="B3041" t="str">
        <x:v>Cons Psicologia Celia Batista Sarti</x:v>
      </x:c>
      <x:c r="C3041" t="str">
        <x:v>Saúde</x:v>
      </x:c>
      <x:c r="D3041" t="str">
        <x:v>Clínica</x:v>
      </x:c>
      <x:c r="E3041" t="str">
        <x:v>Mogi das Cruzes</x:v>
      </x:c>
      <x:c r="F3041" t="str">
        <x:v>Jardim Santista</x:v>
      </x:c>
      <x:c r="G3041" t="str">
        <x:v>Celia Batista Sarti, 148, Jardim Santista, Mogi Das Cruzes, Sp</x:v>
      </x:c>
      <x:c r="H3041" t="str"/>
      <x:c r="I3041" t="str"/>
      <x:c r="J3041" t="str"/>
      <x:c r="K3041" t="str"/>
      <x:c r="L3041" t="str"/>
      <x:c r="M3041" t="str"/>
      <x:c r="N3041" t="str"/>
      <x:c r="O3041" t="str"/>
      <x:c r="P3041" t="str"/>
      <x:c r="Q3041" t="str">
        <x:v>https://www.google.com/maps/search/?api=1&amp;query=Cons+Psicologia+Celia+Batista+Sarti+CELIA+BATISTA+SARTI%2C+148%2C+JARDIM+SANTISTA%2C+MOGI+DAS+CRUZES%2C+SP+Mogi+das+Cruzes+SP</x:v>
      </x:c>
      <x:c r="R3041" t="str"/>
      <x:c r="S3041" t="str"/>
      <x:c r="T3041" t="str">
        <x:v>Não contatado</x:v>
      </x:c>
      <x:c r="U3041" s="27" t="n">
        <x:f>IF(LEN(H3041)&gt;0,25,0)+IF(L3041="Sim",25,0)+IF(LEN(M3041)&gt;0,15,0)+IF(LEN(J3041)&gt;0,10,0)+IF(LEN(N3041)&gt;0,5,0)+IF(LEN(O3041)&gt;0,5,0)+IF(LEN(P3041)&gt;0,5,0)+IF(AND(LEN(R3041)&gt;0,LEN(S3041)&gt;0),10,0)</x:f>
        <x:v>0</x:v>
      </x:c>
      <x:c r="V3041" t="str">
        <x:f>IF(U3041&gt;=60,"Prioridade Alta",IF(U3041&gt;=35,"Prioridade Média","Prioridade Baixa"))</x:f>
        <x:v>Prioridade Baixa</x:v>
      </x:c>
      <x:c r="W3041" t="str">
        <x:v>Sim</x:v>
      </x:c>
      <x:c r="X3041" t="str">
        <x:v>Sem telefone, e-mail ou site</x:v>
      </x:c>
      <x:c r="Y3041" t="str">
        <x:v>Base expandida 2026-07-27</x:v>
      </x:c>
      <x:c r="Z3041" t="str"/>
      <x:c r="AA3041" t="str"/>
      <x:c r="AB3041" t="n">
        <x:v>30</x:v>
      </x:c>
      <x:c r="AC3041" t="str">
        <x:v>Prioridade Baixa</x:v>
      </x:c>
      <x:c r="AD3041" t="str">
        <x:v>Fonte CNES/DATASUS: https://cnes2.datasus.gov.br/Mod_Basico.asp?VCo_Unidade=3530605567122; CNES 5567122; CNPJ -; site oficial/redes não coletados nesta fonte</x:v>
      </x:c>
      <x:c r="AE3041" t="n">
        <x:f>IF(LEN(H3041)&gt;0,1,0)</x:f>
        <x:v>0</x:v>
      </x:c>
      <x:c r="AF3041" t="n">
        <x:f>IF(LEN(M3041)&gt;0,1,0)</x:f>
        <x:v>0</x:v>
      </x:c>
      <x:c r="AG3041" t="n">
        <x:f>IF(AND(LEN(H3041)=0,LEN(K3041)=0,LEN(M3041)=0),1,0)</x:f>
        <x:v>1</x:v>
      </x:c>
    </x:row>
    <x:row r="3042">
      <x:c r="A3042" t="str">
        <x:v>AT-03041</x:v>
      </x:c>
      <x:c r="B3042" t="str">
        <x:v>Cons Psicologia Heloisa Pessoa</x:v>
      </x:c>
      <x:c r="C3042" t="str">
        <x:v>Saúde</x:v>
      </x:c>
      <x:c r="D3042" t="str">
        <x:v>Clínica</x:v>
      </x:c>
      <x:c r="E3042" t="str">
        <x:v>Mogi das Cruzes</x:v>
      </x:c>
      <x:c r="F3042" t="str">
        <x:v>Centro</x:v>
      </x:c>
      <x:c r="G3042" t="str">
        <x:v>Cons Psicologia Heloisa Pessoa, 235, Centro, Mogi Das Cruzes, Sp</x:v>
      </x:c>
      <x:c r="H3042" t="str"/>
      <x:c r="I3042" t="str"/>
      <x:c r="J3042" t="str"/>
      <x:c r="K3042" t="str"/>
      <x:c r="L3042" t="str"/>
      <x:c r="M3042" t="str"/>
      <x:c r="N3042" t="str"/>
      <x:c r="O3042" t="str"/>
      <x:c r="P3042" t="str"/>
      <x:c r="Q3042" t="str">
        <x:v>https://www.google.com/maps/search/?api=1&amp;query=Cons+Psicologia+Heloisa+Pessoa+CONS+PSICOLOGIA+HELOISA+PESSOA%2C+235%2C+CENTRO%2C+MOGI+DAS+CRUZES%2C+SP+Mogi+das+Cruzes+SP</x:v>
      </x:c>
      <x:c r="R3042" t="str"/>
      <x:c r="S3042" t="str"/>
      <x:c r="T3042" t="str">
        <x:v>Não contatado</x:v>
      </x:c>
      <x:c r="U3042" s="27" t="n">
        <x:f>IF(LEN(H3042)&gt;0,25,0)+IF(L3042="Sim",25,0)+IF(LEN(M3042)&gt;0,15,0)+IF(LEN(J3042)&gt;0,10,0)+IF(LEN(N3042)&gt;0,5,0)+IF(LEN(O3042)&gt;0,5,0)+IF(LEN(P3042)&gt;0,5,0)+IF(AND(LEN(R3042)&gt;0,LEN(S3042)&gt;0),10,0)</x:f>
        <x:v>0</x:v>
      </x:c>
      <x:c r="V3042" t="str">
        <x:f>IF(U3042&gt;=60,"Prioridade Alta",IF(U3042&gt;=35,"Prioridade Média","Prioridade Baixa"))</x:f>
        <x:v>Prioridade Baixa</x:v>
      </x:c>
      <x:c r="W3042" t="str">
        <x:v>Sim</x:v>
      </x:c>
      <x:c r="X3042" t="str">
        <x:v>Sem telefone, e-mail ou site</x:v>
      </x:c>
      <x:c r="Y3042" t="str">
        <x:v>Base expandida 2026-07-27</x:v>
      </x:c>
      <x:c r="Z3042" t="str"/>
      <x:c r="AA3042" t="str"/>
      <x:c r="AB3042" t="n">
        <x:v>30</x:v>
      </x:c>
      <x:c r="AC3042" t="str">
        <x:v>Prioridade Baixa</x:v>
      </x:c>
      <x:c r="AD3042" t="str">
        <x:v>Fonte CNES/DATASUS: https://cnes2.datasus.gov.br/Mod_Basico.asp?VCo_Unidade=3530605706742; CNES 5706742; CNPJ -; site oficial/redes não coletados nesta fonte</x:v>
      </x:c>
      <x:c r="AE3042" t="n">
        <x:f>IF(LEN(H3042)&gt;0,1,0)</x:f>
        <x:v>0</x:v>
      </x:c>
      <x:c r="AF3042" t="n">
        <x:f>IF(LEN(M3042)&gt;0,1,0)</x:f>
        <x:v>0</x:v>
      </x:c>
      <x:c r="AG3042" t="n">
        <x:f>IF(AND(LEN(H3042)=0,LEN(K3042)=0,LEN(M3042)=0),1,0)</x:f>
        <x:v>1</x:v>
      </x:c>
    </x:row>
    <x:row r="3043">
      <x:c r="A3043" t="str">
        <x:v>AT-03042</x:v>
      </x:c>
      <x:c r="B3043" t="str">
        <x:v>Cons Psicologia Marcia Walter Haro</x:v>
      </x:c>
      <x:c r="C3043" t="str">
        <x:v>Saúde</x:v>
      </x:c>
      <x:c r="D3043" t="str">
        <x:v>Clínica</x:v>
      </x:c>
      <x:c r="E3043" t="str">
        <x:v>Mogi das Cruzes</x:v>
      </x:c>
      <x:c r="F3043" t="str">
        <x:v>Jardim Santista</x:v>
      </x:c>
      <x:c r="G3043" t="str">
        <x:v>Marcia Walter Haro, 1190, Jardim Santista, Mogi Das Cruzes, Sp</x:v>
      </x:c>
      <x:c r="H3043" t="str"/>
      <x:c r="I3043" t="str"/>
      <x:c r="J3043" t="str"/>
      <x:c r="K3043" t="str"/>
      <x:c r="L3043" t="str"/>
      <x:c r="M3043" t="str"/>
      <x:c r="N3043" t="str"/>
      <x:c r="O3043" t="str"/>
      <x:c r="P3043" t="str"/>
      <x:c r="Q3043" t="str">
        <x:v>https://www.google.com/maps/search/?api=1&amp;query=Cons+Psicologia+Marcia+Walter+Haro+MARCIA+WALTER+HARO%2C+1190%2C+JARDIM+SANTISTA%2C+MOGI+DAS+CRUZES%2C+SP+Mogi+das+Cruzes+SP</x:v>
      </x:c>
      <x:c r="R3043" t="str"/>
      <x:c r="S3043" t="str"/>
      <x:c r="T3043" t="str">
        <x:v>Não contatado</x:v>
      </x:c>
      <x:c r="U3043" s="27" t="n">
        <x:f>IF(LEN(H3043)&gt;0,25,0)+IF(L3043="Sim",25,0)+IF(LEN(M3043)&gt;0,15,0)+IF(LEN(J3043)&gt;0,10,0)+IF(LEN(N3043)&gt;0,5,0)+IF(LEN(O3043)&gt;0,5,0)+IF(LEN(P3043)&gt;0,5,0)+IF(AND(LEN(R3043)&gt;0,LEN(S3043)&gt;0),10,0)</x:f>
        <x:v>0</x:v>
      </x:c>
      <x:c r="V3043" t="str">
        <x:f>IF(U3043&gt;=60,"Prioridade Alta",IF(U3043&gt;=35,"Prioridade Média","Prioridade Baixa"))</x:f>
        <x:v>Prioridade Baixa</x:v>
      </x:c>
      <x:c r="W3043" t="str">
        <x:v>Sim</x:v>
      </x:c>
      <x:c r="X3043" t="str">
        <x:v>Sem telefone, e-mail ou site</x:v>
      </x:c>
      <x:c r="Y3043" t="str">
        <x:v>Base expandida 2026-07-27</x:v>
      </x:c>
      <x:c r="Z3043" t="str"/>
      <x:c r="AA3043" t="str"/>
      <x:c r="AB3043" t="n">
        <x:v>30</x:v>
      </x:c>
      <x:c r="AC3043" t="str">
        <x:v>Prioridade Baixa</x:v>
      </x:c>
      <x:c r="AD3043" t="str">
        <x:v>Fonte CNES/DATASUS: https://cnes2.datasus.gov.br/Mod_Basico.asp?VCo_Unidade=3530605597137; CNES 5597137; CNPJ -; site oficial/redes não coletados nesta fonte</x:v>
      </x:c>
      <x:c r="AE3043" t="n">
        <x:f>IF(LEN(H3043)&gt;0,1,0)</x:f>
        <x:v>0</x:v>
      </x:c>
      <x:c r="AF3043" t="n">
        <x:f>IF(LEN(M3043)&gt;0,1,0)</x:f>
        <x:v>0</x:v>
      </x:c>
      <x:c r="AG3043" t="n">
        <x:f>IF(AND(LEN(H3043)=0,LEN(K3043)=0,LEN(M3043)=0),1,0)</x:f>
        <x:v>1</x:v>
      </x:c>
    </x:row>
    <x:row r="3044">
      <x:c r="A3044" t="str">
        <x:v>AT-03043</x:v>
      </x:c>
      <x:c r="B3044" t="str">
        <x:v>Cons Psicologia Sheila Rosana De C Pereira Salvador</x:v>
      </x:c>
      <x:c r="C3044" t="str">
        <x:v>Saúde</x:v>
      </x:c>
      <x:c r="D3044" t="str">
        <x:v>Clínica</x:v>
      </x:c>
      <x:c r="E3044" t="str">
        <x:v>Mogi das Cruzes</x:v>
      </x:c>
      <x:c r="F3044" t="str">
        <x:v>Centro</x:v>
      </x:c>
      <x:c r="G3044" t="str">
        <x:v>Cons Psicologia Sheila Rosana De C Pereira Salvador, 17, Centro, Mogi Das Cruzes, Sp</x:v>
      </x:c>
      <x:c r="H3044" t="str"/>
      <x:c r="I3044" t="str"/>
      <x:c r="J3044" t="str"/>
      <x:c r="K3044" t="str"/>
      <x:c r="L3044" t="str"/>
      <x:c r="M3044" t="str"/>
      <x:c r="N3044" t="str"/>
      <x:c r="O3044" t="str"/>
      <x:c r="P3044" t="str"/>
      <x:c r="Q3044" t="str">
        <x:v>https://www.google.com/maps/search/?api=1&amp;query=Cons+Psicologia+Sheila+Rosana+De+C+Pereira+Salvador+CONS+PSICOLOGIA+SHEILA+ROSANA+DE+C+PEREIRA+SALVADOR%2C+17%2C+CENTRO%2C+MOGI+DAS+CRUZES%2C+SP+Mogi+das+Cruzes+SP</x:v>
      </x:c>
      <x:c r="R3044" t="str"/>
      <x:c r="S3044" t="str"/>
      <x:c r="T3044" t="str">
        <x:v>Não contatado</x:v>
      </x:c>
      <x:c r="U3044" s="27" t="n">
        <x:f>IF(LEN(H3044)&gt;0,25,0)+IF(L3044="Sim",25,0)+IF(LEN(M3044)&gt;0,15,0)+IF(LEN(J3044)&gt;0,10,0)+IF(LEN(N3044)&gt;0,5,0)+IF(LEN(O3044)&gt;0,5,0)+IF(LEN(P3044)&gt;0,5,0)+IF(AND(LEN(R3044)&gt;0,LEN(S3044)&gt;0),10,0)</x:f>
        <x:v>0</x:v>
      </x:c>
      <x:c r="V3044" t="str">
        <x:f>IF(U3044&gt;=60,"Prioridade Alta",IF(U3044&gt;=35,"Prioridade Média","Prioridade Baixa"))</x:f>
        <x:v>Prioridade Baixa</x:v>
      </x:c>
      <x:c r="W3044" t="str">
        <x:v>Sim</x:v>
      </x:c>
      <x:c r="X3044" t="str">
        <x:v>Sem telefone, e-mail ou site</x:v>
      </x:c>
      <x:c r="Y3044" t="str">
        <x:v>Base expandida 2026-07-27</x:v>
      </x:c>
      <x:c r="Z3044" t="str"/>
      <x:c r="AA3044" t="str"/>
      <x:c r="AB3044" t="n">
        <x:v>30</x:v>
      </x:c>
      <x:c r="AC3044" t="str">
        <x:v>Prioridade Baixa</x:v>
      </x:c>
      <x:c r="AD3044" t="str">
        <x:v>Fonte CNES/DATASUS: https://cnes2.datasus.gov.br/Mod_Basico.asp?VCo_Unidade=3530606098231; CNES 6098231; CNPJ -; site oficial/redes não coletados nesta fonte</x:v>
      </x:c>
      <x:c r="AE3044" t="n">
        <x:f>IF(LEN(H3044)&gt;0,1,0)</x:f>
        <x:v>0</x:v>
      </x:c>
      <x:c r="AF3044" t="n">
        <x:f>IF(LEN(M3044)&gt;0,1,0)</x:f>
        <x:v>0</x:v>
      </x:c>
      <x:c r="AG3044" t="n">
        <x:f>IF(AND(LEN(H3044)=0,LEN(K3044)=0,LEN(M3044)=0),1,0)</x:f>
        <x:v>1</x:v>
      </x:c>
    </x:row>
    <x:row r="3045">
      <x:c r="A3045" t="str">
        <x:v>AT-03044</x:v>
      </x:c>
      <x:c r="B3045" t="str">
        <x:v>Conscience Psicologia Ltda</x:v>
      </x:c>
      <x:c r="C3045" t="str">
        <x:v>Saúde</x:v>
      </x:c>
      <x:c r="D3045" t="str">
        <x:v>Clínica</x:v>
      </x:c>
      <x:c r="E3045" t="str">
        <x:v>Mogi das Cruzes</x:v>
      </x:c>
      <x:c r="F3045" t="str">
        <x:v>Socorro</x:v>
      </x:c>
      <x:c r="G3045" t="str">
        <x:v>Conscience Psicologia Ltda, 350, Socorro, Mogi Das Cruzes, Sp</x:v>
      </x:c>
      <x:c r="H3045" t="str"/>
      <x:c r="I3045" t="str"/>
      <x:c r="J3045" t="str"/>
      <x:c r="K3045" t="str"/>
      <x:c r="L3045" t="str"/>
      <x:c r="M3045" t="str"/>
      <x:c r="N3045" t="str"/>
      <x:c r="O3045" t="str"/>
      <x:c r="P3045" t="str"/>
      <x:c r="Q3045" t="str">
        <x:v>https://www.google.com/maps/search/?api=1&amp;query=Conscience+Psicologia+Ltda+CONSCIENCE+PSICOLOGIA+LTDA%2C+350%2C+SOCORRO%2C+MOGI+DAS+CRUZES%2C+SP+Mogi+das+Cruzes+SP</x:v>
      </x:c>
      <x:c r="R3045" t="str"/>
      <x:c r="S3045" t="str"/>
      <x:c r="T3045" t="str">
        <x:v>Não contatado</x:v>
      </x:c>
      <x:c r="U3045" s="27" t="n">
        <x:f>IF(LEN(H3045)&gt;0,25,0)+IF(L3045="Sim",25,0)+IF(LEN(M3045)&gt;0,15,0)+IF(LEN(J3045)&gt;0,10,0)+IF(LEN(N3045)&gt;0,5,0)+IF(LEN(O3045)&gt;0,5,0)+IF(LEN(P3045)&gt;0,5,0)+IF(AND(LEN(R3045)&gt;0,LEN(S3045)&gt;0),10,0)</x:f>
        <x:v>0</x:v>
      </x:c>
      <x:c r="V3045" t="str">
        <x:f>IF(U3045&gt;=60,"Prioridade Alta",IF(U3045&gt;=35,"Prioridade Média","Prioridade Baixa"))</x:f>
        <x:v>Prioridade Baixa</x:v>
      </x:c>
      <x:c r="W3045" t="str">
        <x:v>Sim</x:v>
      </x:c>
      <x:c r="X3045" t="str">
        <x:v>Sem telefone, e-mail ou site</x:v>
      </x:c>
      <x:c r="Y3045" t="str">
        <x:v>Base expandida 2026-07-27</x:v>
      </x:c>
      <x:c r="Z3045" t="str"/>
      <x:c r="AA3045" t="str"/>
      <x:c r="AB3045" t="n">
        <x:v>30</x:v>
      </x:c>
      <x:c r="AC3045" t="str">
        <x:v>Prioridade Baixa</x:v>
      </x:c>
      <x:c r="AD3045" t="str">
        <x:v>Fonte CNES/DATASUS: https://cnes2.datasus.gov.br/Mod_Basico.asp?VCo_Unidade=3530609248560; CNES 9248560; CNPJ 62734333000100; site oficial/redes não coletados nesta fonte</x:v>
      </x:c>
      <x:c r="AE3045" t="n">
        <x:f>IF(LEN(H3045)&gt;0,1,0)</x:f>
        <x:v>0</x:v>
      </x:c>
      <x:c r="AF3045" t="n">
        <x:f>IF(LEN(M3045)&gt;0,1,0)</x:f>
        <x:v>0</x:v>
      </x:c>
      <x:c r="AG3045" t="n">
        <x:f>IF(AND(LEN(H3045)=0,LEN(K3045)=0,LEN(M3045)=0),1,0)</x:f>
        <x:v>1</x:v>
      </x:c>
    </x:row>
    <x:row r="3046">
      <x:c r="A3046" t="str">
        <x:v>AT-03045</x:v>
      </x:c>
      <x:c r="B3046" t="str">
        <x:v>Consultorio Danielle Braga Murad Fisioterapia Pelvica Ltda</x:v>
      </x:c>
      <x:c r="C3046" t="str">
        <x:v>Saúde</x:v>
      </x:c>
      <x:c r="D3046" t="str">
        <x:v>Clínica</x:v>
      </x:c>
      <x:c r="E3046" t="str">
        <x:v>Mogi das Cruzes</x:v>
      </x:c>
      <x:c r="F3046" t="str">
        <x:v>Vila Mogilar</x:v>
      </x:c>
      <x:c r="G3046" t="str">
        <x:v>Consultorio Danielle Braga Murad Fisioterapia Pelvica Ltda, 269, Vila Mogilar, Mogi Das Cruzes, Sp</x:v>
      </x:c>
      <x:c r="H3046" t="str"/>
      <x:c r="I3046" t="str"/>
      <x:c r="J3046" t="str"/>
      <x:c r="K3046" t="str"/>
      <x:c r="L3046" t="str"/>
      <x:c r="M3046" t="str"/>
      <x:c r="N3046" t="str"/>
      <x:c r="O3046" t="str"/>
      <x:c r="P3046" t="str"/>
      <x:c r="Q3046" t="str">
        <x:v>https://www.google.com/maps/search/?api=1&amp;query=Consultorio+Danielle+Braga+Murad+Fisioterapia+Pelvica+Ltda+CONSULTORIO+DANIELLE+BRAGA+MURAD+FISIOTERAPIA+PELVICA+LTDA%2C+269%2C+VILA+MOGILAR%2C+MOGI+DAS+CRUZES%2C+SP+Mogi+das+Cruzes+SP</x:v>
      </x:c>
      <x:c r="R3046" t="str"/>
      <x:c r="S3046" t="str"/>
      <x:c r="T3046" t="str">
        <x:v>Não contatado</x:v>
      </x:c>
      <x:c r="U3046" s="27" t="n">
        <x:f>IF(LEN(H3046)&gt;0,25,0)+IF(L3046="Sim",25,0)+IF(LEN(M3046)&gt;0,15,0)+IF(LEN(J3046)&gt;0,10,0)+IF(LEN(N3046)&gt;0,5,0)+IF(LEN(O3046)&gt;0,5,0)+IF(LEN(P3046)&gt;0,5,0)+IF(AND(LEN(R3046)&gt;0,LEN(S3046)&gt;0),10,0)</x:f>
        <x:v>0</x:v>
      </x:c>
      <x:c r="V3046" t="str">
        <x:f>IF(U3046&gt;=60,"Prioridade Alta",IF(U3046&gt;=35,"Prioridade Média","Prioridade Baixa"))</x:f>
        <x:v>Prioridade Baixa</x:v>
      </x:c>
      <x:c r="W3046" t="str">
        <x:v>Sim</x:v>
      </x:c>
      <x:c r="X3046" t="str">
        <x:v>Sem telefone, e-mail ou site</x:v>
      </x:c>
      <x:c r="Y3046" t="str">
        <x:v>Base expandida 2026-07-27</x:v>
      </x:c>
      <x:c r="Z3046" t="str"/>
      <x:c r="AA3046" t="str"/>
      <x:c r="AB3046" t="n">
        <x:v>30</x:v>
      </x:c>
      <x:c r="AC3046" t="str">
        <x:v>Prioridade Baixa</x:v>
      </x:c>
      <x:c r="AD3046" t="str">
        <x:v>Fonte CNES/DATASUS: https://cnes2.datasus.gov.br/Mod_Basico.asp?VCo_Unidade=3530604895177; CNES 4895177; CNPJ 49534413000145; site oficial/redes não coletados nesta fonte</x:v>
      </x:c>
      <x:c r="AE3046" t="n">
        <x:f>IF(LEN(H3046)&gt;0,1,0)</x:f>
        <x:v>0</x:v>
      </x:c>
      <x:c r="AF3046" t="n">
        <x:f>IF(LEN(M3046)&gt;0,1,0)</x:f>
        <x:v>0</x:v>
      </x:c>
      <x:c r="AG3046" t="n">
        <x:f>IF(AND(LEN(H3046)=0,LEN(K3046)=0,LEN(M3046)=0),1,0)</x:f>
        <x:v>1</x:v>
      </x:c>
    </x:row>
    <x:row r="3047">
      <x:c r="A3047" t="str">
        <x:v>AT-03046</x:v>
      </x:c>
      <x:c r="B3047" t="str">
        <x:v>Consultorio De Cardiologia Dr Ricardo Harada</x:v>
      </x:c>
      <x:c r="C3047" t="str">
        <x:v>Saúde</x:v>
      </x:c>
      <x:c r="D3047" t="str">
        <x:v>Clínica</x:v>
      </x:c>
      <x:c r="E3047" t="str">
        <x:v>Mogi das Cruzes</x:v>
      </x:c>
      <x:c r="F3047" t="str">
        <x:v>Alto Do Ipiranga</x:v>
      </x:c>
      <x:c r="G3047" t="str">
        <x:v>Consultorio De Cardiologia Dr Ricardo Harada, 191, Alto Do Ipiranga, Mogi Das Cruzes, Sp</x:v>
      </x:c>
      <x:c r="H3047" t="str"/>
      <x:c r="I3047" t="str"/>
      <x:c r="J3047" t="str"/>
      <x:c r="K3047" t="str"/>
      <x:c r="L3047" t="str"/>
      <x:c r="M3047" t="str"/>
      <x:c r="N3047" t="str"/>
      <x:c r="O3047" t="str"/>
      <x:c r="P3047" t="str"/>
      <x:c r="Q3047" t="str">
        <x:v>https://www.google.com/maps/search/?api=1&amp;query=Consultorio+De+Cardiologia+Dr+Ricardo+Harada+CONSULTORIO+DE+CARDIOLOGIA+DR+RICARDO+HARADA%2C+191%2C+ALTO+DO+IPIRANGA%2C+MOGI+DAS+CRUZES%2C+SP+Mogi+das+Cruzes+SP</x:v>
      </x:c>
      <x:c r="R3047" t="str"/>
      <x:c r="S3047" t="str"/>
      <x:c r="T3047" t="str">
        <x:v>Não contatado</x:v>
      </x:c>
      <x:c r="U3047" s="27" t="n">
        <x:f>IF(LEN(H3047)&gt;0,25,0)+IF(L3047="Sim",25,0)+IF(LEN(M3047)&gt;0,15,0)+IF(LEN(J3047)&gt;0,10,0)+IF(LEN(N3047)&gt;0,5,0)+IF(LEN(O3047)&gt;0,5,0)+IF(LEN(P3047)&gt;0,5,0)+IF(AND(LEN(R3047)&gt;0,LEN(S3047)&gt;0),10,0)</x:f>
        <x:v>0</x:v>
      </x:c>
      <x:c r="V3047" t="str">
        <x:f>IF(U3047&gt;=60,"Prioridade Alta",IF(U3047&gt;=35,"Prioridade Média","Prioridade Baixa"))</x:f>
        <x:v>Prioridade Baixa</x:v>
      </x:c>
      <x:c r="W3047" t="str">
        <x:v>Sim</x:v>
      </x:c>
      <x:c r="X3047" t="str">
        <x:v>Sem telefone, e-mail ou site</x:v>
      </x:c>
      <x:c r="Y3047" t="str">
        <x:v>Base expandida 2026-07-27</x:v>
      </x:c>
      <x:c r="Z3047" t="str"/>
      <x:c r="AA3047" t="str"/>
      <x:c r="AB3047" t="n">
        <x:v>30</x:v>
      </x:c>
      <x:c r="AC3047" t="str">
        <x:v>Prioridade Baixa</x:v>
      </x:c>
      <x:c r="AD3047" t="str">
        <x:v>Fonte CNES/DATASUS: https://cnes2.datasus.gov.br/Mod_Basico.asp?VCo_Unidade=3530606079660; CNES 6079660; CNPJ -; site oficial/redes não coletados nesta fonte</x:v>
      </x:c>
      <x:c r="AE3047" t="n">
        <x:f>IF(LEN(H3047)&gt;0,1,0)</x:f>
        <x:v>0</x:v>
      </x:c>
      <x:c r="AF3047" t="n">
        <x:f>IF(LEN(M3047)&gt;0,1,0)</x:f>
        <x:v>0</x:v>
      </x:c>
      <x:c r="AG3047" t="n">
        <x:f>IF(AND(LEN(H3047)=0,LEN(K3047)=0,LEN(M3047)=0),1,0)</x:f>
        <x:v>1</x:v>
      </x:c>
    </x:row>
    <x:row r="3048">
      <x:c r="A3048" t="str">
        <x:v>AT-03047</x:v>
      </x:c>
      <x:c r="B3048" t="str">
        <x:v>Consultorio De Fisioterapia Magda Morais</x:v>
      </x:c>
      <x:c r="C3048" t="str">
        <x:v>Saúde</x:v>
      </x:c>
      <x:c r="D3048" t="str">
        <x:v>Clínica</x:v>
      </x:c>
      <x:c r="E3048" t="str">
        <x:v>Mogi das Cruzes</x:v>
      </x:c>
      <x:c r="F3048" t="str">
        <x:v>Centro</x:v>
      </x:c>
      <x:c r="G3048" t="str">
        <x:v>Magda Cristina Fernandes De Morais, 244, Centro, Mogi Das Cruzes, Sp</x:v>
      </x:c>
      <x:c r="H3048" t="str"/>
      <x:c r="I3048" t="str"/>
      <x:c r="J3048" t="str"/>
      <x:c r="K3048" t="str"/>
      <x:c r="L3048" t="str"/>
      <x:c r="M3048" t="str"/>
      <x:c r="N3048" t="str"/>
      <x:c r="O3048" t="str"/>
      <x:c r="P3048" t="str"/>
      <x:c r="Q3048" t="str">
        <x:v>https://www.google.com/maps/search/?api=1&amp;query=Consultorio+De+Fisioterapia+Magda+Morais+MAGDA+CRISTINA+FERNANDES+DE+MORAIS%2C+244%2C+CENTRO%2C+MOGI+DAS+CRUZES%2C+SP+Mogi+das+Cruzes+SP</x:v>
      </x:c>
      <x:c r="R3048" t="str"/>
      <x:c r="S3048" t="str"/>
      <x:c r="T3048" t="str">
        <x:v>Não contatado</x:v>
      </x:c>
      <x:c r="U3048" s="27" t="n">
        <x:f>IF(LEN(H3048)&gt;0,25,0)+IF(L3048="Sim",25,0)+IF(LEN(M3048)&gt;0,15,0)+IF(LEN(J3048)&gt;0,10,0)+IF(LEN(N3048)&gt;0,5,0)+IF(LEN(O3048)&gt;0,5,0)+IF(LEN(P3048)&gt;0,5,0)+IF(AND(LEN(R3048)&gt;0,LEN(S3048)&gt;0),10,0)</x:f>
        <x:v>0</x:v>
      </x:c>
      <x:c r="V3048" t="str">
        <x:f>IF(U3048&gt;=60,"Prioridade Alta",IF(U3048&gt;=35,"Prioridade Média","Prioridade Baixa"))</x:f>
        <x:v>Prioridade Baixa</x:v>
      </x:c>
      <x:c r="W3048" t="str">
        <x:v>Sim</x:v>
      </x:c>
      <x:c r="X3048" t="str">
        <x:v>Sem telefone, e-mail ou site</x:v>
      </x:c>
      <x:c r="Y3048" t="str">
        <x:v>Base expandida 2026-07-27</x:v>
      </x:c>
      <x:c r="Z3048" t="str"/>
      <x:c r="AA3048" t="str"/>
      <x:c r="AB3048" t="n">
        <x:v>30</x:v>
      </x:c>
      <x:c r="AC3048" t="str">
        <x:v>Prioridade Baixa</x:v>
      </x:c>
      <x:c r="AD3048" t="str">
        <x:v>Fonte CNES/DATASUS: https://cnes2.datasus.gov.br/Mod_Basico.asp?VCo_Unidade=3530604926528; CNES 4926528; CNPJ -; site oficial/redes não coletados nesta fonte</x:v>
      </x:c>
      <x:c r="AE3048" t="n">
        <x:f>IF(LEN(H3048)&gt;0,1,0)</x:f>
        <x:v>0</x:v>
      </x:c>
      <x:c r="AF3048" t="n">
        <x:f>IF(LEN(M3048)&gt;0,1,0)</x:f>
        <x:v>0</x:v>
      </x:c>
      <x:c r="AG3048" t="n">
        <x:f>IF(AND(LEN(H3048)=0,LEN(K3048)=0,LEN(M3048)=0),1,0)</x:f>
        <x:v>1</x:v>
      </x:c>
    </x:row>
    <x:row r="3049">
      <x:c r="A3049" t="str">
        <x:v>AT-03048</x:v>
      </x:c>
      <x:c r="B3049" t="str">
        <x:v>Consultorio Dermatologico Dra Carolina Milanez</x:v>
      </x:c>
      <x:c r="C3049" t="str">
        <x:v>Saúde</x:v>
      </x:c>
      <x:c r="D3049" t="str">
        <x:v>Clínica</x:v>
      </x:c>
      <x:c r="E3049" t="str">
        <x:v>Mogi das Cruzes</x:v>
      </x:c>
      <x:c r="F3049" t="str">
        <x:v>Vila Oliveira</x:v>
      </x:c>
      <x:c r="G3049" t="str">
        <x:v>Carolina Brandao Milanez Teraoka Eireli, 436, Vila Oliveira, Mogi Das Cruzes, Sp</x:v>
      </x:c>
      <x:c r="H3049" t="str"/>
      <x:c r="I3049" t="str"/>
      <x:c r="J3049" t="str"/>
      <x:c r="K3049" t="str"/>
      <x:c r="L3049" t="str"/>
      <x:c r="M3049" t="str"/>
      <x:c r="N3049" t="str"/>
      <x:c r="O3049" t="str"/>
      <x:c r="P3049" t="str"/>
      <x:c r="Q3049" t="str">
        <x:v>https://www.google.com/maps/search/?api=1&amp;query=Consultorio+Dermatologico+Dra+Carolina+Milanez+CAROLINA+BRANDAO+MILANEZ+TERAOKA+EIRELI%2C+436%2C+VILA+OLIVEIRA%2C+MOGI+DAS+CRUZES%2C+SP+Mogi+das+Cruzes+SP</x:v>
      </x:c>
      <x:c r="R3049" t="str"/>
      <x:c r="S3049" t="str"/>
      <x:c r="T3049" t="str">
        <x:v>Não contatado</x:v>
      </x:c>
      <x:c r="U3049" s="27" t="n">
        <x:f>IF(LEN(H3049)&gt;0,25,0)+IF(L3049="Sim",25,0)+IF(LEN(M3049)&gt;0,15,0)+IF(LEN(J3049)&gt;0,10,0)+IF(LEN(N3049)&gt;0,5,0)+IF(LEN(O3049)&gt;0,5,0)+IF(LEN(P3049)&gt;0,5,0)+IF(AND(LEN(R3049)&gt;0,LEN(S3049)&gt;0),10,0)</x:f>
        <x:v>0</x:v>
      </x:c>
      <x:c r="V3049" t="str">
        <x:f>IF(U3049&gt;=60,"Prioridade Alta",IF(U3049&gt;=35,"Prioridade Média","Prioridade Baixa"))</x:f>
        <x:v>Prioridade Baixa</x:v>
      </x:c>
      <x:c r="W3049" t="str">
        <x:v>Sim</x:v>
      </x:c>
      <x:c r="X3049" t="str">
        <x:v>Sem telefone, e-mail ou site</x:v>
      </x:c>
      <x:c r="Y3049" t="str">
        <x:v>Base expandida 2026-07-27</x:v>
      </x:c>
      <x:c r="Z3049" t="str"/>
      <x:c r="AA3049" t="str"/>
      <x:c r="AB3049" t="n">
        <x:v>30</x:v>
      </x:c>
      <x:c r="AC3049" t="str">
        <x:v>Prioridade Baixa</x:v>
      </x:c>
      <x:c r="AD3049" t="str">
        <x:v>Fonte CNES/DATASUS: https://cnes2.datasus.gov.br/Mod_Basico.asp?VCo_Unidade=3530600485039; CNES 0485039; CNPJ 35424938000113; site oficial/redes não coletados nesta fonte</x:v>
      </x:c>
      <x:c r="AE3049" t="n">
        <x:f>IF(LEN(H3049)&gt;0,1,0)</x:f>
        <x:v>0</x:v>
      </x:c>
      <x:c r="AF3049" t="n">
        <x:f>IF(LEN(M3049)&gt;0,1,0)</x:f>
        <x:v>0</x:v>
      </x:c>
      <x:c r="AG3049" t="n">
        <x:f>IF(AND(LEN(H3049)=0,LEN(K3049)=0,LEN(M3049)=0),1,0)</x:f>
        <x:v>1</x:v>
      </x:c>
    </x:row>
    <x:row r="3050">
      <x:c r="A3050" t="str">
        <x:v>AT-03049</x:v>
      </x:c>
      <x:c r="B3050" t="str">
        <x:v>Consultorio Dentario</x:v>
      </x:c>
      <x:c r="C3050" t="str">
        <x:v>Saúde</x:v>
      </x:c>
      <x:c r="D3050" t="str">
        <x:v>Clínica</x:v>
      </x:c>
      <x:c r="E3050" t="str">
        <x:v>Mogi das Cruzes</x:v>
      </x:c>
      <x:c r="F3050" t="str">
        <x:v>Vila Oliveira</x:v>
      </x:c>
      <x:c r="G3050" t="str">
        <x:v>Lilian Aparecida Bianchi Pereira, 40, Vila Oliveira, Mogi Das Cruzes, Sp</x:v>
      </x:c>
      <x:c r="H3050" t="str"/>
      <x:c r="I3050" t="str"/>
      <x:c r="J3050" t="str"/>
      <x:c r="K3050" t="str"/>
      <x:c r="L3050" t="str"/>
      <x:c r="M3050" t="str"/>
      <x:c r="N3050" t="str"/>
      <x:c r="O3050" t="str"/>
      <x:c r="P3050" t="str"/>
      <x:c r="Q3050" t="str">
        <x:v>https://www.google.com/maps/search/?api=1&amp;query=Consultorio+Dentario+LILIAN+APARECIDA+BIANCHI+PEREIRA%2C+40%2C+VILA+OLIVEIRA%2C+MOGI+DAS+CRUZES%2C+SP+Mogi+das+Cruzes+SP</x:v>
      </x:c>
      <x:c r="R3050" t="str"/>
      <x:c r="S3050" t="str"/>
      <x:c r="T3050" t="str">
        <x:v>Não contatado</x:v>
      </x:c>
      <x:c r="U3050" s="27" t="n">
        <x:f>IF(LEN(H3050)&gt;0,25,0)+IF(L3050="Sim",25,0)+IF(LEN(M3050)&gt;0,15,0)+IF(LEN(J3050)&gt;0,10,0)+IF(LEN(N3050)&gt;0,5,0)+IF(LEN(O3050)&gt;0,5,0)+IF(LEN(P3050)&gt;0,5,0)+IF(AND(LEN(R3050)&gt;0,LEN(S3050)&gt;0),10,0)</x:f>
        <x:v>0</x:v>
      </x:c>
      <x:c r="V3050" t="str">
        <x:f>IF(U3050&gt;=60,"Prioridade Alta",IF(U3050&gt;=35,"Prioridade Média","Prioridade Baixa"))</x:f>
        <x:v>Prioridade Baixa</x:v>
      </x:c>
      <x:c r="W3050" t="str">
        <x:v>Sim</x:v>
      </x:c>
      <x:c r="X3050" t="str">
        <x:v>Sem telefone, e-mail ou site</x:v>
      </x:c>
      <x:c r="Y3050" t="str">
        <x:v>Base expandida 2026-07-27</x:v>
      </x:c>
      <x:c r="Z3050" t="str"/>
      <x:c r="AA3050" t="str"/>
      <x:c r="AB3050" t="n">
        <x:v>30</x:v>
      </x:c>
      <x:c r="AC3050" t="str">
        <x:v>Prioridade Baixa</x:v>
      </x:c>
      <x:c r="AD3050" t="str">
        <x:v>Fonte CNES/DATASUS: https://cnes2.datasus.gov.br/Mod_Basico.asp?VCo_Unidade=3530605437113; CNES 5437113; CNPJ -; site oficial/redes não coletados nesta fonte</x:v>
      </x:c>
      <x:c r="AE3050" t="n">
        <x:f>IF(LEN(H3050)&gt;0,1,0)</x:f>
        <x:v>0</x:v>
      </x:c>
      <x:c r="AF3050" t="n">
        <x:f>IF(LEN(M3050)&gt;0,1,0)</x:f>
        <x:v>0</x:v>
      </x:c>
      <x:c r="AG3050" t="n">
        <x:f>IF(AND(LEN(H3050)=0,LEN(K3050)=0,LEN(M3050)=0),1,0)</x:f>
        <x:v>1</x:v>
      </x:c>
    </x:row>
    <x:row r="3051">
      <x:c r="A3051" t="str">
        <x:v>AT-03050</x:v>
      </x:c>
      <x:c r="B3051" t="str">
        <x:v>Consultorio Isolado Edison Lira Mogi Das Cruzes</x:v>
      </x:c>
      <x:c r="C3051" t="str">
        <x:v>Saúde</x:v>
      </x:c>
      <x:c r="D3051" t="str">
        <x:v>Clínica</x:v>
      </x:c>
      <x:c r="E3051" t="str">
        <x:v>Mogi das Cruzes</x:v>
      </x:c>
      <x:c r="F3051" t="str">
        <x:v>Jardim Santista</x:v>
      </x:c>
      <x:c r="G3051" t="str">
        <x:v>Edison Lira, 271, Jardim Santista, Mogi Das Cruzes, Sp</x:v>
      </x:c>
      <x:c r="H3051" t="str"/>
      <x:c r="I3051" t="str"/>
      <x:c r="J3051" t="str"/>
      <x:c r="K3051" t="str"/>
      <x:c r="L3051" t="str"/>
      <x:c r="M3051" t="str"/>
      <x:c r="N3051" t="str"/>
      <x:c r="O3051" t="str"/>
      <x:c r="P3051" t="str"/>
      <x:c r="Q3051" t="str">
        <x:v>https://www.google.com/maps/search/?api=1&amp;query=Consultorio+Isolado+Edison+Lira+Mogi+Das+Cruzes+EDISON+LIRA%2C+271%2C+JARDIM+SANTISTA%2C+MOGI+DAS+CRUZES%2C+SP+Mogi+das+Cruzes+SP</x:v>
      </x:c>
      <x:c r="R3051" t="str"/>
      <x:c r="S3051" t="str"/>
      <x:c r="T3051" t="str">
        <x:v>Não contatado</x:v>
      </x:c>
      <x:c r="U3051" s="27" t="n">
        <x:f>IF(LEN(H3051)&gt;0,25,0)+IF(L3051="Sim",25,0)+IF(LEN(M3051)&gt;0,15,0)+IF(LEN(J3051)&gt;0,10,0)+IF(LEN(N3051)&gt;0,5,0)+IF(LEN(O3051)&gt;0,5,0)+IF(LEN(P3051)&gt;0,5,0)+IF(AND(LEN(R3051)&gt;0,LEN(S3051)&gt;0),10,0)</x:f>
        <x:v>0</x:v>
      </x:c>
      <x:c r="V3051" t="str">
        <x:f>IF(U3051&gt;=60,"Prioridade Alta",IF(U3051&gt;=35,"Prioridade Média","Prioridade Baixa"))</x:f>
        <x:v>Prioridade Baixa</x:v>
      </x:c>
      <x:c r="W3051" t="str">
        <x:v>Sim</x:v>
      </x:c>
      <x:c r="X3051" t="str">
        <x:v>Sem telefone, e-mail ou site</x:v>
      </x:c>
      <x:c r="Y3051" t="str">
        <x:v>Base expandida 2026-07-27</x:v>
      </x:c>
      <x:c r="Z3051" t="str"/>
      <x:c r="AA3051" t="str"/>
      <x:c r="AB3051" t="n">
        <x:v>30</x:v>
      </x:c>
      <x:c r="AC3051" t="str">
        <x:v>Prioridade Baixa</x:v>
      </x:c>
      <x:c r="AD3051" t="str">
        <x:v>Fonte CNES/DATASUS: https://cnes2.datasus.gov.br/Mod_Basico.asp?VCo_Unidade=3530603737853; CNES 3737853; CNPJ -; site oficial/redes não coletados nesta fonte</x:v>
      </x:c>
      <x:c r="AE3051" t="n">
        <x:f>IF(LEN(H3051)&gt;0,1,0)</x:f>
        <x:v>0</x:v>
      </x:c>
      <x:c r="AF3051" t="n">
        <x:f>IF(LEN(M3051)&gt;0,1,0)</x:f>
        <x:v>0</x:v>
      </x:c>
      <x:c r="AG3051" t="n">
        <x:f>IF(AND(LEN(H3051)=0,LEN(K3051)=0,LEN(M3051)=0),1,0)</x:f>
        <x:v>1</x:v>
      </x:c>
    </x:row>
    <x:row r="3052">
      <x:c r="A3052" t="str">
        <x:v>AT-03051</x:v>
      </x:c>
      <x:c r="B3052" t="str">
        <x:v>Consultorio Isolado Jose Benedito Fioravanti</x:v>
      </x:c>
      <x:c r="C3052" t="str">
        <x:v>Saúde</x:v>
      </x:c>
      <x:c r="D3052" t="str">
        <x:v>Clínica</x:v>
      </x:c>
      <x:c r="E3052" t="str">
        <x:v>Mogi das Cruzes</x:v>
      </x:c>
      <x:c r="F3052" t="str">
        <x:v>Centro</x:v>
      </x:c>
      <x:c r="G3052" t="str">
        <x:v>Jose Benedito Fioravanti, 655, Centro, Mogi Das Cruzes, Sp</x:v>
      </x:c>
      <x:c r="H3052" t="str"/>
      <x:c r="I3052" t="str"/>
      <x:c r="J3052" t="str"/>
      <x:c r="K3052" t="str"/>
      <x:c r="L3052" t="str"/>
      <x:c r="M3052" t="str"/>
      <x:c r="N3052" t="str"/>
      <x:c r="O3052" t="str"/>
      <x:c r="P3052" t="str"/>
      <x:c r="Q3052" t="str">
        <x:v>https://www.google.com/maps/search/?api=1&amp;query=Consultorio+Isolado+Jose+Benedito+Fioravanti+JOSE+BENEDITO+FIORAVANTI%2C+655%2C+CENTRO%2C+MOGI+DAS+CRUZES%2C+SP+Mogi+das+Cruzes+SP</x:v>
      </x:c>
      <x:c r="R3052" t="str"/>
      <x:c r="S3052" t="str"/>
      <x:c r="T3052" t="str">
        <x:v>Não contatado</x:v>
      </x:c>
      <x:c r="U3052" s="27" t="n">
        <x:f>IF(LEN(H3052)&gt;0,25,0)+IF(L3052="Sim",25,0)+IF(LEN(M3052)&gt;0,15,0)+IF(LEN(J3052)&gt;0,10,0)+IF(LEN(N3052)&gt;0,5,0)+IF(LEN(O3052)&gt;0,5,0)+IF(LEN(P3052)&gt;0,5,0)+IF(AND(LEN(R3052)&gt;0,LEN(S3052)&gt;0),10,0)</x:f>
        <x:v>0</x:v>
      </x:c>
      <x:c r="V3052" t="str">
        <x:f>IF(U3052&gt;=60,"Prioridade Alta",IF(U3052&gt;=35,"Prioridade Média","Prioridade Baixa"))</x:f>
        <x:v>Prioridade Baixa</x:v>
      </x:c>
      <x:c r="W3052" t="str">
        <x:v>Sim</x:v>
      </x:c>
      <x:c r="X3052" t="str">
        <x:v>Sem telefone, e-mail ou site</x:v>
      </x:c>
      <x:c r="Y3052" t="str">
        <x:v>Base expandida 2026-07-27</x:v>
      </x:c>
      <x:c r="Z3052" t="str"/>
      <x:c r="AA3052" t="str"/>
      <x:c r="AB3052" t="n">
        <x:v>30</x:v>
      </x:c>
      <x:c r="AC3052" t="str">
        <x:v>Prioridade Baixa</x:v>
      </x:c>
      <x:c r="AD3052" t="str">
        <x:v>Fonte CNES/DATASUS: https://cnes2.datasus.gov.br/Mod_Basico.asp?VCo_Unidade=3530603708802; CNES 3708802; CNPJ -; site oficial/redes não coletados nesta fonte</x:v>
      </x:c>
      <x:c r="AE3052" t="n">
        <x:f>IF(LEN(H3052)&gt;0,1,0)</x:f>
        <x:v>0</x:v>
      </x:c>
      <x:c r="AF3052" t="n">
        <x:f>IF(LEN(M3052)&gt;0,1,0)</x:f>
        <x:v>0</x:v>
      </x:c>
      <x:c r="AG3052" t="n">
        <x:f>IF(AND(LEN(H3052)=0,LEN(K3052)=0,LEN(M3052)=0),1,0)</x:f>
        <x:v>1</x:v>
      </x:c>
    </x:row>
    <x:row r="3053">
      <x:c r="A3053" t="str">
        <x:v>AT-03052</x:v>
      </x:c>
      <x:c r="B3053" t="str">
        <x:v>Consultorio Medico Andrea C M De Oliveira M Das Cruzes</x:v>
      </x:c>
      <x:c r="C3053" t="str">
        <x:v>Saúde</x:v>
      </x:c>
      <x:c r="D3053" t="str">
        <x:v>Clínica</x:v>
      </x:c>
      <x:c r="E3053" t="str">
        <x:v>Mogi das Cruzes</x:v>
      </x:c>
      <x:c r="F3053" t="str">
        <x:v>Centro</x:v>
      </x:c>
      <x:c r="G3053" t="str">
        <x:v>Andrea Cristina Marques De Oliveira, 1275, Centro, Mogi Das Cruzes, Sp</x:v>
      </x:c>
      <x:c r="H3053" t="str"/>
      <x:c r="I3053" t="str"/>
      <x:c r="J3053" t="str"/>
      <x:c r="K3053" t="str"/>
      <x:c r="L3053" t="str"/>
      <x:c r="M3053" t="str"/>
      <x:c r="N3053" t="str"/>
      <x:c r="O3053" t="str"/>
      <x:c r="P3053" t="str"/>
      <x:c r="Q3053" t="str">
        <x:v>https://www.google.com/maps/search/?api=1&amp;query=Consultorio+Medico+Andrea+C+M+De+Oliveira+M+Das+Cruzes+ANDREA+CRISTINA+MARQUES+DE+OLIVEIRA%2C+1275%2C+CENTRO%2C+MOGI+DAS+CRUZES%2C+SP+Mogi+das+Cruzes+SP</x:v>
      </x:c>
      <x:c r="R3053" t="str"/>
      <x:c r="S3053" t="str"/>
      <x:c r="T3053" t="str">
        <x:v>Não contatado</x:v>
      </x:c>
      <x:c r="U3053" s="27" t="n">
        <x:f>IF(LEN(H3053)&gt;0,25,0)+IF(L3053="Sim",25,0)+IF(LEN(M3053)&gt;0,15,0)+IF(LEN(J3053)&gt;0,10,0)+IF(LEN(N3053)&gt;0,5,0)+IF(LEN(O3053)&gt;0,5,0)+IF(LEN(P3053)&gt;0,5,0)+IF(AND(LEN(R3053)&gt;0,LEN(S3053)&gt;0),10,0)</x:f>
        <x:v>0</x:v>
      </x:c>
      <x:c r="V3053" t="str">
        <x:f>IF(U3053&gt;=60,"Prioridade Alta",IF(U3053&gt;=35,"Prioridade Média","Prioridade Baixa"))</x:f>
        <x:v>Prioridade Baixa</x:v>
      </x:c>
      <x:c r="W3053" t="str">
        <x:v>Sim</x:v>
      </x:c>
      <x:c r="X3053" t="str">
        <x:v>Sem telefone, e-mail ou site</x:v>
      </x:c>
      <x:c r="Y3053" t="str">
        <x:v>Base expandida 2026-07-27</x:v>
      </x:c>
      <x:c r="Z3053" t="str"/>
      <x:c r="AA3053" t="str"/>
      <x:c r="AB3053" t="n">
        <x:v>30</x:v>
      </x:c>
      <x:c r="AC3053" t="str">
        <x:v>Prioridade Baixa</x:v>
      </x:c>
      <x:c r="AD3053" t="str">
        <x:v>Fonte CNES/DATASUS: https://cnes2.datasus.gov.br/Mod_Basico.asp?VCo_Unidade=3530605099617; CNES 5099617; CNPJ -; site oficial/redes não coletados nesta fonte</x:v>
      </x:c>
      <x:c r="AE3053" t="n">
        <x:f>IF(LEN(H3053)&gt;0,1,0)</x:f>
        <x:v>0</x:v>
      </x:c>
      <x:c r="AF3053" t="n">
        <x:f>IF(LEN(M3053)&gt;0,1,0)</x:f>
        <x:v>0</x:v>
      </x:c>
      <x:c r="AG3053" t="n">
        <x:f>IF(AND(LEN(H3053)=0,LEN(K3053)=0,LEN(M3053)=0),1,0)</x:f>
        <x:v>1</x:v>
      </x:c>
    </x:row>
    <x:row r="3054">
      <x:c r="A3054" t="str">
        <x:v>AT-03053</x:v>
      </x:c>
      <x:c r="B3054" t="str">
        <x:v>Consultorio Isolado Marcelo Akio Ikeda</x:v>
      </x:c>
      <x:c r="C3054" t="str">
        <x:v>Saúde</x:v>
      </x:c>
      <x:c r="D3054" t="str">
        <x:v>Clínica</x:v>
      </x:c>
      <x:c r="E3054" t="str">
        <x:v>Mogi das Cruzes</x:v>
      </x:c>
      <x:c r="F3054" t="str">
        <x:v>Centro</x:v>
      </x:c>
      <x:c r="G3054" t="str">
        <x:v>Marcelo Akio Ikeda, 235, Centro, Mogi Das Cruzes, Sp</x:v>
      </x:c>
      <x:c r="H3054" t="str"/>
      <x:c r="I3054" t="str"/>
      <x:c r="J3054" t="str"/>
      <x:c r="K3054" t="str"/>
      <x:c r="L3054" t="str"/>
      <x:c r="M3054" t="str"/>
      <x:c r="N3054" t="str"/>
      <x:c r="O3054" t="str"/>
      <x:c r="P3054" t="str"/>
      <x:c r="Q3054" t="str">
        <x:v>https://www.google.com/maps/search/?api=1&amp;query=Consultorio+Isolado+Marcelo+Akio+Ikeda+MARCELO+AKIO+IKEDA%2C+235%2C+CENTRO%2C+MOGI+DAS+CRUZES%2C+SP+Mogi+das+Cruzes+SP</x:v>
      </x:c>
      <x:c r="R3054" t="str"/>
      <x:c r="S3054" t="str"/>
      <x:c r="T3054" t="str">
        <x:v>Não contatado</x:v>
      </x:c>
      <x:c r="U3054" s="27" t="n">
        <x:f>IF(LEN(H3054)&gt;0,25,0)+IF(L3054="Sim",25,0)+IF(LEN(M3054)&gt;0,15,0)+IF(LEN(J3054)&gt;0,10,0)+IF(LEN(N3054)&gt;0,5,0)+IF(LEN(O3054)&gt;0,5,0)+IF(LEN(P3054)&gt;0,5,0)+IF(AND(LEN(R3054)&gt;0,LEN(S3054)&gt;0),10,0)</x:f>
        <x:v>0</x:v>
      </x:c>
      <x:c r="V3054" t="str">
        <x:f>IF(U3054&gt;=60,"Prioridade Alta",IF(U3054&gt;=35,"Prioridade Média","Prioridade Baixa"))</x:f>
        <x:v>Prioridade Baixa</x:v>
      </x:c>
      <x:c r="W3054" t="str">
        <x:v>Sim</x:v>
      </x:c>
      <x:c r="X3054" t="str">
        <x:v>Sem telefone, e-mail ou site</x:v>
      </x:c>
      <x:c r="Y3054" t="str">
        <x:v>Base expandida 2026-07-27</x:v>
      </x:c>
      <x:c r="Z3054" t="str"/>
      <x:c r="AA3054" t="str"/>
      <x:c r="AB3054" t="n">
        <x:v>30</x:v>
      </x:c>
      <x:c r="AC3054" t="str">
        <x:v>Prioridade Baixa</x:v>
      </x:c>
      <x:c r="AD3054" t="str">
        <x:v>Fonte CNES/DATASUS: https://cnes2.datasus.gov.br/Mod_Basico.asp?VCo_Unidade=3530603746267; CNES 3746267; CNPJ -; site oficial/redes não coletados nesta fonte</x:v>
      </x:c>
      <x:c r="AE3054" t="n">
        <x:f>IF(LEN(H3054)&gt;0,1,0)</x:f>
        <x:v>0</x:v>
      </x:c>
      <x:c r="AF3054" t="n">
        <x:f>IF(LEN(M3054)&gt;0,1,0)</x:f>
        <x:v>0</x:v>
      </x:c>
      <x:c r="AG3054" t="n">
        <x:f>IF(AND(LEN(H3054)=0,LEN(K3054)=0,LEN(M3054)=0),1,0)</x:f>
        <x:v>1</x:v>
      </x:c>
    </x:row>
    <x:row r="3055">
      <x:c r="A3055" t="str">
        <x:v>AT-03054</x:v>
      </x:c>
      <x:c r="B3055" t="str">
        <x:v>Consultorio Medico Zeno Morrone Junior</x:v>
      </x:c>
      <x:c r="C3055" t="str">
        <x:v>Saúde</x:v>
      </x:c>
      <x:c r="D3055" t="str">
        <x:v>Clínica</x:v>
      </x:c>
      <x:c r="E3055" t="str">
        <x:v>Mogi das Cruzes</x:v>
      </x:c>
      <x:c r="F3055" t="str">
        <x:v>Centro</x:v>
      </x:c>
      <x:c r="G3055" t="str">
        <x:v>Zeno Morrone Junior, 433, Centro, Mogi Das Cruzes, Sp</x:v>
      </x:c>
      <x:c r="H3055" t="str"/>
      <x:c r="I3055" t="str"/>
      <x:c r="J3055" t="str"/>
      <x:c r="K3055" t="str"/>
      <x:c r="L3055" t="str"/>
      <x:c r="M3055" t="str"/>
      <x:c r="N3055" t="str"/>
      <x:c r="O3055" t="str"/>
      <x:c r="P3055" t="str"/>
      <x:c r="Q3055" t="str">
        <x:v>https://www.google.com/maps/search/?api=1&amp;query=Consultorio+Medico+Zeno+Morrone+Junior+ZENO+MORRONE+JUNIOR%2C+433%2C+CENTRO%2C+MOGI+DAS+CRUZES%2C+SP+Mogi+das+Cruzes+SP</x:v>
      </x:c>
      <x:c r="R3055" t="str"/>
      <x:c r="S3055" t="str"/>
      <x:c r="T3055" t="str">
        <x:v>Não contatado</x:v>
      </x:c>
      <x:c r="U3055" s="27" t="n">
        <x:f>IF(LEN(H3055)&gt;0,25,0)+IF(L3055="Sim",25,0)+IF(LEN(M3055)&gt;0,15,0)+IF(LEN(J3055)&gt;0,10,0)+IF(LEN(N3055)&gt;0,5,0)+IF(LEN(O3055)&gt;0,5,0)+IF(LEN(P3055)&gt;0,5,0)+IF(AND(LEN(R3055)&gt;0,LEN(S3055)&gt;0),10,0)</x:f>
        <x:v>0</x:v>
      </x:c>
      <x:c r="V3055" t="str">
        <x:f>IF(U3055&gt;=60,"Prioridade Alta",IF(U3055&gt;=35,"Prioridade Média","Prioridade Baixa"))</x:f>
        <x:v>Prioridade Baixa</x:v>
      </x:c>
      <x:c r="W3055" t="str">
        <x:v>Sim</x:v>
      </x:c>
      <x:c r="X3055" t="str">
        <x:v>Sem telefone, e-mail ou site</x:v>
      </x:c>
      <x:c r="Y3055" t="str">
        <x:v>Base expandida 2026-07-27</x:v>
      </x:c>
      <x:c r="Z3055" t="str"/>
      <x:c r="AA3055" t="str"/>
      <x:c r="AB3055" t="n">
        <x:v>30</x:v>
      </x:c>
      <x:c r="AC3055" t="str">
        <x:v>Prioridade Baixa</x:v>
      </x:c>
      <x:c r="AD3055" t="str">
        <x:v>Fonte CNES/DATASUS: https://cnes2.datasus.gov.br/Mod_Basico.asp?VCo_Unidade=3530605153360; CNES 5153360; CNPJ -; site oficial/redes não coletados nesta fonte</x:v>
      </x:c>
      <x:c r="AE3055" t="n">
        <x:f>IF(LEN(H3055)&gt;0,1,0)</x:f>
        <x:v>0</x:v>
      </x:c>
      <x:c r="AF3055" t="n">
        <x:f>IF(LEN(M3055)&gt;0,1,0)</x:f>
        <x:v>0</x:v>
      </x:c>
      <x:c r="AG3055" t="n">
        <x:f>IF(AND(LEN(H3055)=0,LEN(K3055)=0,LEN(M3055)=0),1,0)</x:f>
        <x:v>1</x:v>
      </x:c>
    </x:row>
    <x:row r="3056">
      <x:c r="A3056" t="str">
        <x:v>AT-03055</x:v>
      </x:c>
      <x:c r="B3056" t="str">
        <x:v>Consultorio Medico Toshihiko Eguchi Mogi Das Cruzes</x:v>
      </x:c>
      <x:c r="C3056" t="str">
        <x:v>Saúde</x:v>
      </x:c>
      <x:c r="D3056" t="str">
        <x:v>Clínica</x:v>
      </x:c>
      <x:c r="E3056" t="str">
        <x:v>Mogi das Cruzes</x:v>
      </x:c>
      <x:c r="F3056" t="str">
        <x:v>Jardim Santista</x:v>
      </x:c>
      <x:c r="G3056" t="str">
        <x:v>Toshihiko Eguchi, 204, Jardim Santista, Mogi Das Cruzes, Sp</x:v>
      </x:c>
      <x:c r="H3056" t="str"/>
      <x:c r="I3056" t="str"/>
      <x:c r="J3056" t="str"/>
      <x:c r="K3056" t="str"/>
      <x:c r="L3056" t="str"/>
      <x:c r="M3056" t="str"/>
      <x:c r="N3056" t="str"/>
      <x:c r="O3056" t="str"/>
      <x:c r="P3056" t="str"/>
      <x:c r="Q3056" t="str">
        <x:v>https://www.google.com/maps/search/?api=1&amp;query=Consultorio+Medico+Toshihiko+Eguchi+Mogi+Das+Cruzes+TOSHIHIKO+EGUCHI%2C+204%2C+JARDIM+SANTISTA%2C+MOGI+DAS+CRUZES%2C+SP+Mogi+das+Cruzes+SP</x:v>
      </x:c>
      <x:c r="R3056" t="str"/>
      <x:c r="S3056" t="str"/>
      <x:c r="T3056" t="str">
        <x:v>Não contatado</x:v>
      </x:c>
      <x:c r="U3056" s="27" t="n">
        <x:f>IF(LEN(H3056)&gt;0,25,0)+IF(L3056="Sim",25,0)+IF(LEN(M3056)&gt;0,15,0)+IF(LEN(J3056)&gt;0,10,0)+IF(LEN(N3056)&gt;0,5,0)+IF(LEN(O3056)&gt;0,5,0)+IF(LEN(P3056)&gt;0,5,0)+IF(AND(LEN(R3056)&gt;0,LEN(S3056)&gt;0),10,0)</x:f>
        <x:v>0</x:v>
      </x:c>
      <x:c r="V3056" t="str">
        <x:f>IF(U3056&gt;=60,"Prioridade Alta",IF(U3056&gt;=35,"Prioridade Média","Prioridade Baixa"))</x:f>
        <x:v>Prioridade Baixa</x:v>
      </x:c>
      <x:c r="W3056" t="str">
        <x:v>Sim</x:v>
      </x:c>
      <x:c r="X3056" t="str">
        <x:v>Sem telefone, e-mail ou site</x:v>
      </x:c>
      <x:c r="Y3056" t="str">
        <x:v>Base expandida 2026-07-27</x:v>
      </x:c>
      <x:c r="Z3056" t="str"/>
      <x:c r="AA3056" t="str"/>
      <x:c r="AB3056" t="n">
        <x:v>30</x:v>
      </x:c>
      <x:c r="AC3056" t="str">
        <x:v>Prioridade Baixa</x:v>
      </x:c>
      <x:c r="AD3056" t="str">
        <x:v>Fonte CNES/DATASUS: https://cnes2.datasus.gov.br/Mod_Basico.asp?VCo_Unidade=3530605099692; CNES 5099692; CNPJ -; site oficial/redes não coletados nesta fonte</x:v>
      </x:c>
      <x:c r="AE3056" t="n">
        <x:f>IF(LEN(H3056)&gt;0,1,0)</x:f>
        <x:v>0</x:v>
      </x:c>
      <x:c r="AF3056" t="n">
        <x:f>IF(LEN(M3056)&gt;0,1,0)</x:f>
        <x:v>0</x:v>
      </x:c>
      <x:c r="AG3056" t="n">
        <x:f>IF(AND(LEN(H3056)=0,LEN(K3056)=0,LEN(M3056)=0),1,0)</x:f>
        <x:v>1</x:v>
      </x:c>
    </x:row>
    <x:row r="3057">
      <x:c r="A3057" t="str">
        <x:v>AT-03056</x:v>
      </x:c>
      <x:c r="B3057" t="str">
        <x:v>Consultorio Odonto Eliciane M Da S Rocha Mogi Das Cruzes</x:v>
      </x:c>
      <x:c r="C3057" t="str">
        <x:v>Saúde</x:v>
      </x:c>
      <x:c r="D3057" t="str">
        <x:v>Clínica</x:v>
      </x:c>
      <x:c r="E3057" t="str">
        <x:v>Mogi das Cruzes</x:v>
      </x:c>
      <x:c r="F3057" t="str">
        <x:v>Centro</x:v>
      </x:c>
      <x:c r="G3057" t="str">
        <x:v>Eliciane Maria Da Silva Rocha, 385, Centro, Mogi Das Cruzes, Sp</x:v>
      </x:c>
      <x:c r="H3057" t="str"/>
      <x:c r="I3057" t="str"/>
      <x:c r="J3057" t="str"/>
      <x:c r="K3057" t="str"/>
      <x:c r="L3057" t="str"/>
      <x:c r="M3057" t="str"/>
      <x:c r="N3057" t="str"/>
      <x:c r="O3057" t="str"/>
      <x:c r="P3057" t="str"/>
      <x:c r="Q3057" t="str">
        <x:v>https://www.google.com/maps/search/?api=1&amp;query=Consultorio+Odonto+Eliciane+M+Da+S+Rocha+Mogi+Das+Cruzes+ELICIANE+MARIA+DA+SILVA+ROCHA%2C+385%2C+CENTRO%2C+MOGI+DAS+CRUZES%2C+SP+Mogi+das+Cruzes+SP</x:v>
      </x:c>
      <x:c r="R3057" t="str"/>
      <x:c r="S3057" t="str"/>
      <x:c r="T3057" t="str">
        <x:v>Não contatado</x:v>
      </x:c>
      <x:c r="U3057" s="27" t="n">
        <x:f>IF(LEN(H3057)&gt;0,25,0)+IF(L3057="Sim",25,0)+IF(LEN(M3057)&gt;0,15,0)+IF(LEN(J3057)&gt;0,10,0)+IF(LEN(N3057)&gt;0,5,0)+IF(LEN(O3057)&gt;0,5,0)+IF(LEN(P3057)&gt;0,5,0)+IF(AND(LEN(R3057)&gt;0,LEN(S3057)&gt;0),10,0)</x:f>
        <x:v>0</x:v>
      </x:c>
      <x:c r="V3057" t="str">
        <x:f>IF(U3057&gt;=60,"Prioridade Alta",IF(U3057&gt;=35,"Prioridade Média","Prioridade Baixa"))</x:f>
        <x:v>Prioridade Baixa</x:v>
      </x:c>
      <x:c r="W3057" t="str">
        <x:v>Sim</x:v>
      </x:c>
      <x:c r="X3057" t="str">
        <x:v>Sem telefone, e-mail ou site</x:v>
      </x:c>
      <x:c r="Y3057" t="str">
        <x:v>Base expandida 2026-07-27</x:v>
      </x:c>
      <x:c r="Z3057" t="str"/>
      <x:c r="AA3057" t="str"/>
      <x:c r="AB3057" t="n">
        <x:v>30</x:v>
      </x:c>
      <x:c r="AC3057" t="str">
        <x:v>Prioridade Baixa</x:v>
      </x:c>
      <x:c r="AD3057" t="str">
        <x:v>Fonte CNES/DATASUS: https://cnes2.datasus.gov.br/Mod_Basico.asp?VCo_Unidade=3530605107164; CNES 5107164; CNPJ -; site oficial/redes não coletados nesta fonte</x:v>
      </x:c>
      <x:c r="AE3057" t="n">
        <x:f>IF(LEN(H3057)&gt;0,1,0)</x:f>
        <x:v>0</x:v>
      </x:c>
      <x:c r="AF3057" t="n">
        <x:f>IF(LEN(M3057)&gt;0,1,0)</x:f>
        <x:v>0</x:v>
      </x:c>
      <x:c r="AG3057" t="n">
        <x:f>IF(AND(LEN(H3057)=0,LEN(K3057)=0,LEN(M3057)=0),1,0)</x:f>
        <x:v>1</x:v>
      </x:c>
    </x:row>
    <x:row r="3058">
      <x:c r="A3058" t="str">
        <x:v>AT-03057</x:v>
      </x:c>
      <x:c r="B3058" t="str">
        <x:v>Consultorio Odonto Jorge Eigi Ogasawara Mogi Das Cruzes</x:v>
      </x:c>
      <x:c r="C3058" t="str">
        <x:v>Saúde</x:v>
      </x:c>
      <x:c r="D3058" t="str">
        <x:v>Clínica</x:v>
      </x:c>
      <x:c r="E3058" t="str">
        <x:v>Mogi das Cruzes</x:v>
      </x:c>
      <x:c r="F3058" t="str">
        <x:v>Centro</x:v>
      </x:c>
      <x:c r="G3058" t="str">
        <x:v>Jorge Eigi Ogasawara, 155, Centro, Mogi Das Cruzes, Sp</x:v>
      </x:c>
      <x:c r="H3058" t="str"/>
      <x:c r="I3058" t="str"/>
      <x:c r="J3058" t="str"/>
      <x:c r="K3058" t="str"/>
      <x:c r="L3058" t="str"/>
      <x:c r="M3058" t="str"/>
      <x:c r="N3058" t="str"/>
      <x:c r="O3058" t="str"/>
      <x:c r="P3058" t="str"/>
      <x:c r="Q3058" t="str">
        <x:v>https://www.google.com/maps/search/?api=1&amp;query=Consultorio+Odonto+Jorge+Eigi+Ogasawara+Mogi+Das+Cruzes+JORGE+EIGI+OGASAWARA%2C+155%2C+CENTRO%2C+MOGI+DAS+CRUZES%2C+SP+Mogi+das+Cruzes+SP</x:v>
      </x:c>
      <x:c r="R3058" t="str"/>
      <x:c r="S3058" t="str"/>
      <x:c r="T3058" t="str">
        <x:v>Não contatado</x:v>
      </x:c>
      <x:c r="U3058" s="27" t="n">
        <x:f>IF(LEN(H3058)&gt;0,25,0)+IF(L3058="Sim",25,0)+IF(LEN(M3058)&gt;0,15,0)+IF(LEN(J3058)&gt;0,10,0)+IF(LEN(N3058)&gt;0,5,0)+IF(LEN(O3058)&gt;0,5,0)+IF(LEN(P3058)&gt;0,5,0)+IF(AND(LEN(R3058)&gt;0,LEN(S3058)&gt;0),10,0)</x:f>
        <x:v>0</x:v>
      </x:c>
      <x:c r="V3058" t="str">
        <x:f>IF(U3058&gt;=60,"Prioridade Alta",IF(U3058&gt;=35,"Prioridade Média","Prioridade Baixa"))</x:f>
        <x:v>Prioridade Baixa</x:v>
      </x:c>
      <x:c r="W3058" t="str">
        <x:v>Sim</x:v>
      </x:c>
      <x:c r="X3058" t="str">
        <x:v>Sem telefone, e-mail ou site</x:v>
      </x:c>
      <x:c r="Y3058" t="str">
        <x:v>Base expandida 2026-07-27</x:v>
      </x:c>
      <x:c r="Z3058" t="str"/>
      <x:c r="AA3058" t="str"/>
      <x:c r="AB3058" t="n">
        <x:v>30</x:v>
      </x:c>
      <x:c r="AC3058" t="str">
        <x:v>Prioridade Baixa</x:v>
      </x:c>
      <x:c r="AD3058" t="str">
        <x:v>Fonte CNES/DATASUS: https://cnes2.datasus.gov.br/Mod_Basico.asp?VCo_Unidade=3530605127793; CNES 5127793; CNPJ -; site oficial/redes não coletados nesta fonte</x:v>
      </x:c>
      <x:c r="AE3058" t="n">
        <x:f>IF(LEN(H3058)&gt;0,1,0)</x:f>
        <x:v>0</x:v>
      </x:c>
      <x:c r="AF3058" t="n">
        <x:f>IF(LEN(M3058)&gt;0,1,0)</x:f>
        <x:v>0</x:v>
      </x:c>
      <x:c r="AG3058" t="n">
        <x:f>IF(AND(LEN(H3058)=0,LEN(K3058)=0,LEN(M3058)=0),1,0)</x:f>
        <x:v>1</x:v>
      </x:c>
    </x:row>
    <x:row r="3059">
      <x:c r="A3059" t="str">
        <x:v>AT-03058</x:v>
      </x:c>
      <x:c r="B3059" t="str">
        <x:v>Alessandro Orechowski Servicos Medicos S S Ltda</x:v>
      </x:c>
      <x:c r="C3059" t="str">
        <x:v>Saúde</x:v>
      </x:c>
      <x:c r="D3059" t="str">
        <x:v>Clínica</x:v>
      </x:c>
      <x:c r="E3059" t="str">
        <x:v>Mogi das Cruzes</x:v>
      </x:c>
      <x:c r="F3059" t="str">
        <x:v>Centro</x:v>
      </x:c>
      <x:c r="G3059" t="str">
        <x:v>Alessandro Orechowski Servicos Medicos S S Ltda, 235, Centro, Mogi Das Cruzes, Sp</x:v>
      </x:c>
      <x:c r="H3059" t="str"/>
      <x:c r="I3059" t="str"/>
      <x:c r="J3059" t="str"/>
      <x:c r="K3059" t="str"/>
      <x:c r="L3059" t="str"/>
      <x:c r="M3059" t="str"/>
      <x:c r="N3059" t="str"/>
      <x:c r="O3059" t="str"/>
      <x:c r="P3059" t="str"/>
      <x:c r="Q3059" t="str">
        <x:v>https://www.google.com/maps/search/?api=1&amp;query=Alessandro+Orechowski+Servicos+Medicos+S+S+Ltda+ALESSANDRO+ORECHOWSKI+SERVICOS+MEDICOS+S+S+LTDA%2C+235%2C+CENTRO%2C+MOGI+DAS+CRUZES%2C+SP+Mogi+das+Cruzes+SP</x:v>
      </x:c>
      <x:c r="R3059" t="str"/>
      <x:c r="S3059" t="str"/>
      <x:c r="T3059" t="str">
        <x:v>Não contatado</x:v>
      </x:c>
      <x:c r="U3059" s="27" t="n">
        <x:f>IF(LEN(H3059)&gt;0,25,0)+IF(L3059="Sim",25,0)+IF(LEN(M3059)&gt;0,15,0)+IF(LEN(J3059)&gt;0,10,0)+IF(LEN(N3059)&gt;0,5,0)+IF(LEN(O3059)&gt;0,5,0)+IF(LEN(P3059)&gt;0,5,0)+IF(AND(LEN(R3059)&gt;0,LEN(S3059)&gt;0),10,0)</x:f>
        <x:v>0</x:v>
      </x:c>
      <x:c r="V3059" t="str">
        <x:f>IF(U3059&gt;=60,"Prioridade Alta",IF(U3059&gt;=35,"Prioridade Média","Prioridade Baixa"))</x:f>
        <x:v>Prioridade Baixa</x:v>
      </x:c>
      <x:c r="W3059" t="str">
        <x:v>Sim</x:v>
      </x:c>
      <x:c r="X3059" t="str">
        <x:v>Sem telefone, e-mail ou site</x:v>
      </x:c>
      <x:c r="Y3059" t="str">
        <x:v>Base expandida 2026-07-27</x:v>
      </x:c>
      <x:c r="Z3059" t="str"/>
      <x:c r="AA3059" t="str"/>
      <x:c r="AB3059" t="n">
        <x:v>30</x:v>
      </x:c>
      <x:c r="AC3059" t="str">
        <x:v>Prioridade Baixa</x:v>
      </x:c>
      <x:c r="AD3059" t="str">
        <x:v>Fonte CNES/DATASUS: https://cnes2.datasus.gov.br/Mod_Basico.asp?VCo_Unidade=3530606977472; CNES 6977472; CNPJ 11163984000148; site oficial/redes não coletados nesta fonte</x:v>
      </x:c>
      <x:c r="AE3059" t="n">
        <x:f>IF(LEN(H3059)&gt;0,1,0)</x:f>
        <x:v>0</x:v>
      </x:c>
      <x:c r="AF3059" t="n">
        <x:f>IF(LEN(M3059)&gt;0,1,0)</x:f>
        <x:v>0</x:v>
      </x:c>
      <x:c r="AG3059" t="n">
        <x:f>IF(AND(LEN(H3059)=0,LEN(K3059)=0,LEN(M3059)=0),1,0)</x:f>
        <x:v>1</x:v>
      </x:c>
    </x:row>
    <x:row r="3060">
      <x:c r="A3060" t="str">
        <x:v>AT-03059</x:v>
      </x:c>
      <x:c r="B3060" t="str">
        <x:v>Cuidar Mais Saude</x:v>
      </x:c>
      <x:c r="C3060" t="str">
        <x:v>Saúde</x:v>
      </x:c>
      <x:c r="D3060" t="str">
        <x:v>Clínica</x:v>
      </x:c>
      <x:c r="E3060" t="str">
        <x:v>Mogi das Cruzes</x:v>
      </x:c>
      <x:c r="F3060" t="str">
        <x:v>Centro</x:v>
      </x:c>
      <x:c r="G3060" t="str">
        <x:v>Ricardo Valgas Rodrigues Servicos Medicos Ltda, 318, Centro, Mogi Das Cruzes, Sp</x:v>
      </x:c>
      <x:c r="H3060" t="str"/>
      <x:c r="I3060" t="str"/>
      <x:c r="J3060" t="str"/>
      <x:c r="K3060" t="str"/>
      <x:c r="L3060" t="str"/>
      <x:c r="M3060" t="str"/>
      <x:c r="N3060" t="str"/>
      <x:c r="O3060" t="str"/>
      <x:c r="P3060" t="str"/>
      <x:c r="Q3060" t="str">
        <x:v>https://www.google.com/maps/search/?api=1&amp;query=Cuidar+Mais+Saude+RICARDO+VALGAS+RODRIGUES+SERVICOS+MEDICOS+LTDA%2C+318%2C+CENTRO%2C+MOGI+DAS+CRUZES%2C+SP+Mogi+das+Cruzes+SP</x:v>
      </x:c>
      <x:c r="R3060" t="str"/>
      <x:c r="S3060" t="str"/>
      <x:c r="T3060" t="str">
        <x:v>Não contatado</x:v>
      </x:c>
      <x:c r="U3060" s="27" t="n">
        <x:f>IF(LEN(H3060)&gt;0,25,0)+IF(L3060="Sim",25,0)+IF(LEN(M3060)&gt;0,15,0)+IF(LEN(J3060)&gt;0,10,0)+IF(LEN(N3060)&gt;0,5,0)+IF(LEN(O3060)&gt;0,5,0)+IF(LEN(P3060)&gt;0,5,0)+IF(AND(LEN(R3060)&gt;0,LEN(S3060)&gt;0),10,0)</x:f>
        <x:v>0</x:v>
      </x:c>
      <x:c r="V3060" t="str">
        <x:f>IF(U3060&gt;=60,"Prioridade Alta",IF(U3060&gt;=35,"Prioridade Média","Prioridade Baixa"))</x:f>
        <x:v>Prioridade Baixa</x:v>
      </x:c>
      <x:c r="W3060" t="str">
        <x:v>Sim</x:v>
      </x:c>
      <x:c r="X3060" t="str">
        <x:v>Sem telefone, e-mail ou site</x:v>
      </x:c>
      <x:c r="Y3060" t="str">
        <x:v>Base expandida 2026-07-27</x:v>
      </x:c>
      <x:c r="Z3060" t="str"/>
      <x:c r="AA3060" t="str"/>
      <x:c r="AB3060" t="n">
        <x:v>30</x:v>
      </x:c>
      <x:c r="AC3060" t="str">
        <x:v>Prioridade Baixa</x:v>
      </x:c>
      <x:c r="AD3060" t="str">
        <x:v>Fonte CNES/DATASUS: https://cnes2.datasus.gov.br/Mod_Basico.asp?VCo_Unidade=3530609894268; CNES 9894268; CNPJ 32662142000100; site oficial/redes não coletados nesta fonte</x:v>
      </x:c>
      <x:c r="AE3060" t="n">
        <x:f>IF(LEN(H3060)&gt;0,1,0)</x:f>
        <x:v>0</x:v>
      </x:c>
      <x:c r="AF3060" t="n">
        <x:f>IF(LEN(M3060)&gt;0,1,0)</x:f>
        <x:v>0</x:v>
      </x:c>
      <x:c r="AG3060" t="n">
        <x:f>IF(AND(LEN(H3060)=0,LEN(K3060)=0,LEN(M3060)=0),1,0)</x:f>
        <x:v>1</x:v>
      </x:c>
    </x:row>
    <x:row r="3061">
      <x:c r="A3061" t="str">
        <x:v>AT-03060</x:v>
      </x:c>
      <x:c r="B3061" t="str">
        <x:v>Centro Medico Sepaco Mogi Das Cruzes</x:v>
      </x:c>
      <x:c r="C3061" t="str">
        <x:v>Saúde</x:v>
      </x:c>
      <x:c r="D3061" t="str">
        <x:v>Clínica</x:v>
      </x:c>
      <x:c r="E3061" t="str">
        <x:v>Mogi das Cruzes</x:v>
      </x:c>
      <x:c r="F3061" t="str">
        <x:v>Centro</x:v>
      </x:c>
      <x:c r="G3061" t="str">
        <x:v>Serv Social Da Ind Do Papel Papelao E Cort Do Est De Sp, 76, Centro, Mogi Das Cruzes, Sp</x:v>
      </x:c>
      <x:c r="H3061" t="str"/>
      <x:c r="I3061" t="str"/>
      <x:c r="J3061" t="str"/>
      <x:c r="K3061" t="str"/>
      <x:c r="L3061" t="str"/>
      <x:c r="M3061" t="str"/>
      <x:c r="N3061" t="str"/>
      <x:c r="O3061" t="str"/>
      <x:c r="P3061" t="str"/>
      <x:c r="Q3061" t="str">
        <x:v>https://www.google.com/maps/search/?api=1&amp;query=Centro+Medico+Sepaco+Mogi+Das+Cruzes+SERV+SOCIAL+DA+IND+DO+PAPEL+PAPELAO+E+CORT+DO+EST+DE+SP%2C+76%2C+CENTRO%2C+MOGI+DAS+CRUZES%2C+SP+Mogi+das+Cruzes+SP</x:v>
      </x:c>
      <x:c r="R3061" t="str"/>
      <x:c r="S3061" t="str"/>
      <x:c r="T3061" t="str">
        <x:v>Não contatado</x:v>
      </x:c>
      <x:c r="U3061" s="27" t="n">
        <x:f>IF(LEN(H3061)&gt;0,25,0)+IF(L3061="Sim",25,0)+IF(LEN(M3061)&gt;0,15,0)+IF(LEN(J3061)&gt;0,10,0)+IF(LEN(N3061)&gt;0,5,0)+IF(LEN(O3061)&gt;0,5,0)+IF(LEN(P3061)&gt;0,5,0)+IF(AND(LEN(R3061)&gt;0,LEN(S3061)&gt;0),10,0)</x:f>
        <x:v>0</x:v>
      </x:c>
      <x:c r="V3061" t="str">
        <x:f>IF(U3061&gt;=60,"Prioridade Alta",IF(U3061&gt;=35,"Prioridade Média","Prioridade Baixa"))</x:f>
        <x:v>Prioridade Baixa</x:v>
      </x:c>
      <x:c r="W3061" t="str">
        <x:v>Sim</x:v>
      </x:c>
      <x:c r="X3061" t="str">
        <x:v>Sem telefone, e-mail ou site</x:v>
      </x:c>
      <x:c r="Y3061" t="str">
        <x:v>Base expandida 2026-07-27</x:v>
      </x:c>
      <x:c r="Z3061" t="str"/>
      <x:c r="AA3061" t="str"/>
      <x:c r="AB3061" t="n">
        <x:v>30</x:v>
      </x:c>
      <x:c r="AC3061" t="str">
        <x:v>Prioridade Baixa</x:v>
      </x:c>
      <x:c r="AD3061" t="str">
        <x:v>Fonte CNES/DATASUS: https://cnes2.datasus.gov.br/Mod_Basico.asp?VCo_Unidade=3530607830475; CNES 7830475; CNPJ 60961422000236; site oficial/redes não coletados nesta fonte</x:v>
      </x:c>
      <x:c r="AE3061" t="n">
        <x:f>IF(LEN(H3061)&gt;0,1,0)</x:f>
        <x:v>0</x:v>
      </x:c>
      <x:c r="AF3061" t="n">
        <x:f>IF(LEN(M3061)&gt;0,1,0)</x:f>
        <x:v>0</x:v>
      </x:c>
      <x:c r="AG3061" t="n">
        <x:f>IF(AND(LEN(H3061)=0,LEN(K3061)=0,LEN(M3061)=0),1,0)</x:f>
        <x:v>1</x:v>
      </x:c>
    </x:row>
    <x:row r="3062">
      <x:c r="A3062" t="str">
        <x:v>AT-03061</x:v>
      </x:c>
      <x:c r="B3062" t="str">
        <x:v>Daguarda Lfg Assessoria Em Saude Ltda</x:v>
      </x:c>
      <x:c r="C3062" t="str">
        <x:v>Saúde</x:v>
      </x:c>
      <x:c r="D3062" t="str">
        <x:v>Clínica</x:v>
      </x:c>
      <x:c r="E3062" t="str">
        <x:v>Mogi das Cruzes</x:v>
      </x:c>
      <x:c r="F3062" t="str">
        <x:v>Vila Mogilar</x:v>
      </x:c>
      <x:c r="G3062" t="str">
        <x:v>Daguarda Lfg Assessoria Em Saude Ltda, 269, Vila Mogilar, Mogi Das Cruzes, Sp</x:v>
      </x:c>
      <x:c r="H3062" t="str"/>
      <x:c r="I3062" t="str"/>
      <x:c r="J3062" t="str"/>
      <x:c r="K3062" t="str"/>
      <x:c r="L3062" t="str"/>
      <x:c r="M3062" t="str"/>
      <x:c r="N3062" t="str"/>
      <x:c r="O3062" t="str"/>
      <x:c r="P3062" t="str"/>
      <x:c r="Q3062" t="str">
        <x:v>https://www.google.com/maps/search/?api=1&amp;query=Daguarda+Lfg+Assessoria+Em+Saude+Ltda+DAGUARDA+LFG+ASSESSORIA+EM+SAUDE+LTDA%2C+269%2C+VILA+MOGILAR%2C+MOGI+DAS+CRUZES%2C+SP+Mogi+das+Cruzes+SP</x:v>
      </x:c>
      <x:c r="R3062" t="str"/>
      <x:c r="S3062" t="str"/>
      <x:c r="T3062" t="str">
        <x:v>Não contatado</x:v>
      </x:c>
      <x:c r="U3062" s="27" t="n">
        <x:f>IF(LEN(H3062)&gt;0,25,0)+IF(L3062="Sim",25,0)+IF(LEN(M3062)&gt;0,15,0)+IF(LEN(J3062)&gt;0,10,0)+IF(LEN(N3062)&gt;0,5,0)+IF(LEN(O3062)&gt;0,5,0)+IF(LEN(P3062)&gt;0,5,0)+IF(AND(LEN(R3062)&gt;0,LEN(S3062)&gt;0),10,0)</x:f>
        <x:v>0</x:v>
      </x:c>
      <x:c r="V3062" t="str">
        <x:f>IF(U3062&gt;=60,"Prioridade Alta",IF(U3062&gt;=35,"Prioridade Média","Prioridade Baixa"))</x:f>
        <x:v>Prioridade Baixa</x:v>
      </x:c>
      <x:c r="W3062" t="str">
        <x:v>Sim</x:v>
      </x:c>
      <x:c r="X3062" t="str">
        <x:v>Sem telefone, e-mail ou site</x:v>
      </x:c>
      <x:c r="Y3062" t="str">
        <x:v>Base expandida 2026-07-27</x:v>
      </x:c>
      <x:c r="Z3062" t="str"/>
      <x:c r="AA3062" t="str"/>
      <x:c r="AB3062" t="n">
        <x:v>30</x:v>
      </x:c>
      <x:c r="AC3062" t="str">
        <x:v>Prioridade Baixa</x:v>
      </x:c>
      <x:c r="AD3062" t="str">
        <x:v>Fonte CNES/DATASUS: https://cnes2.datasus.gov.br/Mod_Basico.asp?VCo_Unidade=3530605415187; CNES 5415187; CNPJ 18416152000135; site oficial/redes não coletados nesta fonte</x:v>
      </x:c>
      <x:c r="AE3062" t="n">
        <x:f>IF(LEN(H3062)&gt;0,1,0)</x:f>
        <x:v>0</x:v>
      </x:c>
      <x:c r="AF3062" t="n">
        <x:f>IF(LEN(M3062)&gt;0,1,0)</x:f>
        <x:v>0</x:v>
      </x:c>
      <x:c r="AG3062" t="n">
        <x:f>IF(AND(LEN(H3062)=0,LEN(K3062)=0,LEN(M3062)=0),1,0)</x:f>
        <x:v>1</x:v>
      </x:c>
    </x:row>
    <x:row r="3063">
      <x:c r="A3063" t="str">
        <x:v>AT-03062</x:v>
      </x:c>
      <x:c r="B3063" t="str">
        <x:v>Debora Maria De Almeida Silveira Consultorio Odontologia</x:v>
      </x:c>
      <x:c r="C3063" t="str">
        <x:v>Saúde</x:v>
      </x:c>
      <x:c r="D3063" t="str">
        <x:v>Clínica</x:v>
      </x:c>
      <x:c r="E3063" t="str">
        <x:v>Mogi das Cruzes</x:v>
      </x:c>
      <x:c r="F3063" t="str">
        <x:v>Centro</x:v>
      </x:c>
      <x:c r="G3063" t="str">
        <x:v>Debora Maria De Almeida Silveira, 509, Centro, Mogi Das Cruzes, Sp</x:v>
      </x:c>
      <x:c r="H3063" t="str"/>
      <x:c r="I3063" t="str"/>
      <x:c r="J3063" t="str"/>
      <x:c r="K3063" t="str"/>
      <x:c r="L3063" t="str"/>
      <x:c r="M3063" t="str"/>
      <x:c r="N3063" t="str"/>
      <x:c r="O3063" t="str"/>
      <x:c r="P3063" t="str"/>
      <x:c r="Q3063" t="str">
        <x:v>https://www.google.com/maps/search/?api=1&amp;query=Debora+Maria+De+Almeida+Silveira+Consultorio+Odontologia+DEBORA+MARIA+DE+ALMEIDA+SILVEIRA%2C+509%2C+CENTRO%2C+MOGI+DAS+CRUZES%2C+SP+Mogi+das+Cruzes+SP</x:v>
      </x:c>
      <x:c r="R3063" t="str"/>
      <x:c r="S3063" t="str"/>
      <x:c r="T3063" t="str">
        <x:v>Não contatado</x:v>
      </x:c>
      <x:c r="U3063" s="27" t="n">
        <x:f>IF(LEN(H3063)&gt;0,25,0)+IF(L3063="Sim",25,0)+IF(LEN(M3063)&gt;0,15,0)+IF(LEN(J3063)&gt;0,10,0)+IF(LEN(N3063)&gt;0,5,0)+IF(LEN(O3063)&gt;0,5,0)+IF(LEN(P3063)&gt;0,5,0)+IF(AND(LEN(R3063)&gt;0,LEN(S3063)&gt;0),10,0)</x:f>
        <x:v>0</x:v>
      </x:c>
      <x:c r="V3063" t="str">
        <x:f>IF(U3063&gt;=60,"Prioridade Alta",IF(U3063&gt;=35,"Prioridade Média","Prioridade Baixa"))</x:f>
        <x:v>Prioridade Baixa</x:v>
      </x:c>
      <x:c r="W3063" t="str">
        <x:v>Sim</x:v>
      </x:c>
      <x:c r="X3063" t="str">
        <x:v>Sem telefone, e-mail ou site</x:v>
      </x:c>
      <x:c r="Y3063" t="str">
        <x:v>Base expandida 2026-07-27</x:v>
      </x:c>
      <x:c r="Z3063" t="str"/>
      <x:c r="AA3063" t="str"/>
      <x:c r="AB3063" t="n">
        <x:v>30</x:v>
      </x:c>
      <x:c r="AC3063" t="str">
        <x:v>Prioridade Baixa</x:v>
      </x:c>
      <x:c r="AD3063" t="str">
        <x:v>Fonte CNES/DATASUS: https://cnes2.datasus.gov.br/Mod_Basico.asp?VCo_Unidade=3530603476812; CNES 3476812; CNPJ -; site oficial/redes não coletados nesta fonte</x:v>
      </x:c>
      <x:c r="AE3063" t="n">
        <x:f>IF(LEN(H3063)&gt;0,1,0)</x:f>
        <x:v>0</x:v>
      </x:c>
      <x:c r="AF3063" t="n">
        <x:f>IF(LEN(M3063)&gt;0,1,0)</x:f>
        <x:v>0</x:v>
      </x:c>
      <x:c r="AG3063" t="n">
        <x:f>IF(AND(LEN(H3063)=0,LEN(K3063)=0,LEN(M3063)=0),1,0)</x:f>
        <x:v>1</x:v>
      </x:c>
    </x:row>
    <x:row r="3064">
      <x:c r="A3064" t="str">
        <x:v>AT-03063</x:v>
      </x:c>
      <x:c r="B3064" t="str">
        <x:v>Cepam Centro Paulista De Assistencia Medica S C Ltda</x:v>
      </x:c>
      <x:c r="C3064" t="str">
        <x:v>Saúde</x:v>
      </x:c>
      <x:c r="D3064" t="str">
        <x:v>Clínica</x:v>
      </x:c>
      <x:c r="E3064" t="str">
        <x:v>Mogi das Cruzes</x:v>
      </x:c>
      <x:c r="F3064" t="str">
        <x:v>Vila Mogilar</x:v>
      </x:c>
      <x:c r="G3064" t="str">
        <x:v>Cepam Centro Paulista De Assistencia Medica S C Ltda, 703, Vila Mogilar, Mogi Das Cruzes, Sp</x:v>
      </x:c>
      <x:c r="H3064" t="str"/>
      <x:c r="I3064" t="str"/>
      <x:c r="J3064" t="str"/>
      <x:c r="K3064" t="str"/>
      <x:c r="L3064" t="str"/>
      <x:c r="M3064" t="str"/>
      <x:c r="N3064" t="str"/>
      <x:c r="O3064" t="str"/>
      <x:c r="P3064" t="str"/>
      <x:c r="Q3064" t="str">
        <x:v>https://www.google.com/maps/search/?api=1&amp;query=Cepam+Centro+Paulista+De+Assistencia+Medica+S+C+Ltda+CEPAM+CENTRO+PAULISTA+DE+ASSISTENCIA+MEDICA+S+C+LTDA%2C+703%2C+VILA+MOGILAR%2C+MOGI+DAS+CRUZES%2C+SP+Mogi+das+Cruzes+SP</x:v>
      </x:c>
      <x:c r="R3064" t="str"/>
      <x:c r="S3064" t="str"/>
      <x:c r="T3064" t="str">
        <x:v>Não contatado</x:v>
      </x:c>
      <x:c r="U3064" s="27" t="n">
        <x:f>IF(LEN(H3064)&gt;0,25,0)+IF(L3064="Sim",25,0)+IF(LEN(M3064)&gt;0,15,0)+IF(LEN(J3064)&gt;0,10,0)+IF(LEN(N3064)&gt;0,5,0)+IF(LEN(O3064)&gt;0,5,0)+IF(LEN(P3064)&gt;0,5,0)+IF(AND(LEN(R3064)&gt;0,LEN(S3064)&gt;0),10,0)</x:f>
        <x:v>0</x:v>
      </x:c>
      <x:c r="V3064" t="str">
        <x:f>IF(U3064&gt;=60,"Prioridade Alta",IF(U3064&gt;=35,"Prioridade Média","Prioridade Baixa"))</x:f>
        <x:v>Prioridade Baixa</x:v>
      </x:c>
      <x:c r="W3064" t="str">
        <x:v>Sim</x:v>
      </x:c>
      <x:c r="X3064" t="str">
        <x:v>Sem telefone, e-mail ou site</x:v>
      </x:c>
      <x:c r="Y3064" t="str">
        <x:v>Base expandida 2026-07-27</x:v>
      </x:c>
      <x:c r="Z3064" t="str"/>
      <x:c r="AA3064" t="str"/>
      <x:c r="AB3064" t="n">
        <x:v>30</x:v>
      </x:c>
      <x:c r="AC3064" t="str">
        <x:v>Prioridade Baixa</x:v>
      </x:c>
      <x:c r="AD3064" t="str">
        <x:v>Fonte CNES/DATASUS: https://cnes2.datasus.gov.br/Mod_Basico.asp?VCo_Unidade=3530605986788; CNES 5986788; CNPJ 68157007000155; site oficial/redes não coletados nesta fonte</x:v>
      </x:c>
      <x:c r="AE3064" t="n">
        <x:f>IF(LEN(H3064)&gt;0,1,0)</x:f>
        <x:v>0</x:v>
      </x:c>
      <x:c r="AF3064" t="n">
        <x:f>IF(LEN(M3064)&gt;0,1,0)</x:f>
        <x:v>0</x:v>
      </x:c>
      <x:c r="AG3064" t="n">
        <x:f>IF(AND(LEN(H3064)=0,LEN(K3064)=0,LEN(M3064)=0),1,0)</x:f>
        <x:v>1</x:v>
      </x:c>
    </x:row>
    <x:row r="3065">
      <x:c r="A3065" t="str">
        <x:v>AT-03064</x:v>
      </x:c>
      <x:c r="B3065" t="str">
        <x:v>Deodato Odontologia</x:v>
      </x:c>
      <x:c r="C3065" t="str">
        <x:v>Saúde</x:v>
      </x:c>
      <x:c r="D3065" t="str">
        <x:v>Clínica</x:v>
      </x:c>
      <x:c r="E3065" t="str">
        <x:v>Mogi das Cruzes</x:v>
      </x:c>
      <x:c r="F3065" t="str">
        <x:v>Centro</x:v>
      </x:c>
      <x:c r="G3065" t="str">
        <x:v>Camila Deodato Silva, 325, Centro, Mogi Das Cruzes, Sp</x:v>
      </x:c>
      <x:c r="H3065" t="str"/>
      <x:c r="I3065" t="str"/>
      <x:c r="J3065" t="str"/>
      <x:c r="K3065" t="str"/>
      <x:c r="L3065" t="str"/>
      <x:c r="M3065" t="str"/>
      <x:c r="N3065" t="str"/>
      <x:c r="O3065" t="str"/>
      <x:c r="P3065" t="str"/>
      <x:c r="Q3065" t="str">
        <x:v>https://www.google.com/maps/search/?api=1&amp;query=Deodato+Odontologia+CAMILA+DEODATO+SILVA%2C+325%2C+CENTRO%2C+MOGI+DAS+CRUZES%2C+SP+Mogi+das+Cruzes+SP</x:v>
      </x:c>
      <x:c r="R3065" t="str"/>
      <x:c r="S3065" t="str"/>
      <x:c r="T3065" t="str">
        <x:v>Não contatado</x:v>
      </x:c>
      <x:c r="U3065" s="27" t="n">
        <x:f>IF(LEN(H3065)&gt;0,25,0)+IF(L3065="Sim",25,0)+IF(LEN(M3065)&gt;0,15,0)+IF(LEN(J3065)&gt;0,10,0)+IF(LEN(N3065)&gt;0,5,0)+IF(LEN(O3065)&gt;0,5,0)+IF(LEN(P3065)&gt;0,5,0)+IF(AND(LEN(R3065)&gt;0,LEN(S3065)&gt;0),10,0)</x:f>
        <x:v>0</x:v>
      </x:c>
      <x:c r="V3065" t="str">
        <x:f>IF(U3065&gt;=60,"Prioridade Alta",IF(U3065&gt;=35,"Prioridade Média","Prioridade Baixa"))</x:f>
        <x:v>Prioridade Baixa</x:v>
      </x:c>
      <x:c r="W3065" t="str">
        <x:v>Sim</x:v>
      </x:c>
      <x:c r="X3065" t="str">
        <x:v>Sem telefone, e-mail ou site</x:v>
      </x:c>
      <x:c r="Y3065" t="str">
        <x:v>Base expandida 2026-07-27</x:v>
      </x:c>
      <x:c r="Z3065" t="str"/>
      <x:c r="AA3065" t="str"/>
      <x:c r="AB3065" t="n">
        <x:v>30</x:v>
      </x:c>
      <x:c r="AC3065" t="str">
        <x:v>Prioridade Baixa</x:v>
      </x:c>
      <x:c r="AD3065" t="str">
        <x:v>Fonte CNES/DATASUS: https://cnes2.datasus.gov.br/Mod_Basico.asp?VCo_Unidade=3530601031597; CNES 1031597; CNPJ -; site oficial/redes não coletados nesta fonte</x:v>
      </x:c>
      <x:c r="AE3065" t="n">
        <x:f>IF(LEN(H3065)&gt;0,1,0)</x:f>
        <x:v>0</x:v>
      </x:c>
      <x:c r="AF3065" t="n">
        <x:f>IF(LEN(M3065)&gt;0,1,0)</x:f>
        <x:v>0</x:v>
      </x:c>
      <x:c r="AG3065" t="n">
        <x:f>IF(AND(LEN(H3065)=0,LEN(K3065)=0,LEN(M3065)=0),1,0)</x:f>
        <x:v>1</x:v>
      </x:c>
    </x:row>
    <x:row r="3066">
      <x:c r="A3066" t="str">
        <x:v>AT-03065</x:v>
      </x:c>
      <x:c r="B3066" t="str">
        <x:v>Despertar Saude E Bem Estar</x:v>
      </x:c>
      <x:c r="C3066" t="str">
        <x:v>Saúde</x:v>
      </x:c>
      <x:c r="D3066" t="str">
        <x:v>Clínica</x:v>
      </x:c>
      <x:c r="E3066" t="str">
        <x:v>Mogi das Cruzes</x:v>
      </x:c>
      <x:c r="F3066" t="str">
        <x:v>Centro</x:v>
      </x:c>
      <x:c r="G3066" t="str">
        <x:v>Despertar Saude E Bem Estar Ltda, 404, Centro, Mogi Das Cruzes, Sp</x:v>
      </x:c>
      <x:c r="H3066" t="str"/>
      <x:c r="I3066" t="str"/>
      <x:c r="J3066" t="str"/>
      <x:c r="K3066" t="str"/>
      <x:c r="L3066" t="str"/>
      <x:c r="M3066" t="str"/>
      <x:c r="N3066" t="str"/>
      <x:c r="O3066" t="str"/>
      <x:c r="P3066" t="str"/>
      <x:c r="Q3066" t="str">
        <x:v>https://www.google.com/maps/search/?api=1&amp;query=Despertar+Saude+E+Bem+Estar+DESPERTAR+SAUDE+E+BEM+ESTAR+LTDA%2C+404%2C+CENTRO%2C+MOGI+DAS+CRUZES%2C+SP+Mogi+das+Cruzes+SP</x:v>
      </x:c>
      <x:c r="R3066" t="str"/>
      <x:c r="S3066" t="str"/>
      <x:c r="T3066" t="str">
        <x:v>Não contatado</x:v>
      </x:c>
      <x:c r="U3066" s="27" t="n">
        <x:f>IF(LEN(H3066)&gt;0,25,0)+IF(L3066="Sim",25,0)+IF(LEN(M3066)&gt;0,15,0)+IF(LEN(J3066)&gt;0,10,0)+IF(LEN(N3066)&gt;0,5,0)+IF(LEN(O3066)&gt;0,5,0)+IF(LEN(P3066)&gt;0,5,0)+IF(AND(LEN(R3066)&gt;0,LEN(S3066)&gt;0),10,0)</x:f>
        <x:v>0</x:v>
      </x:c>
      <x:c r="V3066" t="str">
        <x:f>IF(U3066&gt;=60,"Prioridade Alta",IF(U3066&gt;=35,"Prioridade Média","Prioridade Baixa"))</x:f>
        <x:v>Prioridade Baixa</x:v>
      </x:c>
      <x:c r="W3066" t="str">
        <x:v>Sim</x:v>
      </x:c>
      <x:c r="X3066" t="str">
        <x:v>Sem telefone, e-mail ou site</x:v>
      </x:c>
      <x:c r="Y3066" t="str">
        <x:v>Base expandida 2026-07-27</x:v>
      </x:c>
      <x:c r="Z3066" t="str"/>
      <x:c r="AA3066" t="str"/>
      <x:c r="AB3066" t="n">
        <x:v>30</x:v>
      </x:c>
      <x:c r="AC3066" t="str">
        <x:v>Prioridade Baixa</x:v>
      </x:c>
      <x:c r="AD3066" t="str">
        <x:v>Fonte CNES/DATASUS: https://cnes2.datasus.gov.br/Mod_Basico.asp?VCo_Unidade=3530604782887; CNES 4782887; CNPJ 48397880000108; site oficial/redes não coletados nesta fonte</x:v>
      </x:c>
      <x:c r="AE3066" t="n">
        <x:f>IF(LEN(H3066)&gt;0,1,0)</x:f>
        <x:v>0</x:v>
      </x:c>
      <x:c r="AF3066" t="n">
        <x:f>IF(LEN(M3066)&gt;0,1,0)</x:f>
        <x:v>0</x:v>
      </x:c>
      <x:c r="AG3066" t="n">
        <x:f>IF(AND(LEN(H3066)=0,LEN(K3066)=0,LEN(M3066)=0),1,0)</x:f>
        <x:v>1</x:v>
      </x:c>
    </x:row>
    <x:row r="3067">
      <x:c r="A3067" t="str">
        <x:v>AT-03066</x:v>
      </x:c>
      <x:c r="B3067" t="str">
        <x:v>Domingos Melo Servicos De Saude Ltda</x:v>
      </x:c>
      <x:c r="C3067" t="str">
        <x:v>Saúde</x:v>
      </x:c>
      <x:c r="D3067" t="str">
        <x:v>Clínica</x:v>
      </x:c>
      <x:c r="E3067" t="str">
        <x:v>Mogi das Cruzes</x:v>
      </x:c>
      <x:c r="F3067" t="str">
        <x:v>Vila Oliveira</x:v>
      </x:c>
      <x:c r="G3067" t="str">
        <x:v>Domingos Melo Servicos De Saude Ltda, 436, Vila Oliveira, Mogi Das Cruzes, Sp</x:v>
      </x:c>
      <x:c r="H3067" t="str"/>
      <x:c r="I3067" t="str"/>
      <x:c r="J3067" t="str"/>
      <x:c r="K3067" t="str"/>
      <x:c r="L3067" t="str"/>
      <x:c r="M3067" t="str"/>
      <x:c r="N3067" t="str"/>
      <x:c r="O3067" t="str"/>
      <x:c r="P3067" t="str"/>
      <x:c r="Q3067" t="str">
        <x:v>https://www.google.com/maps/search/?api=1&amp;query=Domingos+Melo+Servicos+De+Saude+Ltda+DOMINGOS+MELO+SERVICOS+DE+SAUDE+LTDA%2C+436%2C+VILA+OLIVEIRA%2C+MOGI+DAS+CRUZES%2C+SP+Mogi+das+Cruzes+SP</x:v>
      </x:c>
      <x:c r="R3067" t="str"/>
      <x:c r="S3067" t="str"/>
      <x:c r="T3067" t="str">
        <x:v>Não contatado</x:v>
      </x:c>
      <x:c r="U3067" s="27" t="n">
        <x:f>IF(LEN(H3067)&gt;0,25,0)+IF(L3067="Sim",25,0)+IF(LEN(M3067)&gt;0,15,0)+IF(LEN(J3067)&gt;0,10,0)+IF(LEN(N3067)&gt;0,5,0)+IF(LEN(O3067)&gt;0,5,0)+IF(LEN(P3067)&gt;0,5,0)+IF(AND(LEN(R3067)&gt;0,LEN(S3067)&gt;0),10,0)</x:f>
        <x:v>0</x:v>
      </x:c>
      <x:c r="V3067" t="str">
        <x:f>IF(U3067&gt;=60,"Prioridade Alta",IF(U3067&gt;=35,"Prioridade Média","Prioridade Baixa"))</x:f>
        <x:v>Prioridade Baixa</x:v>
      </x:c>
      <x:c r="W3067" t="str">
        <x:v>Sim</x:v>
      </x:c>
      <x:c r="X3067" t="str">
        <x:v>Sem telefone, e-mail ou site</x:v>
      </x:c>
      <x:c r="Y3067" t="str">
        <x:v>Base expandida 2026-07-27</x:v>
      </x:c>
      <x:c r="Z3067" t="str"/>
      <x:c r="AA3067" t="str"/>
      <x:c r="AB3067" t="n">
        <x:v>30</x:v>
      </x:c>
      <x:c r="AC3067" t="str">
        <x:v>Prioridade Baixa</x:v>
      </x:c>
      <x:c r="AD3067" t="str">
        <x:v>Fonte CNES/DATASUS: https://cnes2.datasus.gov.br/Mod_Basico.asp?VCo_Unidade=3530609709371; CNES 9709371; CNPJ 26877234000105; site oficial/redes não coletados nesta fonte</x:v>
      </x:c>
      <x:c r="AE3067" t="n">
        <x:f>IF(LEN(H3067)&gt;0,1,0)</x:f>
        <x:v>0</x:v>
      </x:c>
      <x:c r="AF3067" t="n">
        <x:f>IF(LEN(M3067)&gt;0,1,0)</x:f>
        <x:v>0</x:v>
      </x:c>
      <x:c r="AG3067" t="n">
        <x:f>IF(AND(LEN(H3067)=0,LEN(K3067)=0,LEN(M3067)=0),1,0)</x:f>
        <x:v>1</x:v>
      </x:c>
    </x:row>
    <x:row r="3068">
      <x:c r="A3068" t="str">
        <x:v>AT-03067</x:v>
      </x:c>
      <x:c r="B3068" t="str">
        <x:v>Dra Milene Buzzato Servicos Em Saude</x:v>
      </x:c>
      <x:c r="C3068" t="str">
        <x:v>Saúde</x:v>
      </x:c>
      <x:c r="D3068" t="str">
        <x:v>Clínica</x:v>
      </x:c>
      <x:c r="E3068" t="str">
        <x:v>Mogi das Cruzes</x:v>
      </x:c>
      <x:c r="F3068" t="str">
        <x:v>Centro Civico</x:v>
      </x:c>
      <x:c r="G3068" t="str">
        <x:v>Dra Milene Buzzato Ltda, 1145, Centro Civico, Mogi Das Cruzes, Sp</x:v>
      </x:c>
      <x:c r="H3068" t="str"/>
      <x:c r="I3068" t="str"/>
      <x:c r="J3068" t="str"/>
      <x:c r="K3068" t="str"/>
      <x:c r="L3068" t="str"/>
      <x:c r="M3068" t="str"/>
      <x:c r="N3068" t="str"/>
      <x:c r="O3068" t="str"/>
      <x:c r="P3068" t="str"/>
      <x:c r="Q3068" t="str">
        <x:v>https://www.google.com/maps/search/?api=1&amp;query=Dra+Milene+Buzzato+Servicos+Em+Saude+DRA+MILENE+BUZZATO+LTDA%2C+1145%2C+CENTRO+CIVICO%2C+MOGI+DAS+CRUZES%2C+SP+Mogi+das+Cruzes+SP</x:v>
      </x:c>
      <x:c r="R3068" t="str"/>
      <x:c r="S3068" t="str"/>
      <x:c r="T3068" t="str">
        <x:v>Não contatado</x:v>
      </x:c>
      <x:c r="U3068" s="27" t="n">
        <x:f>IF(LEN(H3068)&gt;0,25,0)+IF(L3068="Sim",25,0)+IF(LEN(M3068)&gt;0,15,0)+IF(LEN(J3068)&gt;0,10,0)+IF(LEN(N3068)&gt;0,5,0)+IF(LEN(O3068)&gt;0,5,0)+IF(LEN(P3068)&gt;0,5,0)+IF(AND(LEN(R3068)&gt;0,LEN(S3068)&gt;0),10,0)</x:f>
        <x:v>0</x:v>
      </x:c>
      <x:c r="V3068" t="str">
        <x:f>IF(U3068&gt;=60,"Prioridade Alta",IF(U3068&gt;=35,"Prioridade Média","Prioridade Baixa"))</x:f>
        <x:v>Prioridade Baixa</x:v>
      </x:c>
      <x:c r="W3068" t="str">
        <x:v>Sim</x:v>
      </x:c>
      <x:c r="X3068" t="str">
        <x:v>Sem telefone, e-mail ou site</x:v>
      </x:c>
      <x:c r="Y3068" t="str">
        <x:v>Base expandida 2026-07-27</x:v>
      </x:c>
      <x:c r="Z3068" t="str"/>
      <x:c r="AA3068" t="str"/>
      <x:c r="AB3068" t="n">
        <x:v>30</x:v>
      </x:c>
      <x:c r="AC3068" t="str">
        <x:v>Prioridade Baixa</x:v>
      </x:c>
      <x:c r="AD3068" t="str">
        <x:v>Fonte CNES/DATASUS: https://cnes2.datasus.gov.br/Mod_Basico.asp?VCo_Unidade=3530604347676; CNES 4347676; CNPJ 45692569000101; site oficial/redes não coletados nesta fonte</x:v>
      </x:c>
      <x:c r="AE3068" t="n">
        <x:f>IF(LEN(H3068)&gt;0,1,0)</x:f>
        <x:v>0</x:v>
      </x:c>
      <x:c r="AF3068" t="n">
        <x:f>IF(LEN(M3068)&gt;0,1,0)</x:f>
        <x:v>0</x:v>
      </x:c>
      <x:c r="AG3068" t="n">
        <x:f>IF(AND(LEN(H3068)=0,LEN(K3068)=0,LEN(M3068)=0),1,0)</x:f>
        <x:v>1</x:v>
      </x:c>
    </x:row>
    <x:row r="3069">
      <x:c r="A3069" t="str">
        <x:v>AT-03068</x:v>
      </x:c>
      <x:c r="B3069" t="str">
        <x:v>Dra Flavia Azato Medicina E Ortopedia Integral Ltda</x:v>
      </x:c>
      <x:c r="C3069" t="str">
        <x:v>Saúde</x:v>
      </x:c>
      <x:c r="D3069" t="str">
        <x:v>Clínica</x:v>
      </x:c>
      <x:c r="E3069" t="str">
        <x:v>Mogi das Cruzes</x:v>
      </x:c>
      <x:c r="F3069" t="str">
        <x:v>Centro</x:v>
      </x:c>
      <x:c r="G3069" t="str">
        <x:v>Dra Flavia Azato Medicina E Ortopedia Integral Ltda, 398, Centro, Mogi Das Cruzes, Sp</x:v>
      </x:c>
      <x:c r="H3069" t="str"/>
      <x:c r="I3069" t="str"/>
      <x:c r="J3069" t="str"/>
      <x:c r="K3069" t="str"/>
      <x:c r="L3069" t="str"/>
      <x:c r="M3069" t="str"/>
      <x:c r="N3069" t="str"/>
      <x:c r="O3069" t="str"/>
      <x:c r="P3069" t="str"/>
      <x:c r="Q3069" t="str">
        <x:v>https://www.google.com/maps/search/?api=1&amp;query=Dra+Flavia+Azato+Medicina+E+Ortopedia+Integral+Ltda+DRA+FLAVIA+AZATO+MEDICINA+E+ORTOPEDIA+INTEGRAL+LTDA%2C+398%2C+CENTRO%2C+MOGI+DAS+CRUZES%2C+SP+Mogi+das+Cruzes+SP</x:v>
      </x:c>
      <x:c r="R3069" t="str"/>
      <x:c r="S3069" t="str"/>
      <x:c r="T3069" t="str">
        <x:v>Não contatado</x:v>
      </x:c>
      <x:c r="U3069" s="27" t="n">
        <x:f>IF(LEN(H3069)&gt;0,25,0)+IF(L3069="Sim",25,0)+IF(LEN(M3069)&gt;0,15,0)+IF(LEN(J3069)&gt;0,10,0)+IF(LEN(N3069)&gt;0,5,0)+IF(LEN(O3069)&gt;0,5,0)+IF(LEN(P3069)&gt;0,5,0)+IF(AND(LEN(R3069)&gt;0,LEN(S3069)&gt;0),10,0)</x:f>
        <x:v>0</x:v>
      </x:c>
      <x:c r="V3069" t="str">
        <x:f>IF(U3069&gt;=60,"Prioridade Alta",IF(U3069&gt;=35,"Prioridade Média","Prioridade Baixa"))</x:f>
        <x:v>Prioridade Baixa</x:v>
      </x:c>
      <x:c r="W3069" t="str">
        <x:v>Sim</x:v>
      </x:c>
      <x:c r="X3069" t="str">
        <x:v>Sem telefone, e-mail ou site</x:v>
      </x:c>
      <x:c r="Y3069" t="str">
        <x:v>Base expandida 2026-07-27</x:v>
      </x:c>
      <x:c r="Z3069" t="str"/>
      <x:c r="AA3069" t="str"/>
      <x:c r="AB3069" t="n">
        <x:v>30</x:v>
      </x:c>
      <x:c r="AC3069" t="str">
        <x:v>Prioridade Baixa</x:v>
      </x:c>
      <x:c r="AD3069" t="str">
        <x:v>Fonte CNES/DATASUS: https://cnes2.datasus.gov.br/Mod_Basico.asp?VCo_Unidade=3530605919096; CNES 5919096; CNPJ 49854834000153; site oficial/redes não coletados nesta fonte</x:v>
      </x:c>
      <x:c r="AE3069" t="n">
        <x:f>IF(LEN(H3069)&gt;0,1,0)</x:f>
        <x:v>0</x:v>
      </x:c>
      <x:c r="AF3069" t="n">
        <x:f>IF(LEN(M3069)&gt;0,1,0)</x:f>
        <x:v>0</x:v>
      </x:c>
      <x:c r="AG3069" t="n">
        <x:f>IF(AND(LEN(H3069)=0,LEN(K3069)=0,LEN(M3069)=0),1,0)</x:f>
        <x:v>1</x:v>
      </x:c>
    </x:row>
    <x:row r="3070">
      <x:c r="A3070" t="str">
        <x:v>AT-03069</x:v>
      </x:c>
      <x:c r="B3070" t="str">
        <x:v>Dirceu Ignacio Alves Odontologia</x:v>
      </x:c>
      <x:c r="C3070" t="str">
        <x:v>Saúde</x:v>
      </x:c>
      <x:c r="D3070" t="str">
        <x:v>Clínica</x:v>
      </x:c>
      <x:c r="E3070" t="str">
        <x:v>Mogi das Cruzes</x:v>
      </x:c>
      <x:c r="F3070" t="str">
        <x:v>Vila Sara Avignon</x:v>
      </x:c>
      <x:c r="G3070" t="str">
        <x:v>Dirceu Ignacio Alves, 288, Vila Sara Avignon, Mogi Das Cruzes, Sp</x:v>
      </x:c>
      <x:c r="H3070" t="str"/>
      <x:c r="I3070" t="str"/>
      <x:c r="J3070" t="str"/>
      <x:c r="K3070" t="str"/>
      <x:c r="L3070" t="str"/>
      <x:c r="M3070" t="str"/>
      <x:c r="N3070" t="str"/>
      <x:c r="O3070" t="str"/>
      <x:c r="P3070" t="str"/>
      <x:c r="Q3070" t="str">
        <x:v>https://www.google.com/maps/search/?api=1&amp;query=Dirceu+Ignacio+Alves+Odontologia+DIRCEU+IGNACIO+ALVES%2C+288%2C+VILA+SARA+AVIGNON%2C+MOGI+DAS+CRUZES%2C+SP+Mogi+das+Cruzes+SP</x:v>
      </x:c>
      <x:c r="R3070" t="str"/>
      <x:c r="S3070" t="str"/>
      <x:c r="T3070" t="str">
        <x:v>Não contatado</x:v>
      </x:c>
      <x:c r="U3070" s="27" t="n">
        <x:f>IF(LEN(H3070)&gt;0,25,0)+IF(L3070="Sim",25,0)+IF(LEN(M3070)&gt;0,15,0)+IF(LEN(J3070)&gt;0,10,0)+IF(LEN(N3070)&gt;0,5,0)+IF(LEN(O3070)&gt;0,5,0)+IF(LEN(P3070)&gt;0,5,0)+IF(AND(LEN(R3070)&gt;0,LEN(S3070)&gt;0),10,0)</x:f>
        <x:v>0</x:v>
      </x:c>
      <x:c r="V3070" t="str">
        <x:f>IF(U3070&gt;=60,"Prioridade Alta",IF(U3070&gt;=35,"Prioridade Média","Prioridade Baixa"))</x:f>
        <x:v>Prioridade Baixa</x:v>
      </x:c>
      <x:c r="W3070" t="str">
        <x:v>Sim</x:v>
      </x:c>
      <x:c r="X3070" t="str">
        <x:v>Sem telefone, e-mail ou site</x:v>
      </x:c>
      <x:c r="Y3070" t="str">
        <x:v>Base expandida 2026-07-27</x:v>
      </x:c>
      <x:c r="Z3070" t="str"/>
      <x:c r="AA3070" t="str"/>
      <x:c r="AB3070" t="n">
        <x:v>30</x:v>
      </x:c>
      <x:c r="AC3070" t="str">
        <x:v>Prioridade Baixa</x:v>
      </x:c>
      <x:c r="AD3070" t="str">
        <x:v>Fonte CNES/DATASUS: https://cnes2.datasus.gov.br/Mod_Basico.asp?VCo_Unidade=3530603319202; CNES 3319202; CNPJ -; site oficial/redes não coletados nesta fonte</x:v>
      </x:c>
      <x:c r="AE3070" t="n">
        <x:f>IF(LEN(H3070)&gt;0,1,0)</x:f>
        <x:v>0</x:v>
      </x:c>
      <x:c r="AF3070" t="n">
        <x:f>IF(LEN(M3070)&gt;0,1,0)</x:f>
        <x:v>0</x:v>
      </x:c>
      <x:c r="AG3070" t="n">
        <x:f>IF(AND(LEN(H3070)=0,LEN(K3070)=0,LEN(M3070)=0),1,0)</x:f>
        <x:v>1</x:v>
      </x:c>
    </x:row>
    <x:row r="3071">
      <x:c r="A3071" t="str">
        <x:v>AT-03070</x:v>
      </x:c>
      <x:c r="B3071" t="str">
        <x:v>Claudia Satie Konno Consultorio Medico</x:v>
      </x:c>
      <x:c r="C3071" t="str">
        <x:v>Saúde</x:v>
      </x:c>
      <x:c r="D3071" t="str">
        <x:v>Clínica</x:v>
      </x:c>
      <x:c r="E3071" t="str">
        <x:v>Mogi das Cruzes</x:v>
      </x:c>
      <x:c r="F3071" t="str">
        <x:v>Carmo</x:v>
      </x:c>
      <x:c r="G3071" t="str">
        <x:v>Claudia Satie Konno, 389, Carmo, Mogi Das Cruzes, Sp</x:v>
      </x:c>
      <x:c r="H3071" t="str"/>
      <x:c r="I3071" t="str"/>
      <x:c r="J3071" t="str"/>
      <x:c r="K3071" t="str"/>
      <x:c r="L3071" t="str"/>
      <x:c r="M3071" t="str"/>
      <x:c r="N3071" t="str"/>
      <x:c r="O3071" t="str"/>
      <x:c r="P3071" t="str"/>
      <x:c r="Q3071" t="str">
        <x:v>https://www.google.com/maps/search/?api=1&amp;query=Claudia+Satie+Konno+Consultorio+Medico+CLAUDIA+SATIE+KONNO%2C+389%2C+CARMO%2C+MOGI+DAS+CRUZES%2C+SP+Mogi+das+Cruzes+SP</x:v>
      </x:c>
      <x:c r="R3071" t="str"/>
      <x:c r="S3071" t="str"/>
      <x:c r="T3071" t="str">
        <x:v>Não contatado</x:v>
      </x:c>
      <x:c r="U3071" s="27" t="n">
        <x:f>IF(LEN(H3071)&gt;0,25,0)+IF(L3071="Sim",25,0)+IF(LEN(M3071)&gt;0,15,0)+IF(LEN(J3071)&gt;0,10,0)+IF(LEN(N3071)&gt;0,5,0)+IF(LEN(O3071)&gt;0,5,0)+IF(LEN(P3071)&gt;0,5,0)+IF(AND(LEN(R3071)&gt;0,LEN(S3071)&gt;0),10,0)</x:f>
        <x:v>0</x:v>
      </x:c>
      <x:c r="V3071" t="str">
        <x:f>IF(U3071&gt;=60,"Prioridade Alta",IF(U3071&gt;=35,"Prioridade Média","Prioridade Baixa"))</x:f>
        <x:v>Prioridade Baixa</x:v>
      </x:c>
      <x:c r="W3071" t="str">
        <x:v>Sim</x:v>
      </x:c>
      <x:c r="X3071" t="str">
        <x:v>Sem telefone, e-mail ou site</x:v>
      </x:c>
      <x:c r="Y3071" t="str">
        <x:v>Base expandida 2026-07-27</x:v>
      </x:c>
      <x:c r="Z3071" t="str"/>
      <x:c r="AA3071" t="str"/>
      <x:c r="AB3071" t="n">
        <x:v>30</x:v>
      </x:c>
      <x:c r="AC3071" t="str">
        <x:v>Prioridade Baixa</x:v>
      </x:c>
      <x:c r="AD3071" t="str">
        <x:v>Fonte CNES/DATASUS: https://cnes2.datasus.gov.br/Mod_Basico.asp?VCo_Unidade=3530605039975; CNES 5039975; CNPJ -; site oficial/redes não coletados nesta fonte</x:v>
      </x:c>
      <x:c r="AE3071" t="n">
        <x:f>IF(LEN(H3071)&gt;0,1,0)</x:f>
        <x:v>0</x:v>
      </x:c>
      <x:c r="AF3071" t="n">
        <x:f>IF(LEN(M3071)&gt;0,1,0)</x:f>
        <x:v>0</x:v>
      </x:c>
      <x:c r="AG3071" t="n">
        <x:f>IF(AND(LEN(H3071)=0,LEN(K3071)=0,LEN(M3071)=0),1,0)</x:f>
        <x:v>1</x:v>
      </x:c>
    </x:row>
    <x:row r="3072">
      <x:c r="A3072" t="str">
        <x:v>AT-03071</x:v>
      </x:c>
      <x:c r="B3072" t="str">
        <x:v>Dr Hissashi Nomura Servicos Medicos Ltda</x:v>
      </x:c>
      <x:c r="C3072" t="str">
        <x:v>Saúde</x:v>
      </x:c>
      <x:c r="D3072" t="str">
        <x:v>Clínica</x:v>
      </x:c>
      <x:c r="E3072" t="str">
        <x:v>Mogi das Cruzes</x:v>
      </x:c>
      <x:c r="F3072" t="str">
        <x:v>Vila Mogilar</x:v>
      </x:c>
      <x:c r="G3072" t="str">
        <x:v>Dr Hissashi Nomura Servicos Medicos Ltda, 269, Vila Mogilar, Mogi Das Cruzes, Sp</x:v>
      </x:c>
      <x:c r="H3072" t="str"/>
      <x:c r="I3072" t="str"/>
      <x:c r="J3072" t="str"/>
      <x:c r="K3072" t="str"/>
      <x:c r="L3072" t="str"/>
      <x:c r="M3072" t="str"/>
      <x:c r="N3072" t="str"/>
      <x:c r="O3072" t="str"/>
      <x:c r="P3072" t="str"/>
      <x:c r="Q3072" t="str">
        <x:v>https://www.google.com/maps/search/?api=1&amp;query=Dr+Hissashi+Nomura+Servicos+Medicos+Ltda+DR+HISSASHI+NOMURA+SERVICOS+MEDICOS+LTDA%2C+269%2C+VILA+MOGILAR%2C+MOGI+DAS+CRUZES%2C+SP+Mogi+das+Cruzes+SP</x:v>
      </x:c>
      <x:c r="R3072" t="str"/>
      <x:c r="S3072" t="str"/>
      <x:c r="T3072" t="str">
        <x:v>Não contatado</x:v>
      </x:c>
      <x:c r="U3072" s="27" t="n">
        <x:f>IF(LEN(H3072)&gt;0,25,0)+IF(L3072="Sim",25,0)+IF(LEN(M3072)&gt;0,15,0)+IF(LEN(J3072)&gt;0,10,0)+IF(LEN(N3072)&gt;0,5,0)+IF(LEN(O3072)&gt;0,5,0)+IF(LEN(P3072)&gt;0,5,0)+IF(AND(LEN(R3072)&gt;0,LEN(S3072)&gt;0),10,0)</x:f>
        <x:v>0</x:v>
      </x:c>
      <x:c r="V3072" t="str">
        <x:f>IF(U3072&gt;=60,"Prioridade Alta",IF(U3072&gt;=35,"Prioridade Média","Prioridade Baixa"))</x:f>
        <x:v>Prioridade Baixa</x:v>
      </x:c>
      <x:c r="W3072" t="str">
        <x:v>Sim</x:v>
      </x:c>
      <x:c r="X3072" t="str">
        <x:v>Sem telefone, e-mail ou site</x:v>
      </x:c>
      <x:c r="Y3072" t="str">
        <x:v>Base expandida 2026-07-27</x:v>
      </x:c>
      <x:c r="Z3072" t="str"/>
      <x:c r="AA3072" t="str"/>
      <x:c r="AB3072" t="n">
        <x:v>30</x:v>
      </x:c>
      <x:c r="AC3072" t="str">
        <x:v>Prioridade Baixa</x:v>
      </x:c>
      <x:c r="AD3072" t="str">
        <x:v>Fonte CNES/DATASUS: https://cnes2.datasus.gov.br/Mod_Basico.asp?VCo_Unidade=3530604789156; CNES 4789156; CNPJ 30952091000126; site oficial/redes não coletados nesta fonte</x:v>
      </x:c>
      <x:c r="AE3072" t="n">
        <x:f>IF(LEN(H3072)&gt;0,1,0)</x:f>
        <x:v>0</x:v>
      </x:c>
      <x:c r="AF3072" t="n">
        <x:f>IF(LEN(M3072)&gt;0,1,0)</x:f>
        <x:v>0</x:v>
      </x:c>
      <x:c r="AG3072" t="n">
        <x:f>IF(AND(LEN(H3072)=0,LEN(K3072)=0,LEN(M3072)=0),1,0)</x:f>
        <x:v>1</x:v>
      </x:c>
    </x:row>
    <x:row r="3073">
      <x:c r="A3073" t="str">
        <x:v>AT-03072</x:v>
      </x:c>
      <x:c r="B3073" t="str">
        <x:v>Ecz Psicologia E Sexualidade Ltda</x:v>
      </x:c>
      <x:c r="C3073" t="str">
        <x:v>Saúde</x:v>
      </x:c>
      <x:c r="D3073" t="str">
        <x:v>Clínica</x:v>
      </x:c>
      <x:c r="E3073" t="str">
        <x:v>Mogi das Cruzes</x:v>
      </x:c>
      <x:c r="F3073" t="str">
        <x:v>Centro</x:v>
      </x:c>
      <x:c r="G3073" t="str">
        <x:v>Ecz Psicologia E Sexualidade Ltda, 179, Centro, Mogi Das Cruzes, Sp</x:v>
      </x:c>
      <x:c r="H3073" t="str"/>
      <x:c r="I3073" t="str"/>
      <x:c r="J3073" t="str"/>
      <x:c r="K3073" t="str"/>
      <x:c r="L3073" t="str"/>
      <x:c r="M3073" t="str"/>
      <x:c r="N3073" t="str"/>
      <x:c r="O3073" t="str"/>
      <x:c r="P3073" t="str"/>
      <x:c r="Q3073" t="str">
        <x:v>https://www.google.com/maps/search/?api=1&amp;query=Ecz+Psicologia+E+Sexualidade+Ltda+ECZ+PSICOLOGIA+E+SEXUALIDADE+LTDA%2C+179%2C+CENTRO%2C+MOGI+DAS+CRUZES%2C+SP+Mogi+das+Cruzes+SP</x:v>
      </x:c>
      <x:c r="R3073" t="str"/>
      <x:c r="S3073" t="str"/>
      <x:c r="T3073" t="str">
        <x:v>Não contatado</x:v>
      </x:c>
      <x:c r="U3073" s="27" t="n">
        <x:f>IF(LEN(H3073)&gt;0,25,0)+IF(L3073="Sim",25,0)+IF(LEN(M3073)&gt;0,15,0)+IF(LEN(J3073)&gt;0,10,0)+IF(LEN(N3073)&gt;0,5,0)+IF(LEN(O3073)&gt;0,5,0)+IF(LEN(P3073)&gt;0,5,0)+IF(AND(LEN(R3073)&gt;0,LEN(S3073)&gt;0),10,0)</x:f>
        <x:v>0</x:v>
      </x:c>
      <x:c r="V3073" t="str">
        <x:f>IF(U3073&gt;=60,"Prioridade Alta",IF(U3073&gt;=35,"Prioridade Média","Prioridade Baixa"))</x:f>
        <x:v>Prioridade Baixa</x:v>
      </x:c>
      <x:c r="W3073" t="str">
        <x:v>Sim</x:v>
      </x:c>
      <x:c r="X3073" t="str">
        <x:v>Sem telefone, e-mail ou site</x:v>
      </x:c>
      <x:c r="Y3073" t="str">
        <x:v>Base expandida 2026-07-27</x:v>
      </x:c>
      <x:c r="Z3073" t="str"/>
      <x:c r="AA3073" t="str"/>
      <x:c r="AB3073" t="n">
        <x:v>30</x:v>
      </x:c>
      <x:c r="AC3073" t="str">
        <x:v>Prioridade Baixa</x:v>
      </x:c>
      <x:c r="AD3073" t="str">
        <x:v>Fonte CNES/DATASUS: https://cnes2.datasus.gov.br/Mod_Basico.asp?VCo_Unidade=3530600847097; CNES 0847097; CNPJ 50149316000118; site oficial/redes não coletados nesta fonte</x:v>
      </x:c>
      <x:c r="AE3073" t="n">
        <x:f>IF(LEN(H3073)&gt;0,1,0)</x:f>
        <x:v>0</x:v>
      </x:c>
      <x:c r="AF3073" t="n">
        <x:f>IF(LEN(M3073)&gt;0,1,0)</x:f>
        <x:v>0</x:v>
      </x:c>
      <x:c r="AG3073" t="n">
        <x:f>IF(AND(LEN(H3073)=0,LEN(K3073)=0,LEN(M3073)=0),1,0)</x:f>
        <x:v>1</x:v>
      </x:c>
    </x:row>
    <x:row r="3074">
      <x:c r="A3074" t="str">
        <x:v>AT-03073</x:v>
      </x:c>
      <x:c r="B3074" t="str">
        <x:v>Eliana Terezinha Alabarce M Tavares De Lima</x:v>
      </x:c>
      <x:c r="C3074" t="str">
        <x:v>Saúde</x:v>
      </x:c>
      <x:c r="D3074" t="str">
        <x:v>Clínica</x:v>
      </x:c>
      <x:c r="E3074" t="str">
        <x:v>Mogi das Cruzes</x:v>
      </x:c>
      <x:c r="F3074" t="str">
        <x:v>Vila Oliveira</x:v>
      </x:c>
      <x:c r="G3074" t="str">
        <x:v>Eliana Terezinha Alabarce M Tavares De Lima, 425, Vila Oliveira, Mogi Das Cruzes, Sp</x:v>
      </x:c>
      <x:c r="H3074" t="str"/>
      <x:c r="I3074" t="str"/>
      <x:c r="J3074" t="str"/>
      <x:c r="K3074" t="str"/>
      <x:c r="L3074" t="str"/>
      <x:c r="M3074" t="str"/>
      <x:c r="N3074" t="str"/>
      <x:c r="O3074" t="str"/>
      <x:c r="P3074" t="str"/>
      <x:c r="Q3074" t="str">
        <x:v>https://www.google.com/maps/search/?api=1&amp;query=Eliana+Terezinha+Alabarce+M+Tavares+De+Lima+ELIANA+TEREZINHA+ALABARCE+M+TAVARES+DE+LIMA%2C+425%2C+VILA+OLIVEIRA%2C+MOGI+DAS+CRUZES%2C+SP+Mogi+das+Cruzes+SP</x:v>
      </x:c>
      <x:c r="R3074" t="str"/>
      <x:c r="S3074" t="str"/>
      <x:c r="T3074" t="str">
        <x:v>Não contatado</x:v>
      </x:c>
      <x:c r="U3074" s="27" t="n">
        <x:f>IF(LEN(H3074)&gt;0,25,0)+IF(L3074="Sim",25,0)+IF(LEN(M3074)&gt;0,15,0)+IF(LEN(J3074)&gt;0,10,0)+IF(LEN(N3074)&gt;0,5,0)+IF(LEN(O3074)&gt;0,5,0)+IF(LEN(P3074)&gt;0,5,0)+IF(AND(LEN(R3074)&gt;0,LEN(S3074)&gt;0),10,0)</x:f>
        <x:v>0</x:v>
      </x:c>
      <x:c r="V3074" t="str">
        <x:f>IF(U3074&gt;=60,"Prioridade Alta",IF(U3074&gt;=35,"Prioridade Média","Prioridade Baixa"))</x:f>
        <x:v>Prioridade Baixa</x:v>
      </x:c>
      <x:c r="W3074" t="str">
        <x:v>Sim</x:v>
      </x:c>
      <x:c r="X3074" t="str">
        <x:v>Sem telefone, e-mail ou site</x:v>
      </x:c>
      <x:c r="Y3074" t="str">
        <x:v>Base expandida 2026-07-27</x:v>
      </x:c>
      <x:c r="Z3074" t="str"/>
      <x:c r="AA3074" t="str"/>
      <x:c r="AB3074" t="n">
        <x:v>30</x:v>
      </x:c>
      <x:c r="AC3074" t="str">
        <x:v>Prioridade Baixa</x:v>
      </x:c>
      <x:c r="AD3074" t="str">
        <x:v>Fonte CNES/DATASUS: https://cnes2.datasus.gov.br/Mod_Basico.asp?VCo_Unidade=3530603705420; CNES 3705420; CNPJ -; site oficial/redes não coletados nesta fonte</x:v>
      </x:c>
      <x:c r="AE3074" t="n">
        <x:f>IF(LEN(H3074)&gt;0,1,0)</x:f>
        <x:v>0</x:v>
      </x:c>
      <x:c r="AF3074" t="n">
        <x:f>IF(LEN(M3074)&gt;0,1,0)</x:f>
        <x:v>0</x:v>
      </x:c>
      <x:c r="AG3074" t="n">
        <x:f>IF(AND(LEN(H3074)=0,LEN(K3074)=0,LEN(M3074)=0),1,0)</x:f>
        <x:v>1</x:v>
      </x:c>
    </x:row>
    <x:row r="3075">
      <x:c r="A3075" t="str">
        <x:v>AT-03074</x:v>
      </x:c>
      <x:c r="B3075" t="str">
        <x:v>Endo Metabolica Assistencia Medica Ltda Me</x:v>
      </x:c>
      <x:c r="C3075" t="str">
        <x:v>Saúde</x:v>
      </x:c>
      <x:c r="D3075" t="str">
        <x:v>Clínica</x:v>
      </x:c>
      <x:c r="E3075" t="str">
        <x:v>Mogi das Cruzes</x:v>
      </x:c>
      <x:c r="F3075" t="str">
        <x:v>Centro</x:v>
      </x:c>
      <x:c r="G3075" t="str">
        <x:v>Endo Metabolica Assistencia Medica Ltda, 235, Centro, Mogi Das Cruzes, Sp</x:v>
      </x:c>
      <x:c r="H3075" t="str"/>
      <x:c r="I3075" t="str"/>
      <x:c r="J3075" t="str"/>
      <x:c r="K3075" t="str"/>
      <x:c r="L3075" t="str"/>
      <x:c r="M3075" t="str"/>
      <x:c r="N3075" t="str"/>
      <x:c r="O3075" t="str"/>
      <x:c r="P3075" t="str"/>
      <x:c r="Q3075" t="str">
        <x:v>https://www.google.com/maps/search/?api=1&amp;query=Endo+Metabolica+Assistencia+Medica+Ltda+Me+ENDO+METABOLICA+ASSISTENCIA+MEDICA+LTDA%2C+235%2C+CENTRO%2C+MOGI+DAS+CRUZES%2C+SP+Mogi+das+Cruzes+SP</x:v>
      </x:c>
      <x:c r="R3075" t="str"/>
      <x:c r="S3075" t="str"/>
      <x:c r="T3075" t="str">
        <x:v>Não contatado</x:v>
      </x:c>
      <x:c r="U3075" s="27" t="n">
        <x:f>IF(LEN(H3075)&gt;0,25,0)+IF(L3075="Sim",25,0)+IF(LEN(M3075)&gt;0,15,0)+IF(LEN(J3075)&gt;0,10,0)+IF(LEN(N3075)&gt;0,5,0)+IF(LEN(O3075)&gt;0,5,0)+IF(LEN(P3075)&gt;0,5,0)+IF(AND(LEN(R3075)&gt;0,LEN(S3075)&gt;0),10,0)</x:f>
        <x:v>0</x:v>
      </x:c>
      <x:c r="V3075" t="str">
        <x:f>IF(U3075&gt;=60,"Prioridade Alta",IF(U3075&gt;=35,"Prioridade Média","Prioridade Baixa"))</x:f>
        <x:v>Prioridade Baixa</x:v>
      </x:c>
      <x:c r="W3075" t="str">
        <x:v>Sim</x:v>
      </x:c>
      <x:c r="X3075" t="str">
        <x:v>Sem telefone, e-mail ou site</x:v>
      </x:c>
      <x:c r="Y3075" t="str">
        <x:v>Base expandida 2026-07-27</x:v>
      </x:c>
      <x:c r="Z3075" t="str"/>
      <x:c r="AA3075" t="str"/>
      <x:c r="AB3075" t="n">
        <x:v>30</x:v>
      </x:c>
      <x:c r="AC3075" t="str">
        <x:v>Prioridade Baixa</x:v>
      </x:c>
      <x:c r="AD3075" t="str">
        <x:v>Fonte CNES/DATASUS: https://cnes2.datasus.gov.br/Mod_Basico.asp?VCo_Unidade=3530607665717; CNES 7665717; CNPJ 21256662000105; site oficial/redes não coletados nesta fonte</x:v>
      </x:c>
      <x:c r="AE3075" t="n">
        <x:f>IF(LEN(H3075)&gt;0,1,0)</x:f>
        <x:v>0</x:v>
      </x:c>
      <x:c r="AF3075" t="n">
        <x:f>IF(LEN(M3075)&gt;0,1,0)</x:f>
        <x:v>0</x:v>
      </x:c>
      <x:c r="AG3075" t="n">
        <x:f>IF(AND(LEN(H3075)=0,LEN(K3075)=0,LEN(M3075)=0),1,0)</x:f>
        <x:v>1</x:v>
      </x:c>
    </x:row>
    <x:row r="3076">
      <x:c r="A3076" t="str">
        <x:v>AT-03075</x:v>
      </x:c>
      <x:c r="B3076" t="str">
        <x:v>Elisa Sakae Nonaka Consultorio Odontologia</x:v>
      </x:c>
      <x:c r="C3076" t="str">
        <x:v>Saúde</x:v>
      </x:c>
      <x:c r="D3076" t="str">
        <x:v>Clínica</x:v>
      </x:c>
      <x:c r="E3076" t="str">
        <x:v>Mogi das Cruzes</x:v>
      </x:c>
      <x:c r="F3076" t="str">
        <x:v>Centro</x:v>
      </x:c>
      <x:c r="G3076" t="str">
        <x:v>Elisa Sakae Nonaka, 957, Centro, Mogi Das Cruzes, Sp</x:v>
      </x:c>
      <x:c r="H3076" t="str"/>
      <x:c r="I3076" t="str"/>
      <x:c r="J3076" t="str"/>
      <x:c r="K3076" t="str"/>
      <x:c r="L3076" t="str"/>
      <x:c r="M3076" t="str"/>
      <x:c r="N3076" t="str"/>
      <x:c r="O3076" t="str"/>
      <x:c r="P3076" t="str"/>
      <x:c r="Q3076" t="str">
        <x:v>https://www.google.com/maps/search/?api=1&amp;query=Elisa+Sakae+Nonaka+Consultorio+Odontologia+ELISA+SAKAE+NONAKA%2C+957%2C+CENTRO%2C+MOGI+DAS+CRUZES%2C+SP+Mogi+das+Cruzes+SP</x:v>
      </x:c>
      <x:c r="R3076" t="str"/>
      <x:c r="S3076" t="str"/>
      <x:c r="T3076" t="str">
        <x:v>Não contatado</x:v>
      </x:c>
      <x:c r="U3076" s="27" t="n">
        <x:f>IF(LEN(H3076)&gt;0,25,0)+IF(L3076="Sim",25,0)+IF(LEN(M3076)&gt;0,15,0)+IF(LEN(J3076)&gt;0,10,0)+IF(LEN(N3076)&gt;0,5,0)+IF(LEN(O3076)&gt;0,5,0)+IF(LEN(P3076)&gt;0,5,0)+IF(AND(LEN(R3076)&gt;0,LEN(S3076)&gt;0),10,0)</x:f>
        <x:v>0</x:v>
      </x:c>
      <x:c r="V3076" t="str">
        <x:f>IF(U3076&gt;=60,"Prioridade Alta",IF(U3076&gt;=35,"Prioridade Média","Prioridade Baixa"))</x:f>
        <x:v>Prioridade Baixa</x:v>
      </x:c>
      <x:c r="W3076" t="str">
        <x:v>Sim</x:v>
      </x:c>
      <x:c r="X3076" t="str">
        <x:v>Sem telefone, e-mail ou site</x:v>
      </x:c>
      <x:c r="Y3076" t="str">
        <x:v>Base expandida 2026-07-27</x:v>
      </x:c>
      <x:c r="Z3076" t="str"/>
      <x:c r="AA3076" t="str"/>
      <x:c r="AB3076" t="n">
        <x:v>30</x:v>
      </x:c>
      <x:c r="AC3076" t="str">
        <x:v>Prioridade Baixa</x:v>
      </x:c>
      <x:c r="AD3076" t="str">
        <x:v>Fonte CNES/DATASUS: https://cnes2.datasus.gov.br/Mod_Basico.asp?VCo_Unidade=3530603813657; CNES 3813657; CNPJ -; site oficial/redes não coletados nesta fonte</x:v>
      </x:c>
      <x:c r="AE3076" t="n">
        <x:f>IF(LEN(H3076)&gt;0,1,0)</x:f>
        <x:v>0</x:v>
      </x:c>
      <x:c r="AF3076" t="n">
        <x:f>IF(LEN(M3076)&gt;0,1,0)</x:f>
        <x:v>0</x:v>
      </x:c>
      <x:c r="AG3076" t="n">
        <x:f>IF(AND(LEN(H3076)=0,LEN(K3076)=0,LEN(M3076)=0),1,0)</x:f>
        <x:v>1</x:v>
      </x:c>
    </x:row>
    <x:row r="3077">
      <x:c r="A3077" t="str">
        <x:v>AT-03076</x:v>
      </x:c>
      <x:c r="B3077" t="str">
        <x:v>Espaco Link Terapias Ltda</x:v>
      </x:c>
      <x:c r="C3077" t="str">
        <x:v>Saúde</x:v>
      </x:c>
      <x:c r="D3077" t="str">
        <x:v>Clínica</x:v>
      </x:c>
      <x:c r="E3077" t="str">
        <x:v>Mogi das Cruzes</x:v>
      </x:c>
      <x:c r="F3077" t="str">
        <x:v>Jundiapeba</x:v>
      </x:c>
      <x:c r="G3077" t="str">
        <x:v>Espaco Link Terapias Ltda Cnpj 60660984000169, 1408, Jundiapeba, Mogi Das Cruzes, Sp</x:v>
      </x:c>
      <x:c r="H3077" t="str"/>
      <x:c r="I3077" t="str"/>
      <x:c r="J3077" t="str"/>
      <x:c r="K3077" t="str"/>
      <x:c r="L3077" t="str"/>
      <x:c r="M3077" t="str"/>
      <x:c r="N3077" t="str"/>
      <x:c r="O3077" t="str"/>
      <x:c r="P3077" t="str"/>
      <x:c r="Q3077" t="str">
        <x:v>https://www.google.com/maps/search/?api=1&amp;query=Espaco+Link+Terapias+Ltda+ESPACO+LINK+TERAPIAS+LTDA+CNPJ+60660984000169%2C+1408%2C+JUNDIAPEBA%2C+MOGI+DAS+CRUZES%2C+SP+Mogi+das+Cruzes+SP</x:v>
      </x:c>
      <x:c r="R3077" t="str"/>
      <x:c r="S3077" t="str"/>
      <x:c r="T3077" t="str">
        <x:v>Não contatado</x:v>
      </x:c>
      <x:c r="U3077" s="27" t="n">
        <x:f>IF(LEN(H3077)&gt;0,25,0)+IF(L3077="Sim",25,0)+IF(LEN(M3077)&gt;0,15,0)+IF(LEN(J3077)&gt;0,10,0)+IF(LEN(N3077)&gt;0,5,0)+IF(LEN(O3077)&gt;0,5,0)+IF(LEN(P3077)&gt;0,5,0)+IF(AND(LEN(R3077)&gt;0,LEN(S3077)&gt;0),10,0)</x:f>
        <x:v>0</x:v>
      </x:c>
      <x:c r="V3077" t="str">
        <x:f>IF(U3077&gt;=60,"Prioridade Alta",IF(U3077&gt;=35,"Prioridade Média","Prioridade Baixa"))</x:f>
        <x:v>Prioridade Baixa</x:v>
      </x:c>
      <x:c r="W3077" t="str">
        <x:v>Sim</x:v>
      </x:c>
      <x:c r="X3077" t="str">
        <x:v>Sem telefone, e-mail ou site</x:v>
      </x:c>
      <x:c r="Y3077" t="str">
        <x:v>Base expandida 2026-07-27</x:v>
      </x:c>
      <x:c r="Z3077" t="str"/>
      <x:c r="AA3077" t="str"/>
      <x:c r="AB3077" t="n">
        <x:v>30</x:v>
      </x:c>
      <x:c r="AC3077" t="str">
        <x:v>Prioridade Baixa</x:v>
      </x:c>
      <x:c r="AD3077" t="str">
        <x:v>Fonte CNES/DATASUS: https://cnes2.datasus.gov.br/Mod_Basico.asp?VCo_Unidade=3530601146890; CNES 1146890; CNPJ -; site oficial/redes não coletados nesta fonte</x:v>
      </x:c>
      <x:c r="AE3077" t="n">
        <x:f>IF(LEN(H3077)&gt;0,1,0)</x:f>
        <x:v>0</x:v>
      </x:c>
      <x:c r="AF3077" t="n">
        <x:f>IF(LEN(M3077)&gt;0,1,0)</x:f>
        <x:v>0</x:v>
      </x:c>
      <x:c r="AG3077" t="n">
        <x:f>IF(AND(LEN(H3077)=0,LEN(K3077)=0,LEN(M3077)=0),1,0)</x:f>
        <x:v>1</x:v>
      </x:c>
    </x:row>
    <x:row r="3078">
      <x:c r="A3078" t="str">
        <x:v>AT-03077</x:v>
      </x:c>
      <x:c r="B3078" t="str">
        <x:v>Espaco Terapeutico Gilvana Fernandes Ltda</x:v>
      </x:c>
      <x:c r="C3078" t="str">
        <x:v>Saúde</x:v>
      </x:c>
      <x:c r="D3078" t="str">
        <x:v>Clínica</x:v>
      </x:c>
      <x:c r="E3078" t="str">
        <x:v>Mogi das Cruzes</x:v>
      </x:c>
      <x:c r="F3078" t="str">
        <x:v>Centro</x:v>
      </x:c>
      <x:c r="G3078" t="str">
        <x:v>Espaco Terapeutico Gilvana Fernandes Ltda, 455, Centro, Mogi Das Cruzes, Sp</x:v>
      </x:c>
      <x:c r="H3078" t="str"/>
      <x:c r="I3078" t="str"/>
      <x:c r="J3078" t="str"/>
      <x:c r="K3078" t="str"/>
      <x:c r="L3078" t="str"/>
      <x:c r="M3078" t="str"/>
      <x:c r="N3078" t="str"/>
      <x:c r="O3078" t="str"/>
      <x:c r="P3078" t="str"/>
      <x:c r="Q3078" t="str">
        <x:v>https://www.google.com/maps/search/?api=1&amp;query=Espaco+Terapeutico+Gilvana+Fernandes+Ltda+ESPACO+TERAPEUTICO+GILVANA+FERNANDES+LTDA%2C+455%2C+CENTRO%2C+MOGI+DAS+CRUZES%2C+SP+Mogi+das+Cruzes+SP</x:v>
      </x:c>
      <x:c r="R3078" t="str"/>
      <x:c r="S3078" t="str"/>
      <x:c r="T3078" t="str">
        <x:v>Não contatado</x:v>
      </x:c>
      <x:c r="U3078" s="27" t="n">
        <x:f>IF(LEN(H3078)&gt;0,25,0)+IF(L3078="Sim",25,0)+IF(LEN(M3078)&gt;0,15,0)+IF(LEN(J3078)&gt;0,10,0)+IF(LEN(N3078)&gt;0,5,0)+IF(LEN(O3078)&gt;0,5,0)+IF(LEN(P3078)&gt;0,5,0)+IF(AND(LEN(R3078)&gt;0,LEN(S3078)&gt;0),10,0)</x:f>
        <x:v>0</x:v>
      </x:c>
      <x:c r="V3078" t="str">
        <x:f>IF(U3078&gt;=60,"Prioridade Alta",IF(U3078&gt;=35,"Prioridade Média","Prioridade Baixa"))</x:f>
        <x:v>Prioridade Baixa</x:v>
      </x:c>
      <x:c r="W3078" t="str">
        <x:v>Sim</x:v>
      </x:c>
      <x:c r="X3078" t="str">
        <x:v>Sem telefone, e-mail ou site</x:v>
      </x:c>
      <x:c r="Y3078" t="str">
        <x:v>Base expandida 2026-07-27</x:v>
      </x:c>
      <x:c r="Z3078" t="str"/>
      <x:c r="AA3078" t="str"/>
      <x:c r="AB3078" t="n">
        <x:v>30</x:v>
      </x:c>
      <x:c r="AC3078" t="str">
        <x:v>Prioridade Baixa</x:v>
      </x:c>
      <x:c r="AD3078" t="str">
        <x:v>Fonte CNES/DATASUS: https://cnes2.datasus.gov.br/Mod_Basico.asp?VCo_Unidade=3530604590279; CNES 4590279; CNPJ 39587546000126; site oficial/redes não coletados nesta fonte</x:v>
      </x:c>
      <x:c r="AE3078" t="n">
        <x:f>IF(LEN(H3078)&gt;0,1,0)</x:f>
        <x:v>0</x:v>
      </x:c>
      <x:c r="AF3078" t="n">
        <x:f>IF(LEN(M3078)&gt;0,1,0)</x:f>
        <x:v>0</x:v>
      </x:c>
      <x:c r="AG3078" t="n">
        <x:f>IF(AND(LEN(H3078)=0,LEN(K3078)=0,LEN(M3078)=0),1,0)</x:f>
        <x:v>1</x:v>
      </x:c>
    </x:row>
    <x:row r="3079">
      <x:c r="A3079" t="str">
        <x:v>AT-03078</x:v>
      </x:c>
      <x:c r="B3079" t="str">
        <x:v>Fabiola Passos Desenvolvimento E Psicologia</x:v>
      </x:c>
      <x:c r="C3079" t="str">
        <x:v>Saúde</x:v>
      </x:c>
      <x:c r="D3079" t="str">
        <x:v>Clínica</x:v>
      </x:c>
      <x:c r="E3079" t="str">
        <x:v>Mogi das Cruzes</x:v>
      </x:c>
      <x:c r="F3079" t="str">
        <x:v>Loteamento Mogilar</x:v>
      </x:c>
      <x:c r="G3079" t="str">
        <x:v>Fabiola Passos Desenvolvimento E Psicologia Ltda, 123, Loteamento Mogilar, Mogi Das Cruzes, Sp</x:v>
      </x:c>
      <x:c r="H3079" t="str"/>
      <x:c r="I3079" t="str"/>
      <x:c r="J3079" t="str"/>
      <x:c r="K3079" t="str"/>
      <x:c r="L3079" t="str"/>
      <x:c r="M3079" t="str"/>
      <x:c r="N3079" t="str"/>
      <x:c r="O3079" t="str"/>
      <x:c r="P3079" t="str"/>
      <x:c r="Q3079" t="str">
        <x:v>https://www.google.com/maps/search/?api=1&amp;query=Fabiola+Passos+Desenvolvimento+E+Psicologia+FABIOLA+PASSOS+DESENVOLVIMENTO+E+PSICOLOGIA+LTDA%2C+123%2C+LOTEAMENTO+MOGILAR%2C+MOGI+DAS+CRUZES%2C+SP+Mogi+das+Cruzes+SP</x:v>
      </x:c>
      <x:c r="R3079" t="str"/>
      <x:c r="S3079" t="str"/>
      <x:c r="T3079" t="str">
        <x:v>Não contatado</x:v>
      </x:c>
      <x:c r="U3079" s="27" t="n">
        <x:f>IF(LEN(H3079)&gt;0,25,0)+IF(L3079="Sim",25,0)+IF(LEN(M3079)&gt;0,15,0)+IF(LEN(J3079)&gt;0,10,0)+IF(LEN(N3079)&gt;0,5,0)+IF(LEN(O3079)&gt;0,5,0)+IF(LEN(P3079)&gt;0,5,0)+IF(AND(LEN(R3079)&gt;0,LEN(S3079)&gt;0),10,0)</x:f>
        <x:v>0</x:v>
      </x:c>
      <x:c r="V3079" t="str">
        <x:f>IF(U3079&gt;=60,"Prioridade Alta",IF(U3079&gt;=35,"Prioridade Média","Prioridade Baixa"))</x:f>
        <x:v>Prioridade Baixa</x:v>
      </x:c>
      <x:c r="W3079" t="str">
        <x:v>Sim</x:v>
      </x:c>
      <x:c r="X3079" t="str">
        <x:v>Sem telefone, e-mail ou site</x:v>
      </x:c>
      <x:c r="Y3079" t="str">
        <x:v>Base expandida 2026-07-27</x:v>
      </x:c>
      <x:c r="Z3079" t="str"/>
      <x:c r="AA3079" t="str"/>
      <x:c r="AB3079" t="n">
        <x:v>30</x:v>
      </x:c>
      <x:c r="AC3079" t="str">
        <x:v>Prioridade Baixa</x:v>
      </x:c>
      <x:c r="AD3079" t="str">
        <x:v>Fonte CNES/DATASUS: https://cnes2.datasus.gov.br/Mod_Basico.asp?VCo_Unidade=3530605738555; CNES 5738555; CNPJ 52853071000130; site oficial/redes não coletados nesta fonte</x:v>
      </x:c>
      <x:c r="AE3079" t="n">
        <x:f>IF(LEN(H3079)&gt;0,1,0)</x:f>
        <x:v>0</x:v>
      </x:c>
      <x:c r="AF3079" t="n">
        <x:f>IF(LEN(M3079)&gt;0,1,0)</x:f>
        <x:v>0</x:v>
      </x:c>
      <x:c r="AG3079" t="n">
        <x:f>IF(AND(LEN(H3079)=0,LEN(K3079)=0,LEN(M3079)=0),1,0)</x:f>
        <x:v>1</x:v>
      </x:c>
    </x:row>
    <x:row r="3080">
      <x:c r="A3080" t="str">
        <x:v>AT-03079</x:v>
      </x:c>
      <x:c r="B3080" t="str">
        <x:v>Fisiopop Mogi Das Cruzes</x:v>
      </x:c>
      <x:c r="C3080" t="str">
        <x:v>Saúde</x:v>
      </x:c>
      <x:c r="D3080" t="str">
        <x:v>Clínica</x:v>
      </x:c>
      <x:c r="E3080" t="str">
        <x:v>Mogi das Cruzes</x:v>
      </x:c>
      <x:c r="F3080" t="str">
        <x:v>Centro</x:v>
      </x:c>
      <x:c r="G3080" t="str">
        <x:v>Aramaki Terapias Ltda, 1285, Centro, Mogi Das Cruzes, Sp</x:v>
      </x:c>
      <x:c r="H3080" t="str"/>
      <x:c r="I3080" t="str"/>
      <x:c r="J3080" t="str"/>
      <x:c r="K3080" t="str"/>
      <x:c r="L3080" t="str"/>
      <x:c r="M3080" t="str"/>
      <x:c r="N3080" t="str"/>
      <x:c r="O3080" t="str"/>
      <x:c r="P3080" t="str"/>
      <x:c r="Q3080" t="str">
        <x:v>https://www.google.com/maps/search/?api=1&amp;query=Fisiopop+Mogi+Das+Cruzes+ARAMAKI+TERAPIAS+LTDA%2C+1285%2C+CENTRO%2C+MOGI+DAS+CRUZES%2C+SP+Mogi+das+Cruzes+SP</x:v>
      </x:c>
      <x:c r="R3080" t="str"/>
      <x:c r="S3080" t="str"/>
      <x:c r="T3080" t="str">
        <x:v>Não contatado</x:v>
      </x:c>
      <x:c r="U3080" s="27" t="n">
        <x:f>IF(LEN(H3080)&gt;0,25,0)+IF(L3080="Sim",25,0)+IF(LEN(M3080)&gt;0,15,0)+IF(LEN(J3080)&gt;0,10,0)+IF(LEN(N3080)&gt;0,5,0)+IF(LEN(O3080)&gt;0,5,0)+IF(LEN(P3080)&gt;0,5,0)+IF(AND(LEN(R3080)&gt;0,LEN(S3080)&gt;0),10,0)</x:f>
        <x:v>0</x:v>
      </x:c>
      <x:c r="V3080" t="str">
        <x:f>IF(U3080&gt;=60,"Prioridade Alta",IF(U3080&gt;=35,"Prioridade Média","Prioridade Baixa"))</x:f>
        <x:v>Prioridade Baixa</x:v>
      </x:c>
      <x:c r="W3080" t="str">
        <x:v>Sim</x:v>
      </x:c>
      <x:c r="X3080" t="str">
        <x:v>Sem telefone, e-mail ou site</x:v>
      </x:c>
      <x:c r="Y3080" t="str">
        <x:v>Base expandida 2026-07-27</x:v>
      </x:c>
      <x:c r="Z3080" t="str"/>
      <x:c r="AA3080" t="str"/>
      <x:c r="AB3080" t="n">
        <x:v>30</x:v>
      </x:c>
      <x:c r="AC3080" t="str">
        <x:v>Prioridade Baixa</x:v>
      </x:c>
      <x:c r="AD3080" t="str">
        <x:v>Fonte CNES/DATASUS: https://cnes2.datasus.gov.br/Mod_Basico.asp?VCo_Unidade=3530604671090; CNES 4671090; CNPJ 40438976000165; site oficial/redes não coletados nesta fonte</x:v>
      </x:c>
      <x:c r="AE3080" t="n">
        <x:f>IF(LEN(H3080)&gt;0,1,0)</x:f>
        <x:v>0</x:v>
      </x:c>
      <x:c r="AF3080" t="n">
        <x:f>IF(LEN(M3080)&gt;0,1,0)</x:f>
        <x:v>0</x:v>
      </x:c>
      <x:c r="AG3080" t="n">
        <x:f>IF(AND(LEN(H3080)=0,LEN(K3080)=0,LEN(M3080)=0),1,0)</x:f>
        <x:v>1</x:v>
      </x:c>
    </x:row>
    <x:row r="3081">
      <x:c r="A3081" t="str">
        <x:v>AT-03080</x:v>
      </x:c>
      <x:c r="B3081" t="str">
        <x:v>Fisioliver</x:v>
      </x:c>
      <x:c r="C3081" t="str">
        <x:v>Saúde</x:v>
      </x:c>
      <x:c r="D3081" t="str">
        <x:v>Clínica</x:v>
      </x:c>
      <x:c r="E3081" t="str">
        <x:v>Mogi das Cruzes</x:v>
      </x:c>
      <x:c r="F3081" t="str">
        <x:v>Centro</x:v>
      </x:c>
      <x:c r="G3081" t="str">
        <x:v>Dulce Cristina De Oliveira, 1310, Centro, Mogi Das Cruzes, Sp</x:v>
      </x:c>
      <x:c r="H3081" t="str"/>
      <x:c r="I3081" t="str"/>
      <x:c r="J3081" t="str"/>
      <x:c r="K3081" t="str"/>
      <x:c r="L3081" t="str"/>
      <x:c r="M3081" t="str"/>
      <x:c r="N3081" t="str"/>
      <x:c r="O3081" t="str"/>
      <x:c r="P3081" t="str"/>
      <x:c r="Q3081" t="str">
        <x:v>https://www.google.com/maps/search/?api=1&amp;query=Fisioliver+DULCE+CRISTINA+DE+OLIVEIRA%2C+1310%2C+CENTRO%2C+MOGI+DAS+CRUZES%2C+SP+Mogi+das+Cruzes+SP</x:v>
      </x:c>
      <x:c r="R3081" t="str"/>
      <x:c r="S3081" t="str"/>
      <x:c r="T3081" t="str">
        <x:v>Não contatado</x:v>
      </x:c>
      <x:c r="U3081" s="27" t="n">
        <x:f>IF(LEN(H3081)&gt;0,25,0)+IF(L3081="Sim",25,0)+IF(LEN(M3081)&gt;0,15,0)+IF(LEN(J3081)&gt;0,10,0)+IF(LEN(N3081)&gt;0,5,0)+IF(LEN(O3081)&gt;0,5,0)+IF(LEN(P3081)&gt;0,5,0)+IF(AND(LEN(R3081)&gt;0,LEN(S3081)&gt;0),10,0)</x:f>
        <x:v>0</x:v>
      </x:c>
      <x:c r="V3081" t="str">
        <x:f>IF(U3081&gt;=60,"Prioridade Alta",IF(U3081&gt;=35,"Prioridade Média","Prioridade Baixa"))</x:f>
        <x:v>Prioridade Baixa</x:v>
      </x:c>
      <x:c r="W3081" t="str">
        <x:v>Sim</x:v>
      </x:c>
      <x:c r="X3081" t="str">
        <x:v>Sem telefone, e-mail ou site</x:v>
      </x:c>
      <x:c r="Y3081" t="str">
        <x:v>Base expandida 2026-07-27</x:v>
      </x:c>
      <x:c r="Z3081" t="str"/>
      <x:c r="AA3081" t="str"/>
      <x:c r="AB3081" t="n">
        <x:v>30</x:v>
      </x:c>
      <x:c r="AC3081" t="str">
        <x:v>Prioridade Baixa</x:v>
      </x:c>
      <x:c r="AD3081" t="str">
        <x:v>Fonte CNES/DATASUS: https://cnes2.datasus.gov.br/Mod_Basico.asp?VCo_Unidade=3530603680363; CNES 3680363; CNPJ 35235872000113; site oficial/redes não coletados nesta fonte</x:v>
      </x:c>
      <x:c r="AE3081" t="n">
        <x:f>IF(LEN(H3081)&gt;0,1,0)</x:f>
        <x:v>0</x:v>
      </x:c>
      <x:c r="AF3081" t="n">
        <x:f>IF(LEN(M3081)&gt;0,1,0)</x:f>
        <x:v>0</x:v>
      </x:c>
      <x:c r="AG3081" t="n">
        <x:f>IF(AND(LEN(H3081)=0,LEN(K3081)=0,LEN(M3081)=0),1,0)</x:f>
        <x:v>1</x:v>
      </x:c>
    </x:row>
    <x:row r="3082">
      <x:c r="A3082" t="str">
        <x:v>AT-03081</x:v>
      </x:c>
      <x:c r="B3082" t="str">
        <x:v>Fisioterapia Eliane Midori Tezuka Miranda</x:v>
      </x:c>
      <x:c r="C3082" t="str">
        <x:v>Saúde</x:v>
      </x:c>
      <x:c r="D3082" t="str">
        <x:v>Clínica</x:v>
      </x:c>
      <x:c r="E3082" t="str">
        <x:v>Mogi das Cruzes</x:v>
      </x:c>
      <x:c r="F3082" t="str">
        <x:v>Vila Oliveira</x:v>
      </x:c>
      <x:c r="G3082" t="str">
        <x:v>Fisioterapia Eliane Midori Tezuka Miranda, 512, Vila Oliveira, Mogi Das Cruzes, Sp</x:v>
      </x:c>
      <x:c r="H3082" t="str"/>
      <x:c r="I3082" t="str"/>
      <x:c r="J3082" t="str"/>
      <x:c r="K3082" t="str"/>
      <x:c r="L3082" t="str"/>
      <x:c r="M3082" t="str"/>
      <x:c r="N3082" t="str"/>
      <x:c r="O3082" t="str"/>
      <x:c r="P3082" t="str"/>
      <x:c r="Q3082" t="str">
        <x:v>https://www.google.com/maps/search/?api=1&amp;query=Fisioterapia+Eliane+Midori+Tezuka+Miranda+FISIOTERAPIA+ELIANE+MIDORI+TEZUKA+MIRANDA%2C+512%2C+VILA+OLIVEIRA%2C+MOGI+DAS+CRUZES%2C+SP+Mogi+das+Cruzes+SP</x:v>
      </x:c>
      <x:c r="R3082" t="str"/>
      <x:c r="S3082" t="str"/>
      <x:c r="T3082" t="str">
        <x:v>Não contatado</x:v>
      </x:c>
      <x:c r="U3082" s="27" t="n">
        <x:f>IF(LEN(H3082)&gt;0,25,0)+IF(L3082="Sim",25,0)+IF(LEN(M3082)&gt;0,15,0)+IF(LEN(J3082)&gt;0,10,0)+IF(LEN(N3082)&gt;0,5,0)+IF(LEN(O3082)&gt;0,5,0)+IF(LEN(P3082)&gt;0,5,0)+IF(AND(LEN(R3082)&gt;0,LEN(S3082)&gt;0),10,0)</x:f>
        <x:v>0</x:v>
      </x:c>
      <x:c r="V3082" t="str">
        <x:f>IF(U3082&gt;=60,"Prioridade Alta",IF(U3082&gt;=35,"Prioridade Média","Prioridade Baixa"))</x:f>
        <x:v>Prioridade Baixa</x:v>
      </x:c>
      <x:c r="W3082" t="str">
        <x:v>Sim</x:v>
      </x:c>
      <x:c r="X3082" t="str">
        <x:v>Sem telefone, e-mail ou site</x:v>
      </x:c>
      <x:c r="Y3082" t="str">
        <x:v>Base expandida 2026-07-27</x:v>
      </x:c>
      <x:c r="Z3082" t="str"/>
      <x:c r="AA3082" t="str"/>
      <x:c r="AB3082" t="n">
        <x:v>30</x:v>
      </x:c>
      <x:c r="AC3082" t="str">
        <x:v>Prioridade Baixa</x:v>
      </x:c>
      <x:c r="AD3082" t="str">
        <x:v>Fonte CNES/DATASUS: https://cnes2.datasus.gov.br/Mod_Basico.asp?VCo_Unidade=3530605904633; CNES 5904633; CNPJ -; site oficial/redes não coletados nesta fonte</x:v>
      </x:c>
      <x:c r="AE3082" t="n">
        <x:f>IF(LEN(H3082)&gt;0,1,0)</x:f>
        <x:v>0</x:v>
      </x:c>
      <x:c r="AF3082" t="n">
        <x:f>IF(LEN(M3082)&gt;0,1,0)</x:f>
        <x:v>0</x:v>
      </x:c>
      <x:c r="AG3082" t="n">
        <x:f>IF(AND(LEN(H3082)=0,LEN(K3082)=0,LEN(M3082)=0),1,0)</x:f>
        <x:v>1</x:v>
      </x:c>
    </x:row>
    <x:row r="3083">
      <x:c r="A3083" t="str">
        <x:v>AT-03082</x:v>
      </x:c>
      <x:c r="B3083" t="str">
        <x:v>G E Torres Servicos Medicos</x:v>
      </x:c>
      <x:c r="C3083" t="str">
        <x:v>Saúde</x:v>
      </x:c>
      <x:c r="D3083" t="str">
        <x:v>Clínica</x:v>
      </x:c>
      <x:c r="E3083" t="str">
        <x:v>Mogi das Cruzes</x:v>
      </x:c>
      <x:c r="F3083" t="str">
        <x:v>Vila Oliveira</x:v>
      </x:c>
      <x:c r="G3083" t="str">
        <x:v>G E Torres Servicos Medicos, 436, Vila Oliveira, Mogi Das Cruzes, Sp</x:v>
      </x:c>
      <x:c r="H3083" t="str"/>
      <x:c r="I3083" t="str"/>
      <x:c r="J3083" t="str"/>
      <x:c r="K3083" t="str"/>
      <x:c r="L3083" t="str"/>
      <x:c r="M3083" t="str"/>
      <x:c r="N3083" t="str"/>
      <x:c r="O3083" t="str"/>
      <x:c r="P3083" t="str"/>
      <x:c r="Q3083" t="str">
        <x:v>https://www.google.com/maps/search/?api=1&amp;query=G+E+Torres+Servicos+Medicos+G+E+TORRES+SERVICOS+MEDICOS%2C+436%2C+VILA+OLIVEIRA%2C+MOGI+DAS+CRUZES%2C+SP+Mogi+das+Cruzes+SP</x:v>
      </x:c>
      <x:c r="R3083" t="str"/>
      <x:c r="S3083" t="str"/>
      <x:c r="T3083" t="str">
        <x:v>Não contatado</x:v>
      </x:c>
      <x:c r="U3083" s="27" t="n">
        <x:f>IF(LEN(H3083)&gt;0,25,0)+IF(L3083="Sim",25,0)+IF(LEN(M3083)&gt;0,15,0)+IF(LEN(J3083)&gt;0,10,0)+IF(LEN(N3083)&gt;0,5,0)+IF(LEN(O3083)&gt;0,5,0)+IF(LEN(P3083)&gt;0,5,0)+IF(AND(LEN(R3083)&gt;0,LEN(S3083)&gt;0),10,0)</x:f>
        <x:v>0</x:v>
      </x:c>
      <x:c r="V3083" t="str">
        <x:f>IF(U3083&gt;=60,"Prioridade Alta",IF(U3083&gt;=35,"Prioridade Média","Prioridade Baixa"))</x:f>
        <x:v>Prioridade Baixa</x:v>
      </x:c>
      <x:c r="W3083" t="str">
        <x:v>Sim</x:v>
      </x:c>
      <x:c r="X3083" t="str">
        <x:v>Sem telefone, e-mail ou site</x:v>
      </x:c>
      <x:c r="Y3083" t="str">
        <x:v>Base expandida 2026-07-27</x:v>
      </x:c>
      <x:c r="Z3083" t="str"/>
      <x:c r="AA3083" t="str"/>
      <x:c r="AB3083" t="n">
        <x:v>30</x:v>
      </x:c>
      <x:c r="AC3083" t="str">
        <x:v>Prioridade Baixa</x:v>
      </x:c>
      <x:c r="AD3083" t="str">
        <x:v>Fonte CNES/DATASUS: https://cnes2.datasus.gov.br/Mod_Basico.asp?VCo_Unidade=3530604533224; CNES 4533224; CNPJ 36352973000137; site oficial/redes não coletados nesta fonte</x:v>
      </x:c>
      <x:c r="AE3083" t="n">
        <x:f>IF(LEN(H3083)&gt;0,1,0)</x:f>
        <x:v>0</x:v>
      </x:c>
      <x:c r="AF3083" t="n">
        <x:f>IF(LEN(M3083)&gt;0,1,0)</x:f>
        <x:v>0</x:v>
      </x:c>
      <x:c r="AG3083" t="n">
        <x:f>IF(AND(LEN(H3083)=0,LEN(K3083)=0,LEN(M3083)=0),1,0)</x:f>
        <x:v>1</x:v>
      </x:c>
    </x:row>
    <x:row r="3084">
      <x:c r="A3084" t="str">
        <x:v>AT-03083</x:v>
      </x:c>
      <x:c r="B3084" t="str">
        <x:v>G Tralli Consultorio Odontologico Ltda Me</x:v>
      </x:c>
      <x:c r="C3084" t="str">
        <x:v>Saúde</x:v>
      </x:c>
      <x:c r="D3084" t="str">
        <x:v>Clínica</x:v>
      </x:c>
      <x:c r="E3084" t="str">
        <x:v>Mogi das Cruzes</x:v>
      </x:c>
      <x:c r="F3084" t="str">
        <x:v>Centro Civico</x:v>
      </x:c>
      <x:c r="G3084" t="str">
        <x:v>G Tralli Consultorio Odontologico Ltda, 1145, Centro Civico, Mogi Das Cruzes, Sp</x:v>
      </x:c>
      <x:c r="H3084" t="str"/>
      <x:c r="I3084" t="str"/>
      <x:c r="J3084" t="str"/>
      <x:c r="K3084" t="str"/>
      <x:c r="L3084" t="str"/>
      <x:c r="M3084" t="str"/>
      <x:c r="N3084" t="str"/>
      <x:c r="O3084" t="str"/>
      <x:c r="P3084" t="str"/>
      <x:c r="Q3084" t="str">
        <x:v>https://www.google.com/maps/search/?api=1&amp;query=G+Tralli+Consultorio+Odontologico+Ltda+Me+G+TRALLI+CONSULTORIO+ODONTOLOGICO+LTDA%2C+1145%2C+CENTRO+CIVICO%2C+MOGI+DAS+CRUZES%2C+SP+Mogi+das+Cruzes+SP</x:v>
      </x:c>
      <x:c r="R3084" t="str"/>
      <x:c r="S3084" t="str"/>
      <x:c r="T3084" t="str">
        <x:v>Não contatado</x:v>
      </x:c>
      <x:c r="U3084" s="27" t="n">
        <x:f>IF(LEN(H3084)&gt;0,25,0)+IF(L3084="Sim",25,0)+IF(LEN(M3084)&gt;0,15,0)+IF(LEN(J3084)&gt;0,10,0)+IF(LEN(N3084)&gt;0,5,0)+IF(LEN(O3084)&gt;0,5,0)+IF(LEN(P3084)&gt;0,5,0)+IF(AND(LEN(R3084)&gt;0,LEN(S3084)&gt;0),10,0)</x:f>
        <x:v>0</x:v>
      </x:c>
      <x:c r="V3084" t="str">
        <x:f>IF(U3084&gt;=60,"Prioridade Alta",IF(U3084&gt;=35,"Prioridade Média","Prioridade Baixa"))</x:f>
        <x:v>Prioridade Baixa</x:v>
      </x:c>
      <x:c r="W3084" t="str">
        <x:v>Sim</x:v>
      </x:c>
      <x:c r="X3084" t="str">
        <x:v>Sem telefone, e-mail ou site</x:v>
      </x:c>
      <x:c r="Y3084" t="str">
        <x:v>Base expandida 2026-07-27</x:v>
      </x:c>
      <x:c r="Z3084" t="str"/>
      <x:c r="AA3084" t="str"/>
      <x:c r="AB3084" t="n">
        <x:v>30</x:v>
      </x:c>
      <x:c r="AC3084" t="str">
        <x:v>Prioridade Baixa</x:v>
      </x:c>
      <x:c r="AD3084" t="str">
        <x:v>Fonte CNES/DATASUS: https://cnes2.datasus.gov.br/Mod_Basico.asp?VCo_Unidade=3530607776225; CNES 7776225; CNPJ 11090490000180; site oficial/redes não coletados nesta fonte</x:v>
      </x:c>
      <x:c r="AE3084" t="n">
        <x:f>IF(LEN(H3084)&gt;0,1,0)</x:f>
        <x:v>0</x:v>
      </x:c>
      <x:c r="AF3084" t="n">
        <x:f>IF(LEN(M3084)&gt;0,1,0)</x:f>
        <x:v>0</x:v>
      </x:c>
      <x:c r="AG3084" t="n">
        <x:f>IF(AND(LEN(H3084)=0,LEN(K3084)=0,LEN(M3084)=0),1,0)</x:f>
        <x:v>1</x:v>
      </x:c>
    </x:row>
    <x:row r="3085">
      <x:c r="A3085" t="str">
        <x:v>AT-03084</x:v>
      </x:c>
      <x:c r="B3085" t="str">
        <x:v>Gabriely Rossmann Dal Col Alabarce</x:v>
      </x:c>
      <x:c r="C3085" t="str">
        <x:v>Saúde</x:v>
      </x:c>
      <x:c r="D3085" t="str">
        <x:v>Clínica</x:v>
      </x:c>
      <x:c r="E3085" t="str">
        <x:v>Mogi das Cruzes</x:v>
      </x:c>
      <x:c r="F3085" t="str">
        <x:v>Centro</x:v>
      </x:c>
      <x:c r="G3085" t="str">
        <x:v>Gabriely Rossmann Dal Col Alabarce, 1272, Centro, Mogi Das Cruzes, Sp</x:v>
      </x:c>
      <x:c r="H3085" t="str"/>
      <x:c r="I3085" t="str"/>
      <x:c r="J3085" t="str"/>
      <x:c r="K3085" t="str"/>
      <x:c r="L3085" t="str"/>
      <x:c r="M3085" t="str"/>
      <x:c r="N3085" t="str"/>
      <x:c r="O3085" t="str"/>
      <x:c r="P3085" t="str"/>
      <x:c r="Q3085" t="str">
        <x:v>https://www.google.com/maps/search/?api=1&amp;query=Gabriely+Rossmann+Dal+Col+Alabarce+GABRIELY+ROSSMANN+DAL+COL+ALABARCE%2C+1272%2C+CENTRO%2C+MOGI+DAS+CRUZES%2C+SP+Mogi+das+Cruzes+SP</x:v>
      </x:c>
      <x:c r="R3085" t="str"/>
      <x:c r="S3085" t="str"/>
      <x:c r="T3085" t="str">
        <x:v>Não contatado</x:v>
      </x:c>
      <x:c r="U3085" s="27" t="n">
        <x:f>IF(LEN(H3085)&gt;0,25,0)+IF(L3085="Sim",25,0)+IF(LEN(M3085)&gt;0,15,0)+IF(LEN(J3085)&gt;0,10,0)+IF(LEN(N3085)&gt;0,5,0)+IF(LEN(O3085)&gt;0,5,0)+IF(LEN(P3085)&gt;0,5,0)+IF(AND(LEN(R3085)&gt;0,LEN(S3085)&gt;0),10,0)</x:f>
        <x:v>0</x:v>
      </x:c>
      <x:c r="V3085" t="str">
        <x:f>IF(U3085&gt;=60,"Prioridade Alta",IF(U3085&gt;=35,"Prioridade Média","Prioridade Baixa"))</x:f>
        <x:v>Prioridade Baixa</x:v>
      </x:c>
      <x:c r="W3085" t="str">
        <x:v>Sim</x:v>
      </x:c>
      <x:c r="X3085" t="str">
        <x:v>Sem telefone, e-mail ou site</x:v>
      </x:c>
      <x:c r="Y3085" t="str">
        <x:v>Base expandida 2026-07-27</x:v>
      </x:c>
      <x:c r="Z3085" t="str"/>
      <x:c r="AA3085" t="str"/>
      <x:c r="AB3085" t="n">
        <x:v>30</x:v>
      </x:c>
      <x:c r="AC3085" t="str">
        <x:v>Prioridade Baixa</x:v>
      </x:c>
      <x:c r="AD3085" t="str">
        <x:v>Fonte CNES/DATASUS: https://cnes2.datasus.gov.br/Mod_Basico.asp?VCo_Unidade=3530601069640; CNES 1069640; CNPJ -; site oficial/redes não coletados nesta fonte</x:v>
      </x:c>
      <x:c r="AE3085" t="n">
        <x:f>IF(LEN(H3085)&gt;0,1,0)</x:f>
        <x:v>0</x:v>
      </x:c>
      <x:c r="AF3085" t="n">
        <x:f>IF(LEN(M3085)&gt;0,1,0)</x:f>
        <x:v>0</x:v>
      </x:c>
      <x:c r="AG3085" t="n">
        <x:f>IF(AND(LEN(H3085)=0,LEN(K3085)=0,LEN(M3085)=0),1,0)</x:f>
        <x:v>1</x:v>
      </x:c>
    </x:row>
    <x:row r="3086">
      <x:c r="A3086" t="str">
        <x:v>AT-03085</x:v>
      </x:c>
      <x:c r="B3086" t="str">
        <x:v>Gomes Amorim Servicos Odontologicos S S Ltda</x:v>
      </x:c>
      <x:c r="C3086" t="str">
        <x:v>Saúde</x:v>
      </x:c>
      <x:c r="D3086" t="str">
        <x:v>Clínica</x:v>
      </x:c>
      <x:c r="E3086" t="str">
        <x:v>Mogi das Cruzes</x:v>
      </x:c>
      <x:c r="F3086" t="str">
        <x:v>Centro</x:v>
      </x:c>
      <x:c r="G3086" t="str">
        <x:v>Gomes Amorim Servicos Odontologicos S S Ltda, 1272, Centro, Mogi Das Cruzes, Sp</x:v>
      </x:c>
      <x:c r="H3086" t="str"/>
      <x:c r="I3086" t="str"/>
      <x:c r="J3086" t="str"/>
      <x:c r="K3086" t="str"/>
      <x:c r="L3086" t="str"/>
      <x:c r="M3086" t="str"/>
      <x:c r="N3086" t="str"/>
      <x:c r="O3086" t="str"/>
      <x:c r="P3086" t="str"/>
      <x:c r="Q3086" t="str">
        <x:v>https://www.google.com/maps/search/?api=1&amp;query=Gomes+Amorim+Servicos+Odontologicos+S+S+Ltda+GOMES+AMORIM+SERVICOS+ODONTOLOGICOS+S+S+LTDA%2C+1272%2C+CENTRO%2C+MOGI+DAS+CRUZES%2C+SP+Mogi+das+Cruzes+SP</x:v>
      </x:c>
      <x:c r="R3086" t="str"/>
      <x:c r="S3086" t="str"/>
      <x:c r="T3086" t="str">
        <x:v>Não contatado</x:v>
      </x:c>
      <x:c r="U3086" s="27" t="n">
        <x:f>IF(LEN(H3086)&gt;0,25,0)+IF(L3086="Sim",25,0)+IF(LEN(M3086)&gt;0,15,0)+IF(LEN(J3086)&gt;0,10,0)+IF(LEN(N3086)&gt;0,5,0)+IF(LEN(O3086)&gt;0,5,0)+IF(LEN(P3086)&gt;0,5,0)+IF(AND(LEN(R3086)&gt;0,LEN(S3086)&gt;0),10,0)</x:f>
        <x:v>0</x:v>
      </x:c>
      <x:c r="V3086" t="str">
        <x:f>IF(U3086&gt;=60,"Prioridade Alta",IF(U3086&gt;=35,"Prioridade Média","Prioridade Baixa"))</x:f>
        <x:v>Prioridade Baixa</x:v>
      </x:c>
      <x:c r="W3086" t="str">
        <x:v>Sim</x:v>
      </x:c>
      <x:c r="X3086" t="str">
        <x:v>Sem telefone, e-mail ou site</x:v>
      </x:c>
      <x:c r="Y3086" t="str">
        <x:v>Base expandida 2026-07-27</x:v>
      </x:c>
      <x:c r="Z3086" t="str"/>
      <x:c r="AA3086" t="str"/>
      <x:c r="AB3086" t="n">
        <x:v>30</x:v>
      </x:c>
      <x:c r="AC3086" t="str">
        <x:v>Prioridade Baixa</x:v>
      </x:c>
      <x:c r="AD3086" t="str">
        <x:v>Fonte CNES/DATASUS: https://cnes2.datasus.gov.br/Mod_Basico.asp?VCo_Unidade=3530604401395; CNES 4401395; CNPJ 06254521000151; site oficial/redes não coletados nesta fonte</x:v>
      </x:c>
      <x:c r="AE3086" t="n">
        <x:f>IF(LEN(H3086)&gt;0,1,0)</x:f>
        <x:v>0</x:v>
      </x:c>
      <x:c r="AF3086" t="n">
        <x:f>IF(LEN(M3086)&gt;0,1,0)</x:f>
        <x:v>0</x:v>
      </x:c>
      <x:c r="AG3086" t="n">
        <x:f>IF(AND(LEN(H3086)=0,LEN(K3086)=0,LEN(M3086)=0),1,0)</x:f>
        <x:v>1</x:v>
      </x:c>
    </x:row>
    <x:row r="3087">
      <x:c r="A3087" t="str">
        <x:v>AT-03086</x:v>
      </x:c>
      <x:c r="B3087" t="str">
        <x:v>Gm Medical Services Ltda</x:v>
      </x:c>
      <x:c r="C3087" t="str">
        <x:v>Saúde</x:v>
      </x:c>
      <x:c r="D3087" t="str">
        <x:v>Clínica</x:v>
      </x:c>
      <x:c r="E3087" t="str">
        <x:v>Mogi das Cruzes</x:v>
      </x:c>
      <x:c r="F3087" t="str">
        <x:v>Vila Mogilar</x:v>
      </x:c>
      <x:c r="G3087" t="str">
        <x:v>Gm Medical Services Ltda, 269, Vila Mogilar, Mogi Das Cruzes, Sp</x:v>
      </x:c>
      <x:c r="H3087" t="str"/>
      <x:c r="I3087" t="str"/>
      <x:c r="J3087" t="str"/>
      <x:c r="K3087" t="str"/>
      <x:c r="L3087" t="str"/>
      <x:c r="M3087" t="str"/>
      <x:c r="N3087" t="str"/>
      <x:c r="O3087" t="str"/>
      <x:c r="P3087" t="str"/>
      <x:c r="Q3087" t="str">
        <x:v>https://www.google.com/maps/search/?api=1&amp;query=Gm+Medical+Services+Ltda+GM+MEDICAL+SERVICES+LTDA%2C+269%2C+VILA+MOGILAR%2C+MOGI+DAS+CRUZES%2C+SP+Mogi+das+Cruzes+SP</x:v>
      </x:c>
      <x:c r="R3087" t="str"/>
      <x:c r="S3087" t="str"/>
      <x:c r="T3087" t="str">
        <x:v>Não contatado</x:v>
      </x:c>
      <x:c r="U3087" s="27" t="n">
        <x:f>IF(LEN(H3087)&gt;0,25,0)+IF(L3087="Sim",25,0)+IF(LEN(M3087)&gt;0,15,0)+IF(LEN(J3087)&gt;0,10,0)+IF(LEN(N3087)&gt;0,5,0)+IF(LEN(O3087)&gt;0,5,0)+IF(LEN(P3087)&gt;0,5,0)+IF(AND(LEN(R3087)&gt;0,LEN(S3087)&gt;0),10,0)</x:f>
        <x:v>0</x:v>
      </x:c>
      <x:c r="V3087" t="str">
        <x:f>IF(U3087&gt;=60,"Prioridade Alta",IF(U3087&gt;=35,"Prioridade Média","Prioridade Baixa"))</x:f>
        <x:v>Prioridade Baixa</x:v>
      </x:c>
      <x:c r="W3087" t="str">
        <x:v>Sim</x:v>
      </x:c>
      <x:c r="X3087" t="str">
        <x:v>Sem telefone, e-mail ou site</x:v>
      </x:c>
      <x:c r="Y3087" t="str">
        <x:v>Base expandida 2026-07-27</x:v>
      </x:c>
      <x:c r="Z3087" t="str"/>
      <x:c r="AA3087" t="str"/>
      <x:c r="AB3087" t="n">
        <x:v>30</x:v>
      </x:c>
      <x:c r="AC3087" t="str">
        <x:v>Prioridade Baixa</x:v>
      </x:c>
      <x:c r="AD3087" t="str">
        <x:v>Fonte CNES/DATASUS: https://cnes2.datasus.gov.br/Mod_Basico.asp?VCo_Unidade=3530604513215; CNES 4513215; CNPJ 41582181000199; site oficial/redes não coletados nesta fonte</x:v>
      </x:c>
      <x:c r="AE3087" t="n">
        <x:f>IF(LEN(H3087)&gt;0,1,0)</x:f>
        <x:v>0</x:v>
      </x:c>
      <x:c r="AF3087" t="n">
        <x:f>IF(LEN(M3087)&gt;0,1,0)</x:f>
        <x:v>0</x:v>
      </x:c>
      <x:c r="AG3087" t="n">
        <x:f>IF(AND(LEN(H3087)=0,LEN(K3087)=0,LEN(M3087)=0),1,0)</x:f>
        <x:v>1</x:v>
      </x:c>
    </x:row>
    <x:row r="3088">
      <x:c r="A3088" t="str">
        <x:v>AT-03087</x:v>
      </x:c>
      <x:c r="B3088" t="str">
        <x:v>Gastroclin S S Ltda</x:v>
      </x:c>
      <x:c r="C3088" t="str">
        <x:v>Saúde</x:v>
      </x:c>
      <x:c r="D3088" t="str">
        <x:v>Clínica</x:v>
      </x:c>
      <x:c r="E3088" t="str">
        <x:v>Mogi das Cruzes</x:v>
      </x:c>
      <x:c r="F3088" t="str">
        <x:v>Vila Vitoria</x:v>
      </x:c>
      <x:c r="G3088" t="str">
        <x:v>Gastroclin S S Ltda, 444, Vila Vitoria, Mogi Das Cruzes, Sp</x:v>
      </x:c>
      <x:c r="H3088" t="str"/>
      <x:c r="I3088" t="str"/>
      <x:c r="J3088" t="str"/>
      <x:c r="K3088" t="str"/>
      <x:c r="L3088" t="str"/>
      <x:c r="M3088" t="str"/>
      <x:c r="N3088" t="str"/>
      <x:c r="O3088" t="str"/>
      <x:c r="P3088" t="str"/>
      <x:c r="Q3088" t="str">
        <x:v>https://www.google.com/maps/search/?api=1&amp;query=Gastroclin+S+S+Ltda+GASTROCLIN+S+S+LTDA%2C+444%2C+VILA+VITORIA%2C+MOGI+DAS+CRUZES%2C+SP+Mogi+das+Cruzes+SP</x:v>
      </x:c>
      <x:c r="R3088" t="str"/>
      <x:c r="S3088" t="str"/>
      <x:c r="T3088" t="str">
        <x:v>Não contatado</x:v>
      </x:c>
      <x:c r="U3088" s="27" t="n">
        <x:f>IF(LEN(H3088)&gt;0,25,0)+IF(L3088="Sim",25,0)+IF(LEN(M3088)&gt;0,15,0)+IF(LEN(J3088)&gt;0,10,0)+IF(LEN(N3088)&gt;0,5,0)+IF(LEN(O3088)&gt;0,5,0)+IF(LEN(P3088)&gt;0,5,0)+IF(AND(LEN(R3088)&gt;0,LEN(S3088)&gt;0),10,0)</x:f>
        <x:v>0</x:v>
      </x:c>
      <x:c r="V3088" t="str">
        <x:f>IF(U3088&gt;=60,"Prioridade Alta",IF(U3088&gt;=35,"Prioridade Média","Prioridade Baixa"))</x:f>
        <x:v>Prioridade Baixa</x:v>
      </x:c>
      <x:c r="W3088" t="str">
        <x:v>Sim</x:v>
      </x:c>
      <x:c r="X3088" t="str">
        <x:v>Sem telefone, e-mail ou site</x:v>
      </x:c>
      <x:c r="Y3088" t="str">
        <x:v>Base expandida 2026-07-27</x:v>
      </x:c>
      <x:c r="Z3088" t="str"/>
      <x:c r="AA3088" t="str"/>
      <x:c r="AB3088" t="n">
        <x:v>30</x:v>
      </x:c>
      <x:c r="AC3088" t="str">
        <x:v>Prioridade Baixa</x:v>
      </x:c>
      <x:c r="AD3088" t="str">
        <x:v>Fonte CNES/DATASUS: https://cnes2.datasus.gov.br/Mod_Basico.asp?VCo_Unidade=3530606242839; CNES 6242839; CNPJ 04162080000132; site oficial/redes não coletados nesta fonte</x:v>
      </x:c>
      <x:c r="AE3088" t="n">
        <x:f>IF(LEN(H3088)&gt;0,1,0)</x:f>
        <x:v>0</x:v>
      </x:c>
      <x:c r="AF3088" t="n">
        <x:f>IF(LEN(M3088)&gt;0,1,0)</x:f>
        <x:v>0</x:v>
      </x:c>
      <x:c r="AG3088" t="n">
        <x:f>IF(AND(LEN(H3088)=0,LEN(K3088)=0,LEN(M3088)=0),1,0)</x:f>
        <x:v>1</x:v>
      </x:c>
    </x:row>
    <x:row r="3089">
      <x:c r="A3089" t="str">
        <x:v>AT-03088</x:v>
      </x:c>
      <x:c r="B3089" t="str">
        <x:v>Heal Servicos Medicos Ltda</x:v>
      </x:c>
      <x:c r="C3089" t="str">
        <x:v>Saúde</x:v>
      </x:c>
      <x:c r="D3089" t="str">
        <x:v>Clínica</x:v>
      </x:c>
      <x:c r="E3089" t="str">
        <x:v>Mogi das Cruzes</x:v>
      </x:c>
      <x:c r="F3089" t="str">
        <x:v>Centro</x:v>
      </x:c>
      <x:c r="G3089" t="str">
        <x:v>Heal Servicos Medicos Ltda, 235, Centro, Mogi Das Cruzes, Sp</x:v>
      </x:c>
      <x:c r="H3089" t="str"/>
      <x:c r="I3089" t="str"/>
      <x:c r="J3089" t="str"/>
      <x:c r="K3089" t="str"/>
      <x:c r="L3089" t="str"/>
      <x:c r="M3089" t="str"/>
      <x:c r="N3089" t="str"/>
      <x:c r="O3089" t="str"/>
      <x:c r="P3089" t="str"/>
      <x:c r="Q3089" t="str">
        <x:v>https://www.google.com/maps/search/?api=1&amp;query=Heal+Servicos+Medicos+Ltda+HEAL+SERVICOS+MEDICOS+LTDA%2C+235%2C+CENTRO%2C+MOGI+DAS+CRUZES%2C+SP+Mogi+das+Cruzes+SP</x:v>
      </x:c>
      <x:c r="R3089" t="str"/>
      <x:c r="S3089" t="str"/>
      <x:c r="T3089" t="str">
        <x:v>Não contatado</x:v>
      </x:c>
      <x:c r="U3089" s="27" t="n">
        <x:f>IF(LEN(H3089)&gt;0,25,0)+IF(L3089="Sim",25,0)+IF(LEN(M3089)&gt;0,15,0)+IF(LEN(J3089)&gt;0,10,0)+IF(LEN(N3089)&gt;0,5,0)+IF(LEN(O3089)&gt;0,5,0)+IF(LEN(P3089)&gt;0,5,0)+IF(AND(LEN(R3089)&gt;0,LEN(S3089)&gt;0),10,0)</x:f>
        <x:v>0</x:v>
      </x:c>
      <x:c r="V3089" t="str">
        <x:f>IF(U3089&gt;=60,"Prioridade Alta",IF(U3089&gt;=35,"Prioridade Média","Prioridade Baixa"))</x:f>
        <x:v>Prioridade Baixa</x:v>
      </x:c>
      <x:c r="W3089" t="str">
        <x:v>Sim</x:v>
      </x:c>
      <x:c r="X3089" t="str">
        <x:v>Sem telefone, e-mail ou site</x:v>
      </x:c>
      <x:c r="Y3089" t="str">
        <x:v>Base expandida 2026-07-27</x:v>
      </x:c>
      <x:c r="Z3089" t="str"/>
      <x:c r="AA3089" t="str"/>
      <x:c r="AB3089" t="n">
        <x:v>30</x:v>
      </x:c>
      <x:c r="AC3089" t="str">
        <x:v>Prioridade Baixa</x:v>
      </x:c>
      <x:c r="AD3089" t="str">
        <x:v>Fonte CNES/DATASUS: https://cnes2.datasus.gov.br/Mod_Basico.asp?VCo_Unidade=3530608061432; CNES 8061432; CNPJ 48539771000188; site oficial/redes não coletados nesta fonte</x:v>
      </x:c>
      <x:c r="AE3089" t="n">
        <x:f>IF(LEN(H3089)&gt;0,1,0)</x:f>
        <x:v>0</x:v>
      </x:c>
      <x:c r="AF3089" t="n">
        <x:f>IF(LEN(M3089)&gt;0,1,0)</x:f>
        <x:v>0</x:v>
      </x:c>
      <x:c r="AG3089" t="n">
        <x:f>IF(AND(LEN(H3089)=0,LEN(K3089)=0,LEN(M3089)=0),1,0)</x:f>
        <x:v>1</x:v>
      </x:c>
    </x:row>
    <x:row r="3090">
      <x:c r="A3090" t="str">
        <x:v>AT-03089</x:v>
      </x:c>
      <x:c r="B3090" t="str">
        <x:v>Hk Ardachnikoff Fisioterapia</x:v>
      </x:c>
      <x:c r="C3090" t="str">
        <x:v>Saúde</x:v>
      </x:c>
      <x:c r="D3090" t="str">
        <x:v>Clínica</x:v>
      </x:c>
      <x:c r="E3090" t="str">
        <x:v>Mogi das Cruzes</x:v>
      </x:c>
      <x:c r="F3090" t="str">
        <x:v>Jardim Marica</x:v>
      </x:c>
      <x:c r="G3090" t="str">
        <x:v>H K Ardachnikoff Fisioterapia, S/N, Jardim Marica, Mogi Das Cruzes, Sp</x:v>
      </x:c>
      <x:c r="H3090" t="str"/>
      <x:c r="I3090" t="str"/>
      <x:c r="J3090" t="str"/>
      <x:c r="K3090" t="str"/>
      <x:c r="L3090" t="str"/>
      <x:c r="M3090" t="str"/>
      <x:c r="N3090" t="str"/>
      <x:c r="O3090" t="str"/>
      <x:c r="P3090" t="str"/>
      <x:c r="Q3090" t="str">
        <x:v>https://www.google.com/maps/search/?api=1&amp;query=Hk+Ardachnikoff+Fisioterapia+H+K+ARDACHNIKOFF+FISIOTERAPIA%2C+S%2FN%2C+JARDIM+MARICA%2C+MOGI+DAS+CRUZES%2C+SP+Mogi+das+Cruzes+SP</x:v>
      </x:c>
      <x:c r="R3090" t="str"/>
      <x:c r="S3090" t="str"/>
      <x:c r="T3090" t="str">
        <x:v>Não contatado</x:v>
      </x:c>
      <x:c r="U3090" s="27" t="n">
        <x:f>IF(LEN(H3090)&gt;0,25,0)+IF(L3090="Sim",25,0)+IF(LEN(M3090)&gt;0,15,0)+IF(LEN(J3090)&gt;0,10,0)+IF(LEN(N3090)&gt;0,5,0)+IF(LEN(O3090)&gt;0,5,0)+IF(LEN(P3090)&gt;0,5,0)+IF(AND(LEN(R3090)&gt;0,LEN(S3090)&gt;0),10,0)</x:f>
        <x:v>0</x:v>
      </x:c>
      <x:c r="V3090" t="str">
        <x:f>IF(U3090&gt;=60,"Prioridade Alta",IF(U3090&gt;=35,"Prioridade Média","Prioridade Baixa"))</x:f>
        <x:v>Prioridade Baixa</x:v>
      </x:c>
      <x:c r="W3090" t="str">
        <x:v>Sim</x:v>
      </x:c>
      <x:c r="X3090" t="str">
        <x:v>Sem telefone, e-mail ou site</x:v>
      </x:c>
      <x:c r="Y3090" t="str">
        <x:v>Base expandida 2026-07-27</x:v>
      </x:c>
      <x:c r="Z3090" t="str"/>
      <x:c r="AA3090" t="str"/>
      <x:c r="AB3090" t="n">
        <x:v>30</x:v>
      </x:c>
      <x:c r="AC3090" t="str">
        <x:v>Prioridade Baixa</x:v>
      </x:c>
      <x:c r="AD3090" t="str">
        <x:v>Fonte CNES/DATASUS: https://cnes2.datasus.gov.br/Mod_Basico.asp?VCo_Unidade=3530604531922; CNES 4531922; CNPJ 45555410000137; site oficial/redes não coletados nesta fonte</x:v>
      </x:c>
      <x:c r="AE3090" t="n">
        <x:f>IF(LEN(H3090)&gt;0,1,0)</x:f>
        <x:v>0</x:v>
      </x:c>
      <x:c r="AF3090" t="n">
        <x:f>IF(LEN(M3090)&gt;0,1,0)</x:f>
        <x:v>0</x:v>
      </x:c>
      <x:c r="AG3090" t="n">
        <x:f>IF(AND(LEN(H3090)=0,LEN(K3090)=0,LEN(M3090)=0),1,0)</x:f>
        <x:v>1</x:v>
      </x:c>
    </x:row>
    <x:row r="3091">
      <x:c r="A3091" t="str">
        <x:v>AT-03090</x:v>
      </x:c>
      <x:c r="B3091" t="str">
        <x:v>Hm Servicos Medicos Ltda Me</x:v>
      </x:c>
      <x:c r="C3091" t="str">
        <x:v>Saúde</x:v>
      </x:c>
      <x:c r="D3091" t="str">
        <x:v>Clínica</x:v>
      </x:c>
      <x:c r="E3091" t="str">
        <x:v>Mogi das Cruzes</x:v>
      </x:c>
      <x:c r="F3091" t="str">
        <x:v>Vila Mogilar</x:v>
      </x:c>
      <x:c r="G3091" t="str">
        <x:v>Hm Servicos Medicos, 703, Vila Mogilar, Mogi Das Cruzes, Sp</x:v>
      </x:c>
      <x:c r="H3091" t="str"/>
      <x:c r="I3091" t="str"/>
      <x:c r="J3091" t="str"/>
      <x:c r="K3091" t="str"/>
      <x:c r="L3091" t="str"/>
      <x:c r="M3091" t="str"/>
      <x:c r="N3091" t="str"/>
      <x:c r="O3091" t="str"/>
      <x:c r="P3091" t="str"/>
      <x:c r="Q3091" t="str">
        <x:v>https://www.google.com/maps/search/?api=1&amp;query=Hm+Servicos+Medicos+Ltda+Me+HM+SERVICOS+MEDICOS%2C+703%2C+VILA+MOGILAR%2C+MOGI+DAS+CRUZES%2C+SP+Mogi+das+Cruzes+SP</x:v>
      </x:c>
      <x:c r="R3091" t="str"/>
      <x:c r="S3091" t="str"/>
      <x:c r="T3091" t="str">
        <x:v>Não contatado</x:v>
      </x:c>
      <x:c r="U3091" s="27" t="n">
        <x:f>IF(LEN(H3091)&gt;0,25,0)+IF(L3091="Sim",25,0)+IF(LEN(M3091)&gt;0,15,0)+IF(LEN(J3091)&gt;0,10,0)+IF(LEN(N3091)&gt;0,5,0)+IF(LEN(O3091)&gt;0,5,0)+IF(LEN(P3091)&gt;0,5,0)+IF(AND(LEN(R3091)&gt;0,LEN(S3091)&gt;0),10,0)</x:f>
        <x:v>0</x:v>
      </x:c>
      <x:c r="V3091" t="str">
        <x:f>IF(U3091&gt;=60,"Prioridade Alta",IF(U3091&gt;=35,"Prioridade Média","Prioridade Baixa"))</x:f>
        <x:v>Prioridade Baixa</x:v>
      </x:c>
      <x:c r="W3091" t="str">
        <x:v>Sim</x:v>
      </x:c>
      <x:c r="X3091" t="str">
        <x:v>Sem telefone, e-mail ou site</x:v>
      </x:c>
      <x:c r="Y3091" t="str">
        <x:v>Base expandida 2026-07-27</x:v>
      </x:c>
      <x:c r="Z3091" t="str"/>
      <x:c r="AA3091" t="str"/>
      <x:c r="AB3091" t="n">
        <x:v>30</x:v>
      </x:c>
      <x:c r="AC3091" t="str">
        <x:v>Prioridade Baixa</x:v>
      </x:c>
      <x:c r="AD3091" t="str">
        <x:v>Fonte CNES/DATASUS: https://cnes2.datasus.gov.br/Mod_Basico.asp?VCo_Unidade=3530609303286; CNES 9303286; CNPJ 09465274000201; site oficial/redes não coletados nesta fonte</x:v>
      </x:c>
      <x:c r="AE3091" t="n">
        <x:f>IF(LEN(H3091)&gt;0,1,0)</x:f>
        <x:v>0</x:v>
      </x:c>
      <x:c r="AF3091" t="n">
        <x:f>IF(LEN(M3091)&gt;0,1,0)</x:f>
        <x:v>0</x:v>
      </x:c>
      <x:c r="AG3091" t="n">
        <x:f>IF(AND(LEN(H3091)=0,LEN(K3091)=0,LEN(M3091)=0),1,0)</x:f>
        <x:v>1</x:v>
      </x:c>
    </x:row>
    <x:row r="3092">
      <x:c r="A3092" t="str">
        <x:v>AT-03091</x:v>
      </x:c>
      <x:c r="B3092" t="str">
        <x:v>Horigome Servicos Medicos E Medicina Diagnostica Ltda</x:v>
      </x:c>
      <x:c r="C3092" t="str">
        <x:v>Saúde</x:v>
      </x:c>
      <x:c r="D3092" t="str">
        <x:v>Clínica</x:v>
      </x:c>
      <x:c r="E3092" t="str">
        <x:v>Mogi das Cruzes</x:v>
      </x:c>
      <x:c r="F3092" t="str">
        <x:v>Socorro</x:v>
      </x:c>
      <x:c r="G3092" t="str">
        <x:v>Horigome Servicos Medicos E Medicina Diagnostica Ltda, 350, Socorro, Mogi Das Cruzes, Sp</x:v>
      </x:c>
      <x:c r="H3092" t="str"/>
      <x:c r="I3092" t="str"/>
      <x:c r="J3092" t="str"/>
      <x:c r="K3092" t="str"/>
      <x:c r="L3092" t="str"/>
      <x:c r="M3092" t="str"/>
      <x:c r="N3092" t="str"/>
      <x:c r="O3092" t="str"/>
      <x:c r="P3092" t="str"/>
      <x:c r="Q3092" t="str">
        <x:v>https://www.google.com/maps/search/?api=1&amp;query=Horigome+Servicos+Medicos+E+Medicina+Diagnostica+Ltda+HORIGOME+SERVICOS+MEDICOS+E+MEDICINA+DIAGNOSTICA+LTDA%2C+350%2C+SOCORRO%2C+MOGI+DAS+CRUZES%2C+SP+Mogi+das+Cruzes+SP</x:v>
      </x:c>
      <x:c r="R3092" t="str"/>
      <x:c r="S3092" t="str"/>
      <x:c r="T3092" t="str">
        <x:v>Não contatado</x:v>
      </x:c>
      <x:c r="U3092" s="27" t="n">
        <x:f>IF(LEN(H3092)&gt;0,25,0)+IF(L3092="Sim",25,0)+IF(LEN(M3092)&gt;0,15,0)+IF(LEN(J3092)&gt;0,10,0)+IF(LEN(N3092)&gt;0,5,0)+IF(LEN(O3092)&gt;0,5,0)+IF(LEN(P3092)&gt;0,5,0)+IF(AND(LEN(R3092)&gt;0,LEN(S3092)&gt;0),10,0)</x:f>
        <x:v>0</x:v>
      </x:c>
      <x:c r="V3092" t="str">
        <x:f>IF(U3092&gt;=60,"Prioridade Alta",IF(U3092&gt;=35,"Prioridade Média","Prioridade Baixa"))</x:f>
        <x:v>Prioridade Baixa</x:v>
      </x:c>
      <x:c r="W3092" t="str">
        <x:v>Sim</x:v>
      </x:c>
      <x:c r="X3092" t="str">
        <x:v>Sem telefone, e-mail ou site</x:v>
      </x:c>
      <x:c r="Y3092" t="str">
        <x:v>Base expandida 2026-07-27</x:v>
      </x:c>
      <x:c r="Z3092" t="str"/>
      <x:c r="AA3092" t="str"/>
      <x:c r="AB3092" t="n">
        <x:v>30</x:v>
      </x:c>
      <x:c r="AC3092" t="str">
        <x:v>Prioridade Baixa</x:v>
      </x:c>
      <x:c r="AD3092" t="str">
        <x:v>Fonte CNES/DATASUS: https://cnes2.datasus.gov.br/Mod_Basico.asp?VCo_Unidade=3530604494059; CNES 4494059; CNPJ 21837909000179; site oficial/redes não coletados nesta fonte</x:v>
      </x:c>
      <x:c r="AE3092" t="n">
        <x:f>IF(LEN(H3092)&gt;0,1,0)</x:f>
        <x:v>0</x:v>
      </x:c>
      <x:c r="AF3092" t="n">
        <x:f>IF(LEN(M3092)&gt;0,1,0)</x:f>
        <x:v>0</x:v>
      </x:c>
      <x:c r="AG3092" t="n">
        <x:f>IF(AND(LEN(H3092)=0,LEN(K3092)=0,LEN(M3092)=0),1,0)</x:f>
        <x:v>1</x:v>
      </x:c>
    </x:row>
    <x:row r="3093">
      <x:c r="A3093" t="str">
        <x:v>AT-03092</x:v>
      </x:c>
      <x:c r="B3093" t="str">
        <x:v>Clinica De Fonoaudiologia Ana Claudia Rosinha Ltda</x:v>
      </x:c>
      <x:c r="C3093" t="str">
        <x:v>Saúde</x:v>
      </x:c>
      <x:c r="D3093" t="str">
        <x:v>Clínica</x:v>
      </x:c>
      <x:c r="E3093" t="str">
        <x:v>Mogi das Cruzes</x:v>
      </x:c>
      <x:c r="F3093" t="str">
        <x:v>Vila Oliveira</x:v>
      </x:c>
      <x:c r="G3093" t="str">
        <x:v>Clinica De Fonoaudiologia Ana Claudia Rosinha Ltda, 1118, Vila Oliveira, Mogi Das Cruzes, Sp</x:v>
      </x:c>
      <x:c r="H3093" t="str"/>
      <x:c r="I3093" t="str"/>
      <x:c r="J3093" t="str"/>
      <x:c r="K3093" t="str"/>
      <x:c r="L3093" t="str"/>
      <x:c r="M3093" t="str"/>
      <x:c r="N3093" t="str"/>
      <x:c r="O3093" t="str"/>
      <x:c r="P3093" t="str"/>
      <x:c r="Q3093" t="str">
        <x:v>https://www.google.com/maps/search/?api=1&amp;query=Clinica+De+Fonoaudiologia+Ana+Claudia+Rosinha+Ltda+CLINICA+DE+FONOAUDIOLOGIA+ANA+CLAUDIA+ROSINHA+LTDA%2C+1118%2C+VILA+OLIVEIRA%2C+MOGI+DAS+CRUZES%2C+SP+Mogi+das+Cruzes+SP</x:v>
      </x:c>
      <x:c r="R3093" t="str"/>
      <x:c r="S3093" t="str"/>
      <x:c r="T3093" t="str">
        <x:v>Não contatado</x:v>
      </x:c>
      <x:c r="U3093" s="27" t="n">
        <x:f>IF(LEN(H3093)&gt;0,25,0)+IF(L3093="Sim",25,0)+IF(LEN(M3093)&gt;0,15,0)+IF(LEN(J3093)&gt;0,10,0)+IF(LEN(N3093)&gt;0,5,0)+IF(LEN(O3093)&gt;0,5,0)+IF(LEN(P3093)&gt;0,5,0)+IF(AND(LEN(R3093)&gt;0,LEN(S3093)&gt;0),10,0)</x:f>
        <x:v>0</x:v>
      </x:c>
      <x:c r="V3093" t="str">
        <x:f>IF(U3093&gt;=60,"Prioridade Alta",IF(U3093&gt;=35,"Prioridade Média","Prioridade Baixa"))</x:f>
        <x:v>Prioridade Baixa</x:v>
      </x:c>
      <x:c r="W3093" t="str">
        <x:v>Sim</x:v>
      </x:c>
      <x:c r="X3093" t="str">
        <x:v>Sem telefone, e-mail ou site</x:v>
      </x:c>
      <x:c r="Y3093" t="str">
        <x:v>Base expandida 2026-07-27</x:v>
      </x:c>
      <x:c r="Z3093" t="str"/>
      <x:c r="AA3093" t="str"/>
      <x:c r="AB3093" t="n">
        <x:v>30</x:v>
      </x:c>
      <x:c r="AC3093" t="str">
        <x:v>Prioridade Baixa</x:v>
      </x:c>
      <x:c r="AD3093" t="str">
        <x:v>Fonte CNES/DATASUS: https://cnes2.datasus.gov.br/Mod_Basico.asp?VCo_Unidade=3530605904609; CNES 5904609; CNPJ 30806759000127; site oficial/redes não coletados nesta fonte</x:v>
      </x:c>
      <x:c r="AE3093" t="n">
        <x:f>IF(LEN(H3093)&gt;0,1,0)</x:f>
        <x:v>0</x:v>
      </x:c>
      <x:c r="AF3093" t="n">
        <x:f>IF(LEN(M3093)&gt;0,1,0)</x:f>
        <x:v>0</x:v>
      </x:c>
      <x:c r="AG3093" t="n">
        <x:f>IF(AND(LEN(H3093)=0,LEN(K3093)=0,LEN(M3093)=0),1,0)</x:f>
        <x:v>1</x:v>
      </x:c>
    </x:row>
    <x:row r="3094">
      <x:c r="A3094" t="str">
        <x:v>AT-03093</x:v>
      </x:c>
      <x:c r="B3094" t="str">
        <x:v>Helia Kamegasawa Suzuki Consultorio Odontologia</x:v>
      </x:c>
      <x:c r="C3094" t="str">
        <x:v>Saúde</x:v>
      </x:c>
      <x:c r="D3094" t="str">
        <x:v>Clínica</x:v>
      </x:c>
      <x:c r="E3094" t="str">
        <x:v>Mogi das Cruzes</x:v>
      </x:c>
      <x:c r="F3094" t="str">
        <x:v>Centro</x:v>
      </x:c>
      <x:c r="G3094" t="str">
        <x:v>Helia Kamegasawa Suzuki, 1605, Centro, Mogi Das Cruzes, Sp</x:v>
      </x:c>
      <x:c r="H3094" t="str"/>
      <x:c r="I3094" t="str"/>
      <x:c r="J3094" t="str"/>
      <x:c r="K3094" t="str"/>
      <x:c r="L3094" t="str"/>
      <x:c r="M3094" t="str"/>
      <x:c r="N3094" t="str"/>
      <x:c r="O3094" t="str"/>
      <x:c r="P3094" t="str"/>
      <x:c r="Q3094" t="str">
        <x:v>https://www.google.com/maps/search/?api=1&amp;query=Helia+Kamegasawa+Suzuki+Consultorio+Odontologia+HELIA+KAMEGASAWA+SUZUKI%2C+1605%2C+CENTRO%2C+MOGI+DAS+CRUZES%2C+SP+Mogi+das+Cruzes+SP</x:v>
      </x:c>
      <x:c r="R3094" t="str"/>
      <x:c r="S3094" t="str"/>
      <x:c r="T3094" t="str">
        <x:v>Não contatado</x:v>
      </x:c>
      <x:c r="U3094" s="27" t="n">
        <x:f>IF(LEN(H3094)&gt;0,25,0)+IF(L3094="Sim",25,0)+IF(LEN(M3094)&gt;0,15,0)+IF(LEN(J3094)&gt;0,10,0)+IF(LEN(N3094)&gt;0,5,0)+IF(LEN(O3094)&gt;0,5,0)+IF(LEN(P3094)&gt;0,5,0)+IF(AND(LEN(R3094)&gt;0,LEN(S3094)&gt;0),10,0)</x:f>
        <x:v>0</x:v>
      </x:c>
      <x:c r="V3094" t="str">
        <x:f>IF(U3094&gt;=60,"Prioridade Alta",IF(U3094&gt;=35,"Prioridade Média","Prioridade Baixa"))</x:f>
        <x:v>Prioridade Baixa</x:v>
      </x:c>
      <x:c r="W3094" t="str">
        <x:v>Sim</x:v>
      </x:c>
      <x:c r="X3094" t="str">
        <x:v>Sem telefone, e-mail ou site</x:v>
      </x:c>
      <x:c r="Y3094" t="str">
        <x:v>Base expandida 2026-07-27</x:v>
      </x:c>
      <x:c r="Z3094" t="str"/>
      <x:c r="AA3094" t="str"/>
      <x:c r="AB3094" t="n">
        <x:v>30</x:v>
      </x:c>
      <x:c r="AC3094" t="str">
        <x:v>Prioridade Baixa</x:v>
      </x:c>
      <x:c r="AD3094" t="str">
        <x:v>Fonte CNES/DATASUS: https://cnes2.datasus.gov.br/Mod_Basico.asp?VCo_Unidade=3530603694860; CNES 3694860; CNPJ -; site oficial/redes não coletados nesta fonte</x:v>
      </x:c>
      <x:c r="AE3094" t="n">
        <x:f>IF(LEN(H3094)&gt;0,1,0)</x:f>
        <x:v>0</x:v>
      </x:c>
      <x:c r="AF3094" t="n">
        <x:f>IF(LEN(M3094)&gt;0,1,0)</x:f>
        <x:v>0</x:v>
      </x:c>
      <x:c r="AG3094" t="n">
        <x:f>IF(AND(LEN(H3094)=0,LEN(K3094)=0,LEN(M3094)=0),1,0)</x:f>
        <x:v>1</x:v>
      </x:c>
    </x:row>
    <x:row r="3095">
      <x:c r="A3095" t="str">
        <x:v>AT-03094</x:v>
      </x:c>
      <x:c r="B3095" t="str">
        <x:v>Hyodo Odontologia Ltda</x:v>
      </x:c>
      <x:c r="C3095" t="str">
        <x:v>Saúde</x:v>
      </x:c>
      <x:c r="D3095" t="str">
        <x:v>Clínica</x:v>
      </x:c>
      <x:c r="E3095" t="str">
        <x:v>Mogi das Cruzes</x:v>
      </x:c>
      <x:c r="F3095" t="str">
        <x:v>Centro</x:v>
      </x:c>
      <x:c r="G3095" t="str">
        <x:v>Hyodo Odontologia Ltda, 1605, Centro, Mogi Das Cruzes, Sp</x:v>
      </x:c>
      <x:c r="H3095" t="str"/>
      <x:c r="I3095" t="str"/>
      <x:c r="J3095" t="str"/>
      <x:c r="K3095" t="str"/>
      <x:c r="L3095" t="str"/>
      <x:c r="M3095" t="str"/>
      <x:c r="N3095" t="str"/>
      <x:c r="O3095" t="str"/>
      <x:c r="P3095" t="str"/>
      <x:c r="Q3095" t="str">
        <x:v>https://www.google.com/maps/search/?api=1&amp;query=Hyodo+Odontologia+Ltda+HYODO+ODONTOLOGIA+LTDA%2C+1605%2C+CENTRO%2C+MOGI+DAS+CRUZES%2C+SP+Mogi+das+Cruzes+SP</x:v>
      </x:c>
      <x:c r="R3095" t="str"/>
      <x:c r="S3095" t="str"/>
      <x:c r="T3095" t="str">
        <x:v>Não contatado</x:v>
      </x:c>
      <x:c r="U3095" s="27" t="n">
        <x:f>IF(LEN(H3095)&gt;0,25,0)+IF(L3095="Sim",25,0)+IF(LEN(M3095)&gt;0,15,0)+IF(LEN(J3095)&gt;0,10,0)+IF(LEN(N3095)&gt;0,5,0)+IF(LEN(O3095)&gt;0,5,0)+IF(LEN(P3095)&gt;0,5,0)+IF(AND(LEN(R3095)&gt;0,LEN(S3095)&gt;0),10,0)</x:f>
        <x:v>0</x:v>
      </x:c>
      <x:c r="V3095" t="str">
        <x:f>IF(U3095&gt;=60,"Prioridade Alta",IF(U3095&gt;=35,"Prioridade Média","Prioridade Baixa"))</x:f>
        <x:v>Prioridade Baixa</x:v>
      </x:c>
      <x:c r="W3095" t="str">
        <x:v>Sim</x:v>
      </x:c>
      <x:c r="X3095" t="str">
        <x:v>Sem telefone, e-mail ou site</x:v>
      </x:c>
      <x:c r="Y3095" t="str">
        <x:v>Base expandida 2026-07-27</x:v>
      </x:c>
      <x:c r="Z3095" t="str"/>
      <x:c r="AA3095" t="str"/>
      <x:c r="AB3095" t="n">
        <x:v>30</x:v>
      </x:c>
      <x:c r="AC3095" t="str">
        <x:v>Prioridade Baixa</x:v>
      </x:c>
      <x:c r="AD3095" t="str">
        <x:v>Fonte CNES/DATASUS: https://cnes2.datasus.gov.br/Mod_Basico.asp?VCo_Unidade=3530604730429; CNES 4730429; CNPJ 50725131000104; site oficial/redes não coletados nesta fonte</x:v>
      </x:c>
      <x:c r="AE3095" t="n">
        <x:f>IF(LEN(H3095)&gt;0,1,0)</x:f>
        <x:v>0</x:v>
      </x:c>
      <x:c r="AF3095" t="n">
        <x:f>IF(LEN(M3095)&gt;0,1,0)</x:f>
        <x:v>0</x:v>
      </x:c>
      <x:c r="AG3095" t="n">
        <x:f>IF(AND(LEN(H3095)=0,LEN(K3095)=0,LEN(M3095)=0),1,0)</x:f>
        <x:v>1</x:v>
      </x:c>
    </x:row>
    <x:row r="3096">
      <x:c r="A3096" t="str">
        <x:v>AT-03095</x:v>
      </x:c>
      <x:c r="B3096" t="str">
        <x:v>Imofe Instituto Mogiano De Fisioterapia Especializada Ltda</x:v>
      </x:c>
      <x:c r="C3096" t="str">
        <x:v>Saúde</x:v>
      </x:c>
      <x:c r="D3096" t="str">
        <x:v>Clínica</x:v>
      </x:c>
      <x:c r="E3096" t="str">
        <x:v>Mogi das Cruzes</x:v>
      </x:c>
      <x:c r="F3096" t="str">
        <x:v>Centro</x:v>
      </x:c>
      <x:c r="G3096" t="str">
        <x:v>Imofe Instituto Mogiano De Fisioterapia Especializada Ltda, 433, Centro, Mogi Das Cruzes, Sp</x:v>
      </x:c>
      <x:c r="H3096" t="str"/>
      <x:c r="I3096" t="str"/>
      <x:c r="J3096" t="str"/>
      <x:c r="K3096" t="str"/>
      <x:c r="L3096" t="str"/>
      <x:c r="M3096" t="str"/>
      <x:c r="N3096" t="str"/>
      <x:c r="O3096" t="str"/>
      <x:c r="P3096" t="str"/>
      <x:c r="Q3096" t="str">
        <x:v>https://www.google.com/maps/search/?api=1&amp;query=Imofe+Instituto+Mogiano+De+Fisioterapia+Especializada+Ltda+IMOFE+INSTITUTO+MOGIANO+DE+FISIOTERAPIA+ESPECIALIZADA+LTDA%2C+433%2C+CENTRO%2C+MOGI+DAS+CRUZES%2C+SP+Mogi+das+Cruzes+SP</x:v>
      </x:c>
      <x:c r="R3096" t="str"/>
      <x:c r="S3096" t="str"/>
      <x:c r="T3096" t="str">
        <x:v>Não contatado</x:v>
      </x:c>
      <x:c r="U3096" s="27" t="n">
        <x:f>IF(LEN(H3096)&gt;0,25,0)+IF(L3096="Sim",25,0)+IF(LEN(M3096)&gt;0,15,0)+IF(LEN(J3096)&gt;0,10,0)+IF(LEN(N3096)&gt;0,5,0)+IF(LEN(O3096)&gt;0,5,0)+IF(LEN(P3096)&gt;0,5,0)+IF(AND(LEN(R3096)&gt;0,LEN(S3096)&gt;0),10,0)</x:f>
        <x:v>0</x:v>
      </x:c>
      <x:c r="V3096" t="str">
        <x:f>IF(U3096&gt;=60,"Prioridade Alta",IF(U3096&gt;=35,"Prioridade Média","Prioridade Baixa"))</x:f>
        <x:v>Prioridade Baixa</x:v>
      </x:c>
      <x:c r="W3096" t="str">
        <x:v>Sim</x:v>
      </x:c>
      <x:c r="X3096" t="str">
        <x:v>Sem telefone, e-mail ou site</x:v>
      </x:c>
      <x:c r="Y3096" t="str">
        <x:v>Base expandida 2026-07-27</x:v>
      </x:c>
      <x:c r="Z3096" t="str"/>
      <x:c r="AA3096" t="str"/>
      <x:c r="AB3096" t="n">
        <x:v>30</x:v>
      </x:c>
      <x:c r="AC3096" t="str">
        <x:v>Prioridade Baixa</x:v>
      </x:c>
      <x:c r="AD3096" t="str">
        <x:v>Fonte CNES/DATASUS: https://cnes2.datasus.gov.br/Mod_Basico.asp?VCo_Unidade=3530604817842; CNES 4817842; CNPJ 21842766000193; site oficial/redes não coletados nesta fonte</x:v>
      </x:c>
      <x:c r="AE3096" t="n">
        <x:f>IF(LEN(H3096)&gt;0,1,0)</x:f>
        <x:v>0</x:v>
      </x:c>
      <x:c r="AF3096" t="n">
        <x:f>IF(LEN(M3096)&gt;0,1,0)</x:f>
        <x:v>0</x:v>
      </x:c>
      <x:c r="AG3096" t="n">
        <x:f>IF(AND(LEN(H3096)=0,LEN(K3096)=0,LEN(M3096)=0),1,0)</x:f>
        <x:v>1</x:v>
      </x:c>
    </x:row>
    <x:row r="3097">
      <x:c r="A3097" t="str">
        <x:v>AT-03096</x:v>
      </x:c>
      <x:c r="B3097" t="str">
        <x:v>Instituto Arco Iris Educacao E Saude</x:v>
      </x:c>
      <x:c r="C3097" t="str">
        <x:v>Saúde</x:v>
      </x:c>
      <x:c r="D3097" t="str">
        <x:v>Clínica</x:v>
      </x:c>
      <x:c r="E3097" t="str">
        <x:v>Mogi das Cruzes</x:v>
      </x:c>
      <x:c r="F3097" t="str">
        <x:v>Vila Oliveira</x:v>
      </x:c>
      <x:c r="G3097" t="str">
        <x:v>Instituto Arco Iris Educacao E Saude Ltda, 176, Vila Oliveira, Mogi Das Cruzes, Sp</x:v>
      </x:c>
      <x:c r="H3097" t="str"/>
      <x:c r="I3097" t="str"/>
      <x:c r="J3097" t="str"/>
      <x:c r="K3097" t="str"/>
      <x:c r="L3097" t="str"/>
      <x:c r="M3097" t="str"/>
      <x:c r="N3097" t="str"/>
      <x:c r="O3097" t="str"/>
      <x:c r="P3097" t="str"/>
      <x:c r="Q3097" t="str">
        <x:v>https://www.google.com/maps/search/?api=1&amp;query=Instituto+Arco+Iris+Educacao+E+Saude+INSTITUTO+ARCO+IRIS+EDUCACAO+E+SAUDE+LTDA%2C+176%2C+VILA+OLIVEIRA%2C+MOGI+DAS+CRUZES%2C+SP+Mogi+das+Cruzes+SP</x:v>
      </x:c>
      <x:c r="R3097" t="str"/>
      <x:c r="S3097" t="str"/>
      <x:c r="T3097" t="str">
        <x:v>Não contatado</x:v>
      </x:c>
      <x:c r="U3097" s="27" t="n">
        <x:f>IF(LEN(H3097)&gt;0,25,0)+IF(L3097="Sim",25,0)+IF(LEN(M3097)&gt;0,15,0)+IF(LEN(J3097)&gt;0,10,0)+IF(LEN(N3097)&gt;0,5,0)+IF(LEN(O3097)&gt;0,5,0)+IF(LEN(P3097)&gt;0,5,0)+IF(AND(LEN(R3097)&gt;0,LEN(S3097)&gt;0),10,0)</x:f>
        <x:v>0</x:v>
      </x:c>
      <x:c r="V3097" t="str">
        <x:f>IF(U3097&gt;=60,"Prioridade Alta",IF(U3097&gt;=35,"Prioridade Média","Prioridade Baixa"))</x:f>
        <x:v>Prioridade Baixa</x:v>
      </x:c>
      <x:c r="W3097" t="str">
        <x:v>Sim</x:v>
      </x:c>
      <x:c r="X3097" t="str">
        <x:v>Sem telefone, e-mail ou site</x:v>
      </x:c>
      <x:c r="Y3097" t="str">
        <x:v>Base expandida 2026-07-27</x:v>
      </x:c>
      <x:c r="Z3097" t="str"/>
      <x:c r="AA3097" t="str"/>
      <x:c r="AB3097" t="n">
        <x:v>30</x:v>
      </x:c>
      <x:c r="AC3097" t="str">
        <x:v>Prioridade Baixa</x:v>
      </x:c>
      <x:c r="AD3097" t="str">
        <x:v>Fonte CNES/DATASUS: https://cnes2.datasus.gov.br/Mod_Basico.asp?VCo_Unidade=3530604855663; CNES 4855663; CNPJ 54951288000109; site oficial/redes não coletados nesta fonte</x:v>
      </x:c>
      <x:c r="AE3097" t="n">
        <x:f>IF(LEN(H3097)&gt;0,1,0)</x:f>
        <x:v>0</x:v>
      </x:c>
      <x:c r="AF3097" t="n">
        <x:f>IF(LEN(M3097)&gt;0,1,0)</x:f>
        <x:v>0</x:v>
      </x:c>
      <x:c r="AG3097" t="n">
        <x:f>IF(AND(LEN(H3097)=0,LEN(K3097)=0,LEN(M3097)=0),1,0)</x:f>
        <x:v>1</x:v>
      </x:c>
    </x:row>
    <x:row r="3098">
      <x:c r="A3098" t="str">
        <x:v>AT-03097</x:v>
      </x:c>
      <x:c r="B3098" t="str">
        <x:v>Instituto Pindorama Servicos De Saude Ss Ltda Me</x:v>
      </x:c>
      <x:c r="C3098" t="str">
        <x:v>Saúde</x:v>
      </x:c>
      <x:c r="D3098" t="str">
        <x:v>Clínica</x:v>
      </x:c>
      <x:c r="E3098" t="str">
        <x:v>Mogi das Cruzes</x:v>
      </x:c>
      <x:c r="F3098" t="str">
        <x:v>Vila Nancy</x:v>
      </x:c>
      <x:c r="G3098" t="str">
        <x:v>Instituto Pindorama Servicos De Saude S S Ltda, 182, Vila Nancy, Mogi Das Cruzes, Sp</x:v>
      </x:c>
      <x:c r="H3098" t="str"/>
      <x:c r="I3098" t="str"/>
      <x:c r="J3098" t="str"/>
      <x:c r="K3098" t="str"/>
      <x:c r="L3098" t="str"/>
      <x:c r="M3098" t="str"/>
      <x:c r="N3098" t="str"/>
      <x:c r="O3098" t="str"/>
      <x:c r="P3098" t="str"/>
      <x:c r="Q3098" t="str">
        <x:v>https://www.google.com/maps/search/?api=1&amp;query=Instituto+Pindorama+Servicos+De+Saude+Ss+Ltda+Me+INSTITUTO+PINDORAMA+SERVICOS+DE+SAUDE+S+S+LTDA%2C+182%2C+VILA+NANCY%2C+MOGI+DAS+CRUZES%2C+SP+Mogi+das+Cruzes+SP</x:v>
      </x:c>
      <x:c r="R3098" t="str"/>
      <x:c r="S3098" t="str"/>
      <x:c r="T3098" t="str">
        <x:v>Não contatado</x:v>
      </x:c>
      <x:c r="U3098" s="27" t="n">
        <x:f>IF(LEN(H3098)&gt;0,25,0)+IF(L3098="Sim",25,0)+IF(LEN(M3098)&gt;0,15,0)+IF(LEN(J3098)&gt;0,10,0)+IF(LEN(N3098)&gt;0,5,0)+IF(LEN(O3098)&gt;0,5,0)+IF(LEN(P3098)&gt;0,5,0)+IF(AND(LEN(R3098)&gt;0,LEN(S3098)&gt;0),10,0)</x:f>
        <x:v>0</x:v>
      </x:c>
      <x:c r="V3098" t="str">
        <x:f>IF(U3098&gt;=60,"Prioridade Alta",IF(U3098&gt;=35,"Prioridade Média","Prioridade Baixa"))</x:f>
        <x:v>Prioridade Baixa</x:v>
      </x:c>
      <x:c r="W3098" t="str">
        <x:v>Sim</x:v>
      </x:c>
      <x:c r="X3098" t="str">
        <x:v>Sem telefone, e-mail ou site</x:v>
      </x:c>
      <x:c r="Y3098" t="str">
        <x:v>Base expandida 2026-07-27</x:v>
      </x:c>
      <x:c r="Z3098" t="str"/>
      <x:c r="AA3098" t="str"/>
      <x:c r="AB3098" t="n">
        <x:v>30</x:v>
      </x:c>
      <x:c r="AC3098" t="str">
        <x:v>Prioridade Baixa</x:v>
      </x:c>
      <x:c r="AD3098" t="str">
        <x:v>Fonte CNES/DATASUS: https://cnes2.datasus.gov.br/Mod_Basico.asp?VCo_Unidade=3530603309266; CNES 3309266; CNPJ 04929321000126; site oficial/redes não coletados nesta fonte</x:v>
      </x:c>
      <x:c r="AE3098" t="n">
        <x:f>IF(LEN(H3098)&gt;0,1,0)</x:f>
        <x:v>0</x:v>
      </x:c>
      <x:c r="AF3098" t="n">
        <x:f>IF(LEN(M3098)&gt;0,1,0)</x:f>
        <x:v>0</x:v>
      </x:c>
      <x:c r="AG3098" t="n">
        <x:f>IF(AND(LEN(H3098)=0,LEN(K3098)=0,LEN(M3098)=0),1,0)</x:f>
        <x:v>1</x:v>
      </x:c>
    </x:row>
    <x:row r="3099">
      <x:c r="A3099" t="str">
        <x:v>AT-03098</x:v>
      </x:c>
      <x:c r="B3099" t="str">
        <x:v>Instituto Oliveira De Osteopatia E Saude Integral Ltda</x:v>
      </x:c>
      <x:c r="C3099" t="str">
        <x:v>Saúde</x:v>
      </x:c>
      <x:c r="D3099" t="str">
        <x:v>Clínica</x:v>
      </x:c>
      <x:c r="E3099" t="str">
        <x:v>Mogi das Cruzes</x:v>
      </x:c>
      <x:c r="F3099" t="str">
        <x:v>Parque Monte Libano</x:v>
      </x:c>
      <x:c r="G3099" t="str">
        <x:v>Instituto Oliveira De Osteopatia E Saude Integral Ltda, 160, Parque Monte Libano, Mogi Das Cruzes, Sp</x:v>
      </x:c>
      <x:c r="H3099" t="str"/>
      <x:c r="I3099" t="str"/>
      <x:c r="J3099" t="str"/>
      <x:c r="K3099" t="str"/>
      <x:c r="L3099" t="str"/>
      <x:c r="M3099" t="str"/>
      <x:c r="N3099" t="str"/>
      <x:c r="O3099" t="str"/>
      <x:c r="P3099" t="str"/>
      <x:c r="Q3099" t="str">
        <x:v>https://www.google.com/maps/search/?api=1&amp;query=Instituto+Oliveira+De+Osteopatia+E+Saude+Integral+Ltda+INSTITUTO+OLIVEIRA+DE+OSTEOPATIA+E+SAUDE+INTEGRAL+LTDA%2C+160%2C+PARQUE+MONTE+LIBANO%2C+MOGI+DAS+CRUZES%2C+SP+Mogi+das+Cruzes+SP</x:v>
      </x:c>
      <x:c r="R3099" t="str"/>
      <x:c r="S3099" t="str"/>
      <x:c r="T3099" t="str">
        <x:v>Não contatado</x:v>
      </x:c>
      <x:c r="U3099" s="27" t="n">
        <x:f>IF(LEN(H3099)&gt;0,25,0)+IF(L3099="Sim",25,0)+IF(LEN(M3099)&gt;0,15,0)+IF(LEN(J3099)&gt;0,10,0)+IF(LEN(N3099)&gt;0,5,0)+IF(LEN(O3099)&gt;0,5,0)+IF(LEN(P3099)&gt;0,5,0)+IF(AND(LEN(R3099)&gt;0,LEN(S3099)&gt;0),10,0)</x:f>
        <x:v>0</x:v>
      </x:c>
      <x:c r="V3099" t="str">
        <x:f>IF(U3099&gt;=60,"Prioridade Alta",IF(U3099&gt;=35,"Prioridade Média","Prioridade Baixa"))</x:f>
        <x:v>Prioridade Baixa</x:v>
      </x:c>
      <x:c r="W3099" t="str">
        <x:v>Sim</x:v>
      </x:c>
      <x:c r="X3099" t="str">
        <x:v>Sem telefone, e-mail ou site</x:v>
      </x:c>
      <x:c r="Y3099" t="str">
        <x:v>Base expandida 2026-07-27</x:v>
      </x:c>
      <x:c r="Z3099" t="str"/>
      <x:c r="AA3099" t="str"/>
      <x:c r="AB3099" t="n">
        <x:v>30</x:v>
      </x:c>
      <x:c r="AC3099" t="str">
        <x:v>Prioridade Baixa</x:v>
      </x:c>
      <x:c r="AD3099" t="str">
        <x:v>Fonte CNES/DATASUS: https://cnes2.datasus.gov.br/Mod_Basico.asp?VCo_Unidade=3530605380790; CNES 5380790; CNPJ 58346407000155; site oficial/redes não coletados nesta fonte</x:v>
      </x:c>
      <x:c r="AE3099" t="n">
        <x:f>IF(LEN(H3099)&gt;0,1,0)</x:f>
        <x:v>0</x:v>
      </x:c>
      <x:c r="AF3099" t="n">
        <x:f>IF(LEN(M3099)&gt;0,1,0)</x:f>
        <x:v>0</x:v>
      </x:c>
      <x:c r="AG3099" t="n">
        <x:f>IF(AND(LEN(H3099)=0,LEN(K3099)=0,LEN(M3099)=0),1,0)</x:f>
        <x:v>1</x:v>
      </x:c>
    </x:row>
    <x:row r="3100">
      <x:c r="A3100" t="str">
        <x:v>AT-03099</x:v>
      </x:c>
      <x:c r="B3100" t="str">
        <x:v>Iti Takahagi Oftalmologia Ltda Me</x:v>
      </x:c>
      <x:c r="C3100" t="str">
        <x:v>Saúde</x:v>
      </x:c>
      <x:c r="D3100" t="str">
        <x:v>Clínica</x:v>
      </x:c>
      <x:c r="E3100" t="str">
        <x:v>Mogi das Cruzes</x:v>
      </x:c>
      <x:c r="F3100" t="str">
        <x:v>Centro</x:v>
      </x:c>
      <x:c r="G3100" t="str">
        <x:v>Iti Takahagi Oftalmologia Ltda, 509, Centro, Mogi Das Cruzes, Sp</x:v>
      </x:c>
      <x:c r="H3100" t="str"/>
      <x:c r="I3100" t="str"/>
      <x:c r="J3100" t="str"/>
      <x:c r="K3100" t="str"/>
      <x:c r="L3100" t="str"/>
      <x:c r="M3100" t="str"/>
      <x:c r="N3100" t="str"/>
      <x:c r="O3100" t="str"/>
      <x:c r="P3100" t="str"/>
      <x:c r="Q3100" t="str">
        <x:v>https://www.google.com/maps/search/?api=1&amp;query=Iti+Takahagi+Oftalmologia+Ltda+Me+ITI+TAKAHAGI+OFTALMOLOGIA+LTDA%2C+509%2C+CENTRO%2C+MOGI+DAS+CRUZES%2C+SP+Mogi+das+Cruzes+SP</x:v>
      </x:c>
      <x:c r="R3100" t="str"/>
      <x:c r="S3100" t="str"/>
      <x:c r="T3100" t="str">
        <x:v>Não contatado</x:v>
      </x:c>
      <x:c r="U3100" s="27" t="n">
        <x:f>IF(LEN(H3100)&gt;0,25,0)+IF(L3100="Sim",25,0)+IF(LEN(M3100)&gt;0,15,0)+IF(LEN(J3100)&gt;0,10,0)+IF(LEN(N3100)&gt;0,5,0)+IF(LEN(O3100)&gt;0,5,0)+IF(LEN(P3100)&gt;0,5,0)+IF(AND(LEN(R3100)&gt;0,LEN(S3100)&gt;0),10,0)</x:f>
        <x:v>0</x:v>
      </x:c>
      <x:c r="V3100" t="str">
        <x:f>IF(U3100&gt;=60,"Prioridade Alta",IF(U3100&gt;=35,"Prioridade Média","Prioridade Baixa"))</x:f>
        <x:v>Prioridade Baixa</x:v>
      </x:c>
      <x:c r="W3100" t="str">
        <x:v>Sim</x:v>
      </x:c>
      <x:c r="X3100" t="str">
        <x:v>Sem telefone, e-mail ou site</x:v>
      </x:c>
      <x:c r="Y3100" t="str">
        <x:v>Base expandida 2026-07-27</x:v>
      </x:c>
      <x:c r="Z3100" t="str"/>
      <x:c r="AA3100" t="str"/>
      <x:c r="AB3100" t="n">
        <x:v>30</x:v>
      </x:c>
      <x:c r="AC3100" t="str">
        <x:v>Prioridade Baixa</x:v>
      </x:c>
      <x:c r="AD3100" t="str">
        <x:v>Fonte CNES/DATASUS: https://cnes2.datasus.gov.br/Mod_Basico.asp?VCo_Unidade=3530607581068; CNES 7581068; CNPJ 17291504000100; site oficial/redes não coletados nesta fonte</x:v>
      </x:c>
      <x:c r="AE3100" t="n">
        <x:f>IF(LEN(H3100)&gt;0,1,0)</x:f>
        <x:v>0</x:v>
      </x:c>
      <x:c r="AF3100" t="n">
        <x:f>IF(LEN(M3100)&gt;0,1,0)</x:f>
        <x:v>0</x:v>
      </x:c>
      <x:c r="AG3100" t="n">
        <x:f>IF(AND(LEN(H3100)=0,LEN(K3100)=0,LEN(M3100)=0),1,0)</x:f>
        <x:v>1</x:v>
      </x:c>
    </x:row>
    <x:row r="3101">
      <x:c r="A3101" t="str">
        <x:v>AT-03100</x:v>
      </x:c>
      <x:c r="B3101" t="str">
        <x:v>Janaina Siqueira Servicos Medicos Ltda</x:v>
      </x:c>
      <x:c r="C3101" t="str">
        <x:v>Saúde</x:v>
      </x:c>
      <x:c r="D3101" t="str">
        <x:v>Clínica</x:v>
      </x:c>
      <x:c r="E3101" t="str">
        <x:v>Mogi das Cruzes</x:v>
      </x:c>
      <x:c r="F3101" t="str">
        <x:v>Vila Oliveira</x:v>
      </x:c>
      <x:c r="G3101" t="str">
        <x:v>Janaina Siqueira Servicos Medicos Ltda, 173, Vila Oliveira, Mogi Das Cruzes, Sp</x:v>
      </x:c>
      <x:c r="H3101" t="str"/>
      <x:c r="I3101" t="str"/>
      <x:c r="J3101" t="str"/>
      <x:c r="K3101" t="str"/>
      <x:c r="L3101" t="str"/>
      <x:c r="M3101" t="str"/>
      <x:c r="N3101" t="str"/>
      <x:c r="O3101" t="str"/>
      <x:c r="P3101" t="str"/>
      <x:c r="Q3101" t="str">
        <x:v>https://www.google.com/maps/search/?api=1&amp;query=Janaina+Siqueira+Servicos+Medicos+Ltda+JANAINA+SIQUEIRA+SERVICOS+MEDICOS+LTDA%2C+173%2C+VILA+OLIVEIRA%2C+MOGI+DAS+CRUZES%2C+SP+Mogi+das+Cruzes+SP</x:v>
      </x:c>
      <x:c r="R3101" t="str"/>
      <x:c r="S3101" t="str"/>
      <x:c r="T3101" t="str">
        <x:v>Não contatado</x:v>
      </x:c>
      <x:c r="U3101" s="27" t="n">
        <x:f>IF(LEN(H3101)&gt;0,25,0)+IF(L3101="Sim",25,0)+IF(LEN(M3101)&gt;0,15,0)+IF(LEN(J3101)&gt;0,10,0)+IF(LEN(N3101)&gt;0,5,0)+IF(LEN(O3101)&gt;0,5,0)+IF(LEN(P3101)&gt;0,5,0)+IF(AND(LEN(R3101)&gt;0,LEN(S3101)&gt;0),10,0)</x:f>
        <x:v>0</x:v>
      </x:c>
      <x:c r="V3101" t="str">
        <x:f>IF(U3101&gt;=60,"Prioridade Alta",IF(U3101&gt;=35,"Prioridade Média","Prioridade Baixa"))</x:f>
        <x:v>Prioridade Baixa</x:v>
      </x:c>
      <x:c r="W3101" t="str">
        <x:v>Sim</x:v>
      </x:c>
      <x:c r="X3101" t="str">
        <x:v>Sem telefone, e-mail ou site</x:v>
      </x:c>
      <x:c r="Y3101" t="str">
        <x:v>Base expandida 2026-07-27</x:v>
      </x:c>
      <x:c r="Z3101" t="str"/>
      <x:c r="AA3101" t="str"/>
      <x:c r="AB3101" t="n">
        <x:v>30</x:v>
      </x:c>
      <x:c r="AC3101" t="str">
        <x:v>Prioridade Baixa</x:v>
      </x:c>
      <x:c r="AD3101" t="str">
        <x:v>Fonte CNES/DATASUS: https://cnes2.datasus.gov.br/Mod_Basico.asp?VCo_Unidade=3530604817680; CNES 4817680; CNPJ 22005689000180; site oficial/redes não coletados nesta fonte</x:v>
      </x:c>
      <x:c r="AE3101" t="n">
        <x:f>IF(LEN(H3101)&gt;0,1,0)</x:f>
        <x:v>0</x:v>
      </x:c>
      <x:c r="AF3101" t="n">
        <x:f>IF(LEN(M3101)&gt;0,1,0)</x:f>
        <x:v>0</x:v>
      </x:c>
      <x:c r="AG3101" t="n">
        <x:f>IF(AND(LEN(H3101)=0,LEN(K3101)=0,LEN(M3101)=0),1,0)</x:f>
        <x:v>1</x:v>
      </x:c>
    </x:row>
    <x:row r="3102">
      <x:c r="A3102" t="str">
        <x:v>AT-03101</x:v>
      </x:c>
      <x:c r="B3102" t="str">
        <x:v>Jrc Medical</x:v>
      </x:c>
      <x:c r="C3102" t="str">
        <x:v>Saúde</x:v>
      </x:c>
      <x:c r="D3102" t="str">
        <x:v>Clínica</x:v>
      </x:c>
      <x:c r="E3102" t="str">
        <x:v>Mogi das Cruzes</x:v>
      </x:c>
      <x:c r="F3102" t="str">
        <x:v>Vila Mogilar</x:v>
      </x:c>
      <x:c r="G3102" t="str">
        <x:v>Jrcmed Clinica Medica Ltda, 269, Vila Mogilar, Mogi Das Cruzes, Sp</x:v>
      </x:c>
      <x:c r="H3102" t="str"/>
      <x:c r="I3102" t="str"/>
      <x:c r="J3102" t="str"/>
      <x:c r="K3102" t="str"/>
      <x:c r="L3102" t="str"/>
      <x:c r="M3102" t="str"/>
      <x:c r="N3102" t="str"/>
      <x:c r="O3102" t="str"/>
      <x:c r="P3102" t="str"/>
      <x:c r="Q3102" t="str">
        <x:v>https://www.google.com/maps/search/?api=1&amp;query=Jrc+Medical+JRCMED+CLINICA+MEDICA+LTDA%2C+269%2C+VILA+MOGILAR%2C+MOGI+DAS+CRUZES%2C+SP+Mogi+das+Cruzes+SP</x:v>
      </x:c>
      <x:c r="R3102" t="str"/>
      <x:c r="S3102" t="str"/>
      <x:c r="T3102" t="str">
        <x:v>Não contatado</x:v>
      </x:c>
      <x:c r="U3102" s="27" t="n">
        <x:f>IF(LEN(H3102)&gt;0,25,0)+IF(L3102="Sim",25,0)+IF(LEN(M3102)&gt;0,15,0)+IF(LEN(J3102)&gt;0,10,0)+IF(LEN(N3102)&gt;0,5,0)+IF(LEN(O3102)&gt;0,5,0)+IF(LEN(P3102)&gt;0,5,0)+IF(AND(LEN(R3102)&gt;0,LEN(S3102)&gt;0),10,0)</x:f>
        <x:v>0</x:v>
      </x:c>
      <x:c r="V3102" t="str">
        <x:f>IF(U3102&gt;=60,"Prioridade Alta",IF(U3102&gt;=35,"Prioridade Média","Prioridade Baixa"))</x:f>
        <x:v>Prioridade Baixa</x:v>
      </x:c>
      <x:c r="W3102" t="str">
        <x:v>Sim</x:v>
      </x:c>
      <x:c r="X3102" t="str">
        <x:v>Sem telefone, e-mail ou site</x:v>
      </x:c>
      <x:c r="Y3102" t="str">
        <x:v>Base expandida 2026-07-27</x:v>
      </x:c>
      <x:c r="Z3102" t="str"/>
      <x:c r="AA3102" t="str"/>
      <x:c r="AB3102" t="n">
        <x:v>30</x:v>
      </x:c>
      <x:c r="AC3102" t="str">
        <x:v>Prioridade Baixa</x:v>
      </x:c>
      <x:c r="AD3102" t="str">
        <x:v>Fonte CNES/DATASUS: https://cnes2.datasus.gov.br/Mod_Basico.asp?VCo_Unidade=3530604873424; CNES 4873424; CNPJ 26346412000171; site oficial/redes não coletados nesta fonte</x:v>
      </x:c>
      <x:c r="AE3102" t="n">
        <x:f>IF(LEN(H3102)&gt;0,1,0)</x:f>
        <x:v>0</x:v>
      </x:c>
      <x:c r="AF3102" t="n">
        <x:f>IF(LEN(M3102)&gt;0,1,0)</x:f>
        <x:v>0</x:v>
      </x:c>
      <x:c r="AG3102" t="n">
        <x:f>IF(AND(LEN(H3102)=0,LEN(K3102)=0,LEN(M3102)=0),1,0)</x:f>
        <x:v>1</x:v>
      </x:c>
    </x:row>
    <x:row r="3103">
      <x:c r="A3103" t="str">
        <x:v>AT-03102</x:v>
      </x:c>
      <x:c r="B3103" t="str">
        <x:v>Jessica Nunes S Psicologia</x:v>
      </x:c>
      <x:c r="C3103" t="str">
        <x:v>Saúde</x:v>
      </x:c>
      <x:c r="D3103" t="str">
        <x:v>Clínica</x:v>
      </x:c>
      <x:c r="E3103" t="str">
        <x:v>Mogi das Cruzes</x:v>
      </x:c>
      <x:c r="F3103" t="str">
        <x:v>Jardim Marica</x:v>
      </x:c>
      <x:c r="G3103" t="str">
        <x:v>Jessica Nunes S Psicologia, S/N, Jardim Marica, Mogi Das Cruzes, Sp</x:v>
      </x:c>
      <x:c r="H3103" t="str"/>
      <x:c r="I3103" t="str"/>
      <x:c r="J3103" t="str"/>
      <x:c r="K3103" t="str"/>
      <x:c r="L3103" t="str"/>
      <x:c r="M3103" t="str"/>
      <x:c r="N3103" t="str"/>
      <x:c r="O3103" t="str"/>
      <x:c r="P3103" t="str"/>
      <x:c r="Q3103" t="str">
        <x:v>https://www.google.com/maps/search/?api=1&amp;query=Jessica+Nunes+S+Psicologia+JESSICA+NUNES+S+PSICOLOGIA%2C+S%2FN%2C+JARDIM+MARICA%2C+MOGI+DAS+CRUZES%2C+SP+Mogi+das+Cruzes+SP</x:v>
      </x:c>
      <x:c r="R3103" t="str"/>
      <x:c r="S3103" t="str"/>
      <x:c r="T3103" t="str">
        <x:v>Não contatado</x:v>
      </x:c>
      <x:c r="U3103" s="27" t="n">
        <x:f>IF(LEN(H3103)&gt;0,25,0)+IF(L3103="Sim",25,0)+IF(LEN(M3103)&gt;0,15,0)+IF(LEN(J3103)&gt;0,10,0)+IF(LEN(N3103)&gt;0,5,0)+IF(LEN(O3103)&gt;0,5,0)+IF(LEN(P3103)&gt;0,5,0)+IF(AND(LEN(R3103)&gt;0,LEN(S3103)&gt;0),10,0)</x:f>
        <x:v>0</x:v>
      </x:c>
      <x:c r="V3103" t="str">
        <x:f>IF(U3103&gt;=60,"Prioridade Alta",IF(U3103&gt;=35,"Prioridade Média","Prioridade Baixa"))</x:f>
        <x:v>Prioridade Baixa</x:v>
      </x:c>
      <x:c r="W3103" t="str">
        <x:v>Sim</x:v>
      </x:c>
      <x:c r="X3103" t="str">
        <x:v>Sem telefone, e-mail ou site</x:v>
      </x:c>
      <x:c r="Y3103" t="str">
        <x:v>Base expandida 2026-07-27</x:v>
      </x:c>
      <x:c r="Z3103" t="str"/>
      <x:c r="AA3103" t="str"/>
      <x:c r="AB3103" t="n">
        <x:v>30</x:v>
      </x:c>
      <x:c r="AC3103" t="str">
        <x:v>Prioridade Baixa</x:v>
      </x:c>
      <x:c r="AD3103" t="str">
        <x:v>Fonte CNES/DATASUS: https://cnes2.datasus.gov.br/Mod_Basico.asp?VCo_Unidade=3530605912504; CNES 5912504; CNPJ 60354130000154; site oficial/redes não coletados nesta fonte</x:v>
      </x:c>
      <x:c r="AE3103" t="n">
        <x:f>IF(LEN(H3103)&gt;0,1,0)</x:f>
        <x:v>0</x:v>
      </x:c>
      <x:c r="AF3103" t="n">
        <x:f>IF(LEN(M3103)&gt;0,1,0)</x:f>
        <x:v>0</x:v>
      </x:c>
      <x:c r="AG3103" t="n">
        <x:f>IF(AND(LEN(H3103)=0,LEN(K3103)=0,LEN(M3103)=0),1,0)</x:f>
        <x:v>1</x:v>
      </x:c>
    </x:row>
    <x:row r="3104">
      <x:c r="A3104" t="str">
        <x:v>AT-03103</x:v>
      </x:c>
      <x:c r="B3104" t="str">
        <x:v>La Belle Clinica Medica Ltda</x:v>
      </x:c>
      <x:c r="C3104" t="str">
        <x:v>Saúde</x:v>
      </x:c>
      <x:c r="D3104" t="str">
        <x:v>Clínica</x:v>
      </x:c>
      <x:c r="E3104" t="str">
        <x:v>Mogi das Cruzes</x:v>
      </x:c>
      <x:c r="F3104" t="str">
        <x:v>Parque Monte Libano</x:v>
      </x:c>
      <x:c r="G3104" t="str">
        <x:v>La Belle Clinica Medica Ltda, 38, Parque Monte Libano, Mogi Das Cruzes, Sp</x:v>
      </x:c>
      <x:c r="H3104" t="str"/>
      <x:c r="I3104" t="str"/>
      <x:c r="J3104" t="str"/>
      <x:c r="K3104" t="str"/>
      <x:c r="L3104" t="str"/>
      <x:c r="M3104" t="str"/>
      <x:c r="N3104" t="str"/>
      <x:c r="O3104" t="str"/>
      <x:c r="P3104" t="str"/>
      <x:c r="Q3104" t="str">
        <x:v>https://www.google.com/maps/search/?api=1&amp;query=La+Belle+Clinica+Medica+Ltda+LA+BELLE+CLINICA+MEDICA+LTDA%2C+38%2C+PARQUE+MONTE+LIBANO%2C+MOGI+DAS+CRUZES%2C+SP+Mogi+das+Cruzes+SP</x:v>
      </x:c>
      <x:c r="R3104" t="str"/>
      <x:c r="S3104" t="str"/>
      <x:c r="T3104" t="str">
        <x:v>Não contatado</x:v>
      </x:c>
      <x:c r="U3104" s="27" t="n">
        <x:f>IF(LEN(H3104)&gt;0,25,0)+IF(L3104="Sim",25,0)+IF(LEN(M3104)&gt;0,15,0)+IF(LEN(J3104)&gt;0,10,0)+IF(LEN(N3104)&gt;0,5,0)+IF(LEN(O3104)&gt;0,5,0)+IF(LEN(P3104)&gt;0,5,0)+IF(AND(LEN(R3104)&gt;0,LEN(S3104)&gt;0),10,0)</x:f>
        <x:v>0</x:v>
      </x:c>
      <x:c r="V3104" t="str">
        <x:f>IF(U3104&gt;=60,"Prioridade Alta",IF(U3104&gt;=35,"Prioridade Média","Prioridade Baixa"))</x:f>
        <x:v>Prioridade Baixa</x:v>
      </x:c>
      <x:c r="W3104" t="str">
        <x:v>Sim</x:v>
      </x:c>
      <x:c r="X3104" t="str">
        <x:v>Sem telefone, e-mail ou site</x:v>
      </x:c>
      <x:c r="Y3104" t="str">
        <x:v>Base expandida 2026-07-27</x:v>
      </x:c>
      <x:c r="Z3104" t="str"/>
      <x:c r="AA3104" t="str"/>
      <x:c r="AB3104" t="n">
        <x:v>30</x:v>
      </x:c>
      <x:c r="AC3104" t="str">
        <x:v>Prioridade Baixa</x:v>
      </x:c>
      <x:c r="AD3104" t="str">
        <x:v>Fonte CNES/DATASUS: https://cnes2.datasus.gov.br/Mod_Basico.asp?VCo_Unidade=3530604865553; CNES 4865553; CNPJ 46336781000190; site oficial/redes não coletados nesta fonte</x:v>
      </x:c>
      <x:c r="AE3104" t="n">
        <x:f>IF(LEN(H3104)&gt;0,1,0)</x:f>
        <x:v>0</x:v>
      </x:c>
      <x:c r="AF3104" t="n">
        <x:f>IF(LEN(M3104)&gt;0,1,0)</x:f>
        <x:v>0</x:v>
      </x:c>
      <x:c r="AG3104" t="n">
        <x:f>IF(AND(LEN(H3104)=0,LEN(K3104)=0,LEN(M3104)=0),1,0)</x:f>
        <x:v>1</x:v>
      </x:c>
    </x:row>
    <x:row r="3105">
      <x:c r="A3105" t="str">
        <x:v>AT-03104</x:v>
      </x:c>
      <x:c r="B3105" t="str">
        <x:v>L J P Mancini Psicologia E Oncologia Multiprofissional</x:v>
      </x:c>
      <x:c r="C3105" t="str">
        <x:v>Saúde</x:v>
      </x:c>
      <x:c r="D3105" t="str">
        <x:v>Clínica</x:v>
      </x:c>
      <x:c r="E3105" t="str">
        <x:v>Mogi das Cruzes</x:v>
      </x:c>
      <x:c r="F3105" t="str">
        <x:v>Centro</x:v>
      </x:c>
      <x:c r="G3105" t="str">
        <x:v>Mentessence Saude Mental E Neuropsicologia Ltda, 807, Centro, Mogi Das Cruzes, Sp</x:v>
      </x:c>
      <x:c r="H3105" t="str"/>
      <x:c r="I3105" t="str"/>
      <x:c r="J3105" t="str"/>
      <x:c r="K3105" t="str"/>
      <x:c r="L3105" t="str"/>
      <x:c r="M3105" t="str"/>
      <x:c r="N3105" t="str"/>
      <x:c r="O3105" t="str"/>
      <x:c r="P3105" t="str"/>
      <x:c r="Q3105" t="str">
        <x:v>https://www.google.com/maps/search/?api=1&amp;query=L+J+P+Mancini+Psicologia+E+Oncologia+Multiprofissional+MENTESSENCE+SAUDE+MENTAL+E+NEUROPSICOLOGIA+LTDA%2C+807%2C+CENTRO%2C+MOGI+DAS+CRUZES%2C+SP+Mogi+das+Cruzes+SP</x:v>
      </x:c>
      <x:c r="R3105" t="str"/>
      <x:c r="S3105" t="str"/>
      <x:c r="T3105" t="str">
        <x:v>Não contatado</x:v>
      </x:c>
      <x:c r="U3105" s="27" t="n">
        <x:f>IF(LEN(H3105)&gt;0,25,0)+IF(L3105="Sim",25,0)+IF(LEN(M3105)&gt;0,15,0)+IF(LEN(J3105)&gt;0,10,0)+IF(LEN(N3105)&gt;0,5,0)+IF(LEN(O3105)&gt;0,5,0)+IF(LEN(P3105)&gt;0,5,0)+IF(AND(LEN(R3105)&gt;0,LEN(S3105)&gt;0),10,0)</x:f>
        <x:v>0</x:v>
      </x:c>
      <x:c r="V3105" t="str">
        <x:f>IF(U3105&gt;=60,"Prioridade Alta",IF(U3105&gt;=35,"Prioridade Média","Prioridade Baixa"))</x:f>
        <x:v>Prioridade Baixa</x:v>
      </x:c>
      <x:c r="W3105" t="str">
        <x:v>Sim</x:v>
      </x:c>
      <x:c r="X3105" t="str">
        <x:v>Sem telefone, e-mail ou site</x:v>
      </x:c>
      <x:c r="Y3105" t="str">
        <x:v>Base expandida 2026-07-27</x:v>
      </x:c>
      <x:c r="Z3105" t="str"/>
      <x:c r="AA3105" t="str"/>
      <x:c r="AB3105" t="n">
        <x:v>30</x:v>
      </x:c>
      <x:c r="AC3105" t="str">
        <x:v>Prioridade Baixa</x:v>
      </x:c>
      <x:c r="AD3105" t="str">
        <x:v>Fonte CNES/DATASUS: https://cnes2.datasus.gov.br/Mod_Basico.asp?VCo_Unidade=3530605824087; CNES 5824087; CNPJ 45614597000100; site oficial/redes não coletados nesta fonte</x:v>
      </x:c>
      <x:c r="AE3105" t="n">
        <x:f>IF(LEN(H3105)&gt;0,1,0)</x:f>
        <x:v>0</x:v>
      </x:c>
      <x:c r="AF3105" t="n">
        <x:f>IF(LEN(M3105)&gt;0,1,0)</x:f>
        <x:v>0</x:v>
      </x:c>
      <x:c r="AG3105" t="n">
        <x:f>IF(AND(LEN(H3105)=0,LEN(K3105)=0,LEN(M3105)=0),1,0)</x:f>
        <x:v>1</x:v>
      </x:c>
    </x:row>
    <x:row r="3106">
      <x:c r="A3106" t="str">
        <x:v>AT-03105</x:v>
      </x:c>
      <x:c r="B3106" t="str">
        <x:v>Lacerda E Morente Odontologia Ltda</x:v>
      </x:c>
      <x:c r="C3106" t="str">
        <x:v>Saúde</x:v>
      </x:c>
      <x:c r="D3106" t="str">
        <x:v>Clínica</x:v>
      </x:c>
      <x:c r="E3106" t="str">
        <x:v>Mogi das Cruzes</x:v>
      </x:c>
      <x:c r="F3106" t="str">
        <x:v>Centro</x:v>
      </x:c>
      <x:c r="G3106" t="str">
        <x:v>Lacerda E Morente Odontologia Ltda, 1708, Centro, Mogi Das Cruzes, Sp</x:v>
      </x:c>
      <x:c r="H3106" t="str"/>
      <x:c r="I3106" t="str"/>
      <x:c r="J3106" t="str"/>
      <x:c r="K3106" t="str"/>
      <x:c r="L3106" t="str"/>
      <x:c r="M3106" t="str"/>
      <x:c r="N3106" t="str"/>
      <x:c r="O3106" t="str"/>
      <x:c r="P3106" t="str"/>
      <x:c r="Q3106" t="str">
        <x:v>https://www.google.com/maps/search/?api=1&amp;query=Lacerda+E+Morente+Odontologia+Ltda+LACERDA+E+MORENTE+ODONTOLOGIA+LTDA%2C+1708%2C+CENTRO%2C+MOGI+DAS+CRUZES%2C+SP+Mogi+das+Cruzes+SP</x:v>
      </x:c>
      <x:c r="R3106" t="str"/>
      <x:c r="S3106" t="str"/>
      <x:c r="T3106" t="str">
        <x:v>Não contatado</x:v>
      </x:c>
      <x:c r="U3106" s="27" t="n">
        <x:f>IF(LEN(H3106)&gt;0,25,0)+IF(L3106="Sim",25,0)+IF(LEN(M3106)&gt;0,15,0)+IF(LEN(J3106)&gt;0,10,0)+IF(LEN(N3106)&gt;0,5,0)+IF(LEN(O3106)&gt;0,5,0)+IF(LEN(P3106)&gt;0,5,0)+IF(AND(LEN(R3106)&gt;0,LEN(S3106)&gt;0),10,0)</x:f>
        <x:v>0</x:v>
      </x:c>
      <x:c r="V3106" t="str">
        <x:f>IF(U3106&gt;=60,"Prioridade Alta",IF(U3106&gt;=35,"Prioridade Média","Prioridade Baixa"))</x:f>
        <x:v>Prioridade Baixa</x:v>
      </x:c>
      <x:c r="W3106" t="str">
        <x:v>Sim</x:v>
      </x:c>
      <x:c r="X3106" t="str">
        <x:v>Sem telefone, e-mail ou site</x:v>
      </x:c>
      <x:c r="Y3106" t="str">
        <x:v>Base expandida 2026-07-27</x:v>
      </x:c>
      <x:c r="Z3106" t="str"/>
      <x:c r="AA3106" t="str"/>
      <x:c r="AB3106" t="n">
        <x:v>30</x:v>
      </x:c>
      <x:c r="AC3106" t="str">
        <x:v>Prioridade Baixa</x:v>
      </x:c>
      <x:c r="AD3106" t="str">
        <x:v>Fonte CNES/DATASUS: https://cnes2.datasus.gov.br/Mod_Basico.asp?VCo_Unidade=3530609815376; CNES 9815376; CNPJ 28932574000117; site oficial/redes não coletados nesta fonte</x:v>
      </x:c>
      <x:c r="AE3106" t="n">
        <x:f>IF(LEN(H3106)&gt;0,1,0)</x:f>
        <x:v>0</x:v>
      </x:c>
      <x:c r="AF3106" t="n">
        <x:f>IF(LEN(M3106)&gt;0,1,0)</x:f>
        <x:v>0</x:v>
      </x:c>
      <x:c r="AG3106" t="n">
        <x:f>IF(AND(LEN(H3106)=0,LEN(K3106)=0,LEN(M3106)=0),1,0)</x:f>
        <x:v>1</x:v>
      </x:c>
    </x:row>
    <x:row r="3107">
      <x:c r="A3107" t="str">
        <x:v>AT-03106</x:v>
      </x:c>
      <x:c r="B3107" t="str">
        <x:v>Life Saude Integrada Servicos Medicos Ltda</x:v>
      </x:c>
      <x:c r="C3107" t="str">
        <x:v>Saúde</x:v>
      </x:c>
      <x:c r="D3107" t="str">
        <x:v>Clínica</x:v>
      </x:c>
      <x:c r="E3107" t="str">
        <x:v>Mogi das Cruzes</x:v>
      </x:c>
      <x:c r="F3107" t="str">
        <x:v>Centro Civico</x:v>
      </x:c>
      <x:c r="G3107" t="str">
        <x:v>Life Saude Integrada Servicos Medicos Ltda, 1145, Centro Civico, Mogi Das Cruzes, Sp</x:v>
      </x:c>
      <x:c r="H3107" t="str"/>
      <x:c r="I3107" t="str"/>
      <x:c r="J3107" t="str"/>
      <x:c r="K3107" t="str"/>
      <x:c r="L3107" t="str"/>
      <x:c r="M3107" t="str"/>
      <x:c r="N3107" t="str"/>
      <x:c r="O3107" t="str"/>
      <x:c r="P3107" t="str"/>
      <x:c r="Q3107" t="str">
        <x:v>https://www.google.com/maps/search/?api=1&amp;query=Life+Saude+Integrada+Servicos+Medicos+Ltda+LIFE+SAUDE+INTEGRADA+SERVICOS+MEDICOS+LTDA%2C+1145%2C+CENTRO+CIVICO%2C+MOGI+DAS+CRUZES%2C+SP+Mogi+das+Cruzes+SP</x:v>
      </x:c>
      <x:c r="R3107" t="str"/>
      <x:c r="S3107" t="str"/>
      <x:c r="T3107" t="str">
        <x:v>Não contatado</x:v>
      </x:c>
      <x:c r="U3107" s="27" t="n">
        <x:f>IF(LEN(H3107)&gt;0,25,0)+IF(L3107="Sim",25,0)+IF(LEN(M3107)&gt;0,15,0)+IF(LEN(J3107)&gt;0,10,0)+IF(LEN(N3107)&gt;0,5,0)+IF(LEN(O3107)&gt;0,5,0)+IF(LEN(P3107)&gt;0,5,0)+IF(AND(LEN(R3107)&gt;0,LEN(S3107)&gt;0),10,0)</x:f>
        <x:v>0</x:v>
      </x:c>
      <x:c r="V3107" t="str">
        <x:f>IF(U3107&gt;=60,"Prioridade Alta",IF(U3107&gt;=35,"Prioridade Média","Prioridade Baixa"))</x:f>
        <x:v>Prioridade Baixa</x:v>
      </x:c>
      <x:c r="W3107" t="str">
        <x:v>Sim</x:v>
      </x:c>
      <x:c r="X3107" t="str">
        <x:v>Sem telefone, e-mail ou site</x:v>
      </x:c>
      <x:c r="Y3107" t="str">
        <x:v>Base expandida 2026-07-27</x:v>
      </x:c>
      <x:c r="Z3107" t="str"/>
      <x:c r="AA3107" t="str"/>
      <x:c r="AB3107" t="n">
        <x:v>30</x:v>
      </x:c>
      <x:c r="AC3107" t="str">
        <x:v>Prioridade Baixa</x:v>
      </x:c>
      <x:c r="AD3107" t="str">
        <x:v>Fonte CNES/DATASUS: https://cnes2.datasus.gov.br/Mod_Basico.asp?VCo_Unidade=3530600964387; CNES 0964387; CNPJ 39878818000147; site oficial/redes não coletados nesta fonte</x:v>
      </x:c>
      <x:c r="AE3107" t="n">
        <x:f>IF(LEN(H3107)&gt;0,1,0)</x:f>
        <x:v>0</x:v>
      </x:c>
      <x:c r="AF3107" t="n">
        <x:f>IF(LEN(M3107)&gt;0,1,0)</x:f>
        <x:v>0</x:v>
      </x:c>
      <x:c r="AG3107" t="n">
        <x:f>IF(AND(LEN(H3107)=0,LEN(K3107)=0,LEN(M3107)=0),1,0)</x:f>
        <x:v>1</x:v>
      </x:c>
    </x:row>
    <x:row r="3108">
      <x:c r="A3108" t="str">
        <x:v>AT-03107</x:v>
      </x:c>
      <x:c r="B3108" t="str">
        <x:v>Lhysis Alessandra B Fioravanti Consultorio Odontologia</x:v>
      </x:c>
      <x:c r="C3108" t="str">
        <x:v>Saúde</x:v>
      </x:c>
      <x:c r="D3108" t="str">
        <x:v>Clínica</x:v>
      </x:c>
      <x:c r="E3108" t="str">
        <x:v>Mogi das Cruzes</x:v>
      </x:c>
      <x:c r="F3108" t="str">
        <x:v>Alto Do Ipiranga</x:v>
      </x:c>
      <x:c r="G3108" t="str">
        <x:v>Lhysis Alessandra Bicudo Fioravanti, 976, Alto Do Ipiranga, Mogi Das Cruzes, Sp</x:v>
      </x:c>
      <x:c r="H3108" t="str"/>
      <x:c r="I3108" t="str"/>
      <x:c r="J3108" t="str"/>
      <x:c r="K3108" t="str"/>
      <x:c r="L3108" t="str"/>
      <x:c r="M3108" t="str"/>
      <x:c r="N3108" t="str"/>
      <x:c r="O3108" t="str"/>
      <x:c r="P3108" t="str"/>
      <x:c r="Q3108" t="str">
        <x:v>https://www.google.com/maps/search/?api=1&amp;query=Lhysis+Alessandra+B+Fioravanti+Consultorio+Odontologia+LHYSIS+ALESSANDRA+BICUDO+FIORAVANTI%2C+976%2C+ALTO+DO+IPIRANGA%2C+MOGI+DAS+CRUZES%2C+SP+Mogi+das+Cruzes+SP</x:v>
      </x:c>
      <x:c r="R3108" t="str"/>
      <x:c r="S3108" t="str"/>
      <x:c r="T3108" t="str">
        <x:v>Não contatado</x:v>
      </x:c>
      <x:c r="U3108" s="27" t="n">
        <x:f>IF(LEN(H3108)&gt;0,25,0)+IF(L3108="Sim",25,0)+IF(LEN(M3108)&gt;0,15,0)+IF(LEN(J3108)&gt;0,10,0)+IF(LEN(N3108)&gt;0,5,0)+IF(LEN(O3108)&gt;0,5,0)+IF(LEN(P3108)&gt;0,5,0)+IF(AND(LEN(R3108)&gt;0,LEN(S3108)&gt;0),10,0)</x:f>
        <x:v>0</x:v>
      </x:c>
      <x:c r="V3108" t="str">
        <x:f>IF(U3108&gt;=60,"Prioridade Alta",IF(U3108&gt;=35,"Prioridade Média","Prioridade Baixa"))</x:f>
        <x:v>Prioridade Baixa</x:v>
      </x:c>
      <x:c r="W3108" t="str">
        <x:v>Sim</x:v>
      </x:c>
      <x:c r="X3108" t="str">
        <x:v>Sem telefone, e-mail ou site</x:v>
      </x:c>
      <x:c r="Y3108" t="str">
        <x:v>Base expandida 2026-07-27</x:v>
      </x:c>
      <x:c r="Z3108" t="str"/>
      <x:c r="AA3108" t="str"/>
      <x:c r="AB3108" t="n">
        <x:v>30</x:v>
      </x:c>
      <x:c r="AC3108" t="str">
        <x:v>Prioridade Baixa</x:v>
      </x:c>
      <x:c r="AD3108" t="str">
        <x:v>Fonte CNES/DATASUS: https://cnes2.datasus.gov.br/Mod_Basico.asp?VCo_Unidade=3530603574911; CNES 3574911; CNPJ -; site oficial/redes não coletados nesta fonte</x:v>
      </x:c>
      <x:c r="AE3108" t="n">
        <x:f>IF(LEN(H3108)&gt;0,1,0)</x:f>
        <x:v>0</x:v>
      </x:c>
      <x:c r="AF3108" t="n">
        <x:f>IF(LEN(M3108)&gt;0,1,0)</x:f>
        <x:v>0</x:v>
      </x:c>
      <x:c r="AG3108" t="n">
        <x:f>IF(AND(LEN(H3108)=0,LEN(K3108)=0,LEN(M3108)=0),1,0)</x:f>
        <x:v>1</x:v>
      </x:c>
    </x:row>
    <x:row r="3109">
      <x:c r="A3109" t="str">
        <x:v>AT-03108</x:v>
      </x:c>
      <x:c r="B3109" t="str">
        <x:v>Lombardi Pupo Medicos Associados Ltda</x:v>
      </x:c>
      <x:c r="C3109" t="str">
        <x:v>Saúde</x:v>
      </x:c>
      <x:c r="D3109" t="str">
        <x:v>Clínica</x:v>
      </x:c>
      <x:c r="E3109" t="str">
        <x:v>Mogi das Cruzes</x:v>
      </x:c>
      <x:c r="F3109" t="str">
        <x:v>Centro</x:v>
      </x:c>
      <x:c r="G3109" t="str">
        <x:v>Lombardi Pupo Medicos Associados Ltda, 335, Centro, Mogi Das Cruzes, Sp</x:v>
      </x:c>
      <x:c r="H3109" t="str"/>
      <x:c r="I3109" t="str"/>
      <x:c r="J3109" t="str"/>
      <x:c r="K3109" t="str"/>
      <x:c r="L3109" t="str"/>
      <x:c r="M3109" t="str"/>
      <x:c r="N3109" t="str"/>
      <x:c r="O3109" t="str"/>
      <x:c r="P3109" t="str"/>
      <x:c r="Q3109" t="str">
        <x:v>https://www.google.com/maps/search/?api=1&amp;query=Lombardi+Pupo+Medicos+Associados+Ltda+LOMBARDI+PUPO+MEDICOS+ASSOCIADOS+LTDA%2C+335%2C+CENTRO%2C+MOGI+DAS+CRUZES%2C+SP+Mogi+das+Cruzes+SP</x:v>
      </x:c>
      <x:c r="R3109" t="str"/>
      <x:c r="S3109" t="str"/>
      <x:c r="T3109" t="str">
        <x:v>Não contatado</x:v>
      </x:c>
      <x:c r="U3109" s="27" t="n">
        <x:f>IF(LEN(H3109)&gt;0,25,0)+IF(L3109="Sim",25,0)+IF(LEN(M3109)&gt;0,15,0)+IF(LEN(J3109)&gt;0,10,0)+IF(LEN(N3109)&gt;0,5,0)+IF(LEN(O3109)&gt;0,5,0)+IF(LEN(P3109)&gt;0,5,0)+IF(AND(LEN(R3109)&gt;0,LEN(S3109)&gt;0),10,0)</x:f>
        <x:v>0</x:v>
      </x:c>
      <x:c r="V3109" t="str">
        <x:f>IF(U3109&gt;=60,"Prioridade Alta",IF(U3109&gt;=35,"Prioridade Média","Prioridade Baixa"))</x:f>
        <x:v>Prioridade Baixa</x:v>
      </x:c>
      <x:c r="W3109" t="str">
        <x:v>Sim</x:v>
      </x:c>
      <x:c r="X3109" t="str">
        <x:v>Sem telefone, e-mail ou site</x:v>
      </x:c>
      <x:c r="Y3109" t="str">
        <x:v>Base expandida 2026-07-27</x:v>
      </x:c>
      <x:c r="Z3109" t="str"/>
      <x:c r="AA3109" t="str"/>
      <x:c r="AB3109" t="n">
        <x:v>30</x:v>
      </x:c>
      <x:c r="AC3109" t="str">
        <x:v>Prioridade Baixa</x:v>
      </x:c>
      <x:c r="AD3109" t="str">
        <x:v>Fonte CNES/DATASUS: https://cnes2.datasus.gov.br/Mod_Basico.asp?VCo_Unidade=3530609689966; CNES 9689966; CNPJ 20302971000101; site oficial/redes não coletados nesta fonte</x:v>
      </x:c>
      <x:c r="AE3109" t="n">
        <x:f>IF(LEN(H3109)&gt;0,1,0)</x:f>
        <x:v>0</x:v>
      </x:c>
      <x:c r="AF3109" t="n">
        <x:f>IF(LEN(M3109)&gt;0,1,0)</x:f>
        <x:v>0</x:v>
      </x:c>
      <x:c r="AG3109" t="n">
        <x:f>IF(AND(LEN(H3109)=0,LEN(K3109)=0,LEN(M3109)=0),1,0)</x:f>
        <x:v>1</x:v>
      </x:c>
    </x:row>
    <x:row r="3110">
      <x:c r="A3110" t="str">
        <x:v>AT-03109</x:v>
      </x:c>
      <x:c r="B3110" t="str">
        <x:v>Longevidade Servicos Medicos Ltda</x:v>
      </x:c>
      <x:c r="C3110" t="str">
        <x:v>Saúde</x:v>
      </x:c>
      <x:c r="D3110" t="str">
        <x:v>Clínica</x:v>
      </x:c>
      <x:c r="E3110" t="str">
        <x:v>Mogi das Cruzes</x:v>
      </x:c>
      <x:c r="F3110" t="str">
        <x:v>Vila Mogilar</x:v>
      </x:c>
      <x:c r="G3110" t="str">
        <x:v>Longevidade Servicos Medicos Ltda, 269, Vila Mogilar, Mogi Das Cruzes, Sp</x:v>
      </x:c>
      <x:c r="H3110" t="str"/>
      <x:c r="I3110" t="str"/>
      <x:c r="J3110" t="str"/>
      <x:c r="K3110" t="str"/>
      <x:c r="L3110" t="str"/>
      <x:c r="M3110" t="str"/>
      <x:c r="N3110" t="str"/>
      <x:c r="O3110" t="str"/>
      <x:c r="P3110" t="str"/>
      <x:c r="Q3110" t="str">
        <x:v>https://www.google.com/maps/search/?api=1&amp;query=Longevidade+Servicos+Medicos+Ltda+LONGEVIDADE+SERVICOS+MEDICOS+LTDA%2C+269%2C+VILA+MOGILAR%2C+MOGI+DAS+CRUZES%2C+SP+Mogi+das+Cruzes+SP</x:v>
      </x:c>
      <x:c r="R3110" t="str"/>
      <x:c r="S3110" t="str"/>
      <x:c r="T3110" t="str">
        <x:v>Não contatado</x:v>
      </x:c>
      <x:c r="U3110" s="27" t="n">
        <x:f>IF(LEN(H3110)&gt;0,25,0)+IF(L3110="Sim",25,0)+IF(LEN(M3110)&gt;0,15,0)+IF(LEN(J3110)&gt;0,10,0)+IF(LEN(N3110)&gt;0,5,0)+IF(LEN(O3110)&gt;0,5,0)+IF(LEN(P3110)&gt;0,5,0)+IF(AND(LEN(R3110)&gt;0,LEN(S3110)&gt;0),10,0)</x:f>
        <x:v>0</x:v>
      </x:c>
      <x:c r="V3110" t="str">
        <x:f>IF(U3110&gt;=60,"Prioridade Alta",IF(U3110&gt;=35,"Prioridade Média","Prioridade Baixa"))</x:f>
        <x:v>Prioridade Baixa</x:v>
      </x:c>
      <x:c r="W3110" t="str">
        <x:v>Sim</x:v>
      </x:c>
      <x:c r="X3110" t="str">
        <x:v>Sem telefone, e-mail ou site</x:v>
      </x:c>
      <x:c r="Y3110" t="str">
        <x:v>Base expandida 2026-07-27</x:v>
      </x:c>
      <x:c r="Z3110" t="str"/>
      <x:c r="AA3110" t="str"/>
      <x:c r="AB3110" t="n">
        <x:v>30</x:v>
      </x:c>
      <x:c r="AC3110" t="str">
        <x:v>Prioridade Baixa</x:v>
      </x:c>
      <x:c r="AD3110" t="str">
        <x:v>Fonte CNES/DATASUS: https://cnes2.datasus.gov.br/Mod_Basico.asp?VCo_Unidade=3530604613821; CNES 4613821; CNPJ 44580820000175; site oficial/redes não coletados nesta fonte</x:v>
      </x:c>
      <x:c r="AE3110" t="n">
        <x:f>IF(LEN(H3110)&gt;0,1,0)</x:f>
        <x:v>0</x:v>
      </x:c>
      <x:c r="AF3110" t="n">
        <x:f>IF(LEN(M3110)&gt;0,1,0)</x:f>
        <x:v>0</x:v>
      </x:c>
      <x:c r="AG3110" t="n">
        <x:f>IF(AND(LEN(H3110)=0,LEN(K3110)=0,LEN(M3110)=0),1,0)</x:f>
        <x:v>1</x:v>
      </x:c>
    </x:row>
    <x:row r="3111">
      <x:c r="A3111" t="str">
        <x:v>AT-03110</x:v>
      </x:c>
      <x:c r="B3111" t="str">
        <x:v>Lorca E Lorca Prestacao De Servicos Odontologicos Ltda</x:v>
      </x:c>
      <x:c r="C3111" t="str">
        <x:v>Saúde</x:v>
      </x:c>
      <x:c r="D3111" t="str">
        <x:v>Clínica</x:v>
      </x:c>
      <x:c r="E3111" t="str">
        <x:v>Mogi das Cruzes</x:v>
      </x:c>
      <x:c r="F3111" t="str">
        <x:v>Vila Suissa</x:v>
      </x:c>
      <x:c r="G3111" t="str">
        <x:v>Lorca E Lorca Prestacao De Servicos Odon Cnpj 37094669000108, 1293, Vila Suissa, Mogi Das Cruzes, Sp</x:v>
      </x:c>
      <x:c r="H3111" t="str"/>
      <x:c r="I3111" t="str"/>
      <x:c r="J3111" t="str"/>
      <x:c r="K3111" t="str"/>
      <x:c r="L3111" t="str"/>
      <x:c r="M3111" t="str"/>
      <x:c r="N3111" t="str"/>
      <x:c r="O3111" t="str"/>
      <x:c r="P3111" t="str"/>
      <x:c r="Q3111" t="str">
        <x:v>https://www.google.com/maps/search/?api=1&amp;query=Lorca+E+Lorca+Prestacao+De+Servicos+Odontologicos+Ltda+LORCA+E+LORCA+PRESTACAO+DE+SERVICOS+ODON+CNPJ+37094669000108%2C+1293%2C+VILA+SUISSA%2C+MOGI+DAS+CRUZES%2C+SP+Mogi+das+Cruzes+SP</x:v>
      </x:c>
      <x:c r="R3111" t="str"/>
      <x:c r="S3111" t="str"/>
      <x:c r="T3111" t="str">
        <x:v>Não contatado</x:v>
      </x:c>
      <x:c r="U3111" s="27" t="n">
        <x:f>IF(LEN(H3111)&gt;0,25,0)+IF(L3111="Sim",25,0)+IF(LEN(M3111)&gt;0,15,0)+IF(LEN(J3111)&gt;0,10,0)+IF(LEN(N3111)&gt;0,5,0)+IF(LEN(O3111)&gt;0,5,0)+IF(LEN(P3111)&gt;0,5,0)+IF(AND(LEN(R3111)&gt;0,LEN(S3111)&gt;0),10,0)</x:f>
        <x:v>0</x:v>
      </x:c>
      <x:c r="V3111" t="str">
        <x:f>IF(U3111&gt;=60,"Prioridade Alta",IF(U3111&gt;=35,"Prioridade Média","Prioridade Baixa"))</x:f>
        <x:v>Prioridade Baixa</x:v>
      </x:c>
      <x:c r="W3111" t="str">
        <x:v>Sim</x:v>
      </x:c>
      <x:c r="X3111" t="str">
        <x:v>Sem telefone, e-mail ou site</x:v>
      </x:c>
      <x:c r="Y3111" t="str">
        <x:v>Base expandida 2026-07-27</x:v>
      </x:c>
      <x:c r="Z3111" t="str"/>
      <x:c r="AA3111" t="str"/>
      <x:c r="AB3111" t="n">
        <x:v>30</x:v>
      </x:c>
      <x:c r="AC3111" t="str">
        <x:v>Prioridade Baixa</x:v>
      </x:c>
      <x:c r="AD3111" t="str">
        <x:v>Fonte CNES/DATASUS: https://cnes2.datasus.gov.br/Mod_Basico.asp?VCo_Unidade=3530601158333; CNES 1158333; CNPJ -; site oficial/redes não coletados nesta fonte</x:v>
      </x:c>
      <x:c r="AE3111" t="n">
        <x:f>IF(LEN(H3111)&gt;0,1,0)</x:f>
        <x:v>0</x:v>
      </x:c>
      <x:c r="AF3111" t="n">
        <x:f>IF(LEN(M3111)&gt;0,1,0)</x:f>
        <x:v>0</x:v>
      </x:c>
      <x:c r="AG3111" t="n">
        <x:f>IF(AND(LEN(H3111)=0,LEN(K3111)=0,LEN(M3111)=0),1,0)</x:f>
        <x:v>1</x:v>
      </x:c>
    </x:row>
    <x:row r="3112">
      <x:c r="A3112" t="str">
        <x:v>AT-03111</x:v>
      </x:c>
      <x:c r="B3112" t="str">
        <x:v>Luciana Dutra Terapeuta Ocupacional</x:v>
      </x:c>
      <x:c r="C3112" t="str">
        <x:v>Saúde</x:v>
      </x:c>
      <x:c r="D3112" t="str">
        <x:v>Pronto Atendimento / UPA</x:v>
      </x:c>
      <x:c r="E3112" t="str">
        <x:v>Mogi das Cruzes</x:v>
      </x:c>
      <x:c r="F3112" t="str">
        <x:v>Vila Oliveira</x:v>
      </x:c>
      <x:c r="G3112" t="str">
        <x:v>Luciana Dutra Terapeuta Ocupacional Ltda, 1022, Vila Oliveira, Mogi Das Cruzes, Sp</x:v>
      </x:c>
      <x:c r="H3112" t="str"/>
      <x:c r="I3112" t="str"/>
      <x:c r="J3112" t="str"/>
      <x:c r="K3112" t="str"/>
      <x:c r="L3112" t="str"/>
      <x:c r="M3112" t="str"/>
      <x:c r="N3112" t="str"/>
      <x:c r="O3112" t="str"/>
      <x:c r="P3112" t="str"/>
      <x:c r="Q3112" t="str">
        <x:v>https://www.google.com/maps/search/?api=1&amp;query=Luciana+Dutra+Terapeuta+Ocupacional+LUCIANA+DUTRA+TERAPEUTA+OCUPACIONAL+LTDA%2C+1022%2C+VILA+OLIVEIRA%2C+MOGI+DAS+CRUZES%2C+SP+Mogi+das+Cruzes+SP</x:v>
      </x:c>
      <x:c r="R3112" t="str"/>
      <x:c r="S3112" t="str"/>
      <x:c r="T3112" t="str">
        <x:v>Não contatado</x:v>
      </x:c>
      <x:c r="U3112" s="27" t="n">
        <x:f>IF(LEN(H3112)&gt;0,25,0)+IF(L3112="Sim",25,0)+IF(LEN(M3112)&gt;0,15,0)+IF(LEN(J3112)&gt;0,10,0)+IF(LEN(N3112)&gt;0,5,0)+IF(LEN(O3112)&gt;0,5,0)+IF(LEN(P3112)&gt;0,5,0)+IF(AND(LEN(R3112)&gt;0,LEN(S3112)&gt;0),10,0)</x:f>
        <x:v>0</x:v>
      </x:c>
      <x:c r="V3112" t="str">
        <x:f>IF(U3112&gt;=60,"Prioridade Alta",IF(U3112&gt;=35,"Prioridade Média","Prioridade Baixa"))</x:f>
        <x:v>Prioridade Baixa</x:v>
      </x:c>
      <x:c r="W3112" t="str">
        <x:v>Sim</x:v>
      </x:c>
      <x:c r="X3112" t="str">
        <x:v>Sem telefone, e-mail ou site</x:v>
      </x:c>
      <x:c r="Y3112" t="str">
        <x:v>Base expandida 2026-07-27</x:v>
      </x:c>
      <x:c r="Z3112" t="str"/>
      <x:c r="AA3112" t="str"/>
      <x:c r="AB3112" t="n">
        <x:v>30</x:v>
      </x:c>
      <x:c r="AC3112" t="str">
        <x:v>Prioridade Baixa</x:v>
      </x:c>
      <x:c r="AD3112" t="str">
        <x:v>Fonte CNES/DATASUS: https://cnes2.datasus.gov.br/Mod_Basico.asp?VCo_Unidade=3530604486838; CNES 4486838; CNPJ 45046118000199; site oficial/redes não coletados nesta fonte</x:v>
      </x:c>
      <x:c r="AE3112" t="n">
        <x:f>IF(LEN(H3112)&gt;0,1,0)</x:f>
        <x:v>0</x:v>
      </x:c>
      <x:c r="AF3112" t="n">
        <x:f>IF(LEN(M3112)&gt;0,1,0)</x:f>
        <x:v>0</x:v>
      </x:c>
      <x:c r="AG3112" t="n">
        <x:f>IF(AND(LEN(H3112)=0,LEN(K3112)=0,LEN(M3112)=0),1,0)</x:f>
        <x:v>1</x:v>
      </x:c>
    </x:row>
    <x:row r="3113">
      <x:c r="A3113" t="str">
        <x:v>AT-03112</x:v>
      </x:c>
      <x:c r="B3113" t="str">
        <x:v>Luiza Helena Odontologia E Estetica</x:v>
      </x:c>
      <x:c r="C3113" t="str">
        <x:v>Saúde</x:v>
      </x:c>
      <x:c r="D3113" t="str">
        <x:v>Clínica</x:v>
      </x:c>
      <x:c r="E3113" t="str">
        <x:v>Mogi das Cruzes</x:v>
      </x:c>
      <x:c r="F3113" t="str">
        <x:v>Jardim Armenia</x:v>
      </x:c>
      <x:c r="G3113" t="str">
        <x:v>Luiza Helena Odontologia E Estetica Ltda Cnpj 45056464000158, 11, Jardim Armenia, Mogi Das Cruzes, Sp</x:v>
      </x:c>
      <x:c r="H3113" t="str"/>
      <x:c r="I3113" t="str"/>
      <x:c r="J3113" t="str"/>
      <x:c r="K3113" t="str"/>
      <x:c r="L3113" t="str"/>
      <x:c r="M3113" t="str"/>
      <x:c r="N3113" t="str"/>
      <x:c r="O3113" t="str"/>
      <x:c r="P3113" t="str"/>
      <x:c r="Q3113" t="str">
        <x:v>https://www.google.com/maps/search/?api=1&amp;query=Luiza+Helena+Odontologia+E+Estetica+LUIZA+HELENA+ODONTOLOGIA+E+ESTETICA+LTDA+CNPJ+45056464000158%2C+11%2C+JARDIM+ARMENIA%2C+MOGI+DAS+CRUZES%2C+SP+Mogi+das+Cruzes+SP</x:v>
      </x:c>
      <x:c r="R3113" t="str"/>
      <x:c r="S3113" t="str"/>
      <x:c r="T3113" t="str">
        <x:v>Não contatado</x:v>
      </x:c>
      <x:c r="U3113" s="27" t="n">
        <x:f>IF(LEN(H3113)&gt;0,25,0)+IF(L3113="Sim",25,0)+IF(LEN(M3113)&gt;0,15,0)+IF(LEN(J3113)&gt;0,10,0)+IF(LEN(N3113)&gt;0,5,0)+IF(LEN(O3113)&gt;0,5,0)+IF(LEN(P3113)&gt;0,5,0)+IF(AND(LEN(R3113)&gt;0,LEN(S3113)&gt;0),10,0)</x:f>
        <x:v>0</x:v>
      </x:c>
      <x:c r="V3113" t="str">
        <x:f>IF(U3113&gt;=60,"Prioridade Alta",IF(U3113&gt;=35,"Prioridade Média","Prioridade Baixa"))</x:f>
        <x:v>Prioridade Baixa</x:v>
      </x:c>
      <x:c r="W3113" t="str">
        <x:v>Sim</x:v>
      </x:c>
      <x:c r="X3113" t="str">
        <x:v>Sem telefone, e-mail ou site</x:v>
      </x:c>
      <x:c r="Y3113" t="str">
        <x:v>Base expandida 2026-07-27</x:v>
      </x:c>
      <x:c r="Z3113" t="str"/>
      <x:c r="AA3113" t="str"/>
      <x:c r="AB3113" t="n">
        <x:v>30</x:v>
      </x:c>
      <x:c r="AC3113" t="str">
        <x:v>Prioridade Baixa</x:v>
      </x:c>
      <x:c r="AD3113" t="str">
        <x:v>Fonte CNES/DATASUS: https://cnes2.datasus.gov.br/Mod_Basico.asp?VCo_Unidade=3530601092693; CNES 1092693; CNPJ -; site oficial/redes não coletados nesta fonte</x:v>
      </x:c>
      <x:c r="AE3113" t="n">
        <x:f>IF(LEN(H3113)&gt;0,1,0)</x:f>
        <x:v>0</x:v>
      </x:c>
      <x:c r="AF3113" t="n">
        <x:f>IF(LEN(M3113)&gt;0,1,0)</x:f>
        <x:v>0</x:v>
      </x:c>
      <x:c r="AG3113" t="n">
        <x:f>IF(AND(LEN(H3113)=0,LEN(K3113)=0,LEN(M3113)=0),1,0)</x:f>
        <x:v>1</x:v>
      </x:c>
    </x:row>
    <x:row r="3114">
      <x:c r="A3114" t="str">
        <x:v>AT-03113</x:v>
      </x:c>
      <x:c r="B3114" t="str">
        <x:v>Marcelo Oliveira De Castro Consultorio Odontologico</x:v>
      </x:c>
      <x:c r="C3114" t="str">
        <x:v>Saúde</x:v>
      </x:c>
      <x:c r="D3114" t="str">
        <x:v>Clínica</x:v>
      </x:c>
      <x:c r="E3114" t="str">
        <x:v>Mogi das Cruzes</x:v>
      </x:c>
      <x:c r="F3114" t="str">
        <x:v>Centro</x:v>
      </x:c>
      <x:c r="G3114" t="str">
        <x:v>Marcelo Oliveira De Castro, 509, Centro, Mogi Das Cruzes, Sp</x:v>
      </x:c>
      <x:c r="H3114" t="str"/>
      <x:c r="I3114" t="str"/>
      <x:c r="J3114" t="str"/>
      <x:c r="K3114" t="str"/>
      <x:c r="L3114" t="str"/>
      <x:c r="M3114" t="str"/>
      <x:c r="N3114" t="str"/>
      <x:c r="O3114" t="str"/>
      <x:c r="P3114" t="str"/>
      <x:c r="Q3114" t="str">
        <x:v>https://www.google.com/maps/search/?api=1&amp;query=Marcelo+Oliveira+De+Castro+Consultorio+Odontologico+MARCELO+OLIVEIRA+DE+CASTRO%2C+509%2C+CENTRO%2C+MOGI+DAS+CRUZES%2C+SP+Mogi+das+Cruzes+SP</x:v>
      </x:c>
      <x:c r="R3114" t="str"/>
      <x:c r="S3114" t="str"/>
      <x:c r="T3114" t="str">
        <x:v>Não contatado</x:v>
      </x:c>
      <x:c r="U3114" s="27" t="n">
        <x:f>IF(LEN(H3114)&gt;0,25,0)+IF(L3114="Sim",25,0)+IF(LEN(M3114)&gt;0,15,0)+IF(LEN(J3114)&gt;0,10,0)+IF(LEN(N3114)&gt;0,5,0)+IF(LEN(O3114)&gt;0,5,0)+IF(LEN(P3114)&gt;0,5,0)+IF(AND(LEN(R3114)&gt;0,LEN(S3114)&gt;0),10,0)</x:f>
        <x:v>0</x:v>
      </x:c>
      <x:c r="V3114" t="str">
        <x:f>IF(U3114&gt;=60,"Prioridade Alta",IF(U3114&gt;=35,"Prioridade Média","Prioridade Baixa"))</x:f>
        <x:v>Prioridade Baixa</x:v>
      </x:c>
      <x:c r="W3114" t="str">
        <x:v>Sim</x:v>
      </x:c>
      <x:c r="X3114" t="str">
        <x:v>Sem telefone, e-mail ou site</x:v>
      </x:c>
      <x:c r="Y3114" t="str">
        <x:v>Base expandida 2026-07-27</x:v>
      </x:c>
      <x:c r="Z3114" t="str"/>
      <x:c r="AA3114" t="str"/>
      <x:c r="AB3114" t="n">
        <x:v>30</x:v>
      </x:c>
      <x:c r="AC3114" t="str">
        <x:v>Prioridade Baixa</x:v>
      </x:c>
      <x:c r="AD3114" t="str">
        <x:v>Fonte CNES/DATASUS: https://cnes2.datasus.gov.br/Mod_Basico.asp?VCo_Unidade=3530606023606; CNES 6023606; CNPJ -; site oficial/redes não coletados nesta fonte</x:v>
      </x:c>
      <x:c r="AE3114" t="n">
        <x:f>IF(LEN(H3114)&gt;0,1,0)</x:f>
        <x:v>0</x:v>
      </x:c>
      <x:c r="AF3114" t="n">
        <x:f>IF(LEN(M3114)&gt;0,1,0)</x:f>
        <x:v>0</x:v>
      </x:c>
      <x:c r="AG3114" t="n">
        <x:f>IF(AND(LEN(H3114)=0,LEN(K3114)=0,LEN(M3114)=0),1,0)</x:f>
        <x:v>1</x:v>
      </x:c>
    </x:row>
    <x:row r="3115">
      <x:c r="A3115" t="str">
        <x:v>AT-03114</x:v>
      </x:c>
      <x:c r="B3115" t="str">
        <x:v>Marcelo Cardoso Bono Consultorio Odontologia</x:v>
      </x:c>
      <x:c r="C3115" t="str">
        <x:v>Saúde</x:v>
      </x:c>
      <x:c r="D3115" t="str">
        <x:v>Clínica</x:v>
      </x:c>
      <x:c r="E3115" t="str">
        <x:v>Mogi das Cruzes</x:v>
      </x:c>
      <x:c r="F3115" t="str">
        <x:v>Centro</x:v>
      </x:c>
      <x:c r="G3115" t="str">
        <x:v>Marcelo Cardoso Bono, 392, Centro, Mogi Das Cruzes, Sp</x:v>
      </x:c>
      <x:c r="H3115" t="str"/>
      <x:c r="I3115" t="str"/>
      <x:c r="J3115" t="str"/>
      <x:c r="K3115" t="str"/>
      <x:c r="L3115" t="str"/>
      <x:c r="M3115" t="str"/>
      <x:c r="N3115" t="str"/>
      <x:c r="O3115" t="str"/>
      <x:c r="P3115" t="str"/>
      <x:c r="Q3115" t="str">
        <x:v>https://www.google.com/maps/search/?api=1&amp;query=Marcelo+Cardoso+Bono+Consultorio+Odontologia+MARCELO+CARDOSO+BONO%2C+392%2C+CENTRO%2C+MOGI+DAS+CRUZES%2C+SP+Mogi+das+Cruzes+SP</x:v>
      </x:c>
      <x:c r="R3115" t="str"/>
      <x:c r="S3115" t="str"/>
      <x:c r="T3115" t="str">
        <x:v>Não contatado</x:v>
      </x:c>
      <x:c r="U3115" s="27" t="n">
        <x:f>IF(LEN(H3115)&gt;0,25,0)+IF(L3115="Sim",25,0)+IF(LEN(M3115)&gt;0,15,0)+IF(LEN(J3115)&gt;0,10,0)+IF(LEN(N3115)&gt;0,5,0)+IF(LEN(O3115)&gt;0,5,0)+IF(LEN(P3115)&gt;0,5,0)+IF(AND(LEN(R3115)&gt;0,LEN(S3115)&gt;0),10,0)</x:f>
        <x:v>0</x:v>
      </x:c>
      <x:c r="V3115" t="str">
        <x:f>IF(U3115&gt;=60,"Prioridade Alta",IF(U3115&gt;=35,"Prioridade Média","Prioridade Baixa"))</x:f>
        <x:v>Prioridade Baixa</x:v>
      </x:c>
      <x:c r="W3115" t="str">
        <x:v>Sim</x:v>
      </x:c>
      <x:c r="X3115" t="str">
        <x:v>Sem telefone, e-mail ou site</x:v>
      </x:c>
      <x:c r="Y3115" t="str">
        <x:v>Base expandida 2026-07-27</x:v>
      </x:c>
      <x:c r="Z3115" t="str"/>
      <x:c r="AA3115" t="str"/>
      <x:c r="AB3115" t="n">
        <x:v>30</x:v>
      </x:c>
      <x:c r="AC3115" t="str">
        <x:v>Prioridade Baixa</x:v>
      </x:c>
      <x:c r="AD3115" t="str">
        <x:v>Fonte CNES/DATASUS: https://cnes2.datasus.gov.br/Mod_Basico.asp?VCo_Unidade=3530603694887; CNES 3694887; CNPJ -; site oficial/redes não coletados nesta fonte</x:v>
      </x:c>
      <x:c r="AE3115" t="n">
        <x:f>IF(LEN(H3115)&gt;0,1,0)</x:f>
        <x:v>0</x:v>
      </x:c>
      <x:c r="AF3115" t="n">
        <x:f>IF(LEN(M3115)&gt;0,1,0)</x:f>
        <x:v>0</x:v>
      </x:c>
      <x:c r="AG3115" t="n">
        <x:f>IF(AND(LEN(H3115)=0,LEN(K3115)=0,LEN(M3115)=0),1,0)</x:f>
        <x:v>1</x:v>
      </x:c>
    </x:row>
    <x:row r="3116">
      <x:c r="A3116" t="str">
        <x:v>AT-03115</x:v>
      </x:c>
      <x:c r="B3116" t="str">
        <x:v>Maria Claudia Moncaio H G Amorim Consultorio Odontologia</x:v>
      </x:c>
      <x:c r="C3116" t="str">
        <x:v>Saúde</x:v>
      </x:c>
      <x:c r="D3116" t="str">
        <x:v>Clínica</x:v>
      </x:c>
      <x:c r="E3116" t="str">
        <x:v>Mogi das Cruzes</x:v>
      </x:c>
      <x:c r="F3116" t="str">
        <x:v>Centro</x:v>
      </x:c>
      <x:c r="G3116" t="str">
        <x:v>Maria Claudia Moncaio H G Amorim, 1272, Centro, Mogi Das Cruzes, Sp</x:v>
      </x:c>
      <x:c r="H3116" t="str"/>
      <x:c r="I3116" t="str"/>
      <x:c r="J3116" t="str"/>
      <x:c r="K3116" t="str"/>
      <x:c r="L3116" t="str"/>
      <x:c r="M3116" t="str"/>
      <x:c r="N3116" t="str"/>
      <x:c r="O3116" t="str"/>
      <x:c r="P3116" t="str"/>
      <x:c r="Q3116" t="str">
        <x:v>https://www.google.com/maps/search/?api=1&amp;query=Maria+Claudia+Moncaio+H+G+Amorim+Consultorio+Odontologia+MARIA+CLAUDIA+MONCAIO+H+G+AMORIM%2C+1272%2C+CENTRO%2C+MOGI+DAS+CRUZES%2C+SP+Mogi+das+Cruzes+SP</x:v>
      </x:c>
      <x:c r="R3116" t="str"/>
      <x:c r="S3116" t="str"/>
      <x:c r="T3116" t="str">
        <x:v>Não contatado</x:v>
      </x:c>
      <x:c r="U3116" s="27" t="n">
        <x:f>IF(LEN(H3116)&gt;0,25,0)+IF(L3116="Sim",25,0)+IF(LEN(M3116)&gt;0,15,0)+IF(LEN(J3116)&gt;0,10,0)+IF(LEN(N3116)&gt;0,5,0)+IF(LEN(O3116)&gt;0,5,0)+IF(LEN(P3116)&gt;0,5,0)+IF(AND(LEN(R3116)&gt;0,LEN(S3116)&gt;0),10,0)</x:f>
        <x:v>0</x:v>
      </x:c>
      <x:c r="V3116" t="str">
        <x:f>IF(U3116&gt;=60,"Prioridade Alta",IF(U3116&gt;=35,"Prioridade Média","Prioridade Baixa"))</x:f>
        <x:v>Prioridade Baixa</x:v>
      </x:c>
      <x:c r="W3116" t="str">
        <x:v>Sim</x:v>
      </x:c>
      <x:c r="X3116" t="str">
        <x:v>Sem telefone, e-mail ou site</x:v>
      </x:c>
      <x:c r="Y3116" t="str">
        <x:v>Base expandida 2026-07-27</x:v>
      </x:c>
      <x:c r="Z3116" t="str"/>
      <x:c r="AA3116" t="str"/>
      <x:c r="AB3116" t="n">
        <x:v>30</x:v>
      </x:c>
      <x:c r="AC3116" t="str">
        <x:v>Prioridade Baixa</x:v>
      </x:c>
      <x:c r="AD3116" t="str">
        <x:v>Fonte CNES/DATASUS: https://cnes2.datasus.gov.br/Mod_Basico.asp?VCo_Unidade=3530603853977; CNES 3853977; CNPJ -; site oficial/redes não coletados nesta fonte</x:v>
      </x:c>
      <x:c r="AE3116" t="n">
        <x:f>IF(LEN(H3116)&gt;0,1,0)</x:f>
        <x:v>0</x:v>
      </x:c>
      <x:c r="AF3116" t="n">
        <x:f>IF(LEN(M3116)&gt;0,1,0)</x:f>
        <x:v>0</x:v>
      </x:c>
      <x:c r="AG3116" t="n">
        <x:f>IF(AND(LEN(H3116)=0,LEN(K3116)=0,LEN(M3116)=0),1,0)</x:f>
        <x:v>1</x:v>
      </x:c>
    </x:row>
    <x:row r="3117">
      <x:c r="A3117" t="str">
        <x:v>AT-03116</x:v>
      </x:c>
      <x:c r="B3117" t="str">
        <x:v>Mariana Ishibashi Servicos Medicos E Terapias</x:v>
      </x:c>
      <x:c r="C3117" t="str">
        <x:v>Saúde</x:v>
      </x:c>
      <x:c r="D3117" t="str">
        <x:v>Clínica</x:v>
      </x:c>
      <x:c r="E3117" t="str">
        <x:v>Mogi das Cruzes</x:v>
      </x:c>
      <x:c r="F3117" t="str">
        <x:v>Centro</x:v>
      </x:c>
      <x:c r="G3117" t="str">
        <x:v>Mariana Ishibashi Servicos Medicos E Terapias Ltda, 402, Centro, Mogi Das Cruzes, Sp</x:v>
      </x:c>
      <x:c r="H3117" t="str"/>
      <x:c r="I3117" t="str"/>
      <x:c r="J3117" t="str"/>
      <x:c r="K3117" t="str"/>
      <x:c r="L3117" t="str"/>
      <x:c r="M3117" t="str"/>
      <x:c r="N3117" t="str"/>
      <x:c r="O3117" t="str"/>
      <x:c r="P3117" t="str"/>
      <x:c r="Q3117" t="str">
        <x:v>https://www.google.com/maps/search/?api=1&amp;query=Mariana+Ishibashi+Servicos+Medicos+E+Terapias+MARIANA+ISHIBASHI+SERVICOS+MEDICOS+E+TERAPIAS+LTDA%2C+402%2C+CENTRO%2C+MOGI+DAS+CRUZES%2C+SP+Mogi+das+Cruzes+SP</x:v>
      </x:c>
      <x:c r="R3117" t="str"/>
      <x:c r="S3117" t="str"/>
      <x:c r="T3117" t="str">
        <x:v>Não contatado</x:v>
      </x:c>
      <x:c r="U3117" s="27" t="n">
        <x:f>IF(LEN(H3117)&gt;0,25,0)+IF(L3117="Sim",25,0)+IF(LEN(M3117)&gt;0,15,0)+IF(LEN(J3117)&gt;0,10,0)+IF(LEN(N3117)&gt;0,5,0)+IF(LEN(O3117)&gt;0,5,0)+IF(LEN(P3117)&gt;0,5,0)+IF(AND(LEN(R3117)&gt;0,LEN(S3117)&gt;0),10,0)</x:f>
        <x:v>0</x:v>
      </x:c>
      <x:c r="V3117" t="str">
        <x:f>IF(U3117&gt;=60,"Prioridade Alta",IF(U3117&gt;=35,"Prioridade Média","Prioridade Baixa"))</x:f>
        <x:v>Prioridade Baixa</x:v>
      </x:c>
      <x:c r="W3117" t="str">
        <x:v>Sim</x:v>
      </x:c>
      <x:c r="X3117" t="str">
        <x:v>Sem telefone, e-mail ou site</x:v>
      </x:c>
      <x:c r="Y3117" t="str">
        <x:v>Base expandida 2026-07-27</x:v>
      </x:c>
      <x:c r="Z3117" t="str"/>
      <x:c r="AA3117" t="str"/>
      <x:c r="AB3117" t="n">
        <x:v>30</x:v>
      </x:c>
      <x:c r="AC3117" t="str">
        <x:v>Prioridade Baixa</x:v>
      </x:c>
      <x:c r="AD3117" t="str">
        <x:v>Fonte CNES/DATASUS: https://cnes2.datasus.gov.br/Mod_Basico.asp?VCo_Unidade=3530605448379; CNES 5448379; CNPJ 56990071000133; site oficial/redes não coletados nesta fonte</x:v>
      </x:c>
      <x:c r="AE3117" t="n">
        <x:f>IF(LEN(H3117)&gt;0,1,0)</x:f>
        <x:v>0</x:v>
      </x:c>
      <x:c r="AF3117" t="n">
        <x:f>IF(LEN(M3117)&gt;0,1,0)</x:f>
        <x:v>0</x:v>
      </x:c>
      <x:c r="AG3117" t="n">
        <x:f>IF(AND(LEN(H3117)=0,LEN(K3117)=0,LEN(M3117)=0),1,0)</x:f>
        <x:v>1</x:v>
      </x:c>
    </x:row>
    <x:row r="3118">
      <x:c r="A3118" t="str">
        <x:v>AT-03117</x:v>
      </x:c>
      <x:c r="B3118" t="str">
        <x:v>Marilia Moura Campos Consultorio Odontologia</x:v>
      </x:c>
      <x:c r="C3118" t="str">
        <x:v>Saúde</x:v>
      </x:c>
      <x:c r="D3118" t="str">
        <x:v>Clínica</x:v>
      </x:c>
      <x:c r="E3118" t="str">
        <x:v>Mogi das Cruzes</x:v>
      </x:c>
      <x:c r="F3118" t="str">
        <x:v>Centro</x:v>
      </x:c>
      <x:c r="G3118" t="str">
        <x:v>Marilia Moura Campos, 1357, Centro, Mogi Das Cruzes, Sp</x:v>
      </x:c>
      <x:c r="H3118" t="str"/>
      <x:c r="I3118" t="str"/>
      <x:c r="J3118" t="str"/>
      <x:c r="K3118" t="str"/>
      <x:c r="L3118" t="str"/>
      <x:c r="M3118" t="str"/>
      <x:c r="N3118" t="str"/>
      <x:c r="O3118" t="str"/>
      <x:c r="P3118" t="str"/>
      <x:c r="Q3118" t="str">
        <x:v>https://www.google.com/maps/search/?api=1&amp;query=Marilia+Moura+Campos+Consultorio+Odontologia+MARILIA+MOURA+CAMPOS%2C+1357%2C+CENTRO%2C+MOGI+DAS+CRUZES%2C+SP+Mogi+das+Cruzes+SP</x:v>
      </x:c>
      <x:c r="R3118" t="str"/>
      <x:c r="S3118" t="str"/>
      <x:c r="T3118" t="str">
        <x:v>Não contatado</x:v>
      </x:c>
      <x:c r="U3118" s="27" t="n">
        <x:f>IF(LEN(H3118)&gt;0,25,0)+IF(L3118="Sim",25,0)+IF(LEN(M3118)&gt;0,15,0)+IF(LEN(J3118)&gt;0,10,0)+IF(LEN(N3118)&gt;0,5,0)+IF(LEN(O3118)&gt;0,5,0)+IF(LEN(P3118)&gt;0,5,0)+IF(AND(LEN(R3118)&gt;0,LEN(S3118)&gt;0),10,0)</x:f>
        <x:v>0</x:v>
      </x:c>
      <x:c r="V3118" t="str">
        <x:f>IF(U3118&gt;=60,"Prioridade Alta",IF(U3118&gt;=35,"Prioridade Média","Prioridade Baixa"))</x:f>
        <x:v>Prioridade Baixa</x:v>
      </x:c>
      <x:c r="W3118" t="str">
        <x:v>Sim</x:v>
      </x:c>
      <x:c r="X3118" t="str">
        <x:v>Sem telefone, e-mail ou site</x:v>
      </x:c>
      <x:c r="Y3118" t="str">
        <x:v>Base expandida 2026-07-27</x:v>
      </x:c>
      <x:c r="Z3118" t="str"/>
      <x:c r="AA3118" t="str"/>
      <x:c r="AB3118" t="n">
        <x:v>30</x:v>
      </x:c>
      <x:c r="AC3118" t="str">
        <x:v>Prioridade Baixa</x:v>
      </x:c>
      <x:c r="AD3118" t="str">
        <x:v>Fonte CNES/DATASUS: https://cnes2.datasus.gov.br/Mod_Basico.asp?VCo_Unidade=3530603951022; CNES 3951022; CNPJ -; site oficial/redes não coletados nesta fonte</x:v>
      </x:c>
      <x:c r="AE3118" t="n">
        <x:f>IF(LEN(H3118)&gt;0,1,0)</x:f>
        <x:v>0</x:v>
      </x:c>
      <x:c r="AF3118" t="n">
        <x:f>IF(LEN(M3118)&gt;0,1,0)</x:f>
        <x:v>0</x:v>
      </x:c>
      <x:c r="AG3118" t="n">
        <x:f>IF(AND(LEN(H3118)=0,LEN(K3118)=0,LEN(M3118)=0),1,0)</x:f>
        <x:v>1</x:v>
      </x:c>
    </x:row>
    <x:row r="3119">
      <x:c r="A3119" t="str">
        <x:v>AT-03118</x:v>
      </x:c>
      <x:c r="B3119" t="str">
        <x:v>Marina E Thais Odontologia Ltda</x:v>
      </x:c>
      <x:c r="C3119" t="str">
        <x:v>Saúde</x:v>
      </x:c>
      <x:c r="D3119" t="str">
        <x:v>Clínica</x:v>
      </x:c>
      <x:c r="E3119" t="str">
        <x:v>Mogi das Cruzes</x:v>
      </x:c>
      <x:c r="F3119" t="str">
        <x:v>Vila Oliveira</x:v>
      </x:c>
      <x:c r="G3119" t="str">
        <x:v>Marina E Thais Odontologia Ltda, 248, Vila Oliveira, Mogi Das Cruzes, Sp</x:v>
      </x:c>
      <x:c r="H3119" t="str"/>
      <x:c r="I3119" t="str"/>
      <x:c r="J3119" t="str"/>
      <x:c r="K3119" t="str"/>
      <x:c r="L3119" t="str"/>
      <x:c r="M3119" t="str"/>
      <x:c r="N3119" t="str"/>
      <x:c r="O3119" t="str"/>
      <x:c r="P3119" t="str"/>
      <x:c r="Q3119" t="str">
        <x:v>https://www.google.com/maps/search/?api=1&amp;query=Marina+E+Thais+Odontologia+Ltda+MARINA+E+THAIS+ODONTOLOGIA+LTDA%2C+248%2C+VILA+OLIVEIRA%2C+MOGI+DAS+CRUZES%2C+SP+Mogi+das+Cruzes+SP</x:v>
      </x:c>
      <x:c r="R3119" t="str"/>
      <x:c r="S3119" t="str"/>
      <x:c r="T3119" t="str">
        <x:v>Não contatado</x:v>
      </x:c>
      <x:c r="U3119" s="27" t="n">
        <x:f>IF(LEN(H3119)&gt;0,25,0)+IF(L3119="Sim",25,0)+IF(LEN(M3119)&gt;0,15,0)+IF(LEN(J3119)&gt;0,10,0)+IF(LEN(N3119)&gt;0,5,0)+IF(LEN(O3119)&gt;0,5,0)+IF(LEN(P3119)&gt;0,5,0)+IF(AND(LEN(R3119)&gt;0,LEN(S3119)&gt;0),10,0)</x:f>
        <x:v>0</x:v>
      </x:c>
      <x:c r="V3119" t="str">
        <x:f>IF(U3119&gt;=60,"Prioridade Alta",IF(U3119&gt;=35,"Prioridade Média","Prioridade Baixa"))</x:f>
        <x:v>Prioridade Baixa</x:v>
      </x:c>
      <x:c r="W3119" t="str">
        <x:v>Sim</x:v>
      </x:c>
      <x:c r="X3119" t="str">
        <x:v>Sem telefone, e-mail ou site</x:v>
      </x:c>
      <x:c r="Y3119" t="str">
        <x:v>Base expandida 2026-07-27</x:v>
      </x:c>
      <x:c r="Z3119" t="str"/>
      <x:c r="AA3119" t="str"/>
      <x:c r="AB3119" t="n">
        <x:v>30</x:v>
      </x:c>
      <x:c r="AC3119" t="str">
        <x:v>Prioridade Baixa</x:v>
      </x:c>
      <x:c r="AD3119" t="str">
        <x:v>Fonte CNES/DATASUS: https://cnes2.datasus.gov.br/Mod_Basico.asp?VCo_Unidade=3530608440808; CNES 8440808; CNPJ 63756503000101; site oficial/redes não coletados nesta fonte</x:v>
      </x:c>
      <x:c r="AE3119" t="n">
        <x:f>IF(LEN(H3119)&gt;0,1,0)</x:f>
        <x:v>0</x:v>
      </x:c>
      <x:c r="AF3119" t="n">
        <x:f>IF(LEN(M3119)&gt;0,1,0)</x:f>
        <x:v>0</x:v>
      </x:c>
      <x:c r="AG3119" t="n">
        <x:f>IF(AND(LEN(H3119)=0,LEN(K3119)=0,LEN(M3119)=0),1,0)</x:f>
        <x:v>1</x:v>
      </x:c>
    </x:row>
    <x:row r="3120">
      <x:c r="A3120" t="str">
        <x:v>AT-03119</x:v>
      </x:c>
      <x:c r="B3120" t="str">
        <x:v>Marina Keiko Kasamatsu Consultorio Odontologia</x:v>
      </x:c>
      <x:c r="C3120" t="str">
        <x:v>Saúde</x:v>
      </x:c>
      <x:c r="D3120" t="str">
        <x:v>Clínica</x:v>
      </x:c>
      <x:c r="E3120" t="str">
        <x:v>Mogi das Cruzes</x:v>
      </x:c>
      <x:c r="F3120" t="str">
        <x:v>Vila Sud Menucci</x:v>
      </x:c>
      <x:c r="G3120" t="str">
        <x:v>Marina Keiko Kasamatsu, 179, Vila Sud Menucci, Mogi Das Cruzes, Sp</x:v>
      </x:c>
      <x:c r="H3120" t="str"/>
      <x:c r="I3120" t="str"/>
      <x:c r="J3120" t="str"/>
      <x:c r="K3120" t="str"/>
      <x:c r="L3120" t="str"/>
      <x:c r="M3120" t="str"/>
      <x:c r="N3120" t="str"/>
      <x:c r="O3120" t="str"/>
      <x:c r="P3120" t="str"/>
      <x:c r="Q3120" t="str">
        <x:v>https://www.google.com/maps/search/?api=1&amp;query=Marina+Keiko+Kasamatsu+Consultorio+Odontologia+MARINA+KEIKO+KASAMATSU%2C+179%2C+VILA+SUD+MENUCCI%2C+MOGI+DAS+CRUZES%2C+SP+Mogi+das+Cruzes+SP</x:v>
      </x:c>
      <x:c r="R3120" t="str"/>
      <x:c r="S3120" t="str"/>
      <x:c r="T3120" t="str">
        <x:v>Não contatado</x:v>
      </x:c>
      <x:c r="U3120" s="27" t="n">
        <x:f>IF(LEN(H3120)&gt;0,25,0)+IF(L3120="Sim",25,0)+IF(LEN(M3120)&gt;0,15,0)+IF(LEN(J3120)&gt;0,10,0)+IF(LEN(N3120)&gt;0,5,0)+IF(LEN(O3120)&gt;0,5,0)+IF(LEN(P3120)&gt;0,5,0)+IF(AND(LEN(R3120)&gt;0,LEN(S3120)&gt;0),10,0)</x:f>
        <x:v>0</x:v>
      </x:c>
      <x:c r="V3120" t="str">
        <x:f>IF(U3120&gt;=60,"Prioridade Alta",IF(U3120&gt;=35,"Prioridade Média","Prioridade Baixa"))</x:f>
        <x:v>Prioridade Baixa</x:v>
      </x:c>
      <x:c r="W3120" t="str">
        <x:v>Sim</x:v>
      </x:c>
      <x:c r="X3120" t="str">
        <x:v>Sem telefone, e-mail ou site</x:v>
      </x:c>
      <x:c r="Y3120" t="str">
        <x:v>Base expandida 2026-07-27</x:v>
      </x:c>
      <x:c r="Z3120" t="str"/>
      <x:c r="AA3120" t="str"/>
      <x:c r="AB3120" t="n">
        <x:v>30</x:v>
      </x:c>
      <x:c r="AC3120" t="str">
        <x:v>Prioridade Baixa</x:v>
      </x:c>
      <x:c r="AD3120" t="str">
        <x:v>Fonte CNES/DATASUS: https://cnes2.datasus.gov.br/Mod_Basico.asp?VCo_Unidade=3530603957330; CNES 3957330; CNPJ -; site oficial/redes não coletados nesta fonte</x:v>
      </x:c>
      <x:c r="AE3120" t="n">
        <x:f>IF(LEN(H3120)&gt;0,1,0)</x:f>
        <x:v>0</x:v>
      </x:c>
      <x:c r="AF3120" t="n">
        <x:f>IF(LEN(M3120)&gt;0,1,0)</x:f>
        <x:v>0</x:v>
      </x:c>
      <x:c r="AG3120" t="n">
        <x:f>IF(AND(LEN(H3120)=0,LEN(K3120)=0,LEN(M3120)=0),1,0)</x:f>
        <x:v>1</x:v>
      </x:c>
    </x:row>
    <x:row r="3121">
      <x:c r="A3121" t="str">
        <x:v>AT-03120</x:v>
      </x:c>
      <x:c r="B3121" t="str">
        <x:v>Md Servicos Medicos Ltda</x:v>
      </x:c>
      <x:c r="C3121" t="str">
        <x:v>Saúde</x:v>
      </x:c>
      <x:c r="D3121" t="str">
        <x:v>Clínica</x:v>
      </x:c>
      <x:c r="E3121" t="str">
        <x:v>Mogi das Cruzes</x:v>
      </x:c>
      <x:c r="F3121" t="str">
        <x:v>Centro</x:v>
      </x:c>
      <x:c r="G3121" t="str">
        <x:v>Md Servicos Medicos Ltda, 90, Centro, Mogi Das Cruzes, Sp</x:v>
      </x:c>
      <x:c r="H3121" t="str"/>
      <x:c r="I3121" t="str"/>
      <x:c r="J3121" t="str"/>
      <x:c r="K3121" t="str"/>
      <x:c r="L3121" t="str"/>
      <x:c r="M3121" t="str"/>
      <x:c r="N3121" t="str"/>
      <x:c r="O3121" t="str"/>
      <x:c r="P3121" t="str"/>
      <x:c r="Q3121" t="str">
        <x:v>https://www.google.com/maps/search/?api=1&amp;query=Md+Servicos+Medicos+Ltda+MD+SERVICOS+MEDICOS+LTDA%2C+90%2C+CENTRO%2C+MOGI+DAS+CRUZES%2C+SP+Mogi+das+Cruzes+SP</x:v>
      </x:c>
      <x:c r="R3121" t="str"/>
      <x:c r="S3121" t="str"/>
      <x:c r="T3121" t="str">
        <x:v>Não contatado</x:v>
      </x:c>
      <x:c r="U3121" s="27" t="n">
        <x:f>IF(LEN(H3121)&gt;0,25,0)+IF(L3121="Sim",25,0)+IF(LEN(M3121)&gt;0,15,0)+IF(LEN(J3121)&gt;0,10,0)+IF(LEN(N3121)&gt;0,5,0)+IF(LEN(O3121)&gt;0,5,0)+IF(LEN(P3121)&gt;0,5,0)+IF(AND(LEN(R3121)&gt;0,LEN(S3121)&gt;0),10,0)</x:f>
        <x:v>0</x:v>
      </x:c>
      <x:c r="V3121" t="str">
        <x:f>IF(U3121&gt;=60,"Prioridade Alta",IF(U3121&gt;=35,"Prioridade Média","Prioridade Baixa"))</x:f>
        <x:v>Prioridade Baixa</x:v>
      </x:c>
      <x:c r="W3121" t="str">
        <x:v>Sim</x:v>
      </x:c>
      <x:c r="X3121" t="str">
        <x:v>Sem telefone, e-mail ou site</x:v>
      </x:c>
      <x:c r="Y3121" t="str">
        <x:v>Base expandida 2026-07-27</x:v>
      </x:c>
      <x:c r="Z3121" t="str"/>
      <x:c r="AA3121" t="str"/>
      <x:c r="AB3121" t="n">
        <x:v>30</x:v>
      </x:c>
      <x:c r="AC3121" t="str">
        <x:v>Prioridade Baixa</x:v>
      </x:c>
      <x:c r="AD3121" t="str">
        <x:v>Fonte CNES/DATASUS: https://cnes2.datasus.gov.br/Mod_Basico.asp?VCo_Unidade=3530609926186; CNES 9926186; CNPJ 21446203000186; site oficial/redes não coletados nesta fonte</x:v>
      </x:c>
      <x:c r="AE3121" t="n">
        <x:f>IF(LEN(H3121)&gt;0,1,0)</x:f>
        <x:v>0</x:v>
      </x:c>
      <x:c r="AF3121" t="n">
        <x:f>IF(LEN(M3121)&gt;0,1,0)</x:f>
        <x:v>0</x:v>
      </x:c>
      <x:c r="AG3121" t="n">
        <x:f>IF(AND(LEN(H3121)=0,LEN(K3121)=0,LEN(M3121)=0),1,0)</x:f>
        <x:v>1</x:v>
      </x:c>
    </x:row>
    <x:row r="3122">
      <x:c r="A3122" t="str">
        <x:v>AT-03121</x:v>
      </x:c>
      <x:c r="B3122" t="str">
        <x:v>Clinica Tamara Sandoval</x:v>
      </x:c>
      <x:c r="C3122" t="str">
        <x:v>Saúde</x:v>
      </x:c>
      <x:c r="D3122" t="str">
        <x:v>Clínica</x:v>
      </x:c>
      <x:c r="E3122" t="str">
        <x:v>Mogi das Cruzes</x:v>
      </x:c>
      <x:c r="F3122" t="str">
        <x:v>Vila Mogilar</x:v>
      </x:c>
      <x:c r="G3122" t="str">
        <x:v>Tamara Campos Sandoval, 269, Vila Mogilar, Mogi Das Cruzes, Sp</x:v>
      </x:c>
      <x:c r="H3122" t="str"/>
      <x:c r="I3122" t="str"/>
      <x:c r="J3122" t="str"/>
      <x:c r="K3122" t="str"/>
      <x:c r="L3122" t="str"/>
      <x:c r="M3122" t="str"/>
      <x:c r="N3122" t="str"/>
      <x:c r="O3122" t="str"/>
      <x:c r="P3122" t="str"/>
      <x:c r="Q3122" t="str">
        <x:v>https://www.google.com/maps/search/?api=1&amp;query=Clinica+Tamara+Sandoval+TAMARA+CAMPOS+SANDOVAL%2C+269%2C+VILA+MOGILAR%2C+MOGI+DAS+CRUZES%2C+SP+Mogi+das+Cruzes+SP</x:v>
      </x:c>
      <x:c r="R3122" t="str"/>
      <x:c r="S3122" t="str"/>
      <x:c r="T3122" t="str">
        <x:v>Não contatado</x:v>
      </x:c>
      <x:c r="U3122" s="27" t="n">
        <x:f>IF(LEN(H3122)&gt;0,25,0)+IF(L3122="Sim",25,0)+IF(LEN(M3122)&gt;0,15,0)+IF(LEN(J3122)&gt;0,10,0)+IF(LEN(N3122)&gt;0,5,0)+IF(LEN(O3122)&gt;0,5,0)+IF(LEN(P3122)&gt;0,5,0)+IF(AND(LEN(R3122)&gt;0,LEN(S3122)&gt;0),10,0)</x:f>
        <x:v>0</x:v>
      </x:c>
      <x:c r="V3122" t="str">
        <x:f>IF(U3122&gt;=60,"Prioridade Alta",IF(U3122&gt;=35,"Prioridade Média","Prioridade Baixa"))</x:f>
        <x:v>Prioridade Baixa</x:v>
      </x:c>
      <x:c r="W3122" t="str">
        <x:v>Sim</x:v>
      </x:c>
      <x:c r="X3122" t="str">
        <x:v>Sem telefone, e-mail ou site</x:v>
      </x:c>
      <x:c r="Y3122" t="str">
        <x:v>Base expandida 2026-07-27</x:v>
      </x:c>
      <x:c r="Z3122" t="str"/>
      <x:c r="AA3122" t="str"/>
      <x:c r="AB3122" t="n">
        <x:v>30</x:v>
      </x:c>
      <x:c r="AC3122" t="str">
        <x:v>Prioridade Baixa</x:v>
      </x:c>
      <x:c r="AD3122" t="str">
        <x:v>Fonte CNES/DATASUS: https://cnes2.datasus.gov.br/Mod_Basico.asp?VCo_Unidade=3530604538293; CNES 4538293; CNPJ 27641952000140; site oficial/redes não coletados nesta fonte</x:v>
      </x:c>
      <x:c r="AE3122" t="n">
        <x:f>IF(LEN(H3122)&gt;0,1,0)</x:f>
        <x:v>0</x:v>
      </x:c>
      <x:c r="AF3122" t="n">
        <x:f>IF(LEN(M3122)&gt;0,1,0)</x:f>
        <x:v>0</x:v>
      </x:c>
      <x:c r="AG3122" t="n">
        <x:f>IF(AND(LEN(H3122)=0,LEN(K3122)=0,LEN(M3122)=0),1,0)</x:f>
        <x:v>1</x:v>
      </x:c>
    </x:row>
    <x:row r="3123">
      <x:c r="A3123" t="str">
        <x:v>AT-03122</x:v>
      </x:c>
      <x:c r="B3123" t="str">
        <x:v>Med Roma Clinica De Neurologia E Psiquiatria S S</x:v>
      </x:c>
      <x:c r="C3123" t="str">
        <x:v>Saúde</x:v>
      </x:c>
      <x:c r="D3123" t="str">
        <x:v>Clínica</x:v>
      </x:c>
      <x:c r="E3123" t="str">
        <x:v>Mogi das Cruzes</x:v>
      </x:c>
      <x:c r="F3123" t="str">
        <x:v>Vila Victoria</x:v>
      </x:c>
      <x:c r="G3123" t="str">
        <x:v>Med Roma Clinica De Neurologia E Psiquiatria S S, 596, Vila Victoria, Mogi Das Cruzes, Sp</x:v>
      </x:c>
      <x:c r="H3123" t="str"/>
      <x:c r="I3123" t="str"/>
      <x:c r="J3123" t="str"/>
      <x:c r="K3123" t="str"/>
      <x:c r="L3123" t="str"/>
      <x:c r="M3123" t="str"/>
      <x:c r="N3123" t="str"/>
      <x:c r="O3123" t="str"/>
      <x:c r="P3123" t="str"/>
      <x:c r="Q3123" t="str">
        <x:v>https://www.google.com/maps/search/?api=1&amp;query=Med+Roma+Clinica+De+Neurologia+E+Psiquiatria+S+S+MED+ROMA+CLINICA+DE+NEUROLOGIA+E+PSIQUIATRIA+S+S%2C+596%2C+VILA+VICTORIA%2C+MOGI+DAS+CRUZES%2C+SP+Mogi+das+Cruzes+SP</x:v>
      </x:c>
      <x:c r="R3123" t="str"/>
      <x:c r="S3123" t="str"/>
      <x:c r="T3123" t="str">
        <x:v>Não contatado</x:v>
      </x:c>
      <x:c r="U3123" s="27" t="n">
        <x:f>IF(LEN(H3123)&gt;0,25,0)+IF(L3123="Sim",25,0)+IF(LEN(M3123)&gt;0,15,0)+IF(LEN(J3123)&gt;0,10,0)+IF(LEN(N3123)&gt;0,5,0)+IF(LEN(O3123)&gt;0,5,0)+IF(LEN(P3123)&gt;0,5,0)+IF(AND(LEN(R3123)&gt;0,LEN(S3123)&gt;0),10,0)</x:f>
        <x:v>0</x:v>
      </x:c>
      <x:c r="V3123" t="str">
        <x:f>IF(U3123&gt;=60,"Prioridade Alta",IF(U3123&gt;=35,"Prioridade Média","Prioridade Baixa"))</x:f>
        <x:v>Prioridade Baixa</x:v>
      </x:c>
      <x:c r="W3123" t="str">
        <x:v>Sim</x:v>
      </x:c>
      <x:c r="X3123" t="str">
        <x:v>Sem telefone, e-mail ou site</x:v>
      </x:c>
      <x:c r="Y3123" t="str">
        <x:v>Base expandida 2026-07-27</x:v>
      </x:c>
      <x:c r="Z3123" t="str"/>
      <x:c r="AA3123" t="str"/>
      <x:c r="AB3123" t="n">
        <x:v>30</x:v>
      </x:c>
      <x:c r="AC3123" t="str">
        <x:v>Prioridade Baixa</x:v>
      </x:c>
      <x:c r="AD3123" t="str">
        <x:v>Fonte CNES/DATASUS: https://cnes2.datasus.gov.br/Mod_Basico.asp?VCo_Unidade=3530606836283; CNES 6836283; CNPJ 19684283000166; site oficial/redes não coletados nesta fonte</x:v>
      </x:c>
      <x:c r="AE3123" t="n">
        <x:f>IF(LEN(H3123)&gt;0,1,0)</x:f>
        <x:v>0</x:v>
      </x:c>
      <x:c r="AF3123" t="n">
        <x:f>IF(LEN(M3123)&gt;0,1,0)</x:f>
        <x:v>0</x:v>
      </x:c>
      <x:c r="AG3123" t="n">
        <x:f>IF(AND(LEN(H3123)=0,LEN(K3123)=0,LEN(M3123)=0),1,0)</x:f>
        <x:v>1</x:v>
      </x:c>
    </x:row>
    <x:row r="3124">
      <x:c r="A3124" t="str">
        <x:v>AT-03123</x:v>
      </x:c>
      <x:c r="B3124" t="str">
        <x:v>Medcol Consultorio Medico Ltda</x:v>
      </x:c>
      <x:c r="C3124" t="str">
        <x:v>Saúde</x:v>
      </x:c>
      <x:c r="D3124" t="str">
        <x:v>Clínica</x:v>
      </x:c>
      <x:c r="E3124" t="str">
        <x:v>Mogi das Cruzes</x:v>
      </x:c>
      <x:c r="F3124" t="str">
        <x:v>Vila Mogilar</x:v>
      </x:c>
      <x:c r="G3124" t="str">
        <x:v>Medcol Consultorio Medico Ltda, 703, Vila Mogilar, Mogi Das Cruzes, Sp</x:v>
      </x:c>
      <x:c r="H3124" t="str"/>
      <x:c r="I3124" t="str"/>
      <x:c r="J3124" t="str"/>
      <x:c r="K3124" t="str"/>
      <x:c r="L3124" t="str"/>
      <x:c r="M3124" t="str"/>
      <x:c r="N3124" t="str"/>
      <x:c r="O3124" t="str"/>
      <x:c r="P3124" t="str"/>
      <x:c r="Q3124" t="str">
        <x:v>https://www.google.com/maps/search/?api=1&amp;query=Medcol+Consultorio+Medico+Ltda+MEDCOL+CONSULTORIO+MEDICO+LTDA%2C+703%2C+VILA+MOGILAR%2C+MOGI+DAS+CRUZES%2C+SP+Mogi+das+Cruzes+SP</x:v>
      </x:c>
      <x:c r="R3124" t="str"/>
      <x:c r="S3124" t="str"/>
      <x:c r="T3124" t="str">
        <x:v>Não contatado</x:v>
      </x:c>
      <x:c r="U3124" s="27" t="n">
        <x:f>IF(LEN(H3124)&gt;0,25,0)+IF(L3124="Sim",25,0)+IF(LEN(M3124)&gt;0,15,0)+IF(LEN(J3124)&gt;0,10,0)+IF(LEN(N3124)&gt;0,5,0)+IF(LEN(O3124)&gt;0,5,0)+IF(LEN(P3124)&gt;0,5,0)+IF(AND(LEN(R3124)&gt;0,LEN(S3124)&gt;0),10,0)</x:f>
        <x:v>0</x:v>
      </x:c>
      <x:c r="V3124" t="str">
        <x:f>IF(U3124&gt;=60,"Prioridade Alta",IF(U3124&gt;=35,"Prioridade Média","Prioridade Baixa"))</x:f>
        <x:v>Prioridade Baixa</x:v>
      </x:c>
      <x:c r="W3124" t="str">
        <x:v>Sim</x:v>
      </x:c>
      <x:c r="X3124" t="str">
        <x:v>Sem telefone, e-mail ou site</x:v>
      </x:c>
      <x:c r="Y3124" t="str">
        <x:v>Base expandida 2026-07-27</x:v>
      </x:c>
      <x:c r="Z3124" t="str"/>
      <x:c r="AA3124" t="str"/>
      <x:c r="AB3124" t="n">
        <x:v>30</x:v>
      </x:c>
      <x:c r="AC3124" t="str">
        <x:v>Prioridade Baixa</x:v>
      </x:c>
      <x:c r="AD3124" t="str">
        <x:v>Fonte CNES/DATASUS: https://cnes2.datasus.gov.br/Mod_Basico.asp?VCo_Unidade=3530609679286; CNES 9679286; CNPJ 04748988000122; site oficial/redes não coletados nesta fonte</x:v>
      </x:c>
      <x:c r="AE3124" t="n">
        <x:f>IF(LEN(H3124)&gt;0,1,0)</x:f>
        <x:v>0</x:v>
      </x:c>
      <x:c r="AF3124" t="n">
        <x:f>IF(LEN(M3124)&gt;0,1,0)</x:f>
        <x:v>0</x:v>
      </x:c>
      <x:c r="AG3124" t="n">
        <x:f>IF(AND(LEN(H3124)=0,LEN(K3124)=0,LEN(M3124)=0),1,0)</x:f>
        <x:v>1</x:v>
      </x:c>
    </x:row>
    <x:row r="3125">
      <x:c r="A3125" t="str">
        <x:v>AT-03124</x:v>
      </x:c>
      <x:c r="B3125" t="str">
        <x:v>Melissa Senedin Cursos E Treinamentos Em Odontologia Ltda</x:v>
      </x:c>
      <x:c r="C3125" t="str">
        <x:v>Saúde</x:v>
      </x:c>
      <x:c r="D3125" t="str">
        <x:v>Clínica</x:v>
      </x:c>
      <x:c r="E3125" t="str">
        <x:v>Mogi das Cruzes</x:v>
      </x:c>
      <x:c r="F3125" t="str">
        <x:v>Centro</x:v>
      </x:c>
      <x:c r="G3125" t="str">
        <x:v>Melissa Senedin Cursos E Treinamentos Cnpj 48284896000104, 335, Centro, Mogi Das Cruzes, Sp</x:v>
      </x:c>
      <x:c r="H3125" t="str"/>
      <x:c r="I3125" t="str"/>
      <x:c r="J3125" t="str"/>
      <x:c r="K3125" t="str"/>
      <x:c r="L3125" t="str"/>
      <x:c r="M3125" t="str"/>
      <x:c r="N3125" t="str"/>
      <x:c r="O3125" t="str"/>
      <x:c r="P3125" t="str"/>
      <x:c r="Q3125" t="str">
        <x:v>https://www.google.com/maps/search/?api=1&amp;query=Melissa+Senedin+Cursos+E+Treinamentos+Em+Odontologia+Ltda+MELISSA+SENEDIN+CURSOS+E+TREINAMENTOS+CNPJ+48284896000104%2C+335%2C+CENTRO%2C+MOGI+DAS+CRUZES%2C+SP+Mogi+das+Cruzes+SP</x:v>
      </x:c>
      <x:c r="R3125" t="str"/>
      <x:c r="S3125" t="str"/>
      <x:c r="T3125" t="str">
        <x:v>Não contatado</x:v>
      </x:c>
      <x:c r="U3125" s="27" t="n">
        <x:f>IF(LEN(H3125)&gt;0,25,0)+IF(L3125="Sim",25,0)+IF(LEN(M3125)&gt;0,15,0)+IF(LEN(J3125)&gt;0,10,0)+IF(LEN(N3125)&gt;0,5,0)+IF(LEN(O3125)&gt;0,5,0)+IF(LEN(P3125)&gt;0,5,0)+IF(AND(LEN(R3125)&gt;0,LEN(S3125)&gt;0),10,0)</x:f>
        <x:v>0</x:v>
      </x:c>
      <x:c r="V3125" t="str">
        <x:f>IF(U3125&gt;=60,"Prioridade Alta",IF(U3125&gt;=35,"Prioridade Média","Prioridade Baixa"))</x:f>
        <x:v>Prioridade Baixa</x:v>
      </x:c>
      <x:c r="W3125" t="str">
        <x:v>Sim</x:v>
      </x:c>
      <x:c r="X3125" t="str">
        <x:v>Sem telefone, e-mail ou site</x:v>
      </x:c>
      <x:c r="Y3125" t="str">
        <x:v>Base expandida 2026-07-27</x:v>
      </x:c>
      <x:c r="Z3125" t="str"/>
      <x:c r="AA3125" t="str"/>
      <x:c r="AB3125" t="n">
        <x:v>30</x:v>
      </x:c>
      <x:c r="AC3125" t="str">
        <x:v>Prioridade Baixa</x:v>
      </x:c>
      <x:c r="AD3125" t="str">
        <x:v>Fonte CNES/DATASUS: https://cnes2.datasus.gov.br/Mod_Basico.asp?VCo_Unidade=3530601112619; CNES 1112619; CNPJ -; site oficial/redes não coletados nesta fonte</x:v>
      </x:c>
      <x:c r="AE3125" t="n">
        <x:f>IF(LEN(H3125)&gt;0,1,0)</x:f>
        <x:v>0</x:v>
      </x:c>
      <x:c r="AF3125" t="n">
        <x:f>IF(LEN(M3125)&gt;0,1,0)</x:f>
        <x:v>0</x:v>
      </x:c>
      <x:c r="AG3125" t="n">
        <x:f>IF(AND(LEN(H3125)=0,LEN(K3125)=0,LEN(M3125)=0),1,0)</x:f>
        <x:v>1</x:v>
      </x:c>
    </x:row>
    <x:row r="3126">
      <x:c r="A3126" t="str">
        <x:v>AT-03125</x:v>
      </x:c>
      <x:c r="B3126" t="str">
        <x:v>Mery Fatima Simoes De Alencar Consultorio Medico</x:v>
      </x:c>
      <x:c r="C3126" t="str">
        <x:v>Saúde</x:v>
      </x:c>
      <x:c r="D3126" t="str">
        <x:v>Clínica</x:v>
      </x:c>
      <x:c r="E3126" t="str">
        <x:v>Mogi das Cruzes</x:v>
      </x:c>
      <x:c r="F3126" t="str">
        <x:v>Centro</x:v>
      </x:c>
      <x:c r="G3126" t="str">
        <x:v>Mery Fatima Simoes De Alencar, 371, Centro, Mogi Das Cruzes, Sp</x:v>
      </x:c>
      <x:c r="H3126" t="str"/>
      <x:c r="I3126" t="str"/>
      <x:c r="J3126" t="str"/>
      <x:c r="K3126" t="str"/>
      <x:c r="L3126" t="str"/>
      <x:c r="M3126" t="str"/>
      <x:c r="N3126" t="str"/>
      <x:c r="O3126" t="str"/>
      <x:c r="P3126" t="str"/>
      <x:c r="Q3126" t="str">
        <x:v>https://www.google.com/maps/search/?api=1&amp;query=Mery+Fatima+Simoes+De+Alencar+Consultorio+Medico+MERY+FATIMA+SIMOES+DE+ALENCAR%2C+371%2C+CENTRO%2C+MOGI+DAS+CRUZES%2C+SP+Mogi+das+Cruzes+SP</x:v>
      </x:c>
      <x:c r="R3126" t="str"/>
      <x:c r="S3126" t="str"/>
      <x:c r="T3126" t="str">
        <x:v>Não contatado</x:v>
      </x:c>
      <x:c r="U3126" s="27" t="n">
        <x:f>IF(LEN(H3126)&gt;0,25,0)+IF(L3126="Sim",25,0)+IF(LEN(M3126)&gt;0,15,0)+IF(LEN(J3126)&gt;0,10,0)+IF(LEN(N3126)&gt;0,5,0)+IF(LEN(O3126)&gt;0,5,0)+IF(LEN(P3126)&gt;0,5,0)+IF(AND(LEN(R3126)&gt;0,LEN(S3126)&gt;0),10,0)</x:f>
        <x:v>0</x:v>
      </x:c>
      <x:c r="V3126" t="str">
        <x:f>IF(U3126&gt;=60,"Prioridade Alta",IF(U3126&gt;=35,"Prioridade Média","Prioridade Baixa"))</x:f>
        <x:v>Prioridade Baixa</x:v>
      </x:c>
      <x:c r="W3126" t="str">
        <x:v>Sim</x:v>
      </x:c>
      <x:c r="X3126" t="str">
        <x:v>Sem telefone, e-mail ou site</x:v>
      </x:c>
      <x:c r="Y3126" t="str">
        <x:v>Base expandida 2026-07-27</x:v>
      </x:c>
      <x:c r="Z3126" t="str"/>
      <x:c r="AA3126" t="str"/>
      <x:c r="AB3126" t="n">
        <x:v>30</x:v>
      </x:c>
      <x:c r="AC3126" t="str">
        <x:v>Prioridade Baixa</x:v>
      </x:c>
      <x:c r="AD3126" t="str">
        <x:v>Fonte CNES/DATASUS: https://cnes2.datasus.gov.br/Mod_Basico.asp?VCo_Unidade=3530605242533; CNES 5242533; CNPJ -; site oficial/redes não coletados nesta fonte</x:v>
      </x:c>
      <x:c r="AE3126" t="n">
        <x:f>IF(LEN(H3126)&gt;0,1,0)</x:f>
        <x:v>0</x:v>
      </x:c>
      <x:c r="AF3126" t="n">
        <x:f>IF(LEN(M3126)&gt;0,1,0)</x:f>
        <x:v>0</x:v>
      </x:c>
      <x:c r="AG3126" t="n">
        <x:f>IF(AND(LEN(H3126)=0,LEN(K3126)=0,LEN(M3126)=0),1,0)</x:f>
        <x:v>1</x:v>
      </x:c>
    </x:row>
    <x:row r="3127">
      <x:c r="A3127" t="str">
        <x:v>AT-03126</x:v>
      </x:c>
      <x:c r="B3127" t="str">
        <x:v>Mirella Giovana Cogo Becher Tanaka Psicologia</x:v>
      </x:c>
      <x:c r="C3127" t="str">
        <x:v>Saúde</x:v>
      </x:c>
      <x:c r="D3127" t="str">
        <x:v>Clínica</x:v>
      </x:c>
      <x:c r="E3127" t="str">
        <x:v>Mogi das Cruzes</x:v>
      </x:c>
      <x:c r="F3127" t="str">
        <x:v>Vila Oliveira</x:v>
      </x:c>
      <x:c r="G3127" t="str">
        <x:v>Mirella Giovana Cogo Becher Tanaka Psicologia, 1022, Vila Oliveira, Mogi Das Cruzes, Sp</x:v>
      </x:c>
      <x:c r="H3127" t="str"/>
      <x:c r="I3127" t="str"/>
      <x:c r="J3127" t="str"/>
      <x:c r="K3127" t="str"/>
      <x:c r="L3127" t="str"/>
      <x:c r="M3127" t="str"/>
      <x:c r="N3127" t="str"/>
      <x:c r="O3127" t="str"/>
      <x:c r="P3127" t="str"/>
      <x:c r="Q3127" t="str">
        <x:v>https://www.google.com/maps/search/?api=1&amp;query=Mirella+Giovana+Cogo+Becher+Tanaka+Psicologia+MIRELLA+GIOVANA+COGO+BECHER+TANAKA+PSICOLOGIA%2C+1022%2C+VILA+OLIVEIRA%2C+MOGI+DAS+CRUZES%2C+SP+Mogi+das+Cruzes+SP</x:v>
      </x:c>
      <x:c r="R3127" t="str"/>
      <x:c r="S3127" t="str"/>
      <x:c r="T3127" t="str">
        <x:v>Não contatado</x:v>
      </x:c>
      <x:c r="U3127" s="27" t="n">
        <x:f>IF(LEN(H3127)&gt;0,25,0)+IF(L3127="Sim",25,0)+IF(LEN(M3127)&gt;0,15,0)+IF(LEN(J3127)&gt;0,10,0)+IF(LEN(N3127)&gt;0,5,0)+IF(LEN(O3127)&gt;0,5,0)+IF(LEN(P3127)&gt;0,5,0)+IF(AND(LEN(R3127)&gt;0,LEN(S3127)&gt;0),10,0)</x:f>
        <x:v>0</x:v>
      </x:c>
      <x:c r="V3127" t="str">
        <x:f>IF(U3127&gt;=60,"Prioridade Alta",IF(U3127&gt;=35,"Prioridade Média","Prioridade Baixa"))</x:f>
        <x:v>Prioridade Baixa</x:v>
      </x:c>
      <x:c r="W3127" t="str">
        <x:v>Sim</x:v>
      </x:c>
      <x:c r="X3127" t="str">
        <x:v>Sem telefone, e-mail ou site</x:v>
      </x:c>
      <x:c r="Y3127" t="str">
        <x:v>Base expandida 2026-07-27</x:v>
      </x:c>
      <x:c r="Z3127" t="str"/>
      <x:c r="AA3127" t="str"/>
      <x:c r="AB3127" t="n">
        <x:v>30</x:v>
      </x:c>
      <x:c r="AC3127" t="str">
        <x:v>Prioridade Baixa</x:v>
      </x:c>
      <x:c r="AD3127" t="str">
        <x:v>Fonte CNES/DATASUS: https://cnes2.datasus.gov.br/Mod_Basico.asp?VCo_Unidade=3530604474120; CNES 4474120; CNPJ 33606446000113; site oficial/redes não coletados nesta fonte</x:v>
      </x:c>
      <x:c r="AE3127" t="n">
        <x:f>IF(LEN(H3127)&gt;0,1,0)</x:f>
        <x:v>0</x:v>
      </x:c>
      <x:c r="AF3127" t="n">
        <x:f>IF(LEN(M3127)&gt;0,1,0)</x:f>
        <x:v>0</x:v>
      </x:c>
      <x:c r="AG3127" t="n">
        <x:f>IF(AND(LEN(H3127)=0,LEN(K3127)=0,LEN(M3127)=0),1,0)</x:f>
        <x:v>1</x:v>
      </x:c>
    </x:row>
    <x:row r="3128">
      <x:c r="A3128" t="str">
        <x:v>AT-03127</x:v>
      </x:c>
      <x:c r="B3128" t="str">
        <x:v>Miriam Satiko Haga Consultorio Odontologia</x:v>
      </x:c>
      <x:c r="C3128" t="str">
        <x:v>Saúde</x:v>
      </x:c>
      <x:c r="D3128" t="str">
        <x:v>Clínica</x:v>
      </x:c>
      <x:c r="E3128" t="str">
        <x:v>Mogi das Cruzes</x:v>
      </x:c>
      <x:c r="F3128" t="str">
        <x:v>Centro</x:v>
      </x:c>
      <x:c r="G3128" t="str">
        <x:v>Miriam Satiko Haga, 1857, Centro, Mogi Das Cruzes, Sp</x:v>
      </x:c>
      <x:c r="H3128" t="str"/>
      <x:c r="I3128" t="str"/>
      <x:c r="J3128" t="str"/>
      <x:c r="K3128" t="str"/>
      <x:c r="L3128" t="str"/>
      <x:c r="M3128" t="str"/>
      <x:c r="N3128" t="str"/>
      <x:c r="O3128" t="str"/>
      <x:c r="P3128" t="str"/>
      <x:c r="Q3128" t="str">
        <x:v>https://www.google.com/maps/search/?api=1&amp;query=Miriam+Satiko+Haga+Consultorio+Odontologia+MIRIAM+SATIKO+HAGA%2C+1857%2C+CENTRO%2C+MOGI+DAS+CRUZES%2C+SP+Mogi+das+Cruzes+SP</x:v>
      </x:c>
      <x:c r="R3128" t="str"/>
      <x:c r="S3128" t="str"/>
      <x:c r="T3128" t="str">
        <x:v>Não contatado</x:v>
      </x:c>
      <x:c r="U3128" s="27" t="n">
        <x:f>IF(LEN(H3128)&gt;0,25,0)+IF(L3128="Sim",25,0)+IF(LEN(M3128)&gt;0,15,0)+IF(LEN(J3128)&gt;0,10,0)+IF(LEN(N3128)&gt;0,5,0)+IF(LEN(O3128)&gt;0,5,0)+IF(LEN(P3128)&gt;0,5,0)+IF(AND(LEN(R3128)&gt;0,LEN(S3128)&gt;0),10,0)</x:f>
        <x:v>0</x:v>
      </x:c>
      <x:c r="V3128" t="str">
        <x:f>IF(U3128&gt;=60,"Prioridade Alta",IF(U3128&gt;=35,"Prioridade Média","Prioridade Baixa"))</x:f>
        <x:v>Prioridade Baixa</x:v>
      </x:c>
      <x:c r="W3128" t="str">
        <x:v>Sim</x:v>
      </x:c>
      <x:c r="X3128" t="str">
        <x:v>Sem telefone, e-mail ou site</x:v>
      </x:c>
      <x:c r="Y3128" t="str">
        <x:v>Base expandida 2026-07-27</x:v>
      </x:c>
      <x:c r="Z3128" t="str"/>
      <x:c r="AA3128" t="str"/>
      <x:c r="AB3128" t="n">
        <x:v>30</x:v>
      </x:c>
      <x:c r="AC3128" t="str">
        <x:v>Prioridade Baixa</x:v>
      </x:c>
      <x:c r="AD3128" t="str">
        <x:v>Fonte CNES/DATASUS: https://cnes2.datasus.gov.br/Mod_Basico.asp?VCo_Unidade=3530603392864; CNES 3392864; CNPJ -; site oficial/redes não coletados nesta fonte</x:v>
      </x:c>
      <x:c r="AE3128" t="n">
        <x:f>IF(LEN(H3128)&gt;0,1,0)</x:f>
        <x:v>0</x:v>
      </x:c>
      <x:c r="AF3128" t="n">
        <x:f>IF(LEN(M3128)&gt;0,1,0)</x:f>
        <x:v>0</x:v>
      </x:c>
      <x:c r="AG3128" t="n">
        <x:f>IF(AND(LEN(H3128)=0,LEN(K3128)=0,LEN(M3128)=0),1,0)</x:f>
        <x:v>1</x:v>
      </x:c>
    </x:row>
    <x:row r="3129">
      <x:c r="A3129" t="str">
        <x:v>AT-03128</x:v>
      </x:c>
      <x:c r="B3129" t="str">
        <x:v>Moacyr Gomes Amorim Filho Consultorio Odontologia</x:v>
      </x:c>
      <x:c r="C3129" t="str">
        <x:v>Saúde</x:v>
      </x:c>
      <x:c r="D3129" t="str">
        <x:v>Clínica</x:v>
      </x:c>
      <x:c r="E3129" t="str">
        <x:v>Mogi das Cruzes</x:v>
      </x:c>
      <x:c r="F3129" t="str">
        <x:v>Centro</x:v>
      </x:c>
      <x:c r="G3129" t="str">
        <x:v>Moacyr Gomes Amorim Filho, 1272, Centro, Mogi Das Cruzes, Sp</x:v>
      </x:c>
      <x:c r="H3129" t="str"/>
      <x:c r="I3129" t="str"/>
      <x:c r="J3129" t="str"/>
      <x:c r="K3129" t="str"/>
      <x:c r="L3129" t="str"/>
      <x:c r="M3129" t="str"/>
      <x:c r="N3129" t="str"/>
      <x:c r="O3129" t="str"/>
      <x:c r="P3129" t="str"/>
      <x:c r="Q3129" t="str">
        <x:v>https://www.google.com/maps/search/?api=1&amp;query=Moacyr+Gomes+Amorim+Filho+Consultorio+Odontologia+MOACYR+GOMES+AMORIM+FILHO%2C+1272%2C+CENTRO%2C+MOGI+DAS+CRUZES%2C+SP+Mogi+das+Cruzes+SP</x:v>
      </x:c>
      <x:c r="R3129" t="str"/>
      <x:c r="S3129" t="str"/>
      <x:c r="T3129" t="str">
        <x:v>Não contatado</x:v>
      </x:c>
      <x:c r="U3129" s="27" t="n">
        <x:f>IF(LEN(H3129)&gt;0,25,0)+IF(L3129="Sim",25,0)+IF(LEN(M3129)&gt;0,15,0)+IF(LEN(J3129)&gt;0,10,0)+IF(LEN(N3129)&gt;0,5,0)+IF(LEN(O3129)&gt;0,5,0)+IF(LEN(P3129)&gt;0,5,0)+IF(AND(LEN(R3129)&gt;0,LEN(S3129)&gt;0),10,0)</x:f>
        <x:v>0</x:v>
      </x:c>
      <x:c r="V3129" t="str">
        <x:f>IF(U3129&gt;=60,"Prioridade Alta",IF(U3129&gt;=35,"Prioridade Média","Prioridade Baixa"))</x:f>
        <x:v>Prioridade Baixa</x:v>
      </x:c>
      <x:c r="W3129" t="str">
        <x:v>Sim</x:v>
      </x:c>
      <x:c r="X3129" t="str">
        <x:v>Sem telefone, e-mail ou site</x:v>
      </x:c>
      <x:c r="Y3129" t="str">
        <x:v>Base expandida 2026-07-27</x:v>
      </x:c>
      <x:c r="Z3129" t="str"/>
      <x:c r="AA3129" t="str"/>
      <x:c r="AB3129" t="n">
        <x:v>30</x:v>
      </x:c>
      <x:c r="AC3129" t="str">
        <x:v>Prioridade Baixa</x:v>
      </x:c>
      <x:c r="AD3129" t="str">
        <x:v>Fonte CNES/DATASUS: https://cnes2.datasus.gov.br/Mod_Basico.asp?VCo_Unidade=3530603855015; CNES 3855015; CNPJ -; site oficial/redes não coletados nesta fonte</x:v>
      </x:c>
      <x:c r="AE3129" t="n">
        <x:f>IF(LEN(H3129)&gt;0,1,0)</x:f>
        <x:v>0</x:v>
      </x:c>
      <x:c r="AF3129" t="n">
        <x:f>IF(LEN(M3129)&gt;0,1,0)</x:f>
        <x:v>0</x:v>
      </x:c>
      <x:c r="AG3129" t="n">
        <x:f>IF(AND(LEN(H3129)=0,LEN(K3129)=0,LEN(M3129)=0),1,0)</x:f>
        <x:v>1</x:v>
      </x:c>
    </x:row>
    <x:row r="3130">
      <x:c r="A3130" t="str">
        <x:v>AT-03129</x:v>
      </x:c>
      <x:c r="B3130" t="str">
        <x:v>Motta Gerevini Clinica De Psicologia Cognitiva Comportamen</x:v>
      </x:c>
      <x:c r="C3130" t="str">
        <x:v>Saúde</x:v>
      </x:c>
      <x:c r="D3130" t="str">
        <x:v>Clínica</x:v>
      </x:c>
      <x:c r="E3130" t="str">
        <x:v>Mogi das Cruzes</x:v>
      </x:c>
      <x:c r="F3130" t="str">
        <x:v>Centro Civico</x:v>
      </x:c>
      <x:c r="G3130" t="str">
        <x:v>Nanci Motta Clinica De Psicologia Cognitiva Comportamental L, 1145, Centro Civico, Mogi Das Cruzes, Sp</x:v>
      </x:c>
      <x:c r="H3130" t="str"/>
      <x:c r="I3130" t="str"/>
      <x:c r="J3130" t="str"/>
      <x:c r="K3130" t="str"/>
      <x:c r="L3130" t="str"/>
      <x:c r="M3130" t="str"/>
      <x:c r="N3130" t="str"/>
      <x:c r="O3130" t="str"/>
      <x:c r="P3130" t="str"/>
      <x:c r="Q3130" t="str">
        <x:v>https://www.google.com/maps/search/?api=1&amp;query=Motta+Gerevini+Clinica+De+Psicologia+Cognitiva+Comportamen+NANCI+MOTTA+CLINICA+DE+PSICOLOGIA+COGNITIVA+COMPORTAMENTAL+L%2C+1145%2C+CENTRO+CIVICO%2C+MOGI+DAS+CRUZES%2C+SP+Mogi+das+Cruzes+SP</x:v>
      </x:c>
      <x:c r="R3130" t="str"/>
      <x:c r="S3130" t="str"/>
      <x:c r="T3130" t="str">
        <x:v>Não contatado</x:v>
      </x:c>
      <x:c r="U3130" s="27" t="n">
        <x:f>IF(LEN(H3130)&gt;0,25,0)+IF(L3130="Sim",25,0)+IF(LEN(M3130)&gt;0,15,0)+IF(LEN(J3130)&gt;0,10,0)+IF(LEN(N3130)&gt;0,5,0)+IF(LEN(O3130)&gt;0,5,0)+IF(LEN(P3130)&gt;0,5,0)+IF(AND(LEN(R3130)&gt;0,LEN(S3130)&gt;0),10,0)</x:f>
        <x:v>0</x:v>
      </x:c>
      <x:c r="V3130" t="str">
        <x:f>IF(U3130&gt;=60,"Prioridade Alta",IF(U3130&gt;=35,"Prioridade Média","Prioridade Baixa"))</x:f>
        <x:v>Prioridade Baixa</x:v>
      </x:c>
      <x:c r="W3130" t="str">
        <x:v>Sim</x:v>
      </x:c>
      <x:c r="X3130" t="str">
        <x:v>Sem telefone, e-mail ou site</x:v>
      </x:c>
      <x:c r="Y3130" t="str">
        <x:v>Base expandida 2026-07-27</x:v>
      </x:c>
      <x:c r="Z3130" t="str"/>
      <x:c r="AA3130" t="str"/>
      <x:c r="AB3130" t="n">
        <x:v>30</x:v>
      </x:c>
      <x:c r="AC3130" t="str">
        <x:v>Prioridade Baixa</x:v>
      </x:c>
      <x:c r="AD3130" t="str">
        <x:v>Fonte CNES/DATASUS: https://cnes2.datasus.gov.br/Mod_Basico.asp?VCo_Unidade=3530609644598; CNES 9644598; CNPJ 31062285000119; site oficial/redes não coletados nesta fonte</x:v>
      </x:c>
      <x:c r="AE3130" t="n">
        <x:f>IF(LEN(H3130)&gt;0,1,0)</x:f>
        <x:v>0</x:v>
      </x:c>
      <x:c r="AF3130" t="n">
        <x:f>IF(LEN(M3130)&gt;0,1,0)</x:f>
        <x:v>0</x:v>
      </x:c>
      <x:c r="AG3130" t="n">
        <x:f>IF(AND(LEN(H3130)=0,LEN(K3130)=0,LEN(M3130)=0),1,0)</x:f>
        <x:v>1</x:v>
      </x:c>
    </x:row>
    <x:row r="3131">
      <x:c r="A3131" t="str">
        <x:v>AT-03130</x:v>
      </x:c>
      <x:c r="B3131" t="str">
        <x:v>Motta Servicos Medicos</x:v>
      </x:c>
      <x:c r="C3131" t="str">
        <x:v>Saúde</x:v>
      </x:c>
      <x:c r="D3131" t="str">
        <x:v>Clínica</x:v>
      </x:c>
      <x:c r="E3131" t="str">
        <x:v>Mogi das Cruzes</x:v>
      </x:c>
      <x:c r="F3131" t="str">
        <x:v>Centro</x:v>
      </x:c>
      <x:c r="G3131" t="str">
        <x:v>Motta Servicos Medicos Especializados Em Cirurgia Oncologica, 235, Centro, Mogi Das Cruzes, Sp</x:v>
      </x:c>
      <x:c r="H3131" t="str"/>
      <x:c r="I3131" t="str"/>
      <x:c r="J3131" t="str"/>
      <x:c r="K3131" t="str"/>
      <x:c r="L3131" t="str"/>
      <x:c r="M3131" t="str"/>
      <x:c r="N3131" t="str"/>
      <x:c r="O3131" t="str"/>
      <x:c r="P3131" t="str"/>
      <x:c r="Q3131" t="str">
        <x:v>https://www.google.com/maps/search/?api=1&amp;query=Motta+Servicos+Medicos+MOTTA+SERVICOS+MEDICOS+ESPECIALIZADOS+EM+CIRURGIA+ONCOLOGICA%2C+235%2C+CENTRO%2C+MOGI+DAS+CRUZES%2C+SP+Mogi+das+Cruzes+SP</x:v>
      </x:c>
      <x:c r="R3131" t="str"/>
      <x:c r="S3131" t="str"/>
      <x:c r="T3131" t="str">
        <x:v>Não contatado</x:v>
      </x:c>
      <x:c r="U3131" s="27" t="n">
        <x:f>IF(LEN(H3131)&gt;0,25,0)+IF(L3131="Sim",25,0)+IF(LEN(M3131)&gt;0,15,0)+IF(LEN(J3131)&gt;0,10,0)+IF(LEN(N3131)&gt;0,5,0)+IF(LEN(O3131)&gt;0,5,0)+IF(LEN(P3131)&gt;0,5,0)+IF(AND(LEN(R3131)&gt;0,LEN(S3131)&gt;0),10,0)</x:f>
        <x:v>0</x:v>
      </x:c>
      <x:c r="V3131" t="str">
        <x:f>IF(U3131&gt;=60,"Prioridade Alta",IF(U3131&gt;=35,"Prioridade Média","Prioridade Baixa"))</x:f>
        <x:v>Prioridade Baixa</x:v>
      </x:c>
      <x:c r="W3131" t="str">
        <x:v>Sim</x:v>
      </x:c>
      <x:c r="X3131" t="str">
        <x:v>Sem telefone, e-mail ou site</x:v>
      </x:c>
      <x:c r="Y3131" t="str">
        <x:v>Base expandida 2026-07-27</x:v>
      </x:c>
      <x:c r="Z3131" t="str"/>
      <x:c r="AA3131" t="str"/>
      <x:c r="AB3131" t="n">
        <x:v>30</x:v>
      </x:c>
      <x:c r="AC3131" t="str">
        <x:v>Prioridade Baixa</x:v>
      </x:c>
      <x:c r="AD3131" t="str">
        <x:v>Fonte CNES/DATASUS: https://cnes2.datasus.gov.br/Mod_Basico.asp?VCo_Unidade=3530605816610; CNES 5816610; CNPJ 05372193000125; site oficial/redes não coletados nesta fonte</x:v>
      </x:c>
      <x:c r="AE3131" t="n">
        <x:f>IF(LEN(H3131)&gt;0,1,0)</x:f>
        <x:v>0</x:v>
      </x:c>
      <x:c r="AF3131" t="n">
        <x:f>IF(LEN(M3131)&gt;0,1,0)</x:f>
        <x:v>0</x:v>
      </x:c>
      <x:c r="AG3131" t="n">
        <x:f>IF(AND(LEN(H3131)=0,LEN(K3131)=0,LEN(M3131)=0),1,0)</x:f>
        <x:v>1</x:v>
      </x:c>
    </x:row>
    <x:row r="3132">
      <x:c r="A3132" t="str">
        <x:v>AT-03131</x:v>
      </x:c>
      <x:c r="B3132" t="str">
        <x:v>Ms Servicos Odontologicos Ltda</x:v>
      </x:c>
      <x:c r="C3132" t="str">
        <x:v>Saúde</x:v>
      </x:c>
      <x:c r="D3132" t="str">
        <x:v>Clínica</x:v>
      </x:c>
      <x:c r="E3132" t="str">
        <x:v>Mogi das Cruzes</x:v>
      </x:c>
      <x:c r="F3132" t="str">
        <x:v>Centro Civico</x:v>
      </x:c>
      <x:c r="G3132" t="str">
        <x:v>Ms Servicos Odontologicos Ltda, 1145, Centro Civico, Mogi Das Cruzes, Sp</x:v>
      </x:c>
      <x:c r="H3132" t="str"/>
      <x:c r="I3132" t="str"/>
      <x:c r="J3132" t="str"/>
      <x:c r="K3132" t="str"/>
      <x:c r="L3132" t="str"/>
      <x:c r="M3132" t="str"/>
      <x:c r="N3132" t="str"/>
      <x:c r="O3132" t="str"/>
      <x:c r="P3132" t="str"/>
      <x:c r="Q3132" t="str">
        <x:v>https://www.google.com/maps/search/?api=1&amp;query=Ms+Servicos+Odontologicos+Ltda+MS+SERVICOS+ODONTOLOGICOS+LTDA%2C+1145%2C+CENTRO+CIVICO%2C+MOGI+DAS+CRUZES%2C+SP+Mogi+das+Cruzes+SP</x:v>
      </x:c>
      <x:c r="R3132" t="str"/>
      <x:c r="S3132" t="str"/>
      <x:c r="T3132" t="str">
        <x:v>Não contatado</x:v>
      </x:c>
      <x:c r="U3132" s="27" t="n">
        <x:f>IF(LEN(H3132)&gt;0,25,0)+IF(L3132="Sim",25,0)+IF(LEN(M3132)&gt;0,15,0)+IF(LEN(J3132)&gt;0,10,0)+IF(LEN(N3132)&gt;0,5,0)+IF(LEN(O3132)&gt;0,5,0)+IF(LEN(P3132)&gt;0,5,0)+IF(AND(LEN(R3132)&gt;0,LEN(S3132)&gt;0),10,0)</x:f>
        <x:v>0</x:v>
      </x:c>
      <x:c r="V3132" t="str">
        <x:f>IF(U3132&gt;=60,"Prioridade Alta",IF(U3132&gt;=35,"Prioridade Média","Prioridade Baixa"))</x:f>
        <x:v>Prioridade Baixa</x:v>
      </x:c>
      <x:c r="W3132" t="str">
        <x:v>Sim</x:v>
      </x:c>
      <x:c r="X3132" t="str">
        <x:v>Sem telefone, e-mail ou site</x:v>
      </x:c>
      <x:c r="Y3132" t="str">
        <x:v>Base expandida 2026-07-27</x:v>
      </x:c>
      <x:c r="Z3132" t="str"/>
      <x:c r="AA3132" t="str"/>
      <x:c r="AB3132" t="n">
        <x:v>30</x:v>
      </x:c>
      <x:c r="AC3132" t="str">
        <x:v>Prioridade Baixa</x:v>
      </x:c>
      <x:c r="AD3132" t="str">
        <x:v>Fonte CNES/DATASUS: https://cnes2.datasus.gov.br/Mod_Basico.asp?VCo_Unidade=3530600548316; CNES 0548316; CNPJ 34554747000103; site oficial/redes não coletados nesta fonte</x:v>
      </x:c>
      <x:c r="AE3132" t="n">
        <x:f>IF(LEN(H3132)&gt;0,1,0)</x:f>
        <x:v>0</x:v>
      </x:c>
      <x:c r="AF3132" t="n">
        <x:f>IF(LEN(M3132)&gt;0,1,0)</x:f>
        <x:v>0</x:v>
      </x:c>
      <x:c r="AG3132" t="n">
        <x:f>IF(AND(LEN(H3132)=0,LEN(K3132)=0,LEN(M3132)=0),1,0)</x:f>
        <x:v>1</x:v>
      </x:c>
    </x:row>
    <x:row r="3133">
      <x:c r="A3133" t="str">
        <x:v>AT-03132</x:v>
      </x:c>
      <x:c r="B3133" t="str">
        <x:v>Movsaude Clinica De Movimento E Saude</x:v>
      </x:c>
      <x:c r="C3133" t="str">
        <x:v>Saúde</x:v>
      </x:c>
      <x:c r="D3133" t="str">
        <x:v>Clínica</x:v>
      </x:c>
      <x:c r="E3133" t="str">
        <x:v>Mogi das Cruzes</x:v>
      </x:c>
      <x:c r="F3133" t="str">
        <x:v>Centro</x:v>
      </x:c>
      <x:c r="G3133" t="str">
        <x:v>Movsaude Clinica De Movimento E Saude Ltda, 433, Centro, Mogi Das Cruzes, Sp</x:v>
      </x:c>
      <x:c r="H3133" t="str"/>
      <x:c r="I3133" t="str"/>
      <x:c r="J3133" t="str"/>
      <x:c r="K3133" t="str"/>
      <x:c r="L3133" t="str"/>
      <x:c r="M3133" t="str"/>
      <x:c r="N3133" t="str"/>
      <x:c r="O3133" t="str"/>
      <x:c r="P3133" t="str"/>
      <x:c r="Q3133" t="str">
        <x:v>https://www.google.com/maps/search/?api=1&amp;query=Movsaude+Clinica+De+Movimento+E+Saude+MOVSAUDE+CLINICA+DE+MOVIMENTO+E+SAUDE+LTDA%2C+433%2C+CENTRO%2C+MOGI+DAS+CRUZES%2C+SP+Mogi+das+Cruzes+SP</x:v>
      </x:c>
      <x:c r="R3133" t="str"/>
      <x:c r="S3133" t="str"/>
      <x:c r="T3133" t="str">
        <x:v>Não contatado</x:v>
      </x:c>
      <x:c r="U3133" s="27" t="n">
        <x:f>IF(LEN(H3133)&gt;0,25,0)+IF(L3133="Sim",25,0)+IF(LEN(M3133)&gt;0,15,0)+IF(LEN(J3133)&gt;0,10,0)+IF(LEN(N3133)&gt;0,5,0)+IF(LEN(O3133)&gt;0,5,0)+IF(LEN(P3133)&gt;0,5,0)+IF(AND(LEN(R3133)&gt;0,LEN(S3133)&gt;0),10,0)</x:f>
        <x:v>0</x:v>
      </x:c>
      <x:c r="V3133" t="str">
        <x:f>IF(U3133&gt;=60,"Prioridade Alta",IF(U3133&gt;=35,"Prioridade Média","Prioridade Baixa"))</x:f>
        <x:v>Prioridade Baixa</x:v>
      </x:c>
      <x:c r="W3133" t="str">
        <x:v>Sim</x:v>
      </x:c>
      <x:c r="X3133" t="str">
        <x:v>Sem telefone, e-mail ou site</x:v>
      </x:c>
      <x:c r="Y3133" t="str">
        <x:v>Base expandida 2026-07-27</x:v>
      </x:c>
      <x:c r="Z3133" t="str"/>
      <x:c r="AA3133" t="str"/>
      <x:c r="AB3133" t="n">
        <x:v>30</x:v>
      </x:c>
      <x:c r="AC3133" t="str">
        <x:v>Prioridade Baixa</x:v>
      </x:c>
      <x:c r="AD3133" t="str">
        <x:v>Fonte CNES/DATASUS: https://cnes2.datasus.gov.br/Mod_Basico.asp?VCo_Unidade=3530604784685; CNES 4784685; CNPJ 51506593000101; site oficial/redes não coletados nesta fonte</x:v>
      </x:c>
      <x:c r="AE3133" t="n">
        <x:f>IF(LEN(H3133)&gt;0,1,0)</x:f>
        <x:v>0</x:v>
      </x:c>
      <x:c r="AF3133" t="n">
        <x:f>IF(LEN(M3133)&gt;0,1,0)</x:f>
        <x:v>0</x:v>
      </x:c>
      <x:c r="AG3133" t="n">
        <x:f>IF(AND(LEN(H3133)=0,LEN(K3133)=0,LEN(M3133)=0),1,0)</x:f>
        <x:v>1</x:v>
      </x:c>
    </x:row>
    <x:row r="3134">
      <x:c r="A3134" t="str">
        <x:v>AT-03133</x:v>
      </x:c>
      <x:c r="B3134" t="str">
        <x:v>Multimedice Medicina E Seguranca Do Trabalho Ltda</x:v>
      </x:c>
      <x:c r="C3134" t="str">
        <x:v>Saúde</x:v>
      </x:c>
      <x:c r="D3134" t="str">
        <x:v>Clínica</x:v>
      </x:c>
      <x:c r="E3134" t="str">
        <x:v>Mogi das Cruzes</x:v>
      </x:c>
      <x:c r="F3134" t="str">
        <x:v>Vila Nancy</x:v>
      </x:c>
      <x:c r="G3134" t="str">
        <x:v>Multimedice Medicina E Seguranca Do Trabalho Ltda, 57, Vila Nancy, Mogi Das Cruzes, Sp</x:v>
      </x:c>
      <x:c r="H3134" t="str"/>
      <x:c r="I3134" t="str"/>
      <x:c r="J3134" t="str"/>
      <x:c r="K3134" t="str"/>
      <x:c r="L3134" t="str"/>
      <x:c r="M3134" t="str"/>
      <x:c r="N3134" t="str"/>
      <x:c r="O3134" t="str"/>
      <x:c r="P3134" t="str"/>
      <x:c r="Q3134" t="str">
        <x:v>https://www.google.com/maps/search/?api=1&amp;query=Multimedice+Medicina+E+Seguranca+Do+Trabalho+Ltda+MULTIMEDICE+MEDICINA+E+SEGURANCA+DO+TRABALHO+LTDA%2C+57%2C+VILA+NANCY%2C+MOGI+DAS+CRUZES%2C+SP+Mogi+das+Cruzes+SP</x:v>
      </x:c>
      <x:c r="R3134" t="str"/>
      <x:c r="S3134" t="str"/>
      <x:c r="T3134" t="str">
        <x:v>Não contatado</x:v>
      </x:c>
      <x:c r="U3134" s="27" t="n">
        <x:f>IF(LEN(H3134)&gt;0,25,0)+IF(L3134="Sim",25,0)+IF(LEN(M3134)&gt;0,15,0)+IF(LEN(J3134)&gt;0,10,0)+IF(LEN(N3134)&gt;0,5,0)+IF(LEN(O3134)&gt;0,5,0)+IF(LEN(P3134)&gt;0,5,0)+IF(AND(LEN(R3134)&gt;0,LEN(S3134)&gt;0),10,0)</x:f>
        <x:v>0</x:v>
      </x:c>
      <x:c r="V3134" t="str">
        <x:f>IF(U3134&gt;=60,"Prioridade Alta",IF(U3134&gt;=35,"Prioridade Média","Prioridade Baixa"))</x:f>
        <x:v>Prioridade Baixa</x:v>
      </x:c>
      <x:c r="W3134" t="str">
        <x:v>Sim</x:v>
      </x:c>
      <x:c r="X3134" t="str">
        <x:v>Sem telefone, e-mail ou site</x:v>
      </x:c>
      <x:c r="Y3134" t="str">
        <x:v>Base expandida 2026-07-27</x:v>
      </x:c>
      <x:c r="Z3134" t="str"/>
      <x:c r="AA3134" t="str"/>
      <x:c r="AB3134" t="n">
        <x:v>30</x:v>
      </x:c>
      <x:c r="AC3134" t="str">
        <x:v>Prioridade Baixa</x:v>
      </x:c>
      <x:c r="AD3134" t="str">
        <x:v>Fonte CNES/DATASUS: https://cnes2.datasus.gov.br/Mod_Basico.asp?VCo_Unidade=3530604980778; CNES 4980778; CNPJ 37746367000169; site oficial/redes não coletados nesta fonte</x:v>
      </x:c>
      <x:c r="AE3134" t="n">
        <x:f>IF(LEN(H3134)&gt;0,1,0)</x:f>
        <x:v>0</x:v>
      </x:c>
      <x:c r="AF3134" t="n">
        <x:f>IF(LEN(M3134)&gt;0,1,0)</x:f>
        <x:v>0</x:v>
      </x:c>
      <x:c r="AG3134" t="n">
        <x:f>IF(AND(LEN(H3134)=0,LEN(K3134)=0,LEN(M3134)=0),1,0)</x:f>
        <x:v>1</x:v>
      </x:c>
    </x:row>
    <x:row r="3135">
      <x:c r="A3135" t="str">
        <x:v>AT-03134</x:v>
      </x:c>
      <x:c r="B3135" t="str">
        <x:v>Nacne Unidade Mogi</x:v>
      </x:c>
      <x:c r="C3135" t="str">
        <x:v>Saúde</x:v>
      </x:c>
      <x:c r="D3135" t="str">
        <x:v>Clínica</x:v>
      </x:c>
      <x:c r="E3135" t="str">
        <x:v>Mogi das Cruzes</x:v>
      </x:c>
      <x:c r="F3135" t="str">
        <x:v>Centro</x:v>
      </x:c>
      <x:c r="G3135" t="str">
        <x:v>Amico Saude S A, 392, Centro, Mogi Das Cruzes, Sp</x:v>
      </x:c>
      <x:c r="H3135" t="str"/>
      <x:c r="I3135" t="str"/>
      <x:c r="J3135" t="str"/>
      <x:c r="K3135" t="str"/>
      <x:c r="L3135" t="str"/>
      <x:c r="M3135" t="str"/>
      <x:c r="N3135" t="str"/>
      <x:c r="O3135" t="str"/>
      <x:c r="P3135" t="str"/>
      <x:c r="Q3135" t="str">
        <x:v>https://www.google.com/maps/search/?api=1&amp;query=Nacne+Unidade+Mogi+AMICO+SAUDE+S+A%2C+392%2C+CENTRO%2C+MOGI+DAS+CRUZES%2C+SP+Mogi+das+Cruzes+SP</x:v>
      </x:c>
      <x:c r="R3135" t="str"/>
      <x:c r="S3135" t="str"/>
      <x:c r="T3135" t="str">
        <x:v>Não contatado</x:v>
      </x:c>
      <x:c r="U3135" s="27" t="n">
        <x:f>IF(LEN(H3135)&gt;0,25,0)+IF(L3135="Sim",25,0)+IF(LEN(M3135)&gt;0,15,0)+IF(LEN(J3135)&gt;0,10,0)+IF(LEN(N3135)&gt;0,5,0)+IF(LEN(O3135)&gt;0,5,0)+IF(LEN(P3135)&gt;0,5,0)+IF(AND(LEN(R3135)&gt;0,LEN(S3135)&gt;0),10,0)</x:f>
        <x:v>0</x:v>
      </x:c>
      <x:c r="V3135" t="str">
        <x:f>IF(U3135&gt;=60,"Prioridade Alta",IF(U3135&gt;=35,"Prioridade Média","Prioridade Baixa"))</x:f>
        <x:v>Prioridade Baixa</x:v>
      </x:c>
      <x:c r="W3135" t="str">
        <x:v>Sim</x:v>
      </x:c>
      <x:c r="X3135" t="str">
        <x:v>Sem telefone, e-mail ou site</x:v>
      </x:c>
      <x:c r="Y3135" t="str">
        <x:v>Base expandida 2026-07-27</x:v>
      </x:c>
      <x:c r="Z3135" t="str"/>
      <x:c r="AA3135" t="str"/>
      <x:c r="AB3135" t="n">
        <x:v>30</x:v>
      </x:c>
      <x:c r="AC3135" t="str">
        <x:v>Prioridade Baixa</x:v>
      </x:c>
      <x:c r="AD3135" t="str">
        <x:v>Fonte CNES/DATASUS: https://cnes2.datasus.gov.br/Mod_Basico.asp?VCo_Unidade=3530608055254; CNES 8055254; CNPJ 51722957013918; site oficial/redes não coletados nesta fonte</x:v>
      </x:c>
      <x:c r="AE3135" t="n">
        <x:f>IF(LEN(H3135)&gt;0,1,0)</x:f>
        <x:v>0</x:v>
      </x:c>
      <x:c r="AF3135" t="n">
        <x:f>IF(LEN(M3135)&gt;0,1,0)</x:f>
        <x:v>0</x:v>
      </x:c>
      <x:c r="AG3135" t="n">
        <x:f>IF(AND(LEN(H3135)=0,LEN(K3135)=0,LEN(M3135)=0),1,0)</x:f>
        <x:v>1</x:v>
      </x:c>
    </x:row>
    <x:row r="3136">
      <x:c r="A3136" t="str">
        <x:v>AT-03135</x:v>
      </x:c>
      <x:c r="B3136" t="str">
        <x:v>Nexus Servicos Medicos Ltda</x:v>
      </x:c>
      <x:c r="C3136" t="str">
        <x:v>Saúde</x:v>
      </x:c>
      <x:c r="D3136" t="str">
        <x:v>Clínica</x:v>
      </x:c>
      <x:c r="E3136" t="str">
        <x:v>Mogi das Cruzes</x:v>
      </x:c>
      <x:c r="F3136" t="str">
        <x:v>Vila Mogilar</x:v>
      </x:c>
      <x:c r="G3136" t="str">
        <x:v>Nexus Servicos Medicos Ltda, 703, Vila Mogilar, Mogi Das Cruzes, Sp</x:v>
      </x:c>
      <x:c r="H3136" t="str"/>
      <x:c r="I3136" t="str"/>
      <x:c r="J3136" t="str"/>
      <x:c r="K3136" t="str"/>
      <x:c r="L3136" t="str"/>
      <x:c r="M3136" t="str"/>
      <x:c r="N3136" t="str"/>
      <x:c r="O3136" t="str"/>
      <x:c r="P3136" t="str"/>
      <x:c r="Q3136" t="str">
        <x:v>https://www.google.com/maps/search/?api=1&amp;query=Nexus+Servicos+Medicos+Ltda+NEXUS+SERVICOS+MEDICOS+LTDA%2C+703%2C+VILA+MOGILAR%2C+MOGI+DAS+CRUZES%2C+SP+Mogi+das+Cruzes+SP</x:v>
      </x:c>
      <x:c r="R3136" t="str"/>
      <x:c r="S3136" t="str"/>
      <x:c r="T3136" t="str">
        <x:v>Não contatado</x:v>
      </x:c>
      <x:c r="U3136" s="27" t="n">
        <x:f>IF(LEN(H3136)&gt;0,25,0)+IF(L3136="Sim",25,0)+IF(LEN(M3136)&gt;0,15,0)+IF(LEN(J3136)&gt;0,10,0)+IF(LEN(N3136)&gt;0,5,0)+IF(LEN(O3136)&gt;0,5,0)+IF(LEN(P3136)&gt;0,5,0)+IF(AND(LEN(R3136)&gt;0,LEN(S3136)&gt;0),10,0)</x:f>
        <x:v>0</x:v>
      </x:c>
      <x:c r="V3136" t="str">
        <x:f>IF(U3136&gt;=60,"Prioridade Alta",IF(U3136&gt;=35,"Prioridade Média","Prioridade Baixa"))</x:f>
        <x:v>Prioridade Baixa</x:v>
      </x:c>
      <x:c r="W3136" t="str">
        <x:v>Sim</x:v>
      </x:c>
      <x:c r="X3136" t="str">
        <x:v>Sem telefone, e-mail ou site</x:v>
      </x:c>
      <x:c r="Y3136" t="str">
        <x:v>Base expandida 2026-07-27</x:v>
      </x:c>
      <x:c r="Z3136" t="str"/>
      <x:c r="AA3136" t="str"/>
      <x:c r="AB3136" t="n">
        <x:v>30</x:v>
      </x:c>
      <x:c r="AC3136" t="str">
        <x:v>Prioridade Baixa</x:v>
      </x:c>
      <x:c r="AD3136" t="str">
        <x:v>Fonte CNES/DATASUS: https://cnes2.datasus.gov.br/Mod_Basico.asp?VCo_Unidade=3530608108307; CNES 8108307; CNPJ 34719992000123; site oficial/redes não coletados nesta fonte</x:v>
      </x:c>
      <x:c r="AE3136" t="n">
        <x:f>IF(LEN(H3136)&gt;0,1,0)</x:f>
        <x:v>0</x:v>
      </x:c>
      <x:c r="AF3136" t="n">
        <x:f>IF(LEN(M3136)&gt;0,1,0)</x:f>
        <x:v>0</x:v>
      </x:c>
      <x:c r="AG3136" t="n">
        <x:f>IF(AND(LEN(H3136)=0,LEN(K3136)=0,LEN(M3136)=0),1,0)</x:f>
        <x:v>1</x:v>
      </x:c>
    </x:row>
    <x:row r="3137">
      <x:c r="A3137" t="str">
        <x:v>AT-03136</x:v>
      </x:c>
      <x:c r="B3137" t="str">
        <x:v>Consultorio Odontologico Endodontia</x:v>
      </x:c>
      <x:c r="C3137" t="str">
        <x:v>Saúde</x:v>
      </x:c>
      <x:c r="D3137" t="str">
        <x:v>Clínica</x:v>
      </x:c>
      <x:c r="E3137" t="str">
        <x:v>Mogi das Cruzes</x:v>
      </x:c>
      <x:c r="F3137" t="str">
        <x:v>Mogilar</x:v>
      </x:c>
      <x:c r="G3137" t="str">
        <x:v>Rodrigo Cesar Coelho, 703, Mogilar, Mogi Das Cruzes, Sp</x:v>
      </x:c>
      <x:c r="H3137" t="str"/>
      <x:c r="I3137" t="str"/>
      <x:c r="J3137" t="str"/>
      <x:c r="K3137" t="str"/>
      <x:c r="L3137" t="str"/>
      <x:c r="M3137" t="str"/>
      <x:c r="N3137" t="str"/>
      <x:c r="O3137" t="str"/>
      <x:c r="P3137" t="str"/>
      <x:c r="Q3137" t="str">
        <x:v>https://www.google.com/maps/search/?api=1&amp;query=Consultorio+Odontologico+Endodontia+RODRIGO+CESAR+COELHO%2C+703%2C+MOGILAR%2C+MOGI+DAS+CRUZES%2C+SP+Mogi+das+Cruzes+SP</x:v>
      </x:c>
      <x:c r="R3137" t="str"/>
      <x:c r="S3137" t="str"/>
      <x:c r="T3137" t="str">
        <x:v>Não contatado</x:v>
      </x:c>
      <x:c r="U3137" s="27" t="n">
        <x:f>IF(LEN(H3137)&gt;0,25,0)+IF(L3137="Sim",25,0)+IF(LEN(M3137)&gt;0,15,0)+IF(LEN(J3137)&gt;0,10,0)+IF(LEN(N3137)&gt;0,5,0)+IF(LEN(O3137)&gt;0,5,0)+IF(LEN(P3137)&gt;0,5,0)+IF(AND(LEN(R3137)&gt;0,LEN(S3137)&gt;0),10,0)</x:f>
        <x:v>0</x:v>
      </x:c>
      <x:c r="V3137" t="str">
        <x:f>IF(U3137&gt;=60,"Prioridade Alta",IF(U3137&gt;=35,"Prioridade Média","Prioridade Baixa"))</x:f>
        <x:v>Prioridade Baixa</x:v>
      </x:c>
      <x:c r="W3137" t="str">
        <x:v>Sim</x:v>
      </x:c>
      <x:c r="X3137" t="str">
        <x:v>Sem telefone, e-mail ou site</x:v>
      </x:c>
      <x:c r="Y3137" t="str">
        <x:v>Base expandida 2026-07-27</x:v>
      </x:c>
      <x:c r="Z3137" t="str"/>
      <x:c r="AA3137" t="str"/>
      <x:c r="AB3137" t="n">
        <x:v>30</x:v>
      </x:c>
      <x:c r="AC3137" t="str">
        <x:v>Prioridade Baixa</x:v>
      </x:c>
      <x:c r="AD3137" t="str">
        <x:v>Fonte CNES/DATASUS: https://cnes2.datasus.gov.br/Mod_Basico.asp?VCo_Unidade=3530604516117; CNES 4516117; CNPJ -; site oficial/redes não coletados nesta fonte</x:v>
      </x:c>
      <x:c r="AE3137" t="n">
        <x:f>IF(LEN(H3137)&gt;0,1,0)</x:f>
        <x:v>0</x:v>
      </x:c>
      <x:c r="AF3137" t="n">
        <x:f>IF(LEN(M3137)&gt;0,1,0)</x:f>
        <x:v>0</x:v>
      </x:c>
      <x:c r="AG3137" t="n">
        <x:f>IF(AND(LEN(H3137)=0,LEN(K3137)=0,LEN(M3137)=0),1,0)</x:f>
        <x:v>1</x:v>
      </x:c>
    </x:row>
    <x:row r="3138">
      <x:c r="A3138" t="str">
        <x:v>AT-03137</x:v>
      </x:c>
      <x:c r="B3138" t="str">
        <x:v>Nrp Fisio</x:v>
      </x:c>
      <x:c r="C3138" t="str">
        <x:v>Saúde</x:v>
      </x:c>
      <x:c r="D3138" t="str">
        <x:v>Clínica</x:v>
      </x:c>
      <x:c r="E3138" t="str">
        <x:v>Mogi das Cruzes</x:v>
      </x:c>
      <x:c r="F3138" t="str">
        <x:v>Vila Mogilar</x:v>
      </x:c>
      <x:c r="G3138" t="str">
        <x:v>Nrp Clinica De Fisioterapia Ltda, 703, Vila Mogilar, Mogi Das Cruzes, Sp</x:v>
      </x:c>
      <x:c r="H3138" t="str"/>
      <x:c r="I3138" t="str"/>
      <x:c r="J3138" t="str"/>
      <x:c r="K3138" t="str"/>
      <x:c r="L3138" t="str"/>
      <x:c r="M3138" t="str"/>
      <x:c r="N3138" t="str"/>
      <x:c r="O3138" t="str"/>
      <x:c r="P3138" t="str"/>
      <x:c r="Q3138" t="str">
        <x:v>https://www.google.com/maps/search/?api=1&amp;query=Nrp+Fisio+NRP+CLINICA+DE+FISIOTERAPIA+LTDA%2C+703%2C+VILA+MOGILAR%2C+MOGI+DAS+CRUZES%2C+SP+Mogi+das+Cruzes+SP</x:v>
      </x:c>
      <x:c r="R3138" t="str"/>
      <x:c r="S3138" t="str"/>
      <x:c r="T3138" t="str">
        <x:v>Não contatado</x:v>
      </x:c>
      <x:c r="U3138" s="27" t="n">
        <x:f>IF(LEN(H3138)&gt;0,25,0)+IF(L3138="Sim",25,0)+IF(LEN(M3138)&gt;0,15,0)+IF(LEN(J3138)&gt;0,10,0)+IF(LEN(N3138)&gt;0,5,0)+IF(LEN(O3138)&gt;0,5,0)+IF(LEN(P3138)&gt;0,5,0)+IF(AND(LEN(R3138)&gt;0,LEN(S3138)&gt;0),10,0)</x:f>
        <x:v>0</x:v>
      </x:c>
      <x:c r="V3138" t="str">
        <x:f>IF(U3138&gt;=60,"Prioridade Alta",IF(U3138&gt;=35,"Prioridade Média","Prioridade Baixa"))</x:f>
        <x:v>Prioridade Baixa</x:v>
      </x:c>
      <x:c r="W3138" t="str">
        <x:v>Sim</x:v>
      </x:c>
      <x:c r="X3138" t="str">
        <x:v>Sem telefone, e-mail ou site</x:v>
      </x:c>
      <x:c r="Y3138" t="str">
        <x:v>Base expandida 2026-07-27</x:v>
      </x:c>
      <x:c r="Z3138" t="str"/>
      <x:c r="AA3138" t="str"/>
      <x:c r="AB3138" t="n">
        <x:v>30</x:v>
      </x:c>
      <x:c r="AC3138" t="str">
        <x:v>Prioridade Baixa</x:v>
      </x:c>
      <x:c r="AD3138" t="str">
        <x:v>Fonte CNES/DATASUS: https://cnes2.datasus.gov.br/Mod_Basico.asp?VCo_Unidade=3530605848296; CNES 5848296; CNPJ 33292833000122; site oficial/redes não coletados nesta fonte</x:v>
      </x:c>
      <x:c r="AE3138" t="n">
        <x:f>IF(LEN(H3138)&gt;0,1,0)</x:f>
        <x:v>0</x:v>
      </x:c>
      <x:c r="AF3138" t="n">
        <x:f>IF(LEN(M3138)&gt;0,1,0)</x:f>
        <x:v>0</x:v>
      </x:c>
      <x:c r="AG3138" t="n">
        <x:f>IF(AND(LEN(H3138)=0,LEN(K3138)=0,LEN(M3138)=0),1,0)</x:f>
        <x:v>1</x:v>
      </x:c>
    </x:row>
    <x:row r="3139">
      <x:c r="A3139" t="str">
        <x:v>AT-03138</x:v>
      </x:c>
      <x:c r="B3139" t="str">
        <x:v>Nsg Clinica Medica Ltda</x:v>
      </x:c>
      <x:c r="C3139" t="str">
        <x:v>Saúde</x:v>
      </x:c>
      <x:c r="D3139" t="str">
        <x:v>Clínica</x:v>
      </x:c>
      <x:c r="E3139" t="str">
        <x:v>Mogi das Cruzes</x:v>
      </x:c>
      <x:c r="F3139" t="str">
        <x:v>Vila Partenio</x:v>
      </x:c>
      <x:c r="G3139" t="str">
        <x:v>Nsg Clinica Medica Ltda, 1145, Vila Partenio, Mogi Das Cruzes, Sp</x:v>
      </x:c>
      <x:c r="H3139" t="str"/>
      <x:c r="I3139" t="str"/>
      <x:c r="J3139" t="str"/>
      <x:c r="K3139" t="str"/>
      <x:c r="L3139" t="str"/>
      <x:c r="M3139" t="str"/>
      <x:c r="N3139" t="str"/>
      <x:c r="O3139" t="str"/>
      <x:c r="P3139" t="str"/>
      <x:c r="Q3139" t="str">
        <x:v>https://www.google.com/maps/search/?api=1&amp;query=Nsg+Clinica+Medica+Ltda+NSG+CLINICA+MEDICA+LTDA%2C+1145%2C+VILA+PARTENIO%2C+MOGI+DAS+CRUZES%2C+SP+Mogi+das+Cruzes+SP</x:v>
      </x:c>
      <x:c r="R3139" t="str"/>
      <x:c r="S3139" t="str"/>
      <x:c r="T3139" t="str">
        <x:v>Não contatado</x:v>
      </x:c>
      <x:c r="U3139" s="27" t="n">
        <x:f>IF(LEN(H3139)&gt;0,25,0)+IF(L3139="Sim",25,0)+IF(LEN(M3139)&gt;0,15,0)+IF(LEN(J3139)&gt;0,10,0)+IF(LEN(N3139)&gt;0,5,0)+IF(LEN(O3139)&gt;0,5,0)+IF(LEN(P3139)&gt;0,5,0)+IF(AND(LEN(R3139)&gt;0,LEN(S3139)&gt;0),10,0)</x:f>
        <x:v>0</x:v>
      </x:c>
      <x:c r="V3139" t="str">
        <x:f>IF(U3139&gt;=60,"Prioridade Alta",IF(U3139&gt;=35,"Prioridade Média","Prioridade Baixa"))</x:f>
        <x:v>Prioridade Baixa</x:v>
      </x:c>
      <x:c r="W3139" t="str">
        <x:v>Sim</x:v>
      </x:c>
      <x:c r="X3139" t="str">
        <x:v>Sem telefone, e-mail ou site</x:v>
      </x:c>
      <x:c r="Y3139" t="str">
        <x:v>Base expandida 2026-07-27</x:v>
      </x:c>
      <x:c r="Z3139" t="str"/>
      <x:c r="AA3139" t="str"/>
      <x:c r="AB3139" t="n">
        <x:v>30</x:v>
      </x:c>
      <x:c r="AC3139" t="str">
        <x:v>Prioridade Baixa</x:v>
      </x:c>
      <x:c r="AD3139" t="str">
        <x:v>Fonte CNES/DATASUS: https://cnes2.datasus.gov.br/Mod_Basico.asp?VCo_Unidade=3530604564464; CNES 4564464; CNPJ 08139010000114; site oficial/redes não coletados nesta fonte</x:v>
      </x:c>
      <x:c r="AE3139" t="n">
        <x:f>IF(LEN(H3139)&gt;0,1,0)</x:f>
        <x:v>0</x:v>
      </x:c>
      <x:c r="AF3139" t="n">
        <x:f>IF(LEN(M3139)&gt;0,1,0)</x:f>
        <x:v>0</x:v>
      </x:c>
      <x:c r="AG3139" t="n">
        <x:f>IF(AND(LEN(H3139)=0,LEN(K3139)=0,LEN(M3139)=0),1,0)</x:f>
        <x:v>1</x:v>
      </x:c>
    </x:row>
    <x:row r="3140">
      <x:c r="A3140" t="str">
        <x:v>AT-03139</x:v>
      </x:c>
      <x:c r="B3140" t="str">
        <x:v>Nupa</x:v>
      </x:c>
      <x:c r="C3140" t="str">
        <x:v>Saúde</x:v>
      </x:c>
      <x:c r="D3140" t="str">
        <x:v>Pronto Atendimento / UPA</x:v>
      </x:c>
      <x:c r="E3140" t="str">
        <x:v>Mogi das Cruzes</x:v>
      </x:c>
      <x:c r="F3140" t="str">
        <x:v>Vila Oliveira</x:v>
      </x:c>
      <x:c r="G3140" t="str">
        <x:v>Nupa Fisioterapia Especializada Ltda, 1315, Vila Oliveira, Mogi Das Cruzes, Sp</x:v>
      </x:c>
      <x:c r="H3140" t="str"/>
      <x:c r="I3140" t="str"/>
      <x:c r="J3140" t="str"/>
      <x:c r="K3140" t="str"/>
      <x:c r="L3140" t="str"/>
      <x:c r="M3140" t="str"/>
      <x:c r="N3140" t="str"/>
      <x:c r="O3140" t="str"/>
      <x:c r="P3140" t="str"/>
      <x:c r="Q3140" t="str">
        <x:v>https://www.google.com/maps/search/?api=1&amp;query=Nupa+NUPA+FISIOTERAPIA+ESPECIALIZADA+LTDA%2C+1315%2C+VILA+OLIVEIRA%2C+MOGI+DAS+CRUZES%2C+SP+Mogi+das+Cruzes+SP</x:v>
      </x:c>
      <x:c r="R3140" t="str"/>
      <x:c r="S3140" t="str"/>
      <x:c r="T3140" t="str">
        <x:v>Não contatado</x:v>
      </x:c>
      <x:c r="U3140" s="27" t="n">
        <x:f>IF(LEN(H3140)&gt;0,25,0)+IF(L3140="Sim",25,0)+IF(LEN(M3140)&gt;0,15,0)+IF(LEN(J3140)&gt;0,10,0)+IF(LEN(N3140)&gt;0,5,0)+IF(LEN(O3140)&gt;0,5,0)+IF(LEN(P3140)&gt;0,5,0)+IF(AND(LEN(R3140)&gt;0,LEN(S3140)&gt;0),10,0)</x:f>
        <x:v>0</x:v>
      </x:c>
      <x:c r="V3140" t="str">
        <x:f>IF(U3140&gt;=60,"Prioridade Alta",IF(U3140&gt;=35,"Prioridade Média","Prioridade Baixa"))</x:f>
        <x:v>Prioridade Baixa</x:v>
      </x:c>
      <x:c r="W3140" t="str">
        <x:v>Sim</x:v>
      </x:c>
      <x:c r="X3140" t="str">
        <x:v>Sem telefone, e-mail ou site</x:v>
      </x:c>
      <x:c r="Y3140" t="str">
        <x:v>Base expandida 2026-07-27</x:v>
      </x:c>
      <x:c r="Z3140" t="str"/>
      <x:c r="AA3140" t="str"/>
      <x:c r="AB3140" t="n">
        <x:v>30</x:v>
      </x:c>
      <x:c r="AC3140" t="str">
        <x:v>Prioridade Baixa</x:v>
      </x:c>
      <x:c r="AD3140" t="str">
        <x:v>Fonte CNES/DATASUS: https://cnes2.datasus.gov.br/Mod_Basico.asp?VCo_Unidade=3530604939131; CNES 4939131; CNPJ 24706727000157; site oficial/redes não coletados nesta fonte</x:v>
      </x:c>
      <x:c r="AE3140" t="n">
        <x:f>IF(LEN(H3140)&gt;0,1,0)</x:f>
        <x:v>0</x:v>
      </x:c>
      <x:c r="AF3140" t="n">
        <x:f>IF(LEN(M3140)&gt;0,1,0)</x:f>
        <x:v>0</x:v>
      </x:c>
      <x:c r="AG3140" t="n">
        <x:f>IF(AND(LEN(H3140)=0,LEN(K3140)=0,LEN(M3140)=0),1,0)</x:f>
        <x:v>1</x:v>
      </x:c>
    </x:row>
    <x:row r="3141">
      <x:c r="A3141" t="str">
        <x:v>AT-03140</x:v>
      </x:c>
      <x:c r="B3141" t="str">
        <x:v>Odonto Bc Ltda</x:v>
      </x:c>
      <x:c r="C3141" t="str">
        <x:v>Saúde</x:v>
      </x:c>
      <x:c r="D3141" t="str">
        <x:v>Clínica</x:v>
      </x:c>
      <x:c r="E3141" t="str">
        <x:v>Mogi das Cruzes</x:v>
      </x:c>
      <x:c r="F3141" t="str">
        <x:v>Vila Bras Cubas</x:v>
      </x:c>
      <x:c r="G3141" t="str">
        <x:v>Odonto Bc Ltda, 61, Vila Bras Cubas, Mogi Das Cruzes, Sp</x:v>
      </x:c>
      <x:c r="H3141" t="str"/>
      <x:c r="I3141" t="str"/>
      <x:c r="J3141" t="str"/>
      <x:c r="K3141" t="str"/>
      <x:c r="L3141" t="str"/>
      <x:c r="M3141" t="str"/>
      <x:c r="N3141" t="str"/>
      <x:c r="O3141" t="str"/>
      <x:c r="P3141" t="str"/>
      <x:c r="Q3141" t="str">
        <x:v>https://www.google.com/maps/search/?api=1&amp;query=Odonto+Bc+Ltda+ODONTO+BC+LTDA%2C+61%2C+VILA+BRAS+CUBAS%2C+MOGI+DAS+CRUZES%2C+SP+Mogi+das+Cruzes+SP</x:v>
      </x:c>
      <x:c r="R3141" t="str"/>
      <x:c r="S3141" t="str"/>
      <x:c r="T3141" t="str">
        <x:v>Não contatado</x:v>
      </x:c>
      <x:c r="U3141" s="27" t="n">
        <x:f>IF(LEN(H3141)&gt;0,25,0)+IF(L3141="Sim",25,0)+IF(LEN(M3141)&gt;0,15,0)+IF(LEN(J3141)&gt;0,10,0)+IF(LEN(N3141)&gt;0,5,0)+IF(LEN(O3141)&gt;0,5,0)+IF(LEN(P3141)&gt;0,5,0)+IF(AND(LEN(R3141)&gt;0,LEN(S3141)&gt;0),10,0)</x:f>
        <x:v>0</x:v>
      </x:c>
      <x:c r="V3141" t="str">
        <x:f>IF(U3141&gt;=60,"Prioridade Alta",IF(U3141&gt;=35,"Prioridade Média","Prioridade Baixa"))</x:f>
        <x:v>Prioridade Baixa</x:v>
      </x:c>
      <x:c r="W3141" t="str">
        <x:v>Sim</x:v>
      </x:c>
      <x:c r="X3141" t="str">
        <x:v>Sem telefone, e-mail ou site</x:v>
      </x:c>
      <x:c r="Y3141" t="str">
        <x:v>Base expandida 2026-07-27</x:v>
      </x:c>
      <x:c r="Z3141" t="str"/>
      <x:c r="AA3141" t="str"/>
      <x:c r="AB3141" t="n">
        <x:v>30</x:v>
      </x:c>
      <x:c r="AC3141" t="str">
        <x:v>Prioridade Baixa</x:v>
      </x:c>
      <x:c r="AD3141" t="str">
        <x:v>Fonte CNES/DATASUS: https://cnes2.datasus.gov.br/Mod_Basico.asp?VCo_Unidade=3530604744373; CNES 4744373; CNPJ 55651164000170; site oficial/redes não coletados nesta fonte</x:v>
      </x:c>
      <x:c r="AE3141" t="n">
        <x:f>IF(LEN(H3141)&gt;0,1,0)</x:f>
        <x:v>0</x:v>
      </x:c>
      <x:c r="AF3141" t="n">
        <x:f>IF(LEN(M3141)&gt;0,1,0)</x:f>
        <x:v>0</x:v>
      </x:c>
      <x:c r="AG3141" t="n">
        <x:f>IF(AND(LEN(H3141)=0,LEN(K3141)=0,LEN(M3141)=0),1,0)</x:f>
        <x:v>1</x:v>
      </x:c>
    </x:row>
    <x:row r="3142">
      <x:c r="A3142" t="str">
        <x:v>AT-03141</x:v>
      </x:c>
      <x:c r="B3142" t="str">
        <x:v>Odonto Glavina</x:v>
      </x:c>
      <x:c r="C3142" t="str">
        <x:v>Saúde</x:v>
      </x:c>
      <x:c r="D3142" t="str">
        <x:v>Clínica</x:v>
      </x:c>
      <x:c r="E3142" t="str">
        <x:v>Mogi das Cruzes</x:v>
      </x:c>
      <x:c r="F3142" t="str">
        <x:v>Vila Mogilar</x:v>
      </x:c>
      <x:c r="G3142" t="str">
        <x:v>Odonto Glavina Ltda, 703, Vila Mogilar, Mogi Das Cruzes, Sp</x:v>
      </x:c>
      <x:c r="H3142" t="str"/>
      <x:c r="I3142" t="str"/>
      <x:c r="J3142" t="str"/>
      <x:c r="K3142" t="str"/>
      <x:c r="L3142" t="str"/>
      <x:c r="M3142" t="str"/>
      <x:c r="N3142" t="str"/>
      <x:c r="O3142" t="str"/>
      <x:c r="P3142" t="str"/>
      <x:c r="Q3142" t="str">
        <x:v>https://www.google.com/maps/search/?api=1&amp;query=Odonto+Glavina+ODONTO+GLAVINA+LTDA%2C+703%2C+VILA+MOGILAR%2C+MOGI+DAS+CRUZES%2C+SP+Mogi+das+Cruzes+SP</x:v>
      </x:c>
      <x:c r="R3142" t="str"/>
      <x:c r="S3142" t="str"/>
      <x:c r="T3142" t="str">
        <x:v>Não contatado</x:v>
      </x:c>
      <x:c r="U3142" s="27" t="n">
        <x:f>IF(LEN(H3142)&gt;0,25,0)+IF(L3142="Sim",25,0)+IF(LEN(M3142)&gt;0,15,0)+IF(LEN(J3142)&gt;0,10,0)+IF(LEN(N3142)&gt;0,5,0)+IF(LEN(O3142)&gt;0,5,0)+IF(LEN(P3142)&gt;0,5,0)+IF(AND(LEN(R3142)&gt;0,LEN(S3142)&gt;0),10,0)</x:f>
        <x:v>0</x:v>
      </x:c>
      <x:c r="V3142" t="str">
        <x:f>IF(U3142&gt;=60,"Prioridade Alta",IF(U3142&gt;=35,"Prioridade Média","Prioridade Baixa"))</x:f>
        <x:v>Prioridade Baixa</x:v>
      </x:c>
      <x:c r="W3142" t="str">
        <x:v>Sim</x:v>
      </x:c>
      <x:c r="X3142" t="str">
        <x:v>Sem telefone, e-mail ou site</x:v>
      </x:c>
      <x:c r="Y3142" t="str">
        <x:v>Base expandida 2026-07-27</x:v>
      </x:c>
      <x:c r="Z3142" t="str"/>
      <x:c r="AA3142" t="str"/>
      <x:c r="AB3142" t="n">
        <x:v>30</x:v>
      </x:c>
      <x:c r="AC3142" t="str">
        <x:v>Prioridade Baixa</x:v>
      </x:c>
      <x:c r="AD3142" t="str">
        <x:v>Fonte CNES/DATASUS: https://cnes2.datasus.gov.br/Mod_Basico.asp?VCo_Unidade=3530605802342; CNES 5802342; CNPJ 42081517000100; site oficial/redes não coletados nesta fonte</x:v>
      </x:c>
      <x:c r="AE3142" t="n">
        <x:f>IF(LEN(H3142)&gt;0,1,0)</x:f>
        <x:v>0</x:v>
      </x:c>
      <x:c r="AF3142" t="n">
        <x:f>IF(LEN(M3142)&gt;0,1,0)</x:f>
        <x:v>0</x:v>
      </x:c>
      <x:c r="AG3142" t="n">
        <x:f>IF(AND(LEN(H3142)=0,LEN(K3142)=0,LEN(M3142)=0),1,0)</x:f>
        <x:v>1</x:v>
      </x:c>
    </x:row>
    <x:row r="3143">
      <x:c r="A3143" t="str">
        <x:v>AT-03142</x:v>
      </x:c>
      <x:c r="B3143" t="str">
        <x:v>Odonto Imai Ltda</x:v>
      </x:c>
      <x:c r="C3143" t="str">
        <x:v>Saúde</x:v>
      </x:c>
      <x:c r="D3143" t="str">
        <x:v>Clínica</x:v>
      </x:c>
      <x:c r="E3143" t="str">
        <x:v>Mogi das Cruzes</x:v>
      </x:c>
      <x:c r="F3143" t="str">
        <x:v>Vila Partenio</x:v>
      </x:c>
      <x:c r="G3143" t="str">
        <x:v>Odonto Imai Ltda, 1145, Vila Partenio, Mogi Das Cruzes, Sp</x:v>
      </x:c>
      <x:c r="H3143" t="str"/>
      <x:c r="I3143" t="str"/>
      <x:c r="J3143" t="str"/>
      <x:c r="K3143" t="str"/>
      <x:c r="L3143" t="str"/>
      <x:c r="M3143" t="str"/>
      <x:c r="N3143" t="str"/>
      <x:c r="O3143" t="str"/>
      <x:c r="P3143" t="str"/>
      <x:c r="Q3143" t="str">
        <x:v>https://www.google.com/maps/search/?api=1&amp;query=Odonto+Imai+Ltda+ODONTO+IMAI+LTDA%2C+1145%2C+VILA+PARTENIO%2C+MOGI+DAS+CRUZES%2C+SP+Mogi+das+Cruzes+SP</x:v>
      </x:c>
      <x:c r="R3143" t="str"/>
      <x:c r="S3143" t="str"/>
      <x:c r="T3143" t="str">
        <x:v>Não contatado</x:v>
      </x:c>
      <x:c r="U3143" s="27" t="n">
        <x:f>IF(LEN(H3143)&gt;0,25,0)+IF(L3143="Sim",25,0)+IF(LEN(M3143)&gt;0,15,0)+IF(LEN(J3143)&gt;0,10,0)+IF(LEN(N3143)&gt;0,5,0)+IF(LEN(O3143)&gt;0,5,0)+IF(LEN(P3143)&gt;0,5,0)+IF(AND(LEN(R3143)&gt;0,LEN(S3143)&gt;0),10,0)</x:f>
        <x:v>0</x:v>
      </x:c>
      <x:c r="V3143" t="str">
        <x:f>IF(U3143&gt;=60,"Prioridade Alta",IF(U3143&gt;=35,"Prioridade Média","Prioridade Baixa"))</x:f>
        <x:v>Prioridade Baixa</x:v>
      </x:c>
      <x:c r="W3143" t="str">
        <x:v>Sim</x:v>
      </x:c>
      <x:c r="X3143" t="str">
        <x:v>Sem telefone, e-mail ou site</x:v>
      </x:c>
      <x:c r="Y3143" t="str">
        <x:v>Base expandida 2026-07-27</x:v>
      </x:c>
      <x:c r="Z3143" t="str"/>
      <x:c r="AA3143" t="str"/>
      <x:c r="AB3143" t="n">
        <x:v>30</x:v>
      </x:c>
      <x:c r="AC3143" t="str">
        <x:v>Prioridade Baixa</x:v>
      </x:c>
      <x:c r="AD3143" t="str">
        <x:v>Fonte CNES/DATASUS: https://cnes2.datasus.gov.br/Mod_Basico.asp?VCo_Unidade=3530604267435; CNES 4267435; CNPJ 42456224000152; site oficial/redes não coletados nesta fonte</x:v>
      </x:c>
      <x:c r="AE3143" t="n">
        <x:f>IF(LEN(H3143)&gt;0,1,0)</x:f>
        <x:v>0</x:v>
      </x:c>
      <x:c r="AF3143" t="n">
        <x:f>IF(LEN(M3143)&gt;0,1,0)</x:f>
        <x:v>0</x:v>
      </x:c>
      <x:c r="AG3143" t="n">
        <x:f>IF(AND(LEN(H3143)=0,LEN(K3143)=0,LEN(M3143)=0),1,0)</x:f>
        <x:v>1</x:v>
      </x:c>
    </x:row>
    <x:row r="3144">
      <x:c r="A3144" t="str">
        <x:v>AT-03143</x:v>
      </x:c>
      <x:c r="B3144" t="str">
        <x:v>Odontologia Karen Miho Ltda</x:v>
      </x:c>
      <x:c r="C3144" t="str">
        <x:v>Saúde</x:v>
      </x:c>
      <x:c r="D3144" t="str">
        <x:v>Clínica</x:v>
      </x:c>
      <x:c r="E3144" t="str">
        <x:v>Mogi das Cruzes</x:v>
      </x:c>
      <x:c r="F3144" t="str">
        <x:v>Centro</x:v>
      </x:c>
      <x:c r="G3144" t="str">
        <x:v>Odontologia Karen Miho Ltda, 335, Centro, Mogi Das Cruzes, Sp</x:v>
      </x:c>
      <x:c r="H3144" t="str"/>
      <x:c r="I3144" t="str"/>
      <x:c r="J3144" t="str"/>
      <x:c r="K3144" t="str"/>
      <x:c r="L3144" t="str"/>
      <x:c r="M3144" t="str"/>
      <x:c r="N3144" t="str"/>
      <x:c r="O3144" t="str"/>
      <x:c r="P3144" t="str"/>
      <x:c r="Q3144" t="str">
        <x:v>https://www.google.com/maps/search/?api=1&amp;query=Odontologia+Karen+Miho+Ltda+ODONTOLOGIA+KAREN+MIHO+LTDA%2C+335%2C+CENTRO%2C+MOGI+DAS+CRUZES%2C+SP+Mogi+das+Cruzes+SP</x:v>
      </x:c>
      <x:c r="R3144" t="str"/>
      <x:c r="S3144" t="str"/>
      <x:c r="T3144" t="str">
        <x:v>Não contatado</x:v>
      </x:c>
      <x:c r="U3144" s="27" t="n">
        <x:f>IF(LEN(H3144)&gt;0,25,0)+IF(L3144="Sim",25,0)+IF(LEN(M3144)&gt;0,15,0)+IF(LEN(J3144)&gt;0,10,0)+IF(LEN(N3144)&gt;0,5,0)+IF(LEN(O3144)&gt;0,5,0)+IF(LEN(P3144)&gt;0,5,0)+IF(AND(LEN(R3144)&gt;0,LEN(S3144)&gt;0),10,0)</x:f>
        <x:v>0</x:v>
      </x:c>
      <x:c r="V3144" t="str">
        <x:f>IF(U3144&gt;=60,"Prioridade Alta",IF(U3144&gt;=35,"Prioridade Média","Prioridade Baixa"))</x:f>
        <x:v>Prioridade Baixa</x:v>
      </x:c>
      <x:c r="W3144" t="str">
        <x:v>Sim</x:v>
      </x:c>
      <x:c r="X3144" t="str">
        <x:v>Sem telefone, e-mail ou site</x:v>
      </x:c>
      <x:c r="Y3144" t="str">
        <x:v>Base expandida 2026-07-27</x:v>
      </x:c>
      <x:c r="Z3144" t="str"/>
      <x:c r="AA3144" t="str"/>
      <x:c r="AB3144" t="n">
        <x:v>30</x:v>
      </x:c>
      <x:c r="AC3144" t="str">
        <x:v>Prioridade Baixa</x:v>
      </x:c>
      <x:c r="AD3144" t="str">
        <x:v>Fonte CNES/DATASUS: https://cnes2.datasus.gov.br/Mod_Basico.asp?VCo_Unidade=3530604802969; CNES 4802969; CNPJ 50231759000153; site oficial/redes não coletados nesta fonte</x:v>
      </x:c>
      <x:c r="AE3144" t="n">
        <x:f>IF(LEN(H3144)&gt;0,1,0)</x:f>
        <x:v>0</x:v>
      </x:c>
      <x:c r="AF3144" t="n">
        <x:f>IF(LEN(M3144)&gt;0,1,0)</x:f>
        <x:v>0</x:v>
      </x:c>
      <x:c r="AG3144" t="n">
        <x:f>IF(AND(LEN(H3144)=0,LEN(K3144)=0,LEN(M3144)=0),1,0)</x:f>
        <x:v>1</x:v>
      </x:c>
    </x:row>
    <x:row r="3145">
      <x:c r="A3145" t="str">
        <x:v>AT-03144</x:v>
      </x:c>
      <x:c r="B3145" t="str">
        <x:v>Oftalmologia Dr Hissashi Nomura Ltda</x:v>
      </x:c>
      <x:c r="C3145" t="str">
        <x:v>Saúde</x:v>
      </x:c>
      <x:c r="D3145" t="str">
        <x:v>Clínica</x:v>
      </x:c>
      <x:c r="E3145" t="str">
        <x:v>Mogi das Cruzes</x:v>
      </x:c>
      <x:c r="F3145" t="str">
        <x:v>Vila Mogilar</x:v>
      </x:c>
      <x:c r="G3145" t="str">
        <x:v>Oftalmologia Dr Hissashi Nomura Ltda, 269, Vila Mogilar, Mogi Das Cruzes, Sp</x:v>
      </x:c>
      <x:c r="H3145" t="str"/>
      <x:c r="I3145" t="str"/>
      <x:c r="J3145" t="str"/>
      <x:c r="K3145" t="str"/>
      <x:c r="L3145" t="str"/>
      <x:c r="M3145" t="str"/>
      <x:c r="N3145" t="str"/>
      <x:c r="O3145" t="str"/>
      <x:c r="P3145" t="str"/>
      <x:c r="Q3145" t="str">
        <x:v>https://www.google.com/maps/search/?api=1&amp;query=Oftalmologia+Dr+Hissashi+Nomura+Ltda+OFTALMOLOGIA+DR+HISSASHI+NOMURA+LTDA%2C+269%2C+VILA+MOGILAR%2C+MOGI+DAS+CRUZES%2C+SP+Mogi+das+Cruzes+SP</x:v>
      </x:c>
      <x:c r="R3145" t="str"/>
      <x:c r="S3145" t="str"/>
      <x:c r="T3145" t="str">
        <x:v>Não contatado</x:v>
      </x:c>
      <x:c r="U3145" s="27" t="n">
        <x:f>IF(LEN(H3145)&gt;0,25,0)+IF(L3145="Sim",25,0)+IF(LEN(M3145)&gt;0,15,0)+IF(LEN(J3145)&gt;0,10,0)+IF(LEN(N3145)&gt;0,5,0)+IF(LEN(O3145)&gt;0,5,0)+IF(LEN(P3145)&gt;0,5,0)+IF(AND(LEN(R3145)&gt;0,LEN(S3145)&gt;0),10,0)</x:f>
        <x:v>0</x:v>
      </x:c>
      <x:c r="V3145" t="str">
        <x:f>IF(U3145&gt;=60,"Prioridade Alta",IF(U3145&gt;=35,"Prioridade Média","Prioridade Baixa"))</x:f>
        <x:v>Prioridade Baixa</x:v>
      </x:c>
      <x:c r="W3145" t="str">
        <x:v>Sim</x:v>
      </x:c>
      <x:c r="X3145" t="str">
        <x:v>Sem telefone, e-mail ou site</x:v>
      </x:c>
      <x:c r="Y3145" t="str">
        <x:v>Base expandida 2026-07-27</x:v>
      </x:c>
      <x:c r="Z3145" t="str"/>
      <x:c r="AA3145" t="str"/>
      <x:c r="AB3145" t="n">
        <x:v>30</x:v>
      </x:c>
      <x:c r="AC3145" t="str">
        <x:v>Prioridade Baixa</x:v>
      </x:c>
      <x:c r="AD3145" t="str">
        <x:v>Fonte CNES/DATASUS: https://cnes2.datasus.gov.br/Mod_Basico.asp?VCo_Unidade=3530602073870; CNES 2073870; CNPJ 03899618000123; site oficial/redes não coletados nesta fonte</x:v>
      </x:c>
      <x:c r="AE3145" t="n">
        <x:f>IF(LEN(H3145)&gt;0,1,0)</x:f>
        <x:v>0</x:v>
      </x:c>
      <x:c r="AF3145" t="n">
        <x:f>IF(LEN(M3145)&gt;0,1,0)</x:f>
        <x:v>0</x:v>
      </x:c>
      <x:c r="AG3145" t="n">
        <x:f>IF(AND(LEN(H3145)=0,LEN(K3145)=0,LEN(M3145)=0),1,0)</x:f>
        <x:v>1</x:v>
      </x:c>
    </x:row>
    <x:row r="3146">
      <x:c r="A3146" t="str">
        <x:v>AT-03145</x:v>
      </x:c>
      <x:c r="B3146" t="str">
        <x:v>Ohara Odonto Clinic Ltda</x:v>
      </x:c>
      <x:c r="C3146" t="str">
        <x:v>Saúde</x:v>
      </x:c>
      <x:c r="D3146" t="str">
        <x:v>Clínica</x:v>
      </x:c>
      <x:c r="E3146" t="str">
        <x:v>Mogi das Cruzes</x:v>
      </x:c>
      <x:c r="F3146" t="str">
        <x:v>Vila Oliveira</x:v>
      </x:c>
      <x:c r="G3146" t="str">
        <x:v>Ohara Odonto Clinic Ltda, 1118, Vila Oliveira, Mogi Das Cruzes, Sp</x:v>
      </x:c>
      <x:c r="H3146" t="str"/>
      <x:c r="I3146" t="str"/>
      <x:c r="J3146" t="str"/>
      <x:c r="K3146" t="str"/>
      <x:c r="L3146" t="str"/>
      <x:c r="M3146" t="str"/>
      <x:c r="N3146" t="str"/>
      <x:c r="O3146" t="str"/>
      <x:c r="P3146" t="str"/>
      <x:c r="Q3146" t="str">
        <x:v>https://www.google.com/maps/search/?api=1&amp;query=Ohara+Odonto+Clinic+Ltda+OHARA+ODONTO+CLINIC+LTDA%2C+1118%2C+VILA+OLIVEIRA%2C+MOGI+DAS+CRUZES%2C+SP+Mogi+das+Cruzes+SP</x:v>
      </x:c>
      <x:c r="R3146" t="str"/>
      <x:c r="S3146" t="str"/>
      <x:c r="T3146" t="str">
        <x:v>Não contatado</x:v>
      </x:c>
      <x:c r="U3146" s="27" t="n">
        <x:f>IF(LEN(H3146)&gt;0,25,0)+IF(L3146="Sim",25,0)+IF(LEN(M3146)&gt;0,15,0)+IF(LEN(J3146)&gt;0,10,0)+IF(LEN(N3146)&gt;0,5,0)+IF(LEN(O3146)&gt;0,5,0)+IF(LEN(P3146)&gt;0,5,0)+IF(AND(LEN(R3146)&gt;0,LEN(S3146)&gt;0),10,0)</x:f>
        <x:v>0</x:v>
      </x:c>
      <x:c r="V3146" t="str">
        <x:f>IF(U3146&gt;=60,"Prioridade Alta",IF(U3146&gt;=35,"Prioridade Média","Prioridade Baixa"))</x:f>
        <x:v>Prioridade Baixa</x:v>
      </x:c>
      <x:c r="W3146" t="str">
        <x:v>Sim</x:v>
      </x:c>
      <x:c r="X3146" t="str">
        <x:v>Sem telefone, e-mail ou site</x:v>
      </x:c>
      <x:c r="Y3146" t="str">
        <x:v>Base expandida 2026-07-27</x:v>
      </x:c>
      <x:c r="Z3146" t="str"/>
      <x:c r="AA3146" t="str"/>
      <x:c r="AB3146" t="n">
        <x:v>30</x:v>
      </x:c>
      <x:c r="AC3146" t="str">
        <x:v>Prioridade Baixa</x:v>
      </x:c>
      <x:c r="AD3146" t="str">
        <x:v>Fonte CNES/DATASUS: https://cnes2.datasus.gov.br/Mod_Basico.asp?VCo_Unidade=3530600278491; CNES 0278491; CNPJ 37664425000105; site oficial/redes não coletados nesta fonte</x:v>
      </x:c>
      <x:c r="AE3146" t="n">
        <x:f>IF(LEN(H3146)&gt;0,1,0)</x:f>
        <x:v>0</x:v>
      </x:c>
      <x:c r="AF3146" t="n">
        <x:f>IF(LEN(M3146)&gt;0,1,0)</x:f>
        <x:v>0</x:v>
      </x:c>
      <x:c r="AG3146" t="n">
        <x:f>IF(AND(LEN(H3146)=0,LEN(K3146)=0,LEN(M3146)=0),1,0)</x:f>
        <x:v>1</x:v>
      </x:c>
    </x:row>
    <x:row r="3147">
      <x:c r="A3147" t="str">
        <x:v>AT-03146</x:v>
      </x:c>
      <x:c r="B3147" t="str">
        <x:v>Okamura Servicos Medicos</x:v>
      </x:c>
      <x:c r="C3147" t="str">
        <x:v>Saúde</x:v>
      </x:c>
      <x:c r="D3147" t="str">
        <x:v>Clínica</x:v>
      </x:c>
      <x:c r="E3147" t="str">
        <x:v>Mogi das Cruzes</x:v>
      </x:c>
      <x:c r="F3147" t="str">
        <x:v>Vila Mogilar</x:v>
      </x:c>
      <x:c r="G3147" t="str">
        <x:v>Mauricio Okamura Slu Ltda, 269, Vila Mogilar, Mogi Das Cruzes, Sp</x:v>
      </x:c>
      <x:c r="H3147" t="str"/>
      <x:c r="I3147" t="str"/>
      <x:c r="J3147" t="str"/>
      <x:c r="K3147" t="str"/>
      <x:c r="L3147" t="str"/>
      <x:c r="M3147" t="str"/>
      <x:c r="N3147" t="str"/>
      <x:c r="O3147" t="str"/>
      <x:c r="P3147" t="str"/>
      <x:c r="Q3147" t="str">
        <x:v>https://www.google.com/maps/search/?api=1&amp;query=Okamura+Servicos+Medicos+MAURICIO+OKAMURA+SLU+LTDA%2C+269%2C+VILA+MOGILAR%2C+MOGI+DAS+CRUZES%2C+SP+Mogi+das+Cruzes+SP</x:v>
      </x:c>
      <x:c r="R3147" t="str"/>
      <x:c r="S3147" t="str"/>
      <x:c r="T3147" t="str">
        <x:v>Não contatado</x:v>
      </x:c>
      <x:c r="U3147" s="27" t="n">
        <x:f>IF(LEN(H3147)&gt;0,25,0)+IF(L3147="Sim",25,0)+IF(LEN(M3147)&gt;0,15,0)+IF(LEN(J3147)&gt;0,10,0)+IF(LEN(N3147)&gt;0,5,0)+IF(LEN(O3147)&gt;0,5,0)+IF(LEN(P3147)&gt;0,5,0)+IF(AND(LEN(R3147)&gt;0,LEN(S3147)&gt;0),10,0)</x:f>
        <x:v>0</x:v>
      </x:c>
      <x:c r="V3147" t="str">
        <x:f>IF(U3147&gt;=60,"Prioridade Alta",IF(U3147&gt;=35,"Prioridade Média","Prioridade Baixa"))</x:f>
        <x:v>Prioridade Baixa</x:v>
      </x:c>
      <x:c r="W3147" t="str">
        <x:v>Sim</x:v>
      </x:c>
      <x:c r="X3147" t="str">
        <x:v>Sem telefone, e-mail ou site</x:v>
      </x:c>
      <x:c r="Y3147" t="str">
        <x:v>Base expandida 2026-07-27</x:v>
      </x:c>
      <x:c r="Z3147" t="str"/>
      <x:c r="AA3147" t="str"/>
      <x:c r="AB3147" t="n">
        <x:v>30</x:v>
      </x:c>
      <x:c r="AC3147" t="str">
        <x:v>Prioridade Baixa</x:v>
      </x:c>
      <x:c r="AD3147" t="str">
        <x:v>Fonte CNES/DATASUS: https://cnes2.datasus.gov.br/Mod_Basico.asp?VCo_Unidade=3530604577248; CNES 4577248; CNPJ 44001636000123; site oficial/redes não coletados nesta fonte</x:v>
      </x:c>
      <x:c r="AE3147" t="n">
        <x:f>IF(LEN(H3147)&gt;0,1,0)</x:f>
        <x:v>0</x:v>
      </x:c>
      <x:c r="AF3147" t="n">
        <x:f>IF(LEN(M3147)&gt;0,1,0)</x:f>
        <x:v>0</x:v>
      </x:c>
      <x:c r="AG3147" t="n">
        <x:f>IF(AND(LEN(H3147)=0,LEN(K3147)=0,LEN(M3147)=0),1,0)</x:f>
        <x:v>1</x:v>
      </x:c>
    </x:row>
    <x:row r="3148">
      <x:c r="A3148" t="str">
        <x:v>AT-03147</x:v>
      </x:c>
      <x:c r="B3148" t="str">
        <x:v>Omega Odontologia</x:v>
      </x:c>
      <x:c r="C3148" t="str">
        <x:v>Saúde</x:v>
      </x:c>
      <x:c r="D3148" t="str">
        <x:v>Clínica</x:v>
      </x:c>
      <x:c r="E3148" t="str">
        <x:v>Mogi das Cruzes</x:v>
      </x:c>
      <x:c r="F3148" t="str">
        <x:v>Centro Civico</x:v>
      </x:c>
      <x:c r="G3148" t="str">
        <x:v>Instituto Omega De Odontologia Ltda, 1145, Centro Civico, Mogi Das Cruzes, Sp</x:v>
      </x:c>
      <x:c r="H3148" t="str"/>
      <x:c r="I3148" t="str"/>
      <x:c r="J3148" t="str"/>
      <x:c r="K3148" t="str"/>
      <x:c r="L3148" t="str"/>
      <x:c r="M3148" t="str"/>
      <x:c r="N3148" t="str"/>
      <x:c r="O3148" t="str"/>
      <x:c r="P3148" t="str"/>
      <x:c r="Q3148" t="str">
        <x:v>https://www.google.com/maps/search/?api=1&amp;query=Omega+Odontologia+INSTITUTO+OMEGA+DE+ODONTOLOGIA+LTDA%2C+1145%2C+CENTRO+CIVICO%2C+MOGI+DAS+CRUZES%2C+SP+Mogi+das+Cruzes+SP</x:v>
      </x:c>
      <x:c r="R3148" t="str"/>
      <x:c r="S3148" t="str"/>
      <x:c r="T3148" t="str">
        <x:v>Não contatado</x:v>
      </x:c>
      <x:c r="U3148" s="27" t="n">
        <x:f>IF(LEN(H3148)&gt;0,25,0)+IF(L3148="Sim",25,0)+IF(LEN(M3148)&gt;0,15,0)+IF(LEN(J3148)&gt;0,10,0)+IF(LEN(N3148)&gt;0,5,0)+IF(LEN(O3148)&gt;0,5,0)+IF(LEN(P3148)&gt;0,5,0)+IF(AND(LEN(R3148)&gt;0,LEN(S3148)&gt;0),10,0)</x:f>
        <x:v>0</x:v>
      </x:c>
      <x:c r="V3148" t="str">
        <x:f>IF(U3148&gt;=60,"Prioridade Alta",IF(U3148&gt;=35,"Prioridade Média","Prioridade Baixa"))</x:f>
        <x:v>Prioridade Baixa</x:v>
      </x:c>
      <x:c r="W3148" t="str">
        <x:v>Sim</x:v>
      </x:c>
      <x:c r="X3148" t="str">
        <x:v>Sem telefone, e-mail ou site</x:v>
      </x:c>
      <x:c r="Y3148" t="str">
        <x:v>Base expandida 2026-07-27</x:v>
      </x:c>
      <x:c r="Z3148" t="str"/>
      <x:c r="AA3148" t="str"/>
      <x:c r="AB3148" t="n">
        <x:v>30</x:v>
      </x:c>
      <x:c r="AC3148" t="str">
        <x:v>Prioridade Baixa</x:v>
      </x:c>
      <x:c r="AD3148" t="str">
        <x:v>Fonte CNES/DATASUS: https://cnes2.datasus.gov.br/Mod_Basico.asp?VCo_Unidade=3530609949305; CNES 9949305; CNPJ 07020448000116; site oficial/redes não coletados nesta fonte</x:v>
      </x:c>
      <x:c r="AE3148" t="n">
        <x:f>IF(LEN(H3148)&gt;0,1,0)</x:f>
        <x:v>0</x:v>
      </x:c>
      <x:c r="AF3148" t="n">
        <x:f>IF(LEN(M3148)&gt;0,1,0)</x:f>
        <x:v>0</x:v>
      </x:c>
      <x:c r="AG3148" t="n">
        <x:f>IF(AND(LEN(H3148)=0,LEN(K3148)=0,LEN(M3148)=0),1,0)</x:f>
        <x:v>1</x:v>
      </x:c>
    </x:row>
    <x:row r="3149">
      <x:c r="A3149" t="str">
        <x:v>AT-03148</x:v>
      </x:c>
      <x:c r="B3149" t="str">
        <x:v>Osteo Clin Samer Bueris</x:v>
      </x:c>
      <x:c r="C3149" t="str">
        <x:v>Saúde</x:v>
      </x:c>
      <x:c r="D3149" t="str">
        <x:v>Clínica</x:v>
      </x:c>
      <x:c r="E3149" t="str">
        <x:v>Mogi das Cruzes</x:v>
      </x:c>
      <x:c r="F3149" t="str">
        <x:v>Vila Vitoria</x:v>
      </x:c>
      <x:c r="G3149" t="str">
        <x:v>Osteo Clin Samer Bueris Ltda, 158, Vila Vitoria, Mogi Das Cruzes, Sp</x:v>
      </x:c>
      <x:c r="H3149" t="str"/>
      <x:c r="I3149" t="str"/>
      <x:c r="J3149" t="str"/>
      <x:c r="K3149" t="str"/>
      <x:c r="L3149" t="str"/>
      <x:c r="M3149" t="str"/>
      <x:c r="N3149" t="str"/>
      <x:c r="O3149" t="str"/>
      <x:c r="P3149" t="str"/>
      <x:c r="Q3149" t="str">
        <x:v>https://www.google.com/maps/search/?api=1&amp;query=Osteo+Clin+Samer+Bueris+OSTEO+CLIN+SAMER+BUERIS+LTDA%2C+158%2C+VILA+VITORIA%2C+MOGI+DAS+CRUZES%2C+SP+Mogi+das+Cruzes+SP</x:v>
      </x:c>
      <x:c r="R3149" t="str"/>
      <x:c r="S3149" t="str"/>
      <x:c r="T3149" t="str">
        <x:v>Não contatado</x:v>
      </x:c>
      <x:c r="U3149" s="27" t="n">
        <x:f>IF(LEN(H3149)&gt;0,25,0)+IF(L3149="Sim",25,0)+IF(LEN(M3149)&gt;0,15,0)+IF(LEN(J3149)&gt;0,10,0)+IF(LEN(N3149)&gt;0,5,0)+IF(LEN(O3149)&gt;0,5,0)+IF(LEN(P3149)&gt;0,5,0)+IF(AND(LEN(R3149)&gt;0,LEN(S3149)&gt;0),10,0)</x:f>
        <x:v>0</x:v>
      </x:c>
      <x:c r="V3149" t="str">
        <x:f>IF(U3149&gt;=60,"Prioridade Alta",IF(U3149&gt;=35,"Prioridade Média","Prioridade Baixa"))</x:f>
        <x:v>Prioridade Baixa</x:v>
      </x:c>
      <x:c r="W3149" t="str">
        <x:v>Sim</x:v>
      </x:c>
      <x:c r="X3149" t="str">
        <x:v>Sem telefone, e-mail ou site</x:v>
      </x:c>
      <x:c r="Y3149" t="str">
        <x:v>Base expandida 2026-07-27</x:v>
      </x:c>
      <x:c r="Z3149" t="str"/>
      <x:c r="AA3149" t="str"/>
      <x:c r="AB3149" t="n">
        <x:v>30</x:v>
      </x:c>
      <x:c r="AC3149" t="str">
        <x:v>Prioridade Baixa</x:v>
      </x:c>
      <x:c r="AD3149" t="str">
        <x:v>Fonte CNES/DATASUS: https://cnes2.datasus.gov.br/Mod_Basico.asp?VCo_Unidade=3530604912004; CNES 4912004; CNPJ 57155114000128; site oficial/redes não coletados nesta fonte</x:v>
      </x:c>
      <x:c r="AE3149" t="n">
        <x:f>IF(LEN(H3149)&gt;0,1,0)</x:f>
        <x:v>0</x:v>
      </x:c>
      <x:c r="AF3149" t="n">
        <x:f>IF(LEN(M3149)&gt;0,1,0)</x:f>
        <x:v>0</x:v>
      </x:c>
      <x:c r="AG3149" t="n">
        <x:f>IF(AND(LEN(H3149)=0,LEN(K3149)=0,LEN(M3149)=0),1,0)</x:f>
        <x:v>1</x:v>
      </x:c>
    </x:row>
    <x:row r="3150">
      <x:c r="A3150" t="str">
        <x:v>AT-03149</x:v>
      </x:c>
      <x:c r="B3150" t="str">
        <x:v>Pagliarini Consultorio De Psicologia Ltda</x:v>
      </x:c>
      <x:c r="C3150" t="str">
        <x:v>Saúde</x:v>
      </x:c>
      <x:c r="D3150" t="str">
        <x:v>Clínica</x:v>
      </x:c>
      <x:c r="E3150" t="str">
        <x:v>Mogi das Cruzes</x:v>
      </x:c>
      <x:c r="F3150" t="str">
        <x:v>Centro</x:v>
      </x:c>
      <x:c r="G3150" t="str">
        <x:v>Pagliarini Consultorio De Psicologia Ltda, 509, Centro, Mogi Das Cruzes, Sp</x:v>
      </x:c>
      <x:c r="H3150" t="str"/>
      <x:c r="I3150" t="str"/>
      <x:c r="J3150" t="str"/>
      <x:c r="K3150" t="str"/>
      <x:c r="L3150" t="str"/>
      <x:c r="M3150" t="str"/>
      <x:c r="N3150" t="str"/>
      <x:c r="O3150" t="str"/>
      <x:c r="P3150" t="str"/>
      <x:c r="Q3150" t="str">
        <x:v>https://www.google.com/maps/search/?api=1&amp;query=Pagliarini+Consultorio+De+Psicologia+Ltda+PAGLIARINI+CONSULTORIO+DE+PSICOLOGIA+LTDA%2C+509%2C+CENTRO%2C+MOGI+DAS+CRUZES%2C+SP+Mogi+das+Cruzes+SP</x:v>
      </x:c>
      <x:c r="R3150" t="str"/>
      <x:c r="S3150" t="str"/>
      <x:c r="T3150" t="str">
        <x:v>Não contatado</x:v>
      </x:c>
      <x:c r="U3150" s="27" t="n">
        <x:f>IF(LEN(H3150)&gt;0,25,0)+IF(L3150="Sim",25,0)+IF(LEN(M3150)&gt;0,15,0)+IF(LEN(J3150)&gt;0,10,0)+IF(LEN(N3150)&gt;0,5,0)+IF(LEN(O3150)&gt;0,5,0)+IF(LEN(P3150)&gt;0,5,0)+IF(AND(LEN(R3150)&gt;0,LEN(S3150)&gt;0),10,0)</x:f>
        <x:v>0</x:v>
      </x:c>
      <x:c r="V3150" t="str">
        <x:f>IF(U3150&gt;=60,"Prioridade Alta",IF(U3150&gt;=35,"Prioridade Média","Prioridade Baixa"))</x:f>
        <x:v>Prioridade Baixa</x:v>
      </x:c>
      <x:c r="W3150" t="str">
        <x:v>Sim</x:v>
      </x:c>
      <x:c r="X3150" t="str">
        <x:v>Sem telefone, e-mail ou site</x:v>
      </x:c>
      <x:c r="Y3150" t="str">
        <x:v>Base expandida 2026-07-27</x:v>
      </x:c>
      <x:c r="Z3150" t="str"/>
      <x:c r="AA3150" t="str"/>
      <x:c r="AB3150" t="n">
        <x:v>30</x:v>
      </x:c>
      <x:c r="AC3150" t="str">
        <x:v>Prioridade Baixa</x:v>
      </x:c>
      <x:c r="AD3150" t="str">
        <x:v>Fonte CNES/DATASUS: https://cnes2.datasus.gov.br/Mod_Basico.asp?VCo_Unidade=3530609562494; CNES 9562494; CNPJ 29555881000199; site oficial/redes não coletados nesta fonte</x:v>
      </x:c>
      <x:c r="AE3150" t="n">
        <x:f>IF(LEN(H3150)&gt;0,1,0)</x:f>
        <x:v>0</x:v>
      </x:c>
      <x:c r="AF3150" t="n">
        <x:f>IF(LEN(M3150)&gt;0,1,0)</x:f>
        <x:v>0</x:v>
      </x:c>
      <x:c r="AG3150" t="n">
        <x:f>IF(AND(LEN(H3150)=0,LEN(K3150)=0,LEN(M3150)=0),1,0)</x:f>
        <x:v>1</x:v>
      </x:c>
    </x:row>
    <x:row r="3151">
      <x:c r="A3151" t="str">
        <x:v>AT-03150</x:v>
      </x:c>
      <x:c r="B3151" t="str">
        <x:v>Palanca Odontologia Ltda</x:v>
      </x:c>
      <x:c r="C3151" t="str">
        <x:v>Saúde</x:v>
      </x:c>
      <x:c r="D3151" t="str">
        <x:v>Clínica</x:v>
      </x:c>
      <x:c r="E3151" t="str">
        <x:v>Mogi das Cruzes</x:v>
      </x:c>
      <x:c r="F3151" t="str">
        <x:v>Braz Cubas</x:v>
      </x:c>
      <x:c r="G3151" t="str">
        <x:v>Palanca Odontologia Ltda, 263, Braz Cubas, Mogi Das Cruzes, Sp</x:v>
      </x:c>
      <x:c r="H3151" t="str"/>
      <x:c r="I3151" t="str"/>
      <x:c r="J3151" t="str"/>
      <x:c r="K3151" t="str"/>
      <x:c r="L3151" t="str"/>
      <x:c r="M3151" t="str"/>
      <x:c r="N3151" t="str"/>
      <x:c r="O3151" t="str"/>
      <x:c r="P3151" t="str"/>
      <x:c r="Q3151" t="str">
        <x:v>https://www.google.com/maps/search/?api=1&amp;query=Palanca+Odontologia+Ltda+PALANCA+ODONTOLOGIA+LTDA%2C+263%2C+BRAZ+CUBAS%2C+MOGI+DAS+CRUZES%2C+SP+Mogi+das+Cruzes+SP</x:v>
      </x:c>
      <x:c r="R3151" t="str"/>
      <x:c r="S3151" t="str"/>
      <x:c r="T3151" t="str">
        <x:v>Não contatado</x:v>
      </x:c>
      <x:c r="U3151" s="27" t="n">
        <x:f>IF(LEN(H3151)&gt;0,25,0)+IF(L3151="Sim",25,0)+IF(LEN(M3151)&gt;0,15,0)+IF(LEN(J3151)&gt;0,10,0)+IF(LEN(N3151)&gt;0,5,0)+IF(LEN(O3151)&gt;0,5,0)+IF(LEN(P3151)&gt;0,5,0)+IF(AND(LEN(R3151)&gt;0,LEN(S3151)&gt;0),10,0)</x:f>
        <x:v>0</x:v>
      </x:c>
      <x:c r="V3151" t="str">
        <x:f>IF(U3151&gt;=60,"Prioridade Alta",IF(U3151&gt;=35,"Prioridade Média","Prioridade Baixa"))</x:f>
        <x:v>Prioridade Baixa</x:v>
      </x:c>
      <x:c r="W3151" t="str">
        <x:v>Sim</x:v>
      </x:c>
      <x:c r="X3151" t="str">
        <x:v>Sem telefone, e-mail ou site</x:v>
      </x:c>
      <x:c r="Y3151" t="str">
        <x:v>Base expandida 2026-07-27</x:v>
      </x:c>
      <x:c r="Z3151" t="str"/>
      <x:c r="AA3151" t="str"/>
      <x:c r="AB3151" t="n">
        <x:v>30</x:v>
      </x:c>
      <x:c r="AC3151" t="str">
        <x:v>Prioridade Baixa</x:v>
      </x:c>
      <x:c r="AD3151" t="str">
        <x:v>Fonte CNES/DATASUS: https://cnes2.datasus.gov.br/Mod_Basico.asp?VCo_Unidade=3530605989574; CNES 5989574; CNPJ 21727663000182; site oficial/redes não coletados nesta fonte</x:v>
      </x:c>
      <x:c r="AE3151" t="n">
        <x:f>IF(LEN(H3151)&gt;0,1,0)</x:f>
        <x:v>0</x:v>
      </x:c>
      <x:c r="AF3151" t="n">
        <x:f>IF(LEN(M3151)&gt;0,1,0)</x:f>
        <x:v>0</x:v>
      </x:c>
      <x:c r="AG3151" t="n">
        <x:f>IF(AND(LEN(H3151)=0,LEN(K3151)=0,LEN(M3151)=0),1,0)</x:f>
        <x:v>1</x:v>
      </x:c>
    </x:row>
    <x:row r="3152">
      <x:c r="A3152" t="str">
        <x:v>AT-03151</x:v>
      </x:c>
      <x:c r="B3152" t="str">
        <x:v>Paula Andresa Penha Klabunde</x:v>
      </x:c>
      <x:c r="C3152" t="str">
        <x:v>Saúde</x:v>
      </x:c>
      <x:c r="D3152" t="str">
        <x:v>Clínica</x:v>
      </x:c>
      <x:c r="E3152" t="str">
        <x:v>Mogi das Cruzes</x:v>
      </x:c>
      <x:c r="F3152" t="str">
        <x:v>Centro</x:v>
      </x:c>
      <x:c r="G3152" t="str">
        <x:v>Paula Andresa Penha Klabunde, 533, Centro, Mogi Das Cruzes, Sp</x:v>
      </x:c>
      <x:c r="H3152" t="str"/>
      <x:c r="I3152" t="str"/>
      <x:c r="J3152" t="str"/>
      <x:c r="K3152" t="str"/>
      <x:c r="L3152" t="str"/>
      <x:c r="M3152" t="str"/>
      <x:c r="N3152" t="str"/>
      <x:c r="O3152" t="str"/>
      <x:c r="P3152" t="str"/>
      <x:c r="Q3152" t="str">
        <x:v>https://www.google.com/maps/search/?api=1&amp;query=Paula+Andresa+Penha+Klabunde+PAULA+ANDRESA+PENHA+KLABUNDE%2C+533%2C+CENTRO%2C+MOGI+DAS+CRUZES%2C+SP+Mogi+das+Cruzes+SP</x:v>
      </x:c>
      <x:c r="R3152" t="str"/>
      <x:c r="S3152" t="str"/>
      <x:c r="T3152" t="str">
        <x:v>Não contatado</x:v>
      </x:c>
      <x:c r="U3152" s="27" t="n">
        <x:f>IF(LEN(H3152)&gt;0,25,0)+IF(L3152="Sim",25,0)+IF(LEN(M3152)&gt;0,15,0)+IF(LEN(J3152)&gt;0,10,0)+IF(LEN(N3152)&gt;0,5,0)+IF(LEN(O3152)&gt;0,5,0)+IF(LEN(P3152)&gt;0,5,0)+IF(AND(LEN(R3152)&gt;0,LEN(S3152)&gt;0),10,0)</x:f>
        <x:v>0</x:v>
      </x:c>
      <x:c r="V3152" t="str">
        <x:f>IF(U3152&gt;=60,"Prioridade Alta",IF(U3152&gt;=35,"Prioridade Média","Prioridade Baixa"))</x:f>
        <x:v>Prioridade Baixa</x:v>
      </x:c>
      <x:c r="W3152" t="str">
        <x:v>Sim</x:v>
      </x:c>
      <x:c r="X3152" t="str">
        <x:v>Sem telefone, e-mail ou site</x:v>
      </x:c>
      <x:c r="Y3152" t="str">
        <x:v>Base expandida 2026-07-27</x:v>
      </x:c>
      <x:c r="Z3152" t="str"/>
      <x:c r="AA3152" t="str"/>
      <x:c r="AB3152" t="n">
        <x:v>30</x:v>
      </x:c>
      <x:c r="AC3152" t="str">
        <x:v>Prioridade Baixa</x:v>
      </x:c>
      <x:c r="AD3152" t="str">
        <x:v>Fonte CNES/DATASUS: https://cnes2.datasus.gov.br/Mod_Basico.asp?VCo_Unidade=3530609032401; CNES 9032401; CNPJ -; site oficial/redes não coletados nesta fonte</x:v>
      </x:c>
      <x:c r="AE3152" t="n">
        <x:f>IF(LEN(H3152)&gt;0,1,0)</x:f>
        <x:v>0</x:v>
      </x:c>
      <x:c r="AF3152" t="n">
        <x:f>IF(LEN(M3152)&gt;0,1,0)</x:f>
        <x:v>0</x:v>
      </x:c>
      <x:c r="AG3152" t="n">
        <x:f>IF(AND(LEN(H3152)=0,LEN(K3152)=0,LEN(M3152)=0),1,0)</x:f>
        <x:v>1</x:v>
      </x:c>
    </x:row>
    <x:row r="3153">
      <x:c r="A3153" t="str">
        <x:v>AT-03152</x:v>
      </x:c>
      <x:c r="B3153" t="str">
        <x:v>Paulo Roberto Rocha De Alencar Consultorio Medico</x:v>
      </x:c>
      <x:c r="C3153" t="str">
        <x:v>Saúde</x:v>
      </x:c>
      <x:c r="D3153" t="str">
        <x:v>Clínica</x:v>
      </x:c>
      <x:c r="E3153" t="str">
        <x:v>Mogi das Cruzes</x:v>
      </x:c>
      <x:c r="F3153" t="str">
        <x:v>Centro</x:v>
      </x:c>
      <x:c r="G3153" t="str">
        <x:v>Paulo Roberto Rocha De Alencar, 371, Centro, Mogi Das Cruzes, Sp</x:v>
      </x:c>
      <x:c r="H3153" t="str"/>
      <x:c r="I3153" t="str"/>
      <x:c r="J3153" t="str"/>
      <x:c r="K3153" t="str"/>
      <x:c r="L3153" t="str"/>
      <x:c r="M3153" t="str"/>
      <x:c r="N3153" t="str"/>
      <x:c r="O3153" t="str"/>
      <x:c r="P3153" t="str"/>
      <x:c r="Q3153" t="str">
        <x:v>https://www.google.com/maps/search/?api=1&amp;query=Paulo+Roberto+Rocha+De+Alencar+Consultorio+Medico+PAULO+ROBERTO+ROCHA+DE+ALENCAR%2C+371%2C+CENTRO%2C+MOGI+DAS+CRUZES%2C+SP+Mogi+das+Cruzes+SP</x:v>
      </x:c>
      <x:c r="R3153" t="str"/>
      <x:c r="S3153" t="str"/>
      <x:c r="T3153" t="str">
        <x:v>Não contatado</x:v>
      </x:c>
      <x:c r="U3153" s="27" t="n">
        <x:f>IF(LEN(H3153)&gt;0,25,0)+IF(L3153="Sim",25,0)+IF(LEN(M3153)&gt;0,15,0)+IF(LEN(J3153)&gt;0,10,0)+IF(LEN(N3153)&gt;0,5,0)+IF(LEN(O3153)&gt;0,5,0)+IF(LEN(P3153)&gt;0,5,0)+IF(AND(LEN(R3153)&gt;0,LEN(S3153)&gt;0),10,0)</x:f>
        <x:v>0</x:v>
      </x:c>
      <x:c r="V3153" t="str">
        <x:f>IF(U3153&gt;=60,"Prioridade Alta",IF(U3153&gt;=35,"Prioridade Média","Prioridade Baixa"))</x:f>
        <x:v>Prioridade Baixa</x:v>
      </x:c>
      <x:c r="W3153" t="str">
        <x:v>Sim</x:v>
      </x:c>
      <x:c r="X3153" t="str">
        <x:v>Sem telefone, e-mail ou site</x:v>
      </x:c>
      <x:c r="Y3153" t="str">
        <x:v>Base expandida 2026-07-27</x:v>
      </x:c>
      <x:c r="Z3153" t="str"/>
      <x:c r="AA3153" t="str"/>
      <x:c r="AB3153" t="n">
        <x:v>30</x:v>
      </x:c>
      <x:c r="AC3153" t="str">
        <x:v>Prioridade Baixa</x:v>
      </x:c>
      <x:c r="AD3153" t="str">
        <x:v>Fonte CNES/DATASUS: https://cnes2.datasus.gov.br/Mod_Basico.asp?VCo_Unidade=3530605242541; CNES 5242541; CNPJ -; site oficial/redes não coletados nesta fonte</x:v>
      </x:c>
      <x:c r="AE3153" t="n">
        <x:f>IF(LEN(H3153)&gt;0,1,0)</x:f>
        <x:v>0</x:v>
      </x:c>
      <x:c r="AF3153" t="n">
        <x:f>IF(LEN(M3153)&gt;0,1,0)</x:f>
        <x:v>0</x:v>
      </x:c>
      <x:c r="AG3153" t="n">
        <x:f>IF(AND(LEN(H3153)=0,LEN(K3153)=0,LEN(M3153)=0),1,0)</x:f>
        <x:v>1</x:v>
      </x:c>
    </x:row>
    <x:row r="3154">
      <x:c r="A3154" t="str">
        <x:v>AT-03153</x:v>
      </x:c>
      <x:c r="B3154" t="str">
        <x:v>Ped Servicos Medicos Ltda</x:v>
      </x:c>
      <x:c r="C3154" t="str">
        <x:v>Saúde</x:v>
      </x:c>
      <x:c r="D3154" t="str">
        <x:v>Clínica</x:v>
      </x:c>
      <x:c r="E3154" t="str">
        <x:v>Mogi das Cruzes</x:v>
      </x:c>
      <x:c r="F3154" t="str">
        <x:v>Jardim Armenia</x:v>
      </x:c>
      <x:c r="G3154" t="str">
        <x:v>Ped Servicos Medicos Ltda, 149, Jardim Armenia, Mogi Das Cruzes, Sp</x:v>
      </x:c>
      <x:c r="H3154" t="str"/>
      <x:c r="I3154" t="str"/>
      <x:c r="J3154" t="str"/>
      <x:c r="K3154" t="str"/>
      <x:c r="L3154" t="str"/>
      <x:c r="M3154" t="str"/>
      <x:c r="N3154" t="str"/>
      <x:c r="O3154" t="str"/>
      <x:c r="P3154" t="str"/>
      <x:c r="Q3154" t="str">
        <x:v>https://www.google.com/maps/search/?api=1&amp;query=Ped+Servicos+Medicos+Ltda+PED+SERVICOS+MEDICOS+LTDA%2C+149%2C+JARDIM+ARMENIA%2C+MOGI+DAS+CRUZES%2C+SP+Mogi+das+Cruzes+SP</x:v>
      </x:c>
      <x:c r="R3154" t="str"/>
      <x:c r="S3154" t="str"/>
      <x:c r="T3154" t="str">
        <x:v>Não contatado</x:v>
      </x:c>
      <x:c r="U3154" s="27" t="n">
        <x:f>IF(LEN(H3154)&gt;0,25,0)+IF(L3154="Sim",25,0)+IF(LEN(M3154)&gt;0,15,0)+IF(LEN(J3154)&gt;0,10,0)+IF(LEN(N3154)&gt;0,5,0)+IF(LEN(O3154)&gt;0,5,0)+IF(LEN(P3154)&gt;0,5,0)+IF(AND(LEN(R3154)&gt;0,LEN(S3154)&gt;0),10,0)</x:f>
        <x:v>0</x:v>
      </x:c>
      <x:c r="V3154" t="str">
        <x:f>IF(U3154&gt;=60,"Prioridade Alta",IF(U3154&gt;=35,"Prioridade Média","Prioridade Baixa"))</x:f>
        <x:v>Prioridade Baixa</x:v>
      </x:c>
      <x:c r="W3154" t="str">
        <x:v>Sim</x:v>
      </x:c>
      <x:c r="X3154" t="str">
        <x:v>Sem telefone, e-mail ou site</x:v>
      </x:c>
      <x:c r="Y3154" t="str">
        <x:v>Base expandida 2026-07-27</x:v>
      </x:c>
      <x:c r="Z3154" t="str"/>
      <x:c r="AA3154" t="str"/>
      <x:c r="AB3154" t="n">
        <x:v>30</x:v>
      </x:c>
      <x:c r="AC3154" t="str">
        <x:v>Prioridade Baixa</x:v>
      </x:c>
      <x:c r="AD3154" t="str">
        <x:v>Fonte CNES/DATASUS: https://cnes2.datasus.gov.br/Mod_Basico.asp?VCo_Unidade=3530604806646; CNES 4806646; CNPJ 32186202000166; site oficial/redes não coletados nesta fonte</x:v>
      </x:c>
      <x:c r="AE3154" t="n">
        <x:f>IF(LEN(H3154)&gt;0,1,0)</x:f>
        <x:v>0</x:v>
      </x:c>
      <x:c r="AF3154" t="n">
        <x:f>IF(LEN(M3154)&gt;0,1,0)</x:f>
        <x:v>0</x:v>
      </x:c>
      <x:c r="AG3154" t="n">
        <x:f>IF(AND(LEN(H3154)=0,LEN(K3154)=0,LEN(M3154)=0),1,0)</x:f>
        <x:v>1</x:v>
      </x:c>
    </x:row>
    <x:row r="3155">
      <x:c r="A3155" t="str">
        <x:v>AT-03154</x:v>
      </x:c>
      <x:c r="B3155" t="str">
        <x:v>Pisicolive Saude</x:v>
      </x:c>
      <x:c r="C3155" t="str">
        <x:v>Saúde</x:v>
      </x:c>
      <x:c r="D3155" t="str">
        <x:v>Clínica</x:v>
      </x:c>
      <x:c r="E3155" t="str">
        <x:v>Mogi das Cruzes</x:v>
      </x:c>
      <x:c r="F3155" t="str">
        <x:v>Vila Nancy</x:v>
      </x:c>
      <x:c r="G3155" t="str">
        <x:v>Psicolive Saude Ltda, 292, Vila Nancy, Mogi Das Cruzes, Sp</x:v>
      </x:c>
      <x:c r="H3155" t="str"/>
      <x:c r="I3155" t="str"/>
      <x:c r="J3155" t="str"/>
      <x:c r="K3155" t="str"/>
      <x:c r="L3155" t="str"/>
      <x:c r="M3155" t="str"/>
      <x:c r="N3155" t="str"/>
      <x:c r="O3155" t="str"/>
      <x:c r="P3155" t="str"/>
      <x:c r="Q3155" t="str">
        <x:v>https://www.google.com/maps/search/?api=1&amp;query=Pisicolive+Saude+PSICOLIVE+SAUDE+LTDA%2C+292%2C+VILA+NANCY%2C+MOGI+DAS+CRUZES%2C+SP+Mogi+das+Cruzes+SP</x:v>
      </x:c>
      <x:c r="R3155" t="str"/>
      <x:c r="S3155" t="str"/>
      <x:c r="T3155" t="str">
        <x:v>Não contatado</x:v>
      </x:c>
      <x:c r="U3155" s="27" t="n">
        <x:f>IF(LEN(H3155)&gt;0,25,0)+IF(L3155="Sim",25,0)+IF(LEN(M3155)&gt;0,15,0)+IF(LEN(J3155)&gt;0,10,0)+IF(LEN(N3155)&gt;0,5,0)+IF(LEN(O3155)&gt;0,5,0)+IF(LEN(P3155)&gt;0,5,0)+IF(AND(LEN(R3155)&gt;0,LEN(S3155)&gt;0),10,0)</x:f>
        <x:v>0</x:v>
      </x:c>
      <x:c r="V3155" t="str">
        <x:f>IF(U3155&gt;=60,"Prioridade Alta",IF(U3155&gt;=35,"Prioridade Média","Prioridade Baixa"))</x:f>
        <x:v>Prioridade Baixa</x:v>
      </x:c>
      <x:c r="W3155" t="str">
        <x:v>Sim</x:v>
      </x:c>
      <x:c r="X3155" t="str">
        <x:v>Sem telefone, e-mail ou site</x:v>
      </x:c>
      <x:c r="Y3155" t="str">
        <x:v>Base expandida 2026-07-27</x:v>
      </x:c>
      <x:c r="Z3155" t="str"/>
      <x:c r="AA3155" t="str"/>
      <x:c r="AB3155" t="n">
        <x:v>30</x:v>
      </x:c>
      <x:c r="AC3155" t="str">
        <x:v>Prioridade Baixa</x:v>
      </x:c>
      <x:c r="AD3155" t="str">
        <x:v>Fonte CNES/DATASUS: https://cnes2.datasus.gov.br/Mod_Basico.asp?VCo_Unidade=3530605898757; CNES 5898757; CNPJ 31820713000125; site oficial/redes não coletados nesta fonte</x:v>
      </x:c>
      <x:c r="AE3155" t="n">
        <x:f>IF(LEN(H3155)&gt;0,1,0)</x:f>
        <x:v>0</x:v>
      </x:c>
      <x:c r="AF3155" t="n">
        <x:f>IF(LEN(M3155)&gt;0,1,0)</x:f>
        <x:v>0</x:v>
      </x:c>
      <x:c r="AG3155" t="n">
        <x:f>IF(AND(LEN(H3155)=0,LEN(K3155)=0,LEN(M3155)=0),1,0)</x:f>
        <x:v>1</x:v>
      </x:c>
    </x:row>
    <x:row r="3156">
      <x:c r="A3156" t="str">
        <x:v>AT-03155</x:v>
      </x:c>
      <x:c r="B3156" t="str">
        <x:v>Policlinica Arranz</x:v>
      </x:c>
      <x:c r="C3156" t="str">
        <x:v>Saúde</x:v>
      </x:c>
      <x:c r="D3156" t="str">
        <x:v>Clínica</x:v>
      </x:c>
      <x:c r="E3156" t="str">
        <x:v>Mogi das Cruzes</x:v>
      </x:c>
      <x:c r="F3156" t="str">
        <x:v>Centro</x:v>
      </x:c>
      <x:c r="G3156" t="str">
        <x:v>Policlinica Arranz Ltda, 684, Centro, Mogi Das Cruzes, Sp</x:v>
      </x:c>
      <x:c r="H3156" t="str"/>
      <x:c r="I3156" t="str"/>
      <x:c r="J3156" t="str"/>
      <x:c r="K3156" t="str"/>
      <x:c r="L3156" t="str"/>
      <x:c r="M3156" t="str"/>
      <x:c r="N3156" t="str"/>
      <x:c r="O3156" t="str"/>
      <x:c r="P3156" t="str"/>
      <x:c r="Q3156" t="str">
        <x:v>https://www.google.com/maps/search/?api=1&amp;query=Policlinica+Arranz+POLICLINICA+ARRANZ+LTDA%2C+684%2C+CENTRO%2C+MOGI+DAS+CRUZES%2C+SP+Mogi+das+Cruzes+SP</x:v>
      </x:c>
      <x:c r="R3156" t="str"/>
      <x:c r="S3156" t="str"/>
      <x:c r="T3156" t="str">
        <x:v>Não contatado</x:v>
      </x:c>
      <x:c r="U3156" s="27" t="n">
        <x:f>IF(LEN(H3156)&gt;0,25,0)+IF(L3156="Sim",25,0)+IF(LEN(M3156)&gt;0,15,0)+IF(LEN(J3156)&gt;0,10,0)+IF(LEN(N3156)&gt;0,5,0)+IF(LEN(O3156)&gt;0,5,0)+IF(LEN(P3156)&gt;0,5,0)+IF(AND(LEN(R3156)&gt;0,LEN(S3156)&gt;0),10,0)</x:f>
        <x:v>0</x:v>
      </x:c>
      <x:c r="V3156" t="str">
        <x:f>IF(U3156&gt;=60,"Prioridade Alta",IF(U3156&gt;=35,"Prioridade Média","Prioridade Baixa"))</x:f>
        <x:v>Prioridade Baixa</x:v>
      </x:c>
      <x:c r="W3156" t="str">
        <x:v>Sim</x:v>
      </x:c>
      <x:c r="X3156" t="str">
        <x:v>Sem telefone, e-mail ou site</x:v>
      </x:c>
      <x:c r="Y3156" t="str">
        <x:v>Base expandida 2026-07-27</x:v>
      </x:c>
      <x:c r="Z3156" t="str"/>
      <x:c r="AA3156" t="str"/>
      <x:c r="AB3156" t="n">
        <x:v>30</x:v>
      </x:c>
      <x:c r="AC3156" t="str">
        <x:v>Prioridade Baixa</x:v>
      </x:c>
      <x:c r="AD3156" t="str">
        <x:v>Fonte CNES/DATASUS: https://cnes2.datasus.gov.br/Mod_Basico.asp?VCo_Unidade=3530606402259; CNES 6402259; CNPJ 44288173000122; site oficial/redes não coletados nesta fonte</x:v>
      </x:c>
      <x:c r="AE3156" t="n">
        <x:f>IF(LEN(H3156)&gt;0,1,0)</x:f>
        <x:v>0</x:v>
      </x:c>
      <x:c r="AF3156" t="n">
        <x:f>IF(LEN(M3156)&gt;0,1,0)</x:f>
        <x:v>0</x:v>
      </x:c>
      <x:c r="AG3156" t="n">
        <x:f>IF(AND(LEN(H3156)=0,LEN(K3156)=0,LEN(M3156)=0),1,0)</x:f>
        <x:v>1</x:v>
      </x:c>
    </x:row>
    <x:row r="3157">
      <x:c r="A3157" t="str">
        <x:v>AT-03156</x:v>
      </x:c>
      <x:c r="B3157" t="str">
        <x:v>Glac Odontologia E Estetica Ltda</x:v>
      </x:c>
      <x:c r="C3157" t="str">
        <x:v>Saúde</x:v>
      </x:c>
      <x:c r="D3157" t="str">
        <x:v>Clínica</x:v>
      </x:c>
      <x:c r="E3157" t="str">
        <x:v>Mogi das Cruzes</x:v>
      </x:c>
      <x:c r="F3157" t="str">
        <x:v>Centro</x:v>
      </x:c>
      <x:c r="G3157" t="str">
        <x:v>Glac Odontologia E Estetica Ltda 58890049000147, 195, Centro, Mogi Das Cruzes, Sp</x:v>
      </x:c>
      <x:c r="H3157" t="str"/>
      <x:c r="I3157" t="str"/>
      <x:c r="J3157" t="str"/>
      <x:c r="K3157" t="str"/>
      <x:c r="L3157" t="str"/>
      <x:c r="M3157" t="str"/>
      <x:c r="N3157" t="str"/>
      <x:c r="O3157" t="str"/>
      <x:c r="P3157" t="str"/>
      <x:c r="Q3157" t="str">
        <x:v>https://www.google.com/maps/search/?api=1&amp;query=Glac+Odontologia+E+Estetica+Ltda+GLAC+ODONTOLOGIA+E+ESTETICA+LTDA+58890049000147%2C+195%2C+CENTRO%2C+MOGI+DAS+CRUZES%2C+SP+Mogi+das+Cruzes+SP</x:v>
      </x:c>
      <x:c r="R3157" t="str"/>
      <x:c r="S3157" t="str"/>
      <x:c r="T3157" t="str">
        <x:v>Não contatado</x:v>
      </x:c>
      <x:c r="U3157" s="27" t="n">
        <x:f>IF(LEN(H3157)&gt;0,25,0)+IF(L3157="Sim",25,0)+IF(LEN(M3157)&gt;0,15,0)+IF(LEN(J3157)&gt;0,10,0)+IF(LEN(N3157)&gt;0,5,0)+IF(LEN(O3157)&gt;0,5,0)+IF(LEN(P3157)&gt;0,5,0)+IF(AND(LEN(R3157)&gt;0,LEN(S3157)&gt;0),10,0)</x:f>
        <x:v>0</x:v>
      </x:c>
      <x:c r="V3157" t="str">
        <x:f>IF(U3157&gt;=60,"Prioridade Alta",IF(U3157&gt;=35,"Prioridade Média","Prioridade Baixa"))</x:f>
        <x:v>Prioridade Baixa</x:v>
      </x:c>
      <x:c r="W3157" t="str">
        <x:v>Sim</x:v>
      </x:c>
      <x:c r="X3157" t="str">
        <x:v>Sem telefone, e-mail ou site</x:v>
      </x:c>
      <x:c r="Y3157" t="str">
        <x:v>Base expandida 2026-07-27</x:v>
      </x:c>
      <x:c r="Z3157" t="str"/>
      <x:c r="AA3157" t="str"/>
      <x:c r="AB3157" t="n">
        <x:v>30</x:v>
      </x:c>
      <x:c r="AC3157" t="str">
        <x:v>Prioridade Baixa</x:v>
      </x:c>
      <x:c r="AD3157" t="str">
        <x:v>Fonte CNES/DATASUS: https://cnes2.datasus.gov.br/Mod_Basico.asp?VCo_Unidade=3530601155768; CNES 1155768; CNPJ -; site oficial/redes não coletados nesta fonte</x:v>
      </x:c>
      <x:c r="AE3157" t="n">
        <x:f>IF(LEN(H3157)&gt;0,1,0)</x:f>
        <x:v>0</x:v>
      </x:c>
      <x:c r="AF3157" t="n">
        <x:f>IF(LEN(M3157)&gt;0,1,0)</x:f>
        <x:v>0</x:v>
      </x:c>
      <x:c r="AG3157" t="n">
        <x:f>IF(AND(LEN(H3157)=0,LEN(K3157)=0,LEN(M3157)=0),1,0)</x:f>
        <x:v>1</x:v>
      </x:c>
    </x:row>
    <x:row r="3158">
      <x:c r="A3158" t="str">
        <x:v>AT-03157</x:v>
      </x:c>
      <x:c r="B3158" t="str">
        <x:v>Gp Saude</x:v>
      </x:c>
      <x:c r="C3158" t="str">
        <x:v>Saúde</x:v>
      </x:c>
      <x:c r="D3158" t="str">
        <x:v>Clínica</x:v>
      </x:c>
      <x:c r="E3158" t="str">
        <x:v>Mogi das Cruzes</x:v>
      </x:c>
      <x:c r="F3158" t="str">
        <x:v>Centro</x:v>
      </x:c>
      <x:c r="G3158" t="str">
        <x:v>Gp Saude Medicina Integrada Ltda, 235, Centro, Mogi Das Cruzes, Sp</x:v>
      </x:c>
      <x:c r="H3158" t="str"/>
      <x:c r="I3158" t="str"/>
      <x:c r="J3158" t="str"/>
      <x:c r="K3158" t="str"/>
      <x:c r="L3158" t="str"/>
      <x:c r="M3158" t="str"/>
      <x:c r="N3158" t="str"/>
      <x:c r="O3158" t="str"/>
      <x:c r="P3158" t="str"/>
      <x:c r="Q3158" t="str">
        <x:v>https://www.google.com/maps/search/?api=1&amp;query=Gp+Saude+GP+SAUDE+MEDICINA+INTEGRADA+LTDA%2C+235%2C+CENTRO%2C+MOGI+DAS+CRUZES%2C+SP+Mogi+das+Cruzes+SP</x:v>
      </x:c>
      <x:c r="R3158" t="str"/>
      <x:c r="S3158" t="str"/>
      <x:c r="T3158" t="str">
        <x:v>Não contatado</x:v>
      </x:c>
      <x:c r="U3158" s="27" t="n">
        <x:f>IF(LEN(H3158)&gt;0,25,0)+IF(L3158="Sim",25,0)+IF(LEN(M3158)&gt;0,15,0)+IF(LEN(J3158)&gt;0,10,0)+IF(LEN(N3158)&gt;0,5,0)+IF(LEN(O3158)&gt;0,5,0)+IF(LEN(P3158)&gt;0,5,0)+IF(AND(LEN(R3158)&gt;0,LEN(S3158)&gt;0),10,0)</x:f>
        <x:v>0</x:v>
      </x:c>
      <x:c r="V3158" t="str">
        <x:f>IF(U3158&gt;=60,"Prioridade Alta",IF(U3158&gt;=35,"Prioridade Média","Prioridade Baixa"))</x:f>
        <x:v>Prioridade Baixa</x:v>
      </x:c>
      <x:c r="W3158" t="str">
        <x:v>Sim</x:v>
      </x:c>
      <x:c r="X3158" t="str">
        <x:v>Sem telefone, e-mail ou site</x:v>
      </x:c>
      <x:c r="Y3158" t="str">
        <x:v>Base expandida 2026-07-27</x:v>
      </x:c>
      <x:c r="Z3158" t="str"/>
      <x:c r="AA3158" t="str"/>
      <x:c r="AB3158" t="n">
        <x:v>30</x:v>
      </x:c>
      <x:c r="AC3158" t="str">
        <x:v>Prioridade Baixa</x:v>
      </x:c>
      <x:c r="AD3158" t="str">
        <x:v>Fonte CNES/DATASUS: https://cnes2.datasus.gov.br/Mod_Basico.asp?VCo_Unidade=3530602927950; CNES 2927950; CNPJ 29327813000172; site oficial/redes não coletados nesta fonte</x:v>
      </x:c>
      <x:c r="AE3158" t="n">
        <x:f>IF(LEN(H3158)&gt;0,1,0)</x:f>
        <x:v>0</x:v>
      </x:c>
      <x:c r="AF3158" t="n">
        <x:f>IF(LEN(M3158)&gt;0,1,0)</x:f>
        <x:v>0</x:v>
      </x:c>
      <x:c r="AG3158" t="n">
        <x:f>IF(AND(LEN(H3158)=0,LEN(K3158)=0,LEN(M3158)=0),1,0)</x:f>
        <x:v>1</x:v>
      </x:c>
    </x:row>
    <x:row r="3159">
      <x:c r="A3159" t="str">
        <x:v>AT-03158</x:v>
      </x:c>
      <x:c r="B3159" t="str">
        <x:v>Psicologa Ana Claudia Sayuri</x:v>
      </x:c>
      <x:c r="C3159" t="str">
        <x:v>Saúde</x:v>
      </x:c>
      <x:c r="D3159" t="str">
        <x:v>Clínica</x:v>
      </x:c>
      <x:c r="E3159" t="str">
        <x:v>Mogi das Cruzes</x:v>
      </x:c>
      <x:c r="F3159" t="str">
        <x:v>Vila Oliveira</x:v>
      </x:c>
      <x:c r="G3159" t="str">
        <x:v>Psicologa Ana Claudia Sayuri Ltda, 59, Vila Oliveira, Mogi Das Cruzes, Sp</x:v>
      </x:c>
      <x:c r="H3159" t="str"/>
      <x:c r="I3159" t="str"/>
      <x:c r="J3159" t="str"/>
      <x:c r="K3159" t="str"/>
      <x:c r="L3159" t="str"/>
      <x:c r="M3159" t="str"/>
      <x:c r="N3159" t="str"/>
      <x:c r="O3159" t="str"/>
      <x:c r="P3159" t="str"/>
      <x:c r="Q3159" t="str">
        <x:v>https://www.google.com/maps/search/?api=1&amp;query=Psicologa+Ana+Claudia+Sayuri+PSICOLOGA+ANA+CLAUDIA+SAYURI+LTDA%2C+59%2C+VILA+OLIVEIRA%2C+MOGI+DAS+CRUZES%2C+SP+Mogi+das+Cruzes+SP</x:v>
      </x:c>
      <x:c r="R3159" t="str"/>
      <x:c r="S3159" t="str"/>
      <x:c r="T3159" t="str">
        <x:v>Não contatado</x:v>
      </x:c>
      <x:c r="U3159" s="27" t="n">
        <x:f>IF(LEN(H3159)&gt;0,25,0)+IF(L3159="Sim",25,0)+IF(LEN(M3159)&gt;0,15,0)+IF(LEN(J3159)&gt;0,10,0)+IF(LEN(N3159)&gt;0,5,0)+IF(LEN(O3159)&gt;0,5,0)+IF(LEN(P3159)&gt;0,5,0)+IF(AND(LEN(R3159)&gt;0,LEN(S3159)&gt;0),10,0)</x:f>
        <x:v>0</x:v>
      </x:c>
      <x:c r="V3159" t="str">
        <x:f>IF(U3159&gt;=60,"Prioridade Alta",IF(U3159&gt;=35,"Prioridade Média","Prioridade Baixa"))</x:f>
        <x:v>Prioridade Baixa</x:v>
      </x:c>
      <x:c r="W3159" t="str">
        <x:v>Sim</x:v>
      </x:c>
      <x:c r="X3159" t="str">
        <x:v>Sem telefone, e-mail ou site</x:v>
      </x:c>
      <x:c r="Y3159" t="str">
        <x:v>Base expandida 2026-07-27</x:v>
      </x:c>
      <x:c r="Z3159" t="str"/>
      <x:c r="AA3159" t="str"/>
      <x:c r="AB3159" t="n">
        <x:v>30</x:v>
      </x:c>
      <x:c r="AC3159" t="str">
        <x:v>Prioridade Baixa</x:v>
      </x:c>
      <x:c r="AD3159" t="str">
        <x:v>Fonte CNES/DATASUS: https://cnes2.datasus.gov.br/Mod_Basico.asp?VCo_Unidade=3530605514061; CNES 5514061; CNPJ 49945142000110; site oficial/redes não coletados nesta fonte</x:v>
      </x:c>
      <x:c r="AE3159" t="n">
        <x:f>IF(LEN(H3159)&gt;0,1,0)</x:f>
        <x:v>0</x:v>
      </x:c>
      <x:c r="AF3159" t="n">
        <x:f>IF(LEN(M3159)&gt;0,1,0)</x:f>
        <x:v>0</x:v>
      </x:c>
      <x:c r="AG3159" t="n">
        <x:f>IF(AND(LEN(H3159)=0,LEN(K3159)=0,LEN(M3159)=0),1,0)</x:f>
        <x:v>1</x:v>
      </x:c>
    </x:row>
    <x:row r="3160">
      <x:c r="A3160" t="str">
        <x:v>AT-03159</x:v>
      </x:c>
      <x:c r="B3160" t="str">
        <x:v>Psyque Clinica De Atendimento Psicologico</x:v>
      </x:c>
      <x:c r="C3160" t="str">
        <x:v>Saúde</x:v>
      </x:c>
      <x:c r="D3160" t="str">
        <x:v>Clínica</x:v>
      </x:c>
      <x:c r="E3160" t="str">
        <x:v>Mogi das Cruzes</x:v>
      </x:c>
      <x:c r="F3160" t="str">
        <x:v>Centro</x:v>
      </x:c>
      <x:c r="G3160" t="str">
        <x:v>Clinica De Atendimento Em Saude Eliane Fatima De Oliveira Lt, 235, Centro, Mogi Das Cruzes, Sp</x:v>
      </x:c>
      <x:c r="H3160" t="str"/>
      <x:c r="I3160" t="str"/>
      <x:c r="J3160" t="str"/>
      <x:c r="K3160" t="str"/>
      <x:c r="L3160" t="str"/>
      <x:c r="M3160" t="str"/>
      <x:c r="N3160" t="str"/>
      <x:c r="O3160" t="str"/>
      <x:c r="P3160" t="str"/>
      <x:c r="Q3160" t="str">
        <x:v>https://www.google.com/maps/search/?api=1&amp;query=Psyque+Clinica+De+Atendimento+Psicologico+CLINICA+DE+ATENDIMENTO+EM+SAUDE+ELIANE+FATIMA+DE+OLIVEIRA+LT%2C+235%2C+CENTRO%2C+MOGI+DAS+CRUZES%2C+SP+Mogi+das+Cruzes+SP</x:v>
      </x:c>
      <x:c r="R3160" t="str"/>
      <x:c r="S3160" t="str"/>
      <x:c r="T3160" t="str">
        <x:v>Não contatado</x:v>
      </x:c>
      <x:c r="U3160" s="27" t="n">
        <x:f>IF(LEN(H3160)&gt;0,25,0)+IF(L3160="Sim",25,0)+IF(LEN(M3160)&gt;0,15,0)+IF(LEN(J3160)&gt;0,10,0)+IF(LEN(N3160)&gt;0,5,0)+IF(LEN(O3160)&gt;0,5,0)+IF(LEN(P3160)&gt;0,5,0)+IF(AND(LEN(R3160)&gt;0,LEN(S3160)&gt;0),10,0)</x:f>
        <x:v>0</x:v>
      </x:c>
      <x:c r="V3160" t="str">
        <x:f>IF(U3160&gt;=60,"Prioridade Alta",IF(U3160&gt;=35,"Prioridade Média","Prioridade Baixa"))</x:f>
        <x:v>Prioridade Baixa</x:v>
      </x:c>
      <x:c r="W3160" t="str">
        <x:v>Sim</x:v>
      </x:c>
      <x:c r="X3160" t="str">
        <x:v>Sem telefone, e-mail ou site</x:v>
      </x:c>
      <x:c r="Y3160" t="str">
        <x:v>Base expandida 2026-07-27</x:v>
      </x:c>
      <x:c r="Z3160" t="str"/>
      <x:c r="AA3160" t="str"/>
      <x:c r="AB3160" t="n">
        <x:v>30</x:v>
      </x:c>
      <x:c r="AC3160" t="str">
        <x:v>Prioridade Baixa</x:v>
      </x:c>
      <x:c r="AD3160" t="str">
        <x:v>Fonte CNES/DATASUS: https://cnes2.datasus.gov.br/Mod_Basico.asp?VCo_Unidade=3530600311669; CNES 0311669; CNPJ 37353934000117; site oficial/redes não coletados nesta fonte</x:v>
      </x:c>
      <x:c r="AE3160" t="n">
        <x:f>IF(LEN(H3160)&gt;0,1,0)</x:f>
        <x:v>0</x:v>
      </x:c>
      <x:c r="AF3160" t="n">
        <x:f>IF(LEN(M3160)&gt;0,1,0)</x:f>
        <x:v>0</x:v>
      </x:c>
      <x:c r="AG3160" t="n">
        <x:f>IF(AND(LEN(H3160)=0,LEN(K3160)=0,LEN(M3160)=0),1,0)</x:f>
        <x:v>1</x:v>
      </x:c>
    </x:row>
    <x:row r="3161">
      <x:c r="A3161" t="str">
        <x:v>AT-03160</x:v>
      </x:c>
      <x:c r="B3161" t="str">
        <x:v>Qfisio</x:v>
      </x:c>
      <x:c r="C3161" t="str">
        <x:v>Saúde</x:v>
      </x:c>
      <x:c r="D3161" t="str">
        <x:v>Clínica</x:v>
      </x:c>
      <x:c r="E3161" t="str">
        <x:v>Mogi das Cruzes</x:v>
      </x:c>
      <x:c r="F3161" t="str">
        <x:v>Jardim Armenia</x:v>
      </x:c>
      <x:c r="G3161" t="str">
        <x:v>Lq Comercio Distribuidora E Solucoes Empresariais Ltda, 1204, Jardim Armenia, Mogi Das Cruzes, Sp</x:v>
      </x:c>
      <x:c r="H3161" t="str"/>
      <x:c r="I3161" t="str"/>
      <x:c r="J3161" t="str"/>
      <x:c r="K3161" t="str"/>
      <x:c r="L3161" t="str"/>
      <x:c r="M3161" t="str"/>
      <x:c r="N3161" t="str"/>
      <x:c r="O3161" t="str"/>
      <x:c r="P3161" t="str"/>
      <x:c r="Q3161" t="str">
        <x:v>https://www.google.com/maps/search/?api=1&amp;query=Qfisio+LQ+COMERCIO+DISTRIBUIDORA+E+SOLUCOES+EMPRESARIAIS+LTDA%2C+1204%2C+JARDIM+ARMENIA%2C+MOGI+DAS+CRUZES%2C+SP+Mogi+das+Cruzes+SP</x:v>
      </x:c>
      <x:c r="R3161" t="str"/>
      <x:c r="S3161" t="str"/>
      <x:c r="T3161" t="str">
        <x:v>Não contatado</x:v>
      </x:c>
      <x:c r="U3161" s="27" t="n">
        <x:f>IF(LEN(H3161)&gt;0,25,0)+IF(L3161="Sim",25,0)+IF(LEN(M3161)&gt;0,15,0)+IF(LEN(J3161)&gt;0,10,0)+IF(LEN(N3161)&gt;0,5,0)+IF(LEN(O3161)&gt;0,5,0)+IF(LEN(P3161)&gt;0,5,0)+IF(AND(LEN(R3161)&gt;0,LEN(S3161)&gt;0),10,0)</x:f>
        <x:v>0</x:v>
      </x:c>
      <x:c r="V3161" t="str">
        <x:f>IF(U3161&gt;=60,"Prioridade Alta",IF(U3161&gt;=35,"Prioridade Média","Prioridade Baixa"))</x:f>
        <x:v>Prioridade Baixa</x:v>
      </x:c>
      <x:c r="W3161" t="str">
        <x:v>Sim</x:v>
      </x:c>
      <x:c r="X3161" t="str">
        <x:v>Sem telefone, e-mail ou site</x:v>
      </x:c>
      <x:c r="Y3161" t="str">
        <x:v>Base expandida 2026-07-27</x:v>
      </x:c>
      <x:c r="Z3161" t="str"/>
      <x:c r="AA3161" t="str"/>
      <x:c r="AB3161" t="n">
        <x:v>30</x:v>
      </x:c>
      <x:c r="AC3161" t="str">
        <x:v>Prioridade Baixa</x:v>
      </x:c>
      <x:c r="AD3161" t="str">
        <x:v>Fonte CNES/DATASUS: https://cnes2.datasus.gov.br/Mod_Basico.asp?VCo_Unidade=3530604898303; CNES 4898303; CNPJ 33678271000150; site oficial/redes não coletados nesta fonte</x:v>
      </x:c>
      <x:c r="AE3161" t="n">
        <x:f>IF(LEN(H3161)&gt;0,1,0)</x:f>
        <x:v>0</x:v>
      </x:c>
      <x:c r="AF3161" t="n">
        <x:f>IF(LEN(M3161)&gt;0,1,0)</x:f>
        <x:v>0</x:v>
      </x:c>
      <x:c r="AG3161" t="n">
        <x:f>IF(AND(LEN(H3161)=0,LEN(K3161)=0,LEN(M3161)=0),1,0)</x:f>
        <x:v>1</x:v>
      </x:c>
    </x:row>
    <x:row r="3162">
      <x:c r="A3162" t="str">
        <x:v>AT-03161</x:v>
      </x:c>
      <x:c r="B3162" t="str">
        <x:v>R E Medicina Integrada</x:v>
      </x:c>
      <x:c r="C3162" t="str">
        <x:v>Saúde</x:v>
      </x:c>
      <x:c r="D3162" t="str">
        <x:v>Clínica</x:v>
      </x:c>
      <x:c r="E3162" t="str">
        <x:v>Mogi das Cruzes</x:v>
      </x:c>
      <x:c r="F3162" t="str">
        <x:v>Centro</x:v>
      </x:c>
      <x:c r="G3162" t="str">
        <x:v>R E Servicos Medicos Ltda, 190, Centro, Mogi Das Cruzes, Sp</x:v>
      </x:c>
      <x:c r="H3162" t="str"/>
      <x:c r="I3162" t="str"/>
      <x:c r="J3162" t="str"/>
      <x:c r="K3162" t="str"/>
      <x:c r="L3162" t="str"/>
      <x:c r="M3162" t="str"/>
      <x:c r="N3162" t="str"/>
      <x:c r="O3162" t="str"/>
      <x:c r="P3162" t="str"/>
      <x:c r="Q3162" t="str">
        <x:v>https://www.google.com/maps/search/?api=1&amp;query=R+E+Medicina+Integrada+R+E+SERVICOS+MEDICOS+LTDA%2C+190%2C+CENTRO%2C+MOGI+DAS+CRUZES%2C+SP+Mogi+das+Cruzes+SP</x:v>
      </x:c>
      <x:c r="R3162" t="str"/>
      <x:c r="S3162" t="str"/>
      <x:c r="T3162" t="str">
        <x:v>Não contatado</x:v>
      </x:c>
      <x:c r="U3162" s="27" t="n">
        <x:f>IF(LEN(H3162)&gt;0,25,0)+IF(L3162="Sim",25,0)+IF(LEN(M3162)&gt;0,15,0)+IF(LEN(J3162)&gt;0,10,0)+IF(LEN(N3162)&gt;0,5,0)+IF(LEN(O3162)&gt;0,5,0)+IF(LEN(P3162)&gt;0,5,0)+IF(AND(LEN(R3162)&gt;0,LEN(S3162)&gt;0),10,0)</x:f>
        <x:v>0</x:v>
      </x:c>
      <x:c r="V3162" t="str">
        <x:f>IF(U3162&gt;=60,"Prioridade Alta",IF(U3162&gt;=35,"Prioridade Média","Prioridade Baixa"))</x:f>
        <x:v>Prioridade Baixa</x:v>
      </x:c>
      <x:c r="W3162" t="str">
        <x:v>Sim</x:v>
      </x:c>
      <x:c r="X3162" t="str">
        <x:v>Sem telefone, e-mail ou site</x:v>
      </x:c>
      <x:c r="Y3162" t="str">
        <x:v>Base expandida 2026-07-27</x:v>
      </x:c>
      <x:c r="Z3162" t="str"/>
      <x:c r="AA3162" t="str"/>
      <x:c r="AB3162" t="n">
        <x:v>30</x:v>
      </x:c>
      <x:c r="AC3162" t="str">
        <x:v>Prioridade Baixa</x:v>
      </x:c>
      <x:c r="AD3162" t="str">
        <x:v>Fonte CNES/DATASUS: https://cnes2.datasus.gov.br/Mod_Basico.asp?VCo_Unidade=3530605635810; CNES 5635810; CNPJ 21664076000191; site oficial/redes não coletados nesta fonte</x:v>
      </x:c>
      <x:c r="AE3162" t="n">
        <x:f>IF(LEN(H3162)&gt;0,1,0)</x:f>
        <x:v>0</x:v>
      </x:c>
      <x:c r="AF3162" t="n">
        <x:f>IF(LEN(M3162)&gt;0,1,0)</x:f>
        <x:v>0</x:v>
      </x:c>
      <x:c r="AG3162" t="n">
        <x:f>IF(AND(LEN(H3162)=0,LEN(K3162)=0,LEN(M3162)=0),1,0)</x:f>
        <x:v>1</x:v>
      </x:c>
    </x:row>
    <x:row r="3163">
      <x:c r="A3163" t="str">
        <x:v>AT-03162</x:v>
      </x:c>
      <x:c r="B3163" t="str">
        <x:v>Inacio Fisioterapia</x:v>
      </x:c>
      <x:c r="C3163" t="str">
        <x:v>Saúde</x:v>
      </x:c>
      <x:c r="D3163" t="str">
        <x:v>Clínica</x:v>
      </x:c>
      <x:c r="E3163" t="str">
        <x:v>Mogi das Cruzes</x:v>
      </x:c>
      <x:c r="F3163" t="str">
        <x:v>Vila Mogilar</x:v>
      </x:c>
      <x:c r="G3163" t="str">
        <x:v>Instituto De Fisioterapia E Terapias Alternativas Dr Inac, 269, Vila Mogilar, Mogi Das Cruzes, Sp</x:v>
      </x:c>
      <x:c r="H3163" t="str"/>
      <x:c r="I3163" t="str"/>
      <x:c r="J3163" t="str"/>
      <x:c r="K3163" t="str"/>
      <x:c r="L3163" t="str"/>
      <x:c r="M3163" t="str"/>
      <x:c r="N3163" t="str"/>
      <x:c r="O3163" t="str"/>
      <x:c r="P3163" t="str"/>
      <x:c r="Q3163" t="str">
        <x:v>https://www.google.com/maps/search/?api=1&amp;query=Inacio+Fisioterapia+INSTITUTO+DE+FISIOTERAPIA+E+TERAPIAS+ALTERNATIVAS+DR+INAC%2C+269%2C+VILA+MOGILAR%2C+MOGI+DAS+CRUZES%2C+SP+Mogi+das+Cruzes+SP</x:v>
      </x:c>
      <x:c r="R3163" t="str"/>
      <x:c r="S3163" t="str"/>
      <x:c r="T3163" t="str">
        <x:v>Não contatado</x:v>
      </x:c>
      <x:c r="U3163" s="27" t="n">
        <x:f>IF(LEN(H3163)&gt;0,25,0)+IF(L3163="Sim",25,0)+IF(LEN(M3163)&gt;0,15,0)+IF(LEN(J3163)&gt;0,10,0)+IF(LEN(N3163)&gt;0,5,0)+IF(LEN(O3163)&gt;0,5,0)+IF(LEN(P3163)&gt;0,5,0)+IF(AND(LEN(R3163)&gt;0,LEN(S3163)&gt;0),10,0)</x:f>
        <x:v>0</x:v>
      </x:c>
      <x:c r="V3163" t="str">
        <x:f>IF(U3163&gt;=60,"Prioridade Alta",IF(U3163&gt;=35,"Prioridade Média","Prioridade Baixa"))</x:f>
        <x:v>Prioridade Baixa</x:v>
      </x:c>
      <x:c r="W3163" t="str">
        <x:v>Sim</x:v>
      </x:c>
      <x:c r="X3163" t="str">
        <x:v>Sem telefone, e-mail ou site</x:v>
      </x:c>
      <x:c r="Y3163" t="str">
        <x:v>Base expandida 2026-07-27</x:v>
      </x:c>
      <x:c r="Z3163" t="str"/>
      <x:c r="AA3163" t="str"/>
      <x:c r="AB3163" t="n">
        <x:v>30</x:v>
      </x:c>
      <x:c r="AC3163" t="str">
        <x:v>Prioridade Baixa</x:v>
      </x:c>
      <x:c r="AD3163" t="str">
        <x:v>Fonte CNES/DATASUS: https://cnes2.datasus.gov.br/Mod_Basico.asp?VCo_Unidade=3530609977384; CNES 9977384; CNPJ 10904707000186; site oficial/redes não coletados nesta fonte</x:v>
      </x:c>
      <x:c r="AE3163" t="n">
        <x:f>IF(LEN(H3163)&gt;0,1,0)</x:f>
        <x:v>0</x:v>
      </x:c>
      <x:c r="AF3163" t="n">
        <x:f>IF(LEN(M3163)&gt;0,1,0)</x:f>
        <x:v>0</x:v>
      </x:c>
      <x:c r="AG3163" t="n">
        <x:f>IF(AND(LEN(H3163)=0,LEN(K3163)=0,LEN(M3163)=0),1,0)</x:f>
        <x:v>1</x:v>
      </x:c>
    </x:row>
    <x:row r="3164">
      <x:c r="A3164" t="str">
        <x:v>AT-03163</x:v>
      </x:c>
      <x:c r="B3164" t="str">
        <x:v>Inspiraclin</x:v>
      </x:c>
      <x:c r="C3164" t="str">
        <x:v>Saúde</x:v>
      </x:c>
      <x:c r="D3164" t="str">
        <x:v>Clínica</x:v>
      </x:c>
      <x:c r="E3164" t="str">
        <x:v>Mogi das Cruzes</x:v>
      </x:c>
      <x:c r="F3164" t="str">
        <x:v>Centro</x:v>
      </x:c>
      <x:c r="G3164" t="str">
        <x:v>Inspiraclin Consultorio Medico Ltda, 235, Centro, Mogi Das Cruzes, Sp</x:v>
      </x:c>
      <x:c r="H3164" t="str"/>
      <x:c r="I3164" t="str"/>
      <x:c r="J3164" t="str"/>
      <x:c r="K3164" t="str"/>
      <x:c r="L3164" t="str"/>
      <x:c r="M3164" t="str"/>
      <x:c r="N3164" t="str"/>
      <x:c r="O3164" t="str"/>
      <x:c r="P3164" t="str"/>
      <x:c r="Q3164" t="str">
        <x:v>https://www.google.com/maps/search/?api=1&amp;query=Inspiraclin+INSPIRACLIN+CONSULTORIO+MEDICO+LTDA%2C+235%2C+CENTRO%2C+MOGI+DAS+CRUZES%2C+SP+Mogi+das+Cruzes+SP</x:v>
      </x:c>
      <x:c r="R3164" t="str"/>
      <x:c r="S3164" t="str"/>
      <x:c r="T3164" t="str">
        <x:v>Não contatado</x:v>
      </x:c>
      <x:c r="U3164" s="27" t="n">
        <x:f>IF(LEN(H3164)&gt;0,25,0)+IF(L3164="Sim",25,0)+IF(LEN(M3164)&gt;0,15,0)+IF(LEN(J3164)&gt;0,10,0)+IF(LEN(N3164)&gt;0,5,0)+IF(LEN(O3164)&gt;0,5,0)+IF(LEN(P3164)&gt;0,5,0)+IF(AND(LEN(R3164)&gt;0,LEN(S3164)&gt;0),10,0)</x:f>
        <x:v>0</x:v>
      </x:c>
      <x:c r="V3164" t="str">
        <x:f>IF(U3164&gt;=60,"Prioridade Alta",IF(U3164&gt;=35,"Prioridade Média","Prioridade Baixa"))</x:f>
        <x:v>Prioridade Baixa</x:v>
      </x:c>
      <x:c r="W3164" t="str">
        <x:v>Sim</x:v>
      </x:c>
      <x:c r="X3164" t="str">
        <x:v>Sem telefone, e-mail ou site</x:v>
      </x:c>
      <x:c r="Y3164" t="str">
        <x:v>Base expandida 2026-07-27</x:v>
      </x:c>
      <x:c r="Z3164" t="str"/>
      <x:c r="AA3164" t="str"/>
      <x:c r="AB3164" t="n">
        <x:v>30</x:v>
      </x:c>
      <x:c r="AC3164" t="str">
        <x:v>Prioridade Baixa</x:v>
      </x:c>
      <x:c r="AD3164" t="str">
        <x:v>Fonte CNES/DATASUS: https://cnes2.datasus.gov.br/Mod_Basico.asp?VCo_Unidade=3530600460508; CNES 0460508; CNPJ 37072821000143; site oficial/redes não coletados nesta fonte</x:v>
      </x:c>
      <x:c r="AE3164" t="n">
        <x:f>IF(LEN(H3164)&gt;0,1,0)</x:f>
        <x:v>0</x:v>
      </x:c>
      <x:c r="AF3164" t="n">
        <x:f>IF(LEN(M3164)&gt;0,1,0)</x:f>
        <x:v>0</x:v>
      </x:c>
      <x:c r="AG3164" t="n">
        <x:f>IF(AND(LEN(H3164)=0,LEN(K3164)=0,LEN(M3164)=0),1,0)</x:f>
        <x:v>1</x:v>
      </x:c>
    </x:row>
    <x:row r="3165">
      <x:c r="A3165" t="str">
        <x:v>AT-03164</x:v>
      </x:c>
      <x:c r="B3165" t="str">
        <x:v>Ramos Odontologia Ltda</x:v>
      </x:c>
      <x:c r="C3165" t="str">
        <x:v>Saúde</x:v>
      </x:c>
      <x:c r="D3165" t="str">
        <x:v>Clínica</x:v>
      </x:c>
      <x:c r="E3165" t="str">
        <x:v>Mogi das Cruzes</x:v>
      </x:c>
      <x:c r="F3165" t="str">
        <x:v>Jardim Armenia</x:v>
      </x:c>
      <x:c r="G3165" t="str">
        <x:v>Ramos Odontologia Ltda, 23, Jardim Armenia, Mogi Das Cruzes, Sp</x:v>
      </x:c>
      <x:c r="H3165" t="str"/>
      <x:c r="I3165" t="str"/>
      <x:c r="J3165" t="str"/>
      <x:c r="K3165" t="str"/>
      <x:c r="L3165" t="str"/>
      <x:c r="M3165" t="str"/>
      <x:c r="N3165" t="str"/>
      <x:c r="O3165" t="str"/>
      <x:c r="P3165" t="str"/>
      <x:c r="Q3165" t="str">
        <x:v>https://www.google.com/maps/search/?api=1&amp;query=Ramos+Odontologia+Ltda+RAMOS+ODONTOLOGIA+LTDA%2C+23%2C+JARDIM+ARMENIA%2C+MOGI+DAS+CRUZES%2C+SP+Mogi+das+Cruzes+SP</x:v>
      </x:c>
      <x:c r="R3165" t="str"/>
      <x:c r="S3165" t="str"/>
      <x:c r="T3165" t="str">
        <x:v>Não contatado</x:v>
      </x:c>
      <x:c r="U3165" s="27" t="n">
        <x:f>IF(LEN(H3165)&gt;0,25,0)+IF(L3165="Sim",25,0)+IF(LEN(M3165)&gt;0,15,0)+IF(LEN(J3165)&gt;0,10,0)+IF(LEN(N3165)&gt;0,5,0)+IF(LEN(O3165)&gt;0,5,0)+IF(LEN(P3165)&gt;0,5,0)+IF(AND(LEN(R3165)&gt;0,LEN(S3165)&gt;0),10,0)</x:f>
        <x:v>0</x:v>
      </x:c>
      <x:c r="V3165" t="str">
        <x:f>IF(U3165&gt;=60,"Prioridade Alta",IF(U3165&gt;=35,"Prioridade Média","Prioridade Baixa"))</x:f>
        <x:v>Prioridade Baixa</x:v>
      </x:c>
      <x:c r="W3165" t="str">
        <x:v>Sim</x:v>
      </x:c>
      <x:c r="X3165" t="str">
        <x:v>Sem telefone, e-mail ou site</x:v>
      </x:c>
      <x:c r="Y3165" t="str">
        <x:v>Base expandida 2026-07-27</x:v>
      </x:c>
      <x:c r="Z3165" t="str"/>
      <x:c r="AA3165" t="str"/>
      <x:c r="AB3165" t="n">
        <x:v>30</x:v>
      </x:c>
      <x:c r="AC3165" t="str">
        <x:v>Prioridade Baixa</x:v>
      </x:c>
      <x:c r="AD3165" t="str">
        <x:v>Fonte CNES/DATASUS: https://cnes2.datasus.gov.br/Mod_Basico.asp?VCo_Unidade=3530605576709; CNES 5576709; CNPJ 56993100000110; site oficial/redes não coletados nesta fonte</x:v>
      </x:c>
      <x:c r="AE3165" t="n">
        <x:f>IF(LEN(H3165)&gt;0,1,0)</x:f>
        <x:v>0</x:v>
      </x:c>
      <x:c r="AF3165" t="n">
        <x:f>IF(LEN(M3165)&gt;0,1,0)</x:f>
        <x:v>0</x:v>
      </x:c>
      <x:c r="AG3165" t="n">
        <x:f>IF(AND(LEN(H3165)=0,LEN(K3165)=0,LEN(M3165)=0),1,0)</x:f>
        <x:v>1</x:v>
      </x:c>
    </x:row>
    <x:row r="3166">
      <x:c r="A3166" t="str">
        <x:v>AT-03165</x:v>
      </x:c>
      <x:c r="B3166" t="str">
        <x:v>Reabilit Ar Mogi</x:v>
      </x:c>
      <x:c r="C3166" t="str">
        <x:v>Saúde</x:v>
      </x:c>
      <x:c r="D3166" t="str">
        <x:v>Clínica</x:v>
      </x:c>
      <x:c r="E3166" t="str">
        <x:v>Mogi das Cruzes</x:v>
      </x:c>
      <x:c r="F3166" t="str">
        <x:v>Socorro</x:v>
      </x:c>
      <x:c r="G3166" t="str">
        <x:v>Puccini Reimerink Fisioterapia Ltda, 350, Socorro, Mogi Das Cruzes, Sp</x:v>
      </x:c>
      <x:c r="H3166" t="str"/>
      <x:c r="I3166" t="str"/>
      <x:c r="J3166" t="str"/>
      <x:c r="K3166" t="str"/>
      <x:c r="L3166" t="str"/>
      <x:c r="M3166" t="str"/>
      <x:c r="N3166" t="str"/>
      <x:c r="O3166" t="str"/>
      <x:c r="P3166" t="str"/>
      <x:c r="Q3166" t="str">
        <x:v>https://www.google.com/maps/search/?api=1&amp;query=Reabilit+Ar+Mogi+PUCCINI+REIMERINK+FISIOTERAPIA+LTDA%2C+350%2C+SOCORRO%2C+MOGI+DAS+CRUZES%2C+SP+Mogi+das+Cruzes+SP</x:v>
      </x:c>
      <x:c r="R3166" t="str"/>
      <x:c r="S3166" t="str"/>
      <x:c r="T3166" t="str">
        <x:v>Não contatado</x:v>
      </x:c>
      <x:c r="U3166" s="27" t="n">
        <x:f>IF(LEN(H3166)&gt;0,25,0)+IF(L3166="Sim",25,0)+IF(LEN(M3166)&gt;0,15,0)+IF(LEN(J3166)&gt;0,10,0)+IF(LEN(N3166)&gt;0,5,0)+IF(LEN(O3166)&gt;0,5,0)+IF(LEN(P3166)&gt;0,5,0)+IF(AND(LEN(R3166)&gt;0,LEN(S3166)&gt;0),10,0)</x:f>
        <x:v>0</x:v>
      </x:c>
      <x:c r="V3166" t="str">
        <x:f>IF(U3166&gt;=60,"Prioridade Alta",IF(U3166&gt;=35,"Prioridade Média","Prioridade Baixa"))</x:f>
        <x:v>Prioridade Baixa</x:v>
      </x:c>
      <x:c r="W3166" t="str">
        <x:v>Sim</x:v>
      </x:c>
      <x:c r="X3166" t="str">
        <x:v>Sem telefone, e-mail ou site</x:v>
      </x:c>
      <x:c r="Y3166" t="str">
        <x:v>Base expandida 2026-07-27</x:v>
      </x:c>
      <x:c r="Z3166" t="str"/>
      <x:c r="AA3166" t="str"/>
      <x:c r="AB3166" t="n">
        <x:v>30</x:v>
      </x:c>
      <x:c r="AC3166" t="str">
        <x:v>Prioridade Baixa</x:v>
      </x:c>
      <x:c r="AD3166" t="str">
        <x:v>Fonte CNES/DATASUS: https://cnes2.datasus.gov.br/Mod_Basico.asp?VCo_Unidade=3530604832566; CNES 4832566; CNPJ 45275364000112; site oficial/redes não coletados nesta fonte</x:v>
      </x:c>
      <x:c r="AE3166" t="n">
        <x:f>IF(LEN(H3166)&gt;0,1,0)</x:f>
        <x:v>0</x:v>
      </x:c>
      <x:c r="AF3166" t="n">
        <x:f>IF(LEN(M3166)&gt;0,1,0)</x:f>
        <x:v>0</x:v>
      </x:c>
      <x:c r="AG3166" t="n">
        <x:f>IF(AND(LEN(H3166)=0,LEN(K3166)=0,LEN(M3166)=0),1,0)</x:f>
        <x:v>1</x:v>
      </x:c>
    </x:row>
    <x:row r="3167">
      <x:c r="A3167" t="str">
        <x:v>AT-03166</x:v>
      </x:c>
      <x:c r="B3167" t="str">
        <x:v>Renalmed Empresa Medica Ltda</x:v>
      </x:c>
      <x:c r="C3167" t="str">
        <x:v>Saúde</x:v>
      </x:c>
      <x:c r="D3167" t="str">
        <x:v>Clínica</x:v>
      </x:c>
      <x:c r="E3167" t="str">
        <x:v>Mogi das Cruzes</x:v>
      </x:c>
      <x:c r="F3167" t="str">
        <x:v>Jardim Armenia</x:v>
      </x:c>
      <x:c r="G3167" t="str">
        <x:v>Renalmed Empresa Medica Ltda, 1145, Jardim Armenia, Mogi Das Cruzes, Sp</x:v>
      </x:c>
      <x:c r="H3167" t="str"/>
      <x:c r="I3167" t="str"/>
      <x:c r="J3167" t="str"/>
      <x:c r="K3167" t="str"/>
      <x:c r="L3167" t="str"/>
      <x:c r="M3167" t="str"/>
      <x:c r="N3167" t="str"/>
      <x:c r="O3167" t="str"/>
      <x:c r="P3167" t="str"/>
      <x:c r="Q3167" t="str">
        <x:v>https://www.google.com/maps/search/?api=1&amp;query=Renalmed+Empresa+Medica+Ltda+RENALMED+EMPRESA+MEDICA+LTDA%2C+1145%2C+JARDIM+ARMENIA%2C+MOGI+DAS+CRUZES%2C+SP+Mogi+das+Cruzes+SP</x:v>
      </x:c>
      <x:c r="R3167" t="str"/>
      <x:c r="S3167" t="str"/>
      <x:c r="T3167" t="str">
        <x:v>Não contatado</x:v>
      </x:c>
      <x:c r="U3167" s="27" t="n">
        <x:f>IF(LEN(H3167)&gt;0,25,0)+IF(L3167="Sim",25,0)+IF(LEN(M3167)&gt;0,15,0)+IF(LEN(J3167)&gt;0,10,0)+IF(LEN(N3167)&gt;0,5,0)+IF(LEN(O3167)&gt;0,5,0)+IF(LEN(P3167)&gt;0,5,0)+IF(AND(LEN(R3167)&gt;0,LEN(S3167)&gt;0),10,0)</x:f>
        <x:v>0</x:v>
      </x:c>
      <x:c r="V3167" t="str">
        <x:f>IF(U3167&gt;=60,"Prioridade Alta",IF(U3167&gt;=35,"Prioridade Média","Prioridade Baixa"))</x:f>
        <x:v>Prioridade Baixa</x:v>
      </x:c>
      <x:c r="W3167" t="str">
        <x:v>Sim</x:v>
      </x:c>
      <x:c r="X3167" t="str">
        <x:v>Sem telefone, e-mail ou site</x:v>
      </x:c>
      <x:c r="Y3167" t="str">
        <x:v>Base expandida 2026-07-27</x:v>
      </x:c>
      <x:c r="Z3167" t="str"/>
      <x:c r="AA3167" t="str"/>
      <x:c r="AB3167" t="n">
        <x:v>30</x:v>
      </x:c>
      <x:c r="AC3167" t="str">
        <x:v>Prioridade Baixa</x:v>
      </x:c>
      <x:c r="AD3167" t="str">
        <x:v>Fonte CNES/DATASUS: https://cnes2.datasus.gov.br/Mod_Basico.asp?VCo_Unidade=3530600735493; CNES 0735493; CNPJ 07591424000117; site oficial/redes não coletados nesta fonte</x:v>
      </x:c>
      <x:c r="AE3167" t="n">
        <x:f>IF(LEN(H3167)&gt;0,1,0)</x:f>
        <x:v>0</x:v>
      </x:c>
      <x:c r="AF3167" t="n">
        <x:f>IF(LEN(M3167)&gt;0,1,0)</x:f>
        <x:v>0</x:v>
      </x:c>
      <x:c r="AG3167" t="n">
        <x:f>IF(AND(LEN(H3167)=0,LEN(K3167)=0,LEN(M3167)=0),1,0)</x:f>
        <x:v>1</x:v>
      </x:c>
    </x:row>
    <x:row r="3168">
      <x:c r="A3168" t="str">
        <x:v>AT-03167</x:v>
      </x:c>
      <x:c r="B3168" t="str">
        <x:v>Rafaela Conceicao Casale Consultorio Medico</x:v>
      </x:c>
      <x:c r="C3168" t="str">
        <x:v>Saúde</x:v>
      </x:c>
      <x:c r="D3168" t="str">
        <x:v>Clínica</x:v>
      </x:c>
      <x:c r="E3168" t="str">
        <x:v>Mogi das Cruzes</x:v>
      </x:c>
      <x:c r="F3168" t="str">
        <x:v>Shangai</x:v>
      </x:c>
      <x:c r="G3168" t="str">
        <x:v>Rafaela Conceicao Casale, 169, Shangai, Mogi Das Cruzes, Sp</x:v>
      </x:c>
      <x:c r="H3168" t="str"/>
      <x:c r="I3168" t="str"/>
      <x:c r="J3168" t="str"/>
      <x:c r="K3168" t="str"/>
      <x:c r="L3168" t="str"/>
      <x:c r="M3168" t="str"/>
      <x:c r="N3168" t="str"/>
      <x:c r="O3168" t="str"/>
      <x:c r="P3168" t="str"/>
      <x:c r="Q3168" t="str">
        <x:v>https://www.google.com/maps/search/?api=1&amp;query=Rafaela+Conceicao+Casale+Consultorio+Medico+RAFAELA+CONCEICAO+CASALE%2C+169%2C+SHANGAI%2C+MOGI+DAS+CRUZES%2C+SP+Mogi+das+Cruzes+SP</x:v>
      </x:c>
      <x:c r="R3168" t="str"/>
      <x:c r="S3168" t="str"/>
      <x:c r="T3168" t="str">
        <x:v>Não contatado</x:v>
      </x:c>
      <x:c r="U3168" s="27" t="n">
        <x:f>IF(LEN(H3168)&gt;0,25,0)+IF(L3168="Sim",25,0)+IF(LEN(M3168)&gt;0,15,0)+IF(LEN(J3168)&gt;0,10,0)+IF(LEN(N3168)&gt;0,5,0)+IF(LEN(O3168)&gt;0,5,0)+IF(LEN(P3168)&gt;0,5,0)+IF(AND(LEN(R3168)&gt;0,LEN(S3168)&gt;0),10,0)</x:f>
        <x:v>0</x:v>
      </x:c>
      <x:c r="V3168" t="str">
        <x:f>IF(U3168&gt;=60,"Prioridade Alta",IF(U3168&gt;=35,"Prioridade Média","Prioridade Baixa"))</x:f>
        <x:v>Prioridade Baixa</x:v>
      </x:c>
      <x:c r="W3168" t="str">
        <x:v>Sim</x:v>
      </x:c>
      <x:c r="X3168" t="str">
        <x:v>Sem telefone, e-mail ou site</x:v>
      </x:c>
      <x:c r="Y3168" t="str">
        <x:v>Base expandida 2026-07-27</x:v>
      </x:c>
      <x:c r="Z3168" t="str"/>
      <x:c r="AA3168" t="str"/>
      <x:c r="AB3168" t="n">
        <x:v>30</x:v>
      </x:c>
      <x:c r="AC3168" t="str">
        <x:v>Prioridade Baixa</x:v>
      </x:c>
      <x:c r="AD3168" t="str">
        <x:v>Fonte CNES/DATASUS: https://cnes2.datasus.gov.br/Mod_Basico.asp?VCo_Unidade=3530603788067; CNES 3788067; CNPJ -; site oficial/redes não coletados nesta fonte</x:v>
      </x:c>
      <x:c r="AE3168" t="n">
        <x:f>IF(LEN(H3168)&gt;0,1,0)</x:f>
        <x:v>0</x:v>
      </x:c>
      <x:c r="AF3168" t="n">
        <x:f>IF(LEN(M3168)&gt;0,1,0)</x:f>
        <x:v>0</x:v>
      </x:c>
      <x:c r="AG3168" t="n">
        <x:f>IF(AND(LEN(H3168)=0,LEN(K3168)=0,LEN(M3168)=0),1,0)</x:f>
        <x:v>1</x:v>
      </x:c>
    </x:row>
    <x:row r="3169">
      <x:c r="A3169" t="str">
        <x:v>AT-03168</x:v>
      </x:c>
      <x:c r="B3169" t="str">
        <x:v>Reviva Fisioterapia E Pilates Ltda</x:v>
      </x:c>
      <x:c r="C3169" t="str">
        <x:v>Saúde</x:v>
      </x:c>
      <x:c r="D3169" t="str">
        <x:v>Clínica</x:v>
      </x:c>
      <x:c r="E3169" t="str">
        <x:v>Mogi das Cruzes</x:v>
      </x:c>
      <x:c r="F3169" t="str">
        <x:v>Alto Ipiranga</x:v>
      </x:c>
      <x:c r="G3169" t="str">
        <x:v>Reviva Fisioterapia E Pilates Ltda, 590, Alto Ipiranga, Mogi Das Cruzes, Sp</x:v>
      </x:c>
      <x:c r="H3169" t="str"/>
      <x:c r="I3169" t="str"/>
      <x:c r="J3169" t="str"/>
      <x:c r="K3169" t="str"/>
      <x:c r="L3169" t="str"/>
      <x:c r="M3169" t="str"/>
      <x:c r="N3169" t="str"/>
      <x:c r="O3169" t="str"/>
      <x:c r="P3169" t="str"/>
      <x:c r="Q3169" t="str">
        <x:v>https://www.google.com/maps/search/?api=1&amp;query=Reviva+Fisioterapia+E+Pilates+Ltda+REVIVA+FISIOTERAPIA+E+PILATES+LTDA%2C+590%2C+ALTO+IPIRANGA%2C+MOGI+DAS+CRUZES%2C+SP+Mogi+das+Cruzes+SP</x:v>
      </x:c>
      <x:c r="R3169" t="str"/>
      <x:c r="S3169" t="str"/>
      <x:c r="T3169" t="str">
        <x:v>Não contatado</x:v>
      </x:c>
      <x:c r="U3169" s="27" t="n">
        <x:f>IF(LEN(H3169)&gt;0,25,0)+IF(L3169="Sim",25,0)+IF(LEN(M3169)&gt;0,15,0)+IF(LEN(J3169)&gt;0,10,0)+IF(LEN(N3169)&gt;0,5,0)+IF(LEN(O3169)&gt;0,5,0)+IF(LEN(P3169)&gt;0,5,0)+IF(AND(LEN(R3169)&gt;0,LEN(S3169)&gt;0),10,0)</x:f>
        <x:v>0</x:v>
      </x:c>
      <x:c r="V3169" t="str">
        <x:f>IF(U3169&gt;=60,"Prioridade Alta",IF(U3169&gt;=35,"Prioridade Média","Prioridade Baixa"))</x:f>
        <x:v>Prioridade Baixa</x:v>
      </x:c>
      <x:c r="W3169" t="str">
        <x:v>Sim</x:v>
      </x:c>
      <x:c r="X3169" t="str">
        <x:v>Sem telefone, e-mail ou site</x:v>
      </x:c>
      <x:c r="Y3169" t="str">
        <x:v>Base expandida 2026-07-27</x:v>
      </x:c>
      <x:c r="Z3169" t="str"/>
      <x:c r="AA3169" t="str"/>
      <x:c r="AB3169" t="n">
        <x:v>30</x:v>
      </x:c>
      <x:c r="AC3169" t="str">
        <x:v>Prioridade Baixa</x:v>
      </x:c>
      <x:c r="AD3169" t="str">
        <x:v>Fonte CNES/DATASUS: https://cnes2.datasus.gov.br/Mod_Basico.asp?VCo_Unidade=3530604607503; CNES 4607503; CNPJ 52509327000197; site oficial/redes não coletados nesta fonte</x:v>
      </x:c>
      <x:c r="AE3169" t="n">
        <x:f>IF(LEN(H3169)&gt;0,1,0)</x:f>
        <x:v>0</x:v>
      </x:c>
      <x:c r="AF3169" t="n">
        <x:f>IF(LEN(M3169)&gt;0,1,0)</x:f>
        <x:v>0</x:v>
      </x:c>
      <x:c r="AG3169" t="n">
        <x:f>IF(AND(LEN(H3169)=0,LEN(K3169)=0,LEN(M3169)=0),1,0)</x:f>
        <x:v>1</x:v>
      </x:c>
    </x:row>
    <x:row r="3170">
      <x:c r="A3170" t="str">
        <x:v>AT-03169</x:v>
      </x:c>
      <x:c r="B3170" t="str">
        <x:v>Regina Hiroko Yonamine Consultorio Odontologia</x:v>
      </x:c>
      <x:c r="C3170" t="str">
        <x:v>Saúde</x:v>
      </x:c>
      <x:c r="D3170" t="str">
        <x:v>Clínica</x:v>
      </x:c>
      <x:c r="E3170" t="str">
        <x:v>Mogi das Cruzes</x:v>
      </x:c>
      <x:c r="F3170" t="str">
        <x:v>Carmo</x:v>
      </x:c>
      <x:c r="G3170" t="str">
        <x:v>Regina Hiroko Yonamine, 136, Carmo, Mogi Das Cruzes, Sp</x:v>
      </x:c>
      <x:c r="H3170" t="str"/>
      <x:c r="I3170" t="str"/>
      <x:c r="J3170" t="str"/>
      <x:c r="K3170" t="str"/>
      <x:c r="L3170" t="str"/>
      <x:c r="M3170" t="str"/>
      <x:c r="N3170" t="str"/>
      <x:c r="O3170" t="str"/>
      <x:c r="P3170" t="str"/>
      <x:c r="Q3170" t="str">
        <x:v>https://www.google.com/maps/search/?api=1&amp;query=Regina+Hiroko+Yonamine+Consultorio+Odontologia+REGINA+HIROKO+YONAMINE%2C+136%2C+CARMO%2C+MOGI+DAS+CRUZES%2C+SP+Mogi+das+Cruzes+SP</x:v>
      </x:c>
      <x:c r="R3170" t="str"/>
      <x:c r="S3170" t="str"/>
      <x:c r="T3170" t="str">
        <x:v>Não contatado</x:v>
      </x:c>
      <x:c r="U3170" s="27" t="n">
        <x:f>IF(LEN(H3170)&gt;0,25,0)+IF(L3170="Sim",25,0)+IF(LEN(M3170)&gt;0,15,0)+IF(LEN(J3170)&gt;0,10,0)+IF(LEN(N3170)&gt;0,5,0)+IF(LEN(O3170)&gt;0,5,0)+IF(LEN(P3170)&gt;0,5,0)+IF(AND(LEN(R3170)&gt;0,LEN(S3170)&gt;0),10,0)</x:f>
        <x:v>0</x:v>
      </x:c>
      <x:c r="V3170" t="str">
        <x:f>IF(U3170&gt;=60,"Prioridade Alta",IF(U3170&gt;=35,"Prioridade Média","Prioridade Baixa"))</x:f>
        <x:v>Prioridade Baixa</x:v>
      </x:c>
      <x:c r="W3170" t="str">
        <x:v>Sim</x:v>
      </x:c>
      <x:c r="X3170" t="str">
        <x:v>Sem telefone, e-mail ou site</x:v>
      </x:c>
      <x:c r="Y3170" t="str">
        <x:v>Base expandida 2026-07-27</x:v>
      </x:c>
      <x:c r="Z3170" t="str"/>
      <x:c r="AA3170" t="str"/>
      <x:c r="AB3170" t="n">
        <x:v>30</x:v>
      </x:c>
      <x:c r="AC3170" t="str">
        <x:v>Prioridade Baixa</x:v>
      </x:c>
      <x:c r="AD3170" t="str">
        <x:v>Fonte CNES/DATASUS: https://cnes2.datasus.gov.br/Mod_Basico.asp?VCo_Unidade=3530603794385; CNES 3794385; CNPJ -; site oficial/redes não coletados nesta fonte</x:v>
      </x:c>
      <x:c r="AE3170" t="n">
        <x:f>IF(LEN(H3170)&gt;0,1,0)</x:f>
        <x:v>0</x:v>
      </x:c>
      <x:c r="AF3170" t="n">
        <x:f>IF(LEN(M3170)&gt;0,1,0)</x:f>
        <x:v>0</x:v>
      </x:c>
      <x:c r="AG3170" t="n">
        <x:f>IF(AND(LEN(H3170)=0,LEN(K3170)=0,LEN(M3170)=0),1,0)</x:f>
        <x:v>1</x:v>
      </x:c>
    </x:row>
    <x:row r="3171">
      <x:c r="A3171" t="str">
        <x:v>AT-03170</x:v>
      </x:c>
      <x:c r="B3171" t="str">
        <x:v>Rh Fisioterapia Especializada Ltda</x:v>
      </x:c>
      <x:c r="C3171" t="str">
        <x:v>Saúde</x:v>
      </x:c>
      <x:c r="D3171" t="str">
        <x:v>Clínica</x:v>
      </x:c>
      <x:c r="E3171" t="str">
        <x:v>Mogi das Cruzes</x:v>
      </x:c>
      <x:c r="F3171" t="str">
        <x:v>Centro</x:v>
      </x:c>
      <x:c r="G3171" t="str">
        <x:v>Rh Fisioterapia Especializada Ltda, 433, Centro, Mogi Das Cruzes, Sp</x:v>
      </x:c>
      <x:c r="H3171" t="str"/>
      <x:c r="I3171" t="str"/>
      <x:c r="J3171" t="str"/>
      <x:c r="K3171" t="str"/>
      <x:c r="L3171" t="str"/>
      <x:c r="M3171" t="str"/>
      <x:c r="N3171" t="str"/>
      <x:c r="O3171" t="str"/>
      <x:c r="P3171" t="str"/>
      <x:c r="Q3171" t="str">
        <x:v>https://www.google.com/maps/search/?api=1&amp;query=Rh+Fisioterapia+Especializada+Ltda+RH+FISIOTERAPIA+ESPECIALIZADA+LTDA%2C+433%2C+CENTRO%2C+MOGI+DAS+CRUZES%2C+SP+Mogi+das+Cruzes+SP</x:v>
      </x:c>
      <x:c r="R3171" t="str"/>
      <x:c r="S3171" t="str"/>
      <x:c r="T3171" t="str">
        <x:v>Não contatado</x:v>
      </x:c>
      <x:c r="U3171" s="27" t="n">
        <x:f>IF(LEN(H3171)&gt;0,25,0)+IF(L3171="Sim",25,0)+IF(LEN(M3171)&gt;0,15,0)+IF(LEN(J3171)&gt;0,10,0)+IF(LEN(N3171)&gt;0,5,0)+IF(LEN(O3171)&gt;0,5,0)+IF(LEN(P3171)&gt;0,5,0)+IF(AND(LEN(R3171)&gt;0,LEN(S3171)&gt;0),10,0)</x:f>
        <x:v>0</x:v>
      </x:c>
      <x:c r="V3171" t="str">
        <x:f>IF(U3171&gt;=60,"Prioridade Alta",IF(U3171&gt;=35,"Prioridade Média","Prioridade Baixa"))</x:f>
        <x:v>Prioridade Baixa</x:v>
      </x:c>
      <x:c r="W3171" t="str">
        <x:v>Sim</x:v>
      </x:c>
      <x:c r="X3171" t="str">
        <x:v>Sem telefone, e-mail ou site</x:v>
      </x:c>
      <x:c r="Y3171" t="str">
        <x:v>Base expandida 2026-07-27</x:v>
      </x:c>
      <x:c r="Z3171" t="str"/>
      <x:c r="AA3171" t="str"/>
      <x:c r="AB3171" t="n">
        <x:v>30</x:v>
      </x:c>
      <x:c r="AC3171" t="str">
        <x:v>Prioridade Baixa</x:v>
      </x:c>
      <x:c r="AD3171" t="str">
        <x:v>Fonte CNES/DATASUS: https://cnes2.datasus.gov.br/Mod_Basico.asp?VCo_Unidade=3530605614910; CNES 5614910; CNPJ 44280080000151; site oficial/redes não coletados nesta fonte</x:v>
      </x:c>
      <x:c r="AE3171" t="n">
        <x:f>IF(LEN(H3171)&gt;0,1,0)</x:f>
        <x:v>0</x:v>
      </x:c>
      <x:c r="AF3171" t="n">
        <x:f>IF(LEN(M3171)&gt;0,1,0)</x:f>
        <x:v>0</x:v>
      </x:c>
      <x:c r="AG3171" t="n">
        <x:f>IF(AND(LEN(H3171)=0,LEN(K3171)=0,LEN(M3171)=0),1,0)</x:f>
        <x:v>1</x:v>
      </x:c>
    </x:row>
    <x:row r="3172">
      <x:c r="A3172" t="str">
        <x:v>AT-03171</x:v>
      </x:c>
      <x:c r="B3172" t="str">
        <x:v>Revitalize Saude E Bem Estar</x:v>
      </x:c>
      <x:c r="C3172" t="str">
        <x:v>Saúde</x:v>
      </x:c>
      <x:c r="D3172" t="str">
        <x:v>Clínica</x:v>
      </x:c>
      <x:c r="E3172" t="str">
        <x:v>Mogi das Cruzes</x:v>
      </x:c>
      <x:c r="F3172" t="str">
        <x:v>Vila Mogilar</x:v>
      </x:c>
      <x:c r="G3172" t="str">
        <x:v>Revitalize Saude E Bem Estar Ltda, 269, Vila Mogilar, Mogi Das Cruzes, Sp</x:v>
      </x:c>
      <x:c r="H3172" t="str"/>
      <x:c r="I3172" t="str"/>
      <x:c r="J3172" t="str"/>
      <x:c r="K3172" t="str"/>
      <x:c r="L3172" t="str"/>
      <x:c r="M3172" t="str"/>
      <x:c r="N3172" t="str"/>
      <x:c r="O3172" t="str"/>
      <x:c r="P3172" t="str"/>
      <x:c r="Q3172" t="str">
        <x:v>https://www.google.com/maps/search/?api=1&amp;query=Revitalize+Saude+E+Bem+Estar+REVITALIZE+SAUDE+E+BEM+ESTAR+LTDA%2C+269%2C+VILA+MOGILAR%2C+MOGI+DAS+CRUZES%2C+SP+Mogi+das+Cruzes+SP</x:v>
      </x:c>
      <x:c r="R3172" t="str"/>
      <x:c r="S3172" t="str"/>
      <x:c r="T3172" t="str">
        <x:v>Não contatado</x:v>
      </x:c>
      <x:c r="U3172" s="27" t="n">
        <x:f>IF(LEN(H3172)&gt;0,25,0)+IF(L3172="Sim",25,0)+IF(LEN(M3172)&gt;0,15,0)+IF(LEN(J3172)&gt;0,10,0)+IF(LEN(N3172)&gt;0,5,0)+IF(LEN(O3172)&gt;0,5,0)+IF(LEN(P3172)&gt;0,5,0)+IF(AND(LEN(R3172)&gt;0,LEN(S3172)&gt;0),10,0)</x:f>
        <x:v>0</x:v>
      </x:c>
      <x:c r="V3172" t="str">
        <x:f>IF(U3172&gt;=60,"Prioridade Alta",IF(U3172&gt;=35,"Prioridade Média","Prioridade Baixa"))</x:f>
        <x:v>Prioridade Baixa</x:v>
      </x:c>
      <x:c r="W3172" t="str">
        <x:v>Sim</x:v>
      </x:c>
      <x:c r="X3172" t="str">
        <x:v>Sem telefone, e-mail ou site</x:v>
      </x:c>
      <x:c r="Y3172" t="str">
        <x:v>Base expandida 2026-07-27</x:v>
      </x:c>
      <x:c r="Z3172" t="str"/>
      <x:c r="AA3172" t="str"/>
      <x:c r="AB3172" t="n">
        <x:v>30</x:v>
      </x:c>
      <x:c r="AC3172" t="str">
        <x:v>Prioridade Baixa</x:v>
      </x:c>
      <x:c r="AD3172" t="str">
        <x:v>Fonte CNES/DATASUS: https://cnes2.datasus.gov.br/Mod_Basico.asp?VCo_Unidade=3530604371410; CNES 4371410; CNPJ 17285496000190; site oficial/redes não coletados nesta fonte</x:v>
      </x:c>
      <x:c r="AE3172" t="n">
        <x:f>IF(LEN(H3172)&gt;0,1,0)</x:f>
        <x:v>0</x:v>
      </x:c>
      <x:c r="AF3172" t="n">
        <x:f>IF(LEN(M3172)&gt;0,1,0)</x:f>
        <x:v>0</x:v>
      </x:c>
      <x:c r="AG3172" t="n">
        <x:f>IF(AND(LEN(H3172)=0,LEN(K3172)=0,LEN(M3172)=0),1,0)</x:f>
        <x:v>1</x:v>
      </x:c>
    </x:row>
    <x:row r="3173">
      <x:c r="A3173" t="str">
        <x:v>AT-03172</x:v>
      </x:c>
      <x:c r="B3173" t="str">
        <x:v>Sandra Megumi Mogi Das Cruzes Consultorio Odontologico</x:v>
      </x:c>
      <x:c r="C3173" t="str">
        <x:v>Saúde</x:v>
      </x:c>
      <x:c r="D3173" t="str">
        <x:v>Clínica</x:v>
      </x:c>
      <x:c r="E3173" t="str">
        <x:v>Mogi das Cruzes</x:v>
      </x:c>
      <x:c r="F3173" t="str">
        <x:v>Jundiapeba</x:v>
      </x:c>
      <x:c r="G3173" t="str">
        <x:v>Sandra Megumi Segawa, 170, Jundiapeba, Mogi Das Cruzes, Sp</x:v>
      </x:c>
      <x:c r="H3173" t="str"/>
      <x:c r="I3173" t="str"/>
      <x:c r="J3173" t="str"/>
      <x:c r="K3173" t="str"/>
      <x:c r="L3173" t="str"/>
      <x:c r="M3173" t="str"/>
      <x:c r="N3173" t="str"/>
      <x:c r="O3173" t="str"/>
      <x:c r="P3173" t="str"/>
      <x:c r="Q3173" t="str">
        <x:v>https://www.google.com/maps/search/?api=1&amp;query=Sandra+Megumi+Mogi+Das+Cruzes+Consultorio+Odontologico+SANDRA+MEGUMI+SEGAWA%2C+170%2C+JUNDIAPEBA%2C+MOGI+DAS+CRUZES%2C+SP+Mogi+das+Cruzes+SP</x:v>
      </x:c>
      <x:c r="R3173" t="str"/>
      <x:c r="S3173" t="str"/>
      <x:c r="T3173" t="str">
        <x:v>Não contatado</x:v>
      </x:c>
      <x:c r="U3173" s="27" t="n">
        <x:f>IF(LEN(H3173)&gt;0,25,0)+IF(L3173="Sim",25,0)+IF(LEN(M3173)&gt;0,15,0)+IF(LEN(J3173)&gt;0,10,0)+IF(LEN(N3173)&gt;0,5,0)+IF(LEN(O3173)&gt;0,5,0)+IF(LEN(P3173)&gt;0,5,0)+IF(AND(LEN(R3173)&gt;0,LEN(S3173)&gt;0),10,0)</x:f>
        <x:v>0</x:v>
      </x:c>
      <x:c r="V3173" t="str">
        <x:f>IF(U3173&gt;=60,"Prioridade Alta",IF(U3173&gt;=35,"Prioridade Média","Prioridade Baixa"))</x:f>
        <x:v>Prioridade Baixa</x:v>
      </x:c>
      <x:c r="W3173" t="str">
        <x:v>Sim</x:v>
      </x:c>
      <x:c r="X3173" t="str">
        <x:v>Sem telefone, e-mail ou site</x:v>
      </x:c>
      <x:c r="Y3173" t="str">
        <x:v>Base expandida 2026-07-27</x:v>
      </x:c>
      <x:c r="Z3173" t="str"/>
      <x:c r="AA3173" t="str"/>
      <x:c r="AB3173" t="n">
        <x:v>30</x:v>
      </x:c>
      <x:c r="AC3173" t="str">
        <x:v>Prioridade Baixa</x:v>
      </x:c>
      <x:c r="AD3173" t="str">
        <x:v>Fonte CNES/DATASUS: https://cnes2.datasus.gov.br/Mod_Basico.asp?VCo_Unidade=3530603552357; CNES 3552357; CNPJ -; site oficial/redes não coletados nesta fonte</x:v>
      </x:c>
      <x:c r="AE3173" t="n">
        <x:f>IF(LEN(H3173)&gt;0,1,0)</x:f>
        <x:v>0</x:v>
      </x:c>
      <x:c r="AF3173" t="n">
        <x:f>IF(LEN(M3173)&gt;0,1,0)</x:f>
        <x:v>0</x:v>
      </x:c>
      <x:c r="AG3173" t="n">
        <x:f>IF(AND(LEN(H3173)=0,LEN(K3173)=0,LEN(M3173)=0),1,0)</x:f>
        <x:v>1</x:v>
      </x:c>
    </x:row>
    <x:row r="3174">
      <x:c r="A3174" t="str">
        <x:v>AT-03173</x:v>
      </x:c>
      <x:c r="B3174" t="str">
        <x:v>Sara Ribeiro Psicologia Ltda</x:v>
      </x:c>
      <x:c r="C3174" t="str">
        <x:v>Saúde</x:v>
      </x:c>
      <x:c r="D3174" t="str">
        <x:v>Clínica</x:v>
      </x:c>
      <x:c r="E3174" t="str">
        <x:v>Mogi das Cruzes</x:v>
      </x:c>
      <x:c r="F3174" t="str">
        <x:v>Vila Oliveira</x:v>
      </x:c>
      <x:c r="G3174" t="str">
        <x:v>Sara Ribeiro Psicologia Ltda, 84, Vila Oliveira, Mogi Das Cruzes, Sp</x:v>
      </x:c>
      <x:c r="H3174" t="str"/>
      <x:c r="I3174" t="str"/>
      <x:c r="J3174" t="str"/>
      <x:c r="K3174" t="str"/>
      <x:c r="L3174" t="str"/>
      <x:c r="M3174" t="str"/>
      <x:c r="N3174" t="str"/>
      <x:c r="O3174" t="str"/>
      <x:c r="P3174" t="str"/>
      <x:c r="Q3174" t="str">
        <x:v>https://www.google.com/maps/search/?api=1&amp;query=Sara+Ribeiro+Psicologia+Ltda+SARA+RIBEIRO+PSICOLOGIA+LTDA%2C+84%2C+VILA+OLIVEIRA%2C+MOGI+DAS+CRUZES%2C+SP+Mogi+das+Cruzes+SP</x:v>
      </x:c>
      <x:c r="R3174" t="str"/>
      <x:c r="S3174" t="str"/>
      <x:c r="T3174" t="str">
        <x:v>Não contatado</x:v>
      </x:c>
      <x:c r="U3174" s="27" t="n">
        <x:f>IF(LEN(H3174)&gt;0,25,0)+IF(L3174="Sim",25,0)+IF(LEN(M3174)&gt;0,15,0)+IF(LEN(J3174)&gt;0,10,0)+IF(LEN(N3174)&gt;0,5,0)+IF(LEN(O3174)&gt;0,5,0)+IF(LEN(P3174)&gt;0,5,0)+IF(AND(LEN(R3174)&gt;0,LEN(S3174)&gt;0),10,0)</x:f>
        <x:v>0</x:v>
      </x:c>
      <x:c r="V3174" t="str">
        <x:f>IF(U3174&gt;=60,"Prioridade Alta",IF(U3174&gt;=35,"Prioridade Média","Prioridade Baixa"))</x:f>
        <x:v>Prioridade Baixa</x:v>
      </x:c>
      <x:c r="W3174" t="str">
        <x:v>Sim</x:v>
      </x:c>
      <x:c r="X3174" t="str">
        <x:v>Sem telefone, e-mail ou site</x:v>
      </x:c>
      <x:c r="Y3174" t="str">
        <x:v>Base expandida 2026-07-27</x:v>
      </x:c>
      <x:c r="Z3174" t="str"/>
      <x:c r="AA3174" t="str"/>
      <x:c r="AB3174" t="n">
        <x:v>30</x:v>
      </x:c>
      <x:c r="AC3174" t="str">
        <x:v>Prioridade Baixa</x:v>
      </x:c>
      <x:c r="AD3174" t="str">
        <x:v>Fonte CNES/DATASUS: https://cnes2.datasus.gov.br/Mod_Basico.asp?VCo_Unidade=3530605488494; CNES 5488494; CNPJ 50013120000100; site oficial/redes não coletados nesta fonte</x:v>
      </x:c>
      <x:c r="AE3174" t="n">
        <x:f>IF(LEN(H3174)&gt;0,1,0)</x:f>
        <x:v>0</x:v>
      </x:c>
      <x:c r="AF3174" t="n">
        <x:f>IF(LEN(M3174)&gt;0,1,0)</x:f>
        <x:v>0</x:v>
      </x:c>
      <x:c r="AG3174" t="n">
        <x:f>IF(AND(LEN(H3174)=0,LEN(K3174)=0,LEN(M3174)=0),1,0)</x:f>
        <x:v>1</x:v>
      </x:c>
    </x:row>
    <x:row r="3175">
      <x:c r="A3175" t="str">
        <x:v>AT-03174</x:v>
      </x:c>
      <x:c r="B3175" t="str">
        <x:v>Saude Odontologica Marques Ltda</x:v>
      </x:c>
      <x:c r="C3175" t="str">
        <x:v>Saúde</x:v>
      </x:c>
      <x:c r="D3175" t="str">
        <x:v>Clínica</x:v>
      </x:c>
      <x:c r="E3175" t="str">
        <x:v>Mogi das Cruzes</x:v>
      </x:c>
      <x:c r="F3175" t="str">
        <x:v>Centro</x:v>
      </x:c>
      <x:c r="G3175" t="str">
        <x:v>Saude Odontologica Marques Ltda, 509, Centro, Mogi Das Cruzes, Sp</x:v>
      </x:c>
      <x:c r="H3175" t="str"/>
      <x:c r="I3175" t="str"/>
      <x:c r="J3175" t="str"/>
      <x:c r="K3175" t="str"/>
      <x:c r="L3175" t="str"/>
      <x:c r="M3175" t="str"/>
      <x:c r="N3175" t="str"/>
      <x:c r="O3175" t="str"/>
      <x:c r="P3175" t="str"/>
      <x:c r="Q3175" t="str">
        <x:v>https://www.google.com/maps/search/?api=1&amp;query=Saude+Odontologica+Marques+Ltda+SAUDE+ODONTOLOGICA+MARQUES+LTDA%2C+509%2C+CENTRO%2C+MOGI+DAS+CRUZES%2C+SP+Mogi+das+Cruzes+SP</x:v>
      </x:c>
      <x:c r="R3175" t="str"/>
      <x:c r="S3175" t="str"/>
      <x:c r="T3175" t="str">
        <x:v>Não contatado</x:v>
      </x:c>
      <x:c r="U3175" s="27" t="n">
        <x:f>IF(LEN(H3175)&gt;0,25,0)+IF(L3175="Sim",25,0)+IF(LEN(M3175)&gt;0,15,0)+IF(LEN(J3175)&gt;0,10,0)+IF(LEN(N3175)&gt;0,5,0)+IF(LEN(O3175)&gt;0,5,0)+IF(LEN(P3175)&gt;0,5,0)+IF(AND(LEN(R3175)&gt;0,LEN(S3175)&gt;0),10,0)</x:f>
        <x:v>0</x:v>
      </x:c>
      <x:c r="V3175" t="str">
        <x:f>IF(U3175&gt;=60,"Prioridade Alta",IF(U3175&gt;=35,"Prioridade Média","Prioridade Baixa"))</x:f>
        <x:v>Prioridade Baixa</x:v>
      </x:c>
      <x:c r="W3175" t="str">
        <x:v>Sim</x:v>
      </x:c>
      <x:c r="X3175" t="str">
        <x:v>Sem telefone, e-mail ou site</x:v>
      </x:c>
      <x:c r="Y3175" t="str">
        <x:v>Base expandida 2026-07-27</x:v>
      </x:c>
      <x:c r="Z3175" t="str"/>
      <x:c r="AA3175" t="str"/>
      <x:c r="AB3175" t="n">
        <x:v>30</x:v>
      </x:c>
      <x:c r="AC3175" t="str">
        <x:v>Prioridade Baixa</x:v>
      </x:c>
      <x:c r="AD3175" t="str">
        <x:v>Fonte CNES/DATASUS: https://cnes2.datasus.gov.br/Mod_Basico.asp?VCo_Unidade=3530607647239; CNES 7647239; CNPJ 30408754000146; site oficial/redes não coletados nesta fonte</x:v>
      </x:c>
      <x:c r="AE3175" t="n">
        <x:f>IF(LEN(H3175)&gt;0,1,0)</x:f>
        <x:v>0</x:v>
      </x:c>
      <x:c r="AF3175" t="n">
        <x:f>IF(LEN(M3175)&gt;0,1,0)</x:f>
        <x:v>0</x:v>
      </x:c>
      <x:c r="AG3175" t="n">
        <x:f>IF(AND(LEN(H3175)=0,LEN(K3175)=0,LEN(M3175)=0),1,0)</x:f>
        <x:v>1</x:v>
      </x:c>
    </x:row>
    <x:row r="3176">
      <x:c r="A3176" t="str">
        <x:v>AT-03175</x:v>
      </x:c>
      <x:c r="B3176" t="str">
        <x:v>Schlinkert Servicos Medicos</x:v>
      </x:c>
      <x:c r="C3176" t="str">
        <x:v>Saúde</x:v>
      </x:c>
      <x:c r="D3176" t="str">
        <x:v>Clínica</x:v>
      </x:c>
      <x:c r="E3176" t="str">
        <x:v>Mogi das Cruzes</x:v>
      </x:c>
      <x:c r="F3176" t="str">
        <x:v>Centro</x:v>
      </x:c>
      <x:c r="G3176" t="str">
        <x:v>Schlinkert Servicos Medicos S S Ltda, 235, Centro, Mogi Das Cruzes, Sp</x:v>
      </x:c>
      <x:c r="H3176" t="str"/>
      <x:c r="I3176" t="str"/>
      <x:c r="J3176" t="str"/>
      <x:c r="K3176" t="str"/>
      <x:c r="L3176" t="str"/>
      <x:c r="M3176" t="str"/>
      <x:c r="N3176" t="str"/>
      <x:c r="O3176" t="str"/>
      <x:c r="P3176" t="str"/>
      <x:c r="Q3176" t="str">
        <x:v>https://www.google.com/maps/search/?api=1&amp;query=Schlinkert+Servicos+Medicos+SCHLINKERT+SERVICOS+MEDICOS+S+S+LTDA%2C+235%2C+CENTRO%2C+MOGI+DAS+CRUZES%2C+SP+Mogi+das+Cruzes+SP</x:v>
      </x:c>
      <x:c r="R3176" t="str"/>
      <x:c r="S3176" t="str"/>
      <x:c r="T3176" t="str">
        <x:v>Não contatado</x:v>
      </x:c>
      <x:c r="U3176" s="27" t="n">
        <x:f>IF(LEN(H3176)&gt;0,25,0)+IF(L3176="Sim",25,0)+IF(LEN(M3176)&gt;0,15,0)+IF(LEN(J3176)&gt;0,10,0)+IF(LEN(N3176)&gt;0,5,0)+IF(LEN(O3176)&gt;0,5,0)+IF(LEN(P3176)&gt;0,5,0)+IF(AND(LEN(R3176)&gt;0,LEN(S3176)&gt;0),10,0)</x:f>
        <x:v>0</x:v>
      </x:c>
      <x:c r="V3176" t="str">
        <x:f>IF(U3176&gt;=60,"Prioridade Alta",IF(U3176&gt;=35,"Prioridade Média","Prioridade Baixa"))</x:f>
        <x:v>Prioridade Baixa</x:v>
      </x:c>
      <x:c r="W3176" t="str">
        <x:v>Sim</x:v>
      </x:c>
      <x:c r="X3176" t="str">
        <x:v>Sem telefone, e-mail ou site</x:v>
      </x:c>
      <x:c r="Y3176" t="str">
        <x:v>Base expandida 2026-07-27</x:v>
      </x:c>
      <x:c r="Z3176" t="str"/>
      <x:c r="AA3176" t="str"/>
      <x:c r="AB3176" t="n">
        <x:v>30</x:v>
      </x:c>
      <x:c r="AC3176" t="str">
        <x:v>Prioridade Baixa</x:v>
      </x:c>
      <x:c r="AD3176" t="str">
        <x:v>Fonte CNES/DATASUS: https://cnes2.datasus.gov.br/Mod_Basico.asp?VCo_Unidade=3530609894195; CNES 9894195; CNPJ 28247296000169; site oficial/redes não coletados nesta fonte</x:v>
      </x:c>
      <x:c r="AE3176" t="n">
        <x:f>IF(LEN(H3176)&gt;0,1,0)</x:f>
        <x:v>0</x:v>
      </x:c>
      <x:c r="AF3176" t="n">
        <x:f>IF(LEN(M3176)&gt;0,1,0)</x:f>
        <x:v>0</x:v>
      </x:c>
      <x:c r="AG3176" t="n">
        <x:f>IF(AND(LEN(H3176)=0,LEN(K3176)=0,LEN(M3176)=0),1,0)</x:f>
        <x:v>1</x:v>
      </x:c>
    </x:row>
    <x:row r="3177">
      <x:c r="A3177" t="str">
        <x:v>AT-03176</x:v>
      </x:c>
      <x:c r="B3177" t="str">
        <x:v>Seminare Psicologia E Saude Ltda Me</x:v>
      </x:c>
      <x:c r="C3177" t="str">
        <x:v>Saúde</x:v>
      </x:c>
      <x:c r="D3177" t="str">
        <x:v>Clínica</x:v>
      </x:c>
      <x:c r="E3177" t="str">
        <x:v>Mogi das Cruzes</x:v>
      </x:c>
      <x:c r="F3177" t="str">
        <x:v>Jardim Armenia</x:v>
      </x:c>
      <x:c r="G3177" t="str">
        <x:v>Seminare Psicologia E Saude Ltda Me, 1145, Jardim Armenia, Mogi Das Cruzes, Sp</x:v>
      </x:c>
      <x:c r="H3177" t="str"/>
      <x:c r="I3177" t="str"/>
      <x:c r="J3177" t="str"/>
      <x:c r="K3177" t="str"/>
      <x:c r="L3177" t="str"/>
      <x:c r="M3177" t="str"/>
      <x:c r="N3177" t="str"/>
      <x:c r="O3177" t="str"/>
      <x:c r="P3177" t="str"/>
      <x:c r="Q3177" t="str">
        <x:v>https://www.google.com/maps/search/?api=1&amp;query=Seminare+Psicologia+E+Saude+Ltda+Me+SEMINARE+PSICOLOGIA+E+SAUDE+LTDA+ME%2C+1145%2C+JARDIM+ARMENIA%2C+MOGI+DAS+CRUZES%2C+SP+Mogi+das+Cruzes+SP</x:v>
      </x:c>
      <x:c r="R3177" t="str"/>
      <x:c r="S3177" t="str"/>
      <x:c r="T3177" t="str">
        <x:v>Não contatado</x:v>
      </x:c>
      <x:c r="U3177" s="27" t="n">
        <x:f>IF(LEN(H3177)&gt;0,25,0)+IF(L3177="Sim",25,0)+IF(LEN(M3177)&gt;0,15,0)+IF(LEN(J3177)&gt;0,10,0)+IF(LEN(N3177)&gt;0,5,0)+IF(LEN(O3177)&gt;0,5,0)+IF(LEN(P3177)&gt;0,5,0)+IF(AND(LEN(R3177)&gt;0,LEN(S3177)&gt;0),10,0)</x:f>
        <x:v>0</x:v>
      </x:c>
      <x:c r="V3177" t="str">
        <x:f>IF(U3177&gt;=60,"Prioridade Alta",IF(U3177&gt;=35,"Prioridade Média","Prioridade Baixa"))</x:f>
        <x:v>Prioridade Baixa</x:v>
      </x:c>
      <x:c r="W3177" t="str">
        <x:v>Sim</x:v>
      </x:c>
      <x:c r="X3177" t="str">
        <x:v>Sem telefone, e-mail ou site</x:v>
      </x:c>
      <x:c r="Y3177" t="str">
        <x:v>Base expandida 2026-07-27</x:v>
      </x:c>
      <x:c r="Z3177" t="str"/>
      <x:c r="AA3177" t="str"/>
      <x:c r="AB3177" t="n">
        <x:v>30</x:v>
      </x:c>
      <x:c r="AC3177" t="str">
        <x:v>Prioridade Baixa</x:v>
      </x:c>
      <x:c r="AD3177" t="str">
        <x:v>Fonte CNES/DATASUS: https://cnes2.datasus.gov.br/Mod_Basico.asp?VCo_Unidade=3530609412719; CNES 9412719; CNPJ 15216679000128; site oficial/redes não coletados nesta fonte</x:v>
      </x:c>
      <x:c r="AE3177" t="n">
        <x:f>IF(LEN(H3177)&gt;0,1,0)</x:f>
        <x:v>0</x:v>
      </x:c>
      <x:c r="AF3177" t="n">
        <x:f>IF(LEN(M3177)&gt;0,1,0)</x:f>
        <x:v>0</x:v>
      </x:c>
      <x:c r="AG3177" t="n">
        <x:f>IF(AND(LEN(H3177)=0,LEN(K3177)=0,LEN(M3177)=0),1,0)</x:f>
        <x:v>1</x:v>
      </x:c>
    </x:row>
    <x:row r="3178">
      <x:c r="A3178" t="str">
        <x:v>AT-03177</x:v>
      </x:c>
      <x:c r="B3178" t="str">
        <x:v>Seven Odontologia Especializada</x:v>
      </x:c>
      <x:c r="C3178" t="str">
        <x:v>Saúde</x:v>
      </x:c>
      <x:c r="D3178" t="str">
        <x:v>Clínica</x:v>
      </x:c>
      <x:c r="E3178" t="str">
        <x:v>Mogi das Cruzes</x:v>
      </x:c>
      <x:c r="F3178" t="str">
        <x:v>Ponte Grande</x:v>
      </x:c>
      <x:c r="G3178" t="str">
        <x:v>Matheus Aires Cunha, 53, Ponte Grande, Mogi Das Cruzes, Sp</x:v>
      </x:c>
      <x:c r="H3178" t="str"/>
      <x:c r="I3178" t="str"/>
      <x:c r="J3178" t="str"/>
      <x:c r="K3178" t="str"/>
      <x:c r="L3178" t="str"/>
      <x:c r="M3178" t="str"/>
      <x:c r="N3178" t="str"/>
      <x:c r="O3178" t="str"/>
      <x:c r="P3178" t="str"/>
      <x:c r="Q3178" t="str">
        <x:v>https://www.google.com/maps/search/?api=1&amp;query=Seven+Odontologia+Especializada+MATHEUS+AIRES+CUNHA%2C+53%2C+PONTE+GRANDE%2C+MOGI+DAS+CRUZES%2C+SP+Mogi+das+Cruzes+SP</x:v>
      </x:c>
      <x:c r="R3178" t="str"/>
      <x:c r="S3178" t="str"/>
      <x:c r="T3178" t="str">
        <x:v>Não contatado</x:v>
      </x:c>
      <x:c r="U3178" s="27" t="n">
        <x:f>IF(LEN(H3178)&gt;0,25,0)+IF(L3178="Sim",25,0)+IF(LEN(M3178)&gt;0,15,0)+IF(LEN(J3178)&gt;0,10,0)+IF(LEN(N3178)&gt;0,5,0)+IF(LEN(O3178)&gt;0,5,0)+IF(LEN(P3178)&gt;0,5,0)+IF(AND(LEN(R3178)&gt;0,LEN(S3178)&gt;0),10,0)</x:f>
        <x:v>0</x:v>
      </x:c>
      <x:c r="V3178" t="str">
        <x:f>IF(U3178&gt;=60,"Prioridade Alta",IF(U3178&gt;=35,"Prioridade Média","Prioridade Baixa"))</x:f>
        <x:v>Prioridade Baixa</x:v>
      </x:c>
      <x:c r="W3178" t="str">
        <x:v>Sim</x:v>
      </x:c>
      <x:c r="X3178" t="str">
        <x:v>Sem telefone, e-mail ou site</x:v>
      </x:c>
      <x:c r="Y3178" t="str">
        <x:v>Base expandida 2026-07-27</x:v>
      </x:c>
      <x:c r="Z3178" t="str"/>
      <x:c r="AA3178" t="str"/>
      <x:c r="AB3178" t="n">
        <x:v>30</x:v>
      </x:c>
      <x:c r="AC3178" t="str">
        <x:v>Prioridade Baixa</x:v>
      </x:c>
      <x:c r="AD3178" t="str">
        <x:v>Fonte CNES/DATASUS: https://cnes2.datasus.gov.br/Mod_Basico.asp?VCo_Unidade=3530604692438; CNES 4692438; CNPJ -; site oficial/redes não coletados nesta fonte</x:v>
      </x:c>
      <x:c r="AE3178" t="n">
        <x:f>IF(LEN(H3178)&gt;0,1,0)</x:f>
        <x:v>0</x:v>
      </x:c>
      <x:c r="AF3178" t="n">
        <x:f>IF(LEN(M3178)&gt;0,1,0)</x:f>
        <x:v>0</x:v>
      </x:c>
      <x:c r="AG3178" t="n">
        <x:f>IF(AND(LEN(H3178)=0,LEN(K3178)=0,LEN(M3178)=0),1,0)</x:f>
        <x:v>1</x:v>
      </x:c>
    </x:row>
    <x:row r="3179">
      <x:c r="A3179" t="str">
        <x:v>AT-03178</x:v>
      </x:c>
      <x:c r="B3179" t="str">
        <x:v>Shinzato Servicos Medicos</x:v>
      </x:c>
      <x:c r="C3179" t="str">
        <x:v>Saúde</x:v>
      </x:c>
      <x:c r="D3179" t="str">
        <x:v>Clínica</x:v>
      </x:c>
      <x:c r="E3179" t="str">
        <x:v>Mogi das Cruzes</x:v>
      </x:c>
      <x:c r="F3179" t="str">
        <x:v>Centro</x:v>
      </x:c>
      <x:c r="G3179" t="str">
        <x:v>Shinzato Prestacao De Servicos Medicos Sociedade Simples, 195, Centro, Mogi Das Cruzes, Sp</x:v>
      </x:c>
      <x:c r="H3179" t="str"/>
      <x:c r="I3179" t="str"/>
      <x:c r="J3179" t="str"/>
      <x:c r="K3179" t="str"/>
      <x:c r="L3179" t="str"/>
      <x:c r="M3179" t="str"/>
      <x:c r="N3179" t="str"/>
      <x:c r="O3179" t="str"/>
      <x:c r="P3179" t="str"/>
      <x:c r="Q3179" t="str">
        <x:v>https://www.google.com/maps/search/?api=1&amp;query=Shinzato+Servicos+Medicos+SHINZATO+PRESTACAO+DE+SERVICOS+MEDICOS+SOCIEDADE+SIMPLES%2C+195%2C+CENTRO%2C+MOGI+DAS+CRUZES%2C+SP+Mogi+das+Cruzes+SP</x:v>
      </x:c>
      <x:c r="R3179" t="str"/>
      <x:c r="S3179" t="str"/>
      <x:c r="T3179" t="str">
        <x:v>Não contatado</x:v>
      </x:c>
      <x:c r="U3179" s="27" t="n">
        <x:f>IF(LEN(H3179)&gt;0,25,0)+IF(L3179="Sim",25,0)+IF(LEN(M3179)&gt;0,15,0)+IF(LEN(J3179)&gt;0,10,0)+IF(LEN(N3179)&gt;0,5,0)+IF(LEN(O3179)&gt;0,5,0)+IF(LEN(P3179)&gt;0,5,0)+IF(AND(LEN(R3179)&gt;0,LEN(S3179)&gt;0),10,0)</x:f>
        <x:v>0</x:v>
      </x:c>
      <x:c r="V3179" t="str">
        <x:f>IF(U3179&gt;=60,"Prioridade Alta",IF(U3179&gt;=35,"Prioridade Média","Prioridade Baixa"))</x:f>
        <x:v>Prioridade Baixa</x:v>
      </x:c>
      <x:c r="W3179" t="str">
        <x:v>Sim</x:v>
      </x:c>
      <x:c r="X3179" t="str">
        <x:v>Sem telefone, e-mail ou site</x:v>
      </x:c>
      <x:c r="Y3179" t="str">
        <x:v>Base expandida 2026-07-27</x:v>
      </x:c>
      <x:c r="Z3179" t="str"/>
      <x:c r="AA3179" t="str"/>
      <x:c r="AB3179" t="n">
        <x:v>30</x:v>
      </x:c>
      <x:c r="AC3179" t="str">
        <x:v>Prioridade Baixa</x:v>
      </x:c>
      <x:c r="AD3179" t="str">
        <x:v>Fonte CNES/DATASUS: https://cnes2.datasus.gov.br/Mod_Basico.asp?VCo_Unidade=3530604385497; CNES 4385497; CNPJ 27960676000183; site oficial/redes não coletados nesta fonte</x:v>
      </x:c>
      <x:c r="AE3179" t="n">
        <x:f>IF(LEN(H3179)&gt;0,1,0)</x:f>
        <x:v>0</x:v>
      </x:c>
      <x:c r="AF3179" t="n">
        <x:f>IF(LEN(M3179)&gt;0,1,0)</x:f>
        <x:v>0</x:v>
      </x:c>
      <x:c r="AG3179" t="n">
        <x:f>IF(AND(LEN(H3179)=0,LEN(K3179)=0,LEN(M3179)=0),1,0)</x:f>
        <x:v>1</x:v>
      </x:c>
    </x:row>
    <x:row r="3180">
      <x:c r="A3180" t="str">
        <x:v>AT-03179</x:v>
      </x:c>
      <x:c r="B3180" t="str">
        <x:v>Rira Radiologia Intervencionista Dr Ricardo Abdala</x:v>
      </x:c>
      <x:c r="C3180" t="str">
        <x:v>Saúde</x:v>
      </x:c>
      <x:c r="D3180" t="str">
        <x:v>Clínica</x:v>
      </x:c>
      <x:c r="E3180" t="str">
        <x:v>Mogi das Cruzes</x:v>
      </x:c>
      <x:c r="F3180" t="str">
        <x:v>Centro</x:v>
      </x:c>
      <x:c r="G3180" t="str">
        <x:v>Rira Servicos Medicos Ltda, 1708, Centro, Mogi Das Cruzes, Sp</x:v>
      </x:c>
      <x:c r="H3180" t="str"/>
      <x:c r="I3180" t="str"/>
      <x:c r="J3180" t="str"/>
      <x:c r="K3180" t="str"/>
      <x:c r="L3180" t="str"/>
      <x:c r="M3180" t="str"/>
      <x:c r="N3180" t="str"/>
      <x:c r="O3180" t="str"/>
      <x:c r="P3180" t="str"/>
      <x:c r="Q3180" t="str">
        <x:v>https://www.google.com/maps/search/?api=1&amp;query=Rira+Radiologia+Intervencionista+Dr+Ricardo+Abdala+RIRA+SERVICOS+MEDICOS+LTDA%2C+1708%2C+CENTRO%2C+MOGI+DAS+CRUZES%2C+SP+Mogi+das+Cruzes+SP</x:v>
      </x:c>
      <x:c r="R3180" t="str"/>
      <x:c r="S3180" t="str"/>
      <x:c r="T3180" t="str">
        <x:v>Não contatado</x:v>
      </x:c>
      <x:c r="U3180" s="27" t="n">
        <x:f>IF(LEN(H3180)&gt;0,25,0)+IF(L3180="Sim",25,0)+IF(LEN(M3180)&gt;0,15,0)+IF(LEN(J3180)&gt;0,10,0)+IF(LEN(N3180)&gt;0,5,0)+IF(LEN(O3180)&gt;0,5,0)+IF(LEN(P3180)&gt;0,5,0)+IF(AND(LEN(R3180)&gt;0,LEN(S3180)&gt;0),10,0)</x:f>
        <x:v>0</x:v>
      </x:c>
      <x:c r="V3180" t="str">
        <x:f>IF(U3180&gt;=60,"Prioridade Alta",IF(U3180&gt;=35,"Prioridade Média","Prioridade Baixa"))</x:f>
        <x:v>Prioridade Baixa</x:v>
      </x:c>
      <x:c r="W3180" t="str">
        <x:v>Sim</x:v>
      </x:c>
      <x:c r="X3180" t="str">
        <x:v>Sem telefone, e-mail ou site</x:v>
      </x:c>
      <x:c r="Y3180" t="str">
        <x:v>Base expandida 2026-07-27</x:v>
      </x:c>
      <x:c r="Z3180" t="str"/>
      <x:c r="AA3180" t="str"/>
      <x:c r="AB3180" t="n">
        <x:v>30</x:v>
      </x:c>
      <x:c r="AC3180" t="str">
        <x:v>Prioridade Baixa</x:v>
      </x:c>
      <x:c r="AD3180" t="str">
        <x:v>Fonte CNES/DATASUS: https://cnes2.datasus.gov.br/Mod_Basico.asp?VCo_Unidade=3530604940458; CNES 4940458; CNPJ 34718546000102; site oficial/redes não coletados nesta fonte</x:v>
      </x:c>
      <x:c r="AE3180" t="n">
        <x:f>IF(LEN(H3180)&gt;0,1,0)</x:f>
        <x:v>0</x:v>
      </x:c>
      <x:c r="AF3180" t="n">
        <x:f>IF(LEN(M3180)&gt;0,1,0)</x:f>
        <x:v>0</x:v>
      </x:c>
      <x:c r="AG3180" t="n">
        <x:f>IF(AND(LEN(H3180)=0,LEN(K3180)=0,LEN(M3180)=0),1,0)</x:f>
        <x:v>1</x:v>
      </x:c>
    </x:row>
    <x:row r="3181">
      <x:c r="A3181" t="str">
        <x:v>AT-03180</x:v>
      </x:c>
      <x:c r="B3181" t="str">
        <x:v>Mater Care Medicina Fetal E Diagnostico</x:v>
      </x:c>
      <x:c r="C3181" t="str">
        <x:v>Saúde</x:v>
      </x:c>
      <x:c r="D3181" t="str">
        <x:v>Clínica</x:v>
      </x:c>
      <x:c r="E3181" t="str">
        <x:v>Mogi das Cruzes</x:v>
      </x:c>
      <x:c r="F3181" t="str">
        <x:v>Vila Mogilar</x:v>
      </x:c>
      <x:c r="G3181" t="str">
        <x:v>Mater Care Medicina Fetal E Diagnostico Ltda, 269, Vila Mogilar, Mogi Das Cruzes, Sp</x:v>
      </x:c>
      <x:c r="H3181" t="str"/>
      <x:c r="I3181" t="str"/>
      <x:c r="J3181" t="str"/>
      <x:c r="K3181" t="str"/>
      <x:c r="L3181" t="str"/>
      <x:c r="M3181" t="str"/>
      <x:c r="N3181" t="str"/>
      <x:c r="O3181" t="str"/>
      <x:c r="P3181" t="str"/>
      <x:c r="Q3181" t="str">
        <x:v>https://www.google.com/maps/search/?api=1&amp;query=Mater+Care+Medicina+Fetal+E+Diagnostico+MATER+CARE+MEDICINA+FETAL+E+DIAGNOSTICO+LTDA%2C+269%2C+VILA+MOGILAR%2C+MOGI+DAS+CRUZES%2C+SP+Mogi+das+Cruzes+SP</x:v>
      </x:c>
      <x:c r="R3181" t="str"/>
      <x:c r="S3181" t="str"/>
      <x:c r="T3181" t="str">
        <x:v>Não contatado</x:v>
      </x:c>
      <x:c r="U3181" s="27" t="n">
        <x:f>IF(LEN(H3181)&gt;0,25,0)+IF(L3181="Sim",25,0)+IF(LEN(M3181)&gt;0,15,0)+IF(LEN(J3181)&gt;0,10,0)+IF(LEN(N3181)&gt;0,5,0)+IF(LEN(O3181)&gt;0,5,0)+IF(LEN(P3181)&gt;0,5,0)+IF(AND(LEN(R3181)&gt;0,LEN(S3181)&gt;0),10,0)</x:f>
        <x:v>0</x:v>
      </x:c>
      <x:c r="V3181" t="str">
        <x:f>IF(U3181&gt;=60,"Prioridade Alta",IF(U3181&gt;=35,"Prioridade Média","Prioridade Baixa"))</x:f>
        <x:v>Prioridade Baixa</x:v>
      </x:c>
      <x:c r="W3181" t="str">
        <x:v>Sim</x:v>
      </x:c>
      <x:c r="X3181" t="str">
        <x:v>Sem telefone, e-mail ou site</x:v>
      </x:c>
      <x:c r="Y3181" t="str">
        <x:v>Base expandida 2026-07-27</x:v>
      </x:c>
      <x:c r="Z3181" t="str"/>
      <x:c r="AA3181" t="str"/>
      <x:c r="AB3181" t="n">
        <x:v>30</x:v>
      </x:c>
      <x:c r="AC3181" t="str">
        <x:v>Prioridade Baixa</x:v>
      </x:c>
      <x:c r="AD3181" t="str">
        <x:v>Fonte CNES/DATASUS: https://cnes2.datasus.gov.br/Mod_Basico.asp?VCo_Unidade=3530609578897; CNES 9578897; CNPJ 29632251000170; site oficial/redes não coletados nesta fonte</x:v>
      </x:c>
      <x:c r="AE3181" t="n">
        <x:f>IF(LEN(H3181)&gt;0,1,0)</x:f>
        <x:v>0</x:v>
      </x:c>
      <x:c r="AF3181" t="n">
        <x:f>IF(LEN(M3181)&gt;0,1,0)</x:f>
        <x:v>0</x:v>
      </x:c>
      <x:c r="AG3181" t="n">
        <x:f>IF(AND(LEN(H3181)=0,LEN(K3181)=0,LEN(M3181)=0),1,0)</x:f>
        <x:v>1</x:v>
      </x:c>
    </x:row>
    <x:row r="3182">
      <x:c r="A3182" t="str">
        <x:v>AT-03181</x:v>
      </x:c>
      <x:c r="B3182" t="str">
        <x:v>Sonolayer Centro De Diagnosticos Ltda</x:v>
      </x:c>
      <x:c r="C3182" t="str">
        <x:v>Saúde</x:v>
      </x:c>
      <x:c r="D3182" t="str">
        <x:v>Clínica</x:v>
      </x:c>
      <x:c r="E3182" t="str">
        <x:v>Mogi das Cruzes</x:v>
      </x:c>
      <x:c r="F3182" t="str">
        <x:v>Centro Civico</x:v>
      </x:c>
      <x:c r="G3182" t="str">
        <x:v>Sonolayer Centro De Diagnosticos Ltda Cnpj 52376910000509, 1000, Centro Civico, Mogi Das Cruzes, Sp</x:v>
      </x:c>
      <x:c r="H3182" t="str"/>
      <x:c r="I3182" t="str"/>
      <x:c r="J3182" t="str"/>
      <x:c r="K3182" t="str"/>
      <x:c r="L3182" t="str"/>
      <x:c r="M3182" t="str"/>
      <x:c r="N3182" t="str"/>
      <x:c r="O3182" t="str"/>
      <x:c r="P3182" t="str"/>
      <x:c r="Q3182" t="str">
        <x:v>https://www.google.com/maps/search/?api=1&amp;query=Sonolayer+Centro+De+Diagnosticos+Ltda+SONOLAYER+CENTRO+DE+DIAGNOSTICOS+LTDA+CNPJ+52376910000509%2C+1000%2C+CENTRO+CIVICO%2C+MOGI+DAS+CRUZES%2C+SP+Mogi+das+Cruzes+SP</x:v>
      </x:c>
      <x:c r="R3182" t="str"/>
      <x:c r="S3182" t="str"/>
      <x:c r="T3182" t="str">
        <x:v>Não contatado</x:v>
      </x:c>
      <x:c r="U3182" s="27" t="n">
        <x:f>IF(LEN(H3182)&gt;0,25,0)+IF(L3182="Sim",25,0)+IF(LEN(M3182)&gt;0,15,0)+IF(LEN(J3182)&gt;0,10,0)+IF(LEN(N3182)&gt;0,5,0)+IF(LEN(O3182)&gt;0,5,0)+IF(LEN(P3182)&gt;0,5,0)+IF(AND(LEN(R3182)&gt;0,LEN(S3182)&gt;0),10,0)</x:f>
        <x:v>0</x:v>
      </x:c>
      <x:c r="V3182" t="str">
        <x:f>IF(U3182&gt;=60,"Prioridade Alta",IF(U3182&gt;=35,"Prioridade Média","Prioridade Baixa"))</x:f>
        <x:v>Prioridade Baixa</x:v>
      </x:c>
      <x:c r="W3182" t="str">
        <x:v>Sim</x:v>
      </x:c>
      <x:c r="X3182" t="str">
        <x:v>Sem telefone, e-mail ou site</x:v>
      </x:c>
      <x:c r="Y3182" t="str">
        <x:v>Base expandida 2026-07-27</x:v>
      </x:c>
      <x:c r="Z3182" t="str"/>
      <x:c r="AA3182" t="str"/>
      <x:c r="AB3182" t="n">
        <x:v>30</x:v>
      </x:c>
      <x:c r="AC3182" t="str">
        <x:v>Prioridade Baixa</x:v>
      </x:c>
      <x:c r="AD3182" t="str">
        <x:v>Fonte CNES/DATASUS: https://cnes2.datasus.gov.br/Mod_Basico.asp?VCo_Unidade=3530601084429; CNES 1084429; CNPJ -; site oficial/redes não coletados nesta fonte</x:v>
      </x:c>
      <x:c r="AE3182" t="n">
        <x:f>IF(LEN(H3182)&gt;0,1,0)</x:f>
        <x:v>0</x:v>
      </x:c>
      <x:c r="AF3182" t="n">
        <x:f>IF(LEN(M3182)&gt;0,1,0)</x:f>
        <x:v>0</x:v>
      </x:c>
      <x:c r="AG3182" t="n">
        <x:f>IF(AND(LEN(H3182)=0,LEN(K3182)=0,LEN(M3182)=0),1,0)</x:f>
        <x:v>1</x:v>
      </x:c>
    </x:row>
    <x:row r="3183">
      <x:c r="A3183" t="str">
        <x:v>AT-03182</x:v>
      </x:c>
      <x:c r="B3183" t="str">
        <x:v>Soraia Mafra Servicos Medicos Eireli</x:v>
      </x:c>
      <x:c r="C3183" t="str">
        <x:v>Saúde</x:v>
      </x:c>
      <x:c r="D3183" t="str">
        <x:v>Clínica</x:v>
      </x:c>
      <x:c r="E3183" t="str">
        <x:v>Mogi das Cruzes</x:v>
      </x:c>
      <x:c r="F3183" t="str">
        <x:v>Centro</x:v>
      </x:c>
      <x:c r="G3183" t="str">
        <x:v>Soraia Mafra Servicos Medicos Eireli, 433, Centro, Mogi Das Cruzes, Sp</x:v>
      </x:c>
      <x:c r="H3183" t="str"/>
      <x:c r="I3183" t="str"/>
      <x:c r="J3183" t="str"/>
      <x:c r="K3183" t="str"/>
      <x:c r="L3183" t="str"/>
      <x:c r="M3183" t="str"/>
      <x:c r="N3183" t="str"/>
      <x:c r="O3183" t="str"/>
      <x:c r="P3183" t="str"/>
      <x:c r="Q3183" t="str">
        <x:v>https://www.google.com/maps/search/?api=1&amp;query=Soraia+Mafra+Servicos+Medicos+Eireli+SORAIA+MAFRA+SERVICOS+MEDICOS+EIRELI%2C+433%2C+CENTRO%2C+MOGI+DAS+CRUZES%2C+SP+Mogi+das+Cruzes+SP</x:v>
      </x:c>
      <x:c r="R3183" t="str"/>
      <x:c r="S3183" t="str"/>
      <x:c r="T3183" t="str">
        <x:v>Não contatado</x:v>
      </x:c>
      <x:c r="U3183" s="27" t="n">
        <x:f>IF(LEN(H3183)&gt;0,25,0)+IF(L3183="Sim",25,0)+IF(LEN(M3183)&gt;0,15,0)+IF(LEN(J3183)&gt;0,10,0)+IF(LEN(N3183)&gt;0,5,0)+IF(LEN(O3183)&gt;0,5,0)+IF(LEN(P3183)&gt;0,5,0)+IF(AND(LEN(R3183)&gt;0,LEN(S3183)&gt;0),10,0)</x:f>
        <x:v>0</x:v>
      </x:c>
      <x:c r="V3183" t="str">
        <x:f>IF(U3183&gt;=60,"Prioridade Alta",IF(U3183&gt;=35,"Prioridade Média","Prioridade Baixa"))</x:f>
        <x:v>Prioridade Baixa</x:v>
      </x:c>
      <x:c r="W3183" t="str">
        <x:v>Sim</x:v>
      </x:c>
      <x:c r="X3183" t="str">
        <x:v>Sem telefone, e-mail ou site</x:v>
      </x:c>
      <x:c r="Y3183" t="str">
        <x:v>Base expandida 2026-07-27</x:v>
      </x:c>
      <x:c r="Z3183" t="str"/>
      <x:c r="AA3183" t="str"/>
      <x:c r="AB3183" t="n">
        <x:v>30</x:v>
      </x:c>
      <x:c r="AC3183" t="str">
        <x:v>Prioridade Baixa</x:v>
      </x:c>
      <x:c r="AD3183" t="str">
        <x:v>Fonte CNES/DATASUS: https://cnes2.datasus.gov.br/Mod_Basico.asp?VCo_Unidade=3530609082328; CNES 9082328; CNPJ 24601888000186; site oficial/redes não coletados nesta fonte</x:v>
      </x:c>
      <x:c r="AE3183" t="n">
        <x:f>IF(LEN(H3183)&gt;0,1,0)</x:f>
        <x:v>0</x:v>
      </x:c>
      <x:c r="AF3183" t="n">
        <x:f>IF(LEN(M3183)&gt;0,1,0)</x:f>
        <x:v>0</x:v>
      </x:c>
      <x:c r="AG3183" t="n">
        <x:f>IF(AND(LEN(H3183)=0,LEN(K3183)=0,LEN(M3183)=0),1,0)</x:f>
        <x:v>1</x:v>
      </x:c>
    </x:row>
    <x:row r="3184">
      <x:c r="A3184" t="str">
        <x:v>AT-03183</x:v>
      </x:c>
      <x:c r="B3184" t="str">
        <x:v>Sorrir Vida Duarte Odontologia Ltda</x:v>
      </x:c>
      <x:c r="C3184" t="str">
        <x:v>Saúde</x:v>
      </x:c>
      <x:c r="D3184" t="str">
        <x:v>Clínica</x:v>
      </x:c>
      <x:c r="E3184" t="str">
        <x:v>Mogi das Cruzes</x:v>
      </x:c>
      <x:c r="F3184" t="str">
        <x:v>Vila Bras Cubas</x:v>
      </x:c>
      <x:c r="G3184" t="str">
        <x:v>Sorrir Vida Duarte Odontologia Ltda, 89, Vila Bras Cubas, Mogi Das Cruzes, Sp</x:v>
      </x:c>
      <x:c r="H3184" t="str"/>
      <x:c r="I3184" t="str"/>
      <x:c r="J3184" t="str"/>
      <x:c r="K3184" t="str"/>
      <x:c r="L3184" t="str"/>
      <x:c r="M3184" t="str"/>
      <x:c r="N3184" t="str"/>
      <x:c r="O3184" t="str"/>
      <x:c r="P3184" t="str"/>
      <x:c r="Q3184" t="str">
        <x:v>https://www.google.com/maps/search/?api=1&amp;query=Sorrir+Vida+Duarte+Odontologia+Ltda+SORRIR+VIDA+DUARTE+ODONTOLOGIA+LTDA%2C+89%2C+VILA+BRAS+CUBAS%2C+MOGI+DAS+CRUZES%2C+SP+Mogi+das+Cruzes+SP</x:v>
      </x:c>
      <x:c r="R3184" t="str"/>
      <x:c r="S3184" t="str"/>
      <x:c r="T3184" t="str">
        <x:v>Não contatado</x:v>
      </x:c>
      <x:c r="U3184" s="27" t="n">
        <x:f>IF(LEN(H3184)&gt;0,25,0)+IF(L3184="Sim",25,0)+IF(LEN(M3184)&gt;0,15,0)+IF(LEN(J3184)&gt;0,10,0)+IF(LEN(N3184)&gt;0,5,0)+IF(LEN(O3184)&gt;0,5,0)+IF(LEN(P3184)&gt;0,5,0)+IF(AND(LEN(R3184)&gt;0,LEN(S3184)&gt;0),10,0)</x:f>
        <x:v>0</x:v>
      </x:c>
      <x:c r="V3184" t="str">
        <x:f>IF(U3184&gt;=60,"Prioridade Alta",IF(U3184&gt;=35,"Prioridade Média","Prioridade Baixa"))</x:f>
        <x:v>Prioridade Baixa</x:v>
      </x:c>
      <x:c r="W3184" t="str">
        <x:v>Sim</x:v>
      </x:c>
      <x:c r="X3184" t="str">
        <x:v>Sem telefone, e-mail ou site</x:v>
      </x:c>
      <x:c r="Y3184" t="str">
        <x:v>Base expandida 2026-07-27</x:v>
      </x:c>
      <x:c r="Z3184" t="str"/>
      <x:c r="AA3184" t="str"/>
      <x:c r="AB3184" t="n">
        <x:v>30</x:v>
      </x:c>
      <x:c r="AC3184" t="str">
        <x:v>Prioridade Baixa</x:v>
      </x:c>
      <x:c r="AD3184" t="str">
        <x:v>Fonte CNES/DATASUS: https://cnes2.datasus.gov.br/Mod_Basico.asp?VCo_Unidade=3530604891716; CNES 4891716; CNPJ 30721254000160; site oficial/redes não coletados nesta fonte</x:v>
      </x:c>
      <x:c r="AE3184" t="n">
        <x:f>IF(LEN(H3184)&gt;0,1,0)</x:f>
        <x:v>0</x:v>
      </x:c>
      <x:c r="AF3184" t="n">
        <x:f>IF(LEN(M3184)&gt;0,1,0)</x:f>
        <x:v>0</x:v>
      </x:c>
      <x:c r="AG3184" t="n">
        <x:f>IF(AND(LEN(H3184)=0,LEN(K3184)=0,LEN(M3184)=0),1,0)</x:f>
        <x:v>1</x:v>
      </x:c>
    </x:row>
    <x:row r="3185">
      <x:c r="A3185" t="str">
        <x:v>AT-03184</x:v>
      </x:c>
      <x:c r="B3185" t="str">
        <x:v>Stephania Carvalho De Oliveira Cons Psicologia</x:v>
      </x:c>
      <x:c r="C3185" t="str">
        <x:v>Saúde</x:v>
      </x:c>
      <x:c r="D3185" t="str">
        <x:v>Clínica</x:v>
      </x:c>
      <x:c r="E3185" t="str">
        <x:v>Mogi das Cruzes</x:v>
      </x:c>
      <x:c r="F3185" t="str">
        <x:v>Centro</x:v>
      </x:c>
      <x:c r="G3185" t="str">
        <x:v>Stephania Carvalho De Oliveira, 509, Centro, Mogi Das Cruzes, Sp</x:v>
      </x:c>
      <x:c r="H3185" t="str"/>
      <x:c r="I3185" t="str"/>
      <x:c r="J3185" t="str"/>
      <x:c r="K3185" t="str"/>
      <x:c r="L3185" t="str"/>
      <x:c r="M3185" t="str"/>
      <x:c r="N3185" t="str"/>
      <x:c r="O3185" t="str"/>
      <x:c r="P3185" t="str"/>
      <x:c r="Q3185" t="str">
        <x:v>https://www.google.com/maps/search/?api=1&amp;query=Stephania+Carvalho+De+Oliveira+Cons+Psicologia+STEPHANIA+CARVALHO+DE+OLIVEIRA%2C+509%2C+CENTRO%2C+MOGI+DAS+CRUZES%2C+SP+Mogi+das+Cruzes+SP</x:v>
      </x:c>
      <x:c r="R3185" t="str"/>
      <x:c r="S3185" t="str"/>
      <x:c r="T3185" t="str">
        <x:v>Não contatado</x:v>
      </x:c>
      <x:c r="U3185" s="27" t="n">
        <x:f>IF(LEN(H3185)&gt;0,25,0)+IF(L3185="Sim",25,0)+IF(LEN(M3185)&gt;0,15,0)+IF(LEN(J3185)&gt;0,10,0)+IF(LEN(N3185)&gt;0,5,0)+IF(LEN(O3185)&gt;0,5,0)+IF(LEN(P3185)&gt;0,5,0)+IF(AND(LEN(R3185)&gt;0,LEN(S3185)&gt;0),10,0)</x:f>
        <x:v>0</x:v>
      </x:c>
      <x:c r="V3185" t="str">
        <x:f>IF(U3185&gt;=60,"Prioridade Alta",IF(U3185&gt;=35,"Prioridade Média","Prioridade Baixa"))</x:f>
        <x:v>Prioridade Baixa</x:v>
      </x:c>
      <x:c r="W3185" t="str">
        <x:v>Sim</x:v>
      </x:c>
      <x:c r="X3185" t="str">
        <x:v>Sem telefone, e-mail ou site</x:v>
      </x:c>
      <x:c r="Y3185" t="str">
        <x:v>Base expandida 2026-07-27</x:v>
      </x:c>
      <x:c r="Z3185" t="str"/>
      <x:c r="AA3185" t="str"/>
      <x:c r="AB3185" t="n">
        <x:v>30</x:v>
      </x:c>
      <x:c r="AC3185" t="str">
        <x:v>Prioridade Baixa</x:v>
      </x:c>
      <x:c r="AD3185" t="str">
        <x:v>Fonte CNES/DATASUS: https://cnes2.datasus.gov.br/Mod_Basico.asp?VCo_Unidade=3530606402232; CNES 6402232; CNPJ -; site oficial/redes não coletados nesta fonte</x:v>
      </x:c>
      <x:c r="AE3185" t="n">
        <x:f>IF(LEN(H3185)&gt;0,1,0)</x:f>
        <x:v>0</x:v>
      </x:c>
      <x:c r="AF3185" t="n">
        <x:f>IF(LEN(M3185)&gt;0,1,0)</x:f>
        <x:v>0</x:v>
      </x:c>
      <x:c r="AG3185" t="n">
        <x:f>IF(AND(LEN(H3185)=0,LEN(K3185)=0,LEN(M3185)=0),1,0)</x:f>
        <x:v>1</x:v>
      </x:c>
    </x:row>
    <x:row r="3186">
      <x:c r="A3186" t="str">
        <x:v>AT-03185</x:v>
      </x:c>
      <x:c r="B3186" t="str">
        <x:v>Studio Patricia Marques Saude E Bem Estar</x:v>
      </x:c>
      <x:c r="C3186" t="str">
        <x:v>Saúde</x:v>
      </x:c>
      <x:c r="D3186" t="str">
        <x:v>Clínica</x:v>
      </x:c>
      <x:c r="E3186" t="str">
        <x:v>Mogi das Cruzes</x:v>
      </x:c>
      <x:c r="F3186" t="str">
        <x:v>Vila Mogilar</x:v>
      </x:c>
      <x:c r="G3186" t="str">
        <x:v>Studio Patricia Marques Saude E Bem Estar Ltda, 373, Vila Mogilar, Mogi Das Cruzes, Sp</x:v>
      </x:c>
      <x:c r="H3186" t="str"/>
      <x:c r="I3186" t="str"/>
      <x:c r="J3186" t="str"/>
      <x:c r="K3186" t="str"/>
      <x:c r="L3186" t="str"/>
      <x:c r="M3186" t="str"/>
      <x:c r="N3186" t="str"/>
      <x:c r="O3186" t="str"/>
      <x:c r="P3186" t="str"/>
      <x:c r="Q3186" t="str">
        <x:v>https://www.google.com/maps/search/?api=1&amp;query=Studio+Patricia+Marques+Saude+E+Bem+Estar+STUDIO+PATRICIA+MARQUES+SAUDE+E+BEM+ESTAR+LTDA%2C+373%2C+VILA+MOGILAR%2C+MOGI+DAS+CRUZES%2C+SP+Mogi+das+Cruzes+SP</x:v>
      </x:c>
      <x:c r="R3186" t="str"/>
      <x:c r="S3186" t="str"/>
      <x:c r="T3186" t="str">
        <x:v>Não contatado</x:v>
      </x:c>
      <x:c r="U3186" s="27" t="n">
        <x:f>IF(LEN(H3186)&gt;0,25,0)+IF(L3186="Sim",25,0)+IF(LEN(M3186)&gt;0,15,0)+IF(LEN(J3186)&gt;0,10,0)+IF(LEN(N3186)&gt;0,5,0)+IF(LEN(O3186)&gt;0,5,0)+IF(LEN(P3186)&gt;0,5,0)+IF(AND(LEN(R3186)&gt;0,LEN(S3186)&gt;0),10,0)</x:f>
        <x:v>0</x:v>
      </x:c>
      <x:c r="V3186" t="str">
        <x:f>IF(U3186&gt;=60,"Prioridade Alta",IF(U3186&gt;=35,"Prioridade Média","Prioridade Baixa"))</x:f>
        <x:v>Prioridade Baixa</x:v>
      </x:c>
      <x:c r="W3186" t="str">
        <x:v>Sim</x:v>
      </x:c>
      <x:c r="X3186" t="str">
        <x:v>Sem telefone, e-mail ou site</x:v>
      </x:c>
      <x:c r="Y3186" t="str">
        <x:v>Base expandida 2026-07-27</x:v>
      </x:c>
      <x:c r="Z3186" t="str"/>
      <x:c r="AA3186" t="str"/>
      <x:c r="AB3186" t="n">
        <x:v>30</x:v>
      </x:c>
      <x:c r="AC3186" t="str">
        <x:v>Prioridade Baixa</x:v>
      </x:c>
      <x:c r="AD3186" t="str">
        <x:v>Fonte CNES/DATASUS: https://cnes2.datasus.gov.br/Mod_Basico.asp?VCo_Unidade=3530604700775; CNES 4700775; CNPJ 23951413000157; site oficial/redes não coletados nesta fonte</x:v>
      </x:c>
      <x:c r="AE3186" t="n">
        <x:f>IF(LEN(H3186)&gt;0,1,0)</x:f>
        <x:v>0</x:v>
      </x:c>
      <x:c r="AF3186" t="n">
        <x:f>IF(LEN(M3186)&gt;0,1,0)</x:f>
        <x:v>0</x:v>
      </x:c>
      <x:c r="AG3186" t="n">
        <x:f>IF(AND(LEN(H3186)=0,LEN(K3186)=0,LEN(M3186)=0),1,0)</x:f>
        <x:v>1</x:v>
      </x:c>
    </x:row>
    <x:row r="3187">
      <x:c r="A3187" t="str">
        <x:v>AT-03186</x:v>
      </x:c>
      <x:c r="B3187" t="str">
        <x:v>Studio Totti Pilates Saude E Movimento</x:v>
      </x:c>
      <x:c r="C3187" t="str">
        <x:v>Saúde</x:v>
      </x:c>
      <x:c r="D3187" t="str">
        <x:v>Clínica</x:v>
      </x:c>
      <x:c r="E3187" t="str">
        <x:v>Mogi das Cruzes</x:v>
      </x:c>
      <x:c r="F3187" t="str">
        <x:v>Centro</x:v>
      </x:c>
      <x:c r="G3187" t="str">
        <x:v>Luciana Martins Toti Siqueira Studio De Pilates Ltda, 368, Centro, Mogi Das Cruzes, Sp</x:v>
      </x:c>
      <x:c r="H3187" t="str"/>
      <x:c r="I3187" t="str"/>
      <x:c r="J3187" t="str"/>
      <x:c r="K3187" t="str"/>
      <x:c r="L3187" t="str"/>
      <x:c r="M3187" t="str"/>
      <x:c r="N3187" t="str"/>
      <x:c r="O3187" t="str"/>
      <x:c r="P3187" t="str"/>
      <x:c r="Q3187" t="str">
        <x:v>https://www.google.com/maps/search/?api=1&amp;query=Studio+Totti+Pilates+Saude+E+Movimento+LUCIANA+MARTINS+TOTI+SIQUEIRA+STUDIO+DE+PILATES+LTDA%2C+368%2C+CENTRO%2C+MOGI+DAS+CRUZES%2C+SP+Mogi+das+Cruzes+SP</x:v>
      </x:c>
      <x:c r="R3187" t="str"/>
      <x:c r="S3187" t="str"/>
      <x:c r="T3187" t="str">
        <x:v>Não contatado</x:v>
      </x:c>
      <x:c r="U3187" s="27" t="n">
        <x:f>IF(LEN(H3187)&gt;0,25,0)+IF(L3187="Sim",25,0)+IF(LEN(M3187)&gt;0,15,0)+IF(LEN(J3187)&gt;0,10,0)+IF(LEN(N3187)&gt;0,5,0)+IF(LEN(O3187)&gt;0,5,0)+IF(LEN(P3187)&gt;0,5,0)+IF(AND(LEN(R3187)&gt;0,LEN(S3187)&gt;0),10,0)</x:f>
        <x:v>0</x:v>
      </x:c>
      <x:c r="V3187" t="str">
        <x:f>IF(U3187&gt;=60,"Prioridade Alta",IF(U3187&gt;=35,"Prioridade Média","Prioridade Baixa"))</x:f>
        <x:v>Prioridade Baixa</x:v>
      </x:c>
      <x:c r="W3187" t="str">
        <x:v>Sim</x:v>
      </x:c>
      <x:c r="X3187" t="str">
        <x:v>Sem telefone, e-mail ou site</x:v>
      </x:c>
      <x:c r="Y3187" t="str">
        <x:v>Base expandida 2026-07-27</x:v>
      </x:c>
      <x:c r="Z3187" t="str"/>
      <x:c r="AA3187" t="str"/>
      <x:c r="AB3187" t="n">
        <x:v>30</x:v>
      </x:c>
      <x:c r="AC3187" t="str">
        <x:v>Prioridade Baixa</x:v>
      </x:c>
      <x:c r="AD3187" t="str">
        <x:v>Fonte CNES/DATASUS: https://cnes2.datasus.gov.br/Mod_Basico.asp?VCo_Unidade=3530605457777; CNES 5457777; CNPJ 58842367000132; site oficial/redes não coletados nesta fonte</x:v>
      </x:c>
      <x:c r="AE3187" t="n">
        <x:f>IF(LEN(H3187)&gt;0,1,0)</x:f>
        <x:v>0</x:v>
      </x:c>
      <x:c r="AF3187" t="n">
        <x:f>IF(LEN(M3187)&gt;0,1,0)</x:f>
        <x:v>0</x:v>
      </x:c>
      <x:c r="AG3187" t="n">
        <x:f>IF(AND(LEN(H3187)=0,LEN(K3187)=0,LEN(M3187)=0),1,0)</x:f>
        <x:v>1</x:v>
      </x:c>
    </x:row>
    <x:row r="3188">
      <x:c r="A3188" t="str">
        <x:v>AT-03187</x:v>
      </x:c>
      <x:c r="B3188" t="str">
        <x:v>T F C Fisioterapia Ltda</x:v>
      </x:c>
      <x:c r="C3188" t="str">
        <x:v>Saúde</x:v>
      </x:c>
      <x:c r="D3188" t="str">
        <x:v>Clínica</x:v>
      </x:c>
      <x:c r="E3188" t="str">
        <x:v>Mogi das Cruzes</x:v>
      </x:c>
      <x:c r="F3188" t="str">
        <x:v>Vila Mogilar</x:v>
      </x:c>
      <x:c r="G3188" t="str">
        <x:v>T F C Fisioterapia Ltda, 269, Vila Mogilar, Mogi Das Cruzes, Sp</x:v>
      </x:c>
      <x:c r="H3188" t="str"/>
      <x:c r="I3188" t="str"/>
      <x:c r="J3188" t="str"/>
      <x:c r="K3188" t="str"/>
      <x:c r="L3188" t="str"/>
      <x:c r="M3188" t="str"/>
      <x:c r="N3188" t="str"/>
      <x:c r="O3188" t="str"/>
      <x:c r="P3188" t="str"/>
      <x:c r="Q3188" t="str">
        <x:v>https://www.google.com/maps/search/?api=1&amp;query=T+F+C+Fisioterapia+Ltda+T+F+C+FISIOTERAPIA+LTDA%2C+269%2C+VILA+MOGILAR%2C+MOGI+DAS+CRUZES%2C+SP+Mogi+das+Cruzes+SP</x:v>
      </x:c>
      <x:c r="R3188" t="str"/>
      <x:c r="S3188" t="str"/>
      <x:c r="T3188" t="str">
        <x:v>Não contatado</x:v>
      </x:c>
      <x:c r="U3188" s="27" t="n">
        <x:f>IF(LEN(H3188)&gt;0,25,0)+IF(L3188="Sim",25,0)+IF(LEN(M3188)&gt;0,15,0)+IF(LEN(J3188)&gt;0,10,0)+IF(LEN(N3188)&gt;0,5,0)+IF(LEN(O3188)&gt;0,5,0)+IF(LEN(P3188)&gt;0,5,0)+IF(AND(LEN(R3188)&gt;0,LEN(S3188)&gt;0),10,0)</x:f>
        <x:v>0</x:v>
      </x:c>
      <x:c r="V3188" t="str">
        <x:f>IF(U3188&gt;=60,"Prioridade Alta",IF(U3188&gt;=35,"Prioridade Média","Prioridade Baixa"))</x:f>
        <x:v>Prioridade Baixa</x:v>
      </x:c>
      <x:c r="W3188" t="str">
        <x:v>Sim</x:v>
      </x:c>
      <x:c r="X3188" t="str">
        <x:v>Sem telefone, e-mail ou site</x:v>
      </x:c>
      <x:c r="Y3188" t="str">
        <x:v>Base expandida 2026-07-27</x:v>
      </x:c>
      <x:c r="Z3188" t="str"/>
      <x:c r="AA3188" t="str"/>
      <x:c r="AB3188" t="n">
        <x:v>30</x:v>
      </x:c>
      <x:c r="AC3188" t="str">
        <x:v>Prioridade Baixa</x:v>
      </x:c>
      <x:c r="AD3188" t="str">
        <x:v>Fonte CNES/DATASUS: https://cnes2.datasus.gov.br/Mod_Basico.asp?VCo_Unidade=3530604700635; CNES 4700635; CNPJ 47953754000120; site oficial/redes não coletados nesta fonte</x:v>
      </x:c>
      <x:c r="AE3188" t="n">
        <x:f>IF(LEN(H3188)&gt;0,1,0)</x:f>
        <x:v>0</x:v>
      </x:c>
      <x:c r="AF3188" t="n">
        <x:f>IF(LEN(M3188)&gt;0,1,0)</x:f>
        <x:v>0</x:v>
      </x:c>
      <x:c r="AG3188" t="n">
        <x:f>IF(AND(LEN(H3188)=0,LEN(K3188)=0,LEN(M3188)=0),1,0)</x:f>
        <x:v>1</x:v>
      </x:c>
    </x:row>
    <x:row r="3189">
      <x:c r="A3189" t="str">
        <x:v>AT-03188</x:v>
      </x:c>
      <x:c r="B3189" t="str">
        <x:v>T R Servicos Medicos Ltda</x:v>
      </x:c>
      <x:c r="C3189" t="str">
        <x:v>Saúde</x:v>
      </x:c>
      <x:c r="D3189" t="str">
        <x:v>Clínica</x:v>
      </x:c>
      <x:c r="E3189" t="str">
        <x:v>Mogi das Cruzes</x:v>
      </x:c>
      <x:c r="F3189" t="str">
        <x:v>Vila Mogilar</x:v>
      </x:c>
      <x:c r="G3189" t="str">
        <x:v>T R Servicos Medicos Ltda, 269, Vila Mogilar, Mogi Das Cruzes, Sp</x:v>
      </x:c>
      <x:c r="H3189" t="str"/>
      <x:c r="I3189" t="str"/>
      <x:c r="J3189" t="str"/>
      <x:c r="K3189" t="str"/>
      <x:c r="L3189" t="str"/>
      <x:c r="M3189" t="str"/>
      <x:c r="N3189" t="str"/>
      <x:c r="O3189" t="str"/>
      <x:c r="P3189" t="str"/>
      <x:c r="Q3189" t="str">
        <x:v>https://www.google.com/maps/search/?api=1&amp;query=T+R+Servicos+Medicos+Ltda+T+R+SERVICOS+MEDICOS+LTDA%2C+269%2C+VILA+MOGILAR%2C+MOGI+DAS+CRUZES%2C+SP+Mogi+das+Cruzes+SP</x:v>
      </x:c>
      <x:c r="R3189" t="str"/>
      <x:c r="S3189" t="str"/>
      <x:c r="T3189" t="str">
        <x:v>Não contatado</x:v>
      </x:c>
      <x:c r="U3189" s="27" t="n">
        <x:f>IF(LEN(H3189)&gt;0,25,0)+IF(L3189="Sim",25,0)+IF(LEN(M3189)&gt;0,15,0)+IF(LEN(J3189)&gt;0,10,0)+IF(LEN(N3189)&gt;0,5,0)+IF(LEN(O3189)&gt;0,5,0)+IF(LEN(P3189)&gt;0,5,0)+IF(AND(LEN(R3189)&gt;0,LEN(S3189)&gt;0),10,0)</x:f>
        <x:v>0</x:v>
      </x:c>
      <x:c r="V3189" t="str">
        <x:f>IF(U3189&gt;=60,"Prioridade Alta",IF(U3189&gt;=35,"Prioridade Média","Prioridade Baixa"))</x:f>
        <x:v>Prioridade Baixa</x:v>
      </x:c>
      <x:c r="W3189" t="str">
        <x:v>Sim</x:v>
      </x:c>
      <x:c r="X3189" t="str">
        <x:v>Sem telefone, e-mail ou site</x:v>
      </x:c>
      <x:c r="Y3189" t="str">
        <x:v>Base expandida 2026-07-27</x:v>
      </x:c>
      <x:c r="Z3189" t="str"/>
      <x:c r="AA3189" t="str"/>
      <x:c r="AB3189" t="n">
        <x:v>30</x:v>
      </x:c>
      <x:c r="AC3189" t="str">
        <x:v>Prioridade Baixa</x:v>
      </x:c>
      <x:c r="AD3189" t="str">
        <x:v>Fonte CNES/DATASUS: https://cnes2.datasus.gov.br/Mod_Basico.asp?VCo_Unidade=3530604676580; CNES 4676580; CNPJ 54892573000104; site oficial/redes não coletados nesta fonte</x:v>
      </x:c>
      <x:c r="AE3189" t="n">
        <x:f>IF(LEN(H3189)&gt;0,1,0)</x:f>
        <x:v>0</x:v>
      </x:c>
      <x:c r="AF3189" t="n">
        <x:f>IF(LEN(M3189)&gt;0,1,0)</x:f>
        <x:v>0</x:v>
      </x:c>
      <x:c r="AG3189" t="n">
        <x:f>IF(AND(LEN(H3189)=0,LEN(K3189)=0,LEN(M3189)=0),1,0)</x:f>
        <x:v>1</x:v>
      </x:c>
    </x:row>
    <x:row r="3190">
      <x:c r="A3190" t="str">
        <x:v>AT-03189</x:v>
      </x:c>
      <x:c r="B3190" t="str">
        <x:v>Team Aba Terapia Multidisciplinar</x:v>
      </x:c>
      <x:c r="C3190" t="str">
        <x:v>Saúde</x:v>
      </x:c>
      <x:c r="D3190" t="str">
        <x:v>Clínica</x:v>
      </x:c>
      <x:c r="E3190" t="str">
        <x:v>Mogi das Cruzes</x:v>
      </x:c>
      <x:c r="F3190" t="str">
        <x:v>Centro</x:v>
      </x:c>
      <x:c r="G3190" t="str">
        <x:v>Ccsa Centro Terapeutico Multidisciplinar Ltda, 354, Centro, Mogi Das Cruzes, Sp</x:v>
      </x:c>
      <x:c r="H3190" t="str"/>
      <x:c r="I3190" t="str"/>
      <x:c r="J3190" t="str"/>
      <x:c r="K3190" t="str"/>
      <x:c r="L3190" t="str"/>
      <x:c r="M3190" t="str"/>
      <x:c r="N3190" t="str"/>
      <x:c r="O3190" t="str"/>
      <x:c r="P3190" t="str"/>
      <x:c r="Q3190" t="str">
        <x:v>https://www.google.com/maps/search/?api=1&amp;query=Team+Aba+Terapia+Multidisciplinar+CCSA+CENTRO+TERAPEUTICO+MULTIDISCIPLINAR+LTDA%2C+354%2C+CENTRO%2C+MOGI+DAS+CRUZES%2C+SP+Mogi+das+Cruzes+SP</x:v>
      </x:c>
      <x:c r="R3190" t="str"/>
      <x:c r="S3190" t="str"/>
      <x:c r="T3190" t="str">
        <x:v>Não contatado</x:v>
      </x:c>
      <x:c r="U3190" s="27" t="n">
        <x:f>IF(LEN(H3190)&gt;0,25,0)+IF(L3190="Sim",25,0)+IF(LEN(M3190)&gt;0,15,0)+IF(LEN(J3190)&gt;0,10,0)+IF(LEN(N3190)&gt;0,5,0)+IF(LEN(O3190)&gt;0,5,0)+IF(LEN(P3190)&gt;0,5,0)+IF(AND(LEN(R3190)&gt;0,LEN(S3190)&gt;0),10,0)</x:f>
        <x:v>0</x:v>
      </x:c>
      <x:c r="V3190" t="str">
        <x:f>IF(U3190&gt;=60,"Prioridade Alta",IF(U3190&gt;=35,"Prioridade Média","Prioridade Baixa"))</x:f>
        <x:v>Prioridade Baixa</x:v>
      </x:c>
      <x:c r="W3190" t="str">
        <x:v>Sim</x:v>
      </x:c>
      <x:c r="X3190" t="str">
        <x:v>Sem telefone, e-mail ou site</x:v>
      </x:c>
      <x:c r="Y3190" t="str">
        <x:v>Base expandida 2026-07-27</x:v>
      </x:c>
      <x:c r="Z3190" t="str"/>
      <x:c r="AA3190" t="str"/>
      <x:c r="AB3190" t="n">
        <x:v>30</x:v>
      </x:c>
      <x:c r="AC3190" t="str">
        <x:v>Prioridade Baixa</x:v>
      </x:c>
      <x:c r="AD3190" t="str">
        <x:v>Fonte CNES/DATASUS: https://cnes2.datasus.gov.br/Mod_Basico.asp?VCo_Unidade=3530604784553; CNES 4784553; CNPJ 55505665000149; site oficial/redes não coletados nesta fonte</x:v>
      </x:c>
      <x:c r="AE3190" t="n">
        <x:f>IF(LEN(H3190)&gt;0,1,0)</x:f>
        <x:v>0</x:v>
      </x:c>
      <x:c r="AF3190" t="n">
        <x:f>IF(LEN(M3190)&gt;0,1,0)</x:f>
        <x:v>0</x:v>
      </x:c>
      <x:c r="AG3190" t="n">
        <x:f>IF(AND(LEN(H3190)=0,LEN(K3190)=0,LEN(M3190)=0),1,0)</x:f>
        <x:v>1</x:v>
      </x:c>
    </x:row>
    <x:row r="3191">
      <x:c r="A3191" t="str">
        <x:v>AT-03190</x:v>
      </x:c>
      <x:c r="B3191" t="str">
        <x:v>The Sheau Hong Consultorio Odontologia</x:v>
      </x:c>
      <x:c r="C3191" t="str">
        <x:v>Saúde</x:v>
      </x:c>
      <x:c r="D3191" t="str">
        <x:v>Clínica</x:v>
      </x:c>
      <x:c r="E3191" t="str">
        <x:v>Mogi das Cruzes</x:v>
      </x:c>
      <x:c r="F3191" t="str">
        <x:v>Centro</x:v>
      </x:c>
      <x:c r="G3191" t="str">
        <x:v>The Sheau Hong, 235, Centro, Mogi Das Cruzes, Sp</x:v>
      </x:c>
      <x:c r="H3191" t="str"/>
      <x:c r="I3191" t="str"/>
      <x:c r="J3191" t="str"/>
      <x:c r="K3191" t="str"/>
      <x:c r="L3191" t="str"/>
      <x:c r="M3191" t="str"/>
      <x:c r="N3191" t="str"/>
      <x:c r="O3191" t="str"/>
      <x:c r="P3191" t="str"/>
      <x:c r="Q3191" t="str">
        <x:v>https://www.google.com/maps/search/?api=1&amp;query=The+Sheau+Hong+Consultorio+Odontologia+THE+SHEAU+HONG%2C+235%2C+CENTRO%2C+MOGI+DAS+CRUZES%2C+SP+Mogi+das+Cruzes+SP</x:v>
      </x:c>
      <x:c r="R3191" t="str"/>
      <x:c r="S3191" t="str"/>
      <x:c r="T3191" t="str">
        <x:v>Não contatado</x:v>
      </x:c>
      <x:c r="U3191" s="27" t="n">
        <x:f>IF(LEN(H3191)&gt;0,25,0)+IF(L3191="Sim",25,0)+IF(LEN(M3191)&gt;0,15,0)+IF(LEN(J3191)&gt;0,10,0)+IF(LEN(N3191)&gt;0,5,0)+IF(LEN(O3191)&gt;0,5,0)+IF(LEN(P3191)&gt;0,5,0)+IF(AND(LEN(R3191)&gt;0,LEN(S3191)&gt;0),10,0)</x:f>
        <x:v>0</x:v>
      </x:c>
      <x:c r="V3191" t="str">
        <x:f>IF(U3191&gt;=60,"Prioridade Alta",IF(U3191&gt;=35,"Prioridade Média","Prioridade Baixa"))</x:f>
        <x:v>Prioridade Baixa</x:v>
      </x:c>
      <x:c r="W3191" t="str">
        <x:v>Sim</x:v>
      </x:c>
      <x:c r="X3191" t="str">
        <x:v>Sem telefone, e-mail ou site</x:v>
      </x:c>
      <x:c r="Y3191" t="str">
        <x:v>Base expandida 2026-07-27</x:v>
      </x:c>
      <x:c r="Z3191" t="str"/>
      <x:c r="AA3191" t="str"/>
      <x:c r="AB3191" t="n">
        <x:v>30</x:v>
      </x:c>
      <x:c r="AC3191" t="str">
        <x:v>Prioridade Baixa</x:v>
      </x:c>
      <x:c r="AD3191" t="str">
        <x:v>Fonte CNES/DATASUS: https://cnes2.datasus.gov.br/Mod_Basico.asp?VCo_Unidade=3530603899608; CNES 3899608; CNPJ -; site oficial/redes não coletados nesta fonte</x:v>
      </x:c>
      <x:c r="AE3191" t="n">
        <x:f>IF(LEN(H3191)&gt;0,1,0)</x:f>
        <x:v>0</x:v>
      </x:c>
      <x:c r="AF3191" t="n">
        <x:f>IF(LEN(M3191)&gt;0,1,0)</x:f>
        <x:v>0</x:v>
      </x:c>
      <x:c r="AG3191" t="n">
        <x:f>IF(AND(LEN(H3191)=0,LEN(K3191)=0,LEN(M3191)=0),1,0)</x:f>
        <x:v>1</x:v>
      </x:c>
    </x:row>
    <x:row r="3192">
      <x:c r="A3192" t="str">
        <x:v>AT-03191</x:v>
      </x:c>
      <x:c r="B3192" t="str">
        <x:v>Consultorio Odontologico Ana Patricia Kimura M Das Cruzes</x:v>
      </x:c>
      <x:c r="C3192" t="str">
        <x:v>Saúde</x:v>
      </x:c>
      <x:c r="D3192" t="str">
        <x:v>Clínica</x:v>
      </x:c>
      <x:c r="E3192" t="str">
        <x:v>Mogi das Cruzes</x:v>
      </x:c>
      <x:c r="F3192" t="str">
        <x:v>Jardim Esplanada</x:v>
      </x:c>
      <x:c r="G3192" t="str">
        <x:v>Ana Patricia Kimura, 208, Jardim Esplanada, Mogi Das Cruzes, Sp</x:v>
      </x:c>
      <x:c r="H3192" t="str"/>
      <x:c r="I3192" t="str"/>
      <x:c r="J3192" t="str"/>
      <x:c r="K3192" t="str"/>
      <x:c r="L3192" t="str"/>
      <x:c r="M3192" t="str"/>
      <x:c r="N3192" t="str"/>
      <x:c r="O3192" t="str"/>
      <x:c r="P3192" t="str"/>
      <x:c r="Q3192" t="str">
        <x:v>https://www.google.com/maps/search/?api=1&amp;query=Consultorio+Odontologico+Ana+Patricia+Kimura+M+Das+Cruzes+ANA+PATRICIA+KIMURA%2C+208%2C+JARDIM+ESPLANADA%2C+MOGI+DAS+CRUZES%2C+SP+Mogi+das+Cruzes+SP</x:v>
      </x:c>
      <x:c r="R3192" t="str"/>
      <x:c r="S3192" t="str"/>
      <x:c r="T3192" t="str">
        <x:v>Não contatado</x:v>
      </x:c>
      <x:c r="U3192" s="27" t="n">
        <x:f>IF(LEN(H3192)&gt;0,25,0)+IF(L3192="Sim",25,0)+IF(LEN(M3192)&gt;0,15,0)+IF(LEN(J3192)&gt;0,10,0)+IF(LEN(N3192)&gt;0,5,0)+IF(LEN(O3192)&gt;0,5,0)+IF(LEN(P3192)&gt;0,5,0)+IF(AND(LEN(R3192)&gt;0,LEN(S3192)&gt;0),10,0)</x:f>
        <x:v>0</x:v>
      </x:c>
      <x:c r="V3192" t="str">
        <x:f>IF(U3192&gt;=60,"Prioridade Alta",IF(U3192&gt;=35,"Prioridade Média","Prioridade Baixa"))</x:f>
        <x:v>Prioridade Baixa</x:v>
      </x:c>
      <x:c r="W3192" t="str">
        <x:v>Sim</x:v>
      </x:c>
      <x:c r="X3192" t="str">
        <x:v>Sem telefone, e-mail ou site</x:v>
      </x:c>
      <x:c r="Y3192" t="str">
        <x:v>Base expandida 2026-07-27</x:v>
      </x:c>
      <x:c r="Z3192" t="str"/>
      <x:c r="AA3192" t="str"/>
      <x:c r="AB3192" t="n">
        <x:v>30</x:v>
      </x:c>
      <x:c r="AC3192" t="str">
        <x:v>Prioridade Baixa</x:v>
      </x:c>
      <x:c r="AD3192" t="str">
        <x:v>Fonte CNES/DATASUS: https://cnes2.datasus.gov.br/Mod_Basico.asp?VCo_Unidade=3530603872157; CNES 3872157; CNPJ -; site oficial/redes não coletados nesta fonte</x:v>
      </x:c>
      <x:c r="AE3192" t="n">
        <x:f>IF(LEN(H3192)&gt;0,1,0)</x:f>
        <x:v>0</x:v>
      </x:c>
      <x:c r="AF3192" t="n">
        <x:f>IF(LEN(M3192)&gt;0,1,0)</x:f>
        <x:v>0</x:v>
      </x:c>
      <x:c r="AG3192" t="n">
        <x:f>IF(AND(LEN(H3192)=0,LEN(K3192)=0,LEN(M3192)=0),1,0)</x:f>
        <x:v>1</x:v>
      </x:c>
    </x:row>
    <x:row r="3193">
      <x:c r="A3193" t="str">
        <x:v>AT-03192</x:v>
      </x:c>
      <x:c r="B3193" t="str">
        <x:v>Trident Clinica Odontologica</x:v>
      </x:c>
      <x:c r="C3193" t="str">
        <x:v>Saúde</x:v>
      </x:c>
      <x:c r="D3193" t="str">
        <x:v>Clínica</x:v>
      </x:c>
      <x:c r="E3193" t="str">
        <x:v>Mogi das Cruzes</x:v>
      </x:c>
      <x:c r="F3193" t="str">
        <x:v>Centro Civico</x:v>
      </x:c>
      <x:c r="G3193" t="str">
        <x:v>Alexandre P Soares Ltda, 1145, Centro Civico, Mogi Das Cruzes, Sp</x:v>
      </x:c>
      <x:c r="H3193" t="str"/>
      <x:c r="I3193" t="str"/>
      <x:c r="J3193" t="str"/>
      <x:c r="K3193" t="str"/>
      <x:c r="L3193" t="str"/>
      <x:c r="M3193" t="str"/>
      <x:c r="N3193" t="str"/>
      <x:c r="O3193" t="str"/>
      <x:c r="P3193" t="str"/>
      <x:c r="Q3193" t="str">
        <x:v>https://www.google.com/maps/search/?api=1&amp;query=Trident+Clinica+Odontologica+ALEXANDRE+P+SOARES+LTDA%2C+1145%2C+CENTRO+CIVICO%2C+MOGI+DAS+CRUZES%2C+SP+Mogi+das+Cruzes+SP</x:v>
      </x:c>
      <x:c r="R3193" t="str"/>
      <x:c r="S3193" t="str"/>
      <x:c r="T3193" t="str">
        <x:v>Não contatado</x:v>
      </x:c>
      <x:c r="U3193" s="27" t="n">
        <x:f>IF(LEN(H3193)&gt;0,25,0)+IF(L3193="Sim",25,0)+IF(LEN(M3193)&gt;0,15,0)+IF(LEN(J3193)&gt;0,10,0)+IF(LEN(N3193)&gt;0,5,0)+IF(LEN(O3193)&gt;0,5,0)+IF(LEN(P3193)&gt;0,5,0)+IF(AND(LEN(R3193)&gt;0,LEN(S3193)&gt;0),10,0)</x:f>
        <x:v>0</x:v>
      </x:c>
      <x:c r="V3193" t="str">
        <x:f>IF(U3193&gt;=60,"Prioridade Alta",IF(U3193&gt;=35,"Prioridade Média","Prioridade Baixa"))</x:f>
        <x:v>Prioridade Baixa</x:v>
      </x:c>
      <x:c r="W3193" t="str">
        <x:v>Sim</x:v>
      </x:c>
      <x:c r="X3193" t="str">
        <x:v>Sem telefone, e-mail ou site</x:v>
      </x:c>
      <x:c r="Y3193" t="str">
        <x:v>Base expandida 2026-07-27</x:v>
      </x:c>
      <x:c r="Z3193" t="str"/>
      <x:c r="AA3193" t="str"/>
      <x:c r="AB3193" t="n">
        <x:v>30</x:v>
      </x:c>
      <x:c r="AC3193" t="str">
        <x:v>Prioridade Baixa</x:v>
      </x:c>
      <x:c r="AD3193" t="str">
        <x:v>Fonte CNES/DATASUS: https://cnes2.datasus.gov.br/Mod_Basico.asp?VCo_Unidade=3530603839834; CNES 3839834; CNPJ 45596143000146; site oficial/redes não coletados nesta fonte</x:v>
      </x:c>
      <x:c r="AE3193" t="n">
        <x:f>IF(LEN(H3193)&gt;0,1,0)</x:f>
        <x:v>0</x:v>
      </x:c>
      <x:c r="AF3193" t="n">
        <x:f>IF(LEN(M3193)&gt;0,1,0)</x:f>
        <x:v>0</x:v>
      </x:c>
      <x:c r="AG3193" t="n">
        <x:f>IF(AND(LEN(H3193)=0,LEN(K3193)=0,LEN(M3193)=0),1,0)</x:f>
        <x:v>1</x:v>
      </x:c>
    </x:row>
    <x:row r="3194">
      <x:c r="A3194" t="str">
        <x:v>AT-03193</x:v>
      </x:c>
      <x:c r="B3194" t="str">
        <x:v>Ubs Vila Nova Aparecida</x:v>
      </x:c>
      <x:c r="C3194" t="str">
        <x:v>Saúde</x:v>
      </x:c>
      <x:c r="D3194" t="str">
        <x:v>Clínica</x:v>
      </x:c>
      <x:c r="E3194" t="str">
        <x:v>Mogi das Cruzes</x:v>
      </x:c>
      <x:c r="F3194" t="str"/>
      <x:c r="G3194" t="str">
        <x:v>Mogi Das Cruzes, Sp</x:v>
      </x:c>
      <x:c r="H3194" t="str"/>
      <x:c r="I3194" t="str"/>
      <x:c r="J3194" t="str"/>
      <x:c r="K3194" t="str"/>
      <x:c r="L3194" t="str"/>
      <x:c r="M3194" t="str"/>
      <x:c r="N3194" t="str"/>
      <x:c r="O3194" t="str"/>
      <x:c r="P3194" t="str"/>
      <x:c r="Q3194" t="str">
        <x:v>https://www.google.com/maps/search/?api=1&amp;query=Ubs+Vila+Nova+Aparecida+Mogi+das+Cruzes%2C+SP+Mogi+das+Cruzes+SP</x:v>
      </x:c>
      <x:c r="R3194" t="str"/>
      <x:c r="S3194" t="str"/>
      <x:c r="T3194" t="str">
        <x:v>Não contatado</x:v>
      </x:c>
      <x:c r="U3194" s="27" t="n">
        <x:f>IF(LEN(H3194)&gt;0,25,0)+IF(L3194="Sim",25,0)+IF(LEN(M3194)&gt;0,15,0)+IF(LEN(J3194)&gt;0,10,0)+IF(LEN(N3194)&gt;0,5,0)+IF(LEN(O3194)&gt;0,5,0)+IF(LEN(P3194)&gt;0,5,0)+IF(AND(LEN(R3194)&gt;0,LEN(S3194)&gt;0),10,0)</x:f>
        <x:v>0</x:v>
      </x:c>
      <x:c r="V3194" t="str">
        <x:f>IF(U3194&gt;=60,"Prioridade Alta",IF(U3194&gt;=35,"Prioridade Média","Prioridade Baixa"))</x:f>
        <x:v>Prioridade Baixa</x:v>
      </x:c>
      <x:c r="W3194" t="str">
        <x:v>Sim</x:v>
      </x:c>
      <x:c r="X3194" t="str">
        <x:v>Bairro ausente; Sem telefone, e-mail ou site</x:v>
      </x:c>
      <x:c r="Y3194" t="str">
        <x:v>Base expandida 2026-07-27</x:v>
      </x:c>
      <x:c r="Z3194" t="str"/>
      <x:c r="AA3194" t="str"/>
      <x:c r="AB3194" t="n">
        <x:v>30</x:v>
      </x:c>
      <x:c r="AC3194" t="str">
        <x:v>Prioridade Baixa</x:v>
      </x:c>
      <x:c r="AD3194" t="str">
        <x:v>Fonte CNES/DATASUS: https://cnes2.datasus.gov.br/Mod_Basico.asp?VCo_Unidade=3530605856620; CNES 5856620; CNPJ -; site oficial/redes não coletados nesta fonte</x:v>
      </x:c>
      <x:c r="AE3194" t="n">
        <x:f>IF(LEN(H3194)&gt;0,1,0)</x:f>
        <x:v>0</x:v>
      </x:c>
      <x:c r="AF3194" t="n">
        <x:f>IF(LEN(M3194)&gt;0,1,0)</x:f>
        <x:v>0</x:v>
      </x:c>
      <x:c r="AG3194" t="n">
        <x:f>IF(AND(LEN(H3194)=0,LEN(K3194)=0,LEN(M3194)=0),1,0)</x:f>
        <x:v>1</x:v>
      </x:c>
    </x:row>
    <x:row r="3195">
      <x:c r="A3195" t="str">
        <x:v>AT-03194</x:v>
      </x:c>
      <x:c r="B3195" t="str">
        <x:v>Unidade Movel De Saude</x:v>
      </x:c>
      <x:c r="C3195" t="str">
        <x:v>Saúde</x:v>
      </x:c>
      <x:c r="D3195" t="str">
        <x:v>Clínica</x:v>
      </x:c>
      <x:c r="E3195" t="str">
        <x:v>Mogi das Cruzes</x:v>
      </x:c>
      <x:c r="F3195" t="str"/>
      <x:c r="G3195" t="str">
        <x:v>Mogi Das Cruzes, Sp</x:v>
      </x:c>
      <x:c r="H3195" t="str"/>
      <x:c r="I3195" t="str"/>
      <x:c r="J3195" t="str"/>
      <x:c r="K3195" t="str"/>
      <x:c r="L3195" t="str"/>
      <x:c r="M3195" t="str"/>
      <x:c r="N3195" t="str"/>
      <x:c r="O3195" t="str"/>
      <x:c r="P3195" t="str"/>
      <x:c r="Q3195" t="str">
        <x:v>https://www.google.com/maps/search/?api=1&amp;query=Unidade+Movel+De+Saude+Mogi+das+Cruzes%2C+SP+Mogi+das+Cruzes+SP</x:v>
      </x:c>
      <x:c r="R3195" t="str"/>
      <x:c r="S3195" t="str"/>
      <x:c r="T3195" t="str">
        <x:v>Não contatado</x:v>
      </x:c>
      <x:c r="U3195" s="27" t="n">
        <x:f>IF(LEN(H3195)&gt;0,25,0)+IF(L3195="Sim",25,0)+IF(LEN(M3195)&gt;0,15,0)+IF(LEN(J3195)&gt;0,10,0)+IF(LEN(N3195)&gt;0,5,0)+IF(LEN(O3195)&gt;0,5,0)+IF(LEN(P3195)&gt;0,5,0)+IF(AND(LEN(R3195)&gt;0,LEN(S3195)&gt;0),10,0)</x:f>
        <x:v>0</x:v>
      </x:c>
      <x:c r="V3195" t="str">
        <x:f>IF(U3195&gt;=60,"Prioridade Alta",IF(U3195&gt;=35,"Prioridade Média","Prioridade Baixa"))</x:f>
        <x:v>Prioridade Baixa</x:v>
      </x:c>
      <x:c r="W3195" t="str">
        <x:v>Sim</x:v>
      </x:c>
      <x:c r="X3195" t="str">
        <x:v>Bairro ausente; Sem telefone, e-mail ou site</x:v>
      </x:c>
      <x:c r="Y3195" t="str">
        <x:v>Base expandida 2026-07-27</x:v>
      </x:c>
      <x:c r="Z3195" t="str"/>
      <x:c r="AA3195" t="str"/>
      <x:c r="AB3195" t="n">
        <x:v>30</x:v>
      </x:c>
      <x:c r="AC3195" t="str">
        <x:v>Prioridade Baixa</x:v>
      </x:c>
      <x:c r="AD3195" t="str">
        <x:v>Fonte CNES/DATASUS: https://cnes2.datasus.gov.br/Mod_Basico.asp?VCo_Unidade=3530606600719; CNES 6600719; CNPJ -; site oficial/redes não coletados nesta fonte</x:v>
      </x:c>
      <x:c r="AE3195" t="n">
        <x:f>IF(LEN(H3195)&gt;0,1,0)</x:f>
        <x:v>0</x:v>
      </x:c>
      <x:c r="AF3195" t="n">
        <x:f>IF(LEN(M3195)&gt;0,1,0)</x:f>
        <x:v>0</x:v>
      </x:c>
      <x:c r="AG3195" t="n">
        <x:f>IF(AND(LEN(H3195)=0,LEN(K3195)=0,LEN(M3195)=0),1,0)</x:f>
        <x:v>1</x:v>
      </x:c>
    </x:row>
    <x:row r="3196">
      <x:c r="A3196" t="str">
        <x:v>AT-03195</x:v>
      </x:c>
      <x:c r="B3196" t="str">
        <x:v>Unidade Movel De Saude Dst</x:v>
      </x:c>
      <x:c r="C3196" t="str">
        <x:v>Saúde</x:v>
      </x:c>
      <x:c r="D3196" t="str">
        <x:v>Clínica</x:v>
      </x:c>
      <x:c r="E3196" t="str">
        <x:v>Mogi das Cruzes</x:v>
      </x:c>
      <x:c r="F3196" t="str"/>
      <x:c r="G3196" t="str">
        <x:v>Mogi Das Cruzes, Sp</x:v>
      </x:c>
      <x:c r="H3196" t="str"/>
      <x:c r="I3196" t="str"/>
      <x:c r="J3196" t="str"/>
      <x:c r="K3196" t="str"/>
      <x:c r="L3196" t="str"/>
      <x:c r="M3196" t="str"/>
      <x:c r="N3196" t="str"/>
      <x:c r="O3196" t="str"/>
      <x:c r="P3196" t="str"/>
      <x:c r="Q3196" t="str">
        <x:v>https://www.google.com/maps/search/?api=1&amp;query=Unidade+Movel+De+Saude+Dst+Mogi+das+Cruzes%2C+SP+Mogi+das+Cruzes+SP</x:v>
      </x:c>
      <x:c r="R3196" t="str"/>
      <x:c r="S3196" t="str"/>
      <x:c r="T3196" t="str">
        <x:v>Não contatado</x:v>
      </x:c>
      <x:c r="U3196" s="27" t="n">
        <x:f>IF(LEN(H3196)&gt;0,25,0)+IF(L3196="Sim",25,0)+IF(LEN(M3196)&gt;0,15,0)+IF(LEN(J3196)&gt;0,10,0)+IF(LEN(N3196)&gt;0,5,0)+IF(LEN(O3196)&gt;0,5,0)+IF(LEN(P3196)&gt;0,5,0)+IF(AND(LEN(R3196)&gt;0,LEN(S3196)&gt;0),10,0)</x:f>
        <x:v>0</x:v>
      </x:c>
      <x:c r="V3196" t="str">
        <x:f>IF(U3196&gt;=60,"Prioridade Alta",IF(U3196&gt;=35,"Prioridade Média","Prioridade Baixa"))</x:f>
        <x:v>Prioridade Baixa</x:v>
      </x:c>
      <x:c r="W3196" t="str">
        <x:v>Sim</x:v>
      </x:c>
      <x:c r="X3196" t="str">
        <x:v>Bairro ausente; Sem telefone, e-mail ou site</x:v>
      </x:c>
      <x:c r="Y3196" t="str">
        <x:v>Base expandida 2026-07-27</x:v>
      </x:c>
      <x:c r="Z3196" t="str"/>
      <x:c r="AA3196" t="str"/>
      <x:c r="AB3196" t="n">
        <x:v>30</x:v>
      </x:c>
      <x:c r="AC3196" t="str">
        <x:v>Prioridade Baixa</x:v>
      </x:c>
      <x:c r="AD3196" t="str">
        <x:v>Fonte CNES/DATASUS: https://cnes2.datasus.gov.br/Mod_Basico.asp?VCo_Unidade=3530606600727; CNES 6600727; CNPJ -; site oficial/redes não coletados nesta fonte</x:v>
      </x:c>
      <x:c r="AE3196" t="n">
        <x:f>IF(LEN(H3196)&gt;0,1,0)</x:f>
        <x:v>0</x:v>
      </x:c>
      <x:c r="AF3196" t="n">
        <x:f>IF(LEN(M3196)&gt;0,1,0)</x:f>
        <x:v>0</x:v>
      </x:c>
      <x:c r="AG3196" t="n">
        <x:f>IF(AND(LEN(H3196)=0,LEN(K3196)=0,LEN(M3196)=0),1,0)</x:f>
        <x:v>1</x:v>
      </x:c>
    </x:row>
    <x:row r="3197">
      <x:c r="A3197" t="str">
        <x:v>AT-03196</x:v>
      </x:c>
      <x:c r="B3197" t="str">
        <x:v>Uroginecologia Clinica Medica Ltda Me</x:v>
      </x:c>
      <x:c r="C3197" t="str">
        <x:v>Saúde</x:v>
      </x:c>
      <x:c r="D3197" t="str">
        <x:v>Clínica</x:v>
      </x:c>
      <x:c r="E3197" t="str">
        <x:v>Mogi das Cruzes</x:v>
      </x:c>
      <x:c r="F3197" t="str">
        <x:v>Centro</x:v>
      </x:c>
      <x:c r="G3197" t="str">
        <x:v>Uroginecologia Clinica Medica Ltda Me, 443, Centro, Mogi Das Cruzes, Sp</x:v>
      </x:c>
      <x:c r="H3197" t="str"/>
      <x:c r="I3197" t="str"/>
      <x:c r="J3197" t="str"/>
      <x:c r="K3197" t="str"/>
      <x:c r="L3197" t="str"/>
      <x:c r="M3197" t="str"/>
      <x:c r="N3197" t="str"/>
      <x:c r="O3197" t="str"/>
      <x:c r="P3197" t="str"/>
      <x:c r="Q3197" t="str">
        <x:v>https://www.google.com/maps/search/?api=1&amp;query=Uroginecologia+Clinica+Medica+Ltda+Me+UROGINECOLOGIA+CLINICA+MEDICA+LTDA+ME%2C+443%2C+CENTRO%2C+MOGI+DAS+CRUZES%2C+SP+Mogi+das+Cruzes+SP</x:v>
      </x:c>
      <x:c r="R3197" t="str"/>
      <x:c r="S3197" t="str"/>
      <x:c r="T3197" t="str">
        <x:v>Não contatado</x:v>
      </x:c>
      <x:c r="U3197" s="27" t="n">
        <x:f>IF(LEN(H3197)&gt;0,25,0)+IF(L3197="Sim",25,0)+IF(LEN(M3197)&gt;0,15,0)+IF(LEN(J3197)&gt;0,10,0)+IF(LEN(N3197)&gt;0,5,0)+IF(LEN(O3197)&gt;0,5,0)+IF(LEN(P3197)&gt;0,5,0)+IF(AND(LEN(R3197)&gt;0,LEN(S3197)&gt;0),10,0)</x:f>
        <x:v>0</x:v>
      </x:c>
      <x:c r="V3197" t="str">
        <x:f>IF(U3197&gt;=60,"Prioridade Alta",IF(U3197&gt;=35,"Prioridade Média","Prioridade Baixa"))</x:f>
        <x:v>Prioridade Baixa</x:v>
      </x:c>
      <x:c r="W3197" t="str">
        <x:v>Sim</x:v>
      </x:c>
      <x:c r="X3197" t="str">
        <x:v>Sem telefone, e-mail ou site</x:v>
      </x:c>
      <x:c r="Y3197" t="str">
        <x:v>Base expandida 2026-07-27</x:v>
      </x:c>
      <x:c r="Z3197" t="str"/>
      <x:c r="AA3197" t="str"/>
      <x:c r="AB3197" t="n">
        <x:v>30</x:v>
      </x:c>
      <x:c r="AC3197" t="str">
        <x:v>Prioridade Baixa</x:v>
      </x:c>
      <x:c r="AD3197" t="str">
        <x:v>Fonte CNES/DATASUS: https://cnes2.datasus.gov.br/Mod_Basico.asp?VCo_Unidade=3530609162739; CNES 9162739; CNPJ 23849129000174; site oficial/redes não coletados nesta fonte</x:v>
      </x:c>
      <x:c r="AE3197" t="n">
        <x:f>IF(LEN(H3197)&gt;0,1,0)</x:f>
        <x:v>0</x:v>
      </x:c>
      <x:c r="AF3197" t="n">
        <x:f>IF(LEN(M3197)&gt;0,1,0)</x:f>
        <x:v>0</x:v>
      </x:c>
      <x:c r="AG3197" t="n">
        <x:f>IF(AND(LEN(H3197)=0,LEN(K3197)=0,LEN(M3197)=0),1,0)</x:f>
        <x:v>1</x:v>
      </x:c>
    </x:row>
    <x:row r="3198">
      <x:c r="A3198" t="str">
        <x:v>AT-03197</x:v>
      </x:c>
      <x:c r="B3198" t="str">
        <x:v>V V Odontologia</x:v>
      </x:c>
      <x:c r="C3198" t="str">
        <x:v>Saúde</x:v>
      </x:c>
      <x:c r="D3198" t="str">
        <x:v>Clínica</x:v>
      </x:c>
      <x:c r="E3198" t="str">
        <x:v>Mogi das Cruzes</x:v>
      </x:c>
      <x:c r="F3198" t="str">
        <x:v>Centro</x:v>
      </x:c>
      <x:c r="G3198" t="str">
        <x:v>V V Odontologia Ltda, 235, Centro, Mogi Das Cruzes, Sp</x:v>
      </x:c>
      <x:c r="H3198" t="str"/>
      <x:c r="I3198" t="str"/>
      <x:c r="J3198" t="str"/>
      <x:c r="K3198" t="str"/>
      <x:c r="L3198" t="str"/>
      <x:c r="M3198" t="str"/>
      <x:c r="N3198" t="str"/>
      <x:c r="O3198" t="str"/>
      <x:c r="P3198" t="str"/>
      <x:c r="Q3198" t="str">
        <x:v>https://www.google.com/maps/search/?api=1&amp;query=V+V+Odontologia+V+V+ODONTOLOGIA+LTDA%2C+235%2C+CENTRO%2C+MOGI+DAS+CRUZES%2C+SP+Mogi+das+Cruzes+SP</x:v>
      </x:c>
      <x:c r="R3198" t="str"/>
      <x:c r="S3198" t="str"/>
      <x:c r="T3198" t="str">
        <x:v>Não contatado</x:v>
      </x:c>
      <x:c r="U3198" s="27" t="n">
        <x:f>IF(LEN(H3198)&gt;0,25,0)+IF(L3198="Sim",25,0)+IF(LEN(M3198)&gt;0,15,0)+IF(LEN(J3198)&gt;0,10,0)+IF(LEN(N3198)&gt;0,5,0)+IF(LEN(O3198)&gt;0,5,0)+IF(LEN(P3198)&gt;0,5,0)+IF(AND(LEN(R3198)&gt;0,LEN(S3198)&gt;0),10,0)</x:f>
        <x:v>0</x:v>
      </x:c>
      <x:c r="V3198" t="str">
        <x:f>IF(U3198&gt;=60,"Prioridade Alta",IF(U3198&gt;=35,"Prioridade Média","Prioridade Baixa"))</x:f>
        <x:v>Prioridade Baixa</x:v>
      </x:c>
      <x:c r="W3198" t="str">
        <x:v>Sim</x:v>
      </x:c>
      <x:c r="X3198" t="str">
        <x:v>Sem telefone, e-mail ou site</x:v>
      </x:c>
      <x:c r="Y3198" t="str">
        <x:v>Base expandida 2026-07-27</x:v>
      </x:c>
      <x:c r="Z3198" t="str"/>
      <x:c r="AA3198" t="str"/>
      <x:c r="AB3198" t="n">
        <x:v>30</x:v>
      </x:c>
      <x:c r="AC3198" t="str">
        <x:v>Prioridade Baixa</x:v>
      </x:c>
      <x:c r="AD3198" t="str">
        <x:v>Fonte CNES/DATASUS: https://cnes2.datasus.gov.br/Mod_Basico.asp?VCo_Unidade=3530605541824; CNES 5541824; CNPJ 52271845000115; site oficial/redes não coletados nesta fonte</x:v>
      </x:c>
      <x:c r="AE3198" t="n">
        <x:f>IF(LEN(H3198)&gt;0,1,0)</x:f>
        <x:v>0</x:v>
      </x:c>
      <x:c r="AF3198" t="n">
        <x:f>IF(LEN(M3198)&gt;0,1,0)</x:f>
        <x:v>0</x:v>
      </x:c>
      <x:c r="AG3198" t="n">
        <x:f>IF(AND(LEN(H3198)=0,LEN(K3198)=0,LEN(M3198)=0),1,0)</x:f>
        <x:v>1</x:v>
      </x:c>
    </x:row>
    <x:row r="3199">
      <x:c r="A3199" t="str">
        <x:v>AT-03198</x:v>
      </x:c>
      <x:c r="B3199" t="str">
        <x:v>Vc Kowalski Servicos Medicos Ltda</x:v>
      </x:c>
      <x:c r="C3199" t="str">
        <x:v>Saúde</x:v>
      </x:c>
      <x:c r="D3199" t="str">
        <x:v>Clínica</x:v>
      </x:c>
      <x:c r="E3199" t="str">
        <x:v>Mogi das Cruzes</x:v>
      </x:c>
      <x:c r="F3199" t="str">
        <x:v>Vila Mogilar</x:v>
      </x:c>
      <x:c r="G3199" t="str">
        <x:v>Vc Kowalski Servicos Medicos Ltda, 807, Vila Mogilar, Mogi Das Cruzes, Sp</x:v>
      </x:c>
      <x:c r="H3199" t="str"/>
      <x:c r="I3199" t="str"/>
      <x:c r="J3199" t="str"/>
      <x:c r="K3199" t="str"/>
      <x:c r="L3199" t="str"/>
      <x:c r="M3199" t="str"/>
      <x:c r="N3199" t="str"/>
      <x:c r="O3199" t="str"/>
      <x:c r="P3199" t="str"/>
      <x:c r="Q3199" t="str">
        <x:v>https://www.google.com/maps/search/?api=1&amp;query=Vc+Kowalski+Servicos+Medicos+Ltda+VC+KOWALSKI+SERVICOS+MEDICOS+LTDA%2C+807%2C+VILA+MOGILAR%2C+MOGI+DAS+CRUZES%2C+SP+Mogi+das+Cruzes+SP</x:v>
      </x:c>
      <x:c r="R3199" t="str"/>
      <x:c r="S3199" t="str"/>
      <x:c r="T3199" t="str">
        <x:v>Não contatado</x:v>
      </x:c>
      <x:c r="U3199" s="27" t="n">
        <x:f>IF(LEN(H3199)&gt;0,25,0)+IF(L3199="Sim",25,0)+IF(LEN(M3199)&gt;0,15,0)+IF(LEN(J3199)&gt;0,10,0)+IF(LEN(N3199)&gt;0,5,0)+IF(LEN(O3199)&gt;0,5,0)+IF(LEN(P3199)&gt;0,5,0)+IF(AND(LEN(R3199)&gt;0,LEN(S3199)&gt;0),10,0)</x:f>
        <x:v>0</x:v>
      </x:c>
      <x:c r="V3199" t="str">
        <x:f>IF(U3199&gt;=60,"Prioridade Alta",IF(U3199&gt;=35,"Prioridade Média","Prioridade Baixa"))</x:f>
        <x:v>Prioridade Baixa</x:v>
      </x:c>
      <x:c r="W3199" t="str">
        <x:v>Sim</x:v>
      </x:c>
      <x:c r="X3199" t="str">
        <x:v>Sem telefone, e-mail ou site</x:v>
      </x:c>
      <x:c r="Y3199" t="str">
        <x:v>Base expandida 2026-07-27</x:v>
      </x:c>
      <x:c r="Z3199" t="str"/>
      <x:c r="AA3199" t="str"/>
      <x:c r="AB3199" t="n">
        <x:v>30</x:v>
      </x:c>
      <x:c r="AC3199" t="str">
        <x:v>Prioridade Baixa</x:v>
      </x:c>
      <x:c r="AD3199" t="str">
        <x:v>Fonte CNES/DATASUS: https://cnes2.datasus.gov.br/Mod_Basico.asp?VCo_Unidade=3530608039003; CNES 8039003; CNPJ 63203710000139; site oficial/redes não coletados nesta fonte</x:v>
      </x:c>
      <x:c r="AE3199" t="n">
        <x:f>IF(LEN(H3199)&gt;0,1,0)</x:f>
        <x:v>0</x:v>
      </x:c>
      <x:c r="AF3199" t="n">
        <x:f>IF(LEN(M3199)&gt;0,1,0)</x:f>
        <x:v>0</x:v>
      </x:c>
      <x:c r="AG3199" t="n">
        <x:f>IF(AND(LEN(H3199)=0,LEN(K3199)=0,LEN(M3199)=0),1,0)</x:f>
        <x:v>1</x:v>
      </x:c>
    </x:row>
    <x:row r="3200">
      <x:c r="A3200" t="str">
        <x:v>AT-03199</x:v>
      </x:c>
      <x:c r="B3200" t="str">
        <x:v>Viana Odonto</x:v>
      </x:c>
      <x:c r="C3200" t="str">
        <x:v>Saúde</x:v>
      </x:c>
      <x:c r="D3200" t="str">
        <x:v>Clínica</x:v>
      </x:c>
      <x:c r="E3200" t="str">
        <x:v>Mogi das Cruzes</x:v>
      </x:c>
      <x:c r="F3200" t="str">
        <x:v>Centro</x:v>
      </x:c>
      <x:c r="G3200" t="str">
        <x:v>Viana Odonto Clinic Ltda, 179, Centro, Mogi Das Cruzes, Sp</x:v>
      </x:c>
      <x:c r="H3200" t="str"/>
      <x:c r="I3200" t="str"/>
      <x:c r="J3200" t="str"/>
      <x:c r="K3200" t="str"/>
      <x:c r="L3200" t="str"/>
      <x:c r="M3200" t="str"/>
      <x:c r="N3200" t="str"/>
      <x:c r="O3200" t="str"/>
      <x:c r="P3200" t="str"/>
      <x:c r="Q3200" t="str">
        <x:v>https://www.google.com/maps/search/?api=1&amp;query=Viana+Odonto+VIANA+ODONTO+CLINIC+LTDA%2C+179%2C+CENTRO%2C+MOGI+DAS+CRUZES%2C+SP+Mogi+das+Cruzes+SP</x:v>
      </x:c>
      <x:c r="R3200" t="str"/>
      <x:c r="S3200" t="str"/>
      <x:c r="T3200" t="str">
        <x:v>Não contatado</x:v>
      </x:c>
      <x:c r="U3200" s="27" t="n">
        <x:f>IF(LEN(H3200)&gt;0,25,0)+IF(L3200="Sim",25,0)+IF(LEN(M3200)&gt;0,15,0)+IF(LEN(J3200)&gt;0,10,0)+IF(LEN(N3200)&gt;0,5,0)+IF(LEN(O3200)&gt;0,5,0)+IF(LEN(P3200)&gt;0,5,0)+IF(AND(LEN(R3200)&gt;0,LEN(S3200)&gt;0),10,0)</x:f>
        <x:v>0</x:v>
      </x:c>
      <x:c r="V3200" t="str">
        <x:f>IF(U3200&gt;=60,"Prioridade Alta",IF(U3200&gt;=35,"Prioridade Média","Prioridade Baixa"))</x:f>
        <x:v>Prioridade Baixa</x:v>
      </x:c>
      <x:c r="W3200" t="str">
        <x:v>Sim</x:v>
      </x:c>
      <x:c r="X3200" t="str">
        <x:v>Sem telefone, e-mail ou site</x:v>
      </x:c>
      <x:c r="Y3200" t="str">
        <x:v>Base expandida 2026-07-27</x:v>
      </x:c>
      <x:c r="Z3200" t="str"/>
      <x:c r="AA3200" t="str"/>
      <x:c r="AB3200" t="n">
        <x:v>30</x:v>
      </x:c>
      <x:c r="AC3200" t="str">
        <x:v>Prioridade Baixa</x:v>
      </x:c>
      <x:c r="AD3200" t="str">
        <x:v>Fonte CNES/DATASUS: https://cnes2.datasus.gov.br/Mod_Basico.asp?VCo_Unidade=3530604973801; CNES 4973801; CNPJ 49576062000135; site oficial/redes não coletados nesta fonte</x:v>
      </x:c>
      <x:c r="AE3200" t="n">
        <x:f>IF(LEN(H3200)&gt;0,1,0)</x:f>
        <x:v>0</x:v>
      </x:c>
      <x:c r="AF3200" t="n">
        <x:f>IF(LEN(M3200)&gt;0,1,0)</x:f>
        <x:v>0</x:v>
      </x:c>
      <x:c r="AG3200" t="n">
        <x:f>IF(AND(LEN(H3200)=0,LEN(K3200)=0,LEN(M3200)=0),1,0)</x:f>
        <x:v>1</x:v>
      </x:c>
    </x:row>
    <x:row r="3201">
      <x:c r="A3201" t="str">
        <x:v>AT-03200</x:v>
      </x:c>
      <x:c r="B3201" t="str">
        <x:v>Viva Saude Corporativa</x:v>
      </x:c>
      <x:c r="C3201" t="str">
        <x:v>Saúde</x:v>
      </x:c>
      <x:c r="D3201" t="str">
        <x:v>Clínica</x:v>
      </x:c>
      <x:c r="E3201" t="str">
        <x:v>Mogi das Cruzes</x:v>
      </x:c>
      <x:c r="F3201" t="str">
        <x:v>Vila Oliveira</x:v>
      </x:c>
      <x:c r="G3201" t="str">
        <x:v>Viva Saude Corporativa Ltda Cnpj 59979752000199, 1371, Vila Oliveira, Mogi Das Cruzes, Sp</x:v>
      </x:c>
      <x:c r="H3201" t="str"/>
      <x:c r="I3201" t="str"/>
      <x:c r="J3201" t="str"/>
      <x:c r="K3201" t="str"/>
      <x:c r="L3201" t="str"/>
      <x:c r="M3201" t="str"/>
      <x:c r="N3201" t="str"/>
      <x:c r="O3201" t="str"/>
      <x:c r="P3201" t="str"/>
      <x:c r="Q3201" t="str">
        <x:v>https://www.google.com/maps/search/?api=1&amp;query=Viva+Saude+Corporativa+VIVA+SAUDE+CORPORATIVA+LTDA+CNPJ+59979752000199%2C+1371%2C+VILA+OLIVEIRA%2C+MOGI+DAS+CRUZES%2C+SP+Mogi+das+Cruzes+SP</x:v>
      </x:c>
      <x:c r="R3201" t="str"/>
      <x:c r="S3201" t="str"/>
      <x:c r="T3201" t="str">
        <x:v>Não contatado</x:v>
      </x:c>
      <x:c r="U3201" s="27" t="n">
        <x:f>IF(LEN(H3201)&gt;0,25,0)+IF(L3201="Sim",25,0)+IF(LEN(M3201)&gt;0,15,0)+IF(LEN(J3201)&gt;0,10,0)+IF(LEN(N3201)&gt;0,5,0)+IF(LEN(O3201)&gt;0,5,0)+IF(LEN(P3201)&gt;0,5,0)+IF(AND(LEN(R3201)&gt;0,LEN(S3201)&gt;0),10,0)</x:f>
        <x:v>0</x:v>
      </x:c>
      <x:c r="V3201" t="str">
        <x:f>IF(U3201&gt;=60,"Prioridade Alta",IF(U3201&gt;=35,"Prioridade Média","Prioridade Baixa"))</x:f>
        <x:v>Prioridade Baixa</x:v>
      </x:c>
      <x:c r="W3201" t="str">
        <x:v>Sim</x:v>
      </x:c>
      <x:c r="X3201" t="str">
        <x:v>Sem telefone, e-mail ou site</x:v>
      </x:c>
      <x:c r="Y3201" t="str">
        <x:v>Base expandida 2026-07-27</x:v>
      </x:c>
      <x:c r="Z3201" t="str"/>
      <x:c r="AA3201" t="str"/>
      <x:c r="AB3201" t="n">
        <x:v>30</x:v>
      </x:c>
      <x:c r="AC3201" t="str">
        <x:v>Prioridade Baixa</x:v>
      </x:c>
      <x:c r="AD3201" t="str">
        <x:v>Fonte CNES/DATASUS: https://cnes2.datasus.gov.br/Mod_Basico.asp?VCo_Unidade=3530601157590; CNES 1157590; CNPJ -; site oficial/redes não coletados nesta fonte</x:v>
      </x:c>
      <x:c r="AE3201" t="n">
        <x:f>IF(LEN(H3201)&gt;0,1,0)</x:f>
        <x:v>0</x:v>
      </x:c>
      <x:c r="AF3201" t="n">
        <x:f>IF(LEN(M3201)&gt;0,1,0)</x:f>
        <x:v>0</x:v>
      </x:c>
      <x:c r="AG3201" t="n">
        <x:f>IF(AND(LEN(H3201)=0,LEN(K3201)=0,LEN(M3201)=0),1,0)</x:f>
        <x:v>1</x:v>
      </x:c>
    </x:row>
    <x:row r="3202">
      <x:c r="A3202" t="str">
        <x:v>AT-03201</x:v>
      </x:c>
      <x:c r="B3202" t="str">
        <x:v>Vivant Fisioterapia Personalizada</x:v>
      </x:c>
      <x:c r="C3202" t="str">
        <x:v>Saúde</x:v>
      </x:c>
      <x:c r="D3202" t="str">
        <x:v>Clínica</x:v>
      </x:c>
      <x:c r="E3202" t="str">
        <x:v>Mogi das Cruzes</x:v>
      </x:c>
      <x:c r="F3202" t="str">
        <x:v>Vila Helio</x:v>
      </x:c>
      <x:c r="G3202" t="str">
        <x:v>Vivant Fisioterapia Ltda, 55, Vila Helio, Mogi Das Cruzes, Sp</x:v>
      </x:c>
      <x:c r="H3202" t="str"/>
      <x:c r="I3202" t="str"/>
      <x:c r="J3202" t="str"/>
      <x:c r="K3202" t="str"/>
      <x:c r="L3202" t="str"/>
      <x:c r="M3202" t="str"/>
      <x:c r="N3202" t="str"/>
      <x:c r="O3202" t="str"/>
      <x:c r="P3202" t="str"/>
      <x:c r="Q3202" t="str">
        <x:v>https://www.google.com/maps/search/?api=1&amp;query=Vivant+Fisioterapia+Personalizada+VIVANT+FISIOTERAPIA+LTDA%2C+55%2C+VILA+HELIO%2C+MOGI+DAS+CRUZES%2C+SP+Mogi+das+Cruzes+SP</x:v>
      </x:c>
      <x:c r="R3202" t="str"/>
      <x:c r="S3202" t="str"/>
      <x:c r="T3202" t="str">
        <x:v>Não contatado</x:v>
      </x:c>
      <x:c r="U3202" s="27" t="n">
        <x:f>IF(LEN(H3202)&gt;0,25,0)+IF(L3202="Sim",25,0)+IF(LEN(M3202)&gt;0,15,0)+IF(LEN(J3202)&gt;0,10,0)+IF(LEN(N3202)&gt;0,5,0)+IF(LEN(O3202)&gt;0,5,0)+IF(LEN(P3202)&gt;0,5,0)+IF(AND(LEN(R3202)&gt;0,LEN(S3202)&gt;0),10,0)</x:f>
        <x:v>0</x:v>
      </x:c>
      <x:c r="V3202" t="str">
        <x:f>IF(U3202&gt;=60,"Prioridade Alta",IF(U3202&gt;=35,"Prioridade Média","Prioridade Baixa"))</x:f>
        <x:v>Prioridade Baixa</x:v>
      </x:c>
      <x:c r="W3202" t="str">
        <x:v>Sim</x:v>
      </x:c>
      <x:c r="X3202" t="str">
        <x:v>Sem telefone, e-mail ou site</x:v>
      </x:c>
      <x:c r="Y3202" t="str">
        <x:v>Base expandida 2026-07-27</x:v>
      </x:c>
      <x:c r="Z3202" t="str"/>
      <x:c r="AA3202" t="str"/>
      <x:c r="AB3202" t="n">
        <x:v>30</x:v>
      </x:c>
      <x:c r="AC3202" t="str">
        <x:v>Prioridade Baixa</x:v>
      </x:c>
      <x:c r="AD3202" t="str">
        <x:v>Fonte CNES/DATASUS: https://cnes2.datasus.gov.br/Mod_Basico.asp?VCo_Unidade=3530604836480; CNES 4836480; CNPJ 55820253000101; site oficial/redes não coletados nesta fonte</x:v>
      </x:c>
      <x:c r="AE3202" t="n">
        <x:f>IF(LEN(H3202)&gt;0,1,0)</x:f>
        <x:v>0</x:v>
      </x:c>
      <x:c r="AF3202" t="n">
        <x:f>IF(LEN(M3202)&gt;0,1,0)</x:f>
        <x:v>0</x:v>
      </x:c>
      <x:c r="AG3202" t="n">
        <x:f>IF(AND(LEN(H3202)=0,LEN(K3202)=0,LEN(M3202)=0),1,0)</x:f>
        <x:v>1</x:v>
      </x:c>
    </x:row>
    <x:row r="3203">
      <x:c r="A3203" t="str">
        <x:v>AT-03202</x:v>
      </x:c>
      <x:c r="B3203" t="str">
        <x:v>Viviane Trettel Psicologia E Saude Humana</x:v>
      </x:c>
      <x:c r="C3203" t="str">
        <x:v>Saúde</x:v>
      </x:c>
      <x:c r="D3203" t="str">
        <x:v>Clínica</x:v>
      </x:c>
      <x:c r="E3203" t="str">
        <x:v>Mogi das Cruzes</x:v>
      </x:c>
      <x:c r="F3203" t="str">
        <x:v>Parque Monte Libano</x:v>
      </x:c>
      <x:c r="G3203" t="str">
        <x:v>Centro De Psicologia Viviane Trettel Ltda, 106, Parque Monte Libano, Mogi Das Cruzes, Sp</x:v>
      </x:c>
      <x:c r="H3203" t="str"/>
      <x:c r="I3203" t="str"/>
      <x:c r="J3203" t="str"/>
      <x:c r="K3203" t="str"/>
      <x:c r="L3203" t="str"/>
      <x:c r="M3203" t="str"/>
      <x:c r="N3203" t="str"/>
      <x:c r="O3203" t="str"/>
      <x:c r="P3203" t="str"/>
      <x:c r="Q3203" t="str">
        <x:v>https://www.google.com/maps/search/?api=1&amp;query=Viviane+Trettel+Psicologia+E+Saude+Humana+CENTRO+DE+PSICOLOGIA+VIVIANE+TRETTEL+LTDA%2C+106%2C+PARQUE+MONTE+LIBANO%2C+MOGI+DAS+CRUZES%2C+SP+Mogi+das+Cruzes+SP</x:v>
      </x:c>
      <x:c r="R3203" t="str"/>
      <x:c r="S3203" t="str"/>
      <x:c r="T3203" t="str">
        <x:v>Não contatado</x:v>
      </x:c>
      <x:c r="U3203" s="27" t="n">
        <x:f>IF(LEN(H3203)&gt;0,25,0)+IF(L3203="Sim",25,0)+IF(LEN(M3203)&gt;0,15,0)+IF(LEN(J3203)&gt;0,10,0)+IF(LEN(N3203)&gt;0,5,0)+IF(LEN(O3203)&gt;0,5,0)+IF(LEN(P3203)&gt;0,5,0)+IF(AND(LEN(R3203)&gt;0,LEN(S3203)&gt;0),10,0)</x:f>
        <x:v>0</x:v>
      </x:c>
      <x:c r="V3203" t="str">
        <x:f>IF(U3203&gt;=60,"Prioridade Alta",IF(U3203&gt;=35,"Prioridade Média","Prioridade Baixa"))</x:f>
        <x:v>Prioridade Baixa</x:v>
      </x:c>
      <x:c r="W3203" t="str">
        <x:v>Sim</x:v>
      </x:c>
      <x:c r="X3203" t="str">
        <x:v>Sem telefone, e-mail ou site</x:v>
      </x:c>
      <x:c r="Y3203" t="str">
        <x:v>Base expandida 2026-07-27</x:v>
      </x:c>
      <x:c r="Z3203" t="str"/>
      <x:c r="AA3203" t="str"/>
      <x:c r="AB3203" t="n">
        <x:v>30</x:v>
      </x:c>
      <x:c r="AC3203" t="str">
        <x:v>Prioridade Baixa</x:v>
      </x:c>
      <x:c r="AD3203" t="str">
        <x:v>Fonte CNES/DATASUS: https://cnes2.datasus.gov.br/Mod_Basico.asp?VCo_Unidade=3530604414306; CNES 4414306; CNPJ 49488193000160; site oficial/redes não coletados nesta fonte</x:v>
      </x:c>
      <x:c r="AE3203" t="n">
        <x:f>IF(LEN(H3203)&gt;0,1,0)</x:f>
        <x:v>0</x:v>
      </x:c>
      <x:c r="AF3203" t="n">
        <x:f>IF(LEN(M3203)&gt;0,1,0)</x:f>
        <x:v>0</x:v>
      </x:c>
      <x:c r="AG3203" t="n">
        <x:f>IF(AND(LEN(H3203)=0,LEN(K3203)=0,LEN(M3203)=0),1,0)</x:f>
        <x:v>1</x:v>
      </x:c>
    </x:row>
    <x:row r="3204">
      <x:c r="A3204" t="str">
        <x:v>AT-03203</x:v>
      </x:c>
      <x:c r="B3204" t="str">
        <x:v>Vivien Rose Gomes Goncalves Consultorio Odontologico</x:v>
      </x:c>
      <x:c r="C3204" t="str">
        <x:v>Saúde</x:v>
      </x:c>
      <x:c r="D3204" t="str">
        <x:v>Clínica</x:v>
      </x:c>
      <x:c r="E3204" t="str">
        <x:v>Mogi das Cruzes</x:v>
      </x:c>
      <x:c r="F3204" t="str">
        <x:v>Centro</x:v>
      </x:c>
      <x:c r="G3204" t="str">
        <x:v>Vivien Rose Gomes Goncalves, 51, Centro, Mogi Das Cruzes, Sp</x:v>
      </x:c>
      <x:c r="H3204" t="str"/>
      <x:c r="I3204" t="str"/>
      <x:c r="J3204" t="str"/>
      <x:c r="K3204" t="str"/>
      <x:c r="L3204" t="str"/>
      <x:c r="M3204" t="str"/>
      <x:c r="N3204" t="str"/>
      <x:c r="O3204" t="str"/>
      <x:c r="P3204" t="str"/>
      <x:c r="Q3204" t="str">
        <x:v>https://www.google.com/maps/search/?api=1&amp;query=Vivien+Rose+Gomes+Goncalves+Consultorio+Odontologico+VIVIEN+ROSE+GOMES+GONCALVES%2C+51%2C+CENTRO%2C+MOGI+DAS+CRUZES%2C+SP+Mogi+das+Cruzes+SP</x:v>
      </x:c>
      <x:c r="R3204" t="str"/>
      <x:c r="S3204" t="str"/>
      <x:c r="T3204" t="str">
        <x:v>Não contatado</x:v>
      </x:c>
      <x:c r="U3204" s="27" t="n">
        <x:f>IF(LEN(H3204)&gt;0,25,0)+IF(L3204="Sim",25,0)+IF(LEN(M3204)&gt;0,15,0)+IF(LEN(J3204)&gt;0,10,0)+IF(LEN(N3204)&gt;0,5,0)+IF(LEN(O3204)&gt;0,5,0)+IF(LEN(P3204)&gt;0,5,0)+IF(AND(LEN(R3204)&gt;0,LEN(S3204)&gt;0),10,0)</x:f>
        <x:v>0</x:v>
      </x:c>
      <x:c r="V3204" t="str">
        <x:f>IF(U3204&gt;=60,"Prioridade Alta",IF(U3204&gt;=35,"Prioridade Média","Prioridade Baixa"))</x:f>
        <x:v>Prioridade Baixa</x:v>
      </x:c>
      <x:c r="W3204" t="str">
        <x:v>Sim</x:v>
      </x:c>
      <x:c r="X3204" t="str">
        <x:v>Sem telefone, e-mail ou site</x:v>
      </x:c>
      <x:c r="Y3204" t="str">
        <x:v>Base expandida 2026-07-27</x:v>
      </x:c>
      <x:c r="Z3204" t="str"/>
      <x:c r="AA3204" t="str"/>
      <x:c r="AB3204" t="n">
        <x:v>30</x:v>
      </x:c>
      <x:c r="AC3204" t="str">
        <x:v>Prioridade Baixa</x:v>
      </x:c>
      <x:c r="AD3204" t="str">
        <x:v>Fonte CNES/DATASUS: https://cnes2.datasus.gov.br/Mod_Basico.asp?VCo_Unidade=3530606276768; CNES 6276768; CNPJ -; site oficial/redes não coletados nesta fonte</x:v>
      </x:c>
      <x:c r="AE3204" t="n">
        <x:f>IF(LEN(H3204)&gt;0,1,0)</x:f>
        <x:v>0</x:v>
      </x:c>
      <x:c r="AF3204" t="n">
        <x:f>IF(LEN(M3204)&gt;0,1,0)</x:f>
        <x:v>0</x:v>
      </x:c>
      <x:c r="AG3204" t="n">
        <x:f>IF(AND(LEN(H3204)=0,LEN(K3204)=0,LEN(M3204)=0),1,0)</x:f>
        <x:v>1</x:v>
      </x:c>
    </x:row>
    <x:row r="3205">
      <x:c r="A3205" t="str">
        <x:v>AT-03204</x:v>
      </x:c>
      <x:c r="B3205" t="str">
        <x:v>Wg Fisio</x:v>
      </x:c>
      <x:c r="C3205" t="str">
        <x:v>Saúde</x:v>
      </x:c>
      <x:c r="D3205" t="str">
        <x:v>Clínica</x:v>
      </x:c>
      <x:c r="E3205" t="str">
        <x:v>Mogi das Cruzes</x:v>
      </x:c>
      <x:c r="F3205" t="str">
        <x:v>Jundiapeba</x:v>
      </x:c>
      <x:c r="G3205" t="str">
        <x:v>Wesley Galdino Fisioterapia Ltda, 393, Jundiapeba, Mogi Das Cruzes, Sp</x:v>
      </x:c>
      <x:c r="H3205" t="str"/>
      <x:c r="I3205" t="str"/>
      <x:c r="J3205" t="str"/>
      <x:c r="K3205" t="str"/>
      <x:c r="L3205" t="str"/>
      <x:c r="M3205" t="str"/>
      <x:c r="N3205" t="str"/>
      <x:c r="O3205" t="str"/>
      <x:c r="P3205" t="str"/>
      <x:c r="Q3205" t="str">
        <x:v>https://www.google.com/maps/search/?api=1&amp;query=Wg+Fisio+WESLEY+GALDINO+FISIOTERAPIA+LTDA%2C+393%2C+JUNDIAPEBA%2C+MOGI+DAS+CRUZES%2C+SP+Mogi+das+Cruzes+SP</x:v>
      </x:c>
      <x:c r="R3205" t="str"/>
      <x:c r="S3205" t="str"/>
      <x:c r="T3205" t="str">
        <x:v>Não contatado</x:v>
      </x:c>
      <x:c r="U3205" s="27" t="n">
        <x:f>IF(LEN(H3205)&gt;0,25,0)+IF(L3205="Sim",25,0)+IF(LEN(M3205)&gt;0,15,0)+IF(LEN(J3205)&gt;0,10,0)+IF(LEN(N3205)&gt;0,5,0)+IF(LEN(O3205)&gt;0,5,0)+IF(LEN(P3205)&gt;0,5,0)+IF(AND(LEN(R3205)&gt;0,LEN(S3205)&gt;0),10,0)</x:f>
        <x:v>0</x:v>
      </x:c>
      <x:c r="V3205" t="str">
        <x:f>IF(U3205&gt;=60,"Prioridade Alta",IF(U3205&gt;=35,"Prioridade Média","Prioridade Baixa"))</x:f>
        <x:v>Prioridade Baixa</x:v>
      </x:c>
      <x:c r="W3205" t="str">
        <x:v>Sim</x:v>
      </x:c>
      <x:c r="X3205" t="str">
        <x:v>Sem telefone, e-mail ou site</x:v>
      </x:c>
      <x:c r="Y3205" t="str">
        <x:v>Base expandida 2026-07-27</x:v>
      </x:c>
      <x:c r="Z3205" t="str"/>
      <x:c r="AA3205" t="str"/>
      <x:c r="AB3205" t="n">
        <x:v>30</x:v>
      </x:c>
      <x:c r="AC3205" t="str">
        <x:v>Prioridade Baixa</x:v>
      </x:c>
      <x:c r="AD3205" t="str">
        <x:v>Fonte CNES/DATASUS: https://cnes2.datasus.gov.br/Mod_Basico.asp?VCo_Unidade=3530605787572; CNES 5787572; CNPJ 54871316000188; site oficial/redes não coletados nesta fonte</x:v>
      </x:c>
      <x:c r="AE3205" t="n">
        <x:f>IF(LEN(H3205)&gt;0,1,0)</x:f>
        <x:v>0</x:v>
      </x:c>
      <x:c r="AF3205" t="n">
        <x:f>IF(LEN(M3205)&gt;0,1,0)</x:f>
        <x:v>0</x:v>
      </x:c>
      <x:c r="AG3205" t="n">
        <x:f>IF(AND(LEN(H3205)=0,LEN(K3205)=0,LEN(M3205)=0),1,0)</x:f>
        <x:v>1</x:v>
      </x:c>
    </x:row>
    <x:row r="3206">
      <x:c r="A3206" t="str">
        <x:v>AT-03205</x:v>
      </x:c>
      <x:c r="B3206" t="str">
        <x:v>Wurthmann Odontologia E Saude Ltda</x:v>
      </x:c>
      <x:c r="C3206" t="str">
        <x:v>Saúde</x:v>
      </x:c>
      <x:c r="D3206" t="str">
        <x:v>Clínica</x:v>
      </x:c>
      <x:c r="E3206" t="str">
        <x:v>Mogi das Cruzes</x:v>
      </x:c>
      <x:c r="F3206" t="str">
        <x:v>Parque Monte Libano</x:v>
      </x:c>
      <x:c r="G3206" t="str">
        <x:v>Wurthmann Odontologia E Saude Ltda, 777, Parque Monte Libano, Mogi Das Cruzes, Sp</x:v>
      </x:c>
      <x:c r="H3206" t="str"/>
      <x:c r="I3206" t="str"/>
      <x:c r="J3206" t="str"/>
      <x:c r="K3206" t="str"/>
      <x:c r="L3206" t="str"/>
      <x:c r="M3206" t="str"/>
      <x:c r="N3206" t="str"/>
      <x:c r="O3206" t="str"/>
      <x:c r="P3206" t="str"/>
      <x:c r="Q3206" t="str">
        <x:v>https://www.google.com/maps/search/?api=1&amp;query=Wurthmann+Odontologia+E+Saude+Ltda+WURTHMANN+ODONTOLOGIA+E+SAUDE+LTDA%2C+777%2C+PARQUE+MONTE+LIBANO%2C+MOGI+DAS+CRUZES%2C+SP+Mogi+das+Cruzes+SP</x:v>
      </x:c>
      <x:c r="R3206" t="str"/>
      <x:c r="S3206" t="str"/>
      <x:c r="T3206" t="str">
        <x:v>Não contatado</x:v>
      </x:c>
      <x:c r="U3206" s="27" t="n">
        <x:f>IF(LEN(H3206)&gt;0,25,0)+IF(L3206="Sim",25,0)+IF(LEN(M3206)&gt;0,15,0)+IF(LEN(J3206)&gt;0,10,0)+IF(LEN(N3206)&gt;0,5,0)+IF(LEN(O3206)&gt;0,5,0)+IF(LEN(P3206)&gt;0,5,0)+IF(AND(LEN(R3206)&gt;0,LEN(S3206)&gt;0),10,0)</x:f>
        <x:v>0</x:v>
      </x:c>
      <x:c r="V3206" t="str">
        <x:f>IF(U3206&gt;=60,"Prioridade Alta",IF(U3206&gt;=35,"Prioridade Média","Prioridade Baixa"))</x:f>
        <x:v>Prioridade Baixa</x:v>
      </x:c>
      <x:c r="W3206" t="str">
        <x:v>Sim</x:v>
      </x:c>
      <x:c r="X3206" t="str">
        <x:v>Sem telefone, e-mail ou site</x:v>
      </x:c>
      <x:c r="Y3206" t="str">
        <x:v>Base expandida 2026-07-27</x:v>
      </x:c>
      <x:c r="Z3206" t="str"/>
      <x:c r="AA3206" t="str"/>
      <x:c r="AB3206" t="n">
        <x:v>30</x:v>
      </x:c>
      <x:c r="AC3206" t="str">
        <x:v>Prioridade Baixa</x:v>
      </x:c>
      <x:c r="AD3206" t="str">
        <x:v>Fonte CNES/DATASUS: https://cnes2.datasus.gov.br/Mod_Basico.asp?VCo_Unidade=3530600051187; CNES 0051187; CNPJ 19209604000170; site oficial/redes não coletados nesta fonte</x:v>
      </x:c>
      <x:c r="AE3206" t="n">
        <x:f>IF(LEN(H3206)&gt;0,1,0)</x:f>
        <x:v>0</x:v>
      </x:c>
      <x:c r="AF3206" t="n">
        <x:f>IF(LEN(M3206)&gt;0,1,0)</x:f>
        <x:v>0</x:v>
      </x:c>
      <x:c r="AG3206" t="n">
        <x:f>IF(AND(LEN(H3206)=0,LEN(K3206)=0,LEN(M3206)=0),1,0)</x:f>
        <x:v>1</x:v>
      </x:c>
    </x:row>
    <x:row r="3207">
      <x:c r="A3207" t="str">
        <x:v>AT-03206</x:v>
      </x:c>
      <x:c r="B3207" t="str">
        <x:v>Rym Prestacao De Servicos Medicos Ltda</x:v>
      </x:c>
      <x:c r="C3207" t="str">
        <x:v>Saúde</x:v>
      </x:c>
      <x:c r="D3207" t="str">
        <x:v>Clínica</x:v>
      </x:c>
      <x:c r="E3207" t="str">
        <x:v>Mogi das Cruzes</x:v>
      </x:c>
      <x:c r="F3207" t="str">
        <x:v>Socorro</x:v>
      </x:c>
      <x:c r="G3207" t="str">
        <x:v>Rym Prestacao De Servicos Medicos Ltda, 350, Socorro, Mogi Das Cruzes, Sp</x:v>
      </x:c>
      <x:c r="H3207" t="str"/>
      <x:c r="I3207" t="str"/>
      <x:c r="J3207" t="str"/>
      <x:c r="K3207" t="str"/>
      <x:c r="L3207" t="str"/>
      <x:c r="M3207" t="str"/>
      <x:c r="N3207" t="str"/>
      <x:c r="O3207" t="str"/>
      <x:c r="P3207" t="str"/>
      <x:c r="Q3207" t="str">
        <x:v>https://www.google.com/maps/search/?api=1&amp;query=Rym+Prestacao+De+Servicos+Medicos+Ltda+RYM+PRESTACAO+DE+SERVICOS+MEDICOS+LTDA%2C+350%2C+SOCORRO%2C+MOGI+DAS+CRUZES%2C+SP+Mogi+das+Cruzes+SP</x:v>
      </x:c>
      <x:c r="R3207" t="str"/>
      <x:c r="S3207" t="str"/>
      <x:c r="T3207" t="str">
        <x:v>Não contatado</x:v>
      </x:c>
      <x:c r="U3207" s="27" t="n">
        <x:f>IF(LEN(H3207)&gt;0,25,0)+IF(L3207="Sim",25,0)+IF(LEN(M3207)&gt;0,15,0)+IF(LEN(J3207)&gt;0,10,0)+IF(LEN(N3207)&gt;0,5,0)+IF(LEN(O3207)&gt;0,5,0)+IF(LEN(P3207)&gt;0,5,0)+IF(AND(LEN(R3207)&gt;0,LEN(S3207)&gt;0),10,0)</x:f>
        <x:v>0</x:v>
      </x:c>
      <x:c r="V3207" t="str">
        <x:f>IF(U3207&gt;=60,"Prioridade Alta",IF(U3207&gt;=35,"Prioridade Média","Prioridade Baixa"))</x:f>
        <x:v>Prioridade Baixa</x:v>
      </x:c>
      <x:c r="W3207" t="str">
        <x:v>Sim</x:v>
      </x:c>
      <x:c r="X3207" t="str">
        <x:v>Sem telefone, e-mail ou site</x:v>
      </x:c>
      <x:c r="Y3207" t="str">
        <x:v>Base expandida 2026-07-27</x:v>
      </x:c>
      <x:c r="Z3207" t="str"/>
      <x:c r="AA3207" t="str"/>
      <x:c r="AB3207" t="n">
        <x:v>30</x:v>
      </x:c>
      <x:c r="AC3207" t="str">
        <x:v>Prioridade Baixa</x:v>
      </x:c>
      <x:c r="AD3207" t="str">
        <x:v>Fonte CNES/DATASUS: https://cnes2.datasus.gov.br/Mod_Basico.asp?VCo_Unidade=3530604337808; CNES 4337808; CNPJ 11948968000160; site oficial/redes não coletados nesta fonte</x:v>
      </x:c>
      <x:c r="AE3207" t="n">
        <x:f>IF(LEN(H3207)&gt;0,1,0)</x:f>
        <x:v>0</x:v>
      </x:c>
      <x:c r="AF3207" t="n">
        <x:f>IF(LEN(M3207)&gt;0,1,0)</x:f>
        <x:v>0</x:v>
      </x:c>
      <x:c r="AG3207" t="n">
        <x:f>IF(AND(LEN(H3207)=0,LEN(K3207)=0,LEN(M3207)=0),1,0)</x:f>
        <x:v>1</x:v>
      </x:c>
    </x:row>
    <x:row r="3208">
      <x:c r="A3208" t="str">
        <x:v>AT-03207</x:v>
      </x:c>
      <x:c r="B3208" t="str">
        <x:v>Ac Clinica De Servicos Medicos De Dermatologia E Geral</x:v>
      </x:c>
      <x:c r="C3208" t="str">
        <x:v>Saúde</x:v>
      </x:c>
      <x:c r="D3208" t="str">
        <x:v>Clínica</x:v>
      </x:c>
      <x:c r="E3208" t="str">
        <x:v>Guarulhos</x:v>
      </x:c>
      <x:c r="F3208" t="str">
        <x:v>Jardim Maia</x:v>
      </x:c>
      <x:c r="G3208" t="str">
        <x:v>Ac Clinica De Servicos Medicos De Dermatologia E Geral Ltda, 244, Jardim Maia, Guarulhos, Sp</x:v>
      </x:c>
      <x:c r="H3208" t="str"/>
      <x:c r="I3208" t="str"/>
      <x:c r="J3208" t="str"/>
      <x:c r="K3208" t="str"/>
      <x:c r="L3208" t="str"/>
      <x:c r="M3208" t="str"/>
      <x:c r="N3208" t="str"/>
      <x:c r="O3208" t="str"/>
      <x:c r="P3208" t="str"/>
      <x:c r="Q3208" t="str">
        <x:v>https://www.google.com/maps/search/?api=1&amp;query=Ac+Clinica+De+Servicos+Medicos+De+Dermatologia+E+Geral+AC+CLINICA+DE+SERVICOS+MEDICOS+DE+DERMATOLOGIA+E+GERAL+LTDA%2C+244%2C+JARDIM+MAIA%2C+GUARULHOS%2C+SP+Guarulhos+SP</x:v>
      </x:c>
      <x:c r="R3208" t="str"/>
      <x:c r="S3208" t="str"/>
      <x:c r="T3208" t="str">
        <x:v>Não contatado</x:v>
      </x:c>
      <x:c r="U3208" s="27" t="n">
        <x:f>IF(LEN(H3208)&gt;0,25,0)+IF(L3208="Sim",25,0)+IF(LEN(M3208)&gt;0,15,0)+IF(LEN(J3208)&gt;0,10,0)+IF(LEN(N3208)&gt;0,5,0)+IF(LEN(O3208)&gt;0,5,0)+IF(LEN(P3208)&gt;0,5,0)+IF(AND(LEN(R3208)&gt;0,LEN(S3208)&gt;0),10,0)</x:f>
        <x:v>0</x:v>
      </x:c>
      <x:c r="V3208" t="str">
        <x:f>IF(U3208&gt;=60,"Prioridade Alta",IF(U3208&gt;=35,"Prioridade Média","Prioridade Baixa"))</x:f>
        <x:v>Prioridade Baixa</x:v>
      </x:c>
      <x:c r="W3208" t="str">
        <x:v>Sim</x:v>
      </x:c>
      <x:c r="X3208" t="str">
        <x:v>Sem telefone, e-mail ou site</x:v>
      </x:c>
      <x:c r="Y3208" t="str">
        <x:v>Base expandida 2026-07-27</x:v>
      </x:c>
      <x:c r="Z3208" t="str"/>
      <x:c r="AA3208" t="str"/>
      <x:c r="AB3208" t="n">
        <x:v>30</x:v>
      </x:c>
      <x:c r="AC3208" t="str">
        <x:v>Prioridade Baixa</x:v>
      </x:c>
      <x:c r="AD3208" t="str">
        <x:v>Fonte CNES/DATASUS: https://cnes2.datasus.gov.br/Mod_Basico.asp?VCo_Unidade=3518804757475; CNES 4757475; CNPJ 47420086000256; site oficial/redes não coletados nesta fonte</x:v>
      </x:c>
      <x:c r="AE3208" t="n">
        <x:f>IF(LEN(H3208)&gt;0,1,0)</x:f>
        <x:v>0</x:v>
      </x:c>
      <x:c r="AF3208" t="n">
        <x:f>IF(LEN(M3208)&gt;0,1,0)</x:f>
        <x:v>0</x:v>
      </x:c>
      <x:c r="AG3208" t="n">
        <x:f>IF(AND(LEN(H3208)=0,LEN(K3208)=0,LEN(M3208)=0),1,0)</x:f>
        <x:v>1</x:v>
      </x:c>
    </x:row>
    <x:row r="3209">
      <x:c r="A3209" t="str">
        <x:v>AT-03208</x:v>
      </x:c>
      <x:c r="B3209" t="str">
        <x:v>Acm De Moura Odontologia</x:v>
      </x:c>
      <x:c r="C3209" t="str">
        <x:v>Saúde</x:v>
      </x:c>
      <x:c r="D3209" t="str">
        <x:v>Clínica</x:v>
      </x:c>
      <x:c r="E3209" t="str">
        <x:v>Guarulhos</x:v>
      </x:c>
      <x:c r="F3209" t="str">
        <x:v>Jardim Presidente Du</x:v>
      </x:c>
      <x:c r="G3209" t="str">
        <x:v>Acm De Moura Odontologia, 1016, Jardim Presidente Du, Guarulhos, Sp</x:v>
      </x:c>
      <x:c r="H3209" t="str"/>
      <x:c r="I3209" t="str"/>
      <x:c r="J3209" t="str"/>
      <x:c r="K3209" t="str"/>
      <x:c r="L3209" t="str"/>
      <x:c r="M3209" t="str"/>
      <x:c r="N3209" t="str"/>
      <x:c r="O3209" t="str"/>
      <x:c r="P3209" t="str"/>
      <x:c r="Q3209" t="str">
        <x:v>https://www.google.com/maps/search/?api=1&amp;query=Acm+De+Moura+Odontologia+ACM+DE+MOURA+ODONTOLOGIA%2C+1016%2C+JARDIM+PRESIDENTE+DU%2C+GUARULHOS%2C+SP+Guarulhos+SP</x:v>
      </x:c>
      <x:c r="R3209" t="str"/>
      <x:c r="S3209" t="str"/>
      <x:c r="T3209" t="str">
        <x:v>Não contatado</x:v>
      </x:c>
      <x:c r="U3209" s="27" t="n">
        <x:f>IF(LEN(H3209)&gt;0,25,0)+IF(L3209="Sim",25,0)+IF(LEN(M3209)&gt;0,15,0)+IF(LEN(J3209)&gt;0,10,0)+IF(LEN(N3209)&gt;0,5,0)+IF(LEN(O3209)&gt;0,5,0)+IF(LEN(P3209)&gt;0,5,0)+IF(AND(LEN(R3209)&gt;0,LEN(S3209)&gt;0),10,0)</x:f>
        <x:v>0</x:v>
      </x:c>
      <x:c r="V3209" t="str">
        <x:f>IF(U3209&gt;=60,"Prioridade Alta",IF(U3209&gt;=35,"Prioridade Média","Prioridade Baixa"))</x:f>
        <x:v>Prioridade Baixa</x:v>
      </x:c>
      <x:c r="W3209" t="str">
        <x:v>Sim</x:v>
      </x:c>
      <x:c r="X3209" t="str">
        <x:v>Sem telefone, e-mail ou site</x:v>
      </x:c>
      <x:c r="Y3209" t="str">
        <x:v>Base expandida 2026-07-27</x:v>
      </x:c>
      <x:c r="Z3209" t="str"/>
      <x:c r="AA3209" t="str"/>
      <x:c r="AB3209" t="n">
        <x:v>30</x:v>
      </x:c>
      <x:c r="AC3209" t="str">
        <x:v>Prioridade Baixa</x:v>
      </x:c>
      <x:c r="AD3209" t="str">
        <x:v>Fonte CNES/DATASUS: https://cnes2.datasus.gov.br/Mod_Basico.asp?VCo_Unidade=3518809871349; CNES 9871349; CNPJ 28128967000172; site oficial/redes não coletados nesta fonte</x:v>
      </x:c>
      <x:c r="AE3209" t="n">
        <x:f>IF(LEN(H3209)&gt;0,1,0)</x:f>
        <x:v>0</x:v>
      </x:c>
      <x:c r="AF3209" t="n">
        <x:f>IF(LEN(M3209)&gt;0,1,0)</x:f>
        <x:v>0</x:v>
      </x:c>
      <x:c r="AG3209" t="n">
        <x:f>IF(AND(LEN(H3209)=0,LEN(K3209)=0,LEN(M3209)=0),1,0)</x:f>
        <x:v>1</x:v>
      </x:c>
    </x:row>
    <x:row r="3210">
      <x:c r="A3210" t="str">
        <x:v>AT-03209</x:v>
      </x:c>
      <x:c r="B3210" t="str">
        <x:v>Acotubo Ambulatorio</x:v>
      </x:c>
      <x:c r="C3210" t="str">
        <x:v>Saúde</x:v>
      </x:c>
      <x:c r="D3210" t="str">
        <x:v>Clínica</x:v>
      </x:c>
      <x:c r="E3210" t="str">
        <x:v>Guarulhos</x:v>
      </x:c>
      <x:c r="F3210" t="str">
        <x:v>Cumbica</x:v>
      </x:c>
      <x:c r="G3210" t="str">
        <x:v>Acotubo Industria E Comercio Ltda, 465, Cumbica, Guarulhos, Sp</x:v>
      </x:c>
      <x:c r="H3210" t="str"/>
      <x:c r="I3210" t="str"/>
      <x:c r="J3210" t="str"/>
      <x:c r="K3210" t="str"/>
      <x:c r="L3210" t="str"/>
      <x:c r="M3210" t="str"/>
      <x:c r="N3210" t="str"/>
      <x:c r="O3210" t="str"/>
      <x:c r="P3210" t="str"/>
      <x:c r="Q3210" t="str">
        <x:v>https://www.google.com/maps/search/?api=1&amp;query=Acotubo+Ambulatorio+ACOTUBO+INDUSTRIA+E+COMERCIO+LTDA%2C+465%2C+CUMBICA%2C+GUARULHOS%2C+SP+Guarulhos+SP</x:v>
      </x:c>
      <x:c r="R3210" t="str"/>
      <x:c r="S3210" t="str"/>
      <x:c r="T3210" t="str">
        <x:v>Não contatado</x:v>
      </x:c>
      <x:c r="U3210" s="27" t="n">
        <x:f>IF(LEN(H3210)&gt;0,25,0)+IF(L3210="Sim",25,0)+IF(LEN(M3210)&gt;0,15,0)+IF(LEN(J3210)&gt;0,10,0)+IF(LEN(N3210)&gt;0,5,0)+IF(LEN(O3210)&gt;0,5,0)+IF(LEN(P3210)&gt;0,5,0)+IF(AND(LEN(R3210)&gt;0,LEN(S3210)&gt;0),10,0)</x:f>
        <x:v>0</x:v>
      </x:c>
      <x:c r="V3210" t="str">
        <x:f>IF(U3210&gt;=60,"Prioridade Alta",IF(U3210&gt;=35,"Prioridade Média","Prioridade Baixa"))</x:f>
        <x:v>Prioridade Baixa</x:v>
      </x:c>
      <x:c r="W3210" t="str">
        <x:v>Sim</x:v>
      </x:c>
      <x:c r="X3210" t="str">
        <x:v>Sem telefone, e-mail ou site</x:v>
      </x:c>
      <x:c r="Y3210" t="str">
        <x:v>Base expandida 2026-07-27</x:v>
      </x:c>
      <x:c r="Z3210" t="str"/>
      <x:c r="AA3210" t="str"/>
      <x:c r="AB3210" t="n">
        <x:v>30</x:v>
      </x:c>
      <x:c r="AC3210" t="str">
        <x:v>Prioridade Baixa</x:v>
      </x:c>
      <x:c r="AD3210" t="str">
        <x:v>Fonte CNES/DATASUS: https://cnes2.datasus.gov.br/Mod_Basico.asp?VCo_Unidade=3518802905671; CNES 2905671; CNPJ 43919968000129; site oficial/redes não coletados nesta fonte</x:v>
      </x:c>
      <x:c r="AE3210" t="n">
        <x:f>IF(LEN(H3210)&gt;0,1,0)</x:f>
        <x:v>0</x:v>
      </x:c>
      <x:c r="AF3210" t="n">
        <x:f>IF(LEN(M3210)&gt;0,1,0)</x:f>
        <x:v>0</x:v>
      </x:c>
      <x:c r="AG3210" t="n">
        <x:f>IF(AND(LEN(H3210)=0,LEN(K3210)=0,LEN(M3210)=0),1,0)</x:f>
        <x:v>1</x:v>
      </x:c>
    </x:row>
    <x:row r="3211">
      <x:c r="A3211" t="str">
        <x:v>AT-03210</x:v>
      </x:c>
      <x:c r="B3211" t="str">
        <x:v>Af Odontologia</x:v>
      </x:c>
      <x:c r="C3211" t="str">
        <x:v>Saúde</x:v>
      </x:c>
      <x:c r="D3211" t="str">
        <x:v>Clínica</x:v>
      </x:c>
      <x:c r="E3211" t="str">
        <x:v>Guarulhos</x:v>
      </x:c>
      <x:c r="F3211" t="str">
        <x:v>Centro</x:v>
      </x:c>
      <x:c r="G3211" t="str">
        <x:v>Af Odontologia Ltda, 320, Centro, Guarulhos, Sp</x:v>
      </x:c>
      <x:c r="H3211" t="str"/>
      <x:c r="I3211" t="str"/>
      <x:c r="J3211" t="str"/>
      <x:c r="K3211" t="str"/>
      <x:c r="L3211" t="str"/>
      <x:c r="M3211" t="str"/>
      <x:c r="N3211" t="str"/>
      <x:c r="O3211" t="str"/>
      <x:c r="P3211" t="str"/>
      <x:c r="Q3211" t="str">
        <x:v>https://www.google.com/maps/search/?api=1&amp;query=Af+Odontologia+AF+ODONTOLOGIA+LTDA%2C+320%2C+CENTRO%2C+GUARULHOS%2C+SP+Guarulhos+SP</x:v>
      </x:c>
      <x:c r="R3211" t="str"/>
      <x:c r="S3211" t="str"/>
      <x:c r="T3211" t="str">
        <x:v>Não contatado</x:v>
      </x:c>
      <x:c r="U3211" s="27" t="n">
        <x:f>IF(LEN(H3211)&gt;0,25,0)+IF(L3211="Sim",25,0)+IF(LEN(M3211)&gt;0,15,0)+IF(LEN(J3211)&gt;0,10,0)+IF(LEN(N3211)&gt;0,5,0)+IF(LEN(O3211)&gt;0,5,0)+IF(LEN(P3211)&gt;0,5,0)+IF(AND(LEN(R3211)&gt;0,LEN(S3211)&gt;0),10,0)</x:f>
        <x:v>0</x:v>
      </x:c>
      <x:c r="V3211" t="str">
        <x:f>IF(U3211&gt;=60,"Prioridade Alta",IF(U3211&gt;=35,"Prioridade Média","Prioridade Baixa"))</x:f>
        <x:v>Prioridade Baixa</x:v>
      </x:c>
      <x:c r="W3211" t="str">
        <x:v>Sim</x:v>
      </x:c>
      <x:c r="X3211" t="str">
        <x:v>Sem telefone, e-mail ou site</x:v>
      </x:c>
      <x:c r="Y3211" t="str">
        <x:v>Base expandida 2026-07-27</x:v>
      </x:c>
      <x:c r="Z3211" t="str"/>
      <x:c r="AA3211" t="str"/>
      <x:c r="AB3211" t="n">
        <x:v>30</x:v>
      </x:c>
      <x:c r="AC3211" t="str">
        <x:v>Prioridade Baixa</x:v>
      </x:c>
      <x:c r="AD3211" t="str">
        <x:v>Fonte CNES/DATASUS: https://cnes2.datasus.gov.br/Mod_Basico.asp?VCo_Unidade=3518804924711; CNES 4924711; CNPJ 46357945000166; site oficial/redes não coletados nesta fonte</x:v>
      </x:c>
      <x:c r="AE3211" t="n">
        <x:f>IF(LEN(H3211)&gt;0,1,0)</x:f>
        <x:v>0</x:v>
      </x:c>
      <x:c r="AF3211" t="n">
        <x:f>IF(LEN(M3211)&gt;0,1,0)</x:f>
        <x:v>0</x:v>
      </x:c>
      <x:c r="AG3211" t="n">
        <x:f>IF(AND(LEN(H3211)=0,LEN(K3211)=0,LEN(M3211)=0),1,0)</x:f>
        <x:v>1</x:v>
      </x:c>
    </x:row>
    <x:row r="3212">
      <x:c r="A3212" t="str">
        <x:v>AT-03211</x:v>
      </x:c>
      <x:c r="B3212" t="str">
        <x:v>Agda S Silva Psicologia</x:v>
      </x:c>
      <x:c r="C3212" t="str">
        <x:v>Saúde</x:v>
      </x:c>
      <x:c r="D3212" t="str">
        <x:v>Clínica</x:v>
      </x:c>
      <x:c r="E3212" t="str">
        <x:v>Guarulhos</x:v>
      </x:c>
      <x:c r="F3212" t="str">
        <x:v>Vila Progresso</x:v>
      </x:c>
      <x:c r="G3212" t="str">
        <x:v>Agda S Silva Psicologia Ltda, 280, Vila Progresso, Guarulhos, Sp</x:v>
      </x:c>
      <x:c r="H3212" t="str"/>
      <x:c r="I3212" t="str"/>
      <x:c r="J3212" t="str"/>
      <x:c r="K3212" t="str"/>
      <x:c r="L3212" t="str"/>
      <x:c r="M3212" t="str"/>
      <x:c r="N3212" t="str"/>
      <x:c r="O3212" t="str"/>
      <x:c r="P3212" t="str"/>
      <x:c r="Q3212" t="str">
        <x:v>https://www.google.com/maps/search/?api=1&amp;query=Agda+S+Silva+Psicologia+AGDA+S+SILVA+PSICOLOGIA+LTDA%2C+280%2C+VILA+PROGRESSO%2C+GUARULHOS%2C+SP+Guarulhos+SP</x:v>
      </x:c>
      <x:c r="R3212" t="str"/>
      <x:c r="S3212" t="str"/>
      <x:c r="T3212" t="str">
        <x:v>Não contatado</x:v>
      </x:c>
      <x:c r="U3212" s="27" t="n">
        <x:f>IF(LEN(H3212)&gt;0,25,0)+IF(L3212="Sim",25,0)+IF(LEN(M3212)&gt;0,15,0)+IF(LEN(J3212)&gt;0,10,0)+IF(LEN(N3212)&gt;0,5,0)+IF(LEN(O3212)&gt;0,5,0)+IF(LEN(P3212)&gt;0,5,0)+IF(AND(LEN(R3212)&gt;0,LEN(S3212)&gt;0),10,0)</x:f>
        <x:v>0</x:v>
      </x:c>
      <x:c r="V3212" t="str">
        <x:f>IF(U3212&gt;=60,"Prioridade Alta",IF(U3212&gt;=35,"Prioridade Média","Prioridade Baixa"))</x:f>
        <x:v>Prioridade Baixa</x:v>
      </x:c>
      <x:c r="W3212" t="str">
        <x:v>Sim</x:v>
      </x:c>
      <x:c r="X3212" t="str">
        <x:v>Sem telefone, e-mail ou site</x:v>
      </x:c>
      <x:c r="Y3212" t="str">
        <x:v>Base expandida 2026-07-27</x:v>
      </x:c>
      <x:c r="Z3212" t="str"/>
      <x:c r="AA3212" t="str"/>
      <x:c r="AB3212" t="n">
        <x:v>30</x:v>
      </x:c>
      <x:c r="AC3212" t="str">
        <x:v>Prioridade Baixa</x:v>
      </x:c>
      <x:c r="AD3212" t="str">
        <x:v>Fonte CNES/DATASUS: https://cnes2.datasus.gov.br/Mod_Basico.asp?VCo_Unidade=3518804474481; CNES 4474481; CNPJ 49531691000149; site oficial/redes não coletados nesta fonte</x:v>
      </x:c>
      <x:c r="AE3212" t="n">
        <x:f>IF(LEN(H3212)&gt;0,1,0)</x:f>
        <x:v>0</x:v>
      </x:c>
      <x:c r="AF3212" t="n">
        <x:f>IF(LEN(M3212)&gt;0,1,0)</x:f>
        <x:v>0</x:v>
      </x:c>
      <x:c r="AG3212" t="n">
        <x:f>IF(AND(LEN(H3212)=0,LEN(K3212)=0,LEN(M3212)=0),1,0)</x:f>
        <x:v>1</x:v>
      </x:c>
    </x:row>
    <x:row r="3213">
      <x:c r="A3213" t="str">
        <x:v>AT-03212</x:v>
      </x:c>
      <x:c r="B3213" t="str">
        <x:v>Alcantara Odontologia</x:v>
      </x:c>
      <x:c r="C3213" t="str">
        <x:v>Saúde</x:v>
      </x:c>
      <x:c r="D3213" t="str">
        <x:v>Clínica</x:v>
      </x:c>
      <x:c r="E3213" t="str">
        <x:v>Guarulhos</x:v>
      </x:c>
      <x:c r="F3213" t="str">
        <x:v>Jardim Eliana</x:v>
      </x:c>
      <x:c r="G3213" t="str">
        <x:v>Alcantara Odontologia Ltda, 1987, Jardim Eliana, Guarulhos, Sp</x:v>
      </x:c>
      <x:c r="H3213" t="str"/>
      <x:c r="I3213" t="str"/>
      <x:c r="J3213" t="str"/>
      <x:c r="K3213" t="str"/>
      <x:c r="L3213" t="str"/>
      <x:c r="M3213" t="str"/>
      <x:c r="N3213" t="str"/>
      <x:c r="O3213" t="str"/>
      <x:c r="P3213" t="str"/>
      <x:c r="Q3213" t="str">
        <x:v>https://www.google.com/maps/search/?api=1&amp;query=Alcantara+Odontologia+ALCANTARA+ODONTOLOGIA+LTDA%2C+1987%2C+JARDIM+ELIANA%2C+GUARULHOS%2C+SP+Guarulhos+SP</x:v>
      </x:c>
      <x:c r="R3213" t="str"/>
      <x:c r="S3213" t="str"/>
      <x:c r="T3213" t="str">
        <x:v>Não contatado</x:v>
      </x:c>
      <x:c r="U3213" s="27" t="n">
        <x:f>IF(LEN(H3213)&gt;0,25,0)+IF(L3213="Sim",25,0)+IF(LEN(M3213)&gt;0,15,0)+IF(LEN(J3213)&gt;0,10,0)+IF(LEN(N3213)&gt;0,5,0)+IF(LEN(O3213)&gt;0,5,0)+IF(LEN(P3213)&gt;0,5,0)+IF(AND(LEN(R3213)&gt;0,LEN(S3213)&gt;0),10,0)</x:f>
        <x:v>0</x:v>
      </x:c>
      <x:c r="V3213" t="str">
        <x:f>IF(U3213&gt;=60,"Prioridade Alta",IF(U3213&gt;=35,"Prioridade Média","Prioridade Baixa"))</x:f>
        <x:v>Prioridade Baixa</x:v>
      </x:c>
      <x:c r="W3213" t="str">
        <x:v>Sim</x:v>
      </x:c>
      <x:c r="X3213" t="str">
        <x:v>Sem telefone, e-mail ou site</x:v>
      </x:c>
      <x:c r="Y3213" t="str">
        <x:v>Base expandida 2026-07-27</x:v>
      </x:c>
      <x:c r="Z3213" t="str"/>
      <x:c r="AA3213" t="str"/>
      <x:c r="AB3213" t="n">
        <x:v>30</x:v>
      </x:c>
      <x:c r="AC3213" t="str">
        <x:v>Prioridade Baixa</x:v>
      </x:c>
      <x:c r="AD3213" t="str">
        <x:v>Fonte CNES/DATASUS: https://cnes2.datasus.gov.br/Mod_Basico.asp?VCo_Unidade=3518808140057; CNES 8140057; CNPJ 62610454000131; site oficial/redes não coletados nesta fonte</x:v>
      </x:c>
      <x:c r="AE3213" t="n">
        <x:f>IF(LEN(H3213)&gt;0,1,0)</x:f>
        <x:v>0</x:v>
      </x:c>
      <x:c r="AF3213" t="n">
        <x:f>IF(LEN(M3213)&gt;0,1,0)</x:f>
        <x:v>0</x:v>
      </x:c>
      <x:c r="AG3213" t="n">
        <x:f>IF(AND(LEN(H3213)=0,LEN(K3213)=0,LEN(M3213)=0),1,0)</x:f>
        <x:v>1</x:v>
      </x:c>
    </x:row>
    <x:row r="3214">
      <x:c r="A3214" t="str">
        <x:v>AT-03213</x:v>
      </x:c>
      <x:c r="B3214" t="str">
        <x:v>Akato Odontologia</x:v>
      </x:c>
      <x:c r="C3214" t="str">
        <x:v>Saúde</x:v>
      </x:c>
      <x:c r="D3214" t="str">
        <x:v>Clínica</x:v>
      </x:c>
      <x:c r="E3214" t="str">
        <x:v>Guarulhos</x:v>
      </x:c>
      <x:c r="F3214" t="str">
        <x:v>Parque Renato Maia</x:v>
      </x:c>
      <x:c r="G3214" t="str">
        <x:v>Akato Odontologia Ltda, 642, Parque Renato Maia, Guarulhos, Sp</x:v>
      </x:c>
      <x:c r="H3214" t="str"/>
      <x:c r="I3214" t="str"/>
      <x:c r="J3214" t="str"/>
      <x:c r="K3214" t="str"/>
      <x:c r="L3214" t="str"/>
      <x:c r="M3214" t="str"/>
      <x:c r="N3214" t="str"/>
      <x:c r="O3214" t="str"/>
      <x:c r="P3214" t="str"/>
      <x:c r="Q3214" t="str">
        <x:v>https://www.google.com/maps/search/?api=1&amp;query=Akato+Odontologia+AKATO+ODONTOLOGIA+LTDA%2C+642%2C+PARQUE+RENATO+MAIA%2C+GUARULHOS%2C+SP+Guarulhos+SP</x:v>
      </x:c>
      <x:c r="R3214" t="str"/>
      <x:c r="S3214" t="str"/>
      <x:c r="T3214" t="str">
        <x:v>Não contatado</x:v>
      </x:c>
      <x:c r="U3214" s="27" t="n">
        <x:f>IF(LEN(H3214)&gt;0,25,0)+IF(L3214="Sim",25,0)+IF(LEN(M3214)&gt;0,15,0)+IF(LEN(J3214)&gt;0,10,0)+IF(LEN(N3214)&gt;0,5,0)+IF(LEN(O3214)&gt;0,5,0)+IF(LEN(P3214)&gt;0,5,0)+IF(AND(LEN(R3214)&gt;0,LEN(S3214)&gt;0),10,0)</x:f>
        <x:v>0</x:v>
      </x:c>
      <x:c r="V3214" t="str">
        <x:f>IF(U3214&gt;=60,"Prioridade Alta",IF(U3214&gt;=35,"Prioridade Média","Prioridade Baixa"))</x:f>
        <x:v>Prioridade Baixa</x:v>
      </x:c>
      <x:c r="W3214" t="str">
        <x:v>Sim</x:v>
      </x:c>
      <x:c r="X3214" t="str">
        <x:v>Sem telefone, e-mail ou site</x:v>
      </x:c>
      <x:c r="Y3214" t="str">
        <x:v>Base expandida 2026-07-27</x:v>
      </x:c>
      <x:c r="Z3214" t="str"/>
      <x:c r="AA3214" t="str"/>
      <x:c r="AB3214" t="n">
        <x:v>30</x:v>
      </x:c>
      <x:c r="AC3214" t="str">
        <x:v>Prioridade Baixa</x:v>
      </x:c>
      <x:c r="AD3214" t="str">
        <x:v>Fonte CNES/DATASUS: https://cnes2.datasus.gov.br/Mod_Basico.asp?VCo_Unidade=3518800845299; CNES 0845299; CNPJ 31964858000108; site oficial/redes não coletados nesta fonte</x:v>
      </x:c>
      <x:c r="AE3214" t="n">
        <x:f>IF(LEN(H3214)&gt;0,1,0)</x:f>
        <x:v>0</x:v>
      </x:c>
      <x:c r="AF3214" t="n">
        <x:f>IF(LEN(M3214)&gt;0,1,0)</x:f>
        <x:v>0</x:v>
      </x:c>
      <x:c r="AG3214" t="n">
        <x:f>IF(AND(LEN(H3214)=0,LEN(K3214)=0,LEN(M3214)=0),1,0)</x:f>
        <x:v>1</x:v>
      </x:c>
    </x:row>
    <x:row r="3215">
      <x:c r="A3215" t="str">
        <x:v>AT-03214</x:v>
      </x:c>
      <x:c r="B3215" t="str">
        <x:v>Almeida E Zavanela Servicos Medicos</x:v>
      </x:c>
      <x:c r="C3215" t="str">
        <x:v>Saúde</x:v>
      </x:c>
      <x:c r="D3215" t="str">
        <x:v>Clínica</x:v>
      </x:c>
      <x:c r="E3215" t="str">
        <x:v>Guarulhos</x:v>
      </x:c>
      <x:c r="F3215" t="str">
        <x:v>Vila Sao Joao</x:v>
      </x:c>
      <x:c r="G3215" t="str">
        <x:v>Almeida E Zavanela Servicos Medicos Ltda, 234, Vila Sao Joao, Guarulhos, Sp</x:v>
      </x:c>
      <x:c r="H3215" t="str"/>
      <x:c r="I3215" t="str"/>
      <x:c r="J3215" t="str"/>
      <x:c r="K3215" t="str"/>
      <x:c r="L3215" t="str"/>
      <x:c r="M3215" t="str"/>
      <x:c r="N3215" t="str"/>
      <x:c r="O3215" t="str"/>
      <x:c r="P3215" t="str"/>
      <x:c r="Q3215" t="str">
        <x:v>https://www.google.com/maps/search/?api=1&amp;query=Almeida+E+Zavanela+Servicos+Medicos+ALMEIDA+E+ZAVANELA+SERVICOS+MEDICOS+LTDA%2C+234%2C+VILA+SAO+JOAO%2C+GUARULHOS%2C+SP+Guarulhos+SP</x:v>
      </x:c>
      <x:c r="R3215" t="str"/>
      <x:c r="S3215" t="str"/>
      <x:c r="T3215" t="str">
        <x:v>Não contatado</x:v>
      </x:c>
      <x:c r="U3215" s="27" t="n">
        <x:f>IF(LEN(H3215)&gt;0,25,0)+IF(L3215="Sim",25,0)+IF(LEN(M3215)&gt;0,15,0)+IF(LEN(J3215)&gt;0,10,0)+IF(LEN(N3215)&gt;0,5,0)+IF(LEN(O3215)&gt;0,5,0)+IF(LEN(P3215)&gt;0,5,0)+IF(AND(LEN(R3215)&gt;0,LEN(S3215)&gt;0),10,0)</x:f>
        <x:v>0</x:v>
      </x:c>
      <x:c r="V3215" t="str">
        <x:f>IF(U3215&gt;=60,"Prioridade Alta",IF(U3215&gt;=35,"Prioridade Média","Prioridade Baixa"))</x:f>
        <x:v>Prioridade Baixa</x:v>
      </x:c>
      <x:c r="W3215" t="str">
        <x:v>Sim</x:v>
      </x:c>
      <x:c r="X3215" t="str">
        <x:v>Sem telefone, e-mail ou site</x:v>
      </x:c>
      <x:c r="Y3215" t="str">
        <x:v>Base expandida 2026-07-27</x:v>
      </x:c>
      <x:c r="Z3215" t="str"/>
      <x:c r="AA3215" t="str"/>
      <x:c r="AB3215" t="n">
        <x:v>30</x:v>
      </x:c>
      <x:c r="AC3215" t="str">
        <x:v>Prioridade Baixa</x:v>
      </x:c>
      <x:c r="AD3215" t="str">
        <x:v>Fonte CNES/DATASUS: https://cnes2.datasus.gov.br/Mod_Basico.asp?VCo_Unidade=3518807618085; CNES 7618085; CNPJ 20883734000173; site oficial/redes não coletados nesta fonte</x:v>
      </x:c>
      <x:c r="AE3215" t="n">
        <x:f>IF(LEN(H3215)&gt;0,1,0)</x:f>
        <x:v>0</x:v>
      </x:c>
      <x:c r="AF3215" t="n">
        <x:f>IF(LEN(M3215)&gt;0,1,0)</x:f>
        <x:v>0</x:v>
      </x:c>
      <x:c r="AG3215" t="n">
        <x:f>IF(AND(LEN(H3215)=0,LEN(K3215)=0,LEN(M3215)=0),1,0)</x:f>
        <x:v>1</x:v>
      </x:c>
    </x:row>
    <x:row r="3216">
      <x:c r="A3216" t="str">
        <x:v>AT-03215</x:v>
      </x:c>
      <x:c r="B3216" t="str">
        <x:v>All Vision Assistencia Medica Oftalmologica</x:v>
      </x:c>
      <x:c r="C3216" t="str">
        <x:v>Saúde</x:v>
      </x:c>
      <x:c r="D3216" t="str">
        <x:v>Clínica</x:v>
      </x:c>
      <x:c r="E3216" t="str">
        <x:v>Guarulhos</x:v>
      </x:c>
      <x:c r="F3216" t="str">
        <x:v>Jardim Maia</x:v>
      </x:c>
      <x:c r="G3216" t="str">
        <x:v>All Vision Assistencia Medica, 340, Jardim Maia, Guarulhos, Sp</x:v>
      </x:c>
      <x:c r="H3216" t="str"/>
      <x:c r="I3216" t="str"/>
      <x:c r="J3216" t="str"/>
      <x:c r="K3216" t="str"/>
      <x:c r="L3216" t="str"/>
      <x:c r="M3216" t="str"/>
      <x:c r="N3216" t="str"/>
      <x:c r="O3216" t="str"/>
      <x:c r="P3216" t="str"/>
      <x:c r="Q3216" t="str">
        <x:v>https://www.google.com/maps/search/?api=1&amp;query=All+Vision+Assistencia+Medica+Oftalmologica+ALL+VISION+ASSISTENCIA+MEDICA%2C+340%2C+JARDIM+MAIA%2C+GUARULHOS%2C+SP+Guarulhos+SP</x:v>
      </x:c>
      <x:c r="R3216" t="str"/>
      <x:c r="S3216" t="str"/>
      <x:c r="T3216" t="str">
        <x:v>Não contatado</x:v>
      </x:c>
      <x:c r="U3216" s="27" t="n">
        <x:f>IF(LEN(H3216)&gt;0,25,0)+IF(L3216="Sim",25,0)+IF(LEN(M3216)&gt;0,15,0)+IF(LEN(J3216)&gt;0,10,0)+IF(LEN(N3216)&gt;0,5,0)+IF(LEN(O3216)&gt;0,5,0)+IF(LEN(P3216)&gt;0,5,0)+IF(AND(LEN(R3216)&gt;0,LEN(S3216)&gt;0),10,0)</x:f>
        <x:v>0</x:v>
      </x:c>
      <x:c r="V3216" t="str">
        <x:f>IF(U3216&gt;=60,"Prioridade Alta",IF(U3216&gt;=35,"Prioridade Média","Prioridade Baixa"))</x:f>
        <x:v>Prioridade Baixa</x:v>
      </x:c>
      <x:c r="W3216" t="str">
        <x:v>Sim</x:v>
      </x:c>
      <x:c r="X3216" t="str">
        <x:v>Sem telefone, e-mail ou site</x:v>
      </x:c>
      <x:c r="Y3216" t="str">
        <x:v>Base expandida 2026-07-27</x:v>
      </x:c>
      <x:c r="Z3216" t="str"/>
      <x:c r="AA3216" t="str"/>
      <x:c r="AB3216" t="n">
        <x:v>30</x:v>
      </x:c>
      <x:c r="AC3216" t="str">
        <x:v>Prioridade Baixa</x:v>
      </x:c>
      <x:c r="AD3216" t="str">
        <x:v>Fonte CNES/DATASUS: https://cnes2.datasus.gov.br/Mod_Basico.asp?VCo_Unidade=3518809526722; CNES 9526722; CNPJ 03741193000200; site oficial/redes não coletados nesta fonte</x:v>
      </x:c>
      <x:c r="AE3216" t="n">
        <x:f>IF(LEN(H3216)&gt;0,1,0)</x:f>
        <x:v>0</x:v>
      </x:c>
      <x:c r="AF3216" t="n">
        <x:f>IF(LEN(M3216)&gt;0,1,0)</x:f>
        <x:v>0</x:v>
      </x:c>
      <x:c r="AG3216" t="n">
        <x:f>IF(AND(LEN(H3216)=0,LEN(K3216)=0,LEN(M3216)=0),1,0)</x:f>
        <x:v>1</x:v>
      </x:c>
    </x:row>
    <x:row r="3217">
      <x:c r="A3217" t="str">
        <x:v>AT-03216</x:v>
      </x:c>
      <x:c r="B3217" t="str">
        <x:v>Altera Odontologia Integrada</x:v>
      </x:c>
      <x:c r="C3217" t="str">
        <x:v>Saúde</x:v>
      </x:c>
      <x:c r="D3217" t="str">
        <x:v>Clínica</x:v>
      </x:c>
      <x:c r="E3217" t="str">
        <x:v>Guarulhos</x:v>
      </x:c>
      <x:c r="F3217" t="str">
        <x:v>Jd Sto Expedito</x:v>
      </x:c>
      <x:c r="G3217" t="str">
        <x:v>Altera Clinica Odontologica Ltda, 3646, Jd Sto Expedito, Guarulhos, Sp</x:v>
      </x:c>
      <x:c r="H3217" t="str"/>
      <x:c r="I3217" t="str"/>
      <x:c r="J3217" t="str"/>
      <x:c r="K3217" t="str"/>
      <x:c r="L3217" t="str"/>
      <x:c r="M3217" t="str"/>
      <x:c r="N3217" t="str"/>
      <x:c r="O3217" t="str"/>
      <x:c r="P3217" t="str"/>
      <x:c r="Q3217" t="str">
        <x:v>https://www.google.com/maps/search/?api=1&amp;query=Altera+Odontologia+Integrada+ALTERA+CLINICA+ODONTOLOGICA+LTDA%2C+3646%2C+JD+STO+EXPEDITO%2C+GUARULHOS%2C+SP+Guarulhos+SP</x:v>
      </x:c>
      <x:c r="R3217" t="str"/>
      <x:c r="S3217" t="str"/>
      <x:c r="T3217" t="str">
        <x:v>Não contatado</x:v>
      </x:c>
      <x:c r="U3217" s="27" t="n">
        <x:f>IF(LEN(H3217)&gt;0,25,0)+IF(L3217="Sim",25,0)+IF(LEN(M3217)&gt;0,15,0)+IF(LEN(J3217)&gt;0,10,0)+IF(LEN(N3217)&gt;0,5,0)+IF(LEN(O3217)&gt;0,5,0)+IF(LEN(P3217)&gt;0,5,0)+IF(AND(LEN(R3217)&gt;0,LEN(S3217)&gt;0),10,0)</x:f>
        <x:v>0</x:v>
      </x:c>
      <x:c r="V3217" t="str">
        <x:f>IF(U3217&gt;=60,"Prioridade Alta",IF(U3217&gt;=35,"Prioridade Média","Prioridade Baixa"))</x:f>
        <x:v>Prioridade Baixa</x:v>
      </x:c>
      <x:c r="W3217" t="str">
        <x:v>Sim</x:v>
      </x:c>
      <x:c r="X3217" t="str">
        <x:v>Sem telefone, e-mail ou site</x:v>
      </x:c>
      <x:c r="Y3217" t="str">
        <x:v>Base expandida 2026-07-27</x:v>
      </x:c>
      <x:c r="Z3217" t="str"/>
      <x:c r="AA3217" t="str"/>
      <x:c r="AB3217" t="n">
        <x:v>30</x:v>
      </x:c>
      <x:c r="AC3217" t="str">
        <x:v>Prioridade Baixa</x:v>
      </x:c>
      <x:c r="AD3217" t="str">
        <x:v>Fonte CNES/DATASUS: https://cnes2.datasus.gov.br/Mod_Basico.asp?VCo_Unidade=3518804567307; CNES 4567307; CNPJ 51009097000134; site oficial/redes não coletados nesta fonte</x:v>
      </x:c>
      <x:c r="AE3217" t="n">
        <x:f>IF(LEN(H3217)&gt;0,1,0)</x:f>
        <x:v>0</x:v>
      </x:c>
      <x:c r="AF3217" t="n">
        <x:f>IF(LEN(M3217)&gt;0,1,0)</x:f>
        <x:v>0</x:v>
      </x:c>
      <x:c r="AG3217" t="n">
        <x:f>IF(AND(LEN(H3217)=0,LEN(K3217)=0,LEN(M3217)=0),1,0)</x:f>
        <x:v>1</x:v>
      </x:c>
    </x:row>
    <x:row r="3218">
      <x:c r="A3218" t="str">
        <x:v>AT-03217</x:v>
      </x:c>
      <x:c r="B3218" t="str">
        <x:v>Almeida Prado Centro Medico Da Mulher</x:v>
      </x:c>
      <x:c r="C3218" t="str">
        <x:v>Saúde</x:v>
      </x:c>
      <x:c r="D3218" t="str">
        <x:v>Clínica</x:v>
      </x:c>
      <x:c r="E3218" t="str">
        <x:v>Guarulhos</x:v>
      </x:c>
      <x:c r="F3218" t="str">
        <x:v>Centro</x:v>
      </x:c>
      <x:c r="G3218" t="str">
        <x:v>Antonio Fernando Alves De Almeida Prado, 98, Centro, Guarulhos, Sp</x:v>
      </x:c>
      <x:c r="H3218" t="str"/>
      <x:c r="I3218" t="str"/>
      <x:c r="J3218" t="str"/>
      <x:c r="K3218" t="str"/>
      <x:c r="L3218" t="str"/>
      <x:c r="M3218" t="str"/>
      <x:c r="N3218" t="str"/>
      <x:c r="O3218" t="str"/>
      <x:c r="P3218" t="str"/>
      <x:c r="Q3218" t="str">
        <x:v>https://www.google.com/maps/search/?api=1&amp;query=Almeida+Prado+Centro+Medico+Da+Mulher+ANTONIO+FERNANDO+ALVES+DE+ALMEIDA+PRADO%2C+98%2C+CENTRO%2C+GUARULHOS%2C+SP+Guarulhos+SP</x:v>
      </x:c>
      <x:c r="R3218" t="str"/>
      <x:c r="S3218" t="str"/>
      <x:c r="T3218" t="str">
        <x:v>Não contatado</x:v>
      </x:c>
      <x:c r="U3218" s="27" t="n">
        <x:f>IF(LEN(H3218)&gt;0,25,0)+IF(L3218="Sim",25,0)+IF(LEN(M3218)&gt;0,15,0)+IF(LEN(J3218)&gt;0,10,0)+IF(LEN(N3218)&gt;0,5,0)+IF(LEN(O3218)&gt;0,5,0)+IF(LEN(P3218)&gt;0,5,0)+IF(AND(LEN(R3218)&gt;0,LEN(S3218)&gt;0),10,0)</x:f>
        <x:v>0</x:v>
      </x:c>
      <x:c r="V3218" t="str">
        <x:f>IF(U3218&gt;=60,"Prioridade Alta",IF(U3218&gt;=35,"Prioridade Média","Prioridade Baixa"))</x:f>
        <x:v>Prioridade Baixa</x:v>
      </x:c>
      <x:c r="W3218" t="str">
        <x:v>Sim</x:v>
      </x:c>
      <x:c r="X3218" t="str">
        <x:v>Sem telefone, e-mail ou site</x:v>
      </x:c>
      <x:c r="Y3218" t="str">
        <x:v>Base expandida 2026-07-27</x:v>
      </x:c>
      <x:c r="Z3218" t="str"/>
      <x:c r="AA3218" t="str"/>
      <x:c r="AB3218" t="n">
        <x:v>30</x:v>
      </x:c>
      <x:c r="AC3218" t="str">
        <x:v>Prioridade Baixa</x:v>
      </x:c>
      <x:c r="AD3218" t="str">
        <x:v>Fonte CNES/DATASUS: https://cnes2.datasus.gov.br/Mod_Basico.asp?VCo_Unidade=3518803756521; CNES 3756521; CNPJ 38756318000170; site oficial/redes não coletados nesta fonte</x:v>
      </x:c>
      <x:c r="AE3218" t="n">
        <x:f>IF(LEN(H3218)&gt;0,1,0)</x:f>
        <x:v>0</x:v>
      </x:c>
      <x:c r="AF3218" t="n">
        <x:f>IF(LEN(M3218)&gt;0,1,0)</x:f>
        <x:v>0</x:v>
      </x:c>
      <x:c r="AG3218" t="n">
        <x:f>IF(AND(LEN(H3218)=0,LEN(K3218)=0,LEN(M3218)=0),1,0)</x:f>
        <x:v>1</x:v>
      </x:c>
    </x:row>
    <x:row r="3219">
      <x:c r="A3219" t="str">
        <x:v>AT-03218</x:v>
      </x:c>
      <x:c r="B3219" t="str">
        <x:v>Solare Clinica Multidiciplinar</x:v>
      </x:c>
      <x:c r="C3219" t="str">
        <x:v>Saúde</x:v>
      </x:c>
      <x:c r="D3219" t="str">
        <x:v>Clínica</x:v>
      </x:c>
      <x:c r="E3219" t="str">
        <x:v>Mogi das Cruzes</x:v>
      </x:c>
      <x:c r="F3219" t="str">
        <x:v>Vila Mogilar</x:v>
      </x:c>
      <x:c r="G3219" t="str">
        <x:v>Solare Clinica Multidiciplinar Ltda, 269, Vila Mogilar, Mogi Das Cruzes, Sp</x:v>
      </x:c>
      <x:c r="H3219" t="str"/>
      <x:c r="I3219" t="str"/>
      <x:c r="J3219" t="str"/>
      <x:c r="K3219" t="str"/>
      <x:c r="L3219" t="str"/>
      <x:c r="M3219" t="str"/>
      <x:c r="N3219" t="str"/>
      <x:c r="O3219" t="str"/>
      <x:c r="P3219" t="str"/>
      <x:c r="Q3219" t="str">
        <x:v>https://www.google.com/maps/search/?api=1&amp;query=Solare+Clinica+Multidiciplinar+SOLARE+CLINICA+MULTIDICIPLINAR+LTDA%2C+269%2C+VILA+MOGILAR%2C+MOGI+DAS+CRUZES%2C+SP+Mogi+das+Cruzes+SP</x:v>
      </x:c>
      <x:c r="R3219" t="str"/>
      <x:c r="S3219" t="str"/>
      <x:c r="T3219" t="str">
        <x:v>Não contatado</x:v>
      </x:c>
      <x:c r="U3219" s="27" t="n">
        <x:f>IF(LEN(H3219)&gt;0,25,0)+IF(L3219="Sim",25,0)+IF(LEN(M3219)&gt;0,15,0)+IF(LEN(J3219)&gt;0,10,0)+IF(LEN(N3219)&gt;0,5,0)+IF(LEN(O3219)&gt;0,5,0)+IF(LEN(P3219)&gt;0,5,0)+IF(AND(LEN(R3219)&gt;0,LEN(S3219)&gt;0),10,0)</x:f>
        <x:v>0</x:v>
      </x:c>
      <x:c r="V3219" t="str">
        <x:f>IF(U3219&gt;=60,"Prioridade Alta",IF(U3219&gt;=35,"Prioridade Média","Prioridade Baixa"))</x:f>
        <x:v>Prioridade Baixa</x:v>
      </x:c>
      <x:c r="W3219" t="str">
        <x:v>Sim</x:v>
      </x:c>
      <x:c r="X3219" t="str">
        <x:v>Sem telefone, e-mail ou site</x:v>
      </x:c>
      <x:c r="Y3219" t="str">
        <x:v>Base expandida 2026-07-27</x:v>
      </x:c>
      <x:c r="Z3219" t="str"/>
      <x:c r="AA3219" t="str"/>
      <x:c r="AB3219" t="n">
        <x:v>30</x:v>
      </x:c>
      <x:c r="AC3219" t="str">
        <x:v>Prioridade Baixa</x:v>
      </x:c>
      <x:c r="AD3219" t="str">
        <x:v>Fonte CNES/DATASUS: https://cnes2.datasus.gov.br/Mod_Basico.asp?VCo_Unidade=3530608163820; CNES 8163820; CNPJ 60669887000137; site oficial/redes não coletados nesta fonte</x:v>
      </x:c>
      <x:c r="AE3219" t="n">
        <x:f>IF(LEN(H3219)&gt;0,1,0)</x:f>
        <x:v>0</x:v>
      </x:c>
      <x:c r="AF3219" t="n">
        <x:f>IF(LEN(M3219)&gt;0,1,0)</x:f>
        <x:v>0</x:v>
      </x:c>
      <x:c r="AG3219" t="n">
        <x:f>IF(AND(LEN(H3219)=0,LEN(K3219)=0,LEN(M3219)=0),1,0)</x:f>
        <x:v>1</x:v>
      </x:c>
    </x:row>
    <x:row r="3220">
      <x:c r="A3220" t="str">
        <x:v>AT-03219</x:v>
      </x:c>
      <x:c r="B3220" t="str">
        <x:v>Ambulatorio Hitachi Energy</x:v>
      </x:c>
      <x:c r="C3220" t="str">
        <x:v>Saúde</x:v>
      </x:c>
      <x:c r="D3220" t="str">
        <x:v>Clínica</x:v>
      </x:c>
      <x:c r="E3220" t="str">
        <x:v>Guarulhos</x:v>
      </x:c>
      <x:c r="F3220" t="str">
        <x:v>Sao Roque</x:v>
      </x:c>
      <x:c r="G3220" t="str">
        <x:v>Hitachi Energy Brasil Ltda, 3411, Sao Roque, Guarulhos, Sp</x:v>
      </x:c>
      <x:c r="H3220" t="str"/>
      <x:c r="I3220" t="str"/>
      <x:c r="J3220" t="str"/>
      <x:c r="K3220" t="str"/>
      <x:c r="L3220" t="str"/>
      <x:c r="M3220" t="str"/>
      <x:c r="N3220" t="str"/>
      <x:c r="O3220" t="str"/>
      <x:c r="P3220" t="str"/>
      <x:c r="Q3220" t="str">
        <x:v>https://www.google.com/maps/search/?api=1&amp;query=Ambulatorio+Hitachi+Energy+HITACHI+ENERGY+BRASIL+LTDA%2C+3411%2C+SAO+ROQUE%2C+GUARULHOS%2C+SP+Guarulhos+SP</x:v>
      </x:c>
      <x:c r="R3220" t="str"/>
      <x:c r="S3220" t="str"/>
      <x:c r="T3220" t="str">
        <x:v>Não contatado</x:v>
      </x:c>
      <x:c r="U3220" s="27" t="n">
        <x:f>IF(LEN(H3220)&gt;0,25,0)+IF(L3220="Sim",25,0)+IF(LEN(M3220)&gt;0,15,0)+IF(LEN(J3220)&gt;0,10,0)+IF(LEN(N3220)&gt;0,5,0)+IF(LEN(O3220)&gt;0,5,0)+IF(LEN(P3220)&gt;0,5,0)+IF(AND(LEN(R3220)&gt;0,LEN(S3220)&gt;0),10,0)</x:f>
        <x:v>0</x:v>
      </x:c>
      <x:c r="V3220" t="str">
        <x:f>IF(U3220&gt;=60,"Prioridade Alta",IF(U3220&gt;=35,"Prioridade Média","Prioridade Baixa"))</x:f>
        <x:v>Prioridade Baixa</x:v>
      </x:c>
      <x:c r="W3220" t="str">
        <x:v>Sim</x:v>
      </x:c>
      <x:c r="X3220" t="str">
        <x:v>Sem telefone, e-mail ou site</x:v>
      </x:c>
      <x:c r="Y3220" t="str">
        <x:v>Base expandida 2026-07-27</x:v>
      </x:c>
      <x:c r="Z3220" t="str"/>
      <x:c r="AA3220" t="str"/>
      <x:c r="AB3220" t="n">
        <x:v>30</x:v>
      </x:c>
      <x:c r="AC3220" t="str">
        <x:v>Prioridade Baixa</x:v>
      </x:c>
      <x:c r="AD3220" t="str">
        <x:v>Fonte CNES/DATASUS: https://cnes2.datasus.gov.br/Mod_Basico.asp?VCo_Unidade=3518804818334; CNES 4818334; CNPJ 61074829001103; site oficial/redes não coletados nesta fonte</x:v>
      </x:c>
      <x:c r="AE3220" t="n">
        <x:f>IF(LEN(H3220)&gt;0,1,0)</x:f>
        <x:v>0</x:v>
      </x:c>
      <x:c r="AF3220" t="n">
        <x:f>IF(LEN(M3220)&gt;0,1,0)</x:f>
        <x:v>0</x:v>
      </x:c>
      <x:c r="AG3220" t="n">
        <x:f>IF(AND(LEN(H3220)=0,LEN(K3220)=0,LEN(M3220)=0),1,0)</x:f>
        <x:v>1</x:v>
      </x:c>
    </x:row>
    <x:row r="3221">
      <x:c r="A3221" t="str">
        <x:v>AT-03220</x:v>
      </x:c>
      <x:c r="B3221" t="str">
        <x:v>Ambulatorio Solucoes Usiminas</x:v>
      </x:c>
      <x:c r="C3221" t="str">
        <x:v>Saúde</x:v>
      </x:c>
      <x:c r="D3221" t="str">
        <x:v>Clínica</x:v>
      </x:c>
      <x:c r="E3221" t="str">
        <x:v>Guarulhos</x:v>
      </x:c>
      <x:c r="F3221" t="str">
        <x:v>Agua Chata</x:v>
      </x:c>
      <x:c r="G3221" t="str">
        <x:v>Solucoes Em Aco Usiminas S A, 1890, Agua Chata, Guarulhos, Sp</x:v>
      </x:c>
      <x:c r="H3221" t="str"/>
      <x:c r="I3221" t="str"/>
      <x:c r="J3221" t="str"/>
      <x:c r="K3221" t="str"/>
      <x:c r="L3221" t="str"/>
      <x:c r="M3221" t="str"/>
      <x:c r="N3221" t="str"/>
      <x:c r="O3221" t="str"/>
      <x:c r="P3221" t="str"/>
      <x:c r="Q3221" t="str">
        <x:v>https://www.google.com/maps/search/?api=1&amp;query=Ambulatorio+Solucoes+Usiminas+SOLUCOES+EM+ACO+USIMINAS+S+A%2C+1890%2C+AGUA+CHATA%2C+GUARULHOS%2C+SP+Guarulhos+SP</x:v>
      </x:c>
      <x:c r="R3221" t="str"/>
      <x:c r="S3221" t="str"/>
      <x:c r="T3221" t="str">
        <x:v>Não contatado</x:v>
      </x:c>
      <x:c r="U3221" s="27" t="n">
        <x:f>IF(LEN(H3221)&gt;0,25,0)+IF(L3221="Sim",25,0)+IF(LEN(M3221)&gt;0,15,0)+IF(LEN(J3221)&gt;0,10,0)+IF(LEN(N3221)&gt;0,5,0)+IF(LEN(O3221)&gt;0,5,0)+IF(LEN(P3221)&gt;0,5,0)+IF(AND(LEN(R3221)&gt;0,LEN(S3221)&gt;0),10,0)</x:f>
        <x:v>0</x:v>
      </x:c>
      <x:c r="V3221" t="str">
        <x:f>IF(U3221&gt;=60,"Prioridade Alta",IF(U3221&gt;=35,"Prioridade Média","Prioridade Baixa"))</x:f>
        <x:v>Prioridade Baixa</x:v>
      </x:c>
      <x:c r="W3221" t="str">
        <x:v>Sim</x:v>
      </x:c>
      <x:c r="X3221" t="str">
        <x:v>Sem telefone, e-mail ou site</x:v>
      </x:c>
      <x:c r="Y3221" t="str">
        <x:v>Base expandida 2026-07-27</x:v>
      </x:c>
      <x:c r="Z3221" t="str"/>
      <x:c r="AA3221" t="str"/>
      <x:c r="AB3221" t="n">
        <x:v>30</x:v>
      </x:c>
      <x:c r="AC3221" t="str">
        <x:v>Prioridade Baixa</x:v>
      </x:c>
      <x:c r="AD3221" t="str">
        <x:v>Fonte CNES/DATASUS: https://cnes2.datasus.gov.br/Mod_Basico.asp?VCo_Unidade=3518804840496; CNES 4840496; CNPJ 42956441001345; site oficial/redes não coletados nesta fonte</x:v>
      </x:c>
      <x:c r="AE3221" t="n">
        <x:f>IF(LEN(H3221)&gt;0,1,0)</x:f>
        <x:v>0</x:v>
      </x:c>
      <x:c r="AF3221" t="n">
        <x:f>IF(LEN(M3221)&gt;0,1,0)</x:f>
        <x:v>0</x:v>
      </x:c>
      <x:c r="AG3221" t="n">
        <x:f>IF(AND(LEN(H3221)=0,LEN(K3221)=0,LEN(M3221)=0),1,0)</x:f>
        <x:v>1</x:v>
      </x:c>
    </x:row>
    <x:row r="3222">
      <x:c r="A3222" t="str">
        <x:v>AT-03221</x:v>
      </x:c>
      <x:c r="B3222" t="str">
        <x:v>Amme Odontologia</x:v>
      </x:c>
      <x:c r="C3222" t="str">
        <x:v>Saúde</x:v>
      </x:c>
      <x:c r="D3222" t="str">
        <x:v>Clínica</x:v>
      </x:c>
      <x:c r="E3222" t="str">
        <x:v>Guarulhos</x:v>
      </x:c>
      <x:c r="F3222" t="str">
        <x:v>Vila Galvao</x:v>
      </x:c>
      <x:c r="G3222" t="str">
        <x:v>Amme Odontologia Ltda, 233, Vila Galvao, Guarulhos, Sp</x:v>
      </x:c>
      <x:c r="H3222" t="str"/>
      <x:c r="I3222" t="str"/>
      <x:c r="J3222" t="str"/>
      <x:c r="K3222" t="str"/>
      <x:c r="L3222" t="str"/>
      <x:c r="M3222" t="str"/>
      <x:c r="N3222" t="str"/>
      <x:c r="O3222" t="str"/>
      <x:c r="P3222" t="str"/>
      <x:c r="Q3222" t="str">
        <x:v>https://www.google.com/maps/search/?api=1&amp;query=Amme+Odontologia+AMME+ODONTOLOGIA+LTDA%2C+233%2C+VILA+GALVAO%2C+GUARULHOS%2C+SP+Guarulhos+SP</x:v>
      </x:c>
      <x:c r="R3222" t="str"/>
      <x:c r="S3222" t="str"/>
      <x:c r="T3222" t="str">
        <x:v>Não contatado</x:v>
      </x:c>
      <x:c r="U3222" s="27" t="n">
        <x:f>IF(LEN(H3222)&gt;0,25,0)+IF(L3222="Sim",25,0)+IF(LEN(M3222)&gt;0,15,0)+IF(LEN(J3222)&gt;0,10,0)+IF(LEN(N3222)&gt;0,5,0)+IF(LEN(O3222)&gt;0,5,0)+IF(LEN(P3222)&gt;0,5,0)+IF(AND(LEN(R3222)&gt;0,LEN(S3222)&gt;0),10,0)</x:f>
        <x:v>0</x:v>
      </x:c>
      <x:c r="V3222" t="str">
        <x:f>IF(U3222&gt;=60,"Prioridade Alta",IF(U3222&gt;=35,"Prioridade Média","Prioridade Baixa"))</x:f>
        <x:v>Prioridade Baixa</x:v>
      </x:c>
      <x:c r="W3222" t="str">
        <x:v>Sim</x:v>
      </x:c>
      <x:c r="X3222" t="str">
        <x:v>Sem telefone, e-mail ou site</x:v>
      </x:c>
      <x:c r="Y3222" t="str">
        <x:v>Base expandida 2026-07-27</x:v>
      </x:c>
      <x:c r="Z3222" t="str"/>
      <x:c r="AA3222" t="str"/>
      <x:c r="AB3222" t="n">
        <x:v>30</x:v>
      </x:c>
      <x:c r="AC3222" t="str">
        <x:v>Prioridade Baixa</x:v>
      </x:c>
      <x:c r="AD3222" t="str">
        <x:v>Fonte CNES/DATASUS: https://cnes2.datasus.gov.br/Mod_Basico.asp?VCo_Unidade=3518802977303; CNES 2977303; CNPJ 41543747000173; site oficial/redes não coletados nesta fonte</x:v>
      </x:c>
      <x:c r="AE3222" t="n">
        <x:f>IF(LEN(H3222)&gt;0,1,0)</x:f>
        <x:v>0</x:v>
      </x:c>
      <x:c r="AF3222" t="n">
        <x:f>IF(LEN(M3222)&gt;0,1,0)</x:f>
        <x:v>0</x:v>
      </x:c>
      <x:c r="AG3222" t="n">
        <x:f>IF(AND(LEN(H3222)=0,LEN(K3222)=0,LEN(M3222)=0),1,0)</x:f>
        <x:v>1</x:v>
      </x:c>
    </x:row>
    <x:row r="3223">
      <x:c r="A3223" t="str">
        <x:v>AT-03222</x:v>
      </x:c>
      <x:c r="B3223" t="str">
        <x:v>Soma Terapias</x:v>
      </x:c>
      <x:c r="C3223" t="str">
        <x:v>Saúde</x:v>
      </x:c>
      <x:c r="D3223" t="str">
        <x:v>Clínica</x:v>
      </x:c>
      <x:c r="E3223" t="str">
        <x:v>Mogi das Cruzes</x:v>
      </x:c>
      <x:c r="F3223" t="str">
        <x:v>Vila Oliveira</x:v>
      </x:c>
      <x:c r="G3223" t="str">
        <x:v>Soma Centro Terapeutico Multidisciplinar Ltda, 110, Vila Oliveira, Mogi Das Cruzes, Sp</x:v>
      </x:c>
      <x:c r="H3223" t="str"/>
      <x:c r="I3223" t="str"/>
      <x:c r="J3223" t="str"/>
      <x:c r="K3223" t="str"/>
      <x:c r="L3223" t="str"/>
      <x:c r="M3223" t="str"/>
      <x:c r="N3223" t="str"/>
      <x:c r="O3223" t="str"/>
      <x:c r="P3223" t="str"/>
      <x:c r="Q3223" t="str">
        <x:v>https://www.google.com/maps/search/?api=1&amp;query=Soma+Terapias+SOMA+CENTRO+TERAPEUTICO+MULTIDISCIPLINAR+LTDA%2C+110%2C+VILA+OLIVEIRA%2C+MOGI+DAS+CRUZES%2C+SP+Mogi+das+Cruzes+SP</x:v>
      </x:c>
      <x:c r="R3223" t="str"/>
      <x:c r="S3223" t="str"/>
      <x:c r="T3223" t="str">
        <x:v>Não contatado</x:v>
      </x:c>
      <x:c r="U3223" s="27" t="n">
        <x:f>IF(LEN(H3223)&gt;0,25,0)+IF(L3223="Sim",25,0)+IF(LEN(M3223)&gt;0,15,0)+IF(LEN(J3223)&gt;0,10,0)+IF(LEN(N3223)&gt;0,5,0)+IF(LEN(O3223)&gt;0,5,0)+IF(LEN(P3223)&gt;0,5,0)+IF(AND(LEN(R3223)&gt;0,LEN(S3223)&gt;0),10,0)</x:f>
        <x:v>0</x:v>
      </x:c>
      <x:c r="V3223" t="str">
        <x:f>IF(U3223&gt;=60,"Prioridade Alta",IF(U3223&gt;=35,"Prioridade Média","Prioridade Baixa"))</x:f>
        <x:v>Prioridade Baixa</x:v>
      </x:c>
      <x:c r="W3223" t="str">
        <x:v>Sim</x:v>
      </x:c>
      <x:c r="X3223" t="str">
        <x:v>Sem telefone, e-mail ou site</x:v>
      </x:c>
      <x:c r="Y3223" t="str">
        <x:v>Base expandida 2026-07-27</x:v>
      </x:c>
      <x:c r="Z3223" t="str"/>
      <x:c r="AA3223" t="str"/>
      <x:c r="AB3223" t="n">
        <x:v>30</x:v>
      </x:c>
      <x:c r="AC3223" t="str">
        <x:v>Prioridade Baixa</x:v>
      </x:c>
      <x:c r="AD3223" t="str">
        <x:v>Fonte CNES/DATASUS: https://cnes2.datasus.gov.br/Mod_Basico.asp?VCo_Unidade=3530605837545; CNES 5837545; CNPJ 61167618000135; site oficial/redes não coletados nesta fonte</x:v>
      </x:c>
      <x:c r="AE3223" t="n">
        <x:f>IF(LEN(H3223)&gt;0,1,0)</x:f>
        <x:v>0</x:v>
      </x:c>
      <x:c r="AF3223" t="n">
        <x:f>IF(LEN(M3223)&gt;0,1,0)</x:f>
        <x:v>0</x:v>
      </x:c>
      <x:c r="AG3223" t="n">
        <x:f>IF(AND(LEN(H3223)=0,LEN(K3223)=0,LEN(M3223)=0),1,0)</x:f>
        <x:v>1</x:v>
      </x:c>
    </x:row>
    <x:row r="3224">
      <x:c r="A3224" t="str">
        <x:v>AT-03223</x:v>
      </x:c>
      <x:c r="B3224" t="str">
        <x:v>Analitica Clinica De Psicologia</x:v>
      </x:c>
      <x:c r="C3224" t="str">
        <x:v>Saúde</x:v>
      </x:c>
      <x:c r="D3224" t="str">
        <x:v>Clínica</x:v>
      </x:c>
      <x:c r="E3224" t="str">
        <x:v>Guarulhos</x:v>
      </x:c>
      <x:c r="F3224" t="str">
        <x:v>Centro</x:v>
      </x:c>
      <x:c r="G3224" t="str">
        <x:v>Analitica Clinica De Psicologia Ltda, 450, Centro, Guarulhos, Sp</x:v>
      </x:c>
      <x:c r="H3224" t="str"/>
      <x:c r="I3224" t="str"/>
      <x:c r="J3224" t="str"/>
      <x:c r="K3224" t="str"/>
      <x:c r="L3224" t="str"/>
      <x:c r="M3224" t="str"/>
      <x:c r="N3224" t="str"/>
      <x:c r="O3224" t="str"/>
      <x:c r="P3224" t="str"/>
      <x:c r="Q3224" t="str">
        <x:v>https://www.google.com/maps/search/?api=1&amp;query=Analitica+Clinica+De+Psicologia+ANALITICA+CLINICA+DE+PSICOLOGIA+LTDA%2C+450%2C+CENTRO%2C+GUARULHOS%2C+SP+Guarulhos+SP</x:v>
      </x:c>
      <x:c r="R3224" t="str"/>
      <x:c r="S3224" t="str"/>
      <x:c r="T3224" t="str">
        <x:v>Não contatado</x:v>
      </x:c>
      <x:c r="U3224" s="27" t="n">
        <x:f>IF(LEN(H3224)&gt;0,25,0)+IF(L3224="Sim",25,0)+IF(LEN(M3224)&gt;0,15,0)+IF(LEN(J3224)&gt;0,10,0)+IF(LEN(N3224)&gt;0,5,0)+IF(LEN(O3224)&gt;0,5,0)+IF(LEN(P3224)&gt;0,5,0)+IF(AND(LEN(R3224)&gt;0,LEN(S3224)&gt;0),10,0)</x:f>
        <x:v>0</x:v>
      </x:c>
      <x:c r="V3224" t="str">
        <x:f>IF(U3224&gt;=60,"Prioridade Alta",IF(U3224&gt;=35,"Prioridade Média","Prioridade Baixa"))</x:f>
        <x:v>Prioridade Baixa</x:v>
      </x:c>
      <x:c r="W3224" t="str">
        <x:v>Sim</x:v>
      </x:c>
      <x:c r="X3224" t="str">
        <x:v>Sem telefone, e-mail ou site</x:v>
      </x:c>
      <x:c r="Y3224" t="str">
        <x:v>Base expandida 2026-07-27</x:v>
      </x:c>
      <x:c r="Z3224" t="str"/>
      <x:c r="AA3224" t="str"/>
      <x:c r="AB3224" t="n">
        <x:v>30</x:v>
      </x:c>
      <x:c r="AC3224" t="str">
        <x:v>Prioridade Baixa</x:v>
      </x:c>
      <x:c r="AD3224" t="str">
        <x:v>Fonte CNES/DATASUS: https://cnes2.datasus.gov.br/Mod_Basico.asp?VCo_Unidade=3518804576292; CNES 4576292; CNPJ 53667392000103; site oficial/redes não coletados nesta fonte</x:v>
      </x:c>
      <x:c r="AE3224" t="n">
        <x:f>IF(LEN(H3224)&gt;0,1,0)</x:f>
        <x:v>0</x:v>
      </x:c>
      <x:c r="AF3224" t="n">
        <x:f>IF(LEN(M3224)&gt;0,1,0)</x:f>
        <x:v>0</x:v>
      </x:c>
      <x:c r="AG3224" t="n">
        <x:f>IF(AND(LEN(H3224)=0,LEN(K3224)=0,LEN(M3224)=0),1,0)</x:f>
        <x:v>1</x:v>
      </x:c>
    </x:row>
    <x:row r="3225">
      <x:c r="A3225" t="str">
        <x:v>AT-03224</x:v>
      </x:c>
      <x:c r="B3225" t="str">
        <x:v>Aoe Odontologia</x:v>
      </x:c>
      <x:c r="C3225" t="str">
        <x:v>Saúde</x:v>
      </x:c>
      <x:c r="D3225" t="str">
        <x:v>Clínica</x:v>
      </x:c>
      <x:c r="E3225" t="str">
        <x:v>Guarulhos</x:v>
      </x:c>
      <x:c r="F3225" t="str">
        <x:v>Centro</x:v>
      </x:c>
      <x:c r="G3225" t="str">
        <x:v>Aoe Odontologia Ltda, 171, Centro, Guarulhos, Sp</x:v>
      </x:c>
      <x:c r="H3225" t="str"/>
      <x:c r="I3225" t="str"/>
      <x:c r="J3225" t="str"/>
      <x:c r="K3225" t="str"/>
      <x:c r="L3225" t="str"/>
      <x:c r="M3225" t="str"/>
      <x:c r="N3225" t="str"/>
      <x:c r="O3225" t="str"/>
      <x:c r="P3225" t="str"/>
      <x:c r="Q3225" t="str">
        <x:v>https://www.google.com/maps/search/?api=1&amp;query=Aoe+Odontologia+AOE+ODONTOLOGIA+LTDA%2C+171%2C+CENTRO%2C+GUARULHOS%2C+SP+Guarulhos+SP</x:v>
      </x:c>
      <x:c r="R3225" t="str"/>
      <x:c r="S3225" t="str"/>
      <x:c r="T3225" t="str">
        <x:v>Não contatado</x:v>
      </x:c>
      <x:c r="U3225" s="27" t="n">
        <x:f>IF(LEN(H3225)&gt;0,25,0)+IF(L3225="Sim",25,0)+IF(LEN(M3225)&gt;0,15,0)+IF(LEN(J3225)&gt;0,10,0)+IF(LEN(N3225)&gt;0,5,0)+IF(LEN(O3225)&gt;0,5,0)+IF(LEN(P3225)&gt;0,5,0)+IF(AND(LEN(R3225)&gt;0,LEN(S3225)&gt;0),10,0)</x:f>
        <x:v>0</x:v>
      </x:c>
      <x:c r="V3225" t="str">
        <x:f>IF(U3225&gt;=60,"Prioridade Alta",IF(U3225&gt;=35,"Prioridade Média","Prioridade Baixa"))</x:f>
        <x:v>Prioridade Baixa</x:v>
      </x:c>
      <x:c r="W3225" t="str">
        <x:v>Sim</x:v>
      </x:c>
      <x:c r="X3225" t="str">
        <x:v>Sem telefone, e-mail ou site</x:v>
      </x:c>
      <x:c r="Y3225" t="str">
        <x:v>Base expandida 2026-07-27</x:v>
      </x:c>
      <x:c r="Z3225" t="str"/>
      <x:c r="AA3225" t="str"/>
      <x:c r="AB3225" t="n">
        <x:v>30</x:v>
      </x:c>
      <x:c r="AC3225" t="str">
        <x:v>Prioridade Baixa</x:v>
      </x:c>
      <x:c r="AD3225" t="str">
        <x:v>Fonte CNES/DATASUS: https://cnes2.datasus.gov.br/Mod_Basico.asp?VCo_Unidade=3518800971065; CNES 0971065; CNPJ 43241719000127; site oficial/redes não coletados nesta fonte</x:v>
      </x:c>
      <x:c r="AE3225" t="n">
        <x:f>IF(LEN(H3225)&gt;0,1,0)</x:f>
        <x:v>0</x:v>
      </x:c>
      <x:c r="AF3225" t="n">
        <x:f>IF(LEN(M3225)&gt;0,1,0)</x:f>
        <x:v>0</x:v>
      </x:c>
      <x:c r="AG3225" t="n">
        <x:f>IF(AND(LEN(H3225)=0,LEN(K3225)=0,LEN(M3225)=0),1,0)</x:f>
        <x:v>1</x:v>
      </x:c>
    </x:row>
    <x:row r="3226">
      <x:c r="A3226" t="str">
        <x:v>AT-03225</x:v>
      </x:c>
      <x:c r="B3226" t="str">
        <x:v>Apc Psicologia</x:v>
      </x:c>
      <x:c r="C3226" t="str">
        <x:v>Saúde</x:v>
      </x:c>
      <x:c r="D3226" t="str">
        <x:v>Clínica</x:v>
      </x:c>
      <x:c r="E3226" t="str">
        <x:v>Guarulhos</x:v>
      </x:c>
      <x:c r="F3226" t="str">
        <x:v>Jardim Barbosa</x:v>
      </x:c>
      <x:c r="G3226" t="str">
        <x:v>Clinica Nuero Psicologia Ltda, 264, Jardim Barbosa, Guarulhos, Sp</x:v>
      </x:c>
      <x:c r="H3226" t="str"/>
      <x:c r="I3226" t="str"/>
      <x:c r="J3226" t="str"/>
      <x:c r="K3226" t="str"/>
      <x:c r="L3226" t="str"/>
      <x:c r="M3226" t="str"/>
      <x:c r="N3226" t="str"/>
      <x:c r="O3226" t="str"/>
      <x:c r="P3226" t="str"/>
      <x:c r="Q3226" t="str">
        <x:v>https://www.google.com/maps/search/?api=1&amp;query=Apc+Psicologia+CLINICA+NUERO+PSICOLOGIA+LTDA%2C+264%2C+JARDIM+BARBOSA%2C+GUARULHOS%2C+SP+Guarulhos+SP</x:v>
      </x:c>
      <x:c r="R3226" t="str"/>
      <x:c r="S3226" t="str"/>
      <x:c r="T3226" t="str">
        <x:v>Não contatado</x:v>
      </x:c>
      <x:c r="U3226" s="27" t="n">
        <x:f>IF(LEN(H3226)&gt;0,25,0)+IF(L3226="Sim",25,0)+IF(LEN(M3226)&gt;0,15,0)+IF(LEN(J3226)&gt;0,10,0)+IF(LEN(N3226)&gt;0,5,0)+IF(LEN(O3226)&gt;0,5,0)+IF(LEN(P3226)&gt;0,5,0)+IF(AND(LEN(R3226)&gt;0,LEN(S3226)&gt;0),10,0)</x:f>
        <x:v>0</x:v>
      </x:c>
      <x:c r="V3226" t="str">
        <x:f>IF(U3226&gt;=60,"Prioridade Alta",IF(U3226&gt;=35,"Prioridade Média","Prioridade Baixa"))</x:f>
        <x:v>Prioridade Baixa</x:v>
      </x:c>
      <x:c r="W3226" t="str">
        <x:v>Sim</x:v>
      </x:c>
      <x:c r="X3226" t="str">
        <x:v>Sem telefone, e-mail ou site</x:v>
      </x:c>
      <x:c r="Y3226" t="str">
        <x:v>Base expandida 2026-07-27</x:v>
      </x:c>
      <x:c r="Z3226" t="str"/>
      <x:c r="AA3226" t="str"/>
      <x:c r="AB3226" t="n">
        <x:v>30</x:v>
      </x:c>
      <x:c r="AC3226" t="str">
        <x:v>Prioridade Baixa</x:v>
      </x:c>
      <x:c r="AD3226" t="str">
        <x:v>Fonte CNES/DATASUS: https://cnes2.datasus.gov.br/Mod_Basico.asp?VCo_Unidade=3518804818245; CNES 4818245; CNPJ 53781651000122; site oficial/redes não coletados nesta fonte</x:v>
      </x:c>
      <x:c r="AE3226" t="n">
        <x:f>IF(LEN(H3226)&gt;0,1,0)</x:f>
        <x:v>0</x:v>
      </x:c>
      <x:c r="AF3226" t="n">
        <x:f>IF(LEN(M3226)&gt;0,1,0)</x:f>
        <x:v>0</x:v>
      </x:c>
      <x:c r="AG3226" t="n">
        <x:f>IF(AND(LEN(H3226)=0,LEN(K3226)=0,LEN(M3226)=0),1,0)</x:f>
        <x:v>1</x:v>
      </x:c>
    </x:row>
    <x:row r="3227">
      <x:c r="A3227" t="str">
        <x:v>AT-03226</x:v>
      </x:c>
      <x:c r="B3227" t="str">
        <x:v>Apprimore Saude Mental E Desenvolvimento</x:v>
      </x:c>
      <x:c r="C3227" t="str">
        <x:v>Saúde</x:v>
      </x:c>
      <x:c r="D3227" t="str">
        <x:v>Clínica</x:v>
      </x:c>
      <x:c r="E3227" t="str">
        <x:v>Guarulhos</x:v>
      </x:c>
      <x:c r="F3227" t="str">
        <x:v>Centro</x:v>
      </x:c>
      <x:c r="G3227" t="str">
        <x:v>Caetano Desenvolvimento Humano Ltda, 192, Centro, Guarulhos, Sp</x:v>
      </x:c>
      <x:c r="H3227" t="str"/>
      <x:c r="I3227" t="str"/>
      <x:c r="J3227" t="str"/>
      <x:c r="K3227" t="str"/>
      <x:c r="L3227" t="str"/>
      <x:c r="M3227" t="str"/>
      <x:c r="N3227" t="str"/>
      <x:c r="O3227" t="str"/>
      <x:c r="P3227" t="str"/>
      <x:c r="Q3227" t="str">
        <x:v>https://www.google.com/maps/search/?api=1&amp;query=Apprimore+Saude+Mental+E+Desenvolvimento+CAETANO+DESENVOLVIMENTO+HUMANO+LTDA%2C+192%2C+CENTRO%2C+GUARULHOS%2C+SP+Guarulhos+SP</x:v>
      </x:c>
      <x:c r="R3227" t="str"/>
      <x:c r="S3227" t="str"/>
      <x:c r="T3227" t="str">
        <x:v>Não contatado</x:v>
      </x:c>
      <x:c r="U3227" s="27" t="n">
        <x:f>IF(LEN(H3227)&gt;0,25,0)+IF(L3227="Sim",25,0)+IF(LEN(M3227)&gt;0,15,0)+IF(LEN(J3227)&gt;0,10,0)+IF(LEN(N3227)&gt;0,5,0)+IF(LEN(O3227)&gt;0,5,0)+IF(LEN(P3227)&gt;0,5,0)+IF(AND(LEN(R3227)&gt;0,LEN(S3227)&gt;0),10,0)</x:f>
        <x:v>0</x:v>
      </x:c>
      <x:c r="V3227" t="str">
        <x:f>IF(U3227&gt;=60,"Prioridade Alta",IF(U3227&gt;=35,"Prioridade Média","Prioridade Baixa"))</x:f>
        <x:v>Prioridade Baixa</x:v>
      </x:c>
      <x:c r="W3227" t="str">
        <x:v>Sim</x:v>
      </x:c>
      <x:c r="X3227" t="str">
        <x:v>Sem telefone, e-mail ou site</x:v>
      </x:c>
      <x:c r="Y3227" t="str">
        <x:v>Base expandida 2026-07-27</x:v>
      </x:c>
      <x:c r="Z3227" t="str"/>
      <x:c r="AA3227" t="str"/>
      <x:c r="AB3227" t="n">
        <x:v>30</x:v>
      </x:c>
      <x:c r="AC3227" t="str">
        <x:v>Prioridade Baixa</x:v>
      </x:c>
      <x:c r="AD3227" t="str">
        <x:v>Fonte CNES/DATASUS: https://cnes2.datasus.gov.br/Mod_Basico.asp?VCo_Unidade=3518807873131; CNES 7873131; CNPJ 16685686000131; site oficial/redes não coletados nesta fonte</x:v>
      </x:c>
      <x:c r="AE3227" t="n">
        <x:f>IF(LEN(H3227)&gt;0,1,0)</x:f>
        <x:v>0</x:v>
      </x:c>
      <x:c r="AF3227" t="n">
        <x:f>IF(LEN(M3227)&gt;0,1,0)</x:f>
        <x:v>0</x:v>
      </x:c>
      <x:c r="AG3227" t="n">
        <x:f>IF(AND(LEN(H3227)=0,LEN(K3227)=0,LEN(M3227)=0),1,0)</x:f>
        <x:v>1</x:v>
      </x:c>
    </x:row>
    <x:row r="3228">
      <x:c r="A3228" t="str">
        <x:v>AT-03227</x:v>
      </x:c>
      <x:c r="B3228" t="str">
        <x:v>Asconcipa Servicos Medicos</x:v>
      </x:c>
      <x:c r="C3228" t="str">
        <x:v>Saúde</x:v>
      </x:c>
      <x:c r="D3228" t="str">
        <x:v>Clínica</x:v>
      </x:c>
      <x:c r="E3228" t="str">
        <x:v>Guarulhos</x:v>
      </x:c>
      <x:c r="F3228" t="str">
        <x:v>Jardim Zaira</x:v>
      </x:c>
      <x:c r="G3228" t="str">
        <x:v>Asconcipa Servicos Medicos Ltda, 276, Jardim Zaira, Guarulhos, Sp</x:v>
      </x:c>
      <x:c r="H3228" t="str"/>
      <x:c r="I3228" t="str"/>
      <x:c r="J3228" t="str"/>
      <x:c r="K3228" t="str"/>
      <x:c r="L3228" t="str"/>
      <x:c r="M3228" t="str"/>
      <x:c r="N3228" t="str"/>
      <x:c r="O3228" t="str"/>
      <x:c r="P3228" t="str"/>
      <x:c r="Q3228" t="str">
        <x:v>https://www.google.com/maps/search/?api=1&amp;query=Asconcipa+Servicos+Medicos+ASCONCIPA+SERVICOS+MEDICOS+LTDA%2C+276%2C+JARDIM+ZAIRA%2C+GUARULHOS%2C+SP+Guarulhos+SP</x:v>
      </x:c>
      <x:c r="R3228" t="str"/>
      <x:c r="S3228" t="str"/>
      <x:c r="T3228" t="str">
        <x:v>Não contatado</x:v>
      </x:c>
      <x:c r="U3228" s="27" t="n">
        <x:f>IF(LEN(H3228)&gt;0,25,0)+IF(L3228="Sim",25,0)+IF(LEN(M3228)&gt;0,15,0)+IF(LEN(J3228)&gt;0,10,0)+IF(LEN(N3228)&gt;0,5,0)+IF(LEN(O3228)&gt;0,5,0)+IF(LEN(P3228)&gt;0,5,0)+IF(AND(LEN(R3228)&gt;0,LEN(S3228)&gt;0),10,0)</x:f>
        <x:v>0</x:v>
      </x:c>
      <x:c r="V3228" t="str">
        <x:f>IF(U3228&gt;=60,"Prioridade Alta",IF(U3228&gt;=35,"Prioridade Média","Prioridade Baixa"))</x:f>
        <x:v>Prioridade Baixa</x:v>
      </x:c>
      <x:c r="W3228" t="str">
        <x:v>Sim</x:v>
      </x:c>
      <x:c r="X3228" t="str">
        <x:v>Sem telefone, e-mail ou site</x:v>
      </x:c>
      <x:c r="Y3228" t="str">
        <x:v>Base expandida 2026-07-27</x:v>
      </x:c>
      <x:c r="Z3228" t="str"/>
      <x:c r="AA3228" t="str"/>
      <x:c r="AB3228" t="n">
        <x:v>30</x:v>
      </x:c>
      <x:c r="AC3228" t="str">
        <x:v>Prioridade Baixa</x:v>
      </x:c>
      <x:c r="AD3228" t="str">
        <x:v>Fonte CNES/DATASUS: https://cnes2.datasus.gov.br/Mod_Basico.asp?VCo_Unidade=3518808246610; CNES 8246610; CNPJ 49223292000110; site oficial/redes não coletados nesta fonte</x:v>
      </x:c>
      <x:c r="AE3228" t="n">
        <x:f>IF(LEN(H3228)&gt;0,1,0)</x:f>
        <x:v>0</x:v>
      </x:c>
      <x:c r="AF3228" t="n">
        <x:f>IF(LEN(M3228)&gt;0,1,0)</x:f>
        <x:v>0</x:v>
      </x:c>
      <x:c r="AG3228" t="n">
        <x:f>IF(AND(LEN(H3228)=0,LEN(K3228)=0,LEN(M3228)=0),1,0)</x:f>
        <x:v>1</x:v>
      </x:c>
    </x:row>
    <x:row r="3229">
      <x:c r="A3229" t="str">
        <x:v>AT-03228</x:v>
      </x:c>
      <x:c r="B3229" t="str">
        <x:v>Assistencia Medica Central Eireli</x:v>
      </x:c>
      <x:c r="C3229" t="str">
        <x:v>Saúde</x:v>
      </x:c>
      <x:c r="D3229" t="str">
        <x:v>Clínica</x:v>
      </x:c>
      <x:c r="E3229" t="str">
        <x:v>Guarulhos</x:v>
      </x:c>
      <x:c r="F3229" t="str">
        <x:v>Centro</x:v>
      </x:c>
      <x:c r="G3229" t="str">
        <x:v>Assistencia Medica Central Eireli, 159, Centro, Guarulhos, Sp</x:v>
      </x:c>
      <x:c r="H3229" t="str"/>
      <x:c r="I3229" t="str"/>
      <x:c r="J3229" t="str"/>
      <x:c r="K3229" t="str"/>
      <x:c r="L3229" t="str"/>
      <x:c r="M3229" t="str"/>
      <x:c r="N3229" t="str"/>
      <x:c r="O3229" t="str"/>
      <x:c r="P3229" t="str"/>
      <x:c r="Q3229" t="str">
        <x:v>https://www.google.com/maps/search/?api=1&amp;query=Assistencia+Medica+Central+Eireli+ASSISTENCIA+MEDICA+CENTRAL+EIRELI%2C+159%2C+CENTRO%2C+GUARULHOS%2C+SP+Guarulhos+SP</x:v>
      </x:c>
      <x:c r="R3229" t="str"/>
      <x:c r="S3229" t="str"/>
      <x:c r="T3229" t="str">
        <x:v>Não contatado</x:v>
      </x:c>
      <x:c r="U3229" s="27" t="n">
        <x:f>IF(LEN(H3229)&gt;0,25,0)+IF(L3229="Sim",25,0)+IF(LEN(M3229)&gt;0,15,0)+IF(LEN(J3229)&gt;0,10,0)+IF(LEN(N3229)&gt;0,5,0)+IF(LEN(O3229)&gt;0,5,0)+IF(LEN(P3229)&gt;0,5,0)+IF(AND(LEN(R3229)&gt;0,LEN(S3229)&gt;0),10,0)</x:f>
        <x:v>0</x:v>
      </x:c>
      <x:c r="V3229" t="str">
        <x:f>IF(U3229&gt;=60,"Prioridade Alta",IF(U3229&gt;=35,"Prioridade Média","Prioridade Baixa"))</x:f>
        <x:v>Prioridade Baixa</x:v>
      </x:c>
      <x:c r="W3229" t="str">
        <x:v>Sim</x:v>
      </x:c>
      <x:c r="X3229" t="str">
        <x:v>Sem telefone, e-mail ou site</x:v>
      </x:c>
      <x:c r="Y3229" t="str">
        <x:v>Base expandida 2026-07-27</x:v>
      </x:c>
      <x:c r="Z3229" t="str"/>
      <x:c r="AA3229" t="str"/>
      <x:c r="AB3229" t="n">
        <x:v>30</x:v>
      </x:c>
      <x:c r="AC3229" t="str">
        <x:v>Prioridade Baixa</x:v>
      </x:c>
      <x:c r="AD3229" t="str">
        <x:v>Fonte CNES/DATASUS: https://cnes2.datasus.gov.br/Mod_Basico.asp?VCo_Unidade=3518802717999; CNES 2717999; CNPJ 49087174000122; site oficial/redes não coletados nesta fonte</x:v>
      </x:c>
      <x:c r="AE3229" t="n">
        <x:f>IF(LEN(H3229)&gt;0,1,0)</x:f>
        <x:v>0</x:v>
      </x:c>
      <x:c r="AF3229" t="n">
        <x:f>IF(LEN(M3229)&gt;0,1,0)</x:f>
        <x:v>0</x:v>
      </x:c>
      <x:c r="AG3229" t="n">
        <x:f>IF(AND(LEN(H3229)=0,LEN(K3229)=0,LEN(M3229)=0),1,0)</x:f>
        <x:v>1</x:v>
      </x:c>
    </x:row>
    <x:row r="3230">
      <x:c r="A3230" t="str">
        <x:v>AT-03229</x:v>
      </x:c>
      <x:c r="B3230" t="str">
        <x:v>Assistencia Medica 12 De Outubro Ltda</x:v>
      </x:c>
      <x:c r="C3230" t="str">
        <x:v>Saúde</x:v>
      </x:c>
      <x:c r="D3230" t="str">
        <x:v>Clínica</x:v>
      </x:c>
      <x:c r="E3230" t="str">
        <x:v>Guarulhos</x:v>
      </x:c>
      <x:c r="F3230" t="str">
        <x:v>Jardim Sao Paulo</x:v>
      </x:c>
      <x:c r="G3230" t="str">
        <x:v>Assistencia Medica 12 De Outubro Ltda, 267, Jardim Sao Paulo, Guarulhos, Sp</x:v>
      </x:c>
      <x:c r="H3230" t="str"/>
      <x:c r="I3230" t="str"/>
      <x:c r="J3230" t="str"/>
      <x:c r="K3230" t="str"/>
      <x:c r="L3230" t="str"/>
      <x:c r="M3230" t="str"/>
      <x:c r="N3230" t="str"/>
      <x:c r="O3230" t="str"/>
      <x:c r="P3230" t="str"/>
      <x:c r="Q3230" t="str">
        <x:v>https://www.google.com/maps/search/?api=1&amp;query=Assistencia+Medica+12+De+Outubro+Ltda+ASSISTENCIA+MEDICA+12+DE+OUTUBRO+LTDA%2C+267%2C+JARDIM+SAO+PAULO%2C+GUARULHOS%2C+SP+Guarulhos+SP</x:v>
      </x:c>
      <x:c r="R3230" t="str"/>
      <x:c r="S3230" t="str"/>
      <x:c r="T3230" t="str">
        <x:v>Não contatado</x:v>
      </x:c>
      <x:c r="U3230" s="27" t="n">
        <x:f>IF(LEN(H3230)&gt;0,25,0)+IF(L3230="Sim",25,0)+IF(LEN(M3230)&gt;0,15,0)+IF(LEN(J3230)&gt;0,10,0)+IF(LEN(N3230)&gt;0,5,0)+IF(LEN(O3230)&gt;0,5,0)+IF(LEN(P3230)&gt;0,5,0)+IF(AND(LEN(R3230)&gt;0,LEN(S3230)&gt;0),10,0)</x:f>
        <x:v>0</x:v>
      </x:c>
      <x:c r="V3230" t="str">
        <x:f>IF(U3230&gt;=60,"Prioridade Alta",IF(U3230&gt;=35,"Prioridade Média","Prioridade Baixa"))</x:f>
        <x:v>Prioridade Baixa</x:v>
      </x:c>
      <x:c r="W3230" t="str">
        <x:v>Sim</x:v>
      </x:c>
      <x:c r="X3230" t="str">
        <x:v>Sem telefone, e-mail ou site</x:v>
      </x:c>
      <x:c r="Y3230" t="str">
        <x:v>Base expandida 2026-07-27</x:v>
      </x:c>
      <x:c r="Z3230" t="str"/>
      <x:c r="AA3230" t="str"/>
      <x:c r="AB3230" t="n">
        <x:v>30</x:v>
      </x:c>
      <x:c r="AC3230" t="str">
        <x:v>Prioridade Baixa</x:v>
      </x:c>
      <x:c r="AD3230" t="str">
        <x:v>Fonte CNES/DATASUS: https://cnes2.datasus.gov.br/Mod_Basico.asp?VCo_Unidade=3518804471040; CNES 4471040; CNPJ 53249803000140; site oficial/redes não coletados nesta fonte</x:v>
      </x:c>
      <x:c r="AE3230" t="n">
        <x:f>IF(LEN(H3230)&gt;0,1,0)</x:f>
        <x:v>0</x:v>
      </x:c>
      <x:c r="AF3230" t="n">
        <x:f>IF(LEN(M3230)&gt;0,1,0)</x:f>
        <x:v>0</x:v>
      </x:c>
      <x:c r="AG3230" t="n">
        <x:f>IF(AND(LEN(H3230)=0,LEN(K3230)=0,LEN(M3230)=0),1,0)</x:f>
        <x:v>1</x:v>
      </x:c>
    </x:row>
    <x:row r="3231">
      <x:c r="A3231" t="str">
        <x:v>AT-03230</x:v>
      </x:c>
      <x:c r="B3231" t="str">
        <x:v>Atelie Mais Sorrisos Odontologia Ltda</x:v>
      </x:c>
      <x:c r="C3231" t="str">
        <x:v>Saúde</x:v>
      </x:c>
      <x:c r="D3231" t="str">
        <x:v>Clínica</x:v>
      </x:c>
      <x:c r="E3231" t="str">
        <x:v>Guarulhos</x:v>
      </x:c>
      <x:c r="F3231" t="str">
        <x:v>Jardim Tranquilidade</x:v>
      </x:c>
      <x:c r="G3231" t="str">
        <x:v>Atelie Mais Sorrisos Odontologia Ltda, 2063, Jardim Tranquilidade, Guarulhos, Sp</x:v>
      </x:c>
      <x:c r="H3231" t="str"/>
      <x:c r="I3231" t="str"/>
      <x:c r="J3231" t="str"/>
      <x:c r="K3231" t="str"/>
      <x:c r="L3231" t="str"/>
      <x:c r="M3231" t="str"/>
      <x:c r="N3231" t="str"/>
      <x:c r="O3231" t="str"/>
      <x:c r="P3231" t="str"/>
      <x:c r="Q3231" t="str">
        <x:v>https://www.google.com/maps/search/?api=1&amp;query=Atelie+Mais+Sorrisos+Odontologia+Ltda+ATELIE+MAIS+SORRISOS+ODONTOLOGIA+LTDA%2C+2063%2C+JARDIM+TRANQUILIDADE%2C+GUARULHOS%2C+SP+Guarulhos+SP</x:v>
      </x:c>
      <x:c r="R3231" t="str"/>
      <x:c r="S3231" t="str"/>
      <x:c r="T3231" t="str">
        <x:v>Não contatado</x:v>
      </x:c>
      <x:c r="U3231" s="27" t="n">
        <x:f>IF(LEN(H3231)&gt;0,25,0)+IF(L3231="Sim",25,0)+IF(LEN(M3231)&gt;0,15,0)+IF(LEN(J3231)&gt;0,10,0)+IF(LEN(N3231)&gt;0,5,0)+IF(LEN(O3231)&gt;0,5,0)+IF(LEN(P3231)&gt;0,5,0)+IF(AND(LEN(R3231)&gt;0,LEN(S3231)&gt;0),10,0)</x:f>
        <x:v>0</x:v>
      </x:c>
      <x:c r="V3231" t="str">
        <x:f>IF(U3231&gt;=60,"Prioridade Alta",IF(U3231&gt;=35,"Prioridade Média","Prioridade Baixa"))</x:f>
        <x:v>Prioridade Baixa</x:v>
      </x:c>
      <x:c r="W3231" t="str">
        <x:v>Sim</x:v>
      </x:c>
      <x:c r="X3231" t="str">
        <x:v>Sem telefone, e-mail ou site</x:v>
      </x:c>
      <x:c r="Y3231" t="str">
        <x:v>Base expandida 2026-07-27</x:v>
      </x:c>
      <x:c r="Z3231" t="str"/>
      <x:c r="AA3231" t="str"/>
      <x:c r="AB3231" t="n">
        <x:v>30</x:v>
      </x:c>
      <x:c r="AC3231" t="str">
        <x:v>Prioridade Baixa</x:v>
      </x:c>
      <x:c r="AD3231" t="str">
        <x:v>Fonte CNES/DATASUS: https://cnes2.datasus.gov.br/Mod_Basico.asp?VCo_Unidade=3518800771228; CNES 0771228; CNPJ 37266859000157; site oficial/redes não coletados nesta fonte</x:v>
      </x:c>
      <x:c r="AE3231" t="n">
        <x:f>IF(LEN(H3231)&gt;0,1,0)</x:f>
        <x:v>0</x:v>
      </x:c>
      <x:c r="AF3231" t="n">
        <x:f>IF(LEN(M3231)&gt;0,1,0)</x:f>
        <x:v>0</x:v>
      </x:c>
      <x:c r="AG3231" t="n">
        <x:f>IF(AND(LEN(H3231)=0,LEN(K3231)=0,LEN(M3231)=0),1,0)</x:f>
        <x:v>1</x:v>
      </x:c>
    </x:row>
    <x:row r="3232">
      <x:c r="A3232" t="str">
        <x:v>AT-03231</x:v>
      </x:c>
      <x:c r="B3232" t="str">
        <x:v>Macedo Coelho Odontologia Ltda</x:v>
      </x:c>
      <x:c r="C3232" t="str">
        <x:v>Saúde</x:v>
      </x:c>
      <x:c r="D3232" t="str">
        <x:v>Clínica</x:v>
      </x:c>
      <x:c r="E3232" t="str">
        <x:v>Mogi das Cruzes</x:v>
      </x:c>
      <x:c r="F3232" t="str">
        <x:v>Centro</x:v>
      </x:c>
      <x:c r="G3232" t="str">
        <x:v>Macedo Coelho Odontologia Ltda, 235, Centro, Mogi Das Cruzes, Sp</x:v>
      </x:c>
      <x:c r="H3232" t="str"/>
      <x:c r="I3232" t="str"/>
      <x:c r="J3232" t="str"/>
      <x:c r="K3232" t="str"/>
      <x:c r="L3232" t="str"/>
      <x:c r="M3232" t="str"/>
      <x:c r="N3232" t="str"/>
      <x:c r="O3232" t="str"/>
      <x:c r="P3232" t="str"/>
      <x:c r="Q3232" t="str">
        <x:v>https://www.google.com/maps/search/?api=1&amp;query=Macedo+Coelho+Odontologia+Ltda+MACEDO+COELHO+ODONTOLOGIA+LTDA%2C+235%2C+CENTRO%2C+MOGI+DAS+CRUZES%2C+SP+Mogi+das+Cruzes+SP</x:v>
      </x:c>
      <x:c r="R3232" t="str"/>
      <x:c r="S3232" t="str"/>
      <x:c r="T3232" t="str">
        <x:v>Não contatado</x:v>
      </x:c>
      <x:c r="U3232" s="27" t="n">
        <x:f>IF(LEN(H3232)&gt;0,25,0)+IF(L3232="Sim",25,0)+IF(LEN(M3232)&gt;0,15,0)+IF(LEN(J3232)&gt;0,10,0)+IF(LEN(N3232)&gt;0,5,0)+IF(LEN(O3232)&gt;0,5,0)+IF(LEN(P3232)&gt;0,5,0)+IF(AND(LEN(R3232)&gt;0,LEN(S3232)&gt;0),10,0)</x:f>
        <x:v>0</x:v>
      </x:c>
      <x:c r="V3232" t="str">
        <x:f>IF(U3232&gt;=60,"Prioridade Alta",IF(U3232&gt;=35,"Prioridade Média","Prioridade Baixa"))</x:f>
        <x:v>Prioridade Baixa</x:v>
      </x:c>
      <x:c r="W3232" t="str">
        <x:v>Sim</x:v>
      </x:c>
      <x:c r="X3232" t="str">
        <x:v>Sem telefone, e-mail ou site</x:v>
      </x:c>
      <x:c r="Y3232" t="str">
        <x:v>Base expandida 2026-07-27</x:v>
      </x:c>
      <x:c r="Z3232" t="str"/>
      <x:c r="AA3232" t="str"/>
      <x:c r="AB3232" t="n">
        <x:v>30</x:v>
      </x:c>
      <x:c r="AC3232" t="str">
        <x:v>Prioridade Baixa</x:v>
      </x:c>
      <x:c r="AD3232" t="str">
        <x:v>Fonte CNES/DATASUS: https://cnes2.datasus.gov.br/Mod_Basico.asp?VCo_Unidade=3530600251666; CNES 0251666; CNPJ 34857350000190; site oficial/redes não coletados nesta fonte</x:v>
      </x:c>
      <x:c r="AE3232" t="n">
        <x:f>IF(LEN(H3232)&gt;0,1,0)</x:f>
        <x:v>0</x:v>
      </x:c>
      <x:c r="AF3232" t="n">
        <x:f>IF(LEN(M3232)&gt;0,1,0)</x:f>
        <x:v>0</x:v>
      </x:c>
      <x:c r="AG3232" t="n">
        <x:f>IF(AND(LEN(H3232)=0,LEN(K3232)=0,LEN(M3232)=0),1,0)</x:f>
        <x:v>1</x:v>
      </x:c>
    </x:row>
    <x:row r="3233">
      <x:c r="A3233" t="str">
        <x:v>AT-03232</x:v>
      </x:c>
      <x:c r="B3233" t="str">
        <x:v>Atitud Odonto</x:v>
      </x:c>
      <x:c r="C3233" t="str">
        <x:v>Saúde</x:v>
      </x:c>
      <x:c r="D3233" t="str">
        <x:v>Clínica</x:v>
      </x:c>
      <x:c r="E3233" t="str">
        <x:v>Guarulhos</x:v>
      </x:c>
      <x:c r="F3233" t="str">
        <x:v>Ponte Grande</x:v>
      </x:c>
      <x:c r="G3233" t="str">
        <x:v>Iah Clinica Odontologica Ltda, 1258, Ponte Grande, Guarulhos, Sp</x:v>
      </x:c>
      <x:c r="H3233" t="str"/>
      <x:c r="I3233" t="str"/>
      <x:c r="J3233" t="str"/>
      <x:c r="K3233" t="str"/>
      <x:c r="L3233" t="str"/>
      <x:c r="M3233" t="str"/>
      <x:c r="N3233" t="str"/>
      <x:c r="O3233" t="str"/>
      <x:c r="P3233" t="str"/>
      <x:c r="Q3233" t="str">
        <x:v>https://www.google.com/maps/search/?api=1&amp;query=Atitud+Odonto+IAH+CLINICA+ODONTOLOGICA+LTDA%2C+1258%2C+PONTE+GRANDE%2C+GUARULHOS%2C+SP+Guarulhos+SP</x:v>
      </x:c>
      <x:c r="R3233" t="str"/>
      <x:c r="S3233" t="str"/>
      <x:c r="T3233" t="str">
        <x:v>Não contatado</x:v>
      </x:c>
      <x:c r="U3233" s="27" t="n">
        <x:f>IF(LEN(H3233)&gt;0,25,0)+IF(L3233="Sim",25,0)+IF(LEN(M3233)&gt;0,15,0)+IF(LEN(J3233)&gt;0,10,0)+IF(LEN(N3233)&gt;0,5,0)+IF(LEN(O3233)&gt;0,5,0)+IF(LEN(P3233)&gt;0,5,0)+IF(AND(LEN(R3233)&gt;0,LEN(S3233)&gt;0),10,0)</x:f>
        <x:v>0</x:v>
      </x:c>
      <x:c r="V3233" t="str">
        <x:f>IF(U3233&gt;=60,"Prioridade Alta",IF(U3233&gt;=35,"Prioridade Média","Prioridade Baixa"))</x:f>
        <x:v>Prioridade Baixa</x:v>
      </x:c>
      <x:c r="W3233" t="str">
        <x:v>Sim</x:v>
      </x:c>
      <x:c r="X3233" t="str">
        <x:v>Sem telefone, e-mail ou site</x:v>
      </x:c>
      <x:c r="Y3233" t="str">
        <x:v>Base expandida 2026-07-27</x:v>
      </x:c>
      <x:c r="Z3233" t="str"/>
      <x:c r="AA3233" t="str"/>
      <x:c r="AB3233" t="n">
        <x:v>30</x:v>
      </x:c>
      <x:c r="AC3233" t="str">
        <x:v>Prioridade Baixa</x:v>
      </x:c>
      <x:c r="AD3233" t="str">
        <x:v>Fonte CNES/DATASUS: https://cnes2.datasus.gov.br/Mod_Basico.asp?VCo_Unidade=3518804941381; CNES 4941381; CNPJ 46230260000235; site oficial/redes não coletados nesta fonte</x:v>
      </x:c>
      <x:c r="AE3233" t="n">
        <x:f>IF(LEN(H3233)&gt;0,1,0)</x:f>
        <x:v>0</x:v>
      </x:c>
      <x:c r="AF3233" t="n">
        <x:f>IF(LEN(M3233)&gt;0,1,0)</x:f>
        <x:v>0</x:v>
      </x:c>
      <x:c r="AG3233" t="n">
        <x:f>IF(AND(LEN(H3233)=0,LEN(K3233)=0,LEN(M3233)=0),1,0)</x:f>
        <x:v>1</x:v>
      </x:c>
    </x:row>
    <x:row r="3234">
      <x:c r="A3234" t="str">
        <x:v>AT-03233</x:v>
      </x:c>
      <x:c r="B3234" t="str">
        <x:v>Aureamatter Prestacao De Servicos Medicos</x:v>
      </x:c>
      <x:c r="C3234" t="str">
        <x:v>Saúde</x:v>
      </x:c>
      <x:c r="D3234" t="str">
        <x:v>Clínica</x:v>
      </x:c>
      <x:c r="E3234" t="str">
        <x:v>Guarulhos</x:v>
      </x:c>
      <x:c r="F3234" t="str">
        <x:v>Jardim Santa Francis</x:v>
      </x:c>
      <x:c r="G3234" t="str">
        <x:v>Aureamatter Prestacao De Servicos Medicos Ltda, 371, Jardim Santa Francis, Guarulhos, Sp</x:v>
      </x:c>
      <x:c r="H3234" t="str"/>
      <x:c r="I3234" t="str"/>
      <x:c r="J3234" t="str"/>
      <x:c r="K3234" t="str"/>
      <x:c r="L3234" t="str"/>
      <x:c r="M3234" t="str"/>
      <x:c r="N3234" t="str"/>
      <x:c r="O3234" t="str"/>
      <x:c r="P3234" t="str"/>
      <x:c r="Q3234" t="str">
        <x:v>https://www.google.com/maps/search/?api=1&amp;query=Aureamatter+Prestacao+De+Servicos+Medicos+AUREAMATTER+PRESTACAO+DE+SERVICOS+MEDICOS+LTDA%2C+371%2C+JARDIM+SANTA+FRANCIS%2C+GUARULHOS%2C+SP+Guarulhos+SP</x:v>
      </x:c>
      <x:c r="R3234" t="str"/>
      <x:c r="S3234" t="str"/>
      <x:c r="T3234" t="str">
        <x:v>Não contatado</x:v>
      </x:c>
      <x:c r="U3234" s="27" t="n">
        <x:f>IF(LEN(H3234)&gt;0,25,0)+IF(L3234="Sim",25,0)+IF(LEN(M3234)&gt;0,15,0)+IF(LEN(J3234)&gt;0,10,0)+IF(LEN(N3234)&gt;0,5,0)+IF(LEN(O3234)&gt;0,5,0)+IF(LEN(P3234)&gt;0,5,0)+IF(AND(LEN(R3234)&gt;0,LEN(S3234)&gt;0),10,0)</x:f>
        <x:v>0</x:v>
      </x:c>
      <x:c r="V3234" t="str">
        <x:f>IF(U3234&gt;=60,"Prioridade Alta",IF(U3234&gt;=35,"Prioridade Média","Prioridade Baixa"))</x:f>
        <x:v>Prioridade Baixa</x:v>
      </x:c>
      <x:c r="W3234" t="str">
        <x:v>Sim</x:v>
      </x:c>
      <x:c r="X3234" t="str">
        <x:v>Sem telefone, e-mail ou site</x:v>
      </x:c>
      <x:c r="Y3234" t="str">
        <x:v>Base expandida 2026-07-27</x:v>
      </x:c>
      <x:c r="Z3234" t="str"/>
      <x:c r="AA3234" t="str"/>
      <x:c r="AB3234" t="n">
        <x:v>30</x:v>
      </x:c>
      <x:c r="AC3234" t="str">
        <x:v>Prioridade Baixa</x:v>
      </x:c>
      <x:c r="AD3234" t="str">
        <x:v>Fonte CNES/DATASUS: https://cnes2.datasus.gov.br/Mod_Basico.asp?VCo_Unidade=3518809568638; CNES 9568638; CNPJ 16835637000138; site oficial/redes não coletados nesta fonte</x:v>
      </x:c>
      <x:c r="AE3234" t="n">
        <x:f>IF(LEN(H3234)&gt;0,1,0)</x:f>
        <x:v>0</x:v>
      </x:c>
      <x:c r="AF3234" t="n">
        <x:f>IF(LEN(M3234)&gt;0,1,0)</x:f>
        <x:v>0</x:v>
      </x:c>
      <x:c r="AG3234" t="n">
        <x:f>IF(AND(LEN(H3234)=0,LEN(K3234)=0,LEN(M3234)=0),1,0)</x:f>
        <x:v>1</x:v>
      </x:c>
    </x:row>
    <x:row r="3235">
      <x:c r="A3235" t="str">
        <x:v>AT-03234</x:v>
      </x:c>
      <x:c r="B3235" t="str">
        <x:v>Artisan Clinica Odontologica</x:v>
      </x:c>
      <x:c r="C3235" t="str">
        <x:v>Saúde</x:v>
      </x:c>
      <x:c r="D3235" t="str">
        <x:v>Clínica</x:v>
      </x:c>
      <x:c r="E3235" t="str">
        <x:v>Guarulhos</x:v>
      </x:c>
      <x:c r="F3235" t="str">
        <x:v>Gopouva</x:v>
      </x:c>
      <x:c r="G3235" t="str">
        <x:v>Fabiana A P Risso Odontologia, 502, Gopouva, Guarulhos, Sp</x:v>
      </x:c>
      <x:c r="H3235" t="str"/>
      <x:c r="I3235" t="str"/>
      <x:c r="J3235" t="str"/>
      <x:c r="K3235" t="str"/>
      <x:c r="L3235" t="str"/>
      <x:c r="M3235" t="str"/>
      <x:c r="N3235" t="str"/>
      <x:c r="O3235" t="str"/>
      <x:c r="P3235" t="str"/>
      <x:c r="Q3235" t="str">
        <x:v>https://www.google.com/maps/search/?api=1&amp;query=Artisan+Clinica+Odontologica+FABIANA+A+P+RISSO+ODONTOLOGIA%2C+502%2C+GOPOUVA%2C+GUARULHOS%2C+SP+Guarulhos+SP</x:v>
      </x:c>
      <x:c r="R3235" t="str"/>
      <x:c r="S3235" t="str"/>
      <x:c r="T3235" t="str">
        <x:v>Não contatado</x:v>
      </x:c>
      <x:c r="U3235" s="27" t="n">
        <x:f>IF(LEN(H3235)&gt;0,25,0)+IF(L3235="Sim",25,0)+IF(LEN(M3235)&gt;0,15,0)+IF(LEN(J3235)&gt;0,10,0)+IF(LEN(N3235)&gt;0,5,0)+IF(LEN(O3235)&gt;0,5,0)+IF(LEN(P3235)&gt;0,5,0)+IF(AND(LEN(R3235)&gt;0,LEN(S3235)&gt;0),10,0)</x:f>
        <x:v>0</x:v>
      </x:c>
      <x:c r="V3235" t="str">
        <x:f>IF(U3235&gt;=60,"Prioridade Alta",IF(U3235&gt;=35,"Prioridade Média","Prioridade Baixa"))</x:f>
        <x:v>Prioridade Baixa</x:v>
      </x:c>
      <x:c r="W3235" t="str">
        <x:v>Sim</x:v>
      </x:c>
      <x:c r="X3235" t="str">
        <x:v>Sem telefone, e-mail ou site</x:v>
      </x:c>
      <x:c r="Y3235" t="str">
        <x:v>Base expandida 2026-07-27</x:v>
      </x:c>
      <x:c r="Z3235" t="str"/>
      <x:c r="AA3235" t="str"/>
      <x:c r="AB3235" t="n">
        <x:v>30</x:v>
      </x:c>
      <x:c r="AC3235" t="str">
        <x:v>Prioridade Baixa</x:v>
      </x:c>
      <x:c r="AD3235" t="str">
        <x:v>Fonte CNES/DATASUS: https://cnes2.datasus.gov.br/Mod_Basico.asp?VCo_Unidade=3518809781900; CNES 9781900; CNPJ 31378385000159; site oficial/redes não coletados nesta fonte</x:v>
      </x:c>
      <x:c r="AE3235" t="n">
        <x:f>IF(LEN(H3235)&gt;0,1,0)</x:f>
        <x:v>0</x:v>
      </x:c>
      <x:c r="AF3235" t="n">
        <x:f>IF(LEN(M3235)&gt;0,1,0)</x:f>
        <x:v>0</x:v>
      </x:c>
      <x:c r="AG3235" t="n">
        <x:f>IF(AND(LEN(H3235)=0,LEN(K3235)=0,LEN(M3235)=0),1,0)</x:f>
        <x:v>1</x:v>
      </x:c>
    </x:row>
    <x:row r="3236">
      <x:c r="A3236" t="str">
        <x:v>AT-03235</x:v>
      </x:c>
      <x:c r="B3236" t="str">
        <x:v>B M Odontologia Especializada</x:v>
      </x:c>
      <x:c r="C3236" t="str">
        <x:v>Saúde</x:v>
      </x:c>
      <x:c r="D3236" t="str">
        <x:v>Clínica</x:v>
      </x:c>
      <x:c r="E3236" t="str">
        <x:v>Guarulhos</x:v>
      </x:c>
      <x:c r="F3236" t="str">
        <x:v>Jardim Angelica</x:v>
      </x:c>
      <x:c r="G3236" t="str">
        <x:v>B M Odontologia Especializada Ltda, 306, Jardim Angelica, Guarulhos, Sp</x:v>
      </x:c>
      <x:c r="H3236" t="str"/>
      <x:c r="I3236" t="str"/>
      <x:c r="J3236" t="str"/>
      <x:c r="K3236" t="str"/>
      <x:c r="L3236" t="str"/>
      <x:c r="M3236" t="str"/>
      <x:c r="N3236" t="str"/>
      <x:c r="O3236" t="str"/>
      <x:c r="P3236" t="str"/>
      <x:c r="Q3236" t="str">
        <x:v>https://www.google.com/maps/search/?api=1&amp;query=B+M+Odontologia+Especializada+B+M+ODONTOLOGIA+ESPECIALIZADA+LTDA%2C+306%2C+JARDIM+ANGELICA%2C+GUARULHOS%2C+SP+Guarulhos+SP</x:v>
      </x:c>
      <x:c r="R3236" t="str"/>
      <x:c r="S3236" t="str"/>
      <x:c r="T3236" t="str">
        <x:v>Não contatado</x:v>
      </x:c>
      <x:c r="U3236" s="27" t="n">
        <x:f>IF(LEN(H3236)&gt;0,25,0)+IF(L3236="Sim",25,0)+IF(LEN(M3236)&gt;0,15,0)+IF(LEN(J3236)&gt;0,10,0)+IF(LEN(N3236)&gt;0,5,0)+IF(LEN(O3236)&gt;0,5,0)+IF(LEN(P3236)&gt;0,5,0)+IF(AND(LEN(R3236)&gt;0,LEN(S3236)&gt;0),10,0)</x:f>
        <x:v>0</x:v>
      </x:c>
      <x:c r="V3236" t="str">
        <x:f>IF(U3236&gt;=60,"Prioridade Alta",IF(U3236&gt;=35,"Prioridade Média","Prioridade Baixa"))</x:f>
        <x:v>Prioridade Baixa</x:v>
      </x:c>
      <x:c r="W3236" t="str">
        <x:v>Sim</x:v>
      </x:c>
      <x:c r="X3236" t="str">
        <x:v>Sem telefone, e-mail ou site</x:v>
      </x:c>
      <x:c r="Y3236" t="str">
        <x:v>Base expandida 2026-07-27</x:v>
      </x:c>
      <x:c r="Z3236" t="str"/>
      <x:c r="AA3236" t="str"/>
      <x:c r="AB3236" t="n">
        <x:v>30</x:v>
      </x:c>
      <x:c r="AC3236" t="str">
        <x:v>Prioridade Baixa</x:v>
      </x:c>
      <x:c r="AD3236" t="str">
        <x:v>Fonte CNES/DATASUS: https://cnes2.datasus.gov.br/Mod_Basico.asp?VCo_Unidade=3518809894691; CNES 9894691; CNPJ 31948926000137; site oficial/redes não coletados nesta fonte</x:v>
      </x:c>
      <x:c r="AE3236" t="n">
        <x:f>IF(LEN(H3236)&gt;0,1,0)</x:f>
        <x:v>0</x:v>
      </x:c>
      <x:c r="AF3236" t="n">
        <x:f>IF(LEN(M3236)&gt;0,1,0)</x:f>
        <x:v>0</x:v>
      </x:c>
      <x:c r="AG3236" t="n">
        <x:f>IF(AND(LEN(H3236)=0,LEN(K3236)=0,LEN(M3236)=0),1,0)</x:f>
        <x:v>1</x:v>
      </x:c>
    </x:row>
    <x:row r="3237">
      <x:c r="A3237" t="str">
        <x:v>AT-03236</x:v>
      </x:c>
      <x:c r="B3237" t="str">
        <x:v>Baluarte Odontologia Especializada</x:v>
      </x:c>
      <x:c r="C3237" t="str">
        <x:v>Saúde</x:v>
      </x:c>
      <x:c r="D3237" t="str">
        <x:v>Clínica</x:v>
      </x:c>
      <x:c r="E3237" t="str">
        <x:v>Guarulhos</x:v>
      </x:c>
      <x:c r="F3237" t="str">
        <x:v>Vila Pedro Moreira</x:v>
      </x:c>
      <x:c r="G3237" t="str">
        <x:v>Baluarte Odontologia Especializada Ltda, 51, Vila Pedro Moreira, Guarulhos, Sp</x:v>
      </x:c>
      <x:c r="H3237" t="str"/>
      <x:c r="I3237" t="str"/>
      <x:c r="J3237" t="str"/>
      <x:c r="K3237" t="str"/>
      <x:c r="L3237" t="str"/>
      <x:c r="M3237" t="str"/>
      <x:c r="N3237" t="str"/>
      <x:c r="O3237" t="str"/>
      <x:c r="P3237" t="str"/>
      <x:c r="Q3237" t="str">
        <x:v>https://www.google.com/maps/search/?api=1&amp;query=Baluarte+Odontologia+Especializada+BALUARTE+ODONTOLOGIA+ESPECIALIZADA+LTDA%2C+51%2C+VILA+PEDRO+MOREIRA%2C+GUARULHOS%2C+SP+Guarulhos+SP</x:v>
      </x:c>
      <x:c r="R3237" t="str"/>
      <x:c r="S3237" t="str"/>
      <x:c r="T3237" t="str">
        <x:v>Não contatado</x:v>
      </x:c>
      <x:c r="U3237" s="27" t="n">
        <x:f>IF(LEN(H3237)&gt;0,25,0)+IF(L3237="Sim",25,0)+IF(LEN(M3237)&gt;0,15,0)+IF(LEN(J3237)&gt;0,10,0)+IF(LEN(N3237)&gt;0,5,0)+IF(LEN(O3237)&gt;0,5,0)+IF(LEN(P3237)&gt;0,5,0)+IF(AND(LEN(R3237)&gt;0,LEN(S3237)&gt;0),10,0)</x:f>
        <x:v>0</x:v>
      </x:c>
      <x:c r="V3237" t="str">
        <x:f>IF(U3237&gt;=60,"Prioridade Alta",IF(U3237&gt;=35,"Prioridade Média","Prioridade Baixa"))</x:f>
        <x:v>Prioridade Baixa</x:v>
      </x:c>
      <x:c r="W3237" t="str">
        <x:v>Sim</x:v>
      </x:c>
      <x:c r="X3237" t="str">
        <x:v>Sem telefone, e-mail ou site</x:v>
      </x:c>
      <x:c r="Y3237" t="str">
        <x:v>Base expandida 2026-07-27</x:v>
      </x:c>
      <x:c r="Z3237" t="str"/>
      <x:c r="AA3237" t="str"/>
      <x:c r="AB3237" t="n">
        <x:v>30</x:v>
      </x:c>
      <x:c r="AC3237" t="str">
        <x:v>Prioridade Baixa</x:v>
      </x:c>
      <x:c r="AD3237" t="str">
        <x:v>Fonte CNES/DATASUS: https://cnes2.datasus.gov.br/Mod_Basico.asp?VCo_Unidade=3518808445966; CNES 8445966; CNPJ 63799519000100; site oficial/redes não coletados nesta fonte</x:v>
      </x:c>
      <x:c r="AE3237" t="n">
        <x:f>IF(LEN(H3237)&gt;0,1,0)</x:f>
        <x:v>0</x:v>
      </x:c>
      <x:c r="AF3237" t="n">
        <x:f>IF(LEN(M3237)&gt;0,1,0)</x:f>
        <x:v>0</x:v>
      </x:c>
      <x:c r="AG3237" t="n">
        <x:f>IF(AND(LEN(H3237)=0,LEN(K3237)=0,LEN(M3237)=0),1,0)</x:f>
        <x:v>1</x:v>
      </x:c>
    </x:row>
    <x:row r="3238">
      <x:c r="A3238" t="str">
        <x:v>AT-03237</x:v>
      </x:c>
      <x:c r="B3238" t="str">
        <x:v>Bastos Araujo Clinica Odontologica Ltda</x:v>
      </x:c>
      <x:c r="C3238" t="str">
        <x:v>Saúde</x:v>
      </x:c>
      <x:c r="D3238" t="str">
        <x:v>Clínica</x:v>
      </x:c>
      <x:c r="E3238" t="str">
        <x:v>Guarulhos</x:v>
      </x:c>
      <x:c r="F3238" t="str">
        <x:v>Jardim Sao Paulo</x:v>
      </x:c>
      <x:c r="G3238" t="str">
        <x:v>Bastos Araujo Clinica Odontologica Ltda, 55, Jardim Sao Paulo, Guarulhos, Sp</x:v>
      </x:c>
      <x:c r="H3238" t="str"/>
      <x:c r="I3238" t="str"/>
      <x:c r="J3238" t="str"/>
      <x:c r="K3238" t="str"/>
      <x:c r="L3238" t="str"/>
      <x:c r="M3238" t="str"/>
      <x:c r="N3238" t="str"/>
      <x:c r="O3238" t="str"/>
      <x:c r="P3238" t="str"/>
      <x:c r="Q3238" t="str">
        <x:v>https://www.google.com/maps/search/?api=1&amp;query=Bastos+Araujo+Clinica+Odontologica+Ltda+BASTOS+ARAUJO+CLINICA+ODONTOLOGICA+LTDA%2C+55%2C+JARDIM+SAO+PAULO%2C+GUARULHOS%2C+SP+Guarulhos+SP</x:v>
      </x:c>
      <x:c r="R3238" t="str"/>
      <x:c r="S3238" t="str"/>
      <x:c r="T3238" t="str">
        <x:v>Não contatado</x:v>
      </x:c>
      <x:c r="U3238" s="27" t="n">
        <x:f>IF(LEN(H3238)&gt;0,25,0)+IF(L3238="Sim",25,0)+IF(LEN(M3238)&gt;0,15,0)+IF(LEN(J3238)&gt;0,10,0)+IF(LEN(N3238)&gt;0,5,0)+IF(LEN(O3238)&gt;0,5,0)+IF(LEN(P3238)&gt;0,5,0)+IF(AND(LEN(R3238)&gt;0,LEN(S3238)&gt;0),10,0)</x:f>
        <x:v>0</x:v>
      </x:c>
      <x:c r="V3238" t="str">
        <x:f>IF(U3238&gt;=60,"Prioridade Alta",IF(U3238&gt;=35,"Prioridade Média","Prioridade Baixa"))</x:f>
        <x:v>Prioridade Baixa</x:v>
      </x:c>
      <x:c r="W3238" t="str">
        <x:v>Sim</x:v>
      </x:c>
      <x:c r="X3238" t="str">
        <x:v>Sem telefone, e-mail ou site</x:v>
      </x:c>
      <x:c r="Y3238" t="str">
        <x:v>Base expandida 2026-07-27</x:v>
      </x:c>
      <x:c r="Z3238" t="str"/>
      <x:c r="AA3238" t="str"/>
      <x:c r="AB3238" t="n">
        <x:v>30</x:v>
      </x:c>
      <x:c r="AC3238" t="str">
        <x:v>Prioridade Baixa</x:v>
      </x:c>
      <x:c r="AD3238" t="str">
        <x:v>Fonte CNES/DATASUS: https://cnes2.datasus.gov.br/Mod_Basico.asp?VCo_Unidade=3518804314077; CNES 4314077; CNPJ 47998055000104; site oficial/redes não coletados nesta fonte</x:v>
      </x:c>
      <x:c r="AE3238" t="n">
        <x:f>IF(LEN(H3238)&gt;0,1,0)</x:f>
        <x:v>0</x:v>
      </x:c>
      <x:c r="AF3238" t="n">
        <x:f>IF(LEN(M3238)&gt;0,1,0)</x:f>
        <x:v>0</x:v>
      </x:c>
      <x:c r="AG3238" t="n">
        <x:f>IF(AND(LEN(H3238)=0,LEN(K3238)=0,LEN(M3238)=0),1,0)</x:f>
        <x:v>1</x:v>
      </x:c>
    </x:row>
    <x:row r="3239">
      <x:c r="A3239" t="str">
        <x:v>AT-03238</x:v>
      </x:c>
      <x:c r="B3239" t="str">
        <x:v>Bcl Clinica Psicologica</x:v>
      </x:c>
      <x:c r="C3239" t="str">
        <x:v>Saúde</x:v>
      </x:c>
      <x:c r="D3239" t="str">
        <x:v>Clínica</x:v>
      </x:c>
      <x:c r="E3239" t="str">
        <x:v>Guarulhos</x:v>
      </x:c>
      <x:c r="F3239" t="str">
        <x:v>Vila Progresso</x:v>
      </x:c>
      <x:c r="G3239" t="str">
        <x:v>B C L Servicos Medicos E Psicologicos Ltda, 280, Vila Progresso, Guarulhos, Sp</x:v>
      </x:c>
      <x:c r="H3239" t="str"/>
      <x:c r="I3239" t="str"/>
      <x:c r="J3239" t="str"/>
      <x:c r="K3239" t="str"/>
      <x:c r="L3239" t="str"/>
      <x:c r="M3239" t="str"/>
      <x:c r="N3239" t="str"/>
      <x:c r="O3239" t="str"/>
      <x:c r="P3239" t="str"/>
      <x:c r="Q3239" t="str">
        <x:v>https://www.google.com/maps/search/?api=1&amp;query=Bcl+Clinica+Psicologica+B+C+L+SERVICOS+MEDICOS+E+PSICOLOGICOS+LTDA%2C+280%2C+VILA+PROGRESSO%2C+GUARULHOS%2C+SP+Guarulhos+SP</x:v>
      </x:c>
      <x:c r="R3239" t="str"/>
      <x:c r="S3239" t="str"/>
      <x:c r="T3239" t="str">
        <x:v>Não contatado</x:v>
      </x:c>
      <x:c r="U3239" s="27" t="n">
        <x:f>IF(LEN(H3239)&gt;0,25,0)+IF(L3239="Sim",25,0)+IF(LEN(M3239)&gt;0,15,0)+IF(LEN(J3239)&gt;0,10,0)+IF(LEN(N3239)&gt;0,5,0)+IF(LEN(O3239)&gt;0,5,0)+IF(LEN(P3239)&gt;0,5,0)+IF(AND(LEN(R3239)&gt;0,LEN(S3239)&gt;0),10,0)</x:f>
        <x:v>0</x:v>
      </x:c>
      <x:c r="V3239" t="str">
        <x:f>IF(U3239&gt;=60,"Prioridade Alta",IF(U3239&gt;=35,"Prioridade Média","Prioridade Baixa"))</x:f>
        <x:v>Prioridade Baixa</x:v>
      </x:c>
      <x:c r="W3239" t="str">
        <x:v>Sim</x:v>
      </x:c>
      <x:c r="X3239" t="str">
        <x:v>Sem telefone, e-mail ou site</x:v>
      </x:c>
      <x:c r="Y3239" t="str">
        <x:v>Base expandida 2026-07-27</x:v>
      </x:c>
      <x:c r="Z3239" t="str"/>
      <x:c r="AA3239" t="str"/>
      <x:c r="AB3239" t="n">
        <x:v>30</x:v>
      </x:c>
      <x:c r="AC3239" t="str">
        <x:v>Prioridade Baixa</x:v>
      </x:c>
      <x:c r="AD3239" t="str">
        <x:v>Fonte CNES/DATASUS: https://cnes2.datasus.gov.br/Mod_Basico.asp?VCo_Unidade=3518807221630; CNES 7221630; CNPJ 04511724000150; site oficial/redes não coletados nesta fonte</x:v>
      </x:c>
      <x:c r="AE3239" t="n">
        <x:f>IF(LEN(H3239)&gt;0,1,0)</x:f>
        <x:v>0</x:v>
      </x:c>
      <x:c r="AF3239" t="n">
        <x:f>IF(LEN(M3239)&gt;0,1,0)</x:f>
        <x:v>0</x:v>
      </x:c>
      <x:c r="AG3239" t="n">
        <x:f>IF(AND(LEN(H3239)=0,LEN(K3239)=0,LEN(M3239)=0),1,0)</x:f>
        <x:v>1</x:v>
      </x:c>
    </x:row>
    <x:row r="3240">
      <x:c r="A3240" t="str">
        <x:v>AT-03239</x:v>
      </x:c>
      <x:c r="B3240" t="str">
        <x:v>Bcv Clinica Odontologica</x:v>
      </x:c>
      <x:c r="C3240" t="str">
        <x:v>Saúde</x:v>
      </x:c>
      <x:c r="D3240" t="str">
        <x:v>Clínica</x:v>
      </x:c>
      <x:c r="E3240" t="str">
        <x:v>Guarulhos</x:v>
      </x:c>
      <x:c r="F3240" t="str">
        <x:v>Centro</x:v>
      </x:c>
      <x:c r="G3240" t="str">
        <x:v>Bcv Clinica Odontologica Ltda, 252, Centro, Guarulhos, Sp</x:v>
      </x:c>
      <x:c r="H3240" t="str"/>
      <x:c r="I3240" t="str"/>
      <x:c r="J3240" t="str"/>
      <x:c r="K3240" t="str"/>
      <x:c r="L3240" t="str"/>
      <x:c r="M3240" t="str"/>
      <x:c r="N3240" t="str"/>
      <x:c r="O3240" t="str"/>
      <x:c r="P3240" t="str"/>
      <x:c r="Q3240" t="str">
        <x:v>https://www.google.com/maps/search/?api=1&amp;query=Bcv+Clinica+Odontologica+BCV+CLINICA+ODONTOLOGICA+LTDA%2C+252%2C+CENTRO%2C+GUARULHOS%2C+SP+Guarulhos+SP</x:v>
      </x:c>
      <x:c r="R3240" t="str"/>
      <x:c r="S3240" t="str"/>
      <x:c r="T3240" t="str">
        <x:v>Não contatado</x:v>
      </x:c>
      <x:c r="U3240" s="27" t="n">
        <x:f>IF(LEN(H3240)&gt;0,25,0)+IF(L3240="Sim",25,0)+IF(LEN(M3240)&gt;0,15,0)+IF(LEN(J3240)&gt;0,10,0)+IF(LEN(N3240)&gt;0,5,0)+IF(LEN(O3240)&gt;0,5,0)+IF(LEN(P3240)&gt;0,5,0)+IF(AND(LEN(R3240)&gt;0,LEN(S3240)&gt;0),10,0)</x:f>
        <x:v>0</x:v>
      </x:c>
      <x:c r="V3240" t="str">
        <x:f>IF(U3240&gt;=60,"Prioridade Alta",IF(U3240&gt;=35,"Prioridade Média","Prioridade Baixa"))</x:f>
        <x:v>Prioridade Baixa</x:v>
      </x:c>
      <x:c r="W3240" t="str">
        <x:v>Sim</x:v>
      </x:c>
      <x:c r="X3240" t="str">
        <x:v>Sem telefone, e-mail ou site</x:v>
      </x:c>
      <x:c r="Y3240" t="str">
        <x:v>Base expandida 2026-07-27</x:v>
      </x:c>
      <x:c r="Z3240" t="str"/>
      <x:c r="AA3240" t="str"/>
      <x:c r="AB3240" t="n">
        <x:v>30</x:v>
      </x:c>
      <x:c r="AC3240" t="str">
        <x:v>Prioridade Baixa</x:v>
      </x:c>
      <x:c r="AD3240" t="str">
        <x:v>Fonte CNES/DATASUS: https://cnes2.datasus.gov.br/Mod_Basico.asp?VCo_Unidade=3518803099113; CNES 3099113; CNPJ 46310549000183; site oficial/redes não coletados nesta fonte</x:v>
      </x:c>
      <x:c r="AE3240" t="n">
        <x:f>IF(LEN(H3240)&gt;0,1,0)</x:f>
        <x:v>0</x:v>
      </x:c>
      <x:c r="AF3240" t="n">
        <x:f>IF(LEN(M3240)&gt;0,1,0)</x:f>
        <x:v>0</x:v>
      </x:c>
      <x:c r="AG3240" t="n">
        <x:f>IF(AND(LEN(H3240)=0,LEN(K3240)=0,LEN(M3240)=0),1,0)</x:f>
        <x:v>1</x:v>
      </x:c>
    </x:row>
    <x:row r="3241">
      <x:c r="A3241" t="str">
        <x:v>AT-03240</x:v>
      </x:c>
      <x:c r="B3241" t="str">
        <x:v>Beatriz Ascanio Odontologia</x:v>
      </x:c>
      <x:c r="C3241" t="str">
        <x:v>Saúde</x:v>
      </x:c>
      <x:c r="D3241" t="str">
        <x:v>Clínica</x:v>
      </x:c>
      <x:c r="E3241" t="str">
        <x:v>Guarulhos</x:v>
      </x:c>
      <x:c r="F3241" t="str">
        <x:v>Jardim Guarulhos</x:v>
      </x:c>
      <x:c r="G3241" t="str">
        <x:v>Beatriz Ascanio Poletti De Almeida Consultorio Odontologico, 32, Jardim Guarulhos, Guarulhos, Sp</x:v>
      </x:c>
      <x:c r="H3241" t="str"/>
      <x:c r="I3241" t="str"/>
      <x:c r="J3241" t="str"/>
      <x:c r="K3241" t="str"/>
      <x:c r="L3241" t="str"/>
      <x:c r="M3241" t="str"/>
      <x:c r="N3241" t="str"/>
      <x:c r="O3241" t="str"/>
      <x:c r="P3241" t="str"/>
      <x:c r="Q3241" t="str">
        <x:v>https://www.google.com/maps/search/?api=1&amp;query=Beatriz+Ascanio+Odontologia+BEATRIZ+ASCANIO+POLETTI+DE+ALMEIDA+CONSULTORIO+ODONTOLOGICO%2C+32%2C+JARDIM+GUARULHOS%2C+GUARULHOS%2C+SP+Guarulhos+SP</x:v>
      </x:c>
      <x:c r="R3241" t="str"/>
      <x:c r="S3241" t="str"/>
      <x:c r="T3241" t="str">
        <x:v>Não contatado</x:v>
      </x:c>
      <x:c r="U3241" s="27" t="n">
        <x:f>IF(LEN(H3241)&gt;0,25,0)+IF(L3241="Sim",25,0)+IF(LEN(M3241)&gt;0,15,0)+IF(LEN(J3241)&gt;0,10,0)+IF(LEN(N3241)&gt;0,5,0)+IF(LEN(O3241)&gt;0,5,0)+IF(LEN(P3241)&gt;0,5,0)+IF(AND(LEN(R3241)&gt;0,LEN(S3241)&gt;0),10,0)</x:f>
        <x:v>0</x:v>
      </x:c>
      <x:c r="V3241" t="str">
        <x:f>IF(U3241&gt;=60,"Prioridade Alta",IF(U3241&gt;=35,"Prioridade Média","Prioridade Baixa"))</x:f>
        <x:v>Prioridade Baixa</x:v>
      </x:c>
      <x:c r="W3241" t="str">
        <x:v>Sim</x:v>
      </x:c>
      <x:c r="X3241" t="str">
        <x:v>Sem telefone, e-mail ou site</x:v>
      </x:c>
      <x:c r="Y3241" t="str">
        <x:v>Base expandida 2026-07-27</x:v>
      </x:c>
      <x:c r="Z3241" t="str"/>
      <x:c r="AA3241" t="str"/>
      <x:c r="AB3241" t="n">
        <x:v>30</x:v>
      </x:c>
      <x:c r="AC3241" t="str">
        <x:v>Prioridade Baixa</x:v>
      </x:c>
      <x:c r="AD3241" t="str">
        <x:v>Fonte CNES/DATASUS: https://cnes2.datasus.gov.br/Mod_Basico.asp?VCo_Unidade=3518804586182; CNES 4586182; CNPJ 54268732000196; site oficial/redes não coletados nesta fonte</x:v>
      </x:c>
      <x:c r="AE3241" t="n">
        <x:f>IF(LEN(H3241)&gt;0,1,0)</x:f>
        <x:v>0</x:v>
      </x:c>
      <x:c r="AF3241" t="n">
        <x:f>IF(LEN(M3241)&gt;0,1,0)</x:f>
        <x:v>0</x:v>
      </x:c>
      <x:c r="AG3241" t="n">
        <x:f>IF(AND(LEN(H3241)=0,LEN(K3241)=0,LEN(M3241)=0),1,0)</x:f>
        <x:v>1</x:v>
      </x:c>
    </x:row>
    <x:row r="3242">
      <x:c r="A3242" t="str">
        <x:v>AT-03241</x:v>
      </x:c>
      <x:c r="B3242" t="str">
        <x:v>Bela Vista Servicos De Saude</x:v>
      </x:c>
      <x:c r="C3242" t="str">
        <x:v>Saúde</x:v>
      </x:c>
      <x:c r="D3242" t="str">
        <x:v>Clínica</x:v>
      </x:c>
      <x:c r="E3242" t="str">
        <x:v>Guarulhos</x:v>
      </x:c>
      <x:c r="F3242" t="str">
        <x:v>Bela Vista</x:v>
      </x:c>
      <x:c r="G3242" t="str">
        <x:v>Bela Vista Servicos De Saude Ltda, 229, Bela Vista, Guarulhos, Sp</x:v>
      </x:c>
      <x:c r="H3242" t="str"/>
      <x:c r="I3242" t="str"/>
      <x:c r="J3242" t="str"/>
      <x:c r="K3242" t="str"/>
      <x:c r="L3242" t="str"/>
      <x:c r="M3242" t="str"/>
      <x:c r="N3242" t="str"/>
      <x:c r="O3242" t="str"/>
      <x:c r="P3242" t="str"/>
      <x:c r="Q3242" t="str">
        <x:v>https://www.google.com/maps/search/?api=1&amp;query=Bela+Vista+Servicos+De+Saude+BELA+VISTA+SERVICOS+DE+SAUDE+LTDA%2C+229%2C+BELA+VISTA%2C+GUARULHOS%2C+SP+Guarulhos+SP</x:v>
      </x:c>
      <x:c r="R3242" t="str"/>
      <x:c r="S3242" t="str"/>
      <x:c r="T3242" t="str">
        <x:v>Não contatado</x:v>
      </x:c>
      <x:c r="U3242" s="27" t="n">
        <x:f>IF(LEN(H3242)&gt;0,25,0)+IF(L3242="Sim",25,0)+IF(LEN(M3242)&gt;0,15,0)+IF(LEN(J3242)&gt;0,10,0)+IF(LEN(N3242)&gt;0,5,0)+IF(LEN(O3242)&gt;0,5,0)+IF(LEN(P3242)&gt;0,5,0)+IF(AND(LEN(R3242)&gt;0,LEN(S3242)&gt;0),10,0)</x:f>
        <x:v>0</x:v>
      </x:c>
      <x:c r="V3242" t="str">
        <x:f>IF(U3242&gt;=60,"Prioridade Alta",IF(U3242&gt;=35,"Prioridade Média","Prioridade Baixa"))</x:f>
        <x:v>Prioridade Baixa</x:v>
      </x:c>
      <x:c r="W3242" t="str">
        <x:v>Sim</x:v>
      </x:c>
      <x:c r="X3242" t="str">
        <x:v>Sem telefone, e-mail ou site</x:v>
      </x:c>
      <x:c r="Y3242" t="str">
        <x:v>Base expandida 2026-07-27</x:v>
      </x:c>
      <x:c r="Z3242" t="str"/>
      <x:c r="AA3242" t="str"/>
      <x:c r="AB3242" t="n">
        <x:v>30</x:v>
      </x:c>
      <x:c r="AC3242" t="str">
        <x:v>Prioridade Baixa</x:v>
      </x:c>
      <x:c r="AD3242" t="str">
        <x:v>Fonte CNES/DATASUS: https://cnes2.datasus.gov.br/Mod_Basico.asp?VCo_Unidade=3518809625836; CNES 9625836; CNPJ 21828596000192; site oficial/redes não coletados nesta fonte</x:v>
      </x:c>
      <x:c r="AE3242" t="n">
        <x:f>IF(LEN(H3242)&gt;0,1,0)</x:f>
        <x:v>0</x:v>
      </x:c>
      <x:c r="AF3242" t="n">
        <x:f>IF(LEN(M3242)&gt;0,1,0)</x:f>
        <x:v>0</x:v>
      </x:c>
      <x:c r="AG3242" t="n">
        <x:f>IF(AND(LEN(H3242)=0,LEN(K3242)=0,LEN(M3242)=0),1,0)</x:f>
        <x:v>1</x:v>
      </x:c>
    </x:row>
    <x:row r="3243">
      <x:c r="A3243" t="str">
        <x:v>AT-03242</x:v>
      </x:c>
      <x:c r="B3243" t="str">
        <x:v>Beli Odontologia Especializada</x:v>
      </x:c>
      <x:c r="C3243" t="str">
        <x:v>Saúde</x:v>
      </x:c>
      <x:c r="D3243" t="str">
        <x:v>Clínica</x:v>
      </x:c>
      <x:c r="E3243" t="str">
        <x:v>Guarulhos</x:v>
      </x:c>
      <x:c r="F3243" t="str">
        <x:v>Jardim Gumercindo</x:v>
      </x:c>
      <x:c r="G3243" t="str">
        <x:v>Consultorio Dra Bruna Romano Ltda, 204, Jardim Gumercindo, Guarulhos, Sp</x:v>
      </x:c>
      <x:c r="H3243" t="str"/>
      <x:c r="I3243" t="str"/>
      <x:c r="J3243" t="str"/>
      <x:c r="K3243" t="str"/>
      <x:c r="L3243" t="str"/>
      <x:c r="M3243" t="str"/>
      <x:c r="N3243" t="str"/>
      <x:c r="O3243" t="str"/>
      <x:c r="P3243" t="str"/>
      <x:c r="Q3243" t="str">
        <x:v>https://www.google.com/maps/search/?api=1&amp;query=Beli+Odontologia+Especializada+CONSULTORIO+DRA+BRUNA+ROMANO+LTDA%2C+204%2C+JARDIM+GUMERCINDO%2C+GUARULHOS%2C+SP+Guarulhos+SP</x:v>
      </x:c>
      <x:c r="R3243" t="str"/>
      <x:c r="S3243" t="str"/>
      <x:c r="T3243" t="str">
        <x:v>Não contatado</x:v>
      </x:c>
      <x:c r="U3243" s="27" t="n">
        <x:f>IF(LEN(H3243)&gt;0,25,0)+IF(L3243="Sim",25,0)+IF(LEN(M3243)&gt;0,15,0)+IF(LEN(J3243)&gt;0,10,0)+IF(LEN(N3243)&gt;0,5,0)+IF(LEN(O3243)&gt;0,5,0)+IF(LEN(P3243)&gt;0,5,0)+IF(AND(LEN(R3243)&gt;0,LEN(S3243)&gt;0),10,0)</x:f>
        <x:v>0</x:v>
      </x:c>
      <x:c r="V3243" t="str">
        <x:f>IF(U3243&gt;=60,"Prioridade Alta",IF(U3243&gt;=35,"Prioridade Média","Prioridade Baixa"))</x:f>
        <x:v>Prioridade Baixa</x:v>
      </x:c>
      <x:c r="W3243" t="str">
        <x:v>Sim</x:v>
      </x:c>
      <x:c r="X3243" t="str">
        <x:v>Sem telefone, e-mail ou site</x:v>
      </x:c>
      <x:c r="Y3243" t="str">
        <x:v>Base expandida 2026-07-27</x:v>
      </x:c>
      <x:c r="Z3243" t="str"/>
      <x:c r="AA3243" t="str"/>
      <x:c r="AB3243" t="n">
        <x:v>30</x:v>
      </x:c>
      <x:c r="AC3243" t="str">
        <x:v>Prioridade Baixa</x:v>
      </x:c>
      <x:c r="AD3243" t="str">
        <x:v>Fonte CNES/DATASUS: https://cnes2.datasus.gov.br/Mod_Basico.asp?VCo_Unidade=3518808318476; CNES 8318476; CNPJ 65784877000166; site oficial/redes não coletados nesta fonte</x:v>
      </x:c>
      <x:c r="AE3243" t="n">
        <x:f>IF(LEN(H3243)&gt;0,1,0)</x:f>
        <x:v>0</x:v>
      </x:c>
      <x:c r="AF3243" t="n">
        <x:f>IF(LEN(M3243)&gt;0,1,0)</x:f>
        <x:v>0</x:v>
      </x:c>
      <x:c r="AG3243" t="n">
        <x:f>IF(AND(LEN(H3243)=0,LEN(K3243)=0,LEN(M3243)=0),1,0)</x:f>
        <x:v>1</x:v>
      </x:c>
    </x:row>
    <x:row r="3244">
      <x:c r="A3244" t="str">
        <x:v>AT-03243</x:v>
      </x:c>
      <x:c r="B3244" t="str">
        <x:v>Belissa Abreu Clinica De Nutricao Ltda</x:v>
      </x:c>
      <x:c r="C3244" t="str">
        <x:v>Saúde</x:v>
      </x:c>
      <x:c r="D3244" t="str">
        <x:v>Clínica</x:v>
      </x:c>
      <x:c r="E3244" t="str">
        <x:v>Guarulhos</x:v>
      </x:c>
      <x:c r="F3244" t="str">
        <x:v>Jardim Guarulhos</x:v>
      </x:c>
      <x:c r="G3244" t="str">
        <x:v>Belissa Abreu Clinica De Nutricao Ltda, 32, Jardim Guarulhos, Guarulhos, Sp</x:v>
      </x:c>
      <x:c r="H3244" t="str"/>
      <x:c r="I3244" t="str"/>
      <x:c r="J3244" t="str"/>
      <x:c r="K3244" t="str"/>
      <x:c r="L3244" t="str"/>
      <x:c r="M3244" t="str"/>
      <x:c r="N3244" t="str"/>
      <x:c r="O3244" t="str"/>
      <x:c r="P3244" t="str"/>
      <x:c r="Q3244" t="str">
        <x:v>https://www.google.com/maps/search/?api=1&amp;query=Belissa+Abreu+Clinica+De+Nutricao+Ltda+BELISSA+ABREU+CLINICA+DE+NUTRICAO+LTDA%2C+32%2C+JARDIM+GUARULHOS%2C+GUARULHOS%2C+SP+Guarulhos+SP</x:v>
      </x:c>
      <x:c r="R3244" t="str"/>
      <x:c r="S3244" t="str"/>
      <x:c r="T3244" t="str">
        <x:v>Não contatado</x:v>
      </x:c>
      <x:c r="U3244" s="27" t="n">
        <x:f>IF(LEN(H3244)&gt;0,25,0)+IF(L3244="Sim",25,0)+IF(LEN(M3244)&gt;0,15,0)+IF(LEN(J3244)&gt;0,10,0)+IF(LEN(N3244)&gt;0,5,0)+IF(LEN(O3244)&gt;0,5,0)+IF(LEN(P3244)&gt;0,5,0)+IF(AND(LEN(R3244)&gt;0,LEN(S3244)&gt;0),10,0)</x:f>
        <x:v>0</x:v>
      </x:c>
      <x:c r="V3244" t="str">
        <x:f>IF(U3244&gt;=60,"Prioridade Alta",IF(U3244&gt;=35,"Prioridade Média","Prioridade Baixa"))</x:f>
        <x:v>Prioridade Baixa</x:v>
      </x:c>
      <x:c r="W3244" t="str">
        <x:v>Sim</x:v>
      </x:c>
      <x:c r="X3244" t="str">
        <x:v>Sem telefone, e-mail ou site</x:v>
      </x:c>
      <x:c r="Y3244" t="str">
        <x:v>Base expandida 2026-07-27</x:v>
      </x:c>
      <x:c r="Z3244" t="str"/>
      <x:c r="AA3244" t="str"/>
      <x:c r="AB3244" t="n">
        <x:v>30</x:v>
      </x:c>
      <x:c r="AC3244" t="str">
        <x:v>Prioridade Baixa</x:v>
      </x:c>
      <x:c r="AD3244" t="str">
        <x:v>Fonte CNES/DATASUS: https://cnes2.datasus.gov.br/Mod_Basico.asp?VCo_Unidade=3518800964913; CNES 0964913; CNPJ 41953596000121; site oficial/redes não coletados nesta fonte</x:v>
      </x:c>
      <x:c r="AE3244" t="n">
        <x:f>IF(LEN(H3244)&gt;0,1,0)</x:f>
        <x:v>0</x:v>
      </x:c>
      <x:c r="AF3244" t="n">
        <x:f>IF(LEN(M3244)&gt;0,1,0)</x:f>
        <x:v>0</x:v>
      </x:c>
      <x:c r="AG3244" t="n">
        <x:f>IF(AND(LEN(H3244)=0,LEN(K3244)=0,LEN(M3244)=0),1,0)</x:f>
        <x:v>1</x:v>
      </x:c>
    </x:row>
    <x:row r="3245">
      <x:c r="A3245" t="str">
        <x:v>AT-03244</x:v>
      </x:c>
      <x:c r="B3245" t="str">
        <x:v>Benedetti Odontologia E Estetica Avancada</x:v>
      </x:c>
      <x:c r="C3245" t="str">
        <x:v>Saúde</x:v>
      </x:c>
      <x:c r="D3245" t="str">
        <x:v>Clínica</x:v>
      </x:c>
      <x:c r="E3245" t="str">
        <x:v>Guarulhos</x:v>
      </x:c>
      <x:c r="F3245" t="str">
        <x:v>Jardim Sao Paulo</x:v>
      </x:c>
      <x:c r="G3245" t="str">
        <x:v>Benedetti Odontologia E Estetica Avancada Ltda, 118, Jardim Sao Paulo, Guarulhos, Sp</x:v>
      </x:c>
      <x:c r="H3245" t="str"/>
      <x:c r="I3245" t="str"/>
      <x:c r="J3245" t="str"/>
      <x:c r="K3245" t="str"/>
      <x:c r="L3245" t="str"/>
      <x:c r="M3245" t="str"/>
      <x:c r="N3245" t="str"/>
      <x:c r="O3245" t="str"/>
      <x:c r="P3245" t="str"/>
      <x:c r="Q3245" t="str">
        <x:v>https://www.google.com/maps/search/?api=1&amp;query=Benedetti+Odontologia+E+Estetica+Avancada+BENEDETTI+ODONTOLOGIA+E+ESTETICA+AVANCADA+LTDA%2C+118%2C+JARDIM+SAO+PAULO%2C+GUARULHOS%2C+SP+Guarulhos+SP</x:v>
      </x:c>
      <x:c r="R3245" t="str"/>
      <x:c r="S3245" t="str"/>
      <x:c r="T3245" t="str">
        <x:v>Não contatado</x:v>
      </x:c>
      <x:c r="U3245" s="27" t="n">
        <x:f>IF(LEN(H3245)&gt;0,25,0)+IF(L3245="Sim",25,0)+IF(LEN(M3245)&gt;0,15,0)+IF(LEN(J3245)&gt;0,10,0)+IF(LEN(N3245)&gt;0,5,0)+IF(LEN(O3245)&gt;0,5,0)+IF(LEN(P3245)&gt;0,5,0)+IF(AND(LEN(R3245)&gt;0,LEN(S3245)&gt;0),10,0)</x:f>
        <x:v>0</x:v>
      </x:c>
      <x:c r="V3245" t="str">
        <x:f>IF(U3245&gt;=60,"Prioridade Alta",IF(U3245&gt;=35,"Prioridade Média","Prioridade Baixa"))</x:f>
        <x:v>Prioridade Baixa</x:v>
      </x:c>
      <x:c r="W3245" t="str">
        <x:v>Sim</x:v>
      </x:c>
      <x:c r="X3245" t="str">
        <x:v>Sem telefone, e-mail ou site</x:v>
      </x:c>
      <x:c r="Y3245" t="str">
        <x:v>Base expandida 2026-07-27</x:v>
      </x:c>
      <x:c r="Z3245" t="str"/>
      <x:c r="AA3245" t="str"/>
      <x:c r="AB3245" t="n">
        <x:v>30</x:v>
      </x:c>
      <x:c r="AC3245" t="str">
        <x:v>Prioridade Baixa</x:v>
      </x:c>
      <x:c r="AD3245" t="str">
        <x:v>Fonte CNES/DATASUS: https://cnes2.datasus.gov.br/Mod_Basico.asp?VCo_Unidade=3518805668204; CNES 5668204; CNPJ 60446611000190; site oficial/redes não coletados nesta fonte</x:v>
      </x:c>
      <x:c r="AE3245" t="n">
        <x:f>IF(LEN(H3245)&gt;0,1,0)</x:f>
        <x:v>0</x:v>
      </x:c>
      <x:c r="AF3245" t="n">
        <x:f>IF(LEN(M3245)&gt;0,1,0)</x:f>
        <x:v>0</x:v>
      </x:c>
      <x:c r="AG3245" t="n">
        <x:f>IF(AND(LEN(H3245)=0,LEN(K3245)=0,LEN(M3245)=0),1,0)</x:f>
        <x:v>1</x:v>
      </x:c>
    </x:row>
    <x:row r="3246">
      <x:c r="A3246" t="str">
        <x:v>AT-03245</x:v>
      </x:c>
      <x:c r="B3246" t="str">
        <x:v>Bg Odontologia</x:v>
      </x:c>
      <x:c r="C3246" t="str">
        <x:v>Saúde</x:v>
      </x:c>
      <x:c r="D3246" t="str">
        <x:v>Clínica</x:v>
      </x:c>
      <x:c r="E3246" t="str">
        <x:v>Guarulhos</x:v>
      </x:c>
      <x:c r="F3246" t="str">
        <x:v>Vila Galvao</x:v>
      </x:c>
      <x:c r="G3246" t="str">
        <x:v>B G Odontologia Ltda, 445, Vila Galvao, Guarulhos, Sp</x:v>
      </x:c>
      <x:c r="H3246" t="str"/>
      <x:c r="I3246" t="str"/>
      <x:c r="J3246" t="str"/>
      <x:c r="K3246" t="str"/>
      <x:c r="L3246" t="str"/>
      <x:c r="M3246" t="str"/>
      <x:c r="N3246" t="str"/>
      <x:c r="O3246" t="str"/>
      <x:c r="P3246" t="str"/>
      <x:c r="Q3246" t="str">
        <x:v>https://www.google.com/maps/search/?api=1&amp;query=Bg+Odontologia+B+G+ODONTOLOGIA+LTDA%2C+445%2C+VILA+GALVAO%2C+GUARULHOS%2C+SP+Guarulhos+SP</x:v>
      </x:c>
      <x:c r="R3246" t="str"/>
      <x:c r="S3246" t="str"/>
      <x:c r="T3246" t="str">
        <x:v>Não contatado</x:v>
      </x:c>
      <x:c r="U3246" s="27" t="n">
        <x:f>IF(LEN(H3246)&gt;0,25,0)+IF(L3246="Sim",25,0)+IF(LEN(M3246)&gt;0,15,0)+IF(LEN(J3246)&gt;0,10,0)+IF(LEN(N3246)&gt;0,5,0)+IF(LEN(O3246)&gt;0,5,0)+IF(LEN(P3246)&gt;0,5,0)+IF(AND(LEN(R3246)&gt;0,LEN(S3246)&gt;0),10,0)</x:f>
        <x:v>0</x:v>
      </x:c>
      <x:c r="V3246" t="str">
        <x:f>IF(U3246&gt;=60,"Prioridade Alta",IF(U3246&gt;=35,"Prioridade Média","Prioridade Baixa"))</x:f>
        <x:v>Prioridade Baixa</x:v>
      </x:c>
      <x:c r="W3246" t="str">
        <x:v>Sim</x:v>
      </x:c>
      <x:c r="X3246" t="str">
        <x:v>Sem telefone, e-mail ou site</x:v>
      </x:c>
      <x:c r="Y3246" t="str">
        <x:v>Base expandida 2026-07-27</x:v>
      </x:c>
      <x:c r="Z3246" t="str"/>
      <x:c r="AA3246" t="str"/>
      <x:c r="AB3246" t="n">
        <x:v>30</x:v>
      </x:c>
      <x:c r="AC3246" t="str">
        <x:v>Prioridade Baixa</x:v>
      </x:c>
      <x:c r="AD3246" t="str">
        <x:v>Fonte CNES/DATASUS: https://cnes2.datasus.gov.br/Mod_Basico.asp?VCo_Unidade=3518800867837; CNES 0867837; CNPJ 41623195000103; site oficial/redes não coletados nesta fonte</x:v>
      </x:c>
      <x:c r="AE3246" t="n">
        <x:f>IF(LEN(H3246)&gt;0,1,0)</x:f>
        <x:v>0</x:v>
      </x:c>
      <x:c r="AF3246" t="n">
        <x:f>IF(LEN(M3246)&gt;0,1,0)</x:f>
        <x:v>0</x:v>
      </x:c>
      <x:c r="AG3246" t="n">
        <x:f>IF(AND(LEN(H3246)=0,LEN(K3246)=0,LEN(M3246)=0),1,0)</x:f>
        <x:v>1</x:v>
      </x:c>
    </x:row>
    <x:row r="3247">
      <x:c r="A3247" t="str">
        <x:v>AT-03246</x:v>
      </x:c>
      <x:c r="B3247" t="str">
        <x:v>Biagi Odontologia</x:v>
      </x:c>
      <x:c r="C3247" t="str">
        <x:v>Saúde</x:v>
      </x:c>
      <x:c r="D3247" t="str">
        <x:v>Clínica</x:v>
      </x:c>
      <x:c r="E3247" t="str">
        <x:v>Guarulhos</x:v>
      </x:c>
      <x:c r="F3247" t="str">
        <x:v>Centro</x:v>
      </x:c>
      <x:c r="G3247" t="str">
        <x:v>Bbss Odontologia, 89, Centro, Guarulhos, Sp</x:v>
      </x:c>
      <x:c r="H3247" t="str"/>
      <x:c r="I3247" t="str"/>
      <x:c r="J3247" t="str"/>
      <x:c r="K3247" t="str"/>
      <x:c r="L3247" t="str"/>
      <x:c r="M3247" t="str"/>
      <x:c r="N3247" t="str"/>
      <x:c r="O3247" t="str"/>
      <x:c r="P3247" t="str"/>
      <x:c r="Q3247" t="str">
        <x:v>https://www.google.com/maps/search/?api=1&amp;query=Biagi+Odontologia+BBSS+ODONTOLOGIA%2C+89%2C+CENTRO%2C+GUARULHOS%2C+SP+Guarulhos+SP</x:v>
      </x:c>
      <x:c r="R3247" t="str"/>
      <x:c r="S3247" t="str"/>
      <x:c r="T3247" t="str">
        <x:v>Não contatado</x:v>
      </x:c>
      <x:c r="U3247" s="27" t="n">
        <x:f>IF(LEN(H3247)&gt;0,25,0)+IF(L3247="Sim",25,0)+IF(LEN(M3247)&gt;0,15,0)+IF(LEN(J3247)&gt;0,10,0)+IF(LEN(N3247)&gt;0,5,0)+IF(LEN(O3247)&gt;0,5,0)+IF(LEN(P3247)&gt;0,5,0)+IF(AND(LEN(R3247)&gt;0,LEN(S3247)&gt;0),10,0)</x:f>
        <x:v>0</x:v>
      </x:c>
      <x:c r="V3247" t="str">
        <x:f>IF(U3247&gt;=60,"Prioridade Alta",IF(U3247&gt;=35,"Prioridade Média","Prioridade Baixa"))</x:f>
        <x:v>Prioridade Baixa</x:v>
      </x:c>
      <x:c r="W3247" t="str">
        <x:v>Sim</x:v>
      </x:c>
      <x:c r="X3247" t="str">
        <x:v>Sem telefone, e-mail ou site</x:v>
      </x:c>
      <x:c r="Y3247" t="str">
        <x:v>Base expandida 2026-07-27</x:v>
      </x:c>
      <x:c r="Z3247" t="str"/>
      <x:c r="AA3247" t="str"/>
      <x:c r="AB3247" t="n">
        <x:v>30</x:v>
      </x:c>
      <x:c r="AC3247" t="str">
        <x:v>Prioridade Baixa</x:v>
      </x:c>
      <x:c r="AD3247" t="str">
        <x:v>Fonte CNES/DATASUS: https://cnes2.datasus.gov.br/Mod_Basico.asp?VCo_Unidade=3518804531906; CNES 4531906; CNPJ 47202323000121; site oficial/redes não coletados nesta fonte</x:v>
      </x:c>
      <x:c r="AE3247" t="n">
        <x:f>IF(LEN(H3247)&gt;0,1,0)</x:f>
        <x:v>0</x:v>
      </x:c>
      <x:c r="AF3247" t="n">
        <x:f>IF(LEN(M3247)&gt;0,1,0)</x:f>
        <x:v>0</x:v>
      </x:c>
      <x:c r="AG3247" t="n">
        <x:f>IF(AND(LEN(H3247)=0,LEN(K3247)=0,LEN(M3247)=0),1,0)</x:f>
        <x:v>1</x:v>
      </x:c>
    </x:row>
    <x:row r="3248">
      <x:c r="A3248" t="str">
        <x:v>AT-03247</x:v>
      </x:c>
      <x:c r="B3248" t="str">
        <x:v>Bonalume Odontologia</x:v>
      </x:c>
      <x:c r="C3248" t="str">
        <x:v>Saúde</x:v>
      </x:c>
      <x:c r="D3248" t="str">
        <x:v>Clínica</x:v>
      </x:c>
      <x:c r="E3248" t="str">
        <x:v>Guarulhos</x:v>
      </x:c>
      <x:c r="F3248" t="str">
        <x:v>Vila Galvao</x:v>
      </x:c>
      <x:c r="G3248" t="str">
        <x:v>Bonalume Odontologia Ltda, 387, Vila Galvao, Guarulhos, Sp</x:v>
      </x:c>
      <x:c r="H3248" t="str"/>
      <x:c r="I3248" t="str"/>
      <x:c r="J3248" t="str"/>
      <x:c r="K3248" t="str"/>
      <x:c r="L3248" t="str"/>
      <x:c r="M3248" t="str"/>
      <x:c r="N3248" t="str"/>
      <x:c r="O3248" t="str"/>
      <x:c r="P3248" t="str"/>
      <x:c r="Q3248" t="str">
        <x:v>https://www.google.com/maps/search/?api=1&amp;query=Bonalume+Odontologia+BONALUME+ODONTOLOGIA+LTDA%2C+387%2C+VILA+GALVAO%2C+GUARULHOS%2C+SP+Guarulhos+SP</x:v>
      </x:c>
      <x:c r="R3248" t="str"/>
      <x:c r="S3248" t="str"/>
      <x:c r="T3248" t="str">
        <x:v>Não contatado</x:v>
      </x:c>
      <x:c r="U3248" s="27" t="n">
        <x:f>IF(LEN(H3248)&gt;0,25,0)+IF(L3248="Sim",25,0)+IF(LEN(M3248)&gt;0,15,0)+IF(LEN(J3248)&gt;0,10,0)+IF(LEN(N3248)&gt;0,5,0)+IF(LEN(O3248)&gt;0,5,0)+IF(LEN(P3248)&gt;0,5,0)+IF(AND(LEN(R3248)&gt;0,LEN(S3248)&gt;0),10,0)</x:f>
        <x:v>0</x:v>
      </x:c>
      <x:c r="V3248" t="str">
        <x:f>IF(U3248&gt;=60,"Prioridade Alta",IF(U3248&gt;=35,"Prioridade Média","Prioridade Baixa"))</x:f>
        <x:v>Prioridade Baixa</x:v>
      </x:c>
      <x:c r="W3248" t="str">
        <x:v>Sim</x:v>
      </x:c>
      <x:c r="X3248" t="str">
        <x:v>Sem telefone, e-mail ou site</x:v>
      </x:c>
      <x:c r="Y3248" t="str">
        <x:v>Base expandida 2026-07-27</x:v>
      </x:c>
      <x:c r="Z3248" t="str"/>
      <x:c r="AA3248" t="str"/>
      <x:c r="AB3248" t="n">
        <x:v>30</x:v>
      </x:c>
      <x:c r="AC3248" t="str">
        <x:v>Prioridade Baixa</x:v>
      </x:c>
      <x:c r="AD3248" t="str">
        <x:v>Fonte CNES/DATASUS: https://cnes2.datasus.gov.br/Mod_Basico.asp?VCo_Unidade=3518804801032; CNES 4801032; CNPJ 55936754000140; site oficial/redes não coletados nesta fonte</x:v>
      </x:c>
      <x:c r="AE3248" t="n">
        <x:f>IF(LEN(H3248)&gt;0,1,0)</x:f>
        <x:v>0</x:v>
      </x:c>
      <x:c r="AF3248" t="n">
        <x:f>IF(LEN(M3248)&gt;0,1,0)</x:f>
        <x:v>0</x:v>
      </x:c>
      <x:c r="AG3248" t="n">
        <x:f>IF(AND(LEN(H3248)=0,LEN(K3248)=0,LEN(M3248)=0),1,0)</x:f>
        <x:v>1</x:v>
      </x:c>
    </x:row>
    <x:row r="3249">
      <x:c r="A3249" t="str">
        <x:v>AT-03248</x:v>
      </x:c>
      <x:c r="B3249" t="str">
        <x:v>Brasmed Medicina Ocupacional Ltda</x:v>
      </x:c>
      <x:c r="C3249" t="str">
        <x:v>Saúde</x:v>
      </x:c>
      <x:c r="D3249" t="str">
        <x:v>Pronto Atendimento / UPA</x:v>
      </x:c>
      <x:c r="E3249" t="str">
        <x:v>Guarulhos</x:v>
      </x:c>
      <x:c r="F3249" t="str">
        <x:v>Vila Progresso</x:v>
      </x:c>
      <x:c r="G3249" t="str">
        <x:v>Brasmed Medicina Ocupacional Ltda, 82, Vila Progresso, Guarulhos, Sp</x:v>
      </x:c>
      <x:c r="H3249" t="str"/>
      <x:c r="I3249" t="str"/>
      <x:c r="J3249" t="str"/>
      <x:c r="K3249" t="str"/>
      <x:c r="L3249" t="str"/>
      <x:c r="M3249" t="str"/>
      <x:c r="N3249" t="str"/>
      <x:c r="O3249" t="str"/>
      <x:c r="P3249" t="str"/>
      <x:c r="Q3249" t="str">
        <x:v>https://www.google.com/maps/search/?api=1&amp;query=Brasmed+Medicina+Ocupacional+Ltda+BRASMED+MEDICINA+OCUPACIONAL+LTDA%2C+82%2C+VILA+PROGRESSO%2C+GUARULHOS%2C+SP+Guarulhos+SP</x:v>
      </x:c>
      <x:c r="R3249" t="str"/>
      <x:c r="S3249" t="str"/>
      <x:c r="T3249" t="str">
        <x:v>Não contatado</x:v>
      </x:c>
      <x:c r="U3249" s="27" t="n">
        <x:f>IF(LEN(H3249)&gt;0,25,0)+IF(L3249="Sim",25,0)+IF(LEN(M3249)&gt;0,15,0)+IF(LEN(J3249)&gt;0,10,0)+IF(LEN(N3249)&gt;0,5,0)+IF(LEN(O3249)&gt;0,5,0)+IF(LEN(P3249)&gt;0,5,0)+IF(AND(LEN(R3249)&gt;0,LEN(S3249)&gt;0),10,0)</x:f>
        <x:v>0</x:v>
      </x:c>
      <x:c r="V3249" t="str">
        <x:f>IF(U3249&gt;=60,"Prioridade Alta",IF(U3249&gt;=35,"Prioridade Média","Prioridade Baixa"))</x:f>
        <x:v>Prioridade Baixa</x:v>
      </x:c>
      <x:c r="W3249" t="str">
        <x:v>Sim</x:v>
      </x:c>
      <x:c r="X3249" t="str">
        <x:v>Sem telefone, e-mail ou site</x:v>
      </x:c>
      <x:c r="Y3249" t="str">
        <x:v>Base expandida 2026-07-27</x:v>
      </x:c>
      <x:c r="Z3249" t="str"/>
      <x:c r="AA3249" t="str"/>
      <x:c r="AB3249" t="n">
        <x:v>30</x:v>
      </x:c>
      <x:c r="AC3249" t="str">
        <x:v>Prioridade Baixa</x:v>
      </x:c>
      <x:c r="AD3249" t="str">
        <x:v>Fonte CNES/DATASUS: https://cnes2.datasus.gov.br/Mod_Basico.asp?VCo_Unidade=3518800967866; CNES 0967866; CNPJ 06345173000128; site oficial/redes não coletados nesta fonte</x:v>
      </x:c>
      <x:c r="AE3249" t="n">
        <x:f>IF(LEN(H3249)&gt;0,1,0)</x:f>
        <x:v>0</x:v>
      </x:c>
      <x:c r="AF3249" t="n">
        <x:f>IF(LEN(M3249)&gt;0,1,0)</x:f>
        <x:v>0</x:v>
      </x:c>
      <x:c r="AG3249" t="n">
        <x:f>IF(AND(LEN(H3249)=0,LEN(K3249)=0,LEN(M3249)=0),1,0)</x:f>
        <x:v>1</x:v>
      </x:c>
    </x:row>
    <x:row r="3250">
      <x:c r="A3250" t="str">
        <x:v>AT-03249</x:v>
      </x:c>
      <x:c r="B3250" t="str">
        <x:v>Borges Medicos Associados</x:v>
      </x:c>
      <x:c r="C3250" t="str">
        <x:v>Saúde</x:v>
      </x:c>
      <x:c r="D3250" t="str">
        <x:v>Clínica</x:v>
      </x:c>
      <x:c r="E3250" t="str">
        <x:v>Guarulhos</x:v>
      </x:c>
      <x:c r="F3250" t="str">
        <x:v>Jd Santa Francisca</x:v>
      </x:c>
      <x:c r="G3250" t="str">
        <x:v>Borges Medicos Associados Ltda Me, 371, Jd Santa Francisca, Guarulhos, Sp</x:v>
      </x:c>
      <x:c r="H3250" t="str"/>
      <x:c r="I3250" t="str"/>
      <x:c r="J3250" t="str"/>
      <x:c r="K3250" t="str"/>
      <x:c r="L3250" t="str"/>
      <x:c r="M3250" t="str"/>
      <x:c r="N3250" t="str"/>
      <x:c r="O3250" t="str"/>
      <x:c r="P3250" t="str"/>
      <x:c r="Q3250" t="str">
        <x:v>https://www.google.com/maps/search/?api=1&amp;query=Borges+Medicos+Associados+BORGES+MEDICOS+ASSOCIADOS+LTDA+ME%2C+371%2C+JD+SANTA+FRANCISCA%2C+GUARULHOS%2C+SP+Guarulhos+SP</x:v>
      </x:c>
      <x:c r="R3250" t="str"/>
      <x:c r="S3250" t="str"/>
      <x:c r="T3250" t="str">
        <x:v>Não contatado</x:v>
      </x:c>
      <x:c r="U3250" s="27" t="n">
        <x:f>IF(LEN(H3250)&gt;0,25,0)+IF(L3250="Sim",25,0)+IF(LEN(M3250)&gt;0,15,0)+IF(LEN(J3250)&gt;0,10,0)+IF(LEN(N3250)&gt;0,5,0)+IF(LEN(O3250)&gt;0,5,0)+IF(LEN(P3250)&gt;0,5,0)+IF(AND(LEN(R3250)&gt;0,LEN(S3250)&gt;0),10,0)</x:f>
        <x:v>0</x:v>
      </x:c>
      <x:c r="V3250" t="str">
        <x:f>IF(U3250&gt;=60,"Prioridade Alta",IF(U3250&gt;=35,"Prioridade Média","Prioridade Baixa"))</x:f>
        <x:v>Prioridade Baixa</x:v>
      </x:c>
      <x:c r="W3250" t="str">
        <x:v>Sim</x:v>
      </x:c>
      <x:c r="X3250" t="str">
        <x:v>Sem telefone, e-mail ou site</x:v>
      </x:c>
      <x:c r="Y3250" t="str">
        <x:v>Base expandida 2026-07-27</x:v>
      </x:c>
      <x:c r="Z3250" t="str"/>
      <x:c r="AA3250" t="str"/>
      <x:c r="AB3250" t="n">
        <x:v>30</x:v>
      </x:c>
      <x:c r="AC3250" t="str">
        <x:v>Prioridade Baixa</x:v>
      </x:c>
      <x:c r="AD3250" t="str">
        <x:v>Fonte CNES/DATASUS: https://cnes2.datasus.gov.br/Mod_Basico.asp?VCo_Unidade=3518805879213; CNES 5879213; CNPJ 04010318000104; site oficial/redes não coletados nesta fonte</x:v>
      </x:c>
      <x:c r="AE3250" t="n">
        <x:f>IF(LEN(H3250)&gt;0,1,0)</x:f>
        <x:v>0</x:v>
      </x:c>
      <x:c r="AF3250" t="n">
        <x:f>IF(LEN(M3250)&gt;0,1,0)</x:f>
        <x:v>0</x:v>
      </x:c>
      <x:c r="AG3250" t="n">
        <x:f>IF(AND(LEN(H3250)=0,LEN(K3250)=0,LEN(M3250)=0),1,0)</x:f>
        <x:v>1</x:v>
      </x:c>
    </x:row>
    <x:row r="3251">
      <x:c r="A3251" t="str">
        <x:v>AT-03250</x:v>
      </x:c>
      <x:c r="B3251" t="str">
        <x:v>Borges E Associados Odontologia</x:v>
      </x:c>
      <x:c r="C3251" t="str">
        <x:v>Saúde</x:v>
      </x:c>
      <x:c r="D3251" t="str">
        <x:v>Clínica</x:v>
      </x:c>
      <x:c r="E3251" t="str">
        <x:v>Guarulhos</x:v>
      </x:c>
      <x:c r="F3251" t="str">
        <x:v>Bom Clima</x:v>
      </x:c>
      <x:c r="G3251" t="str">
        <x:v>Borges E Associados Odontologia Especializada Ltda, 1493, Bom Clima, Guarulhos, Sp</x:v>
      </x:c>
      <x:c r="H3251" t="str"/>
      <x:c r="I3251" t="str"/>
      <x:c r="J3251" t="str"/>
      <x:c r="K3251" t="str"/>
      <x:c r="L3251" t="str"/>
      <x:c r="M3251" t="str"/>
      <x:c r="N3251" t="str"/>
      <x:c r="O3251" t="str"/>
      <x:c r="P3251" t="str"/>
      <x:c r="Q3251" t="str">
        <x:v>https://www.google.com/maps/search/?api=1&amp;query=Borges+E+Associados+Odontologia+BORGES+E+ASSOCIADOS+ODONTOLOGIA+ESPECIALIZADA+LTDA%2C+1493%2C+BOM+CLIMA%2C+GUARULHOS%2C+SP+Guarulhos+SP</x:v>
      </x:c>
      <x:c r="R3251" t="str"/>
      <x:c r="S3251" t="str"/>
      <x:c r="T3251" t="str">
        <x:v>Não contatado</x:v>
      </x:c>
      <x:c r="U3251" s="27" t="n">
        <x:f>IF(LEN(H3251)&gt;0,25,0)+IF(L3251="Sim",25,0)+IF(LEN(M3251)&gt;0,15,0)+IF(LEN(J3251)&gt;0,10,0)+IF(LEN(N3251)&gt;0,5,0)+IF(LEN(O3251)&gt;0,5,0)+IF(LEN(P3251)&gt;0,5,0)+IF(AND(LEN(R3251)&gt;0,LEN(S3251)&gt;0),10,0)</x:f>
        <x:v>0</x:v>
      </x:c>
      <x:c r="V3251" t="str">
        <x:f>IF(U3251&gt;=60,"Prioridade Alta",IF(U3251&gt;=35,"Prioridade Média","Prioridade Baixa"))</x:f>
        <x:v>Prioridade Baixa</x:v>
      </x:c>
      <x:c r="W3251" t="str">
        <x:v>Sim</x:v>
      </x:c>
      <x:c r="X3251" t="str">
        <x:v>Sem telefone, e-mail ou site</x:v>
      </x:c>
      <x:c r="Y3251" t="str">
        <x:v>Base expandida 2026-07-27</x:v>
      </x:c>
      <x:c r="Z3251" t="str"/>
      <x:c r="AA3251" t="str"/>
      <x:c r="AB3251" t="n">
        <x:v>30</x:v>
      </x:c>
      <x:c r="AC3251" t="str">
        <x:v>Prioridade Baixa</x:v>
      </x:c>
      <x:c r="AD3251" t="str">
        <x:v>Fonte CNES/DATASUS: https://cnes2.datasus.gov.br/Mod_Basico.asp?VCo_Unidade=3518807431783; CNES 7431783; CNPJ 15272184000116; site oficial/redes não coletados nesta fonte</x:v>
      </x:c>
      <x:c r="AE3251" t="n">
        <x:f>IF(LEN(H3251)&gt;0,1,0)</x:f>
        <x:v>0</x:v>
      </x:c>
      <x:c r="AF3251" t="n">
        <x:f>IF(LEN(M3251)&gt;0,1,0)</x:f>
        <x:v>0</x:v>
      </x:c>
      <x:c r="AG3251" t="n">
        <x:f>IF(AND(LEN(H3251)=0,LEN(K3251)=0,LEN(M3251)=0),1,0)</x:f>
        <x:v>1</x:v>
      </x:c>
    </x:row>
    <x:row r="3252">
      <x:c r="A3252" t="str">
        <x:v>AT-03251</x:v>
      </x:c>
      <x:c r="B3252" t="str">
        <x:v>Brittooth Preservar Odontologia</x:v>
      </x:c>
      <x:c r="C3252" t="str">
        <x:v>Saúde</x:v>
      </x:c>
      <x:c r="D3252" t="str">
        <x:v>Clínica</x:v>
      </x:c>
      <x:c r="E3252" t="str">
        <x:v>Guarulhos</x:v>
      </x:c>
      <x:c r="F3252" t="str">
        <x:v>Cocaia</x:v>
      </x:c>
      <x:c r="G3252" t="str">
        <x:v>Andrea Serio Dias Britto, 916, Cocaia, Guarulhos, Sp</x:v>
      </x:c>
      <x:c r="H3252" t="str"/>
      <x:c r="I3252" t="str"/>
      <x:c r="J3252" t="str"/>
      <x:c r="K3252" t="str"/>
      <x:c r="L3252" t="str"/>
      <x:c r="M3252" t="str"/>
      <x:c r="N3252" t="str"/>
      <x:c r="O3252" t="str"/>
      <x:c r="P3252" t="str"/>
      <x:c r="Q3252" t="str">
        <x:v>https://www.google.com/maps/search/?api=1&amp;query=Brittooth+Preservar+Odontologia+ANDREA+SERIO+DIAS+BRITTO%2C+916%2C+COCAIA%2C+GUARULHOS%2C+SP+Guarulhos+SP</x:v>
      </x:c>
      <x:c r="R3252" t="str"/>
      <x:c r="S3252" t="str"/>
      <x:c r="T3252" t="str">
        <x:v>Não contatado</x:v>
      </x:c>
      <x:c r="U3252" s="27" t="n">
        <x:f>IF(LEN(H3252)&gt;0,25,0)+IF(L3252="Sim",25,0)+IF(LEN(M3252)&gt;0,15,0)+IF(LEN(J3252)&gt;0,10,0)+IF(LEN(N3252)&gt;0,5,0)+IF(LEN(O3252)&gt;0,5,0)+IF(LEN(P3252)&gt;0,5,0)+IF(AND(LEN(R3252)&gt;0,LEN(S3252)&gt;0),10,0)</x:f>
        <x:v>0</x:v>
      </x:c>
      <x:c r="V3252" t="str">
        <x:f>IF(U3252&gt;=60,"Prioridade Alta",IF(U3252&gt;=35,"Prioridade Média","Prioridade Baixa"))</x:f>
        <x:v>Prioridade Baixa</x:v>
      </x:c>
      <x:c r="W3252" t="str">
        <x:v>Sim</x:v>
      </x:c>
      <x:c r="X3252" t="str">
        <x:v>Sem telefone, e-mail ou site</x:v>
      </x:c>
      <x:c r="Y3252" t="str">
        <x:v>Base expandida 2026-07-27</x:v>
      </x:c>
      <x:c r="Z3252" t="str"/>
      <x:c r="AA3252" t="str"/>
      <x:c r="AB3252" t="n">
        <x:v>30</x:v>
      </x:c>
      <x:c r="AC3252" t="str">
        <x:v>Prioridade Baixa</x:v>
      </x:c>
      <x:c r="AD3252" t="str">
        <x:v>Fonte CNES/DATASUS: https://cnes2.datasus.gov.br/Mod_Basico.asp?VCo_Unidade=3518809071083; CNES 9071083; CNPJ 14635610000176; site oficial/redes não coletados nesta fonte</x:v>
      </x:c>
      <x:c r="AE3252" t="n">
        <x:f>IF(LEN(H3252)&gt;0,1,0)</x:f>
        <x:v>0</x:v>
      </x:c>
      <x:c r="AF3252" t="n">
        <x:f>IF(LEN(M3252)&gt;0,1,0)</x:f>
        <x:v>0</x:v>
      </x:c>
      <x:c r="AG3252" t="n">
        <x:f>IF(AND(LEN(H3252)=0,LEN(K3252)=0,LEN(M3252)=0),1,0)</x:f>
        <x:v>1</x:v>
      </x:c>
    </x:row>
    <x:row r="3253">
      <x:c r="A3253" t="str">
        <x:v>AT-03252</x:v>
      </x:c>
      <x:c r="B3253" t="str">
        <x:v>Bruna S V B Lima Psicologia Ltda</x:v>
      </x:c>
      <x:c r="C3253" t="str">
        <x:v>Saúde</x:v>
      </x:c>
      <x:c r="D3253" t="str">
        <x:v>Clínica</x:v>
      </x:c>
      <x:c r="E3253" t="str">
        <x:v>Guarulhos</x:v>
      </x:c>
      <x:c r="F3253" t="str">
        <x:v>Camargos</x:v>
      </x:c>
      <x:c r="G3253" t="str">
        <x:v>Bruna S V B Lima Psicologia Ltda, 201, Camargos, Guarulhos, Sp</x:v>
      </x:c>
      <x:c r="H3253" t="str"/>
      <x:c r="I3253" t="str"/>
      <x:c r="J3253" t="str"/>
      <x:c r="K3253" t="str"/>
      <x:c r="L3253" t="str"/>
      <x:c r="M3253" t="str"/>
      <x:c r="N3253" t="str"/>
      <x:c r="O3253" t="str"/>
      <x:c r="P3253" t="str"/>
      <x:c r="Q3253" t="str">
        <x:v>https://www.google.com/maps/search/?api=1&amp;query=Bruna+S+V+B+Lima+Psicologia+Ltda+BRUNA+S+V+B+LIMA+PSICOLOGIA+LTDA%2C+201%2C+CAMARGOS%2C+GUARULHOS%2C+SP+Guarulhos+SP</x:v>
      </x:c>
      <x:c r="R3253" t="str"/>
      <x:c r="S3253" t="str"/>
      <x:c r="T3253" t="str">
        <x:v>Não contatado</x:v>
      </x:c>
      <x:c r="U3253" s="27" t="n">
        <x:f>IF(LEN(H3253)&gt;0,25,0)+IF(L3253="Sim",25,0)+IF(LEN(M3253)&gt;0,15,0)+IF(LEN(J3253)&gt;0,10,0)+IF(LEN(N3253)&gt;0,5,0)+IF(LEN(O3253)&gt;0,5,0)+IF(LEN(P3253)&gt;0,5,0)+IF(AND(LEN(R3253)&gt;0,LEN(S3253)&gt;0),10,0)</x:f>
        <x:v>0</x:v>
      </x:c>
      <x:c r="V3253" t="str">
        <x:f>IF(U3253&gt;=60,"Prioridade Alta",IF(U3253&gt;=35,"Prioridade Média","Prioridade Baixa"))</x:f>
        <x:v>Prioridade Baixa</x:v>
      </x:c>
      <x:c r="W3253" t="str">
        <x:v>Sim</x:v>
      </x:c>
      <x:c r="X3253" t="str">
        <x:v>Sem telefone, e-mail ou site</x:v>
      </x:c>
      <x:c r="Y3253" t="str">
        <x:v>Base expandida 2026-07-27</x:v>
      </x:c>
      <x:c r="Z3253" t="str"/>
      <x:c r="AA3253" t="str"/>
      <x:c r="AB3253" t="n">
        <x:v>30</x:v>
      </x:c>
      <x:c r="AC3253" t="str">
        <x:v>Prioridade Baixa</x:v>
      </x:c>
      <x:c r="AD3253" t="str">
        <x:v>Fonte CNES/DATASUS: https://cnes2.datasus.gov.br/Mod_Basico.asp?VCo_Unidade=3518805001250; CNES 5001250; CNPJ 59169357000140; site oficial/redes não coletados nesta fonte</x:v>
      </x:c>
      <x:c r="AE3253" t="n">
        <x:f>IF(LEN(H3253)&gt;0,1,0)</x:f>
        <x:v>0</x:v>
      </x:c>
      <x:c r="AF3253" t="n">
        <x:f>IF(LEN(M3253)&gt;0,1,0)</x:f>
        <x:v>0</x:v>
      </x:c>
      <x:c r="AG3253" t="n">
        <x:f>IF(AND(LEN(H3253)=0,LEN(K3253)=0,LEN(M3253)=0),1,0)</x:f>
        <x:v>1</x:v>
      </x:c>
    </x:row>
    <x:row r="3254">
      <x:c r="A3254" t="str">
        <x:v>AT-03253</x:v>
      </x:c>
      <x:c r="B3254" t="str">
        <x:v>C Scarpino Psicologia</x:v>
      </x:c>
      <x:c r="C3254" t="str">
        <x:v>Saúde</x:v>
      </x:c>
      <x:c r="D3254" t="str">
        <x:v>Clínica</x:v>
      </x:c>
      <x:c r="E3254" t="str">
        <x:v>Guarulhos</x:v>
      </x:c>
      <x:c r="F3254" t="str">
        <x:v>Centro</x:v>
      </x:c>
      <x:c r="G3254" t="str">
        <x:v>C Scarpino Psicologia Ltda, 159, Centro, Guarulhos, Sp</x:v>
      </x:c>
      <x:c r="H3254" t="str"/>
      <x:c r="I3254" t="str"/>
      <x:c r="J3254" t="str"/>
      <x:c r="K3254" t="str"/>
      <x:c r="L3254" t="str"/>
      <x:c r="M3254" t="str"/>
      <x:c r="N3254" t="str"/>
      <x:c r="O3254" t="str"/>
      <x:c r="P3254" t="str"/>
      <x:c r="Q3254" t="str">
        <x:v>https://www.google.com/maps/search/?api=1&amp;query=C+Scarpino+Psicologia+C+SCARPINO+PSICOLOGIA+LTDA%2C+159%2C+CENTRO%2C+GUARULHOS%2C+SP+Guarulhos+SP</x:v>
      </x:c>
      <x:c r="R3254" t="str"/>
      <x:c r="S3254" t="str"/>
      <x:c r="T3254" t="str">
        <x:v>Não contatado</x:v>
      </x:c>
      <x:c r="U3254" s="27" t="n">
        <x:f>IF(LEN(H3254)&gt;0,25,0)+IF(L3254="Sim",25,0)+IF(LEN(M3254)&gt;0,15,0)+IF(LEN(J3254)&gt;0,10,0)+IF(LEN(N3254)&gt;0,5,0)+IF(LEN(O3254)&gt;0,5,0)+IF(LEN(P3254)&gt;0,5,0)+IF(AND(LEN(R3254)&gt;0,LEN(S3254)&gt;0),10,0)</x:f>
        <x:v>0</x:v>
      </x:c>
      <x:c r="V3254" t="str">
        <x:f>IF(U3254&gt;=60,"Prioridade Alta",IF(U3254&gt;=35,"Prioridade Média","Prioridade Baixa"))</x:f>
        <x:v>Prioridade Baixa</x:v>
      </x:c>
      <x:c r="W3254" t="str">
        <x:v>Sim</x:v>
      </x:c>
      <x:c r="X3254" t="str">
        <x:v>Sem telefone, e-mail ou site</x:v>
      </x:c>
      <x:c r="Y3254" t="str">
        <x:v>Base expandida 2026-07-27</x:v>
      </x:c>
      <x:c r="Z3254" t="str"/>
      <x:c r="AA3254" t="str"/>
      <x:c r="AB3254" t="n">
        <x:v>30</x:v>
      </x:c>
      <x:c r="AC3254" t="str">
        <x:v>Prioridade Baixa</x:v>
      </x:c>
      <x:c r="AD3254" t="str">
        <x:v>Fonte CNES/DATASUS: https://cnes2.datasus.gov.br/Mod_Basico.asp?VCo_Unidade=3518804790359; CNES 4790359; CNPJ 46918939000130; site oficial/redes não coletados nesta fonte</x:v>
      </x:c>
      <x:c r="AE3254" t="n">
        <x:f>IF(LEN(H3254)&gt;0,1,0)</x:f>
        <x:v>0</x:v>
      </x:c>
      <x:c r="AF3254" t="n">
        <x:f>IF(LEN(M3254)&gt;0,1,0)</x:f>
        <x:v>0</x:v>
      </x:c>
      <x:c r="AG3254" t="n">
        <x:f>IF(AND(LEN(H3254)=0,LEN(K3254)=0,LEN(M3254)=0),1,0)</x:f>
        <x:v>1</x:v>
      </x:c>
    </x:row>
    <x:row r="3255">
      <x:c r="A3255" t="str">
        <x:v>AT-03254</x:v>
      </x:c>
      <x:c r="B3255" t="str">
        <x:v>Brilhe Mais Odontologia</x:v>
      </x:c>
      <x:c r="C3255" t="str">
        <x:v>Saúde</x:v>
      </x:c>
      <x:c r="D3255" t="str">
        <x:v>Clínica</x:v>
      </x:c>
      <x:c r="E3255" t="str">
        <x:v>Guarulhos</x:v>
      </x:c>
      <x:c r="F3255" t="str">
        <x:v>Jd Rosa De Franca</x:v>
      </x:c>
      <x:c r="G3255" t="str">
        <x:v>Clinica De Odontologia Brilhe Mais Ss Ltda, 779, Jd Rosa De Franca, Guarulhos, Sp</x:v>
      </x:c>
      <x:c r="H3255" t="str"/>
      <x:c r="I3255" t="str"/>
      <x:c r="J3255" t="str"/>
      <x:c r="K3255" t="str"/>
      <x:c r="L3255" t="str"/>
      <x:c r="M3255" t="str"/>
      <x:c r="N3255" t="str"/>
      <x:c r="O3255" t="str"/>
      <x:c r="P3255" t="str"/>
      <x:c r="Q3255" t="str">
        <x:v>https://www.google.com/maps/search/?api=1&amp;query=Brilhe+Mais+Odontologia+CLINICA+DE+ODONTOLOGIA+BRILHE+MAIS+SS+LTDA%2C+779%2C+JD+ROSA+DE+FRANCA%2C+GUARULHOS%2C+SP+Guarulhos+SP</x:v>
      </x:c>
      <x:c r="R3255" t="str"/>
      <x:c r="S3255" t="str"/>
      <x:c r="T3255" t="str">
        <x:v>Não contatado</x:v>
      </x:c>
      <x:c r="U3255" s="27" t="n">
        <x:f>IF(LEN(H3255)&gt;0,25,0)+IF(L3255="Sim",25,0)+IF(LEN(M3255)&gt;0,15,0)+IF(LEN(J3255)&gt;0,10,0)+IF(LEN(N3255)&gt;0,5,0)+IF(LEN(O3255)&gt;0,5,0)+IF(LEN(P3255)&gt;0,5,0)+IF(AND(LEN(R3255)&gt;0,LEN(S3255)&gt;0),10,0)</x:f>
        <x:v>0</x:v>
      </x:c>
      <x:c r="V3255" t="str">
        <x:f>IF(U3255&gt;=60,"Prioridade Alta",IF(U3255&gt;=35,"Prioridade Média","Prioridade Baixa"))</x:f>
        <x:v>Prioridade Baixa</x:v>
      </x:c>
      <x:c r="W3255" t="str">
        <x:v>Sim</x:v>
      </x:c>
      <x:c r="X3255" t="str">
        <x:v>Sem telefone, e-mail ou site</x:v>
      </x:c>
      <x:c r="Y3255" t="str">
        <x:v>Base expandida 2026-07-27</x:v>
      </x:c>
      <x:c r="Z3255" t="str"/>
      <x:c r="AA3255" t="str"/>
      <x:c r="AB3255" t="n">
        <x:v>30</x:v>
      </x:c>
      <x:c r="AC3255" t="str">
        <x:v>Prioridade Baixa</x:v>
      </x:c>
      <x:c r="AD3255" t="str">
        <x:v>Fonte CNES/DATASUS: https://cnes2.datasus.gov.br/Mod_Basico.asp?VCo_Unidade=3518809108521; CNES 9108521; CNPJ 24859867000165; site oficial/redes não coletados nesta fonte</x:v>
      </x:c>
      <x:c r="AE3255" t="n">
        <x:f>IF(LEN(H3255)&gt;0,1,0)</x:f>
        <x:v>0</x:v>
      </x:c>
      <x:c r="AF3255" t="n">
        <x:f>IF(LEN(M3255)&gt;0,1,0)</x:f>
        <x:v>0</x:v>
      </x:c>
      <x:c r="AG3255" t="n">
        <x:f>IF(AND(LEN(H3255)=0,LEN(K3255)=0,LEN(M3255)=0),1,0)</x:f>
        <x:v>1</x:v>
      </x:c>
    </x:row>
    <x:row r="3256">
      <x:c r="A3256" t="str">
        <x:v>AT-03255</x:v>
      </x:c>
      <x:c r="B3256" t="str">
        <x:v>Canuto Odontologia</x:v>
      </x:c>
      <x:c r="C3256" t="str">
        <x:v>Saúde</x:v>
      </x:c>
      <x:c r="D3256" t="str">
        <x:v>Clínica</x:v>
      </x:c>
      <x:c r="E3256" t="str">
        <x:v>Guarulhos</x:v>
      </x:c>
      <x:c r="F3256" t="str">
        <x:v>Cidade Serodio</x:v>
      </x:c>
      <x:c r="G3256" t="str">
        <x:v>Keila Canuto Pereira Clinica Odontologica Me, 112, Cidade Serodio, Guarulhos, Sp</x:v>
      </x:c>
      <x:c r="H3256" t="str"/>
      <x:c r="I3256" t="str"/>
      <x:c r="J3256" t="str"/>
      <x:c r="K3256" t="str"/>
      <x:c r="L3256" t="str"/>
      <x:c r="M3256" t="str"/>
      <x:c r="N3256" t="str"/>
      <x:c r="O3256" t="str"/>
      <x:c r="P3256" t="str"/>
      <x:c r="Q3256" t="str">
        <x:v>https://www.google.com/maps/search/?api=1&amp;query=Canuto+Odontologia+KEILA+CANUTO+PEREIRA+CLINICA+ODONTOLOGICA+ME%2C+112%2C+CIDADE+SERODIO%2C+GUARULHOS%2C+SP+Guarulhos+SP</x:v>
      </x:c>
      <x:c r="R3256" t="str"/>
      <x:c r="S3256" t="str"/>
      <x:c r="T3256" t="str">
        <x:v>Não contatado</x:v>
      </x:c>
      <x:c r="U3256" s="27" t="n">
        <x:f>IF(LEN(H3256)&gt;0,25,0)+IF(L3256="Sim",25,0)+IF(LEN(M3256)&gt;0,15,0)+IF(LEN(J3256)&gt;0,10,0)+IF(LEN(N3256)&gt;0,5,0)+IF(LEN(O3256)&gt;0,5,0)+IF(LEN(P3256)&gt;0,5,0)+IF(AND(LEN(R3256)&gt;0,LEN(S3256)&gt;0),10,0)</x:f>
        <x:v>0</x:v>
      </x:c>
      <x:c r="V3256" t="str">
        <x:f>IF(U3256&gt;=60,"Prioridade Alta",IF(U3256&gt;=35,"Prioridade Média","Prioridade Baixa"))</x:f>
        <x:v>Prioridade Baixa</x:v>
      </x:c>
      <x:c r="W3256" t="str">
        <x:v>Sim</x:v>
      </x:c>
      <x:c r="X3256" t="str">
        <x:v>Sem telefone, e-mail ou site</x:v>
      </x:c>
      <x:c r="Y3256" t="str">
        <x:v>Base expandida 2026-07-27</x:v>
      </x:c>
      <x:c r="Z3256" t="str"/>
      <x:c r="AA3256" t="str"/>
      <x:c r="AB3256" t="n">
        <x:v>30</x:v>
      </x:c>
      <x:c r="AC3256" t="str">
        <x:v>Prioridade Baixa</x:v>
      </x:c>
      <x:c r="AD3256" t="str">
        <x:v>Fonte CNES/DATASUS: https://cnes2.datasus.gov.br/Mod_Basico.asp?VCo_Unidade=3518809619003; CNES 9619003; CNPJ 25109606000190; site oficial/redes não coletados nesta fonte</x:v>
      </x:c>
      <x:c r="AE3256" t="n">
        <x:f>IF(LEN(H3256)&gt;0,1,0)</x:f>
        <x:v>0</x:v>
      </x:c>
      <x:c r="AF3256" t="n">
        <x:f>IF(LEN(M3256)&gt;0,1,0)</x:f>
        <x:v>0</x:v>
      </x:c>
      <x:c r="AG3256" t="n">
        <x:f>IF(AND(LEN(H3256)=0,LEN(K3256)=0,LEN(M3256)=0),1,0)</x:f>
        <x:v>1</x:v>
      </x:c>
    </x:row>
    <x:row r="3257">
      <x:c r="A3257" t="str">
        <x:v>AT-03256</x:v>
      </x:c>
      <x:c r="B3257" t="str">
        <x:v>Camargo Camargo Assistencia Medica E Urologica</x:v>
      </x:c>
      <x:c r="C3257" t="str">
        <x:v>Saúde</x:v>
      </x:c>
      <x:c r="D3257" t="str">
        <x:v>Clínica</x:v>
      </x:c>
      <x:c r="E3257" t="str">
        <x:v>Guarulhos</x:v>
      </x:c>
      <x:c r="F3257" t="str">
        <x:v>Jd Zaira</x:v>
      </x:c>
      <x:c r="G3257" t="str">
        <x:v>Camargo Camargo Assistencia Medica E Urologica Ss Ltda, 113, Jd Zaira, Guarulhos, Sp</x:v>
      </x:c>
      <x:c r="H3257" t="str"/>
      <x:c r="I3257" t="str"/>
      <x:c r="J3257" t="str"/>
      <x:c r="K3257" t="str"/>
      <x:c r="L3257" t="str"/>
      <x:c r="M3257" t="str"/>
      <x:c r="N3257" t="str"/>
      <x:c r="O3257" t="str"/>
      <x:c r="P3257" t="str"/>
      <x:c r="Q3257" t="str">
        <x:v>https://www.google.com/maps/search/?api=1&amp;query=Camargo+Camargo+Assistencia+Medica+E+Urologica+CAMARGO+CAMARGO+ASSISTENCIA+MEDICA+E+UROLOGICA+SS+LTDA%2C+113%2C+JD+ZAIRA%2C+GUARULHOS%2C+SP+Guarulhos+SP</x:v>
      </x:c>
      <x:c r="R3257" t="str"/>
      <x:c r="S3257" t="str"/>
      <x:c r="T3257" t="str">
        <x:v>Não contatado</x:v>
      </x:c>
      <x:c r="U3257" s="27" t="n">
        <x:f>IF(LEN(H3257)&gt;0,25,0)+IF(L3257="Sim",25,0)+IF(LEN(M3257)&gt;0,15,0)+IF(LEN(J3257)&gt;0,10,0)+IF(LEN(N3257)&gt;0,5,0)+IF(LEN(O3257)&gt;0,5,0)+IF(LEN(P3257)&gt;0,5,0)+IF(AND(LEN(R3257)&gt;0,LEN(S3257)&gt;0),10,0)</x:f>
        <x:v>0</x:v>
      </x:c>
      <x:c r="V3257" t="str">
        <x:f>IF(U3257&gt;=60,"Prioridade Alta",IF(U3257&gt;=35,"Prioridade Média","Prioridade Baixa"))</x:f>
        <x:v>Prioridade Baixa</x:v>
      </x:c>
      <x:c r="W3257" t="str">
        <x:v>Sim</x:v>
      </x:c>
      <x:c r="X3257" t="str">
        <x:v>Sem telefone, e-mail ou site</x:v>
      </x:c>
      <x:c r="Y3257" t="str">
        <x:v>Base expandida 2026-07-27</x:v>
      </x:c>
      <x:c r="Z3257" t="str"/>
      <x:c r="AA3257" t="str"/>
      <x:c r="AB3257" t="n">
        <x:v>30</x:v>
      </x:c>
      <x:c r="AC3257" t="str">
        <x:v>Prioridade Baixa</x:v>
      </x:c>
      <x:c r="AD3257" t="str">
        <x:v>Fonte CNES/DATASUS: https://cnes2.datasus.gov.br/Mod_Basico.asp?VCo_Unidade=3518807422709; CNES 7422709; CNPJ 18089530000113; site oficial/redes não coletados nesta fonte</x:v>
      </x:c>
      <x:c r="AE3257" t="n">
        <x:f>IF(LEN(H3257)&gt;0,1,0)</x:f>
        <x:v>0</x:v>
      </x:c>
      <x:c r="AF3257" t="n">
        <x:f>IF(LEN(M3257)&gt;0,1,0)</x:f>
        <x:v>0</x:v>
      </x:c>
      <x:c r="AG3257" t="n">
        <x:f>IF(AND(LEN(H3257)=0,LEN(K3257)=0,LEN(M3257)=0),1,0)</x:f>
        <x:v>1</x:v>
      </x:c>
    </x:row>
    <x:row r="3258">
      <x:c r="A3258" t="str">
        <x:v>AT-03257</x:v>
      </x:c>
      <x:c r="B3258" t="str">
        <x:v>Carvalho E Fraga Odontologia Ltda</x:v>
      </x:c>
      <x:c r="C3258" t="str">
        <x:v>Saúde</x:v>
      </x:c>
      <x:c r="D3258" t="str">
        <x:v>Clínica</x:v>
      </x:c>
      <x:c r="E3258" t="str">
        <x:v>Guarulhos</x:v>
      </x:c>
      <x:c r="F3258" t="str">
        <x:v>Vila Pedro Moreira</x:v>
      </x:c>
      <x:c r="G3258" t="str">
        <x:v>Carvalho E Fraga Odontologia Ltda, 40, Vila Pedro Moreira, Guarulhos, Sp</x:v>
      </x:c>
      <x:c r="H3258" t="str"/>
      <x:c r="I3258" t="str"/>
      <x:c r="J3258" t="str"/>
      <x:c r="K3258" t="str"/>
      <x:c r="L3258" t="str"/>
      <x:c r="M3258" t="str"/>
      <x:c r="N3258" t="str"/>
      <x:c r="O3258" t="str"/>
      <x:c r="P3258" t="str"/>
      <x:c r="Q3258" t="str">
        <x:v>https://www.google.com/maps/search/?api=1&amp;query=Carvalho+E+Fraga+Odontologia+Ltda+CARVALHO+E+FRAGA+ODONTOLOGIA+LTDA%2C+40%2C+VILA+PEDRO+MOREIRA%2C+GUARULHOS%2C+SP+Guarulhos+SP</x:v>
      </x:c>
      <x:c r="R3258" t="str"/>
      <x:c r="S3258" t="str"/>
      <x:c r="T3258" t="str">
        <x:v>Não contatado</x:v>
      </x:c>
      <x:c r="U3258" s="27" t="n">
        <x:f>IF(LEN(H3258)&gt;0,25,0)+IF(L3258="Sim",25,0)+IF(LEN(M3258)&gt;0,15,0)+IF(LEN(J3258)&gt;0,10,0)+IF(LEN(N3258)&gt;0,5,0)+IF(LEN(O3258)&gt;0,5,0)+IF(LEN(P3258)&gt;0,5,0)+IF(AND(LEN(R3258)&gt;0,LEN(S3258)&gt;0),10,0)</x:f>
        <x:v>0</x:v>
      </x:c>
      <x:c r="V3258" t="str">
        <x:f>IF(U3258&gt;=60,"Prioridade Alta",IF(U3258&gt;=35,"Prioridade Média","Prioridade Baixa"))</x:f>
        <x:v>Prioridade Baixa</x:v>
      </x:c>
      <x:c r="W3258" t="str">
        <x:v>Sim</x:v>
      </x:c>
      <x:c r="X3258" t="str">
        <x:v>Sem telefone, e-mail ou site</x:v>
      </x:c>
      <x:c r="Y3258" t="str">
        <x:v>Base expandida 2026-07-27</x:v>
      </x:c>
      <x:c r="Z3258" t="str"/>
      <x:c r="AA3258" t="str"/>
      <x:c r="AB3258" t="n">
        <x:v>30</x:v>
      </x:c>
      <x:c r="AC3258" t="str">
        <x:v>Prioridade Baixa</x:v>
      </x:c>
      <x:c r="AD3258" t="str">
        <x:v>Fonte CNES/DATASUS: https://cnes2.datasus.gov.br/Mod_Basico.asp?VCo_Unidade=3518803752658; CNES 3752658; CNPJ 46410286000184; site oficial/redes não coletados nesta fonte</x:v>
      </x:c>
      <x:c r="AE3258" t="n">
        <x:f>IF(LEN(H3258)&gt;0,1,0)</x:f>
        <x:v>0</x:v>
      </x:c>
      <x:c r="AF3258" t="n">
        <x:f>IF(LEN(M3258)&gt;0,1,0)</x:f>
        <x:v>0</x:v>
      </x:c>
      <x:c r="AG3258" t="n">
        <x:f>IF(AND(LEN(H3258)=0,LEN(K3258)=0,LEN(M3258)=0),1,0)</x:f>
        <x:v>1</x:v>
      </x:c>
    </x:row>
    <x:row r="3259">
      <x:c r="A3259" t="str">
        <x:v>AT-03258</x:v>
      </x:c>
      <x:c r="B3259" t="str">
        <x:v>Carmona Odontologia</x:v>
      </x:c>
      <x:c r="C3259" t="str">
        <x:v>Saúde</x:v>
      </x:c>
      <x:c r="D3259" t="str">
        <x:v>Clínica</x:v>
      </x:c>
      <x:c r="E3259" t="str">
        <x:v>Guarulhos</x:v>
      </x:c>
      <x:c r="F3259" t="str">
        <x:v>Vila Rosalia</x:v>
      </x:c>
      <x:c r="G3259" t="str">
        <x:v>Andre Dorna Carmona Me, 652, Vila Rosalia, Guarulhos, Sp</x:v>
      </x:c>
      <x:c r="H3259" t="str"/>
      <x:c r="I3259" t="str"/>
      <x:c r="J3259" t="str"/>
      <x:c r="K3259" t="str"/>
      <x:c r="L3259" t="str"/>
      <x:c r="M3259" t="str"/>
      <x:c r="N3259" t="str"/>
      <x:c r="O3259" t="str"/>
      <x:c r="P3259" t="str"/>
      <x:c r="Q3259" t="str">
        <x:v>https://www.google.com/maps/search/?api=1&amp;query=Carmona+Odontologia+ANDRE+DORNA+CARMONA+ME%2C+652%2C+VILA+ROSALIA%2C+GUARULHOS%2C+SP+Guarulhos+SP</x:v>
      </x:c>
      <x:c r="R3259" t="str"/>
      <x:c r="S3259" t="str"/>
      <x:c r="T3259" t="str">
        <x:v>Não contatado</x:v>
      </x:c>
      <x:c r="U3259" s="27" t="n">
        <x:f>IF(LEN(H3259)&gt;0,25,0)+IF(L3259="Sim",25,0)+IF(LEN(M3259)&gt;0,15,0)+IF(LEN(J3259)&gt;0,10,0)+IF(LEN(N3259)&gt;0,5,0)+IF(LEN(O3259)&gt;0,5,0)+IF(LEN(P3259)&gt;0,5,0)+IF(AND(LEN(R3259)&gt;0,LEN(S3259)&gt;0),10,0)</x:f>
        <x:v>0</x:v>
      </x:c>
      <x:c r="V3259" t="str">
        <x:f>IF(U3259&gt;=60,"Prioridade Alta",IF(U3259&gt;=35,"Prioridade Média","Prioridade Baixa"))</x:f>
        <x:v>Prioridade Baixa</x:v>
      </x:c>
      <x:c r="W3259" t="str">
        <x:v>Sim</x:v>
      </x:c>
      <x:c r="X3259" t="str">
        <x:v>Sem telefone, e-mail ou site</x:v>
      </x:c>
      <x:c r="Y3259" t="str">
        <x:v>Base expandida 2026-07-27</x:v>
      </x:c>
      <x:c r="Z3259" t="str"/>
      <x:c r="AA3259" t="str"/>
      <x:c r="AB3259" t="n">
        <x:v>30</x:v>
      </x:c>
      <x:c r="AC3259" t="str">
        <x:v>Prioridade Baixa</x:v>
      </x:c>
      <x:c r="AD3259" t="str">
        <x:v>Fonte CNES/DATASUS: https://cnes2.datasus.gov.br/Mod_Basico.asp?VCo_Unidade=3518807386443; CNES 7386443; CNPJ 06129544000134; site oficial/redes não coletados nesta fonte</x:v>
      </x:c>
      <x:c r="AE3259" t="n">
        <x:f>IF(LEN(H3259)&gt;0,1,0)</x:f>
        <x:v>0</x:v>
      </x:c>
      <x:c r="AF3259" t="n">
        <x:f>IF(LEN(M3259)&gt;0,1,0)</x:f>
        <x:v>0</x:v>
      </x:c>
      <x:c r="AG3259" t="n">
        <x:f>IF(AND(LEN(H3259)=0,LEN(K3259)=0,LEN(M3259)=0),1,0)</x:f>
        <x:v>1</x:v>
      </x:c>
    </x:row>
    <x:row r="3260">
      <x:c r="A3260" t="str">
        <x:v>AT-03259</x:v>
      </x:c>
      <x:c r="B3260" t="str">
        <x:v>Cardoso De Almeida Clinica Odontologica</x:v>
      </x:c>
      <x:c r="C3260" t="str">
        <x:v>Saúde</x:v>
      </x:c>
      <x:c r="D3260" t="str">
        <x:v>Clínica</x:v>
      </x:c>
      <x:c r="E3260" t="str">
        <x:v>Guarulhos</x:v>
      </x:c>
      <x:c r="F3260" t="str">
        <x:v>Pq Uirapuru</x:v>
      </x:c>
      <x:c r="G3260" t="str">
        <x:v>Cardoso De Almeida Clinica Odontologica Eireli Me, 445, Pq Uirapuru, Guarulhos, Sp</x:v>
      </x:c>
      <x:c r="H3260" t="str"/>
      <x:c r="I3260" t="str"/>
      <x:c r="J3260" t="str"/>
      <x:c r="K3260" t="str"/>
      <x:c r="L3260" t="str"/>
      <x:c r="M3260" t="str"/>
      <x:c r="N3260" t="str"/>
      <x:c r="O3260" t="str"/>
      <x:c r="P3260" t="str"/>
      <x:c r="Q3260" t="str">
        <x:v>https://www.google.com/maps/search/?api=1&amp;query=Cardoso+De+Almeida+Clinica+Odontologica+CARDOSO+DE+ALMEIDA+CLINICA+ODONTOLOGICA+EIRELI+ME%2C+445%2C+PQ+UIRAPURU%2C+GUARULHOS%2C+SP+Guarulhos+SP</x:v>
      </x:c>
      <x:c r="R3260" t="str"/>
      <x:c r="S3260" t="str"/>
      <x:c r="T3260" t="str">
        <x:v>Não contatado</x:v>
      </x:c>
      <x:c r="U3260" s="27" t="n">
        <x:f>IF(LEN(H3260)&gt;0,25,0)+IF(L3260="Sim",25,0)+IF(LEN(M3260)&gt;0,15,0)+IF(LEN(J3260)&gt;0,10,0)+IF(LEN(N3260)&gt;0,5,0)+IF(LEN(O3260)&gt;0,5,0)+IF(LEN(P3260)&gt;0,5,0)+IF(AND(LEN(R3260)&gt;0,LEN(S3260)&gt;0),10,0)</x:f>
        <x:v>0</x:v>
      </x:c>
      <x:c r="V3260" t="str">
        <x:f>IF(U3260&gt;=60,"Prioridade Alta",IF(U3260&gt;=35,"Prioridade Média","Prioridade Baixa"))</x:f>
        <x:v>Prioridade Baixa</x:v>
      </x:c>
      <x:c r="W3260" t="str">
        <x:v>Sim</x:v>
      </x:c>
      <x:c r="X3260" t="str">
        <x:v>Sem telefone, e-mail ou site</x:v>
      </x:c>
      <x:c r="Y3260" t="str">
        <x:v>Base expandida 2026-07-27</x:v>
      </x:c>
      <x:c r="Z3260" t="str"/>
      <x:c r="AA3260" t="str"/>
      <x:c r="AB3260" t="n">
        <x:v>30</x:v>
      </x:c>
      <x:c r="AC3260" t="str">
        <x:v>Prioridade Baixa</x:v>
      </x:c>
      <x:c r="AD3260" t="str">
        <x:v>Fonte CNES/DATASUS: https://cnes2.datasus.gov.br/Mod_Basico.asp?VCo_Unidade=3518807873115; CNES 7873115; CNPJ 20684351000176; site oficial/redes não coletados nesta fonte</x:v>
      </x:c>
      <x:c r="AE3260" t="n">
        <x:f>IF(LEN(H3260)&gt;0,1,0)</x:f>
        <x:v>0</x:v>
      </x:c>
      <x:c r="AF3260" t="n">
        <x:f>IF(LEN(M3260)&gt;0,1,0)</x:f>
        <x:v>0</x:v>
      </x:c>
      <x:c r="AG3260" t="n">
        <x:f>IF(AND(LEN(H3260)=0,LEN(K3260)=0,LEN(M3260)=0),1,0)</x:f>
        <x:v>1</x:v>
      </x:c>
    </x:row>
    <x:row r="3261">
      <x:c r="A3261" t="str">
        <x:v>AT-03260</x:v>
      </x:c>
      <x:c r="B3261" t="str">
        <x:v>Cathia Cordeiro Psicologia</x:v>
      </x:c>
      <x:c r="C3261" t="str">
        <x:v>Saúde</x:v>
      </x:c>
      <x:c r="D3261" t="str">
        <x:v>Clínica</x:v>
      </x:c>
      <x:c r="E3261" t="str">
        <x:v>Guarulhos</x:v>
      </x:c>
      <x:c r="F3261" t="str">
        <x:v>Jardim Zaira</x:v>
      </x:c>
      <x:c r="G3261" t="str">
        <x:v>Cathia Aparecida Cordeiro De Souza Ltda, 330, Jardim Zaira, Guarulhos, Sp</x:v>
      </x:c>
      <x:c r="H3261" t="str"/>
      <x:c r="I3261" t="str"/>
      <x:c r="J3261" t="str"/>
      <x:c r="K3261" t="str"/>
      <x:c r="L3261" t="str"/>
      <x:c r="M3261" t="str"/>
      <x:c r="N3261" t="str"/>
      <x:c r="O3261" t="str"/>
      <x:c r="P3261" t="str"/>
      <x:c r="Q3261" t="str">
        <x:v>https://www.google.com/maps/search/?api=1&amp;query=Cathia+Cordeiro+Psicologia+CATHIA+APARECIDA+CORDEIRO+DE+SOUZA+LTDA%2C+330%2C+JARDIM+ZAIRA%2C+GUARULHOS%2C+SP+Guarulhos+SP</x:v>
      </x:c>
      <x:c r="R3261" t="str"/>
      <x:c r="S3261" t="str"/>
      <x:c r="T3261" t="str">
        <x:v>Não contatado</x:v>
      </x:c>
      <x:c r="U3261" s="27" t="n">
        <x:f>IF(LEN(H3261)&gt;0,25,0)+IF(L3261="Sim",25,0)+IF(LEN(M3261)&gt;0,15,0)+IF(LEN(J3261)&gt;0,10,0)+IF(LEN(N3261)&gt;0,5,0)+IF(LEN(O3261)&gt;0,5,0)+IF(LEN(P3261)&gt;0,5,0)+IF(AND(LEN(R3261)&gt;0,LEN(S3261)&gt;0),10,0)</x:f>
        <x:v>0</x:v>
      </x:c>
      <x:c r="V3261" t="str">
        <x:f>IF(U3261&gt;=60,"Prioridade Alta",IF(U3261&gt;=35,"Prioridade Média","Prioridade Baixa"))</x:f>
        <x:v>Prioridade Baixa</x:v>
      </x:c>
      <x:c r="W3261" t="str">
        <x:v>Sim</x:v>
      </x:c>
      <x:c r="X3261" t="str">
        <x:v>Sem telefone, e-mail ou site</x:v>
      </x:c>
      <x:c r="Y3261" t="str">
        <x:v>Base expandida 2026-07-27</x:v>
      </x:c>
      <x:c r="Z3261" t="str"/>
      <x:c r="AA3261" t="str"/>
      <x:c r="AB3261" t="n">
        <x:v>30</x:v>
      </x:c>
      <x:c r="AC3261" t="str">
        <x:v>Prioridade Baixa</x:v>
      </x:c>
      <x:c r="AD3261" t="str">
        <x:v>Fonte CNES/DATASUS: https://cnes2.datasus.gov.br/Mod_Basico.asp?VCo_Unidade=3518804512324; CNES 4512324; CNPJ 50655674000100; site oficial/redes não coletados nesta fonte</x:v>
      </x:c>
      <x:c r="AE3261" t="n">
        <x:f>IF(LEN(H3261)&gt;0,1,0)</x:f>
        <x:v>0</x:v>
      </x:c>
      <x:c r="AF3261" t="n">
        <x:f>IF(LEN(M3261)&gt;0,1,0)</x:f>
        <x:v>0</x:v>
      </x:c>
      <x:c r="AG3261" t="n">
        <x:f>IF(AND(LEN(H3261)=0,LEN(K3261)=0,LEN(M3261)=0),1,0)</x:f>
        <x:v>1</x:v>
      </x:c>
    </x:row>
    <x:row r="3262">
      <x:c r="A3262" t="str">
        <x:v>AT-03261</x:v>
      </x:c>
      <x:c r="B3262" t="str">
        <x:v>Cbs Medicina E Saude</x:v>
      </x:c>
      <x:c r="C3262" t="str">
        <x:v>Saúde</x:v>
      </x:c>
      <x:c r="D3262" t="str">
        <x:v>Clínica</x:v>
      </x:c>
      <x:c r="E3262" t="str">
        <x:v>Guarulhos</x:v>
      </x:c>
      <x:c r="F3262" t="str">
        <x:v>Centro</x:v>
      </x:c>
      <x:c r="G3262" t="str">
        <x:v>Cbs Medicina E Saude Ltda, 159, Centro, Guarulhos, Sp</x:v>
      </x:c>
      <x:c r="H3262" t="str"/>
      <x:c r="I3262" t="str"/>
      <x:c r="J3262" t="str"/>
      <x:c r="K3262" t="str"/>
      <x:c r="L3262" t="str"/>
      <x:c r="M3262" t="str"/>
      <x:c r="N3262" t="str"/>
      <x:c r="O3262" t="str"/>
      <x:c r="P3262" t="str"/>
      <x:c r="Q3262" t="str">
        <x:v>https://www.google.com/maps/search/?api=1&amp;query=Cbs+Medicina+E+Saude+CBS+MEDICINA+E+SAUDE+LTDA%2C+159%2C+CENTRO%2C+GUARULHOS%2C+SP+Guarulhos+SP</x:v>
      </x:c>
      <x:c r="R3262" t="str"/>
      <x:c r="S3262" t="str"/>
      <x:c r="T3262" t="str">
        <x:v>Não contatado</x:v>
      </x:c>
      <x:c r="U3262" s="27" t="n">
        <x:f>IF(LEN(H3262)&gt;0,25,0)+IF(L3262="Sim",25,0)+IF(LEN(M3262)&gt;0,15,0)+IF(LEN(J3262)&gt;0,10,0)+IF(LEN(N3262)&gt;0,5,0)+IF(LEN(O3262)&gt;0,5,0)+IF(LEN(P3262)&gt;0,5,0)+IF(AND(LEN(R3262)&gt;0,LEN(S3262)&gt;0),10,0)</x:f>
        <x:v>0</x:v>
      </x:c>
      <x:c r="V3262" t="str">
        <x:f>IF(U3262&gt;=60,"Prioridade Alta",IF(U3262&gt;=35,"Prioridade Média","Prioridade Baixa"))</x:f>
        <x:v>Prioridade Baixa</x:v>
      </x:c>
      <x:c r="W3262" t="str">
        <x:v>Sim</x:v>
      </x:c>
      <x:c r="X3262" t="str">
        <x:v>Sem telefone, e-mail ou site</x:v>
      </x:c>
      <x:c r="Y3262" t="str">
        <x:v>Base expandida 2026-07-27</x:v>
      </x:c>
      <x:c r="Z3262" t="str"/>
      <x:c r="AA3262" t="str"/>
      <x:c r="AB3262" t="n">
        <x:v>30</x:v>
      </x:c>
      <x:c r="AC3262" t="str">
        <x:v>Prioridade Baixa</x:v>
      </x:c>
      <x:c r="AD3262" t="str">
        <x:v>Fonte CNES/DATASUS: https://cnes2.datasus.gov.br/Mod_Basico.asp?VCo_Unidade=3518804151410; CNES 4151410; CNPJ 50088600000121; site oficial/redes não coletados nesta fonte</x:v>
      </x:c>
      <x:c r="AE3262" t="n">
        <x:f>IF(LEN(H3262)&gt;0,1,0)</x:f>
        <x:v>0</x:v>
      </x:c>
      <x:c r="AF3262" t="n">
        <x:f>IF(LEN(M3262)&gt;0,1,0)</x:f>
        <x:v>0</x:v>
      </x:c>
      <x:c r="AG3262" t="n">
        <x:f>IF(AND(LEN(H3262)=0,LEN(K3262)=0,LEN(M3262)=0),1,0)</x:f>
        <x:v>1</x:v>
      </x:c>
    </x:row>
    <x:row r="3263">
      <x:c r="A3263" t="str">
        <x:v>AT-03262</x:v>
      </x:c>
      <x:c r="B3263" t="str">
        <x:v>Cemi Odonto</x:v>
      </x:c>
      <x:c r="C3263" t="str">
        <x:v>Saúde</x:v>
      </x:c>
      <x:c r="D3263" t="str">
        <x:v>Clínica</x:v>
      </x:c>
      <x:c r="E3263" t="str">
        <x:v>Guarulhos</x:v>
      </x:c>
      <x:c r="F3263" t="str">
        <x:v>Jardim Tranquilidade</x:v>
      </x:c>
      <x:c r="G3263" t="str">
        <x:v>Cemi Odonto Ltda, 2008, Jardim Tranquilidade, Guarulhos, Sp</x:v>
      </x:c>
      <x:c r="H3263" t="str"/>
      <x:c r="I3263" t="str"/>
      <x:c r="J3263" t="str"/>
      <x:c r="K3263" t="str"/>
      <x:c r="L3263" t="str"/>
      <x:c r="M3263" t="str"/>
      <x:c r="N3263" t="str"/>
      <x:c r="O3263" t="str"/>
      <x:c r="P3263" t="str"/>
      <x:c r="Q3263" t="str">
        <x:v>https://www.google.com/maps/search/?api=1&amp;query=Cemi+Odonto+CEMI+ODONTO+LTDA%2C+2008%2C+JARDIM+TRANQUILIDADE%2C+GUARULHOS%2C+SP+Guarulhos+SP</x:v>
      </x:c>
      <x:c r="R3263" t="str"/>
      <x:c r="S3263" t="str"/>
      <x:c r="T3263" t="str">
        <x:v>Não contatado</x:v>
      </x:c>
      <x:c r="U3263" s="27" t="n">
        <x:f>IF(LEN(H3263)&gt;0,25,0)+IF(L3263="Sim",25,0)+IF(LEN(M3263)&gt;0,15,0)+IF(LEN(J3263)&gt;0,10,0)+IF(LEN(N3263)&gt;0,5,0)+IF(LEN(O3263)&gt;0,5,0)+IF(LEN(P3263)&gt;0,5,0)+IF(AND(LEN(R3263)&gt;0,LEN(S3263)&gt;0),10,0)</x:f>
        <x:v>0</x:v>
      </x:c>
      <x:c r="V3263" t="str">
        <x:f>IF(U3263&gt;=60,"Prioridade Alta",IF(U3263&gt;=35,"Prioridade Média","Prioridade Baixa"))</x:f>
        <x:v>Prioridade Baixa</x:v>
      </x:c>
      <x:c r="W3263" t="str">
        <x:v>Sim</x:v>
      </x:c>
      <x:c r="X3263" t="str">
        <x:v>Sem telefone, e-mail ou site</x:v>
      </x:c>
      <x:c r="Y3263" t="str">
        <x:v>Base expandida 2026-07-27</x:v>
      </x:c>
      <x:c r="Z3263" t="str"/>
      <x:c r="AA3263" t="str"/>
      <x:c r="AB3263" t="n">
        <x:v>30</x:v>
      </x:c>
      <x:c r="AC3263" t="str">
        <x:v>Prioridade Baixa</x:v>
      </x:c>
      <x:c r="AD3263" t="str">
        <x:v>Fonte CNES/DATASUS: https://cnes2.datasus.gov.br/Mod_Basico.asp?VCo_Unidade=3518808273022; CNES 8273022; CNPJ 65499004000101; site oficial/redes não coletados nesta fonte</x:v>
      </x:c>
      <x:c r="AE3263" t="n">
        <x:f>IF(LEN(H3263)&gt;0,1,0)</x:f>
        <x:v>0</x:v>
      </x:c>
      <x:c r="AF3263" t="n">
        <x:f>IF(LEN(M3263)&gt;0,1,0)</x:f>
        <x:v>0</x:v>
      </x:c>
      <x:c r="AG3263" t="n">
        <x:f>IF(AND(LEN(H3263)=0,LEN(K3263)=0,LEN(M3263)=0),1,0)</x:f>
        <x:v>1</x:v>
      </x:c>
    </x:row>
    <x:row r="3264">
      <x:c r="A3264" t="str">
        <x:v>AT-03263</x:v>
      </x:c>
      <x:c r="B3264" t="str">
        <x:v>Central Odonto</x:v>
      </x:c>
      <x:c r="C3264" t="str">
        <x:v>Saúde</x:v>
      </x:c>
      <x:c r="D3264" t="str">
        <x:v>Clínica</x:v>
      </x:c>
      <x:c r="E3264" t="str">
        <x:v>Guarulhos</x:v>
      </x:c>
      <x:c r="F3264" t="str">
        <x:v>Centro</x:v>
      </x:c>
      <x:c r="G3264" t="str">
        <x:v>Carina Aparecida Soares De Castro, 33, Centro, Guarulhos, Sp</x:v>
      </x:c>
      <x:c r="H3264" t="str"/>
      <x:c r="I3264" t="str"/>
      <x:c r="J3264" t="str"/>
      <x:c r="K3264" t="str"/>
      <x:c r="L3264" t="str"/>
      <x:c r="M3264" t="str"/>
      <x:c r="N3264" t="str"/>
      <x:c r="O3264" t="str"/>
      <x:c r="P3264" t="str"/>
      <x:c r="Q3264" t="str">
        <x:v>https://www.google.com/maps/search/?api=1&amp;query=Central+Odonto+CARINA+APARECIDA+SOARES+DE+CASTRO%2C+33%2C+CENTRO%2C+GUARULHOS%2C+SP+Guarulhos+SP</x:v>
      </x:c>
      <x:c r="R3264" t="str"/>
      <x:c r="S3264" t="str"/>
      <x:c r="T3264" t="str">
        <x:v>Não contatado</x:v>
      </x:c>
      <x:c r="U3264" s="27" t="n">
        <x:f>IF(LEN(H3264)&gt;0,25,0)+IF(L3264="Sim",25,0)+IF(LEN(M3264)&gt;0,15,0)+IF(LEN(J3264)&gt;0,10,0)+IF(LEN(N3264)&gt;0,5,0)+IF(LEN(O3264)&gt;0,5,0)+IF(LEN(P3264)&gt;0,5,0)+IF(AND(LEN(R3264)&gt;0,LEN(S3264)&gt;0),10,0)</x:f>
        <x:v>0</x:v>
      </x:c>
      <x:c r="V3264" t="str">
        <x:f>IF(U3264&gt;=60,"Prioridade Alta",IF(U3264&gt;=35,"Prioridade Média","Prioridade Baixa"))</x:f>
        <x:v>Prioridade Baixa</x:v>
      </x:c>
      <x:c r="W3264" t="str">
        <x:v>Sim</x:v>
      </x:c>
      <x:c r="X3264" t="str">
        <x:v>Sem telefone, e-mail ou site</x:v>
      </x:c>
      <x:c r="Y3264" t="str">
        <x:v>Base expandida 2026-07-27</x:v>
      </x:c>
      <x:c r="Z3264" t="str"/>
      <x:c r="AA3264" t="str"/>
      <x:c r="AB3264" t="n">
        <x:v>30</x:v>
      </x:c>
      <x:c r="AC3264" t="str">
        <x:v>Prioridade Baixa</x:v>
      </x:c>
      <x:c r="AD3264" t="str">
        <x:v>Fonte CNES/DATASUS: https://cnes2.datasus.gov.br/Mod_Basico.asp?VCo_Unidade=3518806841635; CNES 6841635; CNPJ 33599329000170; site oficial/redes não coletados nesta fonte</x:v>
      </x:c>
      <x:c r="AE3264" t="n">
        <x:f>IF(LEN(H3264)&gt;0,1,0)</x:f>
        <x:v>0</x:v>
      </x:c>
      <x:c r="AF3264" t="n">
        <x:f>IF(LEN(M3264)&gt;0,1,0)</x:f>
        <x:v>0</x:v>
      </x:c>
      <x:c r="AG3264" t="n">
        <x:f>IF(AND(LEN(H3264)=0,LEN(K3264)=0,LEN(M3264)=0),1,0)</x:f>
        <x:v>1</x:v>
      </x:c>
    </x:row>
    <x:row r="3265">
      <x:c r="A3265" t="str">
        <x:v>AT-03264</x:v>
      </x:c>
      <x:c r="B3265" t="str">
        <x:v>Centro Integrado Terapeutico Sao Judas Guarulhos Ltda</x:v>
      </x:c>
      <x:c r="C3265" t="str">
        <x:v>Saúde</x:v>
      </x:c>
      <x:c r="D3265" t="str">
        <x:v>Clínica</x:v>
      </x:c>
      <x:c r="E3265" t="str">
        <x:v>Guarulhos</x:v>
      </x:c>
      <x:c r="F3265" t="str">
        <x:v>Centro</x:v>
      </x:c>
      <x:c r="G3265" t="str">
        <x:v>Centro Integrado Terapeutico Sao Judas Cnpj 42399101000127, 525, Centro, Guarulhos, Sp</x:v>
      </x:c>
      <x:c r="H3265" t="str"/>
      <x:c r="I3265" t="str"/>
      <x:c r="J3265" t="str"/>
      <x:c r="K3265" t="str"/>
      <x:c r="L3265" t="str"/>
      <x:c r="M3265" t="str"/>
      <x:c r="N3265" t="str"/>
      <x:c r="O3265" t="str"/>
      <x:c r="P3265" t="str"/>
      <x:c r="Q3265" t="str">
        <x:v>https://www.google.com/maps/search/?api=1&amp;query=Centro+Integrado+Terapeutico+Sao+Judas+Guarulhos+Ltda+CENTRO+INTEGRADO+TERAPEUTICO+SAO+JUDAS+CNPJ+42399101000127%2C+525%2C+CENTRO%2C+GUARULHOS%2C+SP+Guarulhos+SP</x:v>
      </x:c>
      <x:c r="R3265" t="str"/>
      <x:c r="S3265" t="str"/>
      <x:c r="T3265" t="str">
        <x:v>Não contatado</x:v>
      </x:c>
      <x:c r="U3265" s="27" t="n">
        <x:f>IF(LEN(H3265)&gt;0,25,0)+IF(L3265="Sim",25,0)+IF(LEN(M3265)&gt;0,15,0)+IF(LEN(J3265)&gt;0,10,0)+IF(LEN(N3265)&gt;0,5,0)+IF(LEN(O3265)&gt;0,5,0)+IF(LEN(P3265)&gt;0,5,0)+IF(AND(LEN(R3265)&gt;0,LEN(S3265)&gt;0),10,0)</x:f>
        <x:v>0</x:v>
      </x:c>
      <x:c r="V3265" t="str">
        <x:f>IF(U3265&gt;=60,"Prioridade Alta",IF(U3265&gt;=35,"Prioridade Média","Prioridade Baixa"))</x:f>
        <x:v>Prioridade Baixa</x:v>
      </x:c>
      <x:c r="W3265" t="str">
        <x:v>Sim</x:v>
      </x:c>
      <x:c r="X3265" t="str">
        <x:v>Sem telefone, e-mail ou site</x:v>
      </x:c>
      <x:c r="Y3265" t="str">
        <x:v>Base expandida 2026-07-27</x:v>
      </x:c>
      <x:c r="Z3265" t="str"/>
      <x:c r="AA3265" t="str"/>
      <x:c r="AB3265" t="n">
        <x:v>30</x:v>
      </x:c>
      <x:c r="AC3265" t="str">
        <x:v>Prioridade Baixa</x:v>
      </x:c>
      <x:c r="AD3265" t="str">
        <x:v>Fonte CNES/DATASUS: https://cnes2.datasus.gov.br/Mod_Basico.asp?VCo_Unidade=3518801069497; CNES 1069497; CNPJ -; site oficial/redes não coletados nesta fonte</x:v>
      </x:c>
      <x:c r="AE3265" t="n">
        <x:f>IF(LEN(H3265)&gt;0,1,0)</x:f>
        <x:v>0</x:v>
      </x:c>
      <x:c r="AF3265" t="n">
        <x:f>IF(LEN(M3265)&gt;0,1,0)</x:f>
        <x:v>0</x:v>
      </x:c>
      <x:c r="AG3265" t="n">
        <x:f>IF(AND(LEN(H3265)=0,LEN(K3265)=0,LEN(M3265)=0),1,0)</x:f>
        <x:v>1</x:v>
      </x:c>
    </x:row>
    <x:row r="3266">
      <x:c r="A3266" t="str">
        <x:v>AT-03265</x:v>
      </x:c>
      <x:c r="B3266" t="str">
        <x:v>Zavamed Servicos Medicos Ortopedicos Ltda</x:v>
      </x:c>
      <x:c r="C3266" t="str">
        <x:v>Saúde</x:v>
      </x:c>
      <x:c r="D3266" t="str">
        <x:v>Clínica</x:v>
      </x:c>
      <x:c r="E3266" t="str">
        <x:v>Mogi das Cruzes</x:v>
      </x:c>
      <x:c r="F3266" t="str">
        <x:v>Vila Partenio</x:v>
      </x:c>
      <x:c r="G3266" t="str">
        <x:v>Zavamed Servicos Medicos Ortopedicos Ltda, 117, Vila Partenio, Mogi Das Cruzes, Sp</x:v>
      </x:c>
      <x:c r="H3266" t="str"/>
      <x:c r="I3266" t="str"/>
      <x:c r="J3266" t="str"/>
      <x:c r="K3266" t="str"/>
      <x:c r="L3266" t="str"/>
      <x:c r="M3266" t="str"/>
      <x:c r="N3266" t="str"/>
      <x:c r="O3266" t="str"/>
      <x:c r="P3266" t="str"/>
      <x:c r="Q3266" t="str">
        <x:v>https://www.google.com/maps/search/?api=1&amp;query=Zavamed+Servicos+Medicos+Ortopedicos+Ltda+ZAVAMED+SERVICOS+MEDICOS+ORTOPEDICOS+LTDA%2C+117%2C+VILA+PARTENIO%2C+MOGI+DAS+CRUZES%2C+SP+Mogi+das+Cruzes+SP</x:v>
      </x:c>
      <x:c r="R3266" t="str"/>
      <x:c r="S3266" t="str"/>
      <x:c r="T3266" t="str">
        <x:v>Não contatado</x:v>
      </x:c>
      <x:c r="U3266" s="27" t="n">
        <x:f>IF(LEN(H3266)&gt;0,25,0)+IF(L3266="Sim",25,0)+IF(LEN(M3266)&gt;0,15,0)+IF(LEN(J3266)&gt;0,10,0)+IF(LEN(N3266)&gt;0,5,0)+IF(LEN(O3266)&gt;0,5,0)+IF(LEN(P3266)&gt;0,5,0)+IF(AND(LEN(R3266)&gt;0,LEN(S3266)&gt;0),10,0)</x:f>
        <x:v>0</x:v>
      </x:c>
      <x:c r="V3266" t="str">
        <x:f>IF(U3266&gt;=60,"Prioridade Alta",IF(U3266&gt;=35,"Prioridade Média","Prioridade Baixa"))</x:f>
        <x:v>Prioridade Baixa</x:v>
      </x:c>
      <x:c r="W3266" t="str">
        <x:v>Sim</x:v>
      </x:c>
      <x:c r="X3266" t="str">
        <x:v>Sem telefone, e-mail ou site</x:v>
      </x:c>
      <x:c r="Y3266" t="str">
        <x:v>Base expandida 2026-07-27</x:v>
      </x:c>
      <x:c r="Z3266" t="str"/>
      <x:c r="AA3266" t="str"/>
      <x:c r="AB3266" t="n">
        <x:v>30</x:v>
      </x:c>
      <x:c r="AC3266" t="str">
        <x:v>Prioridade Baixa</x:v>
      </x:c>
      <x:c r="AD3266" t="str">
        <x:v>Fonte CNES/DATASUS: https://cnes2.datasus.gov.br/Mod_Basico.asp?VCo_Unidade=3530607139535; CNES 7139535; CNPJ 11449159000104; site oficial/redes não coletados nesta fonte</x:v>
      </x:c>
      <x:c r="AE3266" t="n">
        <x:f>IF(LEN(H3266)&gt;0,1,0)</x:f>
        <x:v>0</x:v>
      </x:c>
      <x:c r="AF3266" t="n">
        <x:f>IF(LEN(M3266)&gt;0,1,0)</x:f>
        <x:v>0</x:v>
      </x:c>
      <x:c r="AG3266" t="n">
        <x:f>IF(AND(LEN(H3266)=0,LEN(K3266)=0,LEN(M3266)=0),1,0)</x:f>
        <x:v>1</x:v>
      </x:c>
    </x:row>
    <x:row r="3267">
      <x:c r="A3267" t="str">
        <x:v>AT-03266</x:v>
      </x:c>
      <x:c r="B3267" t="str">
        <x:v>Centro Medico Dr Benatti</x:v>
      </x:c>
      <x:c r="C3267" t="str">
        <x:v>Saúde</x:v>
      </x:c>
      <x:c r="D3267" t="str">
        <x:v>Clínica</x:v>
      </x:c>
      <x:c r="E3267" t="str">
        <x:v>Guarulhos</x:v>
      </x:c>
      <x:c r="F3267" t="str">
        <x:v>Centro</x:v>
      </x:c>
      <x:c r="G3267" t="str">
        <x:v>Centro Medico Dr Benatti S C Ltda, 21, Centro, Guarulhos, Sp</x:v>
      </x:c>
      <x:c r="H3267" t="str"/>
      <x:c r="I3267" t="str"/>
      <x:c r="J3267" t="str"/>
      <x:c r="K3267" t="str"/>
      <x:c r="L3267" t="str"/>
      <x:c r="M3267" t="str"/>
      <x:c r="N3267" t="str"/>
      <x:c r="O3267" t="str"/>
      <x:c r="P3267" t="str"/>
      <x:c r="Q3267" t="str">
        <x:v>https://www.google.com/maps/search/?api=1&amp;query=Centro+Medico+Dr+Benatti+CENTRO+MEDICO+DR+BENATTI+S+C+LTDA%2C+21%2C+CENTRO%2C+GUARULHOS%2C+SP+Guarulhos+SP</x:v>
      </x:c>
      <x:c r="R3267" t="str"/>
      <x:c r="S3267" t="str"/>
      <x:c r="T3267" t="str">
        <x:v>Não contatado</x:v>
      </x:c>
      <x:c r="U3267" s="27" t="n">
        <x:f>IF(LEN(H3267)&gt;0,25,0)+IF(L3267="Sim",25,0)+IF(LEN(M3267)&gt;0,15,0)+IF(LEN(J3267)&gt;0,10,0)+IF(LEN(N3267)&gt;0,5,0)+IF(LEN(O3267)&gt;0,5,0)+IF(LEN(P3267)&gt;0,5,0)+IF(AND(LEN(R3267)&gt;0,LEN(S3267)&gt;0),10,0)</x:f>
        <x:v>0</x:v>
      </x:c>
      <x:c r="V3267" t="str">
        <x:f>IF(U3267&gt;=60,"Prioridade Alta",IF(U3267&gt;=35,"Prioridade Média","Prioridade Baixa"))</x:f>
        <x:v>Prioridade Baixa</x:v>
      </x:c>
      <x:c r="W3267" t="str">
        <x:v>Sim</x:v>
      </x:c>
      <x:c r="X3267" t="str">
        <x:v>Sem telefone, e-mail ou site</x:v>
      </x:c>
      <x:c r="Y3267" t="str">
        <x:v>Base expandida 2026-07-27</x:v>
      </x:c>
      <x:c r="Z3267" t="str"/>
      <x:c r="AA3267" t="str"/>
      <x:c r="AB3267" t="n">
        <x:v>30</x:v>
      </x:c>
      <x:c r="AC3267" t="str">
        <x:v>Prioridade Baixa</x:v>
      </x:c>
      <x:c r="AD3267" t="str">
        <x:v>Fonte CNES/DATASUS: https://cnes2.datasus.gov.br/Mod_Basico.asp?VCo_Unidade=3518803785653; CNES 3785653; CNPJ 05274446000128; site oficial/redes não coletados nesta fonte</x:v>
      </x:c>
      <x:c r="AE3267" t="n">
        <x:f>IF(LEN(H3267)&gt;0,1,0)</x:f>
        <x:v>0</x:v>
      </x:c>
      <x:c r="AF3267" t="n">
        <x:f>IF(LEN(M3267)&gt;0,1,0)</x:f>
        <x:v>0</x:v>
      </x:c>
      <x:c r="AG3267" t="n">
        <x:f>IF(AND(LEN(H3267)=0,LEN(K3267)=0,LEN(M3267)=0),1,0)</x:f>
        <x:v>1</x:v>
      </x:c>
    </x:row>
    <x:row r="3268">
      <x:c r="A3268" t="str">
        <x:v>AT-03267</x:v>
      </x:c>
      <x:c r="B3268" t="str">
        <x:v>Centro Medico Ikigai Ltda</x:v>
      </x:c>
      <x:c r="C3268" t="str">
        <x:v>Saúde</x:v>
      </x:c>
      <x:c r="D3268" t="str">
        <x:v>Clínica</x:v>
      </x:c>
      <x:c r="E3268" t="str">
        <x:v>Guarulhos</x:v>
      </x:c>
      <x:c r="F3268" t="str">
        <x:v>Chacara Sao Luis</x:v>
      </x:c>
      <x:c r="G3268" t="str">
        <x:v>Centro Medico Ikigai Ltda, 32, Chacara Sao Luis, Guarulhos, Sp</x:v>
      </x:c>
      <x:c r="H3268" t="str"/>
      <x:c r="I3268" t="str"/>
      <x:c r="J3268" t="str"/>
      <x:c r="K3268" t="str"/>
      <x:c r="L3268" t="str"/>
      <x:c r="M3268" t="str"/>
      <x:c r="N3268" t="str"/>
      <x:c r="O3268" t="str"/>
      <x:c r="P3268" t="str"/>
      <x:c r="Q3268" t="str">
        <x:v>https://www.google.com/maps/search/?api=1&amp;query=Centro+Medico+Ikigai+Ltda+CENTRO+MEDICO+IKIGAI+LTDA%2C+32%2C+CHACARA+SAO+LUIS%2C+GUARULHOS%2C+SP+Guarulhos+SP</x:v>
      </x:c>
      <x:c r="R3268" t="str"/>
      <x:c r="S3268" t="str"/>
      <x:c r="T3268" t="str">
        <x:v>Não contatado</x:v>
      </x:c>
      <x:c r="U3268" s="27" t="n">
        <x:f>IF(LEN(H3268)&gt;0,25,0)+IF(L3268="Sim",25,0)+IF(LEN(M3268)&gt;0,15,0)+IF(LEN(J3268)&gt;0,10,0)+IF(LEN(N3268)&gt;0,5,0)+IF(LEN(O3268)&gt;0,5,0)+IF(LEN(P3268)&gt;0,5,0)+IF(AND(LEN(R3268)&gt;0,LEN(S3268)&gt;0),10,0)</x:f>
        <x:v>0</x:v>
      </x:c>
      <x:c r="V3268" t="str">
        <x:f>IF(U3268&gt;=60,"Prioridade Alta",IF(U3268&gt;=35,"Prioridade Média","Prioridade Baixa"))</x:f>
        <x:v>Prioridade Baixa</x:v>
      </x:c>
      <x:c r="W3268" t="str">
        <x:v>Sim</x:v>
      </x:c>
      <x:c r="X3268" t="str">
        <x:v>Sem telefone, e-mail ou site</x:v>
      </x:c>
      <x:c r="Y3268" t="str">
        <x:v>Base expandida 2026-07-27</x:v>
      </x:c>
      <x:c r="Z3268" t="str"/>
      <x:c r="AA3268" t="str"/>
      <x:c r="AB3268" t="n">
        <x:v>30</x:v>
      </x:c>
      <x:c r="AC3268" t="str">
        <x:v>Prioridade Baixa</x:v>
      </x:c>
      <x:c r="AD3268" t="str">
        <x:v>Fonte CNES/DATASUS: https://cnes2.datasus.gov.br/Mod_Basico.asp?VCo_Unidade=3518800600873; CNES 0600873; CNPJ 34622096000141; site oficial/redes não coletados nesta fonte</x:v>
      </x:c>
      <x:c r="AE3268" t="n">
        <x:f>IF(LEN(H3268)&gt;0,1,0)</x:f>
        <x:v>0</x:v>
      </x:c>
      <x:c r="AF3268" t="n">
        <x:f>IF(LEN(M3268)&gt;0,1,0)</x:f>
        <x:v>0</x:v>
      </x:c>
      <x:c r="AG3268" t="n">
        <x:f>IF(AND(LEN(H3268)=0,LEN(K3268)=0,LEN(M3268)=0),1,0)</x:f>
        <x:v>1</x:v>
      </x:c>
    </x:row>
    <x:row r="3269">
      <x:c r="A3269" t="str">
        <x:v>AT-03268</x:v>
      </x:c>
      <x:c r="B3269" t="str">
        <x:v>Centro Medico Praca 8</x:v>
      </x:c>
      <x:c r="C3269" t="str">
        <x:v>Saúde</x:v>
      </x:c>
      <x:c r="D3269" t="str">
        <x:v>Clínica</x:v>
      </x:c>
      <x:c r="E3269" t="str">
        <x:v>Guarulhos</x:v>
      </x:c>
      <x:c r="F3269" t="str">
        <x:v>Jardim Tamassia</x:v>
      </x:c>
      <x:c r="G3269" t="str">
        <x:v>Medfour Centro Medico Espec Da Saude Cnpj 44341800000141, 137, Jardim Tamassia, Guarulhos, Sp</x:v>
      </x:c>
      <x:c r="H3269" t="str"/>
      <x:c r="I3269" t="str"/>
      <x:c r="J3269" t="str"/>
      <x:c r="K3269" t="str"/>
      <x:c r="L3269" t="str"/>
      <x:c r="M3269" t="str"/>
      <x:c r="N3269" t="str"/>
      <x:c r="O3269" t="str"/>
      <x:c r="P3269" t="str"/>
      <x:c r="Q3269" t="str">
        <x:v>https://www.google.com/maps/search/?api=1&amp;query=Centro+Medico+Praca+8+MEDFOUR+CENTRO+MEDICO+ESPEC+DA+SAUDE+CNPJ+44341800000141%2C+137%2C+JARDIM+TAMASSIA%2C+GUARULHOS%2C+SP+Guarulhos+SP</x:v>
      </x:c>
      <x:c r="R3269" t="str"/>
      <x:c r="S3269" t="str"/>
      <x:c r="T3269" t="str">
        <x:v>Não contatado</x:v>
      </x:c>
      <x:c r="U3269" s="27" t="n">
        <x:f>IF(LEN(H3269)&gt;0,25,0)+IF(L3269="Sim",25,0)+IF(LEN(M3269)&gt;0,15,0)+IF(LEN(J3269)&gt;0,10,0)+IF(LEN(N3269)&gt;0,5,0)+IF(LEN(O3269)&gt;0,5,0)+IF(LEN(P3269)&gt;0,5,0)+IF(AND(LEN(R3269)&gt;0,LEN(S3269)&gt;0),10,0)</x:f>
        <x:v>0</x:v>
      </x:c>
      <x:c r="V3269" t="str">
        <x:f>IF(U3269&gt;=60,"Prioridade Alta",IF(U3269&gt;=35,"Prioridade Média","Prioridade Baixa"))</x:f>
        <x:v>Prioridade Baixa</x:v>
      </x:c>
      <x:c r="W3269" t="str">
        <x:v>Sim</x:v>
      </x:c>
      <x:c r="X3269" t="str">
        <x:v>Sem telefone, e-mail ou site</x:v>
      </x:c>
      <x:c r="Y3269" t="str">
        <x:v>Base expandida 2026-07-27</x:v>
      </x:c>
      <x:c r="Z3269" t="str"/>
      <x:c r="AA3269" t="str"/>
      <x:c r="AB3269" t="n">
        <x:v>30</x:v>
      </x:c>
      <x:c r="AC3269" t="str">
        <x:v>Prioridade Baixa</x:v>
      </x:c>
      <x:c r="AD3269" t="str">
        <x:v>Fonte CNES/DATASUS: https://cnes2.datasus.gov.br/Mod_Basico.asp?VCo_Unidade=3518801067419; CNES 1067419; CNPJ -; site oficial/redes não coletados nesta fonte</x:v>
      </x:c>
      <x:c r="AE3269" t="n">
        <x:f>IF(LEN(H3269)&gt;0,1,0)</x:f>
        <x:v>0</x:v>
      </x:c>
      <x:c r="AF3269" t="n">
        <x:f>IF(LEN(M3269)&gt;0,1,0)</x:f>
        <x:v>0</x:v>
      </x:c>
      <x:c r="AG3269" t="n">
        <x:f>IF(AND(LEN(H3269)=0,LEN(K3269)=0,LEN(M3269)=0),1,0)</x:f>
        <x:v>1</x:v>
      </x:c>
    </x:row>
    <x:row r="3270">
      <x:c r="A3270" t="str">
        <x:v>AT-03269</x:v>
      </x:c>
      <x:c r="B3270" t="str">
        <x:v>Centro Medico Visao Lider</x:v>
      </x:c>
      <x:c r="C3270" t="str">
        <x:v>Saúde</x:v>
      </x:c>
      <x:c r="D3270" t="str">
        <x:v>Clínica</x:v>
      </x:c>
      <x:c r="E3270" t="str">
        <x:v>Guarulhos</x:v>
      </x:c>
      <x:c r="F3270" t="str">
        <x:v>Centro</x:v>
      </x:c>
      <x:c r="G3270" t="str">
        <x:v>Centro Medico Visao Lider Ltda, 52, Centro, Guarulhos, Sp</x:v>
      </x:c>
      <x:c r="H3270" t="str"/>
      <x:c r="I3270" t="str"/>
      <x:c r="J3270" t="str"/>
      <x:c r="K3270" t="str"/>
      <x:c r="L3270" t="str"/>
      <x:c r="M3270" t="str"/>
      <x:c r="N3270" t="str"/>
      <x:c r="O3270" t="str"/>
      <x:c r="P3270" t="str"/>
      <x:c r="Q3270" t="str">
        <x:v>https://www.google.com/maps/search/?api=1&amp;query=Centro+Medico+Visao+Lider+CENTRO+MEDICO+VISAO+LIDER+LTDA%2C+52%2C+CENTRO%2C+GUARULHOS%2C+SP+Guarulhos+SP</x:v>
      </x:c>
      <x:c r="R3270" t="str"/>
      <x:c r="S3270" t="str"/>
      <x:c r="T3270" t="str">
        <x:v>Não contatado</x:v>
      </x:c>
      <x:c r="U3270" s="27" t="n">
        <x:f>IF(LEN(H3270)&gt;0,25,0)+IF(L3270="Sim",25,0)+IF(LEN(M3270)&gt;0,15,0)+IF(LEN(J3270)&gt;0,10,0)+IF(LEN(N3270)&gt;0,5,0)+IF(LEN(O3270)&gt;0,5,0)+IF(LEN(P3270)&gt;0,5,0)+IF(AND(LEN(R3270)&gt;0,LEN(S3270)&gt;0),10,0)</x:f>
        <x:v>0</x:v>
      </x:c>
      <x:c r="V3270" t="str">
        <x:f>IF(U3270&gt;=60,"Prioridade Alta",IF(U3270&gt;=35,"Prioridade Média","Prioridade Baixa"))</x:f>
        <x:v>Prioridade Baixa</x:v>
      </x:c>
      <x:c r="W3270" t="str">
        <x:v>Sim</x:v>
      </x:c>
      <x:c r="X3270" t="str">
        <x:v>Sem telefone, e-mail ou site</x:v>
      </x:c>
      <x:c r="Y3270" t="str">
        <x:v>Base expandida 2026-07-27</x:v>
      </x:c>
      <x:c r="Z3270" t="str"/>
      <x:c r="AA3270" t="str"/>
      <x:c r="AB3270" t="n">
        <x:v>30</x:v>
      </x:c>
      <x:c r="AC3270" t="str">
        <x:v>Prioridade Baixa</x:v>
      </x:c>
      <x:c r="AD3270" t="str">
        <x:v>Fonte CNES/DATASUS: https://cnes2.datasus.gov.br/Mod_Basico.asp?VCo_Unidade=3518805004101; CNES 5004101; CNPJ 05735705000170; site oficial/redes não coletados nesta fonte</x:v>
      </x:c>
      <x:c r="AE3270" t="n">
        <x:f>IF(LEN(H3270)&gt;0,1,0)</x:f>
        <x:v>0</x:v>
      </x:c>
      <x:c r="AF3270" t="n">
        <x:f>IF(LEN(M3270)&gt;0,1,0)</x:f>
        <x:v>0</x:v>
      </x:c>
      <x:c r="AG3270" t="n">
        <x:f>IF(AND(LEN(H3270)=0,LEN(K3270)=0,LEN(M3270)=0),1,0)</x:f>
        <x:v>1</x:v>
      </x:c>
    </x:row>
    <x:row r="3271">
      <x:c r="A3271" t="str">
        <x:v>AT-03270</x:v>
      </x:c>
      <x:c r="B3271" t="str">
        <x:v>Centro Odontologico Dom Pedro</x:v>
      </x:c>
      <x:c r="C3271" t="str">
        <x:v>Saúde</x:v>
      </x:c>
      <x:c r="D3271" t="str">
        <x:v>Clínica</x:v>
      </x:c>
      <x:c r="E3271" t="str">
        <x:v>Guarulhos</x:v>
      </x:c>
      <x:c r="F3271" t="str">
        <x:v>Centro</x:v>
      </x:c>
      <x:c r="G3271" t="str">
        <x:v>Centro Odontologico Dom Pedro Ltda Me, 185, Centro, Guarulhos, Sp</x:v>
      </x:c>
      <x:c r="H3271" t="str"/>
      <x:c r="I3271" t="str"/>
      <x:c r="J3271" t="str"/>
      <x:c r="K3271" t="str"/>
      <x:c r="L3271" t="str"/>
      <x:c r="M3271" t="str"/>
      <x:c r="N3271" t="str"/>
      <x:c r="O3271" t="str"/>
      <x:c r="P3271" t="str"/>
      <x:c r="Q3271" t="str">
        <x:v>https://www.google.com/maps/search/?api=1&amp;query=Centro+Odontologico+Dom+Pedro+CENTRO+ODONTOLOGICO+DOM+PEDRO+LTDA+ME%2C+185%2C+CENTRO%2C+GUARULHOS%2C+SP+Guarulhos+SP</x:v>
      </x:c>
      <x:c r="R3271" t="str"/>
      <x:c r="S3271" t="str"/>
      <x:c r="T3271" t="str">
        <x:v>Não contatado</x:v>
      </x:c>
      <x:c r="U3271" s="27" t="n">
        <x:f>IF(LEN(H3271)&gt;0,25,0)+IF(L3271="Sim",25,0)+IF(LEN(M3271)&gt;0,15,0)+IF(LEN(J3271)&gt;0,10,0)+IF(LEN(N3271)&gt;0,5,0)+IF(LEN(O3271)&gt;0,5,0)+IF(LEN(P3271)&gt;0,5,0)+IF(AND(LEN(R3271)&gt;0,LEN(S3271)&gt;0),10,0)</x:f>
        <x:v>0</x:v>
      </x:c>
      <x:c r="V3271" t="str">
        <x:f>IF(U3271&gt;=60,"Prioridade Alta",IF(U3271&gt;=35,"Prioridade Média","Prioridade Baixa"))</x:f>
        <x:v>Prioridade Baixa</x:v>
      </x:c>
      <x:c r="W3271" t="str">
        <x:v>Sim</x:v>
      </x:c>
      <x:c r="X3271" t="str">
        <x:v>Sem telefone, e-mail ou site</x:v>
      </x:c>
      <x:c r="Y3271" t="str">
        <x:v>Base expandida 2026-07-27</x:v>
      </x:c>
      <x:c r="Z3271" t="str"/>
      <x:c r="AA3271" t="str"/>
      <x:c r="AB3271" t="n">
        <x:v>30</x:v>
      </x:c>
      <x:c r="AC3271" t="str">
        <x:v>Prioridade Baixa</x:v>
      </x:c>
      <x:c r="AD3271" t="str">
        <x:v>Fonte CNES/DATASUS: https://cnes2.datasus.gov.br/Mod_Basico.asp?VCo_Unidade=3518809132953; CNES 9132953; CNPJ 24261861000191; site oficial/redes não coletados nesta fonte</x:v>
      </x:c>
      <x:c r="AE3271" t="n">
        <x:f>IF(LEN(H3271)&gt;0,1,0)</x:f>
        <x:v>0</x:v>
      </x:c>
      <x:c r="AF3271" t="n">
        <x:f>IF(LEN(M3271)&gt;0,1,0)</x:f>
        <x:v>0</x:v>
      </x:c>
      <x:c r="AG3271" t="n">
        <x:f>IF(AND(LEN(H3271)=0,LEN(K3271)=0,LEN(M3271)=0),1,0)</x:f>
        <x:v>1</x:v>
      </x:c>
    </x:row>
    <x:row r="3272">
      <x:c r="A3272" t="str">
        <x:v>AT-03271</x:v>
      </x:c>
      <x:c r="B3272" t="str">
        <x:v>Centro Oftalmologico Carlos Watanabe</x:v>
      </x:c>
      <x:c r="C3272" t="str">
        <x:v>Saúde</x:v>
      </x:c>
      <x:c r="D3272" t="str">
        <x:v>Clínica</x:v>
      </x:c>
      <x:c r="E3272" t="str">
        <x:v>Guarulhos</x:v>
      </x:c>
      <x:c r="F3272" t="str">
        <x:v>Centro</x:v>
      </x:c>
      <x:c r="G3272" t="str">
        <x:v>Centro Oftalmologico Carlos Watanabe Ltda, 252, Centro, Guarulhos, Sp</x:v>
      </x:c>
      <x:c r="H3272" t="str"/>
      <x:c r="I3272" t="str"/>
      <x:c r="J3272" t="str"/>
      <x:c r="K3272" t="str"/>
      <x:c r="L3272" t="str"/>
      <x:c r="M3272" t="str"/>
      <x:c r="N3272" t="str"/>
      <x:c r="O3272" t="str"/>
      <x:c r="P3272" t="str"/>
      <x:c r="Q3272" t="str">
        <x:v>https://www.google.com/maps/search/?api=1&amp;query=Centro+Oftalmologico+Carlos+Watanabe+CENTRO+OFTALMOLOGICO+CARLOS+WATANABE+LTDA%2C+252%2C+CENTRO%2C+GUARULHOS%2C+SP+Guarulhos+SP</x:v>
      </x:c>
      <x:c r="R3272" t="str"/>
      <x:c r="S3272" t="str"/>
      <x:c r="T3272" t="str">
        <x:v>Não contatado</x:v>
      </x:c>
      <x:c r="U3272" s="27" t="n">
        <x:f>IF(LEN(H3272)&gt;0,25,0)+IF(L3272="Sim",25,0)+IF(LEN(M3272)&gt;0,15,0)+IF(LEN(J3272)&gt;0,10,0)+IF(LEN(N3272)&gt;0,5,0)+IF(LEN(O3272)&gt;0,5,0)+IF(LEN(P3272)&gt;0,5,0)+IF(AND(LEN(R3272)&gt;0,LEN(S3272)&gt;0),10,0)</x:f>
        <x:v>0</x:v>
      </x:c>
      <x:c r="V3272" t="str">
        <x:f>IF(U3272&gt;=60,"Prioridade Alta",IF(U3272&gt;=35,"Prioridade Média","Prioridade Baixa"))</x:f>
        <x:v>Prioridade Baixa</x:v>
      </x:c>
      <x:c r="W3272" t="str">
        <x:v>Sim</x:v>
      </x:c>
      <x:c r="X3272" t="str">
        <x:v>Sem telefone, e-mail ou site</x:v>
      </x:c>
      <x:c r="Y3272" t="str">
        <x:v>Base expandida 2026-07-27</x:v>
      </x:c>
      <x:c r="Z3272" t="str"/>
      <x:c r="AA3272" t="str"/>
      <x:c r="AB3272" t="n">
        <x:v>30</x:v>
      </x:c>
      <x:c r="AC3272" t="str">
        <x:v>Prioridade Baixa</x:v>
      </x:c>
      <x:c r="AD3272" t="str">
        <x:v>Fonte CNES/DATASUS: https://cnes2.datasus.gov.br/Mod_Basico.asp?VCo_Unidade=3518803369447; CNES 3369447; CNPJ 13434643000195; site oficial/redes não coletados nesta fonte</x:v>
      </x:c>
      <x:c r="AE3272" t="n">
        <x:f>IF(LEN(H3272)&gt;0,1,0)</x:f>
        <x:v>0</x:v>
      </x:c>
      <x:c r="AF3272" t="n">
        <x:f>IF(LEN(M3272)&gt;0,1,0)</x:f>
        <x:v>0</x:v>
      </x:c>
      <x:c r="AG3272" t="n">
        <x:f>IF(AND(LEN(H3272)=0,LEN(K3272)=0,LEN(M3272)=0),1,0)</x:f>
        <x:v>1</x:v>
      </x:c>
    </x:row>
    <x:row r="3273">
      <x:c r="A3273" t="str">
        <x:v>AT-03272</x:v>
      </x:c>
      <x:c r="B3273" t="str">
        <x:v>Ambulatorio De Fisioterapia E2Sm Servicos Esportivos</x:v>
      </x:c>
      <x:c r="C3273" t="str">
        <x:v>Saúde</x:v>
      </x:c>
      <x:c r="D3273" t="str">
        <x:v>Clínica</x:v>
      </x:c>
      <x:c r="E3273" t="str">
        <x:v>Guarulhos</x:v>
      </x:c>
      <x:c r="F3273" t="str">
        <x:v>Centro</x:v>
      </x:c>
      <x:c r="G3273" t="str">
        <x:v>E2Sm Servicos Esportivos Ltda, 1045, Centro, Guarulhos, Sp</x:v>
      </x:c>
      <x:c r="H3273" t="str"/>
      <x:c r="I3273" t="str"/>
      <x:c r="J3273" t="str"/>
      <x:c r="K3273" t="str"/>
      <x:c r="L3273" t="str"/>
      <x:c r="M3273" t="str"/>
      <x:c r="N3273" t="str"/>
      <x:c r="O3273" t="str"/>
      <x:c r="P3273" t="str"/>
      <x:c r="Q3273" t="str">
        <x:v>https://www.google.com/maps/search/?api=1&amp;query=Ambulatorio+De+Fisioterapia+E2Sm+Servicos+Esportivos+E2SM+SERVICOS+ESPORTIVOS+LTDA%2C+1045%2C+CENTRO%2C+GUARULHOS%2C+SP+Guarulhos+SP</x:v>
      </x:c>
      <x:c r="R3273" t="str"/>
      <x:c r="S3273" t="str"/>
      <x:c r="T3273" t="str">
        <x:v>Não contatado</x:v>
      </x:c>
      <x:c r="U3273" s="27" t="n">
        <x:f>IF(LEN(H3273)&gt;0,25,0)+IF(L3273="Sim",25,0)+IF(LEN(M3273)&gt;0,15,0)+IF(LEN(J3273)&gt;0,10,0)+IF(LEN(N3273)&gt;0,5,0)+IF(LEN(O3273)&gt;0,5,0)+IF(LEN(P3273)&gt;0,5,0)+IF(AND(LEN(R3273)&gt;0,LEN(S3273)&gt;0),10,0)</x:f>
        <x:v>0</x:v>
      </x:c>
      <x:c r="V3273" t="str">
        <x:f>IF(U3273&gt;=60,"Prioridade Alta",IF(U3273&gt;=35,"Prioridade Média","Prioridade Baixa"))</x:f>
        <x:v>Prioridade Baixa</x:v>
      </x:c>
      <x:c r="W3273" t="str">
        <x:v>Sim</x:v>
      </x:c>
      <x:c r="X3273" t="str">
        <x:v>Sem telefone, e-mail ou site</x:v>
      </x:c>
      <x:c r="Y3273" t="str">
        <x:v>Base expandida 2026-07-27</x:v>
      </x:c>
      <x:c r="Z3273" t="str"/>
      <x:c r="AA3273" t="str"/>
      <x:c r="AB3273" t="n">
        <x:v>30</x:v>
      </x:c>
      <x:c r="AC3273" t="str">
        <x:v>Prioridade Baixa</x:v>
      </x:c>
      <x:c r="AD3273" t="str">
        <x:v>Fonte CNES/DATASUS: https://cnes2.datasus.gov.br/Mod_Basico.asp?VCo_Unidade=3518804681797; CNES 4681797; CNPJ 31581745000115; site oficial/redes não coletados nesta fonte</x:v>
      </x:c>
      <x:c r="AE3273" t="n">
        <x:f>IF(LEN(H3273)&gt;0,1,0)</x:f>
        <x:v>0</x:v>
      </x:c>
      <x:c r="AF3273" t="n">
        <x:f>IF(LEN(M3273)&gt;0,1,0)</x:f>
        <x:v>0</x:v>
      </x:c>
      <x:c r="AG3273" t="n">
        <x:f>IF(AND(LEN(H3273)=0,LEN(K3273)=0,LEN(M3273)=0),1,0)</x:f>
        <x:v>1</x:v>
      </x:c>
    </x:row>
    <x:row r="3274">
      <x:c r="A3274" t="str">
        <x:v>AT-03273</x:v>
      </x:c>
      <x:c r="B3274" t="str">
        <x:v>Centro Oftalmologico De Guarulhos</x:v>
      </x:c>
      <x:c r="C3274" t="str">
        <x:v>Saúde</x:v>
      </x:c>
      <x:c r="D3274" t="str">
        <x:v>Clínica</x:v>
      </x:c>
      <x:c r="E3274" t="str">
        <x:v>Guarulhos</x:v>
      </x:c>
      <x:c r="F3274" t="str">
        <x:v>Centro</x:v>
      </x:c>
      <x:c r="G3274" t="str">
        <x:v>Centro Oftalmologico De Guarulhos Ltda Epp, 67, Centro, Guarulhos, Sp</x:v>
      </x:c>
      <x:c r="H3274" t="str"/>
      <x:c r="I3274" t="str"/>
      <x:c r="J3274" t="str"/>
      <x:c r="K3274" t="str"/>
      <x:c r="L3274" t="str"/>
      <x:c r="M3274" t="str"/>
      <x:c r="N3274" t="str"/>
      <x:c r="O3274" t="str"/>
      <x:c r="P3274" t="str"/>
      <x:c r="Q3274" t="str">
        <x:v>https://www.google.com/maps/search/?api=1&amp;query=Centro+Oftalmologico+De+Guarulhos+CENTRO+OFTALMOLOGICO+DE+GUARULHOS+LTDA+EPP%2C+67%2C+CENTRO%2C+GUARULHOS%2C+SP+Guarulhos+SP</x:v>
      </x:c>
      <x:c r="R3274" t="str"/>
      <x:c r="S3274" t="str"/>
      <x:c r="T3274" t="str">
        <x:v>Não contatado</x:v>
      </x:c>
      <x:c r="U3274" s="27" t="n">
        <x:f>IF(LEN(H3274)&gt;0,25,0)+IF(L3274="Sim",25,0)+IF(LEN(M3274)&gt;0,15,0)+IF(LEN(J3274)&gt;0,10,0)+IF(LEN(N3274)&gt;0,5,0)+IF(LEN(O3274)&gt;0,5,0)+IF(LEN(P3274)&gt;0,5,0)+IF(AND(LEN(R3274)&gt;0,LEN(S3274)&gt;0),10,0)</x:f>
        <x:v>0</x:v>
      </x:c>
      <x:c r="V3274" t="str">
        <x:f>IF(U3274&gt;=60,"Prioridade Alta",IF(U3274&gt;=35,"Prioridade Média","Prioridade Baixa"))</x:f>
        <x:v>Prioridade Baixa</x:v>
      </x:c>
      <x:c r="W3274" t="str">
        <x:v>Sim</x:v>
      </x:c>
      <x:c r="X3274" t="str">
        <x:v>Sem telefone, e-mail ou site</x:v>
      </x:c>
      <x:c r="Y3274" t="str">
        <x:v>Base expandida 2026-07-27</x:v>
      </x:c>
      <x:c r="Z3274" t="str"/>
      <x:c r="AA3274" t="str"/>
      <x:c r="AB3274" t="n">
        <x:v>30</x:v>
      </x:c>
      <x:c r="AC3274" t="str">
        <x:v>Prioridade Baixa</x:v>
      </x:c>
      <x:c r="AD3274" t="str">
        <x:v>Fonte CNES/DATASUS: https://cnes2.datasus.gov.br/Mod_Basico.asp?VCo_Unidade=3518807417446; CNES 7417446; CNPJ 18919245000182; site oficial/redes não coletados nesta fonte</x:v>
      </x:c>
      <x:c r="AE3274" t="n">
        <x:f>IF(LEN(H3274)&gt;0,1,0)</x:f>
        <x:v>0</x:v>
      </x:c>
      <x:c r="AF3274" t="n">
        <x:f>IF(LEN(M3274)&gt;0,1,0)</x:f>
        <x:v>0</x:v>
      </x:c>
      <x:c r="AG3274" t="n">
        <x:f>IF(AND(LEN(H3274)=0,LEN(K3274)=0,LEN(M3274)=0),1,0)</x:f>
        <x:v>1</x:v>
      </x:c>
    </x:row>
    <x:row r="3275">
      <x:c r="A3275" t="str">
        <x:v>AT-03274</x:v>
      </x:c>
      <x:c r="B3275" t="str">
        <x:v>Centro Oncologico Mogi Das Cruzes Ltda</x:v>
      </x:c>
      <x:c r="C3275" t="str">
        <x:v>Saúde</x:v>
      </x:c>
      <x:c r="D3275" t="str">
        <x:v>Clínica</x:v>
      </x:c>
      <x:c r="E3275" t="str">
        <x:v>Guarulhos</x:v>
      </x:c>
      <x:c r="F3275" t="str">
        <x:v>Jd Sao Paulo</x:v>
      </x:c>
      <x:c r="G3275" t="str">
        <x:v>Centro Oncologico Mogi Das Cruzes Ltda, 173, Jd Sao Paulo, Guarulhos, Sp</x:v>
      </x:c>
      <x:c r="H3275" t="str"/>
      <x:c r="I3275" t="str"/>
      <x:c r="J3275" t="str"/>
      <x:c r="K3275" t="str"/>
      <x:c r="L3275" t="str"/>
      <x:c r="M3275" t="str"/>
      <x:c r="N3275" t="str"/>
      <x:c r="O3275" t="str"/>
      <x:c r="P3275" t="str"/>
      <x:c r="Q3275" t="str">
        <x:v>https://www.google.com/maps/search/?api=1&amp;query=Centro+Oncologico+Mogi+Das+Cruzes+Ltda+CENTRO+ONCOLOGICO+MOGI+DAS+CRUZES+LTDA%2C+173%2C+JD+SAO+PAULO%2C+GUARULHOS%2C+SP+Guarulhos+SP</x:v>
      </x:c>
      <x:c r="R3275" t="str"/>
      <x:c r="S3275" t="str"/>
      <x:c r="T3275" t="str">
        <x:v>Não contatado</x:v>
      </x:c>
      <x:c r="U3275" s="27" t="n">
        <x:f>IF(LEN(H3275)&gt;0,25,0)+IF(L3275="Sim",25,0)+IF(LEN(M3275)&gt;0,15,0)+IF(LEN(J3275)&gt;0,10,0)+IF(LEN(N3275)&gt;0,5,0)+IF(LEN(O3275)&gt;0,5,0)+IF(LEN(P3275)&gt;0,5,0)+IF(AND(LEN(R3275)&gt;0,LEN(S3275)&gt;0),10,0)</x:f>
        <x:v>0</x:v>
      </x:c>
      <x:c r="V3275" t="str">
        <x:f>IF(U3275&gt;=60,"Prioridade Alta",IF(U3275&gt;=35,"Prioridade Média","Prioridade Baixa"))</x:f>
        <x:v>Prioridade Baixa</x:v>
      </x:c>
      <x:c r="W3275" t="str">
        <x:v>Sim</x:v>
      </x:c>
      <x:c r="X3275" t="str">
        <x:v>Sem telefone, e-mail ou site</x:v>
      </x:c>
      <x:c r="Y3275" t="str">
        <x:v>Base expandida 2026-07-27</x:v>
      </x:c>
      <x:c r="Z3275" t="str"/>
      <x:c r="AA3275" t="str"/>
      <x:c r="AB3275" t="n">
        <x:v>30</x:v>
      </x:c>
      <x:c r="AC3275" t="str">
        <x:v>Prioridade Baixa</x:v>
      </x:c>
      <x:c r="AD3275" t="str">
        <x:v>Fonte CNES/DATASUS: https://cnes2.datasus.gov.br/Mod_Basico.asp?VCo_Unidade=3518800844179; CNES 0844179; CNPJ 48095202000271; site oficial/redes não coletados nesta fonte</x:v>
      </x:c>
      <x:c r="AE3275" t="n">
        <x:f>IF(LEN(H3275)&gt;0,1,0)</x:f>
        <x:v>0</x:v>
      </x:c>
      <x:c r="AF3275" t="n">
        <x:f>IF(LEN(M3275)&gt;0,1,0)</x:f>
        <x:v>0</x:v>
      </x:c>
      <x:c r="AG3275" t="n">
        <x:f>IF(AND(LEN(H3275)=0,LEN(K3275)=0,LEN(M3275)=0),1,0)</x:f>
        <x:v>1</x:v>
      </x:c>
    </x:row>
    <x:row r="3276">
      <x:c r="A3276" t="str">
        <x:v>AT-03275</x:v>
      </x:c>
      <x:c r="B3276" t="str">
        <x:v>Centro Saude Mental Neurociencia E Psicologia</x:v>
      </x:c>
      <x:c r="C3276" t="str">
        <x:v>Saúde</x:v>
      </x:c>
      <x:c r="D3276" t="str">
        <x:v>Clínica</x:v>
      </x:c>
      <x:c r="E3276" t="str">
        <x:v>Guarulhos</x:v>
      </x:c>
      <x:c r="F3276" t="str">
        <x:v>Jardim Sao Paulo</x:v>
      </x:c>
      <x:c r="G3276" t="str">
        <x:v>Centro Clinico Saude Mental Ltda, 64, Jardim Sao Paulo, Guarulhos, Sp</x:v>
      </x:c>
      <x:c r="H3276" t="str"/>
      <x:c r="I3276" t="str"/>
      <x:c r="J3276" t="str"/>
      <x:c r="K3276" t="str"/>
      <x:c r="L3276" t="str"/>
      <x:c r="M3276" t="str"/>
      <x:c r="N3276" t="str"/>
      <x:c r="O3276" t="str"/>
      <x:c r="P3276" t="str"/>
      <x:c r="Q3276" t="str">
        <x:v>https://www.google.com/maps/search/?api=1&amp;query=Centro+Saude+Mental+Neurociencia+E+Psicologia+CENTRO+CLINICO+SAUDE+MENTAL+LTDA%2C+64%2C+JARDIM+SAO+PAULO%2C+GUARULHOS%2C+SP+Guarulhos+SP</x:v>
      </x:c>
      <x:c r="R3276" t="str"/>
      <x:c r="S3276" t="str"/>
      <x:c r="T3276" t="str">
        <x:v>Não contatado</x:v>
      </x:c>
      <x:c r="U3276" s="27" t="n">
        <x:f>IF(LEN(H3276)&gt;0,25,0)+IF(L3276="Sim",25,0)+IF(LEN(M3276)&gt;0,15,0)+IF(LEN(J3276)&gt;0,10,0)+IF(LEN(N3276)&gt;0,5,0)+IF(LEN(O3276)&gt;0,5,0)+IF(LEN(P3276)&gt;0,5,0)+IF(AND(LEN(R3276)&gt;0,LEN(S3276)&gt;0),10,0)</x:f>
        <x:v>0</x:v>
      </x:c>
      <x:c r="V3276" t="str">
        <x:f>IF(U3276&gt;=60,"Prioridade Alta",IF(U3276&gt;=35,"Prioridade Média","Prioridade Baixa"))</x:f>
        <x:v>Prioridade Baixa</x:v>
      </x:c>
      <x:c r="W3276" t="str">
        <x:v>Sim</x:v>
      </x:c>
      <x:c r="X3276" t="str">
        <x:v>Sem telefone, e-mail ou site</x:v>
      </x:c>
      <x:c r="Y3276" t="str">
        <x:v>Base expandida 2026-07-27</x:v>
      </x:c>
      <x:c r="Z3276" t="str"/>
      <x:c r="AA3276" t="str"/>
      <x:c r="AB3276" t="n">
        <x:v>30</x:v>
      </x:c>
      <x:c r="AC3276" t="str">
        <x:v>Prioridade Baixa</x:v>
      </x:c>
      <x:c r="AD3276" t="str">
        <x:v>Fonte CNES/DATASUS: https://cnes2.datasus.gov.br/Mod_Basico.asp?VCo_Unidade=3518802847469; CNES 2847469; CNPJ 43632224000129; site oficial/redes não coletados nesta fonte</x:v>
      </x:c>
      <x:c r="AE3276" t="n">
        <x:f>IF(LEN(H3276)&gt;0,1,0)</x:f>
        <x:v>0</x:v>
      </x:c>
      <x:c r="AF3276" t="n">
        <x:f>IF(LEN(M3276)&gt;0,1,0)</x:f>
        <x:v>0</x:v>
      </x:c>
      <x:c r="AG3276" t="n">
        <x:f>IF(AND(LEN(H3276)=0,LEN(K3276)=0,LEN(M3276)=0),1,0)</x:f>
        <x:v>1</x:v>
      </x:c>
    </x:row>
    <x:row r="3277">
      <x:c r="A3277" t="str">
        <x:v>AT-03276</x:v>
      </x:c>
      <x:c r="B3277" t="str">
        <x:v>Centro Ortodontico E Ortopedico Facial Acp</x:v>
      </x:c>
      <x:c r="C3277" t="str">
        <x:v>Saúde</x:v>
      </x:c>
      <x:c r="D3277" t="str">
        <x:v>Clínica</x:v>
      </x:c>
      <x:c r="E3277" t="str">
        <x:v>Guarulhos</x:v>
      </x:c>
      <x:c r="F3277" t="str">
        <x:v>Centro</x:v>
      </x:c>
      <x:c r="G3277" t="str">
        <x:v>Centro Ortodontico E Ortopedico Facial Acp Ltda, 65, Centro, Guarulhos, Sp</x:v>
      </x:c>
      <x:c r="H3277" t="str"/>
      <x:c r="I3277" t="str"/>
      <x:c r="J3277" t="str"/>
      <x:c r="K3277" t="str"/>
      <x:c r="L3277" t="str"/>
      <x:c r="M3277" t="str"/>
      <x:c r="N3277" t="str"/>
      <x:c r="O3277" t="str"/>
      <x:c r="P3277" t="str"/>
      <x:c r="Q3277" t="str">
        <x:v>https://www.google.com/maps/search/?api=1&amp;query=Centro+Ortodontico+E+Ortopedico+Facial+Acp+CENTRO+ORTODONTICO+E+ORTOPEDICO+FACIAL+ACP+LTDA%2C+65%2C+CENTRO%2C+GUARULHOS%2C+SP+Guarulhos+SP</x:v>
      </x:c>
      <x:c r="R3277" t="str"/>
      <x:c r="S3277" t="str"/>
      <x:c r="T3277" t="str">
        <x:v>Não contatado</x:v>
      </x:c>
      <x:c r="U3277" s="27" t="n">
        <x:f>IF(LEN(H3277)&gt;0,25,0)+IF(L3277="Sim",25,0)+IF(LEN(M3277)&gt;0,15,0)+IF(LEN(J3277)&gt;0,10,0)+IF(LEN(N3277)&gt;0,5,0)+IF(LEN(O3277)&gt;0,5,0)+IF(LEN(P3277)&gt;0,5,0)+IF(AND(LEN(R3277)&gt;0,LEN(S3277)&gt;0),10,0)</x:f>
        <x:v>0</x:v>
      </x:c>
      <x:c r="V3277" t="str">
        <x:f>IF(U3277&gt;=60,"Prioridade Alta",IF(U3277&gt;=35,"Prioridade Média","Prioridade Baixa"))</x:f>
        <x:v>Prioridade Baixa</x:v>
      </x:c>
      <x:c r="W3277" t="str">
        <x:v>Sim</x:v>
      </x:c>
      <x:c r="X3277" t="str">
        <x:v>Sem telefone, e-mail ou site</x:v>
      </x:c>
      <x:c r="Y3277" t="str">
        <x:v>Base expandida 2026-07-27</x:v>
      </x:c>
      <x:c r="Z3277" t="str"/>
      <x:c r="AA3277" t="str"/>
      <x:c r="AB3277" t="n">
        <x:v>30</x:v>
      </x:c>
      <x:c r="AC3277" t="str">
        <x:v>Prioridade Baixa</x:v>
      </x:c>
      <x:c r="AD3277" t="str">
        <x:v>Fonte CNES/DATASUS: https://cnes2.datasus.gov.br/Mod_Basico.asp?VCo_Unidade=3518803326764; CNES 3326764; CNPJ 04711564000193; site oficial/redes não coletados nesta fonte</x:v>
      </x:c>
      <x:c r="AE3277" t="n">
        <x:f>IF(LEN(H3277)&gt;0,1,0)</x:f>
        <x:v>0</x:v>
      </x:c>
      <x:c r="AF3277" t="n">
        <x:f>IF(LEN(M3277)&gt;0,1,0)</x:f>
        <x:v>0</x:v>
      </x:c>
      <x:c r="AG3277" t="n">
        <x:f>IF(AND(LEN(H3277)=0,LEN(K3277)=0,LEN(M3277)=0),1,0)</x:f>
        <x:v>1</x:v>
      </x:c>
    </x:row>
    <x:row r="3278">
      <x:c r="A3278" t="str">
        <x:v>AT-03277</x:v>
      </x:c>
      <x:c r="B3278" t="str">
        <x:v>Ceog Centro Oftalmologico De Guarulhos</x:v>
      </x:c>
      <x:c r="C3278" t="str">
        <x:v>Saúde</x:v>
      </x:c>
      <x:c r="D3278" t="str">
        <x:v>Clínica</x:v>
      </x:c>
      <x:c r="E3278" t="str">
        <x:v>Guarulhos</x:v>
      </x:c>
      <x:c r="F3278" t="str">
        <x:v>Jardim Gumercindo</x:v>
      </x:c>
      <x:c r="G3278" t="str">
        <x:v>Ceog Centro Oftalmologico De Guarulhos Ltda, 72, Jardim Gumercindo, Guarulhos, Sp</x:v>
      </x:c>
      <x:c r="H3278" t="str"/>
      <x:c r="I3278" t="str"/>
      <x:c r="J3278" t="str"/>
      <x:c r="K3278" t="str"/>
      <x:c r="L3278" t="str"/>
      <x:c r="M3278" t="str"/>
      <x:c r="N3278" t="str"/>
      <x:c r="O3278" t="str"/>
      <x:c r="P3278" t="str"/>
      <x:c r="Q3278" t="str">
        <x:v>https://www.google.com/maps/search/?api=1&amp;query=Ceog+Centro+Oftalmologico+De+Guarulhos+CEOG+CENTRO+OFTALMOLOGICO+DE+GUARULHOS+LTDA%2C+72%2C+JARDIM+GUMERCINDO%2C+GUARULHOS%2C+SP+Guarulhos+SP</x:v>
      </x:c>
      <x:c r="R3278" t="str"/>
      <x:c r="S3278" t="str"/>
      <x:c r="T3278" t="str">
        <x:v>Não contatado</x:v>
      </x:c>
      <x:c r="U3278" s="27" t="n">
        <x:f>IF(LEN(H3278)&gt;0,25,0)+IF(L3278="Sim",25,0)+IF(LEN(M3278)&gt;0,15,0)+IF(LEN(J3278)&gt;0,10,0)+IF(LEN(N3278)&gt;0,5,0)+IF(LEN(O3278)&gt;0,5,0)+IF(LEN(P3278)&gt;0,5,0)+IF(AND(LEN(R3278)&gt;0,LEN(S3278)&gt;0),10,0)</x:f>
        <x:v>0</x:v>
      </x:c>
      <x:c r="V3278" t="str">
        <x:f>IF(U3278&gt;=60,"Prioridade Alta",IF(U3278&gt;=35,"Prioridade Média","Prioridade Baixa"))</x:f>
        <x:v>Prioridade Baixa</x:v>
      </x:c>
      <x:c r="W3278" t="str">
        <x:v>Sim</x:v>
      </x:c>
      <x:c r="X3278" t="str">
        <x:v>Sem telefone, e-mail ou site</x:v>
      </x:c>
      <x:c r="Y3278" t="str">
        <x:v>Base expandida 2026-07-27</x:v>
      </x:c>
      <x:c r="Z3278" t="str"/>
      <x:c r="AA3278" t="str"/>
      <x:c r="AB3278" t="n">
        <x:v>30</x:v>
      </x:c>
      <x:c r="AC3278" t="str">
        <x:v>Prioridade Baixa</x:v>
      </x:c>
      <x:c r="AD3278" t="str">
        <x:v>Fonte CNES/DATASUS: https://cnes2.datasus.gov.br/Mod_Basico.asp?VCo_Unidade=3518803326675; CNES 3326675; CNPJ 46004354000105; site oficial/redes não coletados nesta fonte</x:v>
      </x:c>
      <x:c r="AE3278" t="n">
        <x:f>IF(LEN(H3278)&gt;0,1,0)</x:f>
        <x:v>0</x:v>
      </x:c>
      <x:c r="AF3278" t="n">
        <x:f>IF(LEN(M3278)&gt;0,1,0)</x:f>
        <x:v>0</x:v>
      </x:c>
      <x:c r="AG3278" t="n">
        <x:f>IF(AND(LEN(H3278)=0,LEN(K3278)=0,LEN(M3278)=0),1,0)</x:f>
        <x:v>1</x:v>
      </x:c>
    </x:row>
    <x:row r="3279">
      <x:c r="A3279" t="str">
        <x:v>AT-03278</x:v>
      </x:c>
      <x:c r="B3279" t="str">
        <x:v>Claudia Katiuce Clinica De Psicologia</x:v>
      </x:c>
      <x:c r="C3279" t="str">
        <x:v>Saúde</x:v>
      </x:c>
      <x:c r="D3279" t="str">
        <x:v>Clínica</x:v>
      </x:c>
      <x:c r="E3279" t="str">
        <x:v>Guarulhos</x:v>
      </x:c>
      <x:c r="F3279" t="str">
        <x:v>Gopouva</x:v>
      </x:c>
      <x:c r="G3279" t="str">
        <x:v>Claudia Katiuce Clinica De Psicologia Ltda, 423, Gopouva, Guarulhos, Sp</x:v>
      </x:c>
      <x:c r="H3279" t="str"/>
      <x:c r="I3279" t="str"/>
      <x:c r="J3279" t="str"/>
      <x:c r="K3279" t="str"/>
      <x:c r="L3279" t="str"/>
      <x:c r="M3279" t="str"/>
      <x:c r="N3279" t="str"/>
      <x:c r="O3279" t="str"/>
      <x:c r="P3279" t="str"/>
      <x:c r="Q3279" t="str">
        <x:v>https://www.google.com/maps/search/?api=1&amp;query=Claudia+Katiuce+Clinica+De+Psicologia+CLAUDIA+KATIUCE+CLINICA+DE+PSICOLOGIA+LTDA%2C+423%2C+GOPOUVA%2C+GUARULHOS%2C+SP+Guarulhos+SP</x:v>
      </x:c>
      <x:c r="R3279" t="str"/>
      <x:c r="S3279" t="str"/>
      <x:c r="T3279" t="str">
        <x:v>Não contatado</x:v>
      </x:c>
      <x:c r="U3279" s="27" t="n">
        <x:f>IF(LEN(H3279)&gt;0,25,0)+IF(L3279="Sim",25,0)+IF(LEN(M3279)&gt;0,15,0)+IF(LEN(J3279)&gt;0,10,0)+IF(LEN(N3279)&gt;0,5,0)+IF(LEN(O3279)&gt;0,5,0)+IF(LEN(P3279)&gt;0,5,0)+IF(AND(LEN(R3279)&gt;0,LEN(S3279)&gt;0),10,0)</x:f>
        <x:v>0</x:v>
      </x:c>
      <x:c r="V3279" t="str">
        <x:f>IF(U3279&gt;=60,"Prioridade Alta",IF(U3279&gt;=35,"Prioridade Média","Prioridade Baixa"))</x:f>
        <x:v>Prioridade Baixa</x:v>
      </x:c>
      <x:c r="W3279" t="str">
        <x:v>Sim</x:v>
      </x:c>
      <x:c r="X3279" t="str">
        <x:v>Sem telefone, e-mail ou site</x:v>
      </x:c>
      <x:c r="Y3279" t="str">
        <x:v>Base expandida 2026-07-27</x:v>
      </x:c>
      <x:c r="Z3279" t="str"/>
      <x:c r="AA3279" t="str"/>
      <x:c r="AB3279" t="n">
        <x:v>30</x:v>
      </x:c>
      <x:c r="AC3279" t="str">
        <x:v>Prioridade Baixa</x:v>
      </x:c>
      <x:c r="AD3279" t="str">
        <x:v>Fonte CNES/DATASUS: https://cnes2.datasus.gov.br/Mod_Basico.asp?VCo_Unidade=3518804804643; CNES 4804643; CNPJ 45164920000183; site oficial/redes não coletados nesta fonte</x:v>
      </x:c>
      <x:c r="AE3279" t="n">
        <x:f>IF(LEN(H3279)&gt;0,1,0)</x:f>
        <x:v>0</x:v>
      </x:c>
      <x:c r="AF3279" t="n">
        <x:f>IF(LEN(M3279)&gt;0,1,0)</x:f>
        <x:v>0</x:v>
      </x:c>
      <x:c r="AG3279" t="n">
        <x:f>IF(AND(LEN(H3279)=0,LEN(K3279)=0,LEN(M3279)=0),1,0)</x:f>
        <x:v>1</x:v>
      </x:c>
    </x:row>
    <x:row r="3280">
      <x:c r="A3280" t="str">
        <x:v>AT-03279</x:v>
      </x:c>
      <x:c r="B3280" t="str">
        <x:v>Claudia Leite Odontologia Especializada</x:v>
      </x:c>
      <x:c r="C3280" t="str">
        <x:v>Saúde</x:v>
      </x:c>
      <x:c r="D3280" t="str">
        <x:v>Clínica</x:v>
      </x:c>
      <x:c r="E3280" t="str">
        <x:v>Guarulhos</x:v>
      </x:c>
      <x:c r="F3280" t="str">
        <x:v>Jardim Presidente Du</x:v>
      </x:c>
      <x:c r="G3280" t="str">
        <x:v>Claudia Leite Odontologia Especializada Ltda, 217, Jardim Presidente Du, Guarulhos, Sp</x:v>
      </x:c>
      <x:c r="H3280" t="str"/>
      <x:c r="I3280" t="str"/>
      <x:c r="J3280" t="str"/>
      <x:c r="K3280" t="str"/>
      <x:c r="L3280" t="str"/>
      <x:c r="M3280" t="str"/>
      <x:c r="N3280" t="str"/>
      <x:c r="O3280" t="str"/>
      <x:c r="P3280" t="str"/>
      <x:c r="Q3280" t="str">
        <x:v>https://www.google.com/maps/search/?api=1&amp;query=Claudia+Leite+Odontologia+Especializada+CLAUDIA+LEITE+ODONTOLOGIA+ESPECIALIZADA+LTDA%2C+217%2C+JARDIM+PRESIDENTE+DU%2C+GUARULHOS%2C+SP+Guarulhos+SP</x:v>
      </x:c>
      <x:c r="R3280" t="str"/>
      <x:c r="S3280" t="str"/>
      <x:c r="T3280" t="str">
        <x:v>Não contatado</x:v>
      </x:c>
      <x:c r="U3280" s="27" t="n">
        <x:f>IF(LEN(H3280)&gt;0,25,0)+IF(L3280="Sim",25,0)+IF(LEN(M3280)&gt;0,15,0)+IF(LEN(J3280)&gt;0,10,0)+IF(LEN(N3280)&gt;0,5,0)+IF(LEN(O3280)&gt;0,5,0)+IF(LEN(P3280)&gt;0,5,0)+IF(AND(LEN(R3280)&gt;0,LEN(S3280)&gt;0),10,0)</x:f>
        <x:v>0</x:v>
      </x:c>
      <x:c r="V3280" t="str">
        <x:f>IF(U3280&gt;=60,"Prioridade Alta",IF(U3280&gt;=35,"Prioridade Média","Prioridade Baixa"))</x:f>
        <x:v>Prioridade Baixa</x:v>
      </x:c>
      <x:c r="W3280" t="str">
        <x:v>Sim</x:v>
      </x:c>
      <x:c r="X3280" t="str">
        <x:v>Sem telefone, e-mail ou site</x:v>
      </x:c>
      <x:c r="Y3280" t="str">
        <x:v>Base expandida 2026-07-27</x:v>
      </x:c>
      <x:c r="Z3280" t="str"/>
      <x:c r="AA3280" t="str"/>
      <x:c r="AB3280" t="n">
        <x:v>30</x:v>
      </x:c>
      <x:c r="AC3280" t="str">
        <x:v>Prioridade Baixa</x:v>
      </x:c>
      <x:c r="AD3280" t="str">
        <x:v>Fonte CNES/DATASUS: https://cnes2.datasus.gov.br/Mod_Basico.asp?VCo_Unidade=3518808423946; CNES 8423946; CNPJ 65940945000139; site oficial/redes não coletados nesta fonte</x:v>
      </x:c>
      <x:c r="AE3280" t="n">
        <x:f>IF(LEN(H3280)&gt;0,1,0)</x:f>
        <x:v>0</x:v>
      </x:c>
      <x:c r="AF3280" t="n">
        <x:f>IF(LEN(M3280)&gt;0,1,0)</x:f>
        <x:v>0</x:v>
      </x:c>
      <x:c r="AG3280" t="n">
        <x:f>IF(AND(LEN(H3280)=0,LEN(K3280)=0,LEN(M3280)=0),1,0)</x:f>
        <x:v>1</x:v>
      </x:c>
    </x:row>
    <x:row r="3281">
      <x:c r="A3281" t="str">
        <x:v>AT-03280</x:v>
      </x:c>
      <x:c r="B3281" t="str">
        <x:v>Claudia Lucas Fisioterapia</x:v>
      </x:c>
      <x:c r="C3281" t="str">
        <x:v>Saúde</x:v>
      </x:c>
      <x:c r="D3281" t="str">
        <x:v>Clínica</x:v>
      </x:c>
      <x:c r="E3281" t="str">
        <x:v>Guarulhos</x:v>
      </x:c>
      <x:c r="F3281" t="str">
        <x:v>Vila Hulda</x:v>
      </x:c>
      <x:c r="G3281" t="str">
        <x:v>Claudia Cristina Lucas De Oliveira Me, 640, Vila Hulda, Guarulhos, Sp</x:v>
      </x:c>
      <x:c r="H3281" t="str"/>
      <x:c r="I3281" t="str"/>
      <x:c r="J3281" t="str"/>
      <x:c r="K3281" t="str"/>
      <x:c r="L3281" t="str"/>
      <x:c r="M3281" t="str"/>
      <x:c r="N3281" t="str"/>
      <x:c r="O3281" t="str"/>
      <x:c r="P3281" t="str"/>
      <x:c r="Q3281" t="str">
        <x:v>https://www.google.com/maps/search/?api=1&amp;query=Claudia+Lucas+Fisioterapia+CLAUDIA+CRISTINA+LUCAS+DE+OLIVEIRA+ME%2C+640%2C+VILA+HULDA%2C+GUARULHOS%2C+SP+Guarulhos+SP</x:v>
      </x:c>
      <x:c r="R3281" t="str"/>
      <x:c r="S3281" t="str"/>
      <x:c r="T3281" t="str">
        <x:v>Não contatado</x:v>
      </x:c>
      <x:c r="U3281" s="27" t="n">
        <x:f>IF(LEN(H3281)&gt;0,25,0)+IF(L3281="Sim",25,0)+IF(LEN(M3281)&gt;0,15,0)+IF(LEN(J3281)&gt;0,10,0)+IF(LEN(N3281)&gt;0,5,0)+IF(LEN(O3281)&gt;0,5,0)+IF(LEN(P3281)&gt;0,5,0)+IF(AND(LEN(R3281)&gt;0,LEN(S3281)&gt;0),10,0)</x:f>
        <x:v>0</x:v>
      </x:c>
      <x:c r="V3281" t="str">
        <x:f>IF(U3281&gt;=60,"Prioridade Alta",IF(U3281&gt;=35,"Prioridade Média","Prioridade Baixa"))</x:f>
        <x:v>Prioridade Baixa</x:v>
      </x:c>
      <x:c r="W3281" t="str">
        <x:v>Sim</x:v>
      </x:c>
      <x:c r="X3281" t="str">
        <x:v>Sem telefone, e-mail ou site</x:v>
      </x:c>
      <x:c r="Y3281" t="str">
        <x:v>Base expandida 2026-07-27</x:v>
      </x:c>
      <x:c r="Z3281" t="str"/>
      <x:c r="AA3281" t="str"/>
      <x:c r="AB3281" t="n">
        <x:v>30</x:v>
      </x:c>
      <x:c r="AC3281" t="str">
        <x:v>Prioridade Baixa</x:v>
      </x:c>
      <x:c r="AD3281" t="str">
        <x:v>Fonte CNES/DATASUS: https://cnes2.datasus.gov.br/Mod_Basico.asp?VCo_Unidade=3518805803187; CNES 5803187; CNPJ 10932136000193; site oficial/redes não coletados nesta fonte</x:v>
      </x:c>
      <x:c r="AE3281" t="n">
        <x:f>IF(LEN(H3281)&gt;0,1,0)</x:f>
        <x:v>0</x:v>
      </x:c>
      <x:c r="AF3281" t="n">
        <x:f>IF(LEN(M3281)&gt;0,1,0)</x:f>
        <x:v>0</x:v>
      </x:c>
      <x:c r="AG3281" t="n">
        <x:f>IF(AND(LEN(H3281)=0,LEN(K3281)=0,LEN(M3281)=0),1,0)</x:f>
        <x:v>1</x:v>
      </x:c>
    </x:row>
    <x:row r="3282">
      <x:c r="A3282" t="str">
        <x:v>AT-03281</x:v>
      </x:c>
      <x:c r="B3282" t="str">
        <x:v>Clesper Clinica Odontologica</x:v>
      </x:c>
      <x:c r="C3282" t="str">
        <x:v>Saúde</x:v>
      </x:c>
      <x:c r="D3282" t="str">
        <x:v>Clínica</x:v>
      </x:c>
      <x:c r="E3282" t="str">
        <x:v>Guarulhos</x:v>
      </x:c>
      <x:c r="F3282" t="str">
        <x:v>Jardim Monte Carmelo</x:v>
      </x:c>
      <x:c r="G3282" t="str">
        <x:v>Clesper Clinica Odontologica Ltda, 2205, Jardim Monte Carmelo, Guarulhos, Sp</x:v>
      </x:c>
      <x:c r="H3282" t="str"/>
      <x:c r="I3282" t="str"/>
      <x:c r="J3282" t="str"/>
      <x:c r="K3282" t="str"/>
      <x:c r="L3282" t="str"/>
      <x:c r="M3282" t="str"/>
      <x:c r="N3282" t="str"/>
      <x:c r="O3282" t="str"/>
      <x:c r="P3282" t="str"/>
      <x:c r="Q3282" t="str">
        <x:v>https://www.google.com/maps/search/?api=1&amp;query=Clesper+Clinica+Odontologica+CLESPER+CLINICA+ODONTOLOGICA+LTDA%2C+2205%2C+JARDIM+MONTE+CARMELO%2C+GUARULHOS%2C+SP+Guarulhos+SP</x:v>
      </x:c>
      <x:c r="R3282" t="str"/>
      <x:c r="S3282" t="str"/>
      <x:c r="T3282" t="str">
        <x:v>Não contatado</x:v>
      </x:c>
      <x:c r="U3282" s="27" t="n">
        <x:f>IF(LEN(H3282)&gt;0,25,0)+IF(L3282="Sim",25,0)+IF(LEN(M3282)&gt;0,15,0)+IF(LEN(J3282)&gt;0,10,0)+IF(LEN(N3282)&gt;0,5,0)+IF(LEN(O3282)&gt;0,5,0)+IF(LEN(P3282)&gt;0,5,0)+IF(AND(LEN(R3282)&gt;0,LEN(S3282)&gt;0),10,0)</x:f>
        <x:v>0</x:v>
      </x:c>
      <x:c r="V3282" t="str">
        <x:f>IF(U3282&gt;=60,"Prioridade Alta",IF(U3282&gt;=35,"Prioridade Média","Prioridade Baixa"))</x:f>
        <x:v>Prioridade Baixa</x:v>
      </x:c>
      <x:c r="W3282" t="str">
        <x:v>Sim</x:v>
      </x:c>
      <x:c r="X3282" t="str">
        <x:v>Sem telefone, e-mail ou site</x:v>
      </x:c>
      <x:c r="Y3282" t="str">
        <x:v>Base expandida 2026-07-27</x:v>
      </x:c>
      <x:c r="Z3282" t="str"/>
      <x:c r="AA3282" t="str"/>
      <x:c r="AB3282" t="n">
        <x:v>30</x:v>
      </x:c>
      <x:c r="AC3282" t="str">
        <x:v>Prioridade Baixa</x:v>
      </x:c>
      <x:c r="AD3282" t="str">
        <x:v>Fonte CNES/DATASUS: https://cnes2.datasus.gov.br/Mod_Basico.asp?VCo_Unidade=3518804298233; CNES 4298233; CNPJ 13467701000187; site oficial/redes não coletados nesta fonte</x:v>
      </x:c>
      <x:c r="AE3282" t="n">
        <x:f>IF(LEN(H3282)&gt;0,1,0)</x:f>
        <x:v>0</x:v>
      </x:c>
      <x:c r="AF3282" t="n">
        <x:f>IF(LEN(M3282)&gt;0,1,0)</x:f>
        <x:v>0</x:v>
      </x:c>
      <x:c r="AG3282" t="n">
        <x:f>IF(AND(LEN(H3282)=0,LEN(K3282)=0,LEN(M3282)=0),1,0)</x:f>
        <x:v>1</x:v>
      </x:c>
    </x:row>
    <x:row r="3283">
      <x:c r="A3283" t="str">
        <x:v>AT-03282</x:v>
      </x:c>
      <x:c r="B3283" t="str">
        <x:v>Climed Servicos Medicos</x:v>
      </x:c>
      <x:c r="C3283" t="str">
        <x:v>Saúde</x:v>
      </x:c>
      <x:c r="D3283" t="str">
        <x:v>Clínica</x:v>
      </x:c>
      <x:c r="E3283" t="str">
        <x:v>Guarulhos</x:v>
      </x:c>
      <x:c r="F3283" t="str">
        <x:v>Jardim Gumercindo</x:v>
      </x:c>
      <x:c r="G3283" t="str">
        <x:v>Climed Servicos Medicos S S Ltda, 72, Jardim Gumercindo, Guarulhos, Sp</x:v>
      </x:c>
      <x:c r="H3283" t="str"/>
      <x:c r="I3283" t="str"/>
      <x:c r="J3283" t="str"/>
      <x:c r="K3283" t="str"/>
      <x:c r="L3283" t="str"/>
      <x:c r="M3283" t="str"/>
      <x:c r="N3283" t="str"/>
      <x:c r="O3283" t="str"/>
      <x:c r="P3283" t="str"/>
      <x:c r="Q3283" t="str">
        <x:v>https://www.google.com/maps/search/?api=1&amp;query=Climed+Servicos+Medicos+CLIMED+SERVICOS+MEDICOS+S+S+LTDA%2C+72%2C+JARDIM+GUMERCINDO%2C+GUARULHOS%2C+SP+Guarulhos+SP</x:v>
      </x:c>
      <x:c r="R3283" t="str"/>
      <x:c r="S3283" t="str"/>
      <x:c r="T3283" t="str">
        <x:v>Não contatado</x:v>
      </x:c>
      <x:c r="U3283" s="27" t="n">
        <x:f>IF(LEN(H3283)&gt;0,25,0)+IF(L3283="Sim",25,0)+IF(LEN(M3283)&gt;0,15,0)+IF(LEN(J3283)&gt;0,10,0)+IF(LEN(N3283)&gt;0,5,0)+IF(LEN(O3283)&gt;0,5,0)+IF(LEN(P3283)&gt;0,5,0)+IF(AND(LEN(R3283)&gt;0,LEN(S3283)&gt;0),10,0)</x:f>
        <x:v>0</x:v>
      </x:c>
      <x:c r="V3283" t="str">
        <x:f>IF(U3283&gt;=60,"Prioridade Alta",IF(U3283&gt;=35,"Prioridade Média","Prioridade Baixa"))</x:f>
        <x:v>Prioridade Baixa</x:v>
      </x:c>
      <x:c r="W3283" t="str">
        <x:v>Sim</x:v>
      </x:c>
      <x:c r="X3283" t="str">
        <x:v>Sem telefone, e-mail ou site</x:v>
      </x:c>
      <x:c r="Y3283" t="str">
        <x:v>Base expandida 2026-07-27</x:v>
      </x:c>
      <x:c r="Z3283" t="str"/>
      <x:c r="AA3283" t="str"/>
      <x:c r="AB3283" t="n">
        <x:v>30</x:v>
      </x:c>
      <x:c r="AC3283" t="str">
        <x:v>Prioridade Baixa</x:v>
      </x:c>
      <x:c r="AD3283" t="str">
        <x:v>Fonte CNES/DATASUS: https://cnes2.datasus.gov.br/Mod_Basico.asp?VCo_Unidade=3518800816140; CNES 0816140; CNPJ 54793054000180; site oficial/redes não coletados nesta fonte</x:v>
      </x:c>
      <x:c r="AE3283" t="n">
        <x:f>IF(LEN(H3283)&gt;0,1,0)</x:f>
        <x:v>0</x:v>
      </x:c>
      <x:c r="AF3283" t="n">
        <x:f>IF(LEN(M3283)&gt;0,1,0)</x:f>
        <x:v>0</x:v>
      </x:c>
      <x:c r="AG3283" t="n">
        <x:f>IF(AND(LEN(H3283)=0,LEN(K3283)=0,LEN(M3283)=0),1,0)</x:f>
        <x:v>1</x:v>
      </x:c>
    </x:row>
    <x:row r="3284">
      <x:c r="A3284" t="str">
        <x:v>AT-03283</x:v>
      </x:c>
      <x:c r="B3284" t="str">
        <x:v>Clean S Odontologia</x:v>
      </x:c>
      <x:c r="C3284" t="str">
        <x:v>Saúde</x:v>
      </x:c>
      <x:c r="D3284" t="str">
        <x:v>Clínica</x:v>
      </x:c>
      <x:c r="E3284" t="str">
        <x:v>Guarulhos</x:v>
      </x:c>
      <x:c r="F3284" t="str">
        <x:v>Centro</x:v>
      </x:c>
      <x:c r="G3284" t="str">
        <x:v>Patricia Aparecida Silva Clinica Odontologica Me, 208, Centro, Guarulhos, Sp</x:v>
      </x:c>
      <x:c r="H3284" t="str"/>
      <x:c r="I3284" t="str"/>
      <x:c r="J3284" t="str"/>
      <x:c r="K3284" t="str"/>
      <x:c r="L3284" t="str"/>
      <x:c r="M3284" t="str"/>
      <x:c r="N3284" t="str"/>
      <x:c r="O3284" t="str"/>
      <x:c r="P3284" t="str"/>
      <x:c r="Q3284" t="str">
        <x:v>https://www.google.com/maps/search/?api=1&amp;query=Clean+S+Odontologia+PATRICIA+APARECIDA+SILVA+CLINICA+ODONTOLOGICA+ME%2C+208%2C+CENTRO%2C+GUARULHOS%2C+SP+Guarulhos+SP</x:v>
      </x:c>
      <x:c r="R3284" t="str"/>
      <x:c r="S3284" t="str"/>
      <x:c r="T3284" t="str">
        <x:v>Não contatado</x:v>
      </x:c>
      <x:c r="U3284" s="27" t="n">
        <x:f>IF(LEN(H3284)&gt;0,25,0)+IF(L3284="Sim",25,0)+IF(LEN(M3284)&gt;0,15,0)+IF(LEN(J3284)&gt;0,10,0)+IF(LEN(N3284)&gt;0,5,0)+IF(LEN(O3284)&gt;0,5,0)+IF(LEN(P3284)&gt;0,5,0)+IF(AND(LEN(R3284)&gt;0,LEN(S3284)&gt;0),10,0)</x:f>
        <x:v>0</x:v>
      </x:c>
      <x:c r="V3284" t="str">
        <x:f>IF(U3284&gt;=60,"Prioridade Alta",IF(U3284&gt;=35,"Prioridade Média","Prioridade Baixa"))</x:f>
        <x:v>Prioridade Baixa</x:v>
      </x:c>
      <x:c r="W3284" t="str">
        <x:v>Sim</x:v>
      </x:c>
      <x:c r="X3284" t="str">
        <x:v>Sem telefone, e-mail ou site</x:v>
      </x:c>
      <x:c r="Y3284" t="str">
        <x:v>Base expandida 2026-07-27</x:v>
      </x:c>
      <x:c r="Z3284" t="str"/>
      <x:c r="AA3284" t="str"/>
      <x:c r="AB3284" t="n">
        <x:v>30</x:v>
      </x:c>
      <x:c r="AC3284" t="str">
        <x:v>Prioridade Baixa</x:v>
      </x:c>
      <x:c r="AD3284" t="str">
        <x:v>Fonte CNES/DATASUS: https://cnes2.datasus.gov.br/Mod_Basico.asp?VCo_Unidade=3518806262074; CNES 6262074; CNPJ 10623885000139; site oficial/redes não coletados nesta fonte</x:v>
      </x:c>
      <x:c r="AE3284" t="n">
        <x:f>IF(LEN(H3284)&gt;0,1,0)</x:f>
        <x:v>0</x:v>
      </x:c>
      <x:c r="AF3284" t="n">
        <x:f>IF(LEN(M3284)&gt;0,1,0)</x:f>
        <x:v>0</x:v>
      </x:c>
      <x:c r="AG3284" t="n">
        <x:f>IF(AND(LEN(H3284)=0,LEN(K3284)=0,LEN(M3284)=0),1,0)</x:f>
        <x:v>1</x:v>
      </x:c>
    </x:row>
    <x:row r="3285">
      <x:c r="A3285" t="str">
        <x:v>AT-03284</x:v>
      </x:c>
      <x:c r="B3285" t="str">
        <x:v>Clined</x:v>
      </x:c>
      <x:c r="C3285" t="str">
        <x:v>Saúde</x:v>
      </x:c>
      <x:c r="D3285" t="str">
        <x:v>Clínica</x:v>
      </x:c>
      <x:c r="E3285" t="str">
        <x:v>Guarulhos</x:v>
      </x:c>
      <x:c r="F3285" t="str">
        <x:v>Centro</x:v>
      </x:c>
      <x:c r="G3285" t="str">
        <x:v>Clined Clinica Endocrinologica Ltda, 252, Centro, Guarulhos, Sp</x:v>
      </x:c>
      <x:c r="H3285" t="str"/>
      <x:c r="I3285" t="str"/>
      <x:c r="J3285" t="str"/>
      <x:c r="K3285" t="str"/>
      <x:c r="L3285" t="str"/>
      <x:c r="M3285" t="str"/>
      <x:c r="N3285" t="str"/>
      <x:c r="O3285" t="str"/>
      <x:c r="P3285" t="str"/>
      <x:c r="Q3285" t="str">
        <x:v>https://www.google.com/maps/search/?api=1&amp;query=Clined+CLINED+CLINICA+ENDOCRINOLOGICA+LTDA%2C+252%2C+CENTRO%2C+GUARULHOS%2C+SP+Guarulhos+SP</x:v>
      </x:c>
      <x:c r="R3285" t="str"/>
      <x:c r="S3285" t="str"/>
      <x:c r="T3285" t="str">
        <x:v>Não contatado</x:v>
      </x:c>
      <x:c r="U3285" s="27" t="n">
        <x:f>IF(LEN(H3285)&gt;0,25,0)+IF(L3285="Sim",25,0)+IF(LEN(M3285)&gt;0,15,0)+IF(LEN(J3285)&gt;0,10,0)+IF(LEN(N3285)&gt;0,5,0)+IF(LEN(O3285)&gt;0,5,0)+IF(LEN(P3285)&gt;0,5,0)+IF(AND(LEN(R3285)&gt;0,LEN(S3285)&gt;0),10,0)</x:f>
        <x:v>0</x:v>
      </x:c>
      <x:c r="V3285" t="str">
        <x:f>IF(U3285&gt;=60,"Prioridade Alta",IF(U3285&gt;=35,"Prioridade Média","Prioridade Baixa"))</x:f>
        <x:v>Prioridade Baixa</x:v>
      </x:c>
      <x:c r="W3285" t="str">
        <x:v>Sim</x:v>
      </x:c>
      <x:c r="X3285" t="str">
        <x:v>Sem telefone, e-mail ou site</x:v>
      </x:c>
      <x:c r="Y3285" t="str">
        <x:v>Base expandida 2026-07-27</x:v>
      </x:c>
      <x:c r="Z3285" t="str"/>
      <x:c r="AA3285" t="str"/>
      <x:c r="AB3285" t="n">
        <x:v>30</x:v>
      </x:c>
      <x:c r="AC3285" t="str">
        <x:v>Prioridade Baixa</x:v>
      </x:c>
      <x:c r="AD3285" t="str">
        <x:v>Fonte CNES/DATASUS: https://cnes2.datasus.gov.br/Mod_Basico.asp?VCo_Unidade=3518806266266; CNES 6266266; CNPJ 05218731000121; site oficial/redes não coletados nesta fonte</x:v>
      </x:c>
      <x:c r="AE3285" t="n">
        <x:f>IF(LEN(H3285)&gt;0,1,0)</x:f>
        <x:v>0</x:v>
      </x:c>
      <x:c r="AF3285" t="n">
        <x:f>IF(LEN(M3285)&gt;0,1,0)</x:f>
        <x:v>0</x:v>
      </x:c>
      <x:c r="AG3285" t="n">
        <x:f>IF(AND(LEN(H3285)=0,LEN(K3285)=0,LEN(M3285)=0),1,0)</x:f>
        <x:v>1</x:v>
      </x:c>
    </x:row>
    <x:row r="3286">
      <x:c r="A3286" t="str">
        <x:v>AT-03285</x:v>
      </x:c>
      <x:c r="B3286" t="str">
        <x:v>Clinica Avaldrighi</x:v>
      </x:c>
      <x:c r="C3286" t="str">
        <x:v>Saúde</x:v>
      </x:c>
      <x:c r="D3286" t="str">
        <x:v>Clínica</x:v>
      </x:c>
      <x:c r="E3286" t="str">
        <x:v>Guarulhos</x:v>
      </x:c>
      <x:c r="F3286" t="str">
        <x:v>Centro</x:v>
      </x:c>
      <x:c r="G3286" t="str">
        <x:v>Clinica Avaldrighi Servicos Medicos E Psicologicos, 181, Centro, Guarulhos, Sp</x:v>
      </x:c>
      <x:c r="H3286" t="str"/>
      <x:c r="I3286" t="str"/>
      <x:c r="J3286" t="str"/>
      <x:c r="K3286" t="str"/>
      <x:c r="L3286" t="str"/>
      <x:c r="M3286" t="str"/>
      <x:c r="N3286" t="str"/>
      <x:c r="O3286" t="str"/>
      <x:c r="P3286" t="str"/>
      <x:c r="Q3286" t="str">
        <x:v>https://www.google.com/maps/search/?api=1&amp;query=Clinica+Avaldrighi+CLINICA+AVALDRIGHI+SERVICOS+MEDICOS+E+PSICOLOGICOS%2C+181%2C+CENTRO%2C+GUARULHOS%2C+SP+Guarulhos+SP</x:v>
      </x:c>
      <x:c r="R3286" t="str"/>
      <x:c r="S3286" t="str"/>
      <x:c r="T3286" t="str">
        <x:v>Não contatado</x:v>
      </x:c>
      <x:c r="U3286" s="27" t="n">
        <x:f>IF(LEN(H3286)&gt;0,25,0)+IF(L3286="Sim",25,0)+IF(LEN(M3286)&gt;0,15,0)+IF(LEN(J3286)&gt;0,10,0)+IF(LEN(N3286)&gt;0,5,0)+IF(LEN(O3286)&gt;0,5,0)+IF(LEN(P3286)&gt;0,5,0)+IF(AND(LEN(R3286)&gt;0,LEN(S3286)&gt;0),10,0)</x:f>
        <x:v>0</x:v>
      </x:c>
      <x:c r="V3286" t="str">
        <x:f>IF(U3286&gt;=60,"Prioridade Alta",IF(U3286&gt;=35,"Prioridade Média","Prioridade Baixa"))</x:f>
        <x:v>Prioridade Baixa</x:v>
      </x:c>
      <x:c r="W3286" t="str">
        <x:v>Sim</x:v>
      </x:c>
      <x:c r="X3286" t="str">
        <x:v>Sem telefone, e-mail ou site</x:v>
      </x:c>
      <x:c r="Y3286" t="str">
        <x:v>Base expandida 2026-07-27</x:v>
      </x:c>
      <x:c r="Z3286" t="str"/>
      <x:c r="AA3286" t="str"/>
      <x:c r="AB3286" t="n">
        <x:v>30</x:v>
      </x:c>
      <x:c r="AC3286" t="str">
        <x:v>Prioridade Baixa</x:v>
      </x:c>
      <x:c r="AD3286" t="str">
        <x:v>Fonte CNES/DATASUS: https://cnes2.datasus.gov.br/Mod_Basico.asp?VCo_Unidade=3518803785645; CNES 3785645; CNPJ 04294548000142; site oficial/redes não coletados nesta fonte</x:v>
      </x:c>
      <x:c r="AE3286" t="n">
        <x:f>IF(LEN(H3286)&gt;0,1,0)</x:f>
        <x:v>0</x:v>
      </x:c>
      <x:c r="AF3286" t="n">
        <x:f>IF(LEN(M3286)&gt;0,1,0)</x:f>
        <x:v>0</x:v>
      </x:c>
      <x:c r="AG3286" t="n">
        <x:f>IF(AND(LEN(H3286)=0,LEN(K3286)=0,LEN(M3286)=0),1,0)</x:f>
        <x:v>1</x:v>
      </x:c>
    </x:row>
    <x:row r="3287">
      <x:c r="A3287" t="str">
        <x:v>AT-03286</x:v>
      </x:c>
      <x:c r="B3287" t="str">
        <x:v>Clinica Assis Kalil</x:v>
      </x:c>
      <x:c r="C3287" t="str">
        <x:v>Saúde</x:v>
      </x:c>
      <x:c r="D3287" t="str">
        <x:v>Clínica</x:v>
      </x:c>
      <x:c r="E3287" t="str">
        <x:v>Guarulhos</x:v>
      </x:c>
      <x:c r="F3287" t="str">
        <x:v>Centro</x:v>
      </x:c>
      <x:c r="G3287" t="str">
        <x:v>Clinica Assis Kalil De Servicos Medicos Ltda, 159, Centro, Guarulhos, Sp</x:v>
      </x:c>
      <x:c r="H3287" t="str"/>
      <x:c r="I3287" t="str"/>
      <x:c r="J3287" t="str"/>
      <x:c r="K3287" t="str"/>
      <x:c r="L3287" t="str"/>
      <x:c r="M3287" t="str"/>
      <x:c r="N3287" t="str"/>
      <x:c r="O3287" t="str"/>
      <x:c r="P3287" t="str"/>
      <x:c r="Q3287" t="str">
        <x:v>https://www.google.com/maps/search/?api=1&amp;query=Clinica+Assis+Kalil+CLINICA+ASSIS+KALIL+DE+SERVICOS+MEDICOS+LTDA%2C+159%2C+CENTRO%2C+GUARULHOS%2C+SP+Guarulhos+SP</x:v>
      </x:c>
      <x:c r="R3287" t="str"/>
      <x:c r="S3287" t="str"/>
      <x:c r="T3287" t="str">
        <x:v>Não contatado</x:v>
      </x:c>
      <x:c r="U3287" s="27" t="n">
        <x:f>IF(LEN(H3287)&gt;0,25,0)+IF(L3287="Sim",25,0)+IF(LEN(M3287)&gt;0,15,0)+IF(LEN(J3287)&gt;0,10,0)+IF(LEN(N3287)&gt;0,5,0)+IF(LEN(O3287)&gt;0,5,0)+IF(LEN(P3287)&gt;0,5,0)+IF(AND(LEN(R3287)&gt;0,LEN(S3287)&gt;0),10,0)</x:f>
        <x:v>0</x:v>
      </x:c>
      <x:c r="V3287" t="str">
        <x:f>IF(U3287&gt;=60,"Prioridade Alta",IF(U3287&gt;=35,"Prioridade Média","Prioridade Baixa"))</x:f>
        <x:v>Prioridade Baixa</x:v>
      </x:c>
      <x:c r="W3287" t="str">
        <x:v>Sim</x:v>
      </x:c>
      <x:c r="X3287" t="str">
        <x:v>Sem telefone, e-mail ou site</x:v>
      </x:c>
      <x:c r="Y3287" t="str">
        <x:v>Base expandida 2026-07-27</x:v>
      </x:c>
      <x:c r="Z3287" t="str"/>
      <x:c r="AA3287" t="str"/>
      <x:c r="AB3287" t="n">
        <x:v>30</x:v>
      </x:c>
      <x:c r="AC3287" t="str">
        <x:v>Prioridade Baixa</x:v>
      </x:c>
      <x:c r="AD3287" t="str">
        <x:v>Fonte CNES/DATASUS: https://cnes2.datasus.gov.br/Mod_Basico.asp?VCo_Unidade=3518807438974; CNES 7438974; CNPJ 15094842000208; site oficial/redes não coletados nesta fonte</x:v>
      </x:c>
      <x:c r="AE3287" t="n">
        <x:f>IF(LEN(H3287)&gt;0,1,0)</x:f>
        <x:v>0</x:v>
      </x:c>
      <x:c r="AF3287" t="n">
        <x:f>IF(LEN(M3287)&gt;0,1,0)</x:f>
        <x:v>0</x:v>
      </x:c>
      <x:c r="AG3287" t="n">
        <x:f>IF(AND(LEN(H3287)=0,LEN(K3287)=0,LEN(M3287)=0),1,0)</x:f>
        <x:v>1</x:v>
      </x:c>
    </x:row>
    <x:row r="3288">
      <x:c r="A3288" t="str">
        <x:v>AT-03287</x:v>
      </x:c>
      <x:c r="B3288" t="str">
        <x:v>Clinica Alda Nobrega Servicos Medicos</x:v>
      </x:c>
      <x:c r="C3288" t="str">
        <x:v>Saúde</x:v>
      </x:c>
      <x:c r="D3288" t="str">
        <x:v>Clínica</x:v>
      </x:c>
      <x:c r="E3288" t="str">
        <x:v>Guarulhos</x:v>
      </x:c>
      <x:c r="F3288" t="str"/>
      <x:c r="G3288" t="str">
        <x:v>Guarulhos, Sp</x:v>
      </x:c>
      <x:c r="H3288" t="str"/>
      <x:c r="I3288" t="str"/>
      <x:c r="J3288" t="str"/>
      <x:c r="K3288" t="str"/>
      <x:c r="L3288" t="str"/>
      <x:c r="M3288" t="str"/>
      <x:c r="N3288" t="str"/>
      <x:c r="O3288" t="str"/>
      <x:c r="P3288" t="str"/>
      <x:c r="Q3288" t="str">
        <x:v>https://www.google.com/maps/search/?api=1&amp;query=Clinica+Alda+Nobrega+Servicos+Medicos+Guarulhos%2C+SP+Guarulhos+SP</x:v>
      </x:c>
      <x:c r="R3288" t="str"/>
      <x:c r="S3288" t="str"/>
      <x:c r="T3288" t="str">
        <x:v>Não contatado</x:v>
      </x:c>
      <x:c r="U3288" s="27" t="n">
        <x:f>IF(LEN(H3288)&gt;0,25,0)+IF(L3288="Sim",25,0)+IF(LEN(M3288)&gt;0,15,0)+IF(LEN(J3288)&gt;0,10,0)+IF(LEN(N3288)&gt;0,5,0)+IF(LEN(O3288)&gt;0,5,0)+IF(LEN(P3288)&gt;0,5,0)+IF(AND(LEN(R3288)&gt;0,LEN(S3288)&gt;0),10,0)</x:f>
        <x:v>0</x:v>
      </x:c>
      <x:c r="V3288" t="str">
        <x:f>IF(U3288&gt;=60,"Prioridade Alta",IF(U3288&gt;=35,"Prioridade Média","Prioridade Baixa"))</x:f>
        <x:v>Prioridade Baixa</x:v>
      </x:c>
      <x:c r="W3288" t="str">
        <x:v>Sim</x:v>
      </x:c>
      <x:c r="X3288" t="str">
        <x:v>Bairro ausente; Sem telefone, e-mail ou site</x:v>
      </x:c>
      <x:c r="Y3288" t="str">
        <x:v>Base expandida 2026-07-27</x:v>
      </x:c>
      <x:c r="Z3288" t="str"/>
      <x:c r="AA3288" t="str"/>
      <x:c r="AB3288" t="n">
        <x:v>30</x:v>
      </x:c>
      <x:c r="AC3288" t="str">
        <x:v>Prioridade Baixa</x:v>
      </x:c>
      <x:c r="AD3288" t="str">
        <x:v>Fonte CNES/DATASUS: https://cnes2.datasus.gov.br/Mod_Basico.asp?VCo_Unidade=3518806136397; CNES 6136397; CNPJ 18801125000186; site oficial/redes não coletados nesta fonte</x:v>
      </x:c>
      <x:c r="AE3288" t="n">
        <x:f>IF(LEN(H3288)&gt;0,1,0)</x:f>
        <x:v>0</x:v>
      </x:c>
      <x:c r="AF3288" t="n">
        <x:f>IF(LEN(M3288)&gt;0,1,0)</x:f>
        <x:v>0</x:v>
      </x:c>
      <x:c r="AG3288" t="n">
        <x:f>IF(AND(LEN(H3288)=0,LEN(K3288)=0,LEN(M3288)=0),1,0)</x:f>
        <x:v>1</x:v>
      </x:c>
    </x:row>
    <x:row r="3289">
      <x:c r="A3289" t="str">
        <x:v>AT-03288</x:v>
      </x:c>
      <x:c r="B3289" t="str">
        <x:v>Clinica De Cirurgia E Dermatologia Paraiso</x:v>
      </x:c>
      <x:c r="C3289" t="str">
        <x:v>Saúde</x:v>
      </x:c>
      <x:c r="D3289" t="str">
        <x:v>Clínica</x:v>
      </x:c>
      <x:c r="E3289" t="str">
        <x:v>Guarulhos</x:v>
      </x:c>
      <x:c r="F3289" t="str">
        <x:v>Centro</x:v>
      </x:c>
      <x:c r="G3289" t="str">
        <x:v>Clinica De Cirurgia E Dermatologia Paraiso Ltda, 2120, Centro, Guarulhos, Sp</x:v>
      </x:c>
      <x:c r="H3289" t="str"/>
      <x:c r="I3289" t="str"/>
      <x:c r="J3289" t="str"/>
      <x:c r="K3289" t="str"/>
      <x:c r="L3289" t="str"/>
      <x:c r="M3289" t="str"/>
      <x:c r="N3289" t="str"/>
      <x:c r="O3289" t="str"/>
      <x:c r="P3289" t="str"/>
      <x:c r="Q3289" t="str">
        <x:v>https://www.google.com/maps/search/?api=1&amp;query=Clinica+De+Cirurgia+E+Dermatologia+Paraiso+CLINICA+DE+CIRURGIA+E+DERMATOLOGIA+PARAISO+LTDA%2C+2120%2C+CENTRO%2C+GUARULHOS%2C+SP+Guarulhos+SP</x:v>
      </x:c>
      <x:c r="R3289" t="str"/>
      <x:c r="S3289" t="str"/>
      <x:c r="T3289" t="str">
        <x:v>Não contatado</x:v>
      </x:c>
      <x:c r="U3289" s="27" t="n">
        <x:f>IF(LEN(H3289)&gt;0,25,0)+IF(L3289="Sim",25,0)+IF(LEN(M3289)&gt;0,15,0)+IF(LEN(J3289)&gt;0,10,0)+IF(LEN(N3289)&gt;0,5,0)+IF(LEN(O3289)&gt;0,5,0)+IF(LEN(P3289)&gt;0,5,0)+IF(AND(LEN(R3289)&gt;0,LEN(S3289)&gt;0),10,0)</x:f>
        <x:v>0</x:v>
      </x:c>
      <x:c r="V3289" t="str">
        <x:f>IF(U3289&gt;=60,"Prioridade Alta",IF(U3289&gt;=35,"Prioridade Média","Prioridade Baixa"))</x:f>
        <x:v>Prioridade Baixa</x:v>
      </x:c>
      <x:c r="W3289" t="str">
        <x:v>Sim</x:v>
      </x:c>
      <x:c r="X3289" t="str">
        <x:v>Sem telefone, e-mail ou site</x:v>
      </x:c>
      <x:c r="Y3289" t="str">
        <x:v>Base expandida 2026-07-27</x:v>
      </x:c>
      <x:c r="Z3289" t="str"/>
      <x:c r="AA3289" t="str"/>
      <x:c r="AB3289" t="n">
        <x:v>30</x:v>
      </x:c>
      <x:c r="AC3289" t="str">
        <x:v>Prioridade Baixa</x:v>
      </x:c>
      <x:c r="AD3289" t="str">
        <x:v>Fonte CNES/DATASUS: https://cnes2.datasus.gov.br/Mod_Basico.asp?VCo_Unidade=3518803770192; CNES 3770192; CNPJ 04914489001059; site oficial/redes não coletados nesta fonte</x:v>
      </x:c>
      <x:c r="AE3289" t="n">
        <x:f>IF(LEN(H3289)&gt;0,1,0)</x:f>
        <x:v>0</x:v>
      </x:c>
      <x:c r="AF3289" t="n">
        <x:f>IF(LEN(M3289)&gt;0,1,0)</x:f>
        <x:v>0</x:v>
      </x:c>
      <x:c r="AG3289" t="n">
        <x:f>IF(AND(LEN(H3289)=0,LEN(K3289)=0,LEN(M3289)=0),1,0)</x:f>
        <x:v>1</x:v>
      </x:c>
    </x:row>
    <x:row r="3290">
      <x:c r="A3290" t="str">
        <x:v>AT-03289</x:v>
      </x:c>
      <x:c r="B3290" t="str">
        <x:v>Clinica De Fisioterapia Equilibrio Funcional</x:v>
      </x:c>
      <x:c r="C3290" t="str">
        <x:v>Saúde</x:v>
      </x:c>
      <x:c r="D3290" t="str">
        <x:v>Clínica</x:v>
      </x:c>
      <x:c r="E3290" t="str">
        <x:v>Guarulhos</x:v>
      </x:c>
      <x:c r="F3290" t="str">
        <x:v>Jardim Fortaleza</x:v>
      </x:c>
      <x:c r="G3290" t="str">
        <x:v>Jose Adriana Fisioterapia Saude Ltda, 113, Jardim Fortaleza, Guarulhos, Sp</x:v>
      </x:c>
      <x:c r="H3290" t="str"/>
      <x:c r="I3290" t="str"/>
      <x:c r="J3290" t="str"/>
      <x:c r="K3290" t="str"/>
      <x:c r="L3290" t="str"/>
      <x:c r="M3290" t="str"/>
      <x:c r="N3290" t="str"/>
      <x:c r="O3290" t="str"/>
      <x:c r="P3290" t="str"/>
      <x:c r="Q3290" t="str">
        <x:v>https://www.google.com/maps/search/?api=1&amp;query=Clinica+De+Fisioterapia+Equilibrio+Funcional+JOSE+ADRIANA+FISIOTERAPIA+SAUDE+LTDA%2C+113%2C+JARDIM+FORTALEZA%2C+GUARULHOS%2C+SP+Guarulhos+SP</x:v>
      </x:c>
      <x:c r="R3290" t="str"/>
      <x:c r="S3290" t="str"/>
      <x:c r="T3290" t="str">
        <x:v>Não contatado</x:v>
      </x:c>
      <x:c r="U3290" s="27" t="n">
        <x:f>IF(LEN(H3290)&gt;0,25,0)+IF(L3290="Sim",25,0)+IF(LEN(M3290)&gt;0,15,0)+IF(LEN(J3290)&gt;0,10,0)+IF(LEN(N3290)&gt;0,5,0)+IF(LEN(O3290)&gt;0,5,0)+IF(LEN(P3290)&gt;0,5,0)+IF(AND(LEN(R3290)&gt;0,LEN(S3290)&gt;0),10,0)</x:f>
        <x:v>0</x:v>
      </x:c>
      <x:c r="V3290" t="str">
        <x:f>IF(U3290&gt;=60,"Prioridade Alta",IF(U3290&gt;=35,"Prioridade Média","Prioridade Baixa"))</x:f>
        <x:v>Prioridade Baixa</x:v>
      </x:c>
      <x:c r="W3290" t="str">
        <x:v>Sim</x:v>
      </x:c>
      <x:c r="X3290" t="str">
        <x:v>Sem telefone, e-mail ou site</x:v>
      </x:c>
      <x:c r="Y3290" t="str">
        <x:v>Base expandida 2026-07-27</x:v>
      </x:c>
      <x:c r="Z3290" t="str"/>
      <x:c r="AA3290" t="str"/>
      <x:c r="AB3290" t="n">
        <x:v>30</x:v>
      </x:c>
      <x:c r="AC3290" t="str">
        <x:v>Prioridade Baixa</x:v>
      </x:c>
      <x:c r="AD3290" t="str">
        <x:v>Fonte CNES/DATASUS: https://cnes2.datasus.gov.br/Mod_Basico.asp?VCo_Unidade=3518800100730; CNES 0100730; CNPJ 33827798000107; site oficial/redes não coletados nesta fonte</x:v>
      </x:c>
      <x:c r="AE3290" t="n">
        <x:f>IF(LEN(H3290)&gt;0,1,0)</x:f>
        <x:v>0</x:v>
      </x:c>
      <x:c r="AF3290" t="n">
        <x:f>IF(LEN(M3290)&gt;0,1,0)</x:f>
        <x:v>0</x:v>
      </x:c>
      <x:c r="AG3290" t="n">
        <x:f>IF(AND(LEN(H3290)=0,LEN(K3290)=0,LEN(M3290)=0),1,0)</x:f>
        <x:v>1</x:v>
      </x:c>
    </x:row>
    <x:row r="3291">
      <x:c r="A3291" t="str">
        <x:v>AT-03290</x:v>
      </x:c>
      <x:c r="B3291" t="str">
        <x:v>Clinica De Fisioterapia Guarulhos</x:v>
      </x:c>
      <x:c r="C3291" t="str">
        <x:v>Saúde</x:v>
      </x:c>
      <x:c r="D3291" t="str">
        <x:v>Clínica</x:v>
      </x:c>
      <x:c r="E3291" t="str">
        <x:v>Guarulhos</x:v>
      </x:c>
      <x:c r="F3291" t="str">
        <x:v>Centro</x:v>
      </x:c>
      <x:c r="G3291" t="str">
        <x:v>Clinica De Fisioterapia Guarulhos Ltda Me, 159, Centro, Guarulhos, Sp</x:v>
      </x:c>
      <x:c r="H3291" t="str"/>
      <x:c r="I3291" t="str"/>
      <x:c r="J3291" t="str"/>
      <x:c r="K3291" t="str"/>
      <x:c r="L3291" t="str"/>
      <x:c r="M3291" t="str"/>
      <x:c r="N3291" t="str"/>
      <x:c r="O3291" t="str"/>
      <x:c r="P3291" t="str"/>
      <x:c r="Q3291" t="str">
        <x:v>https://www.google.com/maps/search/?api=1&amp;query=Clinica+De+Fisioterapia+Guarulhos+CLINICA+DE+FISIOTERAPIA+GUARULHOS+LTDA+ME%2C+159%2C+CENTRO%2C+GUARULHOS%2C+SP+Guarulhos+SP</x:v>
      </x:c>
      <x:c r="R3291" t="str"/>
      <x:c r="S3291" t="str"/>
      <x:c r="T3291" t="str">
        <x:v>Não contatado</x:v>
      </x:c>
      <x:c r="U3291" s="27" t="n">
        <x:f>IF(LEN(H3291)&gt;0,25,0)+IF(L3291="Sim",25,0)+IF(LEN(M3291)&gt;0,15,0)+IF(LEN(J3291)&gt;0,10,0)+IF(LEN(N3291)&gt;0,5,0)+IF(LEN(O3291)&gt;0,5,0)+IF(LEN(P3291)&gt;0,5,0)+IF(AND(LEN(R3291)&gt;0,LEN(S3291)&gt;0),10,0)</x:f>
        <x:v>0</x:v>
      </x:c>
      <x:c r="V3291" t="str">
        <x:f>IF(U3291&gt;=60,"Prioridade Alta",IF(U3291&gt;=35,"Prioridade Média","Prioridade Baixa"))</x:f>
        <x:v>Prioridade Baixa</x:v>
      </x:c>
      <x:c r="W3291" t="str">
        <x:v>Sim</x:v>
      </x:c>
      <x:c r="X3291" t="str">
        <x:v>Sem telefone, e-mail ou site</x:v>
      </x:c>
      <x:c r="Y3291" t="str">
        <x:v>Base expandida 2026-07-27</x:v>
      </x:c>
      <x:c r="Z3291" t="str"/>
      <x:c r="AA3291" t="str"/>
      <x:c r="AB3291" t="n">
        <x:v>30</x:v>
      </x:c>
      <x:c r="AC3291" t="str">
        <x:v>Prioridade Baixa</x:v>
      </x:c>
      <x:c r="AD3291" t="str">
        <x:v>Fonte CNES/DATASUS: https://cnes2.datasus.gov.br/Mod_Basico.asp?VCo_Unidade=3518807413890; CNES 7413890; CNPJ 14706948000171; site oficial/redes não coletados nesta fonte</x:v>
      </x:c>
      <x:c r="AE3291" t="n">
        <x:f>IF(LEN(H3291)&gt;0,1,0)</x:f>
        <x:v>0</x:v>
      </x:c>
      <x:c r="AF3291" t="n">
        <x:f>IF(LEN(M3291)&gt;0,1,0)</x:f>
        <x:v>0</x:v>
      </x:c>
      <x:c r="AG3291" t="n">
        <x:f>IF(AND(LEN(H3291)=0,LEN(K3291)=0,LEN(M3291)=0),1,0)</x:f>
        <x:v>1</x:v>
      </x:c>
    </x:row>
    <x:row r="3292">
      <x:c r="A3292" t="str">
        <x:v>AT-03291</x:v>
      </x:c>
      <x:c r="B3292" t="str">
        <x:v>Clinica De Neurologia E Neurocirurgia Miziara Yunes</x:v>
      </x:c>
      <x:c r="C3292" t="str">
        <x:v>Saúde</x:v>
      </x:c>
      <x:c r="D3292" t="str">
        <x:v>Clínica</x:v>
      </x:c>
      <x:c r="E3292" t="str">
        <x:v>Guarulhos</x:v>
      </x:c>
      <x:c r="F3292" t="str">
        <x:v>Centro</x:v>
      </x:c>
      <x:c r="G3292" t="str">
        <x:v>Clinica De Neurologia E Neurocirurgia Miziara Yunes Ltda, 113, Centro, Guarulhos, Sp</x:v>
      </x:c>
      <x:c r="H3292" t="str"/>
      <x:c r="I3292" t="str"/>
      <x:c r="J3292" t="str"/>
      <x:c r="K3292" t="str"/>
      <x:c r="L3292" t="str"/>
      <x:c r="M3292" t="str"/>
      <x:c r="N3292" t="str"/>
      <x:c r="O3292" t="str"/>
      <x:c r="P3292" t="str"/>
      <x:c r="Q3292" t="str">
        <x:v>https://www.google.com/maps/search/?api=1&amp;query=Clinica+De+Neurologia+E+Neurocirurgia+Miziara+Yunes+CLINICA+DE+NEUROLOGIA+E+NEUROCIRURGIA+MIZIARA+YUNES+LTDA%2C+113%2C+CENTRO%2C+GUARULHOS%2C+SP+Guarulhos+SP</x:v>
      </x:c>
      <x:c r="R3292" t="str"/>
      <x:c r="S3292" t="str"/>
      <x:c r="T3292" t="str">
        <x:v>Não contatado</x:v>
      </x:c>
      <x:c r="U3292" s="27" t="n">
        <x:f>IF(LEN(H3292)&gt;0,25,0)+IF(L3292="Sim",25,0)+IF(LEN(M3292)&gt;0,15,0)+IF(LEN(J3292)&gt;0,10,0)+IF(LEN(N3292)&gt;0,5,0)+IF(LEN(O3292)&gt;0,5,0)+IF(LEN(P3292)&gt;0,5,0)+IF(AND(LEN(R3292)&gt;0,LEN(S3292)&gt;0),10,0)</x:f>
        <x:v>0</x:v>
      </x:c>
      <x:c r="V3292" t="str">
        <x:f>IF(U3292&gt;=60,"Prioridade Alta",IF(U3292&gt;=35,"Prioridade Média","Prioridade Baixa"))</x:f>
        <x:v>Prioridade Baixa</x:v>
      </x:c>
      <x:c r="W3292" t="str">
        <x:v>Sim</x:v>
      </x:c>
      <x:c r="X3292" t="str">
        <x:v>Sem telefone, e-mail ou site</x:v>
      </x:c>
      <x:c r="Y3292" t="str">
        <x:v>Base expandida 2026-07-27</x:v>
      </x:c>
      <x:c r="Z3292" t="str"/>
      <x:c r="AA3292" t="str"/>
      <x:c r="AB3292" t="n">
        <x:v>30</x:v>
      </x:c>
      <x:c r="AC3292" t="str">
        <x:v>Prioridade Baixa</x:v>
      </x:c>
      <x:c r="AD3292" t="str">
        <x:v>Fonte CNES/DATASUS: https://cnes2.datasus.gov.br/Mod_Basico.asp?VCo_Unidade=3518806158137; CNES 6158137; CNPJ 08179222000125; site oficial/redes não coletados nesta fonte</x:v>
      </x:c>
      <x:c r="AE3292" t="n">
        <x:f>IF(LEN(H3292)&gt;0,1,0)</x:f>
        <x:v>0</x:v>
      </x:c>
      <x:c r="AF3292" t="n">
        <x:f>IF(LEN(M3292)&gt;0,1,0)</x:f>
        <x:v>0</x:v>
      </x:c>
      <x:c r="AG3292" t="n">
        <x:f>IF(AND(LEN(H3292)=0,LEN(K3292)=0,LEN(M3292)=0),1,0)</x:f>
        <x:v>1</x:v>
      </x:c>
    </x:row>
    <x:row r="3293">
      <x:c r="A3293" t="str">
        <x:v>AT-03292</x:v>
      </x:c>
      <x:c r="B3293" t="str">
        <x:v>Clinica De Psicologia Individuar</x:v>
      </x:c>
      <x:c r="C3293" t="str">
        <x:v>Saúde</x:v>
      </x:c>
      <x:c r="D3293" t="str">
        <x:v>Clínica</x:v>
      </x:c>
      <x:c r="E3293" t="str">
        <x:v>Guarulhos</x:v>
      </x:c>
      <x:c r="F3293" t="str">
        <x:v>Jardim Santa Francis</x:v>
      </x:c>
      <x:c r="G3293" t="str">
        <x:v>Clinica De Psicologia Individuar Ltda, 529, Jardim Santa Francis, Guarulhos, Sp</x:v>
      </x:c>
      <x:c r="H3293" t="str"/>
      <x:c r="I3293" t="str"/>
      <x:c r="J3293" t="str"/>
      <x:c r="K3293" t="str"/>
      <x:c r="L3293" t="str"/>
      <x:c r="M3293" t="str"/>
      <x:c r="N3293" t="str"/>
      <x:c r="O3293" t="str"/>
      <x:c r="P3293" t="str"/>
      <x:c r="Q3293" t="str">
        <x:v>https://www.google.com/maps/search/?api=1&amp;query=Clinica+De+Psicologia+Individuar+CLINICA+DE+PSICOLOGIA+INDIVIDUAR+LTDA%2C+529%2C+JARDIM+SANTA+FRANCIS%2C+GUARULHOS%2C+SP+Guarulhos+SP</x:v>
      </x:c>
      <x:c r="R3293" t="str"/>
      <x:c r="S3293" t="str"/>
      <x:c r="T3293" t="str">
        <x:v>Não contatado</x:v>
      </x:c>
      <x:c r="U3293" s="27" t="n">
        <x:f>IF(LEN(H3293)&gt;0,25,0)+IF(L3293="Sim",25,0)+IF(LEN(M3293)&gt;0,15,0)+IF(LEN(J3293)&gt;0,10,0)+IF(LEN(N3293)&gt;0,5,0)+IF(LEN(O3293)&gt;0,5,0)+IF(LEN(P3293)&gt;0,5,0)+IF(AND(LEN(R3293)&gt;0,LEN(S3293)&gt;0),10,0)</x:f>
        <x:v>0</x:v>
      </x:c>
      <x:c r="V3293" t="str">
        <x:f>IF(U3293&gt;=60,"Prioridade Alta",IF(U3293&gt;=35,"Prioridade Média","Prioridade Baixa"))</x:f>
        <x:v>Prioridade Baixa</x:v>
      </x:c>
      <x:c r="W3293" t="str">
        <x:v>Sim</x:v>
      </x:c>
      <x:c r="X3293" t="str">
        <x:v>Sem telefone, e-mail ou site</x:v>
      </x:c>
      <x:c r="Y3293" t="str">
        <x:v>Base expandida 2026-07-27</x:v>
      </x:c>
      <x:c r="Z3293" t="str"/>
      <x:c r="AA3293" t="str"/>
      <x:c r="AB3293" t="n">
        <x:v>30</x:v>
      </x:c>
      <x:c r="AC3293" t="str">
        <x:v>Prioridade Baixa</x:v>
      </x:c>
      <x:c r="AD3293" t="str">
        <x:v>Fonte CNES/DATASUS: https://cnes2.datasus.gov.br/Mod_Basico.asp?VCo_Unidade=3518802916045; CNES 2916045; CNPJ 43998371000117; site oficial/redes não coletados nesta fonte</x:v>
      </x:c>
      <x:c r="AE3293" t="n">
        <x:f>IF(LEN(H3293)&gt;0,1,0)</x:f>
        <x:v>0</x:v>
      </x:c>
      <x:c r="AF3293" t="n">
        <x:f>IF(LEN(M3293)&gt;0,1,0)</x:f>
        <x:v>0</x:v>
      </x:c>
      <x:c r="AG3293" t="n">
        <x:f>IF(AND(LEN(H3293)=0,LEN(K3293)=0,LEN(M3293)=0),1,0)</x:f>
        <x:v>1</x:v>
      </x:c>
    </x:row>
    <x:row r="3294">
      <x:c r="A3294" t="str">
        <x:v>AT-03293</x:v>
      </x:c>
      <x:c r="B3294" t="str">
        <x:v>Clinica De Psicologia E Ter Mult Cristiana Benetti Ltda</x:v>
      </x:c>
      <x:c r="C3294" t="str">
        <x:v>Saúde</x:v>
      </x:c>
      <x:c r="D3294" t="str">
        <x:v>Clínica</x:v>
      </x:c>
      <x:c r="E3294" t="str">
        <x:v>Guarulhos</x:v>
      </x:c>
      <x:c r="F3294" t="str">
        <x:v>Vila Moreira</x:v>
      </x:c>
      <x:c r="G3294" t="str">
        <x:v>Clinica De Psicologia E Ter Mult Cristiana Benetti Ltda, 85, Vila Moreira, Guarulhos, Sp</x:v>
      </x:c>
      <x:c r="H3294" t="str"/>
      <x:c r="I3294" t="str"/>
      <x:c r="J3294" t="str"/>
      <x:c r="K3294" t="str"/>
      <x:c r="L3294" t="str"/>
      <x:c r="M3294" t="str"/>
      <x:c r="N3294" t="str"/>
      <x:c r="O3294" t="str"/>
      <x:c r="P3294" t="str"/>
      <x:c r="Q3294" t="str">
        <x:v>https://www.google.com/maps/search/?api=1&amp;query=Clinica+De+Psicologia+E+Ter+Mult+Cristiana+Benetti+Ltda+CLINICA+DE+PSICOLOGIA+E+TER+MULT+CRISTIANA+BENETTI+LTDA%2C+85%2C+VILA+MOREIRA%2C+GUARULHOS%2C+SP+Guarulhos+SP</x:v>
      </x:c>
      <x:c r="R3294" t="str"/>
      <x:c r="S3294" t="str"/>
      <x:c r="T3294" t="str">
        <x:v>Não contatado</x:v>
      </x:c>
      <x:c r="U3294" s="27" t="n">
        <x:f>IF(LEN(H3294)&gt;0,25,0)+IF(L3294="Sim",25,0)+IF(LEN(M3294)&gt;0,15,0)+IF(LEN(J3294)&gt;0,10,0)+IF(LEN(N3294)&gt;0,5,0)+IF(LEN(O3294)&gt;0,5,0)+IF(LEN(P3294)&gt;0,5,0)+IF(AND(LEN(R3294)&gt;0,LEN(S3294)&gt;0),10,0)</x:f>
        <x:v>0</x:v>
      </x:c>
      <x:c r="V3294" t="str">
        <x:f>IF(U3294&gt;=60,"Prioridade Alta",IF(U3294&gt;=35,"Prioridade Média","Prioridade Baixa"))</x:f>
        <x:v>Prioridade Baixa</x:v>
      </x:c>
      <x:c r="W3294" t="str">
        <x:v>Sim</x:v>
      </x:c>
      <x:c r="X3294" t="str">
        <x:v>Sem telefone, e-mail ou site</x:v>
      </x:c>
      <x:c r="Y3294" t="str">
        <x:v>Base expandida 2026-07-27</x:v>
      </x:c>
      <x:c r="Z3294" t="str"/>
      <x:c r="AA3294" t="str"/>
      <x:c r="AB3294" t="n">
        <x:v>30</x:v>
      </x:c>
      <x:c r="AC3294" t="str">
        <x:v>Prioridade Baixa</x:v>
      </x:c>
      <x:c r="AD3294" t="str">
        <x:v>Fonte CNES/DATASUS: https://cnes2.datasus.gov.br/Mod_Basico.asp?VCo_Unidade=3518804635973; CNES 4635973; CNPJ 45511309000184; site oficial/redes não coletados nesta fonte</x:v>
      </x:c>
      <x:c r="AE3294" t="n">
        <x:f>IF(LEN(H3294)&gt;0,1,0)</x:f>
        <x:v>0</x:v>
      </x:c>
      <x:c r="AF3294" t="n">
        <x:f>IF(LEN(M3294)&gt;0,1,0)</x:f>
        <x:v>0</x:v>
      </x:c>
      <x:c r="AG3294" t="n">
        <x:f>IF(AND(LEN(H3294)=0,LEN(K3294)=0,LEN(M3294)=0),1,0)</x:f>
        <x:v>1</x:v>
      </x:c>
    </x:row>
    <x:row r="3295">
      <x:c r="A3295" t="str">
        <x:v>AT-03294</x:v>
      </x:c>
      <x:c r="B3295" t="str">
        <x:v>Clinica De Psicologia Resilience</x:v>
      </x:c>
      <x:c r="C3295" t="str">
        <x:v>Saúde</x:v>
      </x:c>
      <x:c r="D3295" t="str">
        <x:v>Clínica</x:v>
      </x:c>
      <x:c r="E3295" t="str">
        <x:v>Guarulhos</x:v>
      </x:c>
      <x:c r="F3295" t="str">
        <x:v>Macedo</x:v>
      </x:c>
      <x:c r="G3295" t="str">
        <x:v>Resilience Analises Terapeuticas Ltda, 260, Macedo, Guarulhos, Sp</x:v>
      </x:c>
      <x:c r="H3295" t="str"/>
      <x:c r="I3295" t="str"/>
      <x:c r="J3295" t="str"/>
      <x:c r="K3295" t="str"/>
      <x:c r="L3295" t="str"/>
      <x:c r="M3295" t="str"/>
      <x:c r="N3295" t="str"/>
      <x:c r="O3295" t="str"/>
      <x:c r="P3295" t="str"/>
      <x:c r="Q3295" t="str">
        <x:v>https://www.google.com/maps/search/?api=1&amp;query=Clinica+De+Psicologia+Resilience+RESILIENCE+ANALISES+TERAPEUTICAS+LTDA%2C+260%2C+MACEDO%2C+GUARULHOS%2C+SP+Guarulhos+SP</x:v>
      </x:c>
      <x:c r="R3295" t="str"/>
      <x:c r="S3295" t="str"/>
      <x:c r="T3295" t="str">
        <x:v>Não contatado</x:v>
      </x:c>
      <x:c r="U3295" s="27" t="n">
        <x:f>IF(LEN(H3295)&gt;0,25,0)+IF(L3295="Sim",25,0)+IF(LEN(M3295)&gt;0,15,0)+IF(LEN(J3295)&gt;0,10,0)+IF(LEN(N3295)&gt;0,5,0)+IF(LEN(O3295)&gt;0,5,0)+IF(LEN(P3295)&gt;0,5,0)+IF(AND(LEN(R3295)&gt;0,LEN(S3295)&gt;0),10,0)</x:f>
        <x:v>0</x:v>
      </x:c>
      <x:c r="V3295" t="str">
        <x:f>IF(U3295&gt;=60,"Prioridade Alta",IF(U3295&gt;=35,"Prioridade Média","Prioridade Baixa"))</x:f>
        <x:v>Prioridade Baixa</x:v>
      </x:c>
      <x:c r="W3295" t="str">
        <x:v>Sim</x:v>
      </x:c>
      <x:c r="X3295" t="str">
        <x:v>Sem telefone, e-mail ou site</x:v>
      </x:c>
      <x:c r="Y3295" t="str">
        <x:v>Base expandida 2026-07-27</x:v>
      </x:c>
      <x:c r="Z3295" t="str"/>
      <x:c r="AA3295" t="str"/>
      <x:c r="AB3295" t="n">
        <x:v>30</x:v>
      </x:c>
      <x:c r="AC3295" t="str">
        <x:v>Prioridade Baixa</x:v>
      </x:c>
      <x:c r="AD3295" t="str">
        <x:v>Fonte CNES/DATASUS: https://cnes2.datasus.gov.br/Mod_Basico.asp?VCo_Unidade=3518809446885; CNES 9446885; CNPJ 29574633000195; site oficial/redes não coletados nesta fonte</x:v>
      </x:c>
      <x:c r="AE3295" t="n">
        <x:f>IF(LEN(H3295)&gt;0,1,0)</x:f>
        <x:v>0</x:v>
      </x:c>
      <x:c r="AF3295" t="n">
        <x:f>IF(LEN(M3295)&gt;0,1,0)</x:f>
        <x:v>0</x:v>
      </x:c>
      <x:c r="AG3295" t="n">
        <x:f>IF(AND(LEN(H3295)=0,LEN(K3295)=0,LEN(M3295)=0),1,0)</x:f>
        <x:v>1</x:v>
      </x:c>
    </x:row>
    <x:row r="3296">
      <x:c r="A3296" t="str">
        <x:v>AT-03295</x:v>
      </x:c>
      <x:c r="B3296" t="str">
        <x:v>Clinica Dermatologica Dra Silvia Regina Martins</x:v>
      </x:c>
      <x:c r="C3296" t="str">
        <x:v>Saúde</x:v>
      </x:c>
      <x:c r="D3296" t="str">
        <x:v>Clínica</x:v>
      </x:c>
      <x:c r="E3296" t="str">
        <x:v>Guarulhos</x:v>
      </x:c>
      <x:c r="F3296" t="str">
        <x:v>Parque Estrela</x:v>
      </x:c>
      <x:c r="G3296" t="str">
        <x:v>Clinica Dermatologica Dra Silvia Regina Martins Ltda, 450, Parque Estrela, Guarulhos, Sp</x:v>
      </x:c>
      <x:c r="H3296" t="str"/>
      <x:c r="I3296" t="str"/>
      <x:c r="J3296" t="str"/>
      <x:c r="K3296" t="str"/>
      <x:c r="L3296" t="str"/>
      <x:c r="M3296" t="str"/>
      <x:c r="N3296" t="str"/>
      <x:c r="O3296" t="str"/>
      <x:c r="P3296" t="str"/>
      <x:c r="Q3296" t="str">
        <x:v>https://www.google.com/maps/search/?api=1&amp;query=Clinica+Dermatologica+Dra+Silvia+Regina+Martins+CLINICA+DERMATOLOGICA+DRA+SILVIA+REGINA+MARTINS+LTDA%2C+450%2C+PARQUE+ESTRELA%2C+GUARULHOS%2C+SP+Guarulhos+SP</x:v>
      </x:c>
      <x:c r="R3296" t="str"/>
      <x:c r="S3296" t="str"/>
      <x:c r="T3296" t="str">
        <x:v>Não contatado</x:v>
      </x:c>
      <x:c r="U3296" s="27" t="n">
        <x:f>IF(LEN(H3296)&gt;0,25,0)+IF(L3296="Sim",25,0)+IF(LEN(M3296)&gt;0,15,0)+IF(LEN(J3296)&gt;0,10,0)+IF(LEN(N3296)&gt;0,5,0)+IF(LEN(O3296)&gt;0,5,0)+IF(LEN(P3296)&gt;0,5,0)+IF(AND(LEN(R3296)&gt;0,LEN(S3296)&gt;0),10,0)</x:f>
        <x:v>0</x:v>
      </x:c>
      <x:c r="V3296" t="str">
        <x:f>IF(U3296&gt;=60,"Prioridade Alta",IF(U3296&gt;=35,"Prioridade Média","Prioridade Baixa"))</x:f>
        <x:v>Prioridade Baixa</x:v>
      </x:c>
      <x:c r="W3296" t="str">
        <x:v>Sim</x:v>
      </x:c>
      <x:c r="X3296" t="str">
        <x:v>Sem telefone, e-mail ou site</x:v>
      </x:c>
      <x:c r="Y3296" t="str">
        <x:v>Base expandida 2026-07-27</x:v>
      </x:c>
      <x:c r="Z3296" t="str"/>
      <x:c r="AA3296" t="str"/>
      <x:c r="AB3296" t="n">
        <x:v>30</x:v>
      </x:c>
      <x:c r="AC3296" t="str">
        <x:v>Prioridade Baixa</x:v>
      </x:c>
      <x:c r="AD3296" t="str">
        <x:v>Fonte CNES/DATASUS: https://cnes2.datasus.gov.br/Mod_Basico.asp?VCo_Unidade=3518805264871; CNES 5264871; CNPJ 03954988000205; site oficial/redes não coletados nesta fonte</x:v>
      </x:c>
      <x:c r="AE3296" t="n">
        <x:f>IF(LEN(H3296)&gt;0,1,0)</x:f>
        <x:v>0</x:v>
      </x:c>
      <x:c r="AF3296" t="n">
        <x:f>IF(LEN(M3296)&gt;0,1,0)</x:f>
        <x:v>0</x:v>
      </x:c>
      <x:c r="AG3296" t="n">
        <x:f>IF(AND(LEN(H3296)=0,LEN(K3296)=0,LEN(M3296)=0),1,0)</x:f>
        <x:v>1</x:v>
      </x:c>
    </x:row>
    <x:row r="3297">
      <x:c r="A3297" t="str">
        <x:v>AT-03296</x:v>
      </x:c>
      <x:c r="B3297" t="str">
        <x:v>Clinica Dr Jose Marcos Pereira</x:v>
      </x:c>
      <x:c r="C3297" t="str">
        <x:v>Saúde</x:v>
      </x:c>
      <x:c r="D3297" t="str">
        <x:v>Clínica</x:v>
      </x:c>
      <x:c r="E3297" t="str">
        <x:v>Guarulhos</x:v>
      </x:c>
      <x:c r="F3297" t="str">
        <x:v>Vila Galvao</x:v>
      </x:c>
      <x:c r="G3297" t="str">
        <x:v>Clinica Medica Dr Jose Marcos Pereira Ltda, 4534, Vila Galvao, Guarulhos, Sp</x:v>
      </x:c>
      <x:c r="H3297" t="str"/>
      <x:c r="I3297" t="str"/>
      <x:c r="J3297" t="str"/>
      <x:c r="K3297" t="str"/>
      <x:c r="L3297" t="str"/>
      <x:c r="M3297" t="str"/>
      <x:c r="N3297" t="str"/>
      <x:c r="O3297" t="str"/>
      <x:c r="P3297" t="str"/>
      <x:c r="Q3297" t="str">
        <x:v>https://www.google.com/maps/search/?api=1&amp;query=Clinica+Dr+Jose+Marcos+Pereira+CLINICA+MEDICA+DR+JOSE+MARCOS+PEREIRA+LTDA%2C+4534%2C+VILA+GALVAO%2C+GUARULHOS%2C+SP+Guarulhos+SP</x:v>
      </x:c>
      <x:c r="R3297" t="str"/>
      <x:c r="S3297" t="str"/>
      <x:c r="T3297" t="str">
        <x:v>Não contatado</x:v>
      </x:c>
      <x:c r="U3297" s="27" t="n">
        <x:f>IF(LEN(H3297)&gt;0,25,0)+IF(L3297="Sim",25,0)+IF(LEN(M3297)&gt;0,15,0)+IF(LEN(J3297)&gt;0,10,0)+IF(LEN(N3297)&gt;0,5,0)+IF(LEN(O3297)&gt;0,5,0)+IF(LEN(P3297)&gt;0,5,0)+IF(AND(LEN(R3297)&gt;0,LEN(S3297)&gt;0),10,0)</x:f>
        <x:v>0</x:v>
      </x:c>
      <x:c r="V3297" t="str">
        <x:f>IF(U3297&gt;=60,"Prioridade Alta",IF(U3297&gt;=35,"Prioridade Média","Prioridade Baixa"))</x:f>
        <x:v>Prioridade Baixa</x:v>
      </x:c>
      <x:c r="W3297" t="str">
        <x:v>Sim</x:v>
      </x:c>
      <x:c r="X3297" t="str">
        <x:v>Sem telefone, e-mail ou site</x:v>
      </x:c>
      <x:c r="Y3297" t="str">
        <x:v>Base expandida 2026-07-27</x:v>
      </x:c>
      <x:c r="Z3297" t="str"/>
      <x:c r="AA3297" t="str"/>
      <x:c r="AB3297" t="n">
        <x:v>30</x:v>
      </x:c>
      <x:c r="AC3297" t="str">
        <x:v>Prioridade Baixa</x:v>
      </x:c>
      <x:c r="AD3297" t="str">
        <x:v>Fonte CNES/DATASUS: https://cnes2.datasus.gov.br/Mod_Basico.asp?VCo_Unidade=3518804947665; CNES 4947665; CNPJ 23784495000192; site oficial/redes não coletados nesta fonte</x:v>
      </x:c>
      <x:c r="AE3297" t="n">
        <x:f>IF(LEN(H3297)&gt;0,1,0)</x:f>
        <x:v>0</x:v>
      </x:c>
      <x:c r="AF3297" t="n">
        <x:f>IF(LEN(M3297)&gt;0,1,0)</x:f>
        <x:v>0</x:v>
      </x:c>
      <x:c r="AG3297" t="n">
        <x:f>IF(AND(LEN(H3297)=0,LEN(K3297)=0,LEN(M3297)=0),1,0)</x:f>
        <x:v>1</x:v>
      </x:c>
    </x:row>
    <x:row r="3298">
      <x:c r="A3298" t="str">
        <x:v>AT-03297</x:v>
      </x:c>
      <x:c r="B3298" t="str">
        <x:v>Clinica Dr Wilton Schmidt Cardozo</x:v>
      </x:c>
      <x:c r="C3298" t="str">
        <x:v>Saúde</x:v>
      </x:c>
      <x:c r="D3298" t="str">
        <x:v>Clínica</x:v>
      </x:c>
      <x:c r="E3298" t="str">
        <x:v>Guarulhos</x:v>
      </x:c>
      <x:c r="F3298" t="str">
        <x:v>Centro</x:v>
      </x:c>
      <x:c r="G3298" t="str">
        <x:v>Clinica De Gastroenterologia E Proctologia De Guarulhos S S, 159, Centro, Guarulhos, Sp</x:v>
      </x:c>
      <x:c r="H3298" t="str"/>
      <x:c r="I3298" t="str"/>
      <x:c r="J3298" t="str"/>
      <x:c r="K3298" t="str"/>
      <x:c r="L3298" t="str"/>
      <x:c r="M3298" t="str"/>
      <x:c r="N3298" t="str"/>
      <x:c r="O3298" t="str"/>
      <x:c r="P3298" t="str"/>
      <x:c r="Q3298" t="str">
        <x:v>https://www.google.com/maps/search/?api=1&amp;query=Clinica+Dr+Wilton+Schmidt+Cardozo+CLINICA+DE+GASTROENTEROLOGIA+E+PROCTOLOGIA+DE+GUARULHOS+S+S%2C+159%2C+CENTRO%2C+GUARULHOS%2C+SP+Guarulhos+SP</x:v>
      </x:c>
      <x:c r="R3298" t="str"/>
      <x:c r="S3298" t="str"/>
      <x:c r="T3298" t="str">
        <x:v>Não contatado</x:v>
      </x:c>
      <x:c r="U3298" s="27" t="n">
        <x:f>IF(LEN(H3298)&gt;0,25,0)+IF(L3298="Sim",25,0)+IF(LEN(M3298)&gt;0,15,0)+IF(LEN(J3298)&gt;0,10,0)+IF(LEN(N3298)&gt;0,5,0)+IF(LEN(O3298)&gt;0,5,0)+IF(LEN(P3298)&gt;0,5,0)+IF(AND(LEN(R3298)&gt;0,LEN(S3298)&gt;0),10,0)</x:f>
        <x:v>0</x:v>
      </x:c>
      <x:c r="V3298" t="str">
        <x:f>IF(U3298&gt;=60,"Prioridade Alta",IF(U3298&gt;=35,"Prioridade Média","Prioridade Baixa"))</x:f>
        <x:v>Prioridade Baixa</x:v>
      </x:c>
      <x:c r="W3298" t="str">
        <x:v>Sim</x:v>
      </x:c>
      <x:c r="X3298" t="str">
        <x:v>Sem telefone, e-mail ou site</x:v>
      </x:c>
      <x:c r="Y3298" t="str">
        <x:v>Base expandida 2026-07-27</x:v>
      </x:c>
      <x:c r="Z3298" t="str"/>
      <x:c r="AA3298" t="str"/>
      <x:c r="AB3298" t="n">
        <x:v>30</x:v>
      </x:c>
      <x:c r="AC3298" t="str">
        <x:v>Prioridade Baixa</x:v>
      </x:c>
      <x:c r="AD3298" t="str">
        <x:v>Fonte CNES/DATASUS: https://cnes2.datasus.gov.br/Mod_Basico.asp?VCo_Unidade=3518803949206; CNES 3949206; CNPJ 03301005000142; site oficial/redes não coletados nesta fonte</x:v>
      </x:c>
      <x:c r="AE3298" t="n">
        <x:f>IF(LEN(H3298)&gt;0,1,0)</x:f>
        <x:v>0</x:v>
      </x:c>
      <x:c r="AF3298" t="n">
        <x:f>IF(LEN(M3298)&gt;0,1,0)</x:f>
        <x:v>0</x:v>
      </x:c>
      <x:c r="AG3298" t="n">
        <x:f>IF(AND(LEN(H3298)=0,LEN(K3298)=0,LEN(M3298)=0),1,0)</x:f>
        <x:v>1</x:v>
      </x:c>
    </x:row>
    <x:row r="3299">
      <x:c r="A3299" t="str">
        <x:v>AT-03298</x:v>
      </x:c>
      <x:c r="B3299" t="str">
        <x:v>Clinica Ds</x:v>
      </x:c>
      <x:c r="C3299" t="str">
        <x:v>Saúde</x:v>
      </x:c>
      <x:c r="D3299" t="str">
        <x:v>Clínica</x:v>
      </x:c>
      <x:c r="E3299" t="str">
        <x:v>Guarulhos</x:v>
      </x:c>
      <x:c r="F3299" t="str">
        <x:v>Vila Pedro Moreira</x:v>
      </x:c>
      <x:c r="G3299" t="str">
        <x:v>Ds Servicos Odontologicos Ltda, 51, Vila Pedro Moreira, Guarulhos, Sp</x:v>
      </x:c>
      <x:c r="H3299" t="str"/>
      <x:c r="I3299" t="str"/>
      <x:c r="J3299" t="str"/>
      <x:c r="K3299" t="str"/>
      <x:c r="L3299" t="str"/>
      <x:c r="M3299" t="str"/>
      <x:c r="N3299" t="str"/>
      <x:c r="O3299" t="str"/>
      <x:c r="P3299" t="str"/>
      <x:c r="Q3299" t="str">
        <x:v>https://www.google.com/maps/search/?api=1&amp;query=Clinica+Ds+DS+SERVICOS+ODONTOLOGICOS+LTDA%2C+51%2C+VILA+PEDRO+MOREIRA%2C+GUARULHOS%2C+SP+Guarulhos+SP</x:v>
      </x:c>
      <x:c r="R3299" t="str"/>
      <x:c r="S3299" t="str"/>
      <x:c r="T3299" t="str">
        <x:v>Não contatado</x:v>
      </x:c>
      <x:c r="U3299" s="27" t="n">
        <x:f>IF(LEN(H3299)&gt;0,25,0)+IF(L3299="Sim",25,0)+IF(LEN(M3299)&gt;0,15,0)+IF(LEN(J3299)&gt;0,10,0)+IF(LEN(N3299)&gt;0,5,0)+IF(LEN(O3299)&gt;0,5,0)+IF(LEN(P3299)&gt;0,5,0)+IF(AND(LEN(R3299)&gt;0,LEN(S3299)&gt;0),10,0)</x:f>
        <x:v>0</x:v>
      </x:c>
      <x:c r="V3299" t="str">
        <x:f>IF(U3299&gt;=60,"Prioridade Alta",IF(U3299&gt;=35,"Prioridade Média","Prioridade Baixa"))</x:f>
        <x:v>Prioridade Baixa</x:v>
      </x:c>
      <x:c r="W3299" t="str">
        <x:v>Sim</x:v>
      </x:c>
      <x:c r="X3299" t="str">
        <x:v>Sem telefone, e-mail ou site</x:v>
      </x:c>
      <x:c r="Y3299" t="str">
        <x:v>Base expandida 2026-07-27</x:v>
      </x:c>
      <x:c r="Z3299" t="str"/>
      <x:c r="AA3299" t="str"/>
      <x:c r="AB3299" t="n">
        <x:v>30</x:v>
      </x:c>
      <x:c r="AC3299" t="str">
        <x:v>Prioridade Baixa</x:v>
      </x:c>
      <x:c r="AD3299" t="str">
        <x:v>Fonte CNES/DATASUS: https://cnes2.datasus.gov.br/Mod_Basico.asp?VCo_Unidade=3518804716434; CNES 4716434; CNPJ 50651380000100; site oficial/redes não coletados nesta fonte</x:v>
      </x:c>
      <x:c r="AE3299" t="n">
        <x:f>IF(LEN(H3299)&gt;0,1,0)</x:f>
        <x:v>0</x:v>
      </x:c>
      <x:c r="AF3299" t="n">
        <x:f>IF(LEN(M3299)&gt;0,1,0)</x:f>
        <x:v>0</x:v>
      </x:c>
      <x:c r="AG3299" t="n">
        <x:f>IF(AND(LEN(H3299)=0,LEN(K3299)=0,LEN(M3299)=0),1,0)</x:f>
        <x:v>1</x:v>
      </x:c>
    </x:row>
    <x:row r="3300">
      <x:c r="A3300" t="str">
        <x:v>AT-03299</x:v>
      </x:c>
      <x:c r="B3300" t="str">
        <x:v>Clinica Elis</x:v>
      </x:c>
      <x:c r="C3300" t="str">
        <x:v>Saúde</x:v>
      </x:c>
      <x:c r="D3300" t="str">
        <x:v>Clínica</x:v>
      </x:c>
      <x:c r="E3300" t="str">
        <x:v>Guarulhos</x:v>
      </x:c>
      <x:c r="F3300" t="str">
        <x:v>Vila Paraiso</x:v>
      </x:c>
      <x:c r="G3300" t="str">
        <x:v>Clinica Elis Ltda, 933, Vila Paraiso, Guarulhos, Sp</x:v>
      </x:c>
      <x:c r="H3300" t="str"/>
      <x:c r="I3300" t="str"/>
      <x:c r="J3300" t="str"/>
      <x:c r="K3300" t="str"/>
      <x:c r="L3300" t="str"/>
      <x:c r="M3300" t="str"/>
      <x:c r="N3300" t="str"/>
      <x:c r="O3300" t="str"/>
      <x:c r="P3300" t="str"/>
      <x:c r="Q3300" t="str">
        <x:v>https://www.google.com/maps/search/?api=1&amp;query=Clinica+Elis+CLINICA+ELIS+LTDA%2C+933%2C+VILA+PARAISO%2C+GUARULHOS%2C+SP+Guarulhos+SP</x:v>
      </x:c>
      <x:c r="R3300" t="str"/>
      <x:c r="S3300" t="str"/>
      <x:c r="T3300" t="str">
        <x:v>Não contatado</x:v>
      </x:c>
      <x:c r="U3300" s="27" t="n">
        <x:f>IF(LEN(H3300)&gt;0,25,0)+IF(L3300="Sim",25,0)+IF(LEN(M3300)&gt;0,15,0)+IF(LEN(J3300)&gt;0,10,0)+IF(LEN(N3300)&gt;0,5,0)+IF(LEN(O3300)&gt;0,5,0)+IF(LEN(P3300)&gt;0,5,0)+IF(AND(LEN(R3300)&gt;0,LEN(S3300)&gt;0),10,0)</x:f>
        <x:v>0</x:v>
      </x:c>
      <x:c r="V3300" t="str">
        <x:f>IF(U3300&gt;=60,"Prioridade Alta",IF(U3300&gt;=35,"Prioridade Média","Prioridade Baixa"))</x:f>
        <x:v>Prioridade Baixa</x:v>
      </x:c>
      <x:c r="W3300" t="str">
        <x:v>Sim</x:v>
      </x:c>
      <x:c r="X3300" t="str">
        <x:v>Sem telefone, e-mail ou site</x:v>
      </x:c>
      <x:c r="Y3300" t="str">
        <x:v>Base expandida 2026-07-27</x:v>
      </x:c>
      <x:c r="Z3300" t="str"/>
      <x:c r="AA3300" t="str"/>
      <x:c r="AB3300" t="n">
        <x:v>30</x:v>
      </x:c>
      <x:c r="AC3300" t="str">
        <x:v>Prioridade Baixa</x:v>
      </x:c>
      <x:c r="AD3300" t="str">
        <x:v>Fonte CNES/DATASUS: https://cnes2.datasus.gov.br/Mod_Basico.asp?VCo_Unidade=3518804354605; CNES 4354605; CNPJ 49996187000114; site oficial/redes não coletados nesta fonte</x:v>
      </x:c>
      <x:c r="AE3300" t="n">
        <x:f>IF(LEN(H3300)&gt;0,1,0)</x:f>
        <x:v>0</x:v>
      </x:c>
      <x:c r="AF3300" t="n">
        <x:f>IF(LEN(M3300)&gt;0,1,0)</x:f>
        <x:v>0</x:v>
      </x:c>
      <x:c r="AG3300" t="n">
        <x:f>IF(AND(LEN(H3300)=0,LEN(K3300)=0,LEN(M3300)=0),1,0)</x:f>
        <x:v>1</x:v>
      </x:c>
    </x:row>
    <x:row r="3301">
      <x:c r="A3301" t="str">
        <x:v>AT-03300</x:v>
      </x:c>
      <x:c r="B3301" t="str">
        <x:v>Clinica Fabia Portari</x:v>
      </x:c>
      <x:c r="C3301" t="str">
        <x:v>Saúde</x:v>
      </x:c>
      <x:c r="D3301" t="str">
        <x:v>Clínica</x:v>
      </x:c>
      <x:c r="E3301" t="str">
        <x:v>Guarulhos</x:v>
      </x:c>
      <x:c r="F3301" t="str">
        <x:v>Jardim Paraiso</x:v>
      </x:c>
      <x:c r="G3301" t="str">
        <x:v>F T Giraldi Portari Clinica Odontologica, 91, Jardim Paraiso, Guarulhos, Sp</x:v>
      </x:c>
      <x:c r="H3301" t="str"/>
      <x:c r="I3301" t="str"/>
      <x:c r="J3301" t="str"/>
      <x:c r="K3301" t="str"/>
      <x:c r="L3301" t="str"/>
      <x:c r="M3301" t="str"/>
      <x:c r="N3301" t="str"/>
      <x:c r="O3301" t="str"/>
      <x:c r="P3301" t="str"/>
      <x:c r="Q3301" t="str">
        <x:v>https://www.google.com/maps/search/?api=1&amp;query=Clinica+Fabia+Portari+F+T+GIRALDI+PORTARI+CLINICA+ODONTOLOGICA%2C+91%2C+JARDIM+PARAISO%2C+GUARULHOS%2C+SP+Guarulhos+SP</x:v>
      </x:c>
      <x:c r="R3301" t="str"/>
      <x:c r="S3301" t="str"/>
      <x:c r="T3301" t="str">
        <x:v>Não contatado</x:v>
      </x:c>
      <x:c r="U3301" s="27" t="n">
        <x:f>IF(LEN(H3301)&gt;0,25,0)+IF(L3301="Sim",25,0)+IF(LEN(M3301)&gt;0,15,0)+IF(LEN(J3301)&gt;0,10,0)+IF(LEN(N3301)&gt;0,5,0)+IF(LEN(O3301)&gt;0,5,0)+IF(LEN(P3301)&gt;0,5,0)+IF(AND(LEN(R3301)&gt;0,LEN(S3301)&gt;0),10,0)</x:f>
        <x:v>0</x:v>
      </x:c>
      <x:c r="V3301" t="str">
        <x:f>IF(U3301&gt;=60,"Prioridade Alta",IF(U3301&gt;=35,"Prioridade Média","Prioridade Baixa"))</x:f>
        <x:v>Prioridade Baixa</x:v>
      </x:c>
      <x:c r="W3301" t="str">
        <x:v>Sim</x:v>
      </x:c>
      <x:c r="X3301" t="str">
        <x:v>Sem telefone, e-mail ou site</x:v>
      </x:c>
      <x:c r="Y3301" t="str">
        <x:v>Base expandida 2026-07-27</x:v>
      </x:c>
      <x:c r="Z3301" t="str"/>
      <x:c r="AA3301" t="str"/>
      <x:c r="AB3301" t="n">
        <x:v>30</x:v>
      </x:c>
      <x:c r="AC3301" t="str">
        <x:v>Prioridade Baixa</x:v>
      </x:c>
      <x:c r="AD3301" t="str">
        <x:v>Fonte CNES/DATASUS: https://cnes2.datasus.gov.br/Mod_Basico.asp?VCo_Unidade=3518809314873; CNES 9314873; CNPJ 21240645000171; site oficial/redes não coletados nesta fonte</x:v>
      </x:c>
      <x:c r="AE3301" t="n">
        <x:f>IF(LEN(H3301)&gt;0,1,0)</x:f>
        <x:v>0</x:v>
      </x:c>
      <x:c r="AF3301" t="n">
        <x:f>IF(LEN(M3301)&gt;0,1,0)</x:f>
        <x:v>0</x:v>
      </x:c>
      <x:c r="AG3301" t="n">
        <x:f>IF(AND(LEN(H3301)=0,LEN(K3301)=0,LEN(M3301)=0),1,0)</x:f>
        <x:v>1</x:v>
      </x:c>
    </x:row>
    <x:row r="3302">
      <x:c r="A3302" t="str">
        <x:v>AT-03301</x:v>
      </x:c>
      <x:c r="B3302" t="str">
        <x:v>Clinica Fabia Portari Odontologia Ltda</x:v>
      </x:c>
      <x:c r="C3302" t="str">
        <x:v>Saúde</x:v>
      </x:c>
      <x:c r="D3302" t="str">
        <x:v>Clínica</x:v>
      </x:c>
      <x:c r="E3302" t="str">
        <x:v>Guarulhos</x:v>
      </x:c>
      <x:c r="F3302" t="str">
        <x:v>Centro</x:v>
      </x:c>
      <x:c r="G3302" t="str">
        <x:v>Clinica Fabia Portari Odontologia Ltda, 181, Centro, Guarulhos, Sp</x:v>
      </x:c>
      <x:c r="H3302" t="str"/>
      <x:c r="I3302" t="str"/>
      <x:c r="J3302" t="str"/>
      <x:c r="K3302" t="str"/>
      <x:c r="L3302" t="str"/>
      <x:c r="M3302" t="str"/>
      <x:c r="N3302" t="str"/>
      <x:c r="O3302" t="str"/>
      <x:c r="P3302" t="str"/>
      <x:c r="Q3302" t="str">
        <x:v>https://www.google.com/maps/search/?api=1&amp;query=Clinica+Fabia+Portari+Odontologia+Ltda+CLINICA+FABIA+PORTARI+ODONTOLOGIA+LTDA%2C+181%2C+CENTRO%2C+GUARULHOS%2C+SP+Guarulhos+SP</x:v>
      </x:c>
      <x:c r="R3302" t="str"/>
      <x:c r="S3302" t="str"/>
      <x:c r="T3302" t="str">
        <x:v>Não contatado</x:v>
      </x:c>
      <x:c r="U3302" s="27" t="n">
        <x:f>IF(LEN(H3302)&gt;0,25,0)+IF(L3302="Sim",25,0)+IF(LEN(M3302)&gt;0,15,0)+IF(LEN(J3302)&gt;0,10,0)+IF(LEN(N3302)&gt;0,5,0)+IF(LEN(O3302)&gt;0,5,0)+IF(LEN(P3302)&gt;0,5,0)+IF(AND(LEN(R3302)&gt;0,LEN(S3302)&gt;0),10,0)</x:f>
        <x:v>0</x:v>
      </x:c>
      <x:c r="V3302" t="str">
        <x:f>IF(U3302&gt;=60,"Prioridade Alta",IF(U3302&gt;=35,"Prioridade Média","Prioridade Baixa"))</x:f>
        <x:v>Prioridade Baixa</x:v>
      </x:c>
      <x:c r="W3302" t="str">
        <x:v>Sim</x:v>
      </x:c>
      <x:c r="X3302" t="str">
        <x:v>Sem telefone, e-mail ou site</x:v>
      </x:c>
      <x:c r="Y3302" t="str">
        <x:v>Base expandida 2026-07-27</x:v>
      </x:c>
      <x:c r="Z3302" t="str"/>
      <x:c r="AA3302" t="str"/>
      <x:c r="AB3302" t="n">
        <x:v>30</x:v>
      </x:c>
      <x:c r="AC3302" t="str">
        <x:v>Prioridade Baixa</x:v>
      </x:c>
      <x:c r="AD3302" t="str">
        <x:v>Fonte CNES/DATASUS: https://cnes2.datasus.gov.br/Mod_Basico.asp?VCo_Unidade=3518804175867; CNES 4175867; CNPJ 42314644000102; site oficial/redes não coletados nesta fonte</x:v>
      </x:c>
      <x:c r="AE3302" t="n">
        <x:f>IF(LEN(H3302)&gt;0,1,0)</x:f>
        <x:v>0</x:v>
      </x:c>
      <x:c r="AF3302" t="n">
        <x:f>IF(LEN(M3302)&gt;0,1,0)</x:f>
        <x:v>0</x:v>
      </x:c>
      <x:c r="AG3302" t="n">
        <x:f>IF(AND(LEN(H3302)=0,LEN(K3302)=0,LEN(M3302)=0),1,0)</x:f>
        <x:v>1</x:v>
      </x:c>
    </x:row>
    <x:row r="3303">
      <x:c r="A3303" t="str">
        <x:v>AT-03302</x:v>
      </x:c>
      <x:c r="B3303" t="str">
        <x:v>Clinica Fenix</x:v>
      </x:c>
      <x:c r="C3303" t="str">
        <x:v>Saúde</x:v>
      </x:c>
      <x:c r="D3303" t="str">
        <x:v>Clínica</x:v>
      </x:c>
      <x:c r="E3303" t="str">
        <x:v>Guarulhos</x:v>
      </x:c>
      <x:c r="F3303" t="str">
        <x:v>Vila Das Bandeiras</x:v>
      </x:c>
      <x:c r="G3303" t="str">
        <x:v>Maria Aparecida Do Nascimento, 990, Vila Das Bandeiras, Guarulhos, Sp</x:v>
      </x:c>
      <x:c r="H3303" t="str"/>
      <x:c r="I3303" t="str"/>
      <x:c r="J3303" t="str"/>
      <x:c r="K3303" t="str"/>
      <x:c r="L3303" t="str"/>
      <x:c r="M3303" t="str"/>
      <x:c r="N3303" t="str"/>
      <x:c r="O3303" t="str"/>
      <x:c r="P3303" t="str"/>
      <x:c r="Q3303" t="str">
        <x:v>https://www.google.com/maps/search/?api=1&amp;query=Clinica+Fenix+MARIA+APARECIDA+DO+NASCIMENTO%2C+990%2C+VILA+DAS+BANDEIRAS%2C+GUARULHOS%2C+SP+Guarulhos+SP</x:v>
      </x:c>
      <x:c r="R3303" t="str"/>
      <x:c r="S3303" t="str"/>
      <x:c r="T3303" t="str">
        <x:v>Não contatado</x:v>
      </x:c>
      <x:c r="U3303" s="27" t="n">
        <x:f>IF(LEN(H3303)&gt;0,25,0)+IF(L3303="Sim",25,0)+IF(LEN(M3303)&gt;0,15,0)+IF(LEN(J3303)&gt;0,10,0)+IF(LEN(N3303)&gt;0,5,0)+IF(LEN(O3303)&gt;0,5,0)+IF(LEN(P3303)&gt;0,5,0)+IF(AND(LEN(R3303)&gt;0,LEN(S3303)&gt;0),10,0)</x:f>
        <x:v>0</x:v>
      </x:c>
      <x:c r="V3303" t="str">
        <x:f>IF(U3303&gt;=60,"Prioridade Alta",IF(U3303&gt;=35,"Prioridade Média","Prioridade Baixa"))</x:f>
        <x:v>Prioridade Baixa</x:v>
      </x:c>
      <x:c r="W3303" t="str">
        <x:v>Sim</x:v>
      </x:c>
      <x:c r="X3303" t="str">
        <x:v>Sem telefone, e-mail ou site</x:v>
      </x:c>
      <x:c r="Y3303" t="str">
        <x:v>Base expandida 2026-07-27</x:v>
      </x:c>
      <x:c r="Z3303" t="str"/>
      <x:c r="AA3303" t="str"/>
      <x:c r="AB3303" t="n">
        <x:v>30</x:v>
      </x:c>
      <x:c r="AC3303" t="str">
        <x:v>Prioridade Baixa</x:v>
      </x:c>
      <x:c r="AD3303" t="str">
        <x:v>Fonte CNES/DATASUS: https://cnes2.datasus.gov.br/Mod_Basico.asp?VCo_Unidade=3518805381045; CNES 5381045; CNPJ 31024121000105; site oficial/redes não coletados nesta fonte</x:v>
      </x:c>
      <x:c r="AE3303" t="n">
        <x:f>IF(LEN(H3303)&gt;0,1,0)</x:f>
        <x:v>0</x:v>
      </x:c>
      <x:c r="AF3303" t="n">
        <x:f>IF(LEN(M3303)&gt;0,1,0)</x:f>
        <x:v>0</x:v>
      </x:c>
      <x:c r="AG3303" t="n">
        <x:f>IF(AND(LEN(H3303)=0,LEN(K3303)=0,LEN(M3303)=0),1,0)</x:f>
        <x:v>1</x:v>
      </x:c>
    </x:row>
    <x:row r="3304">
      <x:c r="A3304" t="str">
        <x:v>AT-03303</x:v>
      </x:c>
      <x:c r="B3304" t="str">
        <x:v>Clinica Fonocomunicativa</x:v>
      </x:c>
      <x:c r="C3304" t="str">
        <x:v>Saúde</x:v>
      </x:c>
      <x:c r="D3304" t="str">
        <x:v>Clínica</x:v>
      </x:c>
      <x:c r="E3304" t="str">
        <x:v>Guarulhos</x:v>
      </x:c>
      <x:c r="F3304" t="str">
        <x:v>Centro</x:v>
      </x:c>
      <x:c r="G3304" t="str">
        <x:v>Clinica Fonocomunicativa Ltda, 2120, Centro, Guarulhos, Sp</x:v>
      </x:c>
      <x:c r="H3304" t="str"/>
      <x:c r="I3304" t="str"/>
      <x:c r="J3304" t="str"/>
      <x:c r="K3304" t="str"/>
      <x:c r="L3304" t="str"/>
      <x:c r="M3304" t="str"/>
      <x:c r="N3304" t="str"/>
      <x:c r="O3304" t="str"/>
      <x:c r="P3304" t="str"/>
      <x:c r="Q3304" t="str">
        <x:v>https://www.google.com/maps/search/?api=1&amp;query=Clinica+Fonocomunicativa+CLINICA+FONOCOMUNICATIVA+LTDA%2C+2120%2C+CENTRO%2C+GUARULHOS%2C+SP+Guarulhos+SP</x:v>
      </x:c>
      <x:c r="R3304" t="str"/>
      <x:c r="S3304" t="str"/>
      <x:c r="T3304" t="str">
        <x:v>Não contatado</x:v>
      </x:c>
      <x:c r="U3304" s="27" t="n">
        <x:f>IF(LEN(H3304)&gt;0,25,0)+IF(L3304="Sim",25,0)+IF(LEN(M3304)&gt;0,15,0)+IF(LEN(J3304)&gt;0,10,0)+IF(LEN(N3304)&gt;0,5,0)+IF(LEN(O3304)&gt;0,5,0)+IF(LEN(P3304)&gt;0,5,0)+IF(AND(LEN(R3304)&gt;0,LEN(S3304)&gt;0),10,0)</x:f>
        <x:v>0</x:v>
      </x:c>
      <x:c r="V3304" t="str">
        <x:f>IF(U3304&gt;=60,"Prioridade Alta",IF(U3304&gt;=35,"Prioridade Média","Prioridade Baixa"))</x:f>
        <x:v>Prioridade Baixa</x:v>
      </x:c>
      <x:c r="W3304" t="str">
        <x:v>Sim</x:v>
      </x:c>
      <x:c r="X3304" t="str">
        <x:v>Sem telefone, e-mail ou site</x:v>
      </x:c>
      <x:c r="Y3304" t="str">
        <x:v>Base expandida 2026-07-27</x:v>
      </x:c>
      <x:c r="Z3304" t="str"/>
      <x:c r="AA3304" t="str"/>
      <x:c r="AB3304" t="n">
        <x:v>30</x:v>
      </x:c>
      <x:c r="AC3304" t="str">
        <x:v>Prioridade Baixa</x:v>
      </x:c>
      <x:c r="AD3304" t="str">
        <x:v>Fonte CNES/DATASUS: https://cnes2.datasus.gov.br/Mod_Basico.asp?VCo_Unidade=3518804854497; CNES 4854497; CNPJ 49110287000100; site oficial/redes não coletados nesta fonte</x:v>
      </x:c>
      <x:c r="AE3304" t="n">
        <x:f>IF(LEN(H3304)&gt;0,1,0)</x:f>
        <x:v>0</x:v>
      </x:c>
      <x:c r="AF3304" t="n">
        <x:f>IF(LEN(M3304)&gt;0,1,0)</x:f>
        <x:v>0</x:v>
      </x:c>
      <x:c r="AG3304" t="n">
        <x:f>IF(AND(LEN(H3304)=0,LEN(K3304)=0,LEN(M3304)=0),1,0)</x:f>
        <x:v>1</x:v>
      </x:c>
    </x:row>
    <x:row r="3305">
      <x:c r="A3305" t="str">
        <x:v>AT-03304</x:v>
      </x:c>
      <x:c r="B3305" t="str">
        <x:v>Clinica Ginomater</x:v>
      </x:c>
      <x:c r="C3305" t="str">
        <x:v>Saúde</x:v>
      </x:c>
      <x:c r="D3305" t="str">
        <x:v>Clínica</x:v>
      </x:c>
      <x:c r="E3305" t="str">
        <x:v>Guarulhos</x:v>
      </x:c>
      <x:c r="F3305" t="str">
        <x:v>Jardim Gumercindo</x:v>
      </x:c>
      <x:c r="G3305" t="str">
        <x:v>Clinica Ginomater Ginecologia E Obstetricia Eireli, 204, Jardim Gumercindo, Guarulhos, Sp</x:v>
      </x:c>
      <x:c r="H3305" t="str"/>
      <x:c r="I3305" t="str"/>
      <x:c r="J3305" t="str"/>
      <x:c r="K3305" t="str"/>
      <x:c r="L3305" t="str"/>
      <x:c r="M3305" t="str"/>
      <x:c r="N3305" t="str"/>
      <x:c r="O3305" t="str"/>
      <x:c r="P3305" t="str"/>
      <x:c r="Q3305" t="str">
        <x:v>https://www.google.com/maps/search/?api=1&amp;query=Clinica+Ginomater+CLINICA+GINOMATER+GINECOLOGIA+E+OBSTETRICIA+EIRELI%2C+204%2C+JARDIM+GUMERCINDO%2C+GUARULHOS%2C+SP+Guarulhos+SP</x:v>
      </x:c>
      <x:c r="R3305" t="str"/>
      <x:c r="S3305" t="str"/>
      <x:c r="T3305" t="str">
        <x:v>Não contatado</x:v>
      </x:c>
      <x:c r="U3305" s="27" t="n">
        <x:f>IF(LEN(H3305)&gt;0,25,0)+IF(L3305="Sim",25,0)+IF(LEN(M3305)&gt;0,15,0)+IF(LEN(J3305)&gt;0,10,0)+IF(LEN(N3305)&gt;0,5,0)+IF(LEN(O3305)&gt;0,5,0)+IF(LEN(P3305)&gt;0,5,0)+IF(AND(LEN(R3305)&gt;0,LEN(S3305)&gt;0),10,0)</x:f>
        <x:v>0</x:v>
      </x:c>
      <x:c r="V3305" t="str">
        <x:f>IF(U3305&gt;=60,"Prioridade Alta",IF(U3305&gt;=35,"Prioridade Média","Prioridade Baixa"))</x:f>
        <x:v>Prioridade Baixa</x:v>
      </x:c>
      <x:c r="W3305" t="str">
        <x:v>Sim</x:v>
      </x:c>
      <x:c r="X3305" t="str">
        <x:v>Sem telefone, e-mail ou site</x:v>
      </x:c>
      <x:c r="Y3305" t="str">
        <x:v>Base expandida 2026-07-27</x:v>
      </x:c>
      <x:c r="Z3305" t="str"/>
      <x:c r="AA3305" t="str"/>
      <x:c r="AB3305" t="n">
        <x:v>30</x:v>
      </x:c>
      <x:c r="AC3305" t="str">
        <x:v>Prioridade Baixa</x:v>
      </x:c>
      <x:c r="AD3305" t="str">
        <x:v>Fonte CNES/DATASUS: https://cnes2.datasus.gov.br/Mod_Basico.asp?VCo_Unidade=3518806552773; CNES 6552773; CNPJ 40180938000155; site oficial/redes não coletados nesta fonte</x:v>
      </x:c>
      <x:c r="AE3305" t="n">
        <x:f>IF(LEN(H3305)&gt;0,1,0)</x:f>
        <x:v>0</x:v>
      </x:c>
      <x:c r="AF3305" t="n">
        <x:f>IF(LEN(M3305)&gt;0,1,0)</x:f>
        <x:v>0</x:v>
      </x:c>
      <x:c r="AG3305" t="n">
        <x:f>IF(AND(LEN(H3305)=0,LEN(K3305)=0,LEN(M3305)=0),1,0)</x:f>
        <x:v>1</x:v>
      </x:c>
    </x:row>
    <x:row r="3306">
      <x:c r="A3306" t="str">
        <x:v>AT-03305</x:v>
      </x:c>
      <x:c r="B3306" t="str">
        <x:v>Clinica Gru</x:v>
      </x:c>
      <x:c r="C3306" t="str">
        <x:v>Saúde</x:v>
      </x:c>
      <x:c r="D3306" t="str">
        <x:v>Clínica</x:v>
      </x:c>
      <x:c r="E3306" t="str">
        <x:v>Guarulhos</x:v>
      </x:c>
      <x:c r="F3306" t="str">
        <x:v>Vila Camargos</x:v>
      </x:c>
      <x:c r="G3306" t="str">
        <x:v>Clinica Gru Medicina E Psicologia Do Transito Ltda, 260, Vila Camargos, Guarulhos, Sp</x:v>
      </x:c>
      <x:c r="H3306" t="str"/>
      <x:c r="I3306" t="str"/>
      <x:c r="J3306" t="str"/>
      <x:c r="K3306" t="str"/>
      <x:c r="L3306" t="str"/>
      <x:c r="M3306" t="str"/>
      <x:c r="N3306" t="str"/>
      <x:c r="O3306" t="str"/>
      <x:c r="P3306" t="str"/>
      <x:c r="Q3306" t="str">
        <x:v>https://www.google.com/maps/search/?api=1&amp;query=Clinica+Gru+CLINICA+GRU+MEDICINA+E+PSICOLOGIA+DO+TRANSITO+LTDA%2C+260%2C+VILA+CAMARGOS%2C+GUARULHOS%2C+SP+Guarulhos+SP</x:v>
      </x:c>
      <x:c r="R3306" t="str"/>
      <x:c r="S3306" t="str"/>
      <x:c r="T3306" t="str">
        <x:v>Não contatado</x:v>
      </x:c>
      <x:c r="U3306" s="27" t="n">
        <x:f>IF(LEN(H3306)&gt;0,25,0)+IF(L3306="Sim",25,0)+IF(LEN(M3306)&gt;0,15,0)+IF(LEN(J3306)&gt;0,10,0)+IF(LEN(N3306)&gt;0,5,0)+IF(LEN(O3306)&gt;0,5,0)+IF(LEN(P3306)&gt;0,5,0)+IF(AND(LEN(R3306)&gt;0,LEN(S3306)&gt;0),10,0)</x:f>
        <x:v>0</x:v>
      </x:c>
      <x:c r="V3306" t="str">
        <x:f>IF(U3306&gt;=60,"Prioridade Alta",IF(U3306&gt;=35,"Prioridade Média","Prioridade Baixa"))</x:f>
        <x:v>Prioridade Baixa</x:v>
      </x:c>
      <x:c r="W3306" t="str">
        <x:v>Sim</x:v>
      </x:c>
      <x:c r="X3306" t="str">
        <x:v>Sem telefone, e-mail ou site</x:v>
      </x:c>
      <x:c r="Y3306" t="str">
        <x:v>Base expandida 2026-07-27</x:v>
      </x:c>
      <x:c r="Z3306" t="str"/>
      <x:c r="AA3306" t="str"/>
      <x:c r="AB3306" t="n">
        <x:v>30</x:v>
      </x:c>
      <x:c r="AC3306" t="str">
        <x:v>Prioridade Baixa</x:v>
      </x:c>
      <x:c r="AD3306" t="str">
        <x:v>Fonte CNES/DATASUS: https://cnes2.datasus.gov.br/Mod_Basico.asp?VCo_Unidade=3518804460901; CNES 4460901; CNPJ 45914514000190; site oficial/redes não coletados nesta fonte</x:v>
      </x:c>
      <x:c r="AE3306" t="n">
        <x:f>IF(LEN(H3306)&gt;0,1,0)</x:f>
        <x:v>0</x:v>
      </x:c>
      <x:c r="AF3306" t="n">
        <x:f>IF(LEN(M3306)&gt;0,1,0)</x:f>
        <x:v>0</x:v>
      </x:c>
      <x:c r="AG3306" t="n">
        <x:f>IF(AND(LEN(H3306)=0,LEN(K3306)=0,LEN(M3306)=0),1,0)</x:f>
        <x:v>1</x:v>
      </x:c>
    </x:row>
    <x:row r="3307">
      <x:c r="A3307" t="str">
        <x:v>AT-03306</x:v>
      </x:c>
      <x:c r="B3307" t="str">
        <x:v>Clinica Harmonize Odontologia</x:v>
      </x:c>
      <x:c r="C3307" t="str">
        <x:v>Saúde</x:v>
      </x:c>
      <x:c r="D3307" t="str">
        <x:v>Clínica</x:v>
      </x:c>
      <x:c r="E3307" t="str">
        <x:v>Guarulhos</x:v>
      </x:c>
      <x:c r="F3307" t="str">
        <x:v>Jardim Maria De Lour</x:v>
      </x:c>
      <x:c r="G3307" t="str">
        <x:v>Clinica Harmonize Odontologia Ltda, 30, Jardim Maria De Lour, Guarulhos, Sp</x:v>
      </x:c>
      <x:c r="H3307" t="str"/>
      <x:c r="I3307" t="str"/>
      <x:c r="J3307" t="str"/>
      <x:c r="K3307" t="str"/>
      <x:c r="L3307" t="str"/>
      <x:c r="M3307" t="str"/>
      <x:c r="N3307" t="str"/>
      <x:c r="O3307" t="str"/>
      <x:c r="P3307" t="str"/>
      <x:c r="Q3307" t="str">
        <x:v>https://www.google.com/maps/search/?api=1&amp;query=Clinica+Harmonize+Odontologia+CLINICA+HARMONIZE+ODONTOLOGIA+LTDA%2C+30%2C+JARDIM+MARIA+DE+LOUR%2C+GUARULHOS%2C+SP+Guarulhos+SP</x:v>
      </x:c>
      <x:c r="R3307" t="str"/>
      <x:c r="S3307" t="str"/>
      <x:c r="T3307" t="str">
        <x:v>Não contatado</x:v>
      </x:c>
      <x:c r="U3307" s="27" t="n">
        <x:f>IF(LEN(H3307)&gt;0,25,0)+IF(L3307="Sim",25,0)+IF(LEN(M3307)&gt;0,15,0)+IF(LEN(J3307)&gt;0,10,0)+IF(LEN(N3307)&gt;0,5,0)+IF(LEN(O3307)&gt;0,5,0)+IF(LEN(P3307)&gt;0,5,0)+IF(AND(LEN(R3307)&gt;0,LEN(S3307)&gt;0),10,0)</x:f>
        <x:v>0</x:v>
      </x:c>
      <x:c r="V3307" t="str">
        <x:f>IF(U3307&gt;=60,"Prioridade Alta",IF(U3307&gt;=35,"Prioridade Média","Prioridade Baixa"))</x:f>
        <x:v>Prioridade Baixa</x:v>
      </x:c>
      <x:c r="W3307" t="str">
        <x:v>Sim</x:v>
      </x:c>
      <x:c r="X3307" t="str">
        <x:v>Sem telefone, e-mail ou site</x:v>
      </x:c>
      <x:c r="Y3307" t="str">
        <x:v>Base expandida 2026-07-27</x:v>
      </x:c>
      <x:c r="Z3307" t="str"/>
      <x:c r="AA3307" t="str"/>
      <x:c r="AB3307" t="n">
        <x:v>30</x:v>
      </x:c>
      <x:c r="AC3307" t="str">
        <x:v>Prioridade Baixa</x:v>
      </x:c>
      <x:c r="AD3307" t="str">
        <x:v>Fonte CNES/DATASUS: https://cnes2.datasus.gov.br/Mod_Basico.asp?VCo_Unidade=3518809844317; CNES 9844317; CNPJ 42536081000199; site oficial/redes não coletados nesta fonte</x:v>
      </x:c>
      <x:c r="AE3307" t="n">
        <x:f>IF(LEN(H3307)&gt;0,1,0)</x:f>
        <x:v>0</x:v>
      </x:c>
      <x:c r="AF3307" t="n">
        <x:f>IF(LEN(M3307)&gt;0,1,0)</x:f>
        <x:v>0</x:v>
      </x:c>
      <x:c r="AG3307" t="n">
        <x:f>IF(AND(LEN(H3307)=0,LEN(K3307)=0,LEN(M3307)=0),1,0)</x:f>
        <x:v>1</x:v>
      </x:c>
    </x:row>
    <x:row r="3308">
      <x:c r="A3308" t="str">
        <x:v>AT-03307</x:v>
      </x:c>
      <x:c r="B3308" t="str">
        <x:v>Clinica Huguenin Servicos Odontologicos</x:v>
      </x:c>
      <x:c r="C3308" t="str">
        <x:v>Saúde</x:v>
      </x:c>
      <x:c r="D3308" t="str">
        <x:v>Clínica</x:v>
      </x:c>
      <x:c r="E3308" t="str">
        <x:v>Guarulhos</x:v>
      </x:c>
      <x:c r="F3308" t="str">
        <x:v>Jardim Bom Clima</x:v>
      </x:c>
      <x:c r="G3308" t="str">
        <x:v>Clinica Huguenin Servicos Odontologicos Ltda, 3959, Jardim Bom Clima, Guarulhos, Sp</x:v>
      </x:c>
      <x:c r="H3308" t="str"/>
      <x:c r="I3308" t="str"/>
      <x:c r="J3308" t="str"/>
      <x:c r="K3308" t="str"/>
      <x:c r="L3308" t="str"/>
      <x:c r="M3308" t="str"/>
      <x:c r="N3308" t="str"/>
      <x:c r="O3308" t="str"/>
      <x:c r="P3308" t="str"/>
      <x:c r="Q3308" t="str">
        <x:v>https://www.google.com/maps/search/?api=1&amp;query=Clinica+Huguenin+Servicos+Odontologicos+CLINICA+HUGUENIN+SERVICOS+ODONTOLOGICOS+LTDA%2C+3959%2C+JARDIM+BOM+CLIMA%2C+GUARULHOS%2C+SP+Guarulhos+SP</x:v>
      </x:c>
      <x:c r="R3308" t="str"/>
      <x:c r="S3308" t="str"/>
      <x:c r="T3308" t="str">
        <x:v>Não contatado</x:v>
      </x:c>
      <x:c r="U3308" s="27" t="n">
        <x:f>IF(LEN(H3308)&gt;0,25,0)+IF(L3308="Sim",25,0)+IF(LEN(M3308)&gt;0,15,0)+IF(LEN(J3308)&gt;0,10,0)+IF(LEN(N3308)&gt;0,5,0)+IF(LEN(O3308)&gt;0,5,0)+IF(LEN(P3308)&gt;0,5,0)+IF(AND(LEN(R3308)&gt;0,LEN(S3308)&gt;0),10,0)</x:f>
        <x:v>0</x:v>
      </x:c>
      <x:c r="V3308" t="str">
        <x:f>IF(U3308&gt;=60,"Prioridade Alta",IF(U3308&gt;=35,"Prioridade Média","Prioridade Baixa"))</x:f>
        <x:v>Prioridade Baixa</x:v>
      </x:c>
      <x:c r="W3308" t="str">
        <x:v>Sim</x:v>
      </x:c>
      <x:c r="X3308" t="str">
        <x:v>Sem telefone, e-mail ou site</x:v>
      </x:c>
      <x:c r="Y3308" t="str">
        <x:v>Base expandida 2026-07-27</x:v>
      </x:c>
      <x:c r="Z3308" t="str"/>
      <x:c r="AA3308" t="str"/>
      <x:c r="AB3308" t="n">
        <x:v>30</x:v>
      </x:c>
      <x:c r="AC3308" t="str">
        <x:v>Prioridade Baixa</x:v>
      </x:c>
      <x:c r="AD3308" t="str">
        <x:v>Fonte CNES/DATASUS: https://cnes2.datasus.gov.br/Mod_Basico.asp?VCo_Unidade=3518800622370; CNES 0622370; CNPJ 37866091000152; site oficial/redes não coletados nesta fonte</x:v>
      </x:c>
      <x:c r="AE3308" t="n">
        <x:f>IF(LEN(H3308)&gt;0,1,0)</x:f>
        <x:v>0</x:v>
      </x:c>
      <x:c r="AF3308" t="n">
        <x:f>IF(LEN(M3308)&gt;0,1,0)</x:f>
        <x:v>0</x:v>
      </x:c>
      <x:c r="AG3308" t="n">
        <x:f>IF(AND(LEN(H3308)=0,LEN(K3308)=0,LEN(M3308)=0),1,0)</x:f>
        <x:v>1</x:v>
      </x:c>
    </x:row>
    <x:row r="3309">
      <x:c r="A3309" t="str">
        <x:v>AT-03308</x:v>
      </x:c>
      <x:c r="B3309" t="str">
        <x:v>Clinica Huguenin Servicos Odontologicos Ltda</x:v>
      </x:c>
      <x:c r="C3309" t="str">
        <x:v>Saúde</x:v>
      </x:c>
      <x:c r="D3309" t="str">
        <x:v>Clínica</x:v>
      </x:c>
      <x:c r="E3309" t="str">
        <x:v>Guarulhos</x:v>
      </x:c>
      <x:c r="F3309" t="str">
        <x:v>Jardim Presidente Du</x:v>
      </x:c>
      <x:c r="G3309" t="str">
        <x:v>Clinica Huguenin Servicos Odontologicos Ltda, 3948, Jardim Presidente Du, Guarulhos, Sp</x:v>
      </x:c>
      <x:c r="H3309" t="str"/>
      <x:c r="I3309" t="str"/>
      <x:c r="J3309" t="str"/>
      <x:c r="K3309" t="str"/>
      <x:c r="L3309" t="str"/>
      <x:c r="M3309" t="str"/>
      <x:c r="N3309" t="str"/>
      <x:c r="O3309" t="str"/>
      <x:c r="P3309" t="str"/>
      <x:c r="Q3309" t="str">
        <x:v>https://www.google.com/maps/search/?api=1&amp;query=Clinica+Huguenin+Servicos+Odontologicos+Ltda+CLINICA+HUGUENIN+SERVICOS+ODONTOLOGICOS+LTDA%2C+3948%2C+JARDIM+PRESIDENTE+DU%2C+GUARULHOS%2C+SP+Guarulhos+SP</x:v>
      </x:c>
      <x:c r="R3309" t="str"/>
      <x:c r="S3309" t="str"/>
      <x:c r="T3309" t="str">
        <x:v>Não contatado</x:v>
      </x:c>
      <x:c r="U3309" s="27" t="n">
        <x:f>IF(LEN(H3309)&gt;0,25,0)+IF(L3309="Sim",25,0)+IF(LEN(M3309)&gt;0,15,0)+IF(LEN(J3309)&gt;0,10,0)+IF(LEN(N3309)&gt;0,5,0)+IF(LEN(O3309)&gt;0,5,0)+IF(LEN(P3309)&gt;0,5,0)+IF(AND(LEN(R3309)&gt;0,LEN(S3309)&gt;0),10,0)</x:f>
        <x:v>0</x:v>
      </x:c>
      <x:c r="V3309" t="str">
        <x:f>IF(U3309&gt;=60,"Prioridade Alta",IF(U3309&gt;=35,"Prioridade Média","Prioridade Baixa"))</x:f>
        <x:v>Prioridade Baixa</x:v>
      </x:c>
      <x:c r="W3309" t="str">
        <x:v>Sim</x:v>
      </x:c>
      <x:c r="X3309" t="str">
        <x:v>Sem telefone, e-mail ou site</x:v>
      </x:c>
      <x:c r="Y3309" t="str">
        <x:v>Base expandida 2026-07-27</x:v>
      </x:c>
      <x:c r="Z3309" t="str"/>
      <x:c r="AA3309" t="str"/>
      <x:c r="AB3309" t="n">
        <x:v>30</x:v>
      </x:c>
      <x:c r="AC3309" t="str">
        <x:v>Prioridade Baixa</x:v>
      </x:c>
      <x:c r="AD3309" t="str">
        <x:v>Fonte CNES/DATASUS: https://cnes2.datasus.gov.br/Mod_Basico.asp?VCo_Unidade=3518800910562; CNES 0910562; CNPJ 37866091000233; site oficial/redes não coletados nesta fonte</x:v>
      </x:c>
      <x:c r="AE3309" t="n">
        <x:f>IF(LEN(H3309)&gt;0,1,0)</x:f>
        <x:v>0</x:v>
      </x:c>
      <x:c r="AF3309" t="n">
        <x:f>IF(LEN(M3309)&gt;0,1,0)</x:f>
        <x:v>0</x:v>
      </x:c>
      <x:c r="AG3309" t="n">
        <x:f>IF(AND(LEN(H3309)=0,LEN(K3309)=0,LEN(M3309)=0),1,0)</x:f>
        <x:v>1</x:v>
      </x:c>
    </x:row>
    <x:row r="3310">
      <x:c r="A3310" t="str">
        <x:v>AT-03309</x:v>
      </x:c>
      <x:c r="B3310" t="str">
        <x:v>Clinica Integrada Aragao</x:v>
      </x:c>
      <x:c r="C3310" t="str">
        <x:v>Saúde</x:v>
      </x:c>
      <x:c r="D3310" t="str">
        <x:v>Clínica</x:v>
      </x:c>
      <x:c r="E3310" t="str">
        <x:v>Guarulhos</x:v>
      </x:c>
      <x:c r="F3310" t="str">
        <x:v>Jardim Gumercindo</x:v>
      </x:c>
      <x:c r="G3310" t="str">
        <x:v>Clinica Integrada Aragao Ltda, 72, Jardim Gumercindo, Guarulhos, Sp</x:v>
      </x:c>
      <x:c r="H3310" t="str"/>
      <x:c r="I3310" t="str"/>
      <x:c r="J3310" t="str"/>
      <x:c r="K3310" t="str"/>
      <x:c r="L3310" t="str"/>
      <x:c r="M3310" t="str"/>
      <x:c r="N3310" t="str"/>
      <x:c r="O3310" t="str"/>
      <x:c r="P3310" t="str"/>
      <x:c r="Q3310" t="str">
        <x:v>https://www.google.com/maps/search/?api=1&amp;query=Clinica+Integrada+Aragao+CLINICA+INTEGRADA+ARAGAO+LTDA%2C+72%2C+JARDIM+GUMERCINDO%2C+GUARULHOS%2C+SP+Guarulhos+SP</x:v>
      </x:c>
      <x:c r="R3310" t="str"/>
      <x:c r="S3310" t="str"/>
      <x:c r="T3310" t="str">
        <x:v>Não contatado</x:v>
      </x:c>
      <x:c r="U3310" s="27" t="n">
        <x:f>IF(LEN(H3310)&gt;0,25,0)+IF(L3310="Sim",25,0)+IF(LEN(M3310)&gt;0,15,0)+IF(LEN(J3310)&gt;0,10,0)+IF(LEN(N3310)&gt;0,5,0)+IF(LEN(O3310)&gt;0,5,0)+IF(LEN(P3310)&gt;0,5,0)+IF(AND(LEN(R3310)&gt;0,LEN(S3310)&gt;0),10,0)</x:f>
        <x:v>0</x:v>
      </x:c>
      <x:c r="V3310" t="str">
        <x:f>IF(U3310&gt;=60,"Prioridade Alta",IF(U3310&gt;=35,"Prioridade Média","Prioridade Baixa"))</x:f>
        <x:v>Prioridade Baixa</x:v>
      </x:c>
      <x:c r="W3310" t="str">
        <x:v>Sim</x:v>
      </x:c>
      <x:c r="X3310" t="str">
        <x:v>Sem telefone, e-mail ou site</x:v>
      </x:c>
      <x:c r="Y3310" t="str">
        <x:v>Base expandida 2026-07-27</x:v>
      </x:c>
      <x:c r="Z3310" t="str"/>
      <x:c r="AA3310" t="str"/>
      <x:c r="AB3310" t="n">
        <x:v>30</x:v>
      </x:c>
      <x:c r="AC3310" t="str">
        <x:v>Prioridade Baixa</x:v>
      </x:c>
      <x:c r="AD3310" t="str">
        <x:v>Fonte CNES/DATASUS: https://cnes2.datasus.gov.br/Mod_Basico.asp?VCo_Unidade=3518805299144; CNES 5299144; CNPJ 02516971000114; site oficial/redes não coletados nesta fonte</x:v>
      </x:c>
      <x:c r="AE3310" t="n">
        <x:f>IF(LEN(H3310)&gt;0,1,0)</x:f>
        <x:v>0</x:v>
      </x:c>
      <x:c r="AF3310" t="n">
        <x:f>IF(LEN(M3310)&gt;0,1,0)</x:f>
        <x:v>0</x:v>
      </x:c>
      <x:c r="AG3310" t="n">
        <x:f>IF(AND(LEN(H3310)=0,LEN(K3310)=0,LEN(M3310)=0),1,0)</x:f>
        <x:v>1</x:v>
      </x:c>
    </x:row>
    <x:row r="3311">
      <x:c r="A3311" t="str">
        <x:v>AT-03310</x:v>
      </x:c>
      <x:c r="B3311" t="str">
        <x:v>Clinica Js</x:v>
      </x:c>
      <x:c r="C3311" t="str">
        <x:v>Saúde</x:v>
      </x:c>
      <x:c r="D3311" t="str">
        <x:v>Clínica</x:v>
      </x:c>
      <x:c r="E3311" t="str">
        <x:v>Guarulhos</x:v>
      </x:c>
      <x:c r="F3311" t="str">
        <x:v>Vila Augusta</x:v>
      </x:c>
      <x:c r="G3311" t="str">
        <x:v>Clinica Js Odontologia E Estetica Ltda, 1097, Vila Augusta, Guarulhos, Sp</x:v>
      </x:c>
      <x:c r="H3311" t="str"/>
      <x:c r="I3311" t="str"/>
      <x:c r="J3311" t="str"/>
      <x:c r="K3311" t="str"/>
      <x:c r="L3311" t="str"/>
      <x:c r="M3311" t="str"/>
      <x:c r="N3311" t="str"/>
      <x:c r="O3311" t="str"/>
      <x:c r="P3311" t="str"/>
      <x:c r="Q3311" t="str">
        <x:v>https://www.google.com/maps/search/?api=1&amp;query=Clinica+Js+CLINICA+JS+ODONTOLOGIA+E+ESTETICA+LTDA%2C+1097%2C+VILA+AUGUSTA%2C+GUARULHOS%2C+SP+Guarulhos+SP</x:v>
      </x:c>
      <x:c r="R3311" t="str"/>
      <x:c r="S3311" t="str"/>
      <x:c r="T3311" t="str">
        <x:v>Não contatado</x:v>
      </x:c>
      <x:c r="U3311" s="27" t="n">
        <x:f>IF(LEN(H3311)&gt;0,25,0)+IF(L3311="Sim",25,0)+IF(LEN(M3311)&gt;0,15,0)+IF(LEN(J3311)&gt;0,10,0)+IF(LEN(N3311)&gt;0,5,0)+IF(LEN(O3311)&gt;0,5,0)+IF(LEN(P3311)&gt;0,5,0)+IF(AND(LEN(R3311)&gt;0,LEN(S3311)&gt;0),10,0)</x:f>
        <x:v>0</x:v>
      </x:c>
      <x:c r="V3311" t="str">
        <x:f>IF(U3311&gt;=60,"Prioridade Alta",IF(U3311&gt;=35,"Prioridade Média","Prioridade Baixa"))</x:f>
        <x:v>Prioridade Baixa</x:v>
      </x:c>
      <x:c r="W3311" t="str">
        <x:v>Sim</x:v>
      </x:c>
      <x:c r="X3311" t="str">
        <x:v>Sem telefone, e-mail ou site</x:v>
      </x:c>
      <x:c r="Y3311" t="str">
        <x:v>Base expandida 2026-07-27</x:v>
      </x:c>
      <x:c r="Z3311" t="str"/>
      <x:c r="AA3311" t="str"/>
      <x:c r="AB3311" t="n">
        <x:v>30</x:v>
      </x:c>
      <x:c r="AC3311" t="str">
        <x:v>Prioridade Baixa</x:v>
      </x:c>
      <x:c r="AD3311" t="str">
        <x:v>Fonte CNES/DATASUS: https://cnes2.datasus.gov.br/Mod_Basico.asp?VCo_Unidade=3518805806003; CNES 5806003; CNPJ 61762137000178; site oficial/redes não coletados nesta fonte</x:v>
      </x:c>
      <x:c r="AE3311" t="n">
        <x:f>IF(LEN(H3311)&gt;0,1,0)</x:f>
        <x:v>0</x:v>
      </x:c>
      <x:c r="AF3311" t="n">
        <x:f>IF(LEN(M3311)&gt;0,1,0)</x:f>
        <x:v>0</x:v>
      </x:c>
      <x:c r="AG3311" t="n">
        <x:f>IF(AND(LEN(H3311)=0,LEN(K3311)=0,LEN(M3311)=0),1,0)</x:f>
        <x:v>1</x:v>
      </x:c>
    </x:row>
    <x:row r="3312">
      <x:c r="A3312" t="str">
        <x:v>AT-03311</x:v>
      </x:c>
      <x:c r="B3312" t="str">
        <x:v>Clinica Kendu De Neurodesenvolvimento Infantil</x:v>
      </x:c>
      <x:c r="C3312" t="str">
        <x:v>Saúde</x:v>
      </x:c>
      <x:c r="D3312" t="str">
        <x:v>Clínica</x:v>
      </x:c>
      <x:c r="E3312" t="str">
        <x:v>Guarulhos</x:v>
      </x:c>
      <x:c r="F3312" t="str">
        <x:v>Jardim Santa Clara</x:v>
      </x:c>
      <x:c r="G3312" t="str">
        <x:v>Clinica Kendu De Neurodesenvolvimento Infantil Ltda, 909, Jardim Santa Clara, Guarulhos, Sp</x:v>
      </x:c>
      <x:c r="H3312" t="str"/>
      <x:c r="I3312" t="str"/>
      <x:c r="J3312" t="str"/>
      <x:c r="K3312" t="str"/>
      <x:c r="L3312" t="str"/>
      <x:c r="M3312" t="str"/>
      <x:c r="N3312" t="str"/>
      <x:c r="O3312" t="str"/>
      <x:c r="P3312" t="str"/>
      <x:c r="Q3312" t="str">
        <x:v>https://www.google.com/maps/search/?api=1&amp;query=Clinica+Kendu+De+Neurodesenvolvimento+Infantil+CLINICA+KENDU+DE+NEURODESENVOLVIMENTO+INFANTIL+LTDA%2C+909%2C+JARDIM+SANTA+CLARA%2C+GUARULHOS%2C+SP+Guarulhos+SP</x:v>
      </x:c>
      <x:c r="R3312" t="str"/>
      <x:c r="S3312" t="str"/>
      <x:c r="T3312" t="str">
        <x:v>Não contatado</x:v>
      </x:c>
      <x:c r="U3312" s="27" t="n">
        <x:f>IF(LEN(H3312)&gt;0,25,0)+IF(L3312="Sim",25,0)+IF(LEN(M3312)&gt;0,15,0)+IF(LEN(J3312)&gt;0,10,0)+IF(LEN(N3312)&gt;0,5,0)+IF(LEN(O3312)&gt;0,5,0)+IF(LEN(P3312)&gt;0,5,0)+IF(AND(LEN(R3312)&gt;0,LEN(S3312)&gt;0),10,0)</x:f>
        <x:v>0</x:v>
      </x:c>
      <x:c r="V3312" t="str">
        <x:f>IF(U3312&gt;=60,"Prioridade Alta",IF(U3312&gt;=35,"Prioridade Média","Prioridade Baixa"))</x:f>
        <x:v>Prioridade Baixa</x:v>
      </x:c>
      <x:c r="W3312" t="str">
        <x:v>Sim</x:v>
      </x:c>
      <x:c r="X3312" t="str">
        <x:v>Sem telefone, e-mail ou site</x:v>
      </x:c>
      <x:c r="Y3312" t="str">
        <x:v>Base expandida 2026-07-27</x:v>
      </x:c>
      <x:c r="Z3312" t="str"/>
      <x:c r="AA3312" t="str"/>
      <x:c r="AB3312" t="n">
        <x:v>30</x:v>
      </x:c>
      <x:c r="AC3312" t="str">
        <x:v>Prioridade Baixa</x:v>
      </x:c>
      <x:c r="AD3312" t="str">
        <x:v>Fonte CNES/DATASUS: https://cnes2.datasus.gov.br/Mod_Basico.asp?VCo_Unidade=3518805732433; CNES 5732433; CNPJ 60301133000120; site oficial/redes não coletados nesta fonte</x:v>
      </x:c>
      <x:c r="AE3312" t="n">
        <x:f>IF(LEN(H3312)&gt;0,1,0)</x:f>
        <x:v>0</x:v>
      </x:c>
      <x:c r="AF3312" t="n">
        <x:f>IF(LEN(M3312)&gt;0,1,0)</x:f>
        <x:v>0</x:v>
      </x:c>
      <x:c r="AG3312" t="n">
        <x:f>IF(AND(LEN(H3312)=0,LEN(K3312)=0,LEN(M3312)=0),1,0)</x:f>
        <x:v>1</x:v>
      </x:c>
    </x:row>
    <x:row r="3313">
      <x:c r="A3313" t="str">
        <x:v>AT-03312</x:v>
      </x:c>
      <x:c r="B3313" t="str">
        <x:v>Clinica Latino</x:v>
      </x:c>
      <x:c r="C3313" t="str">
        <x:v>Saúde</x:v>
      </x:c>
      <x:c r="D3313" t="str">
        <x:v>Clínica</x:v>
      </x:c>
      <x:c r="E3313" t="str">
        <x:v>Guarulhos</x:v>
      </x:c>
      <x:c r="F3313" t="str">
        <x:v>Centro</x:v>
      </x:c>
      <x:c r="G3313" t="str">
        <x:v>Clinica Latino Americana, 159, Centro, Guarulhos, Sp</x:v>
      </x:c>
      <x:c r="H3313" t="str"/>
      <x:c r="I3313" t="str"/>
      <x:c r="J3313" t="str"/>
      <x:c r="K3313" t="str"/>
      <x:c r="L3313" t="str"/>
      <x:c r="M3313" t="str"/>
      <x:c r="N3313" t="str"/>
      <x:c r="O3313" t="str"/>
      <x:c r="P3313" t="str"/>
      <x:c r="Q3313" t="str">
        <x:v>https://www.google.com/maps/search/?api=1&amp;query=Clinica+Latino+CLINICA+LATINO+AMERICANA%2C+159%2C+CENTRO%2C+GUARULHOS%2C+SP+Guarulhos+SP</x:v>
      </x:c>
      <x:c r="R3313" t="str"/>
      <x:c r="S3313" t="str"/>
      <x:c r="T3313" t="str">
        <x:v>Não contatado</x:v>
      </x:c>
      <x:c r="U3313" s="27" t="n">
        <x:f>IF(LEN(H3313)&gt;0,25,0)+IF(L3313="Sim",25,0)+IF(LEN(M3313)&gt;0,15,0)+IF(LEN(J3313)&gt;0,10,0)+IF(LEN(N3313)&gt;0,5,0)+IF(LEN(O3313)&gt;0,5,0)+IF(LEN(P3313)&gt;0,5,0)+IF(AND(LEN(R3313)&gt;0,LEN(S3313)&gt;0),10,0)</x:f>
        <x:v>0</x:v>
      </x:c>
      <x:c r="V3313" t="str">
        <x:f>IF(U3313&gt;=60,"Prioridade Alta",IF(U3313&gt;=35,"Prioridade Média","Prioridade Baixa"))</x:f>
        <x:v>Prioridade Baixa</x:v>
      </x:c>
      <x:c r="W3313" t="str">
        <x:v>Sim</x:v>
      </x:c>
      <x:c r="X3313" t="str">
        <x:v>Sem telefone, e-mail ou site</x:v>
      </x:c>
      <x:c r="Y3313" t="str">
        <x:v>Base expandida 2026-07-27</x:v>
      </x:c>
      <x:c r="Z3313" t="str"/>
      <x:c r="AA3313" t="str"/>
      <x:c r="AB3313" t="n">
        <x:v>30</x:v>
      </x:c>
      <x:c r="AC3313" t="str">
        <x:v>Prioridade Baixa</x:v>
      </x:c>
      <x:c r="AD3313" t="str">
        <x:v>Fonte CNES/DATASUS: https://cnes2.datasus.gov.br/Mod_Basico.asp?VCo_Unidade=3518805793920; CNES 5793920; CNPJ 11929789000186; site oficial/redes não coletados nesta fonte</x:v>
      </x:c>
      <x:c r="AE3313" t="n">
        <x:f>IF(LEN(H3313)&gt;0,1,0)</x:f>
        <x:v>0</x:v>
      </x:c>
      <x:c r="AF3313" t="n">
        <x:f>IF(LEN(M3313)&gt;0,1,0)</x:f>
        <x:v>0</x:v>
      </x:c>
      <x:c r="AG3313" t="n">
        <x:f>IF(AND(LEN(H3313)=0,LEN(K3313)=0,LEN(M3313)=0),1,0)</x:f>
        <x:v>1</x:v>
      </x:c>
    </x:row>
    <x:row r="3314">
      <x:c r="A3314" t="str">
        <x:v>AT-03313</x:v>
      </x:c>
      <x:c r="B3314" t="str">
        <x:v>Clinica Master</x:v>
      </x:c>
      <x:c r="C3314" t="str">
        <x:v>Saúde</x:v>
      </x:c>
      <x:c r="D3314" t="str">
        <x:v>Clínica</x:v>
      </x:c>
      <x:c r="E3314" t="str">
        <x:v>Guarulhos</x:v>
      </x:c>
      <x:c r="F3314" t="str">
        <x:v>Vila Das Bandeiras</x:v>
      </x:c>
      <x:c r="G3314" t="str">
        <x:v>Sonia Aparecida Ferraz Goncalves Broco Clinica De Avaliacao, 1389, Vila Das Bandeiras, Guarulhos, Sp</x:v>
      </x:c>
      <x:c r="H3314" t="str"/>
      <x:c r="I3314" t="str"/>
      <x:c r="J3314" t="str"/>
      <x:c r="K3314" t="str"/>
      <x:c r="L3314" t="str"/>
      <x:c r="M3314" t="str"/>
      <x:c r="N3314" t="str"/>
      <x:c r="O3314" t="str"/>
      <x:c r="P3314" t="str"/>
      <x:c r="Q3314" t="str">
        <x:v>https://www.google.com/maps/search/?api=1&amp;query=Clinica+Master+SONIA+APARECIDA+FERRAZ+GONCALVES+BROCO+CLINICA+DE+AVALIACAO%2C+1389%2C+VILA+DAS+BANDEIRAS%2C+GUARULHOS%2C+SP+Guarulhos+SP</x:v>
      </x:c>
      <x:c r="R3314" t="str"/>
      <x:c r="S3314" t="str"/>
      <x:c r="T3314" t="str">
        <x:v>Não contatado</x:v>
      </x:c>
      <x:c r="U3314" s="27" t="n">
        <x:f>IF(LEN(H3314)&gt;0,25,0)+IF(L3314="Sim",25,0)+IF(LEN(M3314)&gt;0,15,0)+IF(LEN(J3314)&gt;0,10,0)+IF(LEN(N3314)&gt;0,5,0)+IF(LEN(O3314)&gt;0,5,0)+IF(LEN(P3314)&gt;0,5,0)+IF(AND(LEN(R3314)&gt;0,LEN(S3314)&gt;0),10,0)</x:f>
        <x:v>0</x:v>
      </x:c>
      <x:c r="V3314" t="str">
        <x:f>IF(U3314&gt;=60,"Prioridade Alta",IF(U3314&gt;=35,"Prioridade Média","Prioridade Baixa"))</x:f>
        <x:v>Prioridade Baixa</x:v>
      </x:c>
      <x:c r="W3314" t="str">
        <x:v>Sim</x:v>
      </x:c>
      <x:c r="X3314" t="str">
        <x:v>Sem telefone, e-mail ou site</x:v>
      </x:c>
      <x:c r="Y3314" t="str">
        <x:v>Base expandida 2026-07-27</x:v>
      </x:c>
      <x:c r="Z3314" t="str"/>
      <x:c r="AA3314" t="str"/>
      <x:c r="AB3314" t="n">
        <x:v>30</x:v>
      </x:c>
      <x:c r="AC3314" t="str">
        <x:v>Prioridade Baixa</x:v>
      </x:c>
      <x:c r="AD3314" t="str">
        <x:v>Fonte CNES/DATASUS: https://cnes2.datasus.gov.br/Mod_Basico.asp?VCo_Unidade=3518804878337; CNES 4878337; CNPJ 55135840000153; site oficial/redes não coletados nesta fonte</x:v>
      </x:c>
      <x:c r="AE3314" t="n">
        <x:f>IF(LEN(H3314)&gt;0,1,0)</x:f>
        <x:v>0</x:v>
      </x:c>
      <x:c r="AF3314" t="n">
        <x:f>IF(LEN(M3314)&gt;0,1,0)</x:f>
        <x:v>0</x:v>
      </x:c>
      <x:c r="AG3314" t="n">
        <x:f>IF(AND(LEN(H3314)=0,LEN(K3314)=0,LEN(M3314)=0),1,0)</x:f>
        <x:v>1</x:v>
      </x:c>
    </x:row>
    <x:row r="3315">
      <x:c r="A3315" t="str">
        <x:v>AT-03314</x:v>
      </x:c>
      <x:c r="B3315" t="str">
        <x:v>Clinica Medica Doutor Tem Santa Clara</x:v>
      </x:c>
      <x:c r="C3315" t="str">
        <x:v>Saúde</x:v>
      </x:c>
      <x:c r="D3315" t="str">
        <x:v>Clínica</x:v>
      </x:c>
      <x:c r="E3315" t="str">
        <x:v>Guarulhos</x:v>
      </x:c>
      <x:c r="F3315" t="str">
        <x:v>Jardim Santa Clara</x:v>
      </x:c>
      <x:c r="G3315" t="str">
        <x:v>Clinica Medica Mais Saude Ltda Cnpj 47820882000103, 13, Jardim Santa Clara, Guarulhos, Sp</x:v>
      </x:c>
      <x:c r="H3315" t="str"/>
      <x:c r="I3315" t="str"/>
      <x:c r="J3315" t="str"/>
      <x:c r="K3315" t="str"/>
      <x:c r="L3315" t="str"/>
      <x:c r="M3315" t="str"/>
      <x:c r="N3315" t="str"/>
      <x:c r="O3315" t="str"/>
      <x:c r="P3315" t="str"/>
      <x:c r="Q3315" t="str">
        <x:v>https://www.google.com/maps/search/?api=1&amp;query=Clinica+Medica+Doutor+Tem+Santa+Clara+CLINICA+MEDICA+MAIS+SAUDE+LTDA+CNPJ+47820882000103%2C+13%2C+JARDIM+SANTA+CLARA%2C+GUARULHOS%2C+SP+Guarulhos+SP</x:v>
      </x:c>
      <x:c r="R3315" t="str"/>
      <x:c r="S3315" t="str"/>
      <x:c r="T3315" t="str">
        <x:v>Não contatado</x:v>
      </x:c>
      <x:c r="U3315" s="27" t="n">
        <x:f>IF(LEN(H3315)&gt;0,25,0)+IF(L3315="Sim",25,0)+IF(LEN(M3315)&gt;0,15,0)+IF(LEN(J3315)&gt;0,10,0)+IF(LEN(N3315)&gt;0,5,0)+IF(LEN(O3315)&gt;0,5,0)+IF(LEN(P3315)&gt;0,5,0)+IF(AND(LEN(R3315)&gt;0,LEN(S3315)&gt;0),10,0)</x:f>
        <x:v>0</x:v>
      </x:c>
      <x:c r="V3315" t="str">
        <x:f>IF(U3315&gt;=60,"Prioridade Alta",IF(U3315&gt;=35,"Prioridade Média","Prioridade Baixa"))</x:f>
        <x:v>Prioridade Baixa</x:v>
      </x:c>
      <x:c r="W3315" t="str">
        <x:v>Sim</x:v>
      </x:c>
      <x:c r="X3315" t="str">
        <x:v>Sem telefone, e-mail ou site</x:v>
      </x:c>
      <x:c r="Y3315" t="str">
        <x:v>Base expandida 2026-07-27</x:v>
      </x:c>
      <x:c r="Z3315" t="str"/>
      <x:c r="AA3315" t="str"/>
      <x:c r="AB3315" t="n">
        <x:v>30</x:v>
      </x:c>
      <x:c r="AC3315" t="str">
        <x:v>Prioridade Baixa</x:v>
      </x:c>
      <x:c r="AD3315" t="str">
        <x:v>Fonte CNES/DATASUS: https://cnes2.datasus.gov.br/Mod_Basico.asp?VCo_Unidade=3518801074865; CNES 1074865; CNPJ -; site oficial/redes não coletados nesta fonte</x:v>
      </x:c>
      <x:c r="AE3315" t="n">
        <x:f>IF(LEN(H3315)&gt;0,1,0)</x:f>
        <x:v>0</x:v>
      </x:c>
      <x:c r="AF3315" t="n">
        <x:f>IF(LEN(M3315)&gt;0,1,0)</x:f>
        <x:v>0</x:v>
      </x:c>
      <x:c r="AG3315" t="n">
        <x:f>IF(AND(LEN(H3315)=0,LEN(K3315)=0,LEN(M3315)=0),1,0)</x:f>
        <x:v>1</x:v>
      </x:c>
    </x:row>
    <x:row r="3316">
      <x:c r="A3316" t="str">
        <x:v>AT-03315</x:v>
      </x:c>
      <x:c r="B3316" t="str">
        <x:v>Clinica Medica Gyneson</x:v>
      </x:c>
      <x:c r="C3316" t="str">
        <x:v>Saúde</x:v>
      </x:c>
      <x:c r="D3316" t="str">
        <x:v>Clínica</x:v>
      </x:c>
      <x:c r="E3316" t="str">
        <x:v>Guarulhos</x:v>
      </x:c>
      <x:c r="F3316" t="str">
        <x:v>Vila Progresso</x:v>
      </x:c>
      <x:c r="G3316" t="str">
        <x:v>Clinica Medica Gyneson Ltda, 399, Vila Progresso, Guarulhos, Sp</x:v>
      </x:c>
      <x:c r="H3316" t="str"/>
      <x:c r="I3316" t="str"/>
      <x:c r="J3316" t="str"/>
      <x:c r="K3316" t="str"/>
      <x:c r="L3316" t="str"/>
      <x:c r="M3316" t="str"/>
      <x:c r="N3316" t="str"/>
      <x:c r="O3316" t="str"/>
      <x:c r="P3316" t="str"/>
      <x:c r="Q3316" t="str">
        <x:v>https://www.google.com/maps/search/?api=1&amp;query=Clinica+Medica+Gyneson+CLINICA+MEDICA+GYNESON+LTDA%2C+399%2C+VILA+PROGRESSO%2C+GUARULHOS%2C+SP+Guarulhos+SP</x:v>
      </x:c>
      <x:c r="R3316" t="str"/>
      <x:c r="S3316" t="str"/>
      <x:c r="T3316" t="str">
        <x:v>Não contatado</x:v>
      </x:c>
      <x:c r="U3316" s="27" t="n">
        <x:f>IF(LEN(H3316)&gt;0,25,0)+IF(L3316="Sim",25,0)+IF(LEN(M3316)&gt;0,15,0)+IF(LEN(J3316)&gt;0,10,0)+IF(LEN(N3316)&gt;0,5,0)+IF(LEN(O3316)&gt;0,5,0)+IF(LEN(P3316)&gt;0,5,0)+IF(AND(LEN(R3316)&gt;0,LEN(S3316)&gt;0),10,0)</x:f>
        <x:v>0</x:v>
      </x:c>
      <x:c r="V3316" t="str">
        <x:f>IF(U3316&gt;=60,"Prioridade Alta",IF(U3316&gt;=35,"Prioridade Média","Prioridade Baixa"))</x:f>
        <x:v>Prioridade Baixa</x:v>
      </x:c>
      <x:c r="W3316" t="str">
        <x:v>Sim</x:v>
      </x:c>
      <x:c r="X3316" t="str">
        <x:v>Sem telefone, e-mail ou site</x:v>
      </x:c>
      <x:c r="Y3316" t="str">
        <x:v>Base expandida 2026-07-27</x:v>
      </x:c>
      <x:c r="Z3316" t="str"/>
      <x:c r="AA3316" t="str"/>
      <x:c r="AB3316" t="n">
        <x:v>30</x:v>
      </x:c>
      <x:c r="AC3316" t="str">
        <x:v>Prioridade Baixa</x:v>
      </x:c>
      <x:c r="AD3316" t="str">
        <x:v>Fonte CNES/DATASUS: https://cnes2.datasus.gov.br/Mod_Basico.asp?VCo_Unidade=3518803893189; CNES 3893189; CNPJ 01470944000195; site oficial/redes não coletados nesta fonte</x:v>
      </x:c>
      <x:c r="AE3316" t="n">
        <x:f>IF(LEN(H3316)&gt;0,1,0)</x:f>
        <x:v>0</x:v>
      </x:c>
      <x:c r="AF3316" t="n">
        <x:f>IF(LEN(M3316)&gt;0,1,0)</x:f>
        <x:v>0</x:v>
      </x:c>
      <x:c r="AG3316" t="n">
        <x:f>IF(AND(LEN(H3316)=0,LEN(K3316)=0,LEN(M3316)=0),1,0)</x:f>
        <x:v>1</x:v>
      </x:c>
    </x:row>
    <x:row r="3317">
      <x:c r="A3317" t="str">
        <x:v>AT-03316</x:v>
      </x:c>
      <x:c r="B3317" t="str">
        <x:v>Clinica Medica Sao Vicente De Paula</x:v>
      </x:c>
      <x:c r="C3317" t="str">
        <x:v>Saúde</x:v>
      </x:c>
      <x:c r="D3317" t="str">
        <x:v>Clínica</x:v>
      </x:c>
      <x:c r="E3317" t="str">
        <x:v>Guarulhos</x:v>
      </x:c>
      <x:c r="F3317" t="str">
        <x:v>Centro</x:v>
      </x:c>
      <x:c r="G3317" t="str">
        <x:v>Clinica Medica Sao Vicente De Paula Ltda, 145, Centro, Guarulhos, Sp</x:v>
      </x:c>
      <x:c r="H3317" t="str"/>
      <x:c r="I3317" t="str"/>
      <x:c r="J3317" t="str"/>
      <x:c r="K3317" t="str"/>
      <x:c r="L3317" t="str"/>
      <x:c r="M3317" t="str"/>
      <x:c r="N3317" t="str"/>
      <x:c r="O3317" t="str"/>
      <x:c r="P3317" t="str"/>
      <x:c r="Q3317" t="str">
        <x:v>https://www.google.com/maps/search/?api=1&amp;query=Clinica+Medica+Sao+Vicente+De+Paula+CLINICA+MEDICA+SAO+VICENTE+DE+PAULA+LTDA%2C+145%2C+CENTRO%2C+GUARULHOS%2C+SP+Guarulhos+SP</x:v>
      </x:c>
      <x:c r="R3317" t="str"/>
      <x:c r="S3317" t="str"/>
      <x:c r="T3317" t="str">
        <x:v>Não contatado</x:v>
      </x:c>
      <x:c r="U3317" s="27" t="n">
        <x:f>IF(LEN(H3317)&gt;0,25,0)+IF(L3317="Sim",25,0)+IF(LEN(M3317)&gt;0,15,0)+IF(LEN(J3317)&gt;0,10,0)+IF(LEN(N3317)&gt;0,5,0)+IF(LEN(O3317)&gt;0,5,0)+IF(LEN(P3317)&gt;0,5,0)+IF(AND(LEN(R3317)&gt;0,LEN(S3317)&gt;0),10,0)</x:f>
        <x:v>0</x:v>
      </x:c>
      <x:c r="V3317" t="str">
        <x:f>IF(U3317&gt;=60,"Prioridade Alta",IF(U3317&gt;=35,"Prioridade Média","Prioridade Baixa"))</x:f>
        <x:v>Prioridade Baixa</x:v>
      </x:c>
      <x:c r="W3317" t="str">
        <x:v>Sim</x:v>
      </x:c>
      <x:c r="X3317" t="str">
        <x:v>Sem telefone, e-mail ou site</x:v>
      </x:c>
      <x:c r="Y3317" t="str">
        <x:v>Base expandida 2026-07-27</x:v>
      </x:c>
      <x:c r="Z3317" t="str"/>
      <x:c r="AA3317" t="str"/>
      <x:c r="AB3317" t="n">
        <x:v>30</x:v>
      </x:c>
      <x:c r="AC3317" t="str">
        <x:v>Prioridade Baixa</x:v>
      </x:c>
      <x:c r="AD3317" t="str">
        <x:v>Fonte CNES/DATASUS: https://cnes2.datasus.gov.br/Mod_Basico.asp?VCo_Unidade=3518800418161; CNES 0418161; CNPJ 10939055000115; site oficial/redes não coletados nesta fonte</x:v>
      </x:c>
      <x:c r="AE3317" t="n">
        <x:f>IF(LEN(H3317)&gt;0,1,0)</x:f>
        <x:v>0</x:v>
      </x:c>
      <x:c r="AF3317" t="n">
        <x:f>IF(LEN(M3317)&gt;0,1,0)</x:f>
        <x:v>0</x:v>
      </x:c>
      <x:c r="AG3317" t="n">
        <x:f>IF(AND(LEN(H3317)=0,LEN(K3317)=0,LEN(M3317)=0),1,0)</x:f>
        <x:v>1</x:v>
      </x:c>
    </x:row>
    <x:row r="3318">
      <x:c r="A3318" t="str">
        <x:v>AT-03317</x:v>
      </x:c>
      <x:c r="B3318" t="str">
        <x:v>Clinica Medica Toledo Dias</x:v>
      </x:c>
      <x:c r="C3318" t="str">
        <x:v>Saúde</x:v>
      </x:c>
      <x:c r="D3318" t="str">
        <x:v>Clínica</x:v>
      </x:c>
      <x:c r="E3318" t="str">
        <x:v>Guarulhos</x:v>
      </x:c>
      <x:c r="F3318" t="str">
        <x:v>Jardim Gumercindo</x:v>
      </x:c>
      <x:c r="G3318" t="str">
        <x:v>Clinica Medica Toledo Dias Ss Ltda, 109, Jardim Gumercindo, Guarulhos, Sp</x:v>
      </x:c>
      <x:c r="H3318" t="str"/>
      <x:c r="I3318" t="str"/>
      <x:c r="J3318" t="str"/>
      <x:c r="K3318" t="str"/>
      <x:c r="L3318" t="str"/>
      <x:c r="M3318" t="str"/>
      <x:c r="N3318" t="str"/>
      <x:c r="O3318" t="str"/>
      <x:c r="P3318" t="str"/>
      <x:c r="Q3318" t="str">
        <x:v>https://www.google.com/maps/search/?api=1&amp;query=Clinica+Medica+Toledo+Dias+CLINICA+MEDICA+TOLEDO+DIAS+SS+LTDA%2C+109%2C+JARDIM+GUMERCINDO%2C+GUARULHOS%2C+SP+Guarulhos+SP</x:v>
      </x:c>
      <x:c r="R3318" t="str"/>
      <x:c r="S3318" t="str"/>
      <x:c r="T3318" t="str">
        <x:v>Não contatado</x:v>
      </x:c>
      <x:c r="U3318" s="27" t="n">
        <x:f>IF(LEN(H3318)&gt;0,25,0)+IF(L3318="Sim",25,0)+IF(LEN(M3318)&gt;0,15,0)+IF(LEN(J3318)&gt;0,10,0)+IF(LEN(N3318)&gt;0,5,0)+IF(LEN(O3318)&gt;0,5,0)+IF(LEN(P3318)&gt;0,5,0)+IF(AND(LEN(R3318)&gt;0,LEN(S3318)&gt;0),10,0)</x:f>
        <x:v>0</x:v>
      </x:c>
      <x:c r="V3318" t="str">
        <x:f>IF(U3318&gt;=60,"Prioridade Alta",IF(U3318&gt;=35,"Prioridade Média","Prioridade Baixa"))</x:f>
        <x:v>Prioridade Baixa</x:v>
      </x:c>
      <x:c r="W3318" t="str">
        <x:v>Sim</x:v>
      </x:c>
      <x:c r="X3318" t="str">
        <x:v>Sem telefone, e-mail ou site</x:v>
      </x:c>
      <x:c r="Y3318" t="str">
        <x:v>Base expandida 2026-07-27</x:v>
      </x:c>
      <x:c r="Z3318" t="str"/>
      <x:c r="AA3318" t="str"/>
      <x:c r="AB3318" t="n">
        <x:v>30</x:v>
      </x:c>
      <x:c r="AC3318" t="str">
        <x:v>Prioridade Baixa</x:v>
      </x:c>
      <x:c r="AD3318" t="str">
        <x:v>Fonte CNES/DATASUS: https://cnes2.datasus.gov.br/Mod_Basico.asp?VCo_Unidade=3518806410529; CNES 6410529; CNPJ 10676852000157; site oficial/redes não coletados nesta fonte</x:v>
      </x:c>
      <x:c r="AE3318" t="n">
        <x:f>IF(LEN(H3318)&gt;0,1,0)</x:f>
        <x:v>0</x:v>
      </x:c>
      <x:c r="AF3318" t="n">
        <x:f>IF(LEN(M3318)&gt;0,1,0)</x:f>
        <x:v>0</x:v>
      </x:c>
      <x:c r="AG3318" t="n">
        <x:f>IF(AND(LEN(H3318)=0,LEN(K3318)=0,LEN(M3318)=0),1,0)</x:f>
        <x:v>1</x:v>
      </x:c>
    </x:row>
    <x:row r="3319">
      <x:c r="A3319" t="str">
        <x:v>AT-03318</x:v>
      </x:c>
      <x:c r="B3319" t="str">
        <x:v>Cj Clinica Odontologica</x:v>
      </x:c>
      <x:c r="C3319" t="str">
        <x:v>Saúde</x:v>
      </x:c>
      <x:c r="D3319" t="str">
        <x:v>Clínica</x:v>
      </x:c>
      <x:c r="E3319" t="str">
        <x:v>Guarulhos</x:v>
      </x:c>
      <x:c r="F3319" t="str">
        <x:v>Centro</x:v>
      </x:c>
      <x:c r="G3319" t="str">
        <x:v>Cj Clinica Odontologica Eireli Me, 252, Centro, Guarulhos, Sp</x:v>
      </x:c>
      <x:c r="H3319" t="str"/>
      <x:c r="I3319" t="str"/>
      <x:c r="J3319" t="str"/>
      <x:c r="K3319" t="str"/>
      <x:c r="L3319" t="str"/>
      <x:c r="M3319" t="str"/>
      <x:c r="N3319" t="str"/>
      <x:c r="O3319" t="str"/>
      <x:c r="P3319" t="str"/>
      <x:c r="Q3319" t="str">
        <x:v>https://www.google.com/maps/search/?api=1&amp;query=Cj+Clinica+Odontologica+CJ+CLINICA+ODONTOLOGICA+EIRELI+ME%2C+252%2C+CENTRO%2C+GUARULHOS%2C+SP+Guarulhos+SP</x:v>
      </x:c>
      <x:c r="R3319" t="str"/>
      <x:c r="S3319" t="str"/>
      <x:c r="T3319" t="str">
        <x:v>Não contatado</x:v>
      </x:c>
      <x:c r="U3319" s="27" t="n">
        <x:f>IF(LEN(H3319)&gt;0,25,0)+IF(L3319="Sim",25,0)+IF(LEN(M3319)&gt;0,15,0)+IF(LEN(J3319)&gt;0,10,0)+IF(LEN(N3319)&gt;0,5,0)+IF(LEN(O3319)&gt;0,5,0)+IF(LEN(P3319)&gt;0,5,0)+IF(AND(LEN(R3319)&gt;0,LEN(S3319)&gt;0),10,0)</x:f>
        <x:v>0</x:v>
      </x:c>
      <x:c r="V3319" t="str">
        <x:f>IF(U3319&gt;=60,"Prioridade Alta",IF(U3319&gt;=35,"Prioridade Média","Prioridade Baixa"))</x:f>
        <x:v>Prioridade Baixa</x:v>
      </x:c>
      <x:c r="W3319" t="str">
        <x:v>Sim</x:v>
      </x:c>
      <x:c r="X3319" t="str">
        <x:v>Sem telefone, e-mail ou site</x:v>
      </x:c>
      <x:c r="Y3319" t="str">
        <x:v>Base expandida 2026-07-27</x:v>
      </x:c>
      <x:c r="Z3319" t="str"/>
      <x:c r="AA3319" t="str"/>
      <x:c r="AB3319" t="n">
        <x:v>30</x:v>
      </x:c>
      <x:c r="AC3319" t="str">
        <x:v>Prioridade Baixa</x:v>
      </x:c>
      <x:c r="AD3319" t="str">
        <x:v>Fonte CNES/DATASUS: https://cnes2.datasus.gov.br/Mod_Basico.asp?VCo_Unidade=3518809044868; CNES 9044868; CNPJ 24068540000175; site oficial/redes não coletados nesta fonte</x:v>
      </x:c>
      <x:c r="AE3319" t="n">
        <x:f>IF(LEN(H3319)&gt;0,1,0)</x:f>
        <x:v>0</x:v>
      </x:c>
      <x:c r="AF3319" t="n">
        <x:f>IF(LEN(M3319)&gt;0,1,0)</x:f>
        <x:v>0</x:v>
      </x:c>
      <x:c r="AG3319" t="n">
        <x:f>IF(AND(LEN(H3319)=0,LEN(K3319)=0,LEN(M3319)=0),1,0)</x:f>
        <x:v>1</x:v>
      </x:c>
    </x:row>
    <x:row r="3320">
      <x:c r="A3320" t="str">
        <x:v>AT-03319</x:v>
      </x:c>
      <x:c r="B3320" t="str">
        <x:v>Cg Odontologia Reabilitacao Oral Estetica</x:v>
      </x:c>
      <x:c r="C3320" t="str">
        <x:v>Saúde</x:v>
      </x:c>
      <x:c r="D3320" t="str">
        <x:v>Clínica</x:v>
      </x:c>
      <x:c r="E3320" t="str">
        <x:v>Guarulhos</x:v>
      </x:c>
      <x:c r="F3320" t="str">
        <x:v>Vila Das Bandeiras</x:v>
      </x:c>
      <x:c r="G3320" t="str">
        <x:v>Clarissa Goncalves Paixao Ribeiro Da Costa Lino Odontologia, 980, Vila Das Bandeiras, Guarulhos, Sp</x:v>
      </x:c>
      <x:c r="H3320" t="str"/>
      <x:c r="I3320" t="str"/>
      <x:c r="J3320" t="str"/>
      <x:c r="K3320" t="str"/>
      <x:c r="L3320" t="str"/>
      <x:c r="M3320" t="str"/>
      <x:c r="N3320" t="str"/>
      <x:c r="O3320" t="str"/>
      <x:c r="P3320" t="str"/>
      <x:c r="Q3320" t="str">
        <x:v>https://www.google.com/maps/search/?api=1&amp;query=Cg+Odontologia+Reabilitacao+Oral+Estetica+CLARISSA+GONCALVES+PAIXAO+RIBEIRO+DA+COSTA+LINO+ODONTOLOGIA%2C+980%2C+VILA+DAS+BANDEIRAS%2C+GUARULHOS%2C+SP+Guarulhos+SP</x:v>
      </x:c>
      <x:c r="R3320" t="str"/>
      <x:c r="S3320" t="str"/>
      <x:c r="T3320" t="str">
        <x:v>Não contatado</x:v>
      </x:c>
      <x:c r="U3320" s="27" t="n">
        <x:f>IF(LEN(H3320)&gt;0,25,0)+IF(L3320="Sim",25,0)+IF(LEN(M3320)&gt;0,15,0)+IF(LEN(J3320)&gt;0,10,0)+IF(LEN(N3320)&gt;0,5,0)+IF(LEN(O3320)&gt;0,5,0)+IF(LEN(P3320)&gt;0,5,0)+IF(AND(LEN(R3320)&gt;0,LEN(S3320)&gt;0),10,0)</x:f>
        <x:v>0</x:v>
      </x:c>
      <x:c r="V3320" t="str">
        <x:f>IF(U3320&gt;=60,"Prioridade Alta",IF(U3320&gt;=35,"Prioridade Média","Prioridade Baixa"))</x:f>
        <x:v>Prioridade Baixa</x:v>
      </x:c>
      <x:c r="W3320" t="str">
        <x:v>Sim</x:v>
      </x:c>
      <x:c r="X3320" t="str">
        <x:v>Sem telefone, e-mail ou site</x:v>
      </x:c>
      <x:c r="Y3320" t="str">
        <x:v>Base expandida 2026-07-27</x:v>
      </x:c>
      <x:c r="Z3320" t="str"/>
      <x:c r="AA3320" t="str"/>
      <x:c r="AB3320" t="n">
        <x:v>30</x:v>
      </x:c>
      <x:c r="AC3320" t="str">
        <x:v>Prioridade Baixa</x:v>
      </x:c>
      <x:c r="AD3320" t="str">
        <x:v>Fonte CNES/DATASUS: https://cnes2.datasus.gov.br/Mod_Basico.asp?VCo_Unidade=3518804396715; CNES 4396715; CNPJ 47228588000107; site oficial/redes não coletados nesta fonte</x:v>
      </x:c>
      <x:c r="AE3320" t="n">
        <x:f>IF(LEN(H3320)&gt;0,1,0)</x:f>
        <x:v>0</x:v>
      </x:c>
      <x:c r="AF3320" t="n">
        <x:f>IF(LEN(M3320)&gt;0,1,0)</x:f>
        <x:v>0</x:v>
      </x:c>
      <x:c r="AG3320" t="n">
        <x:f>IF(AND(LEN(H3320)=0,LEN(K3320)=0,LEN(M3320)=0),1,0)</x:f>
        <x:v>1</x:v>
      </x:c>
    </x:row>
    <x:row r="3321">
      <x:c r="A3321" t="str">
        <x:v>AT-03320</x:v>
      </x:c>
      <x:c r="B3321" t="str">
        <x:v>Clinica Neurologica Guarulhos</x:v>
      </x:c>
      <x:c r="C3321" t="str">
        <x:v>Saúde</x:v>
      </x:c>
      <x:c r="D3321" t="str">
        <x:v>Clínica</x:v>
      </x:c>
      <x:c r="E3321" t="str">
        <x:v>Guarulhos</x:v>
      </x:c>
      <x:c r="F3321" t="str">
        <x:v>Jardim Pinhal</x:v>
      </x:c>
      <x:c r="G3321" t="str">
        <x:v>Clinica Neurologica Guarulhos Ltda, 33, Jardim Pinhal, Guarulhos, Sp</x:v>
      </x:c>
      <x:c r="H3321" t="str"/>
      <x:c r="I3321" t="str"/>
      <x:c r="J3321" t="str"/>
      <x:c r="K3321" t="str"/>
      <x:c r="L3321" t="str"/>
      <x:c r="M3321" t="str"/>
      <x:c r="N3321" t="str"/>
      <x:c r="O3321" t="str"/>
      <x:c r="P3321" t="str"/>
      <x:c r="Q3321" t="str">
        <x:v>https://www.google.com/maps/search/?api=1&amp;query=Clinica+Neurologica+Guarulhos+CLINICA+NEUROLOGICA+GUARULHOS+LTDA%2C+33%2C+JARDIM+PINHAL%2C+GUARULHOS%2C+SP+Guarulhos+SP</x:v>
      </x:c>
      <x:c r="R3321" t="str"/>
      <x:c r="S3321" t="str"/>
      <x:c r="T3321" t="str">
        <x:v>Não contatado</x:v>
      </x:c>
      <x:c r="U3321" s="27" t="n">
        <x:f>IF(LEN(H3321)&gt;0,25,0)+IF(L3321="Sim",25,0)+IF(LEN(M3321)&gt;0,15,0)+IF(LEN(J3321)&gt;0,10,0)+IF(LEN(N3321)&gt;0,5,0)+IF(LEN(O3321)&gt;0,5,0)+IF(LEN(P3321)&gt;0,5,0)+IF(AND(LEN(R3321)&gt;0,LEN(S3321)&gt;0),10,0)</x:f>
        <x:v>0</x:v>
      </x:c>
      <x:c r="V3321" t="str">
        <x:f>IF(U3321&gt;=60,"Prioridade Alta",IF(U3321&gt;=35,"Prioridade Média","Prioridade Baixa"))</x:f>
        <x:v>Prioridade Baixa</x:v>
      </x:c>
      <x:c r="W3321" t="str">
        <x:v>Sim</x:v>
      </x:c>
      <x:c r="X3321" t="str">
        <x:v>Sem telefone, e-mail ou site</x:v>
      </x:c>
      <x:c r="Y3321" t="str">
        <x:v>Base expandida 2026-07-27</x:v>
      </x:c>
      <x:c r="Z3321" t="str"/>
      <x:c r="AA3321" t="str"/>
      <x:c r="AB3321" t="n">
        <x:v>30</x:v>
      </x:c>
      <x:c r="AC3321" t="str">
        <x:v>Prioridade Baixa</x:v>
      </x:c>
      <x:c r="AD3321" t="str">
        <x:v>Fonte CNES/DATASUS: https://cnes2.datasus.gov.br/Mod_Basico.asp?VCo_Unidade=3518807517831; CNES 7517831; CNPJ 03579049000139; site oficial/redes não coletados nesta fonte</x:v>
      </x:c>
      <x:c r="AE3321" t="n">
        <x:f>IF(LEN(H3321)&gt;0,1,0)</x:f>
        <x:v>0</x:v>
      </x:c>
      <x:c r="AF3321" t="n">
        <x:f>IF(LEN(M3321)&gt;0,1,0)</x:f>
        <x:v>0</x:v>
      </x:c>
      <x:c r="AG3321" t="n">
        <x:f>IF(AND(LEN(H3321)=0,LEN(K3321)=0,LEN(M3321)=0),1,0)</x:f>
        <x:v>1</x:v>
      </x:c>
    </x:row>
    <x:row r="3322">
      <x:c r="A3322" t="str">
        <x:v>AT-03321</x:v>
      </x:c>
      <x:c r="B3322" t="str">
        <x:v>Clinica Odontologica Dra Francyne</x:v>
      </x:c>
      <x:c r="C3322" t="str">
        <x:v>Saúde</x:v>
      </x:c>
      <x:c r="D3322" t="str">
        <x:v>Clínica</x:v>
      </x:c>
      <x:c r="E3322" t="str">
        <x:v>Guarulhos</x:v>
      </x:c>
      <x:c r="F3322" t="str">
        <x:v>Jd Bom Clima</x:v>
      </x:c>
      <x:c r="G3322" t="str">
        <x:v>Clinica Odontologica Dra Francyne Ltda, 3267, Jd Bom Clima, Guarulhos, Sp</x:v>
      </x:c>
      <x:c r="H3322" t="str"/>
      <x:c r="I3322" t="str"/>
      <x:c r="J3322" t="str"/>
      <x:c r="K3322" t="str"/>
      <x:c r="L3322" t="str"/>
      <x:c r="M3322" t="str"/>
      <x:c r="N3322" t="str"/>
      <x:c r="O3322" t="str"/>
      <x:c r="P3322" t="str"/>
      <x:c r="Q3322" t="str">
        <x:v>https://www.google.com/maps/search/?api=1&amp;query=Clinica+Odontologica+Dra+Francyne+CLINICA+ODONTOLOGICA+DRA+FRANCYNE+LTDA%2C+3267%2C+JD+BOM+CLIMA%2C+GUARULHOS%2C+SP+Guarulhos+SP</x:v>
      </x:c>
      <x:c r="R3322" t="str"/>
      <x:c r="S3322" t="str"/>
      <x:c r="T3322" t="str">
        <x:v>Não contatado</x:v>
      </x:c>
      <x:c r="U3322" s="27" t="n">
        <x:f>IF(LEN(H3322)&gt;0,25,0)+IF(L3322="Sim",25,0)+IF(LEN(M3322)&gt;0,15,0)+IF(LEN(J3322)&gt;0,10,0)+IF(LEN(N3322)&gt;0,5,0)+IF(LEN(O3322)&gt;0,5,0)+IF(LEN(P3322)&gt;0,5,0)+IF(AND(LEN(R3322)&gt;0,LEN(S3322)&gt;0),10,0)</x:f>
        <x:v>0</x:v>
      </x:c>
      <x:c r="V3322" t="str">
        <x:f>IF(U3322&gt;=60,"Prioridade Alta",IF(U3322&gt;=35,"Prioridade Média","Prioridade Baixa"))</x:f>
        <x:v>Prioridade Baixa</x:v>
      </x:c>
      <x:c r="W3322" t="str">
        <x:v>Sim</x:v>
      </x:c>
      <x:c r="X3322" t="str">
        <x:v>Sem telefone, e-mail ou site</x:v>
      </x:c>
      <x:c r="Y3322" t="str">
        <x:v>Base expandida 2026-07-27</x:v>
      </x:c>
      <x:c r="Z3322" t="str"/>
      <x:c r="AA3322" t="str"/>
      <x:c r="AB3322" t="n">
        <x:v>30</x:v>
      </x:c>
      <x:c r="AC3322" t="str">
        <x:v>Prioridade Baixa</x:v>
      </x:c>
      <x:c r="AD3322" t="str">
        <x:v>Fonte CNES/DATASUS: https://cnes2.datasus.gov.br/Mod_Basico.asp?VCo_Unidade=3518808109370; CNES 8109370; CNPJ 63568361000159; site oficial/redes não coletados nesta fonte</x:v>
      </x:c>
      <x:c r="AE3322" t="n">
        <x:f>IF(LEN(H3322)&gt;0,1,0)</x:f>
        <x:v>0</x:v>
      </x:c>
      <x:c r="AF3322" t="n">
        <x:f>IF(LEN(M3322)&gt;0,1,0)</x:f>
        <x:v>0</x:v>
      </x:c>
      <x:c r="AG3322" t="n">
        <x:f>IF(AND(LEN(H3322)=0,LEN(K3322)=0,LEN(M3322)=0),1,0)</x:f>
        <x:v>1</x:v>
      </x:c>
    </x:row>
    <x:row r="3323">
      <x:c r="A3323" t="str">
        <x:v>AT-03322</x:v>
      </x:c>
      <x:c r="B3323" t="str">
        <x:v>Clinica Odontologica Dr Alexandre Carvalho</x:v>
      </x:c>
      <x:c r="C3323" t="str">
        <x:v>Saúde</x:v>
      </x:c>
      <x:c r="D3323" t="str">
        <x:v>Clínica</x:v>
      </x:c>
      <x:c r="E3323" t="str">
        <x:v>Guarulhos</x:v>
      </x:c>
      <x:c r="F3323" t="str">
        <x:v>Centro</x:v>
      </x:c>
      <x:c r="G3323" t="str">
        <x:v>Clinica Odontologica Dr Alexandre Carvalho Ltda, 125, Centro, Guarulhos, Sp</x:v>
      </x:c>
      <x:c r="H3323" t="str"/>
      <x:c r="I3323" t="str"/>
      <x:c r="J3323" t="str"/>
      <x:c r="K3323" t="str"/>
      <x:c r="L3323" t="str"/>
      <x:c r="M3323" t="str"/>
      <x:c r="N3323" t="str"/>
      <x:c r="O3323" t="str"/>
      <x:c r="P3323" t="str"/>
      <x:c r="Q3323" t="str">
        <x:v>https://www.google.com/maps/search/?api=1&amp;query=Clinica+Odontologica+Dr+Alexandre+Carvalho+CLINICA+ODONTOLOGICA+DR+ALEXANDRE+CARVALHO+LTDA%2C+125%2C+CENTRO%2C+GUARULHOS%2C+SP+Guarulhos+SP</x:v>
      </x:c>
      <x:c r="R3323" t="str"/>
      <x:c r="S3323" t="str"/>
      <x:c r="T3323" t="str">
        <x:v>Não contatado</x:v>
      </x:c>
      <x:c r="U3323" s="27" t="n">
        <x:f>IF(LEN(H3323)&gt;0,25,0)+IF(L3323="Sim",25,0)+IF(LEN(M3323)&gt;0,15,0)+IF(LEN(J3323)&gt;0,10,0)+IF(LEN(N3323)&gt;0,5,0)+IF(LEN(O3323)&gt;0,5,0)+IF(LEN(P3323)&gt;0,5,0)+IF(AND(LEN(R3323)&gt;0,LEN(S3323)&gt;0),10,0)</x:f>
        <x:v>0</x:v>
      </x:c>
      <x:c r="V3323" t="str">
        <x:f>IF(U3323&gt;=60,"Prioridade Alta",IF(U3323&gt;=35,"Prioridade Média","Prioridade Baixa"))</x:f>
        <x:v>Prioridade Baixa</x:v>
      </x:c>
      <x:c r="W3323" t="str">
        <x:v>Sim</x:v>
      </x:c>
      <x:c r="X3323" t="str">
        <x:v>Sem telefone, e-mail ou site</x:v>
      </x:c>
      <x:c r="Y3323" t="str">
        <x:v>Base expandida 2026-07-27</x:v>
      </x:c>
      <x:c r="Z3323" t="str"/>
      <x:c r="AA3323" t="str"/>
      <x:c r="AB3323" t="n">
        <x:v>30</x:v>
      </x:c>
      <x:c r="AC3323" t="str">
        <x:v>Prioridade Baixa</x:v>
      </x:c>
      <x:c r="AD3323" t="str">
        <x:v>Fonte CNES/DATASUS: https://cnes2.datasus.gov.br/Mod_Basico.asp?VCo_Unidade=3518800908258; CNES 0908258; CNPJ 09201883000172; site oficial/redes não coletados nesta fonte</x:v>
      </x:c>
      <x:c r="AE3323" t="n">
        <x:f>IF(LEN(H3323)&gt;0,1,0)</x:f>
        <x:v>0</x:v>
      </x:c>
      <x:c r="AF3323" t="n">
        <x:f>IF(LEN(M3323)&gt;0,1,0)</x:f>
        <x:v>0</x:v>
      </x:c>
      <x:c r="AG3323" t="n">
        <x:f>IF(AND(LEN(H3323)=0,LEN(K3323)=0,LEN(M3323)=0),1,0)</x:f>
        <x:v>1</x:v>
      </x:c>
    </x:row>
    <x:row r="3324">
      <x:c r="A3324" t="str">
        <x:v>AT-03323</x:v>
      </x:c>
      <x:c r="B3324" t="str">
        <x:v>Clinica Odontologica Ilumina</x:v>
      </x:c>
      <x:c r="C3324" t="str">
        <x:v>Saúde</x:v>
      </x:c>
      <x:c r="D3324" t="str">
        <x:v>Clínica</x:v>
      </x:c>
      <x:c r="E3324" t="str">
        <x:v>Guarulhos</x:v>
      </x:c>
      <x:c r="F3324" t="str">
        <x:v>Macedo</x:v>
      </x:c>
      <x:c r="G3324" t="str">
        <x:v>Clinica Odontologica Ilumina Ltda, 324, Macedo, Guarulhos, Sp</x:v>
      </x:c>
      <x:c r="H3324" t="str"/>
      <x:c r="I3324" t="str"/>
      <x:c r="J3324" t="str"/>
      <x:c r="K3324" t="str"/>
      <x:c r="L3324" t="str"/>
      <x:c r="M3324" t="str"/>
      <x:c r="N3324" t="str"/>
      <x:c r="O3324" t="str"/>
      <x:c r="P3324" t="str"/>
      <x:c r="Q3324" t="str">
        <x:v>https://www.google.com/maps/search/?api=1&amp;query=Clinica+Odontologica+Ilumina+CLINICA+ODONTOLOGICA+ILUMINA+LTDA%2C+324%2C+MACEDO%2C+GUARULHOS%2C+SP+Guarulhos+SP</x:v>
      </x:c>
      <x:c r="R3324" t="str"/>
      <x:c r="S3324" t="str"/>
      <x:c r="T3324" t="str">
        <x:v>Não contatado</x:v>
      </x:c>
      <x:c r="U3324" s="27" t="n">
        <x:f>IF(LEN(H3324)&gt;0,25,0)+IF(L3324="Sim",25,0)+IF(LEN(M3324)&gt;0,15,0)+IF(LEN(J3324)&gt;0,10,0)+IF(LEN(N3324)&gt;0,5,0)+IF(LEN(O3324)&gt;0,5,0)+IF(LEN(P3324)&gt;0,5,0)+IF(AND(LEN(R3324)&gt;0,LEN(S3324)&gt;0),10,0)</x:f>
        <x:v>0</x:v>
      </x:c>
      <x:c r="V3324" t="str">
        <x:f>IF(U3324&gt;=60,"Prioridade Alta",IF(U3324&gt;=35,"Prioridade Média","Prioridade Baixa"))</x:f>
        <x:v>Prioridade Baixa</x:v>
      </x:c>
      <x:c r="W3324" t="str">
        <x:v>Sim</x:v>
      </x:c>
      <x:c r="X3324" t="str">
        <x:v>Sem telefone, e-mail ou site</x:v>
      </x:c>
      <x:c r="Y3324" t="str">
        <x:v>Base expandida 2026-07-27</x:v>
      </x:c>
      <x:c r="Z3324" t="str"/>
      <x:c r="AA3324" t="str"/>
      <x:c r="AB3324" t="n">
        <x:v>30</x:v>
      </x:c>
      <x:c r="AC3324" t="str">
        <x:v>Prioridade Baixa</x:v>
      </x:c>
      <x:c r="AD3324" t="str">
        <x:v>Fonte CNES/DATASUS: https://cnes2.datasus.gov.br/Mod_Basico.asp?VCo_Unidade=3518804991788; CNES 4991788; CNPJ 55273076000182; site oficial/redes não coletados nesta fonte</x:v>
      </x:c>
      <x:c r="AE3324" t="n">
        <x:f>IF(LEN(H3324)&gt;0,1,0)</x:f>
        <x:v>0</x:v>
      </x:c>
      <x:c r="AF3324" t="n">
        <x:f>IF(LEN(M3324)&gt;0,1,0)</x:f>
        <x:v>0</x:v>
      </x:c>
      <x:c r="AG3324" t="n">
        <x:f>IF(AND(LEN(H3324)=0,LEN(K3324)=0,LEN(M3324)=0),1,0)</x:f>
        <x:v>1</x:v>
      </x:c>
    </x:row>
    <x:row r="3325">
      <x:c r="A3325" t="str">
        <x:v>AT-03324</x:v>
      </x:c>
      <x:c r="B3325" t="str">
        <x:v>Clinica Odontologica Jd Ltda</x:v>
      </x:c>
      <x:c r="C3325" t="str">
        <x:v>Saúde</x:v>
      </x:c>
      <x:c r="D3325" t="str">
        <x:v>Clínica</x:v>
      </x:c>
      <x:c r="E3325" t="str">
        <x:v>Guarulhos</x:v>
      </x:c>
      <x:c r="F3325" t="str">
        <x:v>Jardim Santa Rita</x:v>
      </x:c>
      <x:c r="G3325" t="str">
        <x:v>Clinica Odontologica Jd Ltda, 217, Jardim Santa Rita, Guarulhos, Sp</x:v>
      </x:c>
      <x:c r="H3325" t="str"/>
      <x:c r="I3325" t="str"/>
      <x:c r="J3325" t="str"/>
      <x:c r="K3325" t="str"/>
      <x:c r="L3325" t="str"/>
      <x:c r="M3325" t="str"/>
      <x:c r="N3325" t="str"/>
      <x:c r="O3325" t="str"/>
      <x:c r="P3325" t="str"/>
      <x:c r="Q3325" t="str">
        <x:v>https://www.google.com/maps/search/?api=1&amp;query=Clinica+Odontologica+Jd+Ltda+CLINICA+ODONTOLOGICA+JD+LTDA%2C+217%2C+JARDIM+SANTA+RITA%2C+GUARULHOS%2C+SP+Guarulhos+SP</x:v>
      </x:c>
      <x:c r="R3325" t="str"/>
      <x:c r="S3325" t="str"/>
      <x:c r="T3325" t="str">
        <x:v>Não contatado</x:v>
      </x:c>
      <x:c r="U3325" s="27" t="n">
        <x:f>IF(LEN(H3325)&gt;0,25,0)+IF(L3325="Sim",25,0)+IF(LEN(M3325)&gt;0,15,0)+IF(LEN(J3325)&gt;0,10,0)+IF(LEN(N3325)&gt;0,5,0)+IF(LEN(O3325)&gt;0,5,0)+IF(LEN(P3325)&gt;0,5,0)+IF(AND(LEN(R3325)&gt;0,LEN(S3325)&gt;0),10,0)</x:f>
        <x:v>0</x:v>
      </x:c>
      <x:c r="V3325" t="str">
        <x:f>IF(U3325&gt;=60,"Prioridade Alta",IF(U3325&gt;=35,"Prioridade Média","Prioridade Baixa"))</x:f>
        <x:v>Prioridade Baixa</x:v>
      </x:c>
      <x:c r="W3325" t="str">
        <x:v>Sim</x:v>
      </x:c>
      <x:c r="X3325" t="str">
        <x:v>Sem telefone, e-mail ou site</x:v>
      </x:c>
      <x:c r="Y3325" t="str">
        <x:v>Base expandida 2026-07-27</x:v>
      </x:c>
      <x:c r="Z3325" t="str"/>
      <x:c r="AA3325" t="str"/>
      <x:c r="AB3325" t="n">
        <x:v>30</x:v>
      </x:c>
      <x:c r="AC3325" t="str">
        <x:v>Prioridade Baixa</x:v>
      </x:c>
      <x:c r="AD3325" t="str">
        <x:v>Fonte CNES/DATASUS: https://cnes2.datasus.gov.br/Mod_Basico.asp?VCo_Unidade=3518804097564; CNES 4097564; CNPJ 45319978000159; site oficial/redes não coletados nesta fonte</x:v>
      </x:c>
      <x:c r="AE3325" t="n">
        <x:f>IF(LEN(H3325)&gt;0,1,0)</x:f>
        <x:v>0</x:v>
      </x:c>
      <x:c r="AF3325" t="n">
        <x:f>IF(LEN(M3325)&gt;0,1,0)</x:f>
        <x:v>0</x:v>
      </x:c>
      <x:c r="AG3325" t="n">
        <x:f>IF(AND(LEN(H3325)=0,LEN(K3325)=0,LEN(M3325)=0),1,0)</x:f>
        <x:v>1</x:v>
      </x:c>
    </x:row>
    <x:row r="3326">
      <x:c r="A3326" t="str">
        <x:v>AT-03325</x:v>
      </x:c>
      <x:c r="B3326" t="str">
        <x:v>Clinica Odontologica Nayara Dos Santos</x:v>
      </x:c>
      <x:c r="C3326" t="str">
        <x:v>Saúde</x:v>
      </x:c>
      <x:c r="D3326" t="str">
        <x:v>Clínica</x:v>
      </x:c>
      <x:c r="E3326" t="str">
        <x:v>Guarulhos</x:v>
      </x:c>
      <x:c r="F3326" t="str">
        <x:v>Jardim Sao Geraldo</x:v>
      </x:c>
      <x:c r="G3326" t="str">
        <x:v>Clinica Odontologica Nayara Dos Santos Ltda, 3839, Jardim Sao Geraldo, Guarulhos, Sp</x:v>
      </x:c>
      <x:c r="H3326" t="str"/>
      <x:c r="I3326" t="str"/>
      <x:c r="J3326" t="str"/>
      <x:c r="K3326" t="str"/>
      <x:c r="L3326" t="str"/>
      <x:c r="M3326" t="str"/>
      <x:c r="N3326" t="str"/>
      <x:c r="O3326" t="str"/>
      <x:c r="P3326" t="str"/>
      <x:c r="Q3326" t="str">
        <x:v>https://www.google.com/maps/search/?api=1&amp;query=Clinica+Odontologica+Nayara+Dos+Santos+CLINICA+ODONTOLOGICA+NAYARA+DOS+SANTOS+LTDA%2C+3839%2C+JARDIM+SAO+GERALDO%2C+GUARULHOS%2C+SP+Guarulhos+SP</x:v>
      </x:c>
      <x:c r="R3326" t="str"/>
      <x:c r="S3326" t="str"/>
      <x:c r="T3326" t="str">
        <x:v>Não contatado</x:v>
      </x:c>
      <x:c r="U3326" s="27" t="n">
        <x:f>IF(LEN(H3326)&gt;0,25,0)+IF(L3326="Sim",25,0)+IF(LEN(M3326)&gt;0,15,0)+IF(LEN(J3326)&gt;0,10,0)+IF(LEN(N3326)&gt;0,5,0)+IF(LEN(O3326)&gt;0,5,0)+IF(LEN(P3326)&gt;0,5,0)+IF(AND(LEN(R3326)&gt;0,LEN(S3326)&gt;0),10,0)</x:f>
        <x:v>0</x:v>
      </x:c>
      <x:c r="V3326" t="str">
        <x:f>IF(U3326&gt;=60,"Prioridade Alta",IF(U3326&gt;=35,"Prioridade Média","Prioridade Baixa"))</x:f>
        <x:v>Prioridade Baixa</x:v>
      </x:c>
      <x:c r="W3326" t="str">
        <x:v>Sim</x:v>
      </x:c>
      <x:c r="X3326" t="str">
        <x:v>Sem telefone, e-mail ou site</x:v>
      </x:c>
      <x:c r="Y3326" t="str">
        <x:v>Base expandida 2026-07-27</x:v>
      </x:c>
      <x:c r="Z3326" t="str"/>
      <x:c r="AA3326" t="str"/>
      <x:c r="AB3326" t="n">
        <x:v>30</x:v>
      </x:c>
      <x:c r="AC3326" t="str">
        <x:v>Prioridade Baixa</x:v>
      </x:c>
      <x:c r="AD3326" t="str">
        <x:v>Fonte CNES/DATASUS: https://cnes2.datasus.gov.br/Mod_Basico.asp?VCo_Unidade=3518802973774; CNES 2973774; CNPJ 46621665000113; site oficial/redes não coletados nesta fonte</x:v>
      </x:c>
      <x:c r="AE3326" t="n">
        <x:f>IF(LEN(H3326)&gt;0,1,0)</x:f>
        <x:v>0</x:v>
      </x:c>
      <x:c r="AF3326" t="n">
        <x:f>IF(LEN(M3326)&gt;0,1,0)</x:f>
        <x:v>0</x:v>
      </x:c>
      <x:c r="AG3326" t="n">
        <x:f>IF(AND(LEN(H3326)=0,LEN(K3326)=0,LEN(M3326)=0),1,0)</x:f>
        <x:v>1</x:v>
      </x:c>
    </x:row>
    <x:row r="3327">
      <x:c r="A3327" t="str">
        <x:v>AT-03326</x:v>
      </x:c>
      <x:c r="B3327" t="str">
        <x:v>Clinica Olhos Infinitus</x:v>
      </x:c>
      <x:c r="C3327" t="str">
        <x:v>Saúde</x:v>
      </x:c>
      <x:c r="D3327" t="str">
        <x:v>Clínica</x:v>
      </x:c>
      <x:c r="E3327" t="str">
        <x:v>Guarulhos</x:v>
      </x:c>
      <x:c r="F3327" t="str">
        <x:v>Centro</x:v>
      </x:c>
      <x:c r="G3327" t="str">
        <x:v>Instituto Dos Olhos Infinitus Ltda, 207, Centro, Guarulhos, Sp</x:v>
      </x:c>
      <x:c r="H3327" t="str"/>
      <x:c r="I3327" t="str"/>
      <x:c r="J3327" t="str"/>
      <x:c r="K3327" t="str"/>
      <x:c r="L3327" t="str"/>
      <x:c r="M3327" t="str"/>
      <x:c r="N3327" t="str"/>
      <x:c r="O3327" t="str"/>
      <x:c r="P3327" t="str"/>
      <x:c r="Q3327" t="str">
        <x:v>https://www.google.com/maps/search/?api=1&amp;query=Clinica+Olhos+Infinitus+INSTITUTO+DOS+OLHOS+INFINITUS+LTDA%2C+207%2C+CENTRO%2C+GUARULHOS%2C+SP+Guarulhos+SP</x:v>
      </x:c>
      <x:c r="R3327" t="str"/>
      <x:c r="S3327" t="str"/>
      <x:c r="T3327" t="str">
        <x:v>Não contatado</x:v>
      </x:c>
      <x:c r="U3327" s="27" t="n">
        <x:f>IF(LEN(H3327)&gt;0,25,0)+IF(L3327="Sim",25,0)+IF(LEN(M3327)&gt;0,15,0)+IF(LEN(J3327)&gt;0,10,0)+IF(LEN(N3327)&gt;0,5,0)+IF(LEN(O3327)&gt;0,5,0)+IF(LEN(P3327)&gt;0,5,0)+IF(AND(LEN(R3327)&gt;0,LEN(S3327)&gt;0),10,0)</x:f>
        <x:v>0</x:v>
      </x:c>
      <x:c r="V3327" t="str">
        <x:f>IF(U3327&gt;=60,"Prioridade Alta",IF(U3327&gt;=35,"Prioridade Média","Prioridade Baixa"))</x:f>
        <x:v>Prioridade Baixa</x:v>
      </x:c>
      <x:c r="W3327" t="str">
        <x:v>Sim</x:v>
      </x:c>
      <x:c r="X3327" t="str">
        <x:v>Sem telefone, e-mail ou site</x:v>
      </x:c>
      <x:c r="Y3327" t="str">
        <x:v>Base expandida 2026-07-27</x:v>
      </x:c>
      <x:c r="Z3327" t="str"/>
      <x:c r="AA3327" t="str"/>
      <x:c r="AB3327" t="n">
        <x:v>30</x:v>
      </x:c>
      <x:c r="AC3327" t="str">
        <x:v>Prioridade Baixa</x:v>
      </x:c>
      <x:c r="AD3327" t="str">
        <x:v>Fonte CNES/DATASUS: https://cnes2.datasus.gov.br/Mod_Basico.asp?VCo_Unidade=3518802930803; CNES 2930803; CNPJ 12476744000166; site oficial/redes não coletados nesta fonte</x:v>
      </x:c>
      <x:c r="AE3327" t="n">
        <x:f>IF(LEN(H3327)&gt;0,1,0)</x:f>
        <x:v>0</x:v>
      </x:c>
      <x:c r="AF3327" t="n">
        <x:f>IF(LEN(M3327)&gt;0,1,0)</x:f>
        <x:v>0</x:v>
      </x:c>
      <x:c r="AG3327" t="n">
        <x:f>IF(AND(LEN(H3327)=0,LEN(K3327)=0,LEN(M3327)=0),1,0)</x:f>
        <x:v>1</x:v>
      </x:c>
    </x:row>
    <x:row r="3328">
      <x:c r="A3328" t="str">
        <x:v>AT-03327</x:v>
      </x:c>
      <x:c r="B3328" t="str">
        <x:v>Clinica Olhos Visao Clean</x:v>
      </x:c>
      <x:c r="C3328" t="str">
        <x:v>Saúde</x:v>
      </x:c>
      <x:c r="D3328" t="str">
        <x:v>Clínica</x:v>
      </x:c>
      <x:c r="E3328" t="str">
        <x:v>Guarulhos</x:v>
      </x:c>
      <x:c r="F3328" t="str">
        <x:v>Centro</x:v>
      </x:c>
      <x:c r="G3328" t="str">
        <x:v>Instituto De Olhos Visao Clean Ltda, 207, Centro, Guarulhos, Sp</x:v>
      </x:c>
      <x:c r="H3328" t="str"/>
      <x:c r="I3328" t="str"/>
      <x:c r="J3328" t="str"/>
      <x:c r="K3328" t="str"/>
      <x:c r="L3328" t="str"/>
      <x:c r="M3328" t="str"/>
      <x:c r="N3328" t="str"/>
      <x:c r="O3328" t="str"/>
      <x:c r="P3328" t="str"/>
      <x:c r="Q3328" t="str">
        <x:v>https://www.google.com/maps/search/?api=1&amp;query=Clinica+Olhos+Visao+Clean+INSTITUTO+DE+OLHOS+VISAO+CLEAN+LTDA%2C+207%2C+CENTRO%2C+GUARULHOS%2C+SP+Guarulhos+SP</x:v>
      </x:c>
      <x:c r="R3328" t="str"/>
      <x:c r="S3328" t="str"/>
      <x:c r="T3328" t="str">
        <x:v>Não contatado</x:v>
      </x:c>
      <x:c r="U3328" s="27" t="n">
        <x:f>IF(LEN(H3328)&gt;0,25,0)+IF(L3328="Sim",25,0)+IF(LEN(M3328)&gt;0,15,0)+IF(LEN(J3328)&gt;0,10,0)+IF(LEN(N3328)&gt;0,5,0)+IF(LEN(O3328)&gt;0,5,0)+IF(LEN(P3328)&gt;0,5,0)+IF(AND(LEN(R3328)&gt;0,LEN(S3328)&gt;0),10,0)</x:f>
        <x:v>0</x:v>
      </x:c>
      <x:c r="V3328" t="str">
        <x:f>IF(U3328&gt;=60,"Prioridade Alta",IF(U3328&gt;=35,"Prioridade Média","Prioridade Baixa"))</x:f>
        <x:v>Prioridade Baixa</x:v>
      </x:c>
      <x:c r="W3328" t="str">
        <x:v>Sim</x:v>
      </x:c>
      <x:c r="X3328" t="str">
        <x:v>Sem telefone, e-mail ou site</x:v>
      </x:c>
      <x:c r="Y3328" t="str">
        <x:v>Base expandida 2026-07-27</x:v>
      </x:c>
      <x:c r="Z3328" t="str"/>
      <x:c r="AA3328" t="str"/>
      <x:c r="AB3328" t="n">
        <x:v>30</x:v>
      </x:c>
      <x:c r="AC3328" t="str">
        <x:v>Prioridade Baixa</x:v>
      </x:c>
      <x:c r="AD3328" t="str">
        <x:v>Fonte CNES/DATASUS: https://cnes2.datasus.gov.br/Mod_Basico.asp?VCo_Unidade=3518804129644; CNES 4129644; CNPJ 46146558000180; site oficial/redes não coletados nesta fonte</x:v>
      </x:c>
      <x:c r="AE3328" t="n">
        <x:f>IF(LEN(H3328)&gt;0,1,0)</x:f>
        <x:v>0</x:v>
      </x:c>
      <x:c r="AF3328" t="n">
        <x:f>IF(LEN(M3328)&gt;0,1,0)</x:f>
        <x:v>0</x:v>
      </x:c>
      <x:c r="AG3328" t="n">
        <x:f>IF(AND(LEN(H3328)=0,LEN(K3328)=0,LEN(M3328)=0),1,0)</x:f>
        <x:v>1</x:v>
      </x:c>
    </x:row>
    <x:row r="3329">
      <x:c r="A3329" t="str">
        <x:v>AT-03328</x:v>
      </x:c>
      <x:c r="B3329" t="str">
        <x:v>Clinica Oftalmologica Olho Saudavel</x:v>
      </x:c>
      <x:c r="C3329" t="str">
        <x:v>Saúde</x:v>
      </x:c>
      <x:c r="D3329" t="str">
        <x:v>Clínica</x:v>
      </x:c>
      <x:c r="E3329" t="str">
        <x:v>Guarulhos</x:v>
      </x:c>
      <x:c r="F3329" t="str">
        <x:v>Vila Galvao</x:v>
      </x:c>
      <x:c r="G3329" t="str">
        <x:v>Clinica Oftalmologica Olho Saudavel Ss Ltda, 462, Vila Galvao, Guarulhos, Sp</x:v>
      </x:c>
      <x:c r="H3329" t="str"/>
      <x:c r="I3329" t="str"/>
      <x:c r="J3329" t="str"/>
      <x:c r="K3329" t="str"/>
      <x:c r="L3329" t="str"/>
      <x:c r="M3329" t="str"/>
      <x:c r="N3329" t="str"/>
      <x:c r="O3329" t="str"/>
      <x:c r="P3329" t="str"/>
      <x:c r="Q3329" t="str">
        <x:v>https://www.google.com/maps/search/?api=1&amp;query=Clinica+Oftalmologica+Olho+Saudavel+CLINICA+OFTALMOLOGICA+OLHO+SAUDAVEL+SS+LTDA%2C+462%2C+VILA+GALVAO%2C+GUARULHOS%2C+SP+Guarulhos+SP</x:v>
      </x:c>
      <x:c r="R3329" t="str"/>
      <x:c r="S3329" t="str"/>
      <x:c r="T3329" t="str">
        <x:v>Não contatado</x:v>
      </x:c>
      <x:c r="U3329" s="27" t="n">
        <x:f>IF(LEN(H3329)&gt;0,25,0)+IF(L3329="Sim",25,0)+IF(LEN(M3329)&gt;0,15,0)+IF(LEN(J3329)&gt;0,10,0)+IF(LEN(N3329)&gt;0,5,0)+IF(LEN(O3329)&gt;0,5,0)+IF(LEN(P3329)&gt;0,5,0)+IF(AND(LEN(R3329)&gt;0,LEN(S3329)&gt;0),10,0)</x:f>
        <x:v>0</x:v>
      </x:c>
      <x:c r="V3329" t="str">
        <x:f>IF(U3329&gt;=60,"Prioridade Alta",IF(U3329&gt;=35,"Prioridade Média","Prioridade Baixa"))</x:f>
        <x:v>Prioridade Baixa</x:v>
      </x:c>
      <x:c r="W3329" t="str">
        <x:v>Sim</x:v>
      </x:c>
      <x:c r="X3329" t="str">
        <x:v>Sem telefone, e-mail ou site</x:v>
      </x:c>
      <x:c r="Y3329" t="str">
        <x:v>Base expandida 2026-07-27</x:v>
      </x:c>
      <x:c r="Z3329" t="str"/>
      <x:c r="AA3329" t="str"/>
      <x:c r="AB3329" t="n">
        <x:v>30</x:v>
      </x:c>
      <x:c r="AC3329" t="str">
        <x:v>Prioridade Baixa</x:v>
      </x:c>
      <x:c r="AD3329" t="str">
        <x:v>Fonte CNES/DATASUS: https://cnes2.datasus.gov.br/Mod_Basico.asp?VCo_Unidade=3518809132899; CNES 9132899; CNPJ 17518194000203; site oficial/redes não coletados nesta fonte</x:v>
      </x:c>
      <x:c r="AE3329" t="n">
        <x:f>IF(LEN(H3329)&gt;0,1,0)</x:f>
        <x:v>0</x:v>
      </x:c>
      <x:c r="AF3329" t="n">
        <x:f>IF(LEN(M3329)&gt;0,1,0)</x:f>
        <x:v>0</x:v>
      </x:c>
      <x:c r="AG3329" t="n">
        <x:f>IF(AND(LEN(H3329)=0,LEN(K3329)=0,LEN(M3329)=0),1,0)</x:f>
        <x:v>1</x:v>
      </x:c>
    </x:row>
    <x:row r="3330">
      <x:c r="A3330" t="str">
        <x:v>AT-03329</x:v>
      </x:c>
      <x:c r="B3330" t="str">
        <x:v>Clinica Ortopedica Magnoni</x:v>
      </x:c>
      <x:c r="C3330" t="str">
        <x:v>Saúde</x:v>
      </x:c>
      <x:c r="D3330" t="str">
        <x:v>Clínica</x:v>
      </x:c>
      <x:c r="E3330" t="str">
        <x:v>Guarulhos</x:v>
      </x:c>
      <x:c r="F3330" t="str">
        <x:v>Vila Progresso</x:v>
      </x:c>
      <x:c r="G3330" t="str">
        <x:v>Clinica Ortopedica Magnoni Ltda, 75, Vila Progresso, Guarulhos, Sp</x:v>
      </x:c>
      <x:c r="H3330" t="str"/>
      <x:c r="I3330" t="str"/>
      <x:c r="J3330" t="str"/>
      <x:c r="K3330" t="str"/>
      <x:c r="L3330" t="str"/>
      <x:c r="M3330" t="str"/>
      <x:c r="N3330" t="str"/>
      <x:c r="O3330" t="str"/>
      <x:c r="P3330" t="str"/>
      <x:c r="Q3330" t="str">
        <x:v>https://www.google.com/maps/search/?api=1&amp;query=Clinica+Ortopedica+Magnoni+CLINICA+ORTOPEDICA+MAGNONI+LTDA%2C+75%2C+VILA+PROGRESSO%2C+GUARULHOS%2C+SP+Guarulhos+SP</x:v>
      </x:c>
      <x:c r="R3330" t="str"/>
      <x:c r="S3330" t="str"/>
      <x:c r="T3330" t="str">
        <x:v>Não contatado</x:v>
      </x:c>
      <x:c r="U3330" s="27" t="n">
        <x:f>IF(LEN(H3330)&gt;0,25,0)+IF(L3330="Sim",25,0)+IF(LEN(M3330)&gt;0,15,0)+IF(LEN(J3330)&gt;0,10,0)+IF(LEN(N3330)&gt;0,5,0)+IF(LEN(O3330)&gt;0,5,0)+IF(LEN(P3330)&gt;0,5,0)+IF(AND(LEN(R3330)&gt;0,LEN(S3330)&gt;0),10,0)</x:f>
        <x:v>0</x:v>
      </x:c>
      <x:c r="V3330" t="str">
        <x:f>IF(U3330&gt;=60,"Prioridade Alta",IF(U3330&gt;=35,"Prioridade Média","Prioridade Baixa"))</x:f>
        <x:v>Prioridade Baixa</x:v>
      </x:c>
      <x:c r="W3330" t="str">
        <x:v>Sim</x:v>
      </x:c>
      <x:c r="X3330" t="str">
        <x:v>Sem telefone, e-mail ou site</x:v>
      </x:c>
      <x:c r="Y3330" t="str">
        <x:v>Base expandida 2026-07-27</x:v>
      </x:c>
      <x:c r="Z3330" t="str"/>
      <x:c r="AA3330" t="str"/>
      <x:c r="AB3330" t="n">
        <x:v>30</x:v>
      </x:c>
      <x:c r="AC3330" t="str">
        <x:v>Prioridade Baixa</x:v>
      </x:c>
      <x:c r="AD3330" t="str">
        <x:v>Fonte CNES/DATASUS: https://cnes2.datasus.gov.br/Mod_Basico.asp?VCo_Unidade=3518809976345; CNES 9976345; CNPJ 13021854000104; site oficial/redes não coletados nesta fonte</x:v>
      </x:c>
      <x:c r="AE3330" t="n">
        <x:f>IF(LEN(H3330)&gt;0,1,0)</x:f>
        <x:v>0</x:v>
      </x:c>
      <x:c r="AF3330" t="n">
        <x:f>IF(LEN(M3330)&gt;0,1,0)</x:f>
        <x:v>0</x:v>
      </x:c>
      <x:c r="AG3330" t="n">
        <x:f>IF(AND(LEN(H3330)=0,LEN(K3330)=0,LEN(M3330)=0),1,0)</x:f>
        <x:v>1</x:v>
      </x:c>
    </x:row>
    <x:row r="3331">
      <x:c r="A3331" t="str">
        <x:v>AT-03330</x:v>
      </x:c>
      <x:c r="B3331" t="str">
        <x:v>Clinica Passos</x:v>
      </x:c>
      <x:c r="C3331" t="str">
        <x:v>Saúde</x:v>
      </x:c>
      <x:c r="D3331" t="str">
        <x:v>Clínica</x:v>
      </x:c>
      <x:c r="E3331" t="str">
        <x:v>Guarulhos</x:v>
      </x:c>
      <x:c r="F3331" t="str">
        <x:v>Jd Sao Joao</x:v>
      </x:c>
      <x:c r="G3331" t="str">
        <x:v>Clinica Passos Ltda, 74, Jd Sao Joao, Guarulhos, Sp</x:v>
      </x:c>
      <x:c r="H3331" t="str"/>
      <x:c r="I3331" t="str"/>
      <x:c r="J3331" t="str"/>
      <x:c r="K3331" t="str"/>
      <x:c r="L3331" t="str"/>
      <x:c r="M3331" t="str"/>
      <x:c r="N3331" t="str"/>
      <x:c r="O3331" t="str"/>
      <x:c r="P3331" t="str"/>
      <x:c r="Q3331" t="str">
        <x:v>https://www.google.com/maps/search/?api=1&amp;query=Clinica+Passos+CLINICA+PASSOS+LTDA%2C+74%2C+JD+SAO+JOAO%2C+GUARULHOS%2C+SP+Guarulhos+SP</x:v>
      </x:c>
      <x:c r="R3331" t="str"/>
      <x:c r="S3331" t="str"/>
      <x:c r="T3331" t="str">
        <x:v>Não contatado</x:v>
      </x:c>
      <x:c r="U3331" s="27" t="n">
        <x:f>IF(LEN(H3331)&gt;0,25,0)+IF(L3331="Sim",25,0)+IF(LEN(M3331)&gt;0,15,0)+IF(LEN(J3331)&gt;0,10,0)+IF(LEN(N3331)&gt;0,5,0)+IF(LEN(O3331)&gt;0,5,0)+IF(LEN(P3331)&gt;0,5,0)+IF(AND(LEN(R3331)&gt;0,LEN(S3331)&gt;0),10,0)</x:f>
        <x:v>0</x:v>
      </x:c>
      <x:c r="V3331" t="str">
        <x:f>IF(U3331&gt;=60,"Prioridade Alta",IF(U3331&gt;=35,"Prioridade Média","Prioridade Baixa"))</x:f>
        <x:v>Prioridade Baixa</x:v>
      </x:c>
      <x:c r="W3331" t="str">
        <x:v>Sim</x:v>
      </x:c>
      <x:c r="X3331" t="str">
        <x:v>Sem telefone, e-mail ou site</x:v>
      </x:c>
      <x:c r="Y3331" t="str">
        <x:v>Base expandida 2026-07-27</x:v>
      </x:c>
      <x:c r="Z3331" t="str"/>
      <x:c r="AA3331" t="str"/>
      <x:c r="AB3331" t="n">
        <x:v>30</x:v>
      </x:c>
      <x:c r="AC3331" t="str">
        <x:v>Prioridade Baixa</x:v>
      </x:c>
      <x:c r="AD3331" t="str">
        <x:v>Fonte CNES/DATASUS: https://cnes2.datasus.gov.br/Mod_Basico.asp?VCo_Unidade=3518807845162; CNES 7845162; CNPJ 08901541000364; site oficial/redes não coletados nesta fonte; Fonte CNES/DATASUS: https://cnes2.datasus.gov.br/Mod_Basico.asp?VCo_Unidade=3518807873107; CNES 7873107; CNPJ 08901541000100; site oficial/redes não coletados nesta fonte</x:v>
      </x:c>
      <x:c r="AE3331" t="n">
        <x:f>IF(LEN(H3331)&gt;0,1,0)</x:f>
        <x:v>0</x:v>
      </x:c>
      <x:c r="AF3331" t="n">
        <x:f>IF(LEN(M3331)&gt;0,1,0)</x:f>
        <x:v>0</x:v>
      </x:c>
      <x:c r="AG3331" t="n">
        <x:f>IF(AND(LEN(H3331)=0,LEN(K3331)=0,LEN(M3331)=0),1,0)</x:f>
        <x:v>1</x:v>
      </x:c>
    </x:row>
    <x:row r="3332">
      <x:c r="A3332" t="str">
        <x:v>AT-03331</x:v>
      </x:c>
      <x:c r="B3332" t="str">
        <x:v>Clinica Pisicologia Ressignicar</x:v>
      </x:c>
      <x:c r="C3332" t="str">
        <x:v>Saúde</x:v>
      </x:c>
      <x:c r="D3332" t="str">
        <x:v>Clínica</x:v>
      </x:c>
      <x:c r="E3332" t="str">
        <x:v>Guarulhos</x:v>
      </x:c>
      <x:c r="F3332" t="str">
        <x:v>Jardim Santa Mena</x:v>
      </x:c>
      <x:c r="G3332" t="str">
        <x:v>Maria Silvania Da Silva Clinica Psicologia, 1817, Jardim Santa Mena, Guarulhos, Sp</x:v>
      </x:c>
      <x:c r="H3332" t="str"/>
      <x:c r="I3332" t="str"/>
      <x:c r="J3332" t="str"/>
      <x:c r="K3332" t="str"/>
      <x:c r="L3332" t="str"/>
      <x:c r="M3332" t="str"/>
      <x:c r="N3332" t="str"/>
      <x:c r="O3332" t="str"/>
      <x:c r="P3332" t="str"/>
      <x:c r="Q3332" t="str">
        <x:v>https://www.google.com/maps/search/?api=1&amp;query=Clinica+Pisicologia+Ressignicar+MARIA+SILVANIA+DA+SILVA+CLINICA+PSICOLOGIA%2C+1817%2C+JARDIM+SANTA+MENA%2C+GUARULHOS%2C+SP+Guarulhos+SP</x:v>
      </x:c>
      <x:c r="R3332" t="str"/>
      <x:c r="S3332" t="str"/>
      <x:c r="T3332" t="str">
        <x:v>Não contatado</x:v>
      </x:c>
      <x:c r="U3332" s="27" t="n">
        <x:f>IF(LEN(H3332)&gt;0,25,0)+IF(L3332="Sim",25,0)+IF(LEN(M3332)&gt;0,15,0)+IF(LEN(J3332)&gt;0,10,0)+IF(LEN(N3332)&gt;0,5,0)+IF(LEN(O3332)&gt;0,5,0)+IF(LEN(P3332)&gt;0,5,0)+IF(AND(LEN(R3332)&gt;0,LEN(S3332)&gt;0),10,0)</x:f>
        <x:v>0</x:v>
      </x:c>
      <x:c r="V3332" t="str">
        <x:f>IF(U3332&gt;=60,"Prioridade Alta",IF(U3332&gt;=35,"Prioridade Média","Prioridade Baixa"))</x:f>
        <x:v>Prioridade Baixa</x:v>
      </x:c>
      <x:c r="W3332" t="str">
        <x:v>Sim</x:v>
      </x:c>
      <x:c r="X3332" t="str">
        <x:v>Sem telefone, e-mail ou site</x:v>
      </x:c>
      <x:c r="Y3332" t="str">
        <x:v>Base expandida 2026-07-27</x:v>
      </x:c>
      <x:c r="Z3332" t="str"/>
      <x:c r="AA3332" t="str"/>
      <x:c r="AB3332" t="n">
        <x:v>30</x:v>
      </x:c>
      <x:c r="AC3332" t="str">
        <x:v>Prioridade Baixa</x:v>
      </x:c>
      <x:c r="AD3332" t="str">
        <x:v>Fonte CNES/DATASUS: https://cnes2.datasus.gov.br/Mod_Basico.asp?VCo_Unidade=3518800051292; CNES 0051292; CNPJ 32227363000150; site oficial/redes não coletados nesta fonte</x:v>
      </x:c>
      <x:c r="AE3332" t="n">
        <x:f>IF(LEN(H3332)&gt;0,1,0)</x:f>
        <x:v>0</x:v>
      </x:c>
      <x:c r="AF3332" t="n">
        <x:f>IF(LEN(M3332)&gt;0,1,0)</x:f>
        <x:v>0</x:v>
      </x:c>
      <x:c r="AG3332" t="n">
        <x:f>IF(AND(LEN(H3332)=0,LEN(K3332)=0,LEN(M3332)=0),1,0)</x:f>
        <x:v>1</x:v>
      </x:c>
    </x:row>
    <x:row r="3333">
      <x:c r="A3333" t="str">
        <x:v>AT-03332</x:v>
      </x:c>
      <x:c r="B3333" t="str">
        <x:v>Clinica Pomar Desenvolimento E Reabilitacao</x:v>
      </x:c>
      <x:c r="C3333" t="str">
        <x:v>Saúde</x:v>
      </x:c>
      <x:c r="D3333" t="str">
        <x:v>Clínica</x:v>
      </x:c>
      <x:c r="E3333" t="str">
        <x:v>Guarulhos</x:v>
      </x:c>
      <x:c r="F3333" t="str">
        <x:v>Vila Camargos</x:v>
      </x:c>
      <x:c r="G3333" t="str">
        <x:v>Clinica Pomar Desenvolimento E Reabilitacao Ltda, 80, Vila Camargos, Guarulhos, Sp</x:v>
      </x:c>
      <x:c r="H3333" t="str"/>
      <x:c r="I3333" t="str"/>
      <x:c r="J3333" t="str"/>
      <x:c r="K3333" t="str"/>
      <x:c r="L3333" t="str"/>
      <x:c r="M3333" t="str"/>
      <x:c r="N3333" t="str"/>
      <x:c r="O3333" t="str"/>
      <x:c r="P3333" t="str"/>
      <x:c r="Q3333" t="str">
        <x:v>https://www.google.com/maps/search/?api=1&amp;query=Clinica+Pomar+Desenvolimento+E+Reabilitacao+CLINICA+POMAR+DESENVOLIMENTO+E+REABILITACAO+LTDA%2C+80%2C+VILA+CAMARGOS%2C+GUARULHOS%2C+SP+Guarulhos+SP</x:v>
      </x:c>
      <x:c r="R3333" t="str"/>
      <x:c r="S3333" t="str"/>
      <x:c r="T3333" t="str">
        <x:v>Não contatado</x:v>
      </x:c>
      <x:c r="U3333" s="27" t="n">
        <x:f>IF(LEN(H3333)&gt;0,25,0)+IF(L3333="Sim",25,0)+IF(LEN(M3333)&gt;0,15,0)+IF(LEN(J3333)&gt;0,10,0)+IF(LEN(N3333)&gt;0,5,0)+IF(LEN(O3333)&gt;0,5,0)+IF(LEN(P3333)&gt;0,5,0)+IF(AND(LEN(R3333)&gt;0,LEN(S3333)&gt;0),10,0)</x:f>
        <x:v>0</x:v>
      </x:c>
      <x:c r="V3333" t="str">
        <x:f>IF(U3333&gt;=60,"Prioridade Alta",IF(U3333&gt;=35,"Prioridade Média","Prioridade Baixa"))</x:f>
        <x:v>Prioridade Baixa</x:v>
      </x:c>
      <x:c r="W3333" t="str">
        <x:v>Sim</x:v>
      </x:c>
      <x:c r="X3333" t="str">
        <x:v>Sem telefone, e-mail ou site</x:v>
      </x:c>
      <x:c r="Y3333" t="str">
        <x:v>Base expandida 2026-07-27</x:v>
      </x:c>
      <x:c r="Z3333" t="str"/>
      <x:c r="AA3333" t="str"/>
      <x:c r="AB3333" t="n">
        <x:v>30</x:v>
      </x:c>
      <x:c r="AC3333" t="str">
        <x:v>Prioridade Baixa</x:v>
      </x:c>
      <x:c r="AD3333" t="str">
        <x:v>Fonte CNES/DATASUS: https://cnes2.datasus.gov.br/Mod_Basico.asp?VCo_Unidade=3518804435354; CNES 4435354; CNPJ 52799114000147; site oficial/redes não coletados nesta fonte</x:v>
      </x:c>
      <x:c r="AE3333" t="n">
        <x:f>IF(LEN(H3333)&gt;0,1,0)</x:f>
        <x:v>0</x:v>
      </x:c>
      <x:c r="AF3333" t="n">
        <x:f>IF(LEN(M3333)&gt;0,1,0)</x:f>
        <x:v>0</x:v>
      </x:c>
      <x:c r="AG3333" t="n">
        <x:f>IF(AND(LEN(H3333)=0,LEN(K3333)=0,LEN(M3333)=0),1,0)</x:f>
        <x:v>1</x:v>
      </x:c>
    </x:row>
    <x:row r="3334">
      <x:c r="A3334" t="str">
        <x:v>AT-03333</x:v>
      </x:c>
      <x:c r="B3334" t="str">
        <x:v>Clinica Psicologica E Consultoria Permitta</x:v>
      </x:c>
      <x:c r="C3334" t="str">
        <x:v>Saúde</x:v>
      </x:c>
      <x:c r="D3334" t="str">
        <x:v>Clínica</x:v>
      </x:c>
      <x:c r="E3334" t="str">
        <x:v>Guarulhos</x:v>
      </x:c>
      <x:c r="F3334" t="str">
        <x:v>Vila Augusta</x:v>
      </x:c>
      <x:c r="G3334" t="str">
        <x:v>Clinica Psicologica E Consultoria Permitta Ltda, 318, Vila Augusta, Guarulhos, Sp</x:v>
      </x:c>
      <x:c r="H3334" t="str"/>
      <x:c r="I3334" t="str"/>
      <x:c r="J3334" t="str"/>
      <x:c r="K3334" t="str"/>
      <x:c r="L3334" t="str"/>
      <x:c r="M3334" t="str"/>
      <x:c r="N3334" t="str"/>
      <x:c r="O3334" t="str"/>
      <x:c r="P3334" t="str"/>
      <x:c r="Q3334" t="str">
        <x:v>https://www.google.com/maps/search/?api=1&amp;query=Clinica+Psicologica+E+Consultoria+Permitta+CLINICA+PSICOLOGICA+E+CONSULTORIA+PERMITTA+LTDA%2C+318%2C+VILA+AUGUSTA%2C+GUARULHOS%2C+SP+Guarulhos+SP</x:v>
      </x:c>
      <x:c r="R3334" t="str"/>
      <x:c r="S3334" t="str"/>
      <x:c r="T3334" t="str">
        <x:v>Não contatado</x:v>
      </x:c>
      <x:c r="U3334" s="27" t="n">
        <x:f>IF(LEN(H3334)&gt;0,25,0)+IF(L3334="Sim",25,0)+IF(LEN(M3334)&gt;0,15,0)+IF(LEN(J3334)&gt;0,10,0)+IF(LEN(N3334)&gt;0,5,0)+IF(LEN(O3334)&gt;0,5,0)+IF(LEN(P3334)&gt;0,5,0)+IF(AND(LEN(R3334)&gt;0,LEN(S3334)&gt;0),10,0)</x:f>
        <x:v>0</x:v>
      </x:c>
      <x:c r="V3334" t="str">
        <x:f>IF(U3334&gt;=60,"Prioridade Alta",IF(U3334&gt;=35,"Prioridade Média","Prioridade Baixa"))</x:f>
        <x:v>Prioridade Baixa</x:v>
      </x:c>
      <x:c r="W3334" t="str">
        <x:v>Sim</x:v>
      </x:c>
      <x:c r="X3334" t="str">
        <x:v>Sem telefone, e-mail ou site</x:v>
      </x:c>
      <x:c r="Y3334" t="str">
        <x:v>Base expandida 2026-07-27</x:v>
      </x:c>
      <x:c r="Z3334" t="str"/>
      <x:c r="AA3334" t="str"/>
      <x:c r="AB3334" t="n">
        <x:v>30</x:v>
      </x:c>
      <x:c r="AC3334" t="str">
        <x:v>Prioridade Baixa</x:v>
      </x:c>
      <x:c r="AD3334" t="str">
        <x:v>Fonte CNES/DATASUS: https://cnes2.datasus.gov.br/Mod_Basico.asp?VCo_Unidade=3518807608535; CNES 7608535; CNPJ 26177294000115; site oficial/redes não coletados nesta fonte</x:v>
      </x:c>
      <x:c r="AE3334" t="n">
        <x:f>IF(LEN(H3334)&gt;0,1,0)</x:f>
        <x:v>0</x:v>
      </x:c>
      <x:c r="AF3334" t="n">
        <x:f>IF(LEN(M3334)&gt;0,1,0)</x:f>
        <x:v>0</x:v>
      </x:c>
      <x:c r="AG3334" t="n">
        <x:f>IF(AND(LEN(H3334)=0,LEN(K3334)=0,LEN(M3334)=0),1,0)</x:f>
        <x:v>1</x:v>
      </x:c>
    </x:row>
    <x:row r="3335">
      <x:c r="A3335" t="str">
        <x:v>AT-03334</x:v>
      </x:c>
      <x:c r="B3335" t="str">
        <x:v>Clinica Reencontro</x:v>
      </x:c>
      <x:c r="C3335" t="str">
        <x:v>Saúde</x:v>
      </x:c>
      <x:c r="D3335" t="str">
        <x:v>Clínica</x:v>
      </x:c>
      <x:c r="E3335" t="str">
        <x:v>Guarulhos</x:v>
      </x:c>
      <x:c r="F3335" t="str">
        <x:v>Centro</x:v>
      </x:c>
      <x:c r="G3335" t="str">
        <x:v>Valeria Alencar Da Silva Romualdo Psicologia, 159, Centro, Guarulhos, Sp</x:v>
      </x:c>
      <x:c r="H3335" t="str"/>
      <x:c r="I3335" t="str"/>
      <x:c r="J3335" t="str"/>
      <x:c r="K3335" t="str"/>
      <x:c r="L3335" t="str"/>
      <x:c r="M3335" t="str"/>
      <x:c r="N3335" t="str"/>
      <x:c r="O3335" t="str"/>
      <x:c r="P3335" t="str"/>
      <x:c r="Q3335" t="str">
        <x:v>https://www.google.com/maps/search/?api=1&amp;query=Clinica+Reencontro+VALERIA+ALENCAR+DA+SILVA+ROMUALDO+PSICOLOGIA%2C+159%2C+CENTRO%2C+GUARULHOS%2C+SP+Guarulhos+SP</x:v>
      </x:c>
      <x:c r="R3335" t="str"/>
      <x:c r="S3335" t="str"/>
      <x:c r="T3335" t="str">
        <x:v>Não contatado</x:v>
      </x:c>
      <x:c r="U3335" s="27" t="n">
        <x:f>IF(LEN(H3335)&gt;0,25,0)+IF(L3335="Sim",25,0)+IF(LEN(M3335)&gt;0,15,0)+IF(LEN(J3335)&gt;0,10,0)+IF(LEN(N3335)&gt;0,5,0)+IF(LEN(O3335)&gt;0,5,0)+IF(LEN(P3335)&gt;0,5,0)+IF(AND(LEN(R3335)&gt;0,LEN(S3335)&gt;0),10,0)</x:f>
        <x:v>0</x:v>
      </x:c>
      <x:c r="V3335" t="str">
        <x:f>IF(U3335&gt;=60,"Prioridade Alta",IF(U3335&gt;=35,"Prioridade Média","Prioridade Baixa"))</x:f>
        <x:v>Prioridade Baixa</x:v>
      </x:c>
      <x:c r="W3335" t="str">
        <x:v>Sim</x:v>
      </x:c>
      <x:c r="X3335" t="str">
        <x:v>Sem telefone, e-mail ou site</x:v>
      </x:c>
      <x:c r="Y3335" t="str">
        <x:v>Base expandida 2026-07-27</x:v>
      </x:c>
      <x:c r="Z3335" t="str"/>
      <x:c r="AA3335" t="str"/>
      <x:c r="AB3335" t="n">
        <x:v>30</x:v>
      </x:c>
      <x:c r="AC3335" t="str">
        <x:v>Prioridade Baixa</x:v>
      </x:c>
      <x:c r="AD3335" t="str">
        <x:v>Fonte CNES/DATASUS: https://cnes2.datasus.gov.br/Mod_Basico.asp?VCo_Unidade=3518805558174; CNES 5558174; CNPJ 59539326000134; site oficial/redes não coletados nesta fonte</x:v>
      </x:c>
      <x:c r="AE3335" t="n">
        <x:f>IF(LEN(H3335)&gt;0,1,0)</x:f>
        <x:v>0</x:v>
      </x:c>
      <x:c r="AF3335" t="n">
        <x:f>IF(LEN(M3335)&gt;0,1,0)</x:f>
        <x:v>0</x:v>
      </x:c>
      <x:c r="AG3335" t="n">
        <x:f>IF(AND(LEN(H3335)=0,LEN(K3335)=0,LEN(M3335)=0),1,0)</x:f>
        <x:v>1</x:v>
      </x:c>
    </x:row>
    <x:row r="3336">
      <x:c r="A3336" t="str">
        <x:v>AT-03335</x:v>
      </x:c>
      <x:c r="B3336" t="str">
        <x:v>Clinica Psicologica Pandora</x:v>
      </x:c>
      <x:c r="C3336" t="str">
        <x:v>Saúde</x:v>
      </x:c>
      <x:c r="D3336" t="str">
        <x:v>Clínica</x:v>
      </x:c>
      <x:c r="E3336" t="str">
        <x:v>Guarulhos</x:v>
      </x:c>
      <x:c r="F3336" t="str">
        <x:v>Vila Rachid</x:v>
      </x:c>
      <x:c r="G3336" t="str">
        <x:v>Clinica Psicologica Pandora Ss Ltda, 45, Vila Rachid, Guarulhos, Sp</x:v>
      </x:c>
      <x:c r="H3336" t="str"/>
      <x:c r="I3336" t="str"/>
      <x:c r="J3336" t="str"/>
      <x:c r="K3336" t="str"/>
      <x:c r="L3336" t="str"/>
      <x:c r="M3336" t="str"/>
      <x:c r="N3336" t="str"/>
      <x:c r="O3336" t="str"/>
      <x:c r="P3336" t="str"/>
      <x:c r="Q3336" t="str">
        <x:v>https://www.google.com/maps/search/?api=1&amp;query=Clinica+Psicologica+Pandora+CLINICA+PSICOLOGICA+PANDORA+SS+LTDA%2C+45%2C+VILA+RACHID%2C+GUARULHOS%2C+SP+Guarulhos+SP</x:v>
      </x:c>
      <x:c r="R3336" t="str"/>
      <x:c r="S3336" t="str"/>
      <x:c r="T3336" t="str">
        <x:v>Não contatado</x:v>
      </x:c>
      <x:c r="U3336" s="27" t="n">
        <x:f>IF(LEN(H3336)&gt;0,25,0)+IF(L3336="Sim",25,0)+IF(LEN(M3336)&gt;0,15,0)+IF(LEN(J3336)&gt;0,10,0)+IF(LEN(N3336)&gt;0,5,0)+IF(LEN(O3336)&gt;0,5,0)+IF(LEN(P3336)&gt;0,5,0)+IF(AND(LEN(R3336)&gt;0,LEN(S3336)&gt;0),10,0)</x:f>
        <x:v>0</x:v>
      </x:c>
      <x:c r="V3336" t="str">
        <x:f>IF(U3336&gt;=60,"Prioridade Alta",IF(U3336&gt;=35,"Prioridade Média","Prioridade Baixa"))</x:f>
        <x:v>Prioridade Baixa</x:v>
      </x:c>
      <x:c r="W3336" t="str">
        <x:v>Sim</x:v>
      </x:c>
      <x:c r="X3336" t="str">
        <x:v>Sem telefone, e-mail ou site</x:v>
      </x:c>
      <x:c r="Y3336" t="str">
        <x:v>Base expandida 2026-07-27</x:v>
      </x:c>
      <x:c r="Z3336" t="str"/>
      <x:c r="AA3336" t="str"/>
      <x:c r="AB3336" t="n">
        <x:v>30</x:v>
      </x:c>
      <x:c r="AC3336" t="str">
        <x:v>Prioridade Baixa</x:v>
      </x:c>
      <x:c r="AD3336" t="str">
        <x:v>Fonte CNES/DATASUS: https://cnes2.datasus.gov.br/Mod_Basico.asp?VCo_Unidade=3518807417454; CNES 7417454; CNPJ 15376279000180; site oficial/redes não coletados nesta fonte</x:v>
      </x:c>
      <x:c r="AE3336" t="n">
        <x:f>IF(LEN(H3336)&gt;0,1,0)</x:f>
        <x:v>0</x:v>
      </x:c>
      <x:c r="AF3336" t="n">
        <x:f>IF(LEN(M3336)&gt;0,1,0)</x:f>
        <x:v>0</x:v>
      </x:c>
      <x:c r="AG3336" t="n">
        <x:f>IF(AND(LEN(H3336)=0,LEN(K3336)=0,LEN(M3336)=0),1,0)</x:f>
        <x:v>1</x:v>
      </x:c>
    </x:row>
    <x:row r="3337">
      <x:c r="A3337" t="str">
        <x:v>AT-03336</x:v>
      </x:c>
      <x:c r="B3337" t="str">
        <x:v>Clinica Sallute</x:v>
      </x:c>
      <x:c r="C3337" t="str">
        <x:v>Saúde</x:v>
      </x:c>
      <x:c r="D3337" t="str">
        <x:v>Clínica</x:v>
      </x:c>
      <x:c r="E3337" t="str">
        <x:v>Guarulhos</x:v>
      </x:c>
      <x:c r="F3337" t="str">
        <x:v>Vila Galvao</x:v>
      </x:c>
      <x:c r="G3337" t="str">
        <x:v>Clinica Sallute Odontologia E Estetica Ltda, 194, Vila Galvao, Guarulhos, Sp</x:v>
      </x:c>
      <x:c r="H3337" t="str"/>
      <x:c r="I3337" t="str"/>
      <x:c r="J3337" t="str"/>
      <x:c r="K3337" t="str"/>
      <x:c r="L3337" t="str"/>
      <x:c r="M3337" t="str"/>
      <x:c r="N3337" t="str"/>
      <x:c r="O3337" t="str"/>
      <x:c r="P3337" t="str"/>
      <x:c r="Q3337" t="str">
        <x:v>https://www.google.com/maps/search/?api=1&amp;query=Clinica+Sallute+CLINICA+SALLUTE+ODONTOLOGIA+E+ESTETICA+LTDA%2C+194%2C+VILA+GALVAO%2C+GUARULHOS%2C+SP+Guarulhos+SP</x:v>
      </x:c>
      <x:c r="R3337" t="str"/>
      <x:c r="S3337" t="str"/>
      <x:c r="T3337" t="str">
        <x:v>Não contatado</x:v>
      </x:c>
      <x:c r="U3337" s="27" t="n">
        <x:f>IF(LEN(H3337)&gt;0,25,0)+IF(L3337="Sim",25,0)+IF(LEN(M3337)&gt;0,15,0)+IF(LEN(J3337)&gt;0,10,0)+IF(LEN(N3337)&gt;0,5,0)+IF(LEN(O3337)&gt;0,5,0)+IF(LEN(P3337)&gt;0,5,0)+IF(AND(LEN(R3337)&gt;0,LEN(S3337)&gt;0),10,0)</x:f>
        <x:v>0</x:v>
      </x:c>
      <x:c r="V3337" t="str">
        <x:f>IF(U3337&gt;=60,"Prioridade Alta",IF(U3337&gt;=35,"Prioridade Média","Prioridade Baixa"))</x:f>
        <x:v>Prioridade Baixa</x:v>
      </x:c>
      <x:c r="W3337" t="str">
        <x:v>Sim</x:v>
      </x:c>
      <x:c r="X3337" t="str">
        <x:v>Sem telefone, e-mail ou site</x:v>
      </x:c>
      <x:c r="Y3337" t="str">
        <x:v>Base expandida 2026-07-27</x:v>
      </x:c>
      <x:c r="Z3337" t="str"/>
      <x:c r="AA3337" t="str"/>
      <x:c r="AB3337" t="n">
        <x:v>30</x:v>
      </x:c>
      <x:c r="AC3337" t="str">
        <x:v>Prioridade Baixa</x:v>
      </x:c>
      <x:c r="AD3337" t="str">
        <x:v>Fonte CNES/DATASUS: https://cnes2.datasus.gov.br/Mod_Basico.asp?VCo_Unidade=3518802814978; CNES 2814978; CNPJ 38459495000194; site oficial/redes não coletados nesta fonte</x:v>
      </x:c>
      <x:c r="AE3337" t="n">
        <x:f>IF(LEN(H3337)&gt;0,1,0)</x:f>
        <x:v>0</x:v>
      </x:c>
      <x:c r="AF3337" t="n">
        <x:f>IF(LEN(M3337)&gt;0,1,0)</x:f>
        <x:v>0</x:v>
      </x:c>
      <x:c r="AG3337" t="n">
        <x:f>IF(AND(LEN(H3337)=0,LEN(K3337)=0,LEN(M3337)=0),1,0)</x:f>
        <x:v>1</x:v>
      </x:c>
    </x:row>
    <x:row r="3338">
      <x:c r="A3338" t="str">
        <x:v>AT-03337</x:v>
      </x:c>
      <x:c r="B3338" t="str">
        <x:v>Clinica Serenus</x:v>
      </x:c>
      <x:c r="C3338" t="str">
        <x:v>Saúde</x:v>
      </x:c>
      <x:c r="D3338" t="str">
        <x:v>Clínica</x:v>
      </x:c>
      <x:c r="E3338" t="str">
        <x:v>Guarulhos</x:v>
      </x:c>
      <x:c r="F3338" t="str">
        <x:v>Vila Galvao</x:v>
      </x:c>
      <x:c r="G3338" t="str">
        <x:v>Thayane Esteves Figueira Psicologia, 3432, Vila Galvao, Guarulhos, Sp</x:v>
      </x:c>
      <x:c r="H3338" t="str"/>
      <x:c r="I3338" t="str"/>
      <x:c r="J3338" t="str"/>
      <x:c r="K3338" t="str"/>
      <x:c r="L3338" t="str"/>
      <x:c r="M3338" t="str"/>
      <x:c r="N3338" t="str"/>
      <x:c r="O3338" t="str"/>
      <x:c r="P3338" t="str"/>
      <x:c r="Q3338" t="str">
        <x:v>https://www.google.com/maps/search/?api=1&amp;query=Clinica+Serenus+THAYANE+ESTEVES+FIGUEIRA+PSICOLOGIA%2C+3432%2C+VILA+GALVAO%2C+GUARULHOS%2C+SP+Guarulhos+SP</x:v>
      </x:c>
      <x:c r="R3338" t="str"/>
      <x:c r="S3338" t="str"/>
      <x:c r="T3338" t="str">
        <x:v>Não contatado</x:v>
      </x:c>
      <x:c r="U3338" s="27" t="n">
        <x:f>IF(LEN(H3338)&gt;0,25,0)+IF(L3338="Sim",25,0)+IF(LEN(M3338)&gt;0,15,0)+IF(LEN(J3338)&gt;0,10,0)+IF(LEN(N3338)&gt;0,5,0)+IF(LEN(O3338)&gt;0,5,0)+IF(LEN(P3338)&gt;0,5,0)+IF(AND(LEN(R3338)&gt;0,LEN(S3338)&gt;0),10,0)</x:f>
        <x:v>0</x:v>
      </x:c>
      <x:c r="V3338" t="str">
        <x:f>IF(U3338&gt;=60,"Prioridade Alta",IF(U3338&gt;=35,"Prioridade Média","Prioridade Baixa"))</x:f>
        <x:v>Prioridade Baixa</x:v>
      </x:c>
      <x:c r="W3338" t="str">
        <x:v>Sim</x:v>
      </x:c>
      <x:c r="X3338" t="str">
        <x:v>Sem telefone, e-mail ou site</x:v>
      </x:c>
      <x:c r="Y3338" t="str">
        <x:v>Base expandida 2026-07-27</x:v>
      </x:c>
      <x:c r="Z3338" t="str"/>
      <x:c r="AA3338" t="str"/>
      <x:c r="AB3338" t="n">
        <x:v>30</x:v>
      </x:c>
      <x:c r="AC3338" t="str">
        <x:v>Prioridade Baixa</x:v>
      </x:c>
      <x:c r="AD3338" t="str">
        <x:v>Fonte CNES/DATASUS: https://cnes2.datasus.gov.br/Mod_Basico.asp?VCo_Unidade=3518804534999; CNES 4534999; CNPJ 30675413000137; site oficial/redes não coletados nesta fonte</x:v>
      </x:c>
      <x:c r="AE3338" t="n">
        <x:f>IF(LEN(H3338)&gt;0,1,0)</x:f>
        <x:v>0</x:v>
      </x:c>
      <x:c r="AF3338" t="n">
        <x:f>IF(LEN(M3338)&gt;0,1,0)</x:f>
        <x:v>0</x:v>
      </x:c>
      <x:c r="AG3338" t="n">
        <x:f>IF(AND(LEN(H3338)=0,LEN(K3338)=0,LEN(M3338)=0),1,0)</x:f>
        <x:v>1</x:v>
      </x:c>
    </x:row>
    <x:row r="3339">
      <x:c r="A3339" t="str">
        <x:v>AT-03338</x:v>
      </x:c>
      <x:c r="B3339" t="str">
        <x:v>Clinica Ser Consciente</x:v>
      </x:c>
      <x:c r="C3339" t="str">
        <x:v>Saúde</x:v>
      </x:c>
      <x:c r="D3339" t="str">
        <x:v>Clínica</x:v>
      </x:c>
      <x:c r="E3339" t="str">
        <x:v>Guarulhos</x:v>
      </x:c>
      <x:c r="F3339" t="str">
        <x:v>Vila Florida</x:v>
      </x:c>
      <x:c r="G3339" t="str">
        <x:v>Clinica Ser Consciente Ltda, 148, Vila Florida, Guarulhos, Sp</x:v>
      </x:c>
      <x:c r="H3339" t="str"/>
      <x:c r="I3339" t="str"/>
      <x:c r="J3339" t="str"/>
      <x:c r="K3339" t="str"/>
      <x:c r="L3339" t="str"/>
      <x:c r="M3339" t="str"/>
      <x:c r="N3339" t="str"/>
      <x:c r="O3339" t="str"/>
      <x:c r="P3339" t="str"/>
      <x:c r="Q3339" t="str">
        <x:v>https://www.google.com/maps/search/?api=1&amp;query=Clinica+Ser+Consciente+CLINICA+SER+CONSCIENTE+LTDA%2C+148%2C+VILA+FLORIDA%2C+GUARULHOS%2C+SP+Guarulhos+SP</x:v>
      </x:c>
      <x:c r="R3339" t="str"/>
      <x:c r="S3339" t="str"/>
      <x:c r="T3339" t="str">
        <x:v>Não contatado</x:v>
      </x:c>
      <x:c r="U3339" s="27" t="n">
        <x:f>IF(LEN(H3339)&gt;0,25,0)+IF(L3339="Sim",25,0)+IF(LEN(M3339)&gt;0,15,0)+IF(LEN(J3339)&gt;0,10,0)+IF(LEN(N3339)&gt;0,5,0)+IF(LEN(O3339)&gt;0,5,0)+IF(LEN(P3339)&gt;0,5,0)+IF(AND(LEN(R3339)&gt;0,LEN(S3339)&gt;0),10,0)</x:f>
        <x:v>0</x:v>
      </x:c>
      <x:c r="V3339" t="str">
        <x:f>IF(U3339&gt;=60,"Prioridade Alta",IF(U3339&gt;=35,"Prioridade Média","Prioridade Baixa"))</x:f>
        <x:v>Prioridade Baixa</x:v>
      </x:c>
      <x:c r="W3339" t="str">
        <x:v>Sim</x:v>
      </x:c>
      <x:c r="X3339" t="str">
        <x:v>Sem telefone, e-mail ou site</x:v>
      </x:c>
      <x:c r="Y3339" t="str">
        <x:v>Base expandida 2026-07-27</x:v>
      </x:c>
      <x:c r="Z3339" t="str"/>
      <x:c r="AA3339" t="str"/>
      <x:c r="AB3339" t="n">
        <x:v>30</x:v>
      </x:c>
      <x:c r="AC3339" t="str">
        <x:v>Prioridade Baixa</x:v>
      </x:c>
      <x:c r="AD3339" t="str">
        <x:v>Fonte CNES/DATASUS: https://cnes2.datasus.gov.br/Mod_Basico.asp?VCo_Unidade=3518808115982; CNES 8115982; CNPJ 42387667000139; site oficial/redes não coletados nesta fonte</x:v>
      </x:c>
      <x:c r="AE3339" t="n">
        <x:f>IF(LEN(H3339)&gt;0,1,0)</x:f>
        <x:v>0</x:v>
      </x:c>
      <x:c r="AF3339" t="n">
        <x:f>IF(LEN(M3339)&gt;0,1,0)</x:f>
        <x:v>0</x:v>
      </x:c>
      <x:c r="AG3339" t="n">
        <x:f>IF(AND(LEN(H3339)=0,LEN(K3339)=0,LEN(M3339)=0),1,0)</x:f>
        <x:v>1</x:v>
      </x:c>
    </x:row>
    <x:row r="3340">
      <x:c r="A3340" t="str">
        <x:v>AT-03339</x:v>
      </x:c>
      <x:c r="B3340" t="str">
        <x:v>Clinica Sintonia</x:v>
      </x:c>
      <x:c r="C3340" t="str">
        <x:v>Saúde</x:v>
      </x:c>
      <x:c r="D3340" t="str">
        <x:v>Clínica</x:v>
      </x:c>
      <x:c r="E3340" t="str">
        <x:v>Guarulhos</x:v>
      </x:c>
      <x:c r="F3340" t="str">
        <x:v>Centro</x:v>
      </x:c>
      <x:c r="G3340" t="str">
        <x:v>Clinica Sintonia Ltda, 252, Centro, Guarulhos, Sp</x:v>
      </x:c>
      <x:c r="H3340" t="str"/>
      <x:c r="I3340" t="str"/>
      <x:c r="J3340" t="str"/>
      <x:c r="K3340" t="str"/>
      <x:c r="L3340" t="str"/>
      <x:c r="M3340" t="str"/>
      <x:c r="N3340" t="str"/>
      <x:c r="O3340" t="str"/>
      <x:c r="P3340" t="str"/>
      <x:c r="Q3340" t="str">
        <x:v>https://www.google.com/maps/search/?api=1&amp;query=Clinica+Sintonia+CLINICA+SINTONIA+LTDA%2C+252%2C+CENTRO%2C+GUARULHOS%2C+SP+Guarulhos+SP</x:v>
      </x:c>
      <x:c r="R3340" t="str"/>
      <x:c r="S3340" t="str"/>
      <x:c r="T3340" t="str">
        <x:v>Não contatado</x:v>
      </x:c>
      <x:c r="U3340" s="27" t="n">
        <x:f>IF(LEN(H3340)&gt;0,25,0)+IF(L3340="Sim",25,0)+IF(LEN(M3340)&gt;0,15,0)+IF(LEN(J3340)&gt;0,10,0)+IF(LEN(N3340)&gt;0,5,0)+IF(LEN(O3340)&gt;0,5,0)+IF(LEN(P3340)&gt;0,5,0)+IF(AND(LEN(R3340)&gt;0,LEN(S3340)&gt;0),10,0)</x:f>
        <x:v>0</x:v>
      </x:c>
      <x:c r="V3340" t="str">
        <x:f>IF(U3340&gt;=60,"Prioridade Alta",IF(U3340&gt;=35,"Prioridade Média","Prioridade Baixa"))</x:f>
        <x:v>Prioridade Baixa</x:v>
      </x:c>
      <x:c r="W3340" t="str">
        <x:v>Sim</x:v>
      </x:c>
      <x:c r="X3340" t="str">
        <x:v>Sem telefone, e-mail ou site</x:v>
      </x:c>
      <x:c r="Y3340" t="str">
        <x:v>Base expandida 2026-07-27</x:v>
      </x:c>
      <x:c r="Z3340" t="str"/>
      <x:c r="AA3340" t="str"/>
      <x:c r="AB3340" t="n">
        <x:v>30</x:v>
      </x:c>
      <x:c r="AC3340" t="str">
        <x:v>Prioridade Baixa</x:v>
      </x:c>
      <x:c r="AD3340" t="str">
        <x:v>Fonte CNES/DATASUS: https://cnes2.datasus.gov.br/Mod_Basico.asp?VCo_Unidade=3518809071105; CNES 9071105; CNPJ 23791925000101; site oficial/redes não coletados nesta fonte</x:v>
      </x:c>
      <x:c r="AE3340" t="n">
        <x:f>IF(LEN(H3340)&gt;0,1,0)</x:f>
        <x:v>0</x:v>
      </x:c>
      <x:c r="AF3340" t="n">
        <x:f>IF(LEN(M3340)&gt;0,1,0)</x:f>
        <x:v>0</x:v>
      </x:c>
      <x:c r="AG3340" t="n">
        <x:f>IF(AND(LEN(H3340)=0,LEN(K3340)=0,LEN(M3340)=0),1,0)</x:f>
        <x:v>1</x:v>
      </x:c>
    </x:row>
    <x:row r="3341">
      <x:c r="A3341" t="str">
        <x:v>AT-03340</x:v>
      </x:c>
      <x:c r="B3341" t="str">
        <x:v>Clinica Tellian</x:v>
      </x:c>
      <x:c r="C3341" t="str">
        <x:v>Saúde</x:v>
      </x:c>
      <x:c r="D3341" t="str">
        <x:v>Clínica</x:v>
      </x:c>
      <x:c r="E3341" t="str">
        <x:v>Guarulhos</x:v>
      </x:c>
      <x:c r="F3341" t="str">
        <x:v>Vila Das Bandeiras</x:v>
      </x:c>
      <x:c r="G3341" t="str">
        <x:v>Eye Care Servicos Medicos Ltda, 496, Vila Das Bandeiras, Guarulhos, Sp</x:v>
      </x:c>
      <x:c r="H3341" t="str"/>
      <x:c r="I3341" t="str"/>
      <x:c r="J3341" t="str"/>
      <x:c r="K3341" t="str"/>
      <x:c r="L3341" t="str"/>
      <x:c r="M3341" t="str"/>
      <x:c r="N3341" t="str"/>
      <x:c r="O3341" t="str"/>
      <x:c r="P3341" t="str"/>
      <x:c r="Q3341" t="str">
        <x:v>https://www.google.com/maps/search/?api=1&amp;query=Clinica+Tellian+EYE+CARE+SERVICOS+MEDICOS+LTDA%2C+496%2C+VILA+DAS+BANDEIRAS%2C+GUARULHOS%2C+SP+Guarulhos+SP</x:v>
      </x:c>
      <x:c r="R3341" t="str"/>
      <x:c r="S3341" t="str"/>
      <x:c r="T3341" t="str">
        <x:v>Não contatado</x:v>
      </x:c>
      <x:c r="U3341" s="27" t="n">
        <x:f>IF(LEN(H3341)&gt;0,25,0)+IF(L3341="Sim",25,0)+IF(LEN(M3341)&gt;0,15,0)+IF(LEN(J3341)&gt;0,10,0)+IF(LEN(N3341)&gt;0,5,0)+IF(LEN(O3341)&gt;0,5,0)+IF(LEN(P3341)&gt;0,5,0)+IF(AND(LEN(R3341)&gt;0,LEN(S3341)&gt;0),10,0)</x:f>
        <x:v>0</x:v>
      </x:c>
      <x:c r="V3341" t="str">
        <x:f>IF(U3341&gt;=60,"Prioridade Alta",IF(U3341&gt;=35,"Prioridade Média","Prioridade Baixa"))</x:f>
        <x:v>Prioridade Baixa</x:v>
      </x:c>
      <x:c r="W3341" t="str">
        <x:v>Sim</x:v>
      </x:c>
      <x:c r="X3341" t="str">
        <x:v>Sem telefone, e-mail ou site</x:v>
      </x:c>
      <x:c r="Y3341" t="str">
        <x:v>Base expandida 2026-07-27</x:v>
      </x:c>
      <x:c r="Z3341" t="str"/>
      <x:c r="AA3341" t="str"/>
      <x:c r="AB3341" t="n">
        <x:v>30</x:v>
      </x:c>
      <x:c r="AC3341" t="str">
        <x:v>Prioridade Baixa</x:v>
      </x:c>
      <x:c r="AD3341" t="str">
        <x:v>Fonte CNES/DATASUS: https://cnes2.datasus.gov.br/Mod_Basico.asp?VCo_Unidade=3518809568654; CNES 9568654; CNPJ 09105239000109; site oficial/redes não coletados nesta fonte</x:v>
      </x:c>
      <x:c r="AE3341" t="n">
        <x:f>IF(LEN(H3341)&gt;0,1,0)</x:f>
        <x:v>0</x:v>
      </x:c>
      <x:c r="AF3341" t="n">
        <x:f>IF(LEN(M3341)&gt;0,1,0)</x:f>
        <x:v>0</x:v>
      </x:c>
      <x:c r="AG3341" t="n">
        <x:f>IF(AND(LEN(H3341)=0,LEN(K3341)=0,LEN(M3341)=0),1,0)</x:f>
        <x:v>1</x:v>
      </x:c>
    </x:row>
    <x:row r="3342">
      <x:c r="A3342" t="str">
        <x:v>AT-03341</x:v>
      </x:c>
      <x:c r="B3342" t="str">
        <x:v>Clinica Da Familia</x:v>
      </x:c>
      <x:c r="C3342" t="str">
        <x:v>Saúde</x:v>
      </x:c>
      <x:c r="D3342" t="str">
        <x:v>Clínica</x:v>
      </x:c>
      <x:c r="E3342" t="str">
        <x:v>Guarulhos</x:v>
      </x:c>
      <x:c r="F3342" t="str">
        <x:v>Vila Hulda</x:v>
      </x:c>
      <x:c r="G3342" t="str">
        <x:v>Centro Medico Integrado Da Familia Ltda Cnpj 12022642000170, 131, Vila Hulda, Guarulhos, Sp</x:v>
      </x:c>
      <x:c r="H3342" t="str"/>
      <x:c r="I3342" t="str"/>
      <x:c r="J3342" t="str"/>
      <x:c r="K3342" t="str"/>
      <x:c r="L3342" t="str"/>
      <x:c r="M3342" t="str"/>
      <x:c r="N3342" t="str"/>
      <x:c r="O3342" t="str"/>
      <x:c r="P3342" t="str"/>
      <x:c r="Q3342" t="str">
        <x:v>https://www.google.com/maps/search/?api=1&amp;query=Clinica+Da+Familia+CENTRO+MEDICO+INTEGRADO+DA+FAMILIA+LTDA+CNPJ+12022642000170%2C+131%2C+VILA+HULDA%2C+GUARULHOS%2C+SP+Guarulhos+SP</x:v>
      </x:c>
      <x:c r="R3342" t="str"/>
      <x:c r="S3342" t="str"/>
      <x:c r="T3342" t="str">
        <x:v>Não contatado</x:v>
      </x:c>
      <x:c r="U3342" s="27" t="n">
        <x:f>IF(LEN(H3342)&gt;0,25,0)+IF(L3342="Sim",25,0)+IF(LEN(M3342)&gt;0,15,0)+IF(LEN(J3342)&gt;0,10,0)+IF(LEN(N3342)&gt;0,5,0)+IF(LEN(O3342)&gt;0,5,0)+IF(LEN(P3342)&gt;0,5,0)+IF(AND(LEN(R3342)&gt;0,LEN(S3342)&gt;0),10,0)</x:f>
        <x:v>0</x:v>
      </x:c>
      <x:c r="V3342" t="str">
        <x:f>IF(U3342&gt;=60,"Prioridade Alta",IF(U3342&gt;=35,"Prioridade Média","Prioridade Baixa"))</x:f>
        <x:v>Prioridade Baixa</x:v>
      </x:c>
      <x:c r="W3342" t="str">
        <x:v>Sim</x:v>
      </x:c>
      <x:c r="X3342" t="str">
        <x:v>Sem telefone, e-mail ou site</x:v>
      </x:c>
      <x:c r="Y3342" t="str">
        <x:v>Base expandida 2026-07-27</x:v>
      </x:c>
      <x:c r="Z3342" t="str"/>
      <x:c r="AA3342" t="str"/>
      <x:c r="AB3342" t="n">
        <x:v>30</x:v>
      </x:c>
      <x:c r="AC3342" t="str">
        <x:v>Prioridade Baixa</x:v>
      </x:c>
      <x:c r="AD3342" t="str">
        <x:v>Fonte CNES/DATASUS: https://cnes2.datasus.gov.br/Mod_Basico.asp?VCo_Unidade=3518801036807; CNES 1036807; CNPJ -; site oficial/redes não coletados nesta fonte</x:v>
      </x:c>
      <x:c r="AE3342" t="n">
        <x:f>IF(LEN(H3342)&gt;0,1,0)</x:f>
        <x:v>0</x:v>
      </x:c>
      <x:c r="AF3342" t="n">
        <x:f>IF(LEN(M3342)&gt;0,1,0)</x:f>
        <x:v>0</x:v>
      </x:c>
      <x:c r="AG3342" t="n">
        <x:f>IF(AND(LEN(H3342)=0,LEN(K3342)=0,LEN(M3342)=0),1,0)</x:f>
        <x:v>1</x:v>
      </x:c>
    </x:row>
    <x:row r="3343">
      <x:c r="A3343" t="str">
        <x:v>AT-03342</x:v>
      </x:c>
      <x:c r="B3343" t="str">
        <x:v>Clinica Vicentini</x:v>
      </x:c>
      <x:c r="C3343" t="str">
        <x:v>Saúde</x:v>
      </x:c>
      <x:c r="D3343" t="str">
        <x:v>Clínica</x:v>
      </x:c>
      <x:c r="E3343" t="str">
        <x:v>Guarulhos</x:v>
      </x:c>
      <x:c r="F3343" t="str">
        <x:v>Vila Pedro Moreira</x:v>
      </x:c>
      <x:c r="G3343" t="str">
        <x:v>Sheila Mendes Vicentini Lima, 190, Vila Pedro Moreira, Guarulhos, Sp</x:v>
      </x:c>
      <x:c r="H3343" t="str"/>
      <x:c r="I3343" t="str"/>
      <x:c r="J3343" t="str"/>
      <x:c r="K3343" t="str"/>
      <x:c r="L3343" t="str"/>
      <x:c r="M3343" t="str"/>
      <x:c r="N3343" t="str"/>
      <x:c r="O3343" t="str"/>
      <x:c r="P3343" t="str"/>
      <x:c r="Q3343" t="str">
        <x:v>https://www.google.com/maps/search/?api=1&amp;query=Clinica+Vicentini+SHEILA+MENDES+VICENTINI+LIMA%2C+190%2C+VILA+PEDRO+MOREIRA%2C+GUARULHOS%2C+SP+Guarulhos+SP</x:v>
      </x:c>
      <x:c r="R3343" t="str"/>
      <x:c r="S3343" t="str"/>
      <x:c r="T3343" t="str">
        <x:v>Não contatado</x:v>
      </x:c>
      <x:c r="U3343" s="27" t="n">
        <x:f>IF(LEN(H3343)&gt;0,25,0)+IF(L3343="Sim",25,0)+IF(LEN(M3343)&gt;0,15,0)+IF(LEN(J3343)&gt;0,10,0)+IF(LEN(N3343)&gt;0,5,0)+IF(LEN(O3343)&gt;0,5,0)+IF(LEN(P3343)&gt;0,5,0)+IF(AND(LEN(R3343)&gt;0,LEN(S3343)&gt;0),10,0)</x:f>
        <x:v>0</x:v>
      </x:c>
      <x:c r="V3343" t="str">
        <x:f>IF(U3343&gt;=60,"Prioridade Alta",IF(U3343&gt;=35,"Prioridade Média","Prioridade Baixa"))</x:f>
        <x:v>Prioridade Baixa</x:v>
      </x:c>
      <x:c r="W3343" t="str">
        <x:v>Sim</x:v>
      </x:c>
      <x:c r="X3343" t="str">
        <x:v>Sem telefone, e-mail ou site</x:v>
      </x:c>
      <x:c r="Y3343" t="str">
        <x:v>Base expandida 2026-07-27</x:v>
      </x:c>
      <x:c r="Z3343" t="str"/>
      <x:c r="AA3343" t="str"/>
      <x:c r="AB3343" t="n">
        <x:v>30</x:v>
      </x:c>
      <x:c r="AC3343" t="str">
        <x:v>Prioridade Baixa</x:v>
      </x:c>
      <x:c r="AD3343" t="str">
        <x:v>Fonte CNES/DATASUS: https://cnes2.datasus.gov.br/Mod_Basico.asp?VCo_Unidade=3518809878661; CNES 9878661; CNPJ 33746761000146; site oficial/redes não coletados nesta fonte</x:v>
      </x:c>
      <x:c r="AE3343" t="n">
        <x:f>IF(LEN(H3343)&gt;0,1,0)</x:f>
        <x:v>0</x:v>
      </x:c>
      <x:c r="AF3343" t="n">
        <x:f>IF(LEN(M3343)&gt;0,1,0)</x:f>
        <x:v>0</x:v>
      </x:c>
      <x:c r="AG3343" t="n">
        <x:f>IF(AND(LEN(H3343)=0,LEN(K3343)=0,LEN(M3343)=0),1,0)</x:f>
        <x:v>1</x:v>
      </x:c>
    </x:row>
    <x:row r="3344">
      <x:c r="A3344" t="str">
        <x:v>AT-03343</x:v>
      </x:c>
      <x:c r="B3344" t="str">
        <x:v>Clinica Valles</x:v>
      </x:c>
      <x:c r="C3344" t="str">
        <x:v>Saúde</x:v>
      </x:c>
      <x:c r="D3344" t="str">
        <x:v>Clínica</x:v>
      </x:c>
      <x:c r="E3344" t="str">
        <x:v>Guarulhos</x:v>
      </x:c>
      <x:c r="F3344" t="str">
        <x:v>Centro</x:v>
      </x:c>
      <x:c r="G3344" t="str">
        <x:v>Clinica Valles Especialidades Odontologicas Ltda, 42, Centro, Guarulhos, Sp</x:v>
      </x:c>
      <x:c r="H3344" t="str"/>
      <x:c r="I3344" t="str"/>
      <x:c r="J3344" t="str"/>
      <x:c r="K3344" t="str"/>
      <x:c r="L3344" t="str"/>
      <x:c r="M3344" t="str"/>
      <x:c r="N3344" t="str"/>
      <x:c r="O3344" t="str"/>
      <x:c r="P3344" t="str"/>
      <x:c r="Q3344" t="str">
        <x:v>https://www.google.com/maps/search/?api=1&amp;query=Clinica+Valles+CLINICA+VALLES+ESPECIALIDADES+ODONTOLOGICAS+LTDA%2C+42%2C+CENTRO%2C+GUARULHOS%2C+SP+Guarulhos+SP</x:v>
      </x:c>
      <x:c r="R3344" t="str"/>
      <x:c r="S3344" t="str"/>
      <x:c r="T3344" t="str">
        <x:v>Não contatado</x:v>
      </x:c>
      <x:c r="U3344" s="27" t="n">
        <x:f>IF(LEN(H3344)&gt;0,25,0)+IF(L3344="Sim",25,0)+IF(LEN(M3344)&gt;0,15,0)+IF(LEN(J3344)&gt;0,10,0)+IF(LEN(N3344)&gt;0,5,0)+IF(LEN(O3344)&gt;0,5,0)+IF(LEN(P3344)&gt;0,5,0)+IF(AND(LEN(R3344)&gt;0,LEN(S3344)&gt;0),10,0)</x:f>
        <x:v>0</x:v>
      </x:c>
      <x:c r="V3344" t="str">
        <x:f>IF(U3344&gt;=60,"Prioridade Alta",IF(U3344&gt;=35,"Prioridade Média","Prioridade Baixa"))</x:f>
        <x:v>Prioridade Baixa</x:v>
      </x:c>
      <x:c r="W3344" t="str">
        <x:v>Sim</x:v>
      </x:c>
      <x:c r="X3344" t="str">
        <x:v>Sem telefone, e-mail ou site</x:v>
      </x:c>
      <x:c r="Y3344" t="str">
        <x:v>Base expandida 2026-07-27</x:v>
      </x:c>
      <x:c r="Z3344" t="str"/>
      <x:c r="AA3344" t="str"/>
      <x:c r="AB3344" t="n">
        <x:v>30</x:v>
      </x:c>
      <x:c r="AC3344" t="str">
        <x:v>Prioridade Baixa</x:v>
      </x:c>
      <x:c r="AD3344" t="str">
        <x:v>Fonte CNES/DATASUS: https://cnes2.datasus.gov.br/Mod_Basico.asp?VCo_Unidade=3518805599148; CNES 5599148; CNPJ 10796141000116; site oficial/redes não coletados nesta fonte</x:v>
      </x:c>
      <x:c r="AE3344" t="n">
        <x:f>IF(LEN(H3344)&gt;0,1,0)</x:f>
        <x:v>0</x:v>
      </x:c>
      <x:c r="AF3344" t="n">
        <x:f>IF(LEN(M3344)&gt;0,1,0)</x:f>
        <x:v>0</x:v>
      </x:c>
      <x:c r="AG3344" t="n">
        <x:f>IF(AND(LEN(H3344)=0,LEN(K3344)=0,LEN(M3344)=0),1,0)</x:f>
        <x:v>1</x:v>
      </x:c>
    </x:row>
    <x:row r="3345">
      <x:c r="A3345" t="str">
        <x:v>AT-03344</x:v>
      </x:c>
      <x:c r="B3345" t="str">
        <x:v>Clinica Vizelli Especialidades</x:v>
      </x:c>
      <x:c r="C3345" t="str">
        <x:v>Saúde</x:v>
      </x:c>
      <x:c r="D3345" t="str">
        <x:v>Clínica</x:v>
      </x:c>
      <x:c r="E3345" t="str">
        <x:v>Guarulhos</x:v>
      </x:c>
      <x:c r="F3345" t="str">
        <x:v>Vila Tijuco</x:v>
      </x:c>
      <x:c r="G3345" t="str">
        <x:v>Gustavo Fernandes Vizelli Me, 318, Vila Tijuco, Guarulhos, Sp</x:v>
      </x:c>
      <x:c r="H3345" t="str"/>
      <x:c r="I3345" t="str"/>
      <x:c r="J3345" t="str"/>
      <x:c r="K3345" t="str"/>
      <x:c r="L3345" t="str"/>
      <x:c r="M3345" t="str"/>
      <x:c r="N3345" t="str"/>
      <x:c r="O3345" t="str"/>
      <x:c r="P3345" t="str"/>
      <x:c r="Q3345" t="str">
        <x:v>https://www.google.com/maps/search/?api=1&amp;query=Clinica+Vizelli+Especialidades+GUSTAVO+FERNANDES+VIZELLI+ME%2C+318%2C+VILA+TIJUCO%2C+GUARULHOS%2C+SP+Guarulhos+SP</x:v>
      </x:c>
      <x:c r="R3345" t="str"/>
      <x:c r="S3345" t="str"/>
      <x:c r="T3345" t="str">
        <x:v>Não contatado</x:v>
      </x:c>
      <x:c r="U3345" s="27" t="n">
        <x:f>IF(LEN(H3345)&gt;0,25,0)+IF(L3345="Sim",25,0)+IF(LEN(M3345)&gt;0,15,0)+IF(LEN(J3345)&gt;0,10,0)+IF(LEN(N3345)&gt;0,5,0)+IF(LEN(O3345)&gt;0,5,0)+IF(LEN(P3345)&gt;0,5,0)+IF(AND(LEN(R3345)&gt;0,LEN(S3345)&gt;0),10,0)</x:f>
        <x:v>0</x:v>
      </x:c>
      <x:c r="V3345" t="str">
        <x:f>IF(U3345&gt;=60,"Prioridade Alta",IF(U3345&gt;=35,"Prioridade Média","Prioridade Baixa"))</x:f>
        <x:v>Prioridade Baixa</x:v>
      </x:c>
      <x:c r="W3345" t="str">
        <x:v>Sim</x:v>
      </x:c>
      <x:c r="X3345" t="str">
        <x:v>Sem telefone, e-mail ou site</x:v>
      </x:c>
      <x:c r="Y3345" t="str">
        <x:v>Base expandida 2026-07-27</x:v>
      </x:c>
      <x:c r="Z3345" t="str"/>
      <x:c r="AA3345" t="str"/>
      <x:c r="AB3345" t="n">
        <x:v>30</x:v>
      </x:c>
      <x:c r="AC3345" t="str">
        <x:v>Prioridade Baixa</x:v>
      </x:c>
      <x:c r="AD3345" t="str">
        <x:v>Fonte CNES/DATASUS: https://cnes2.datasus.gov.br/Mod_Basico.asp?VCo_Unidade=3518804008596; CNES 4008596; CNPJ 30565778000109; site oficial/redes não coletados nesta fonte</x:v>
      </x:c>
      <x:c r="AE3345" t="n">
        <x:f>IF(LEN(H3345)&gt;0,1,0)</x:f>
        <x:v>0</x:v>
      </x:c>
      <x:c r="AF3345" t="n">
        <x:f>IF(LEN(M3345)&gt;0,1,0)</x:f>
        <x:v>0</x:v>
      </x:c>
      <x:c r="AG3345" t="n">
        <x:f>IF(AND(LEN(H3345)=0,LEN(K3345)=0,LEN(M3345)=0),1,0)</x:f>
        <x:v>1</x:v>
      </x:c>
    </x:row>
    <x:row r="3346">
      <x:c r="A3346" t="str">
        <x:v>AT-03345</x:v>
      </x:c>
      <x:c r="B3346" t="str">
        <x:v>Clinica Vassoler Escanhoela Eireli</x:v>
      </x:c>
      <x:c r="C3346" t="str">
        <x:v>Saúde</x:v>
      </x:c>
      <x:c r="D3346" t="str">
        <x:v>Clínica</x:v>
      </x:c>
      <x:c r="E3346" t="str">
        <x:v>Guarulhos</x:v>
      </x:c>
      <x:c r="F3346" t="str">
        <x:v>Jardim Santa Clara</x:v>
      </x:c>
      <x:c r="G3346" t="str">
        <x:v>Clinica Vassoler Escanhoela Eireli, 931, Jardim Santa Clara, Guarulhos, Sp</x:v>
      </x:c>
      <x:c r="H3346" t="str"/>
      <x:c r="I3346" t="str"/>
      <x:c r="J3346" t="str"/>
      <x:c r="K3346" t="str"/>
      <x:c r="L3346" t="str"/>
      <x:c r="M3346" t="str"/>
      <x:c r="N3346" t="str"/>
      <x:c r="O3346" t="str"/>
      <x:c r="P3346" t="str"/>
      <x:c r="Q3346" t="str">
        <x:v>https://www.google.com/maps/search/?api=1&amp;query=Clinica+Vassoler+Escanhoela+Eireli+CLINICA+VASSOLER+ESCANHOELA+EIRELI%2C+931%2C+JARDIM+SANTA+CLARA%2C+GUARULHOS%2C+SP+Guarulhos+SP</x:v>
      </x:c>
      <x:c r="R3346" t="str"/>
      <x:c r="S3346" t="str"/>
      <x:c r="T3346" t="str">
        <x:v>Não contatado</x:v>
      </x:c>
      <x:c r="U3346" s="27" t="n">
        <x:f>IF(LEN(H3346)&gt;0,25,0)+IF(L3346="Sim",25,0)+IF(LEN(M3346)&gt;0,15,0)+IF(LEN(J3346)&gt;0,10,0)+IF(LEN(N3346)&gt;0,5,0)+IF(LEN(O3346)&gt;0,5,0)+IF(LEN(P3346)&gt;0,5,0)+IF(AND(LEN(R3346)&gt;0,LEN(S3346)&gt;0),10,0)</x:f>
        <x:v>0</x:v>
      </x:c>
      <x:c r="V3346" t="str">
        <x:f>IF(U3346&gt;=60,"Prioridade Alta",IF(U3346&gt;=35,"Prioridade Média","Prioridade Baixa"))</x:f>
        <x:v>Prioridade Baixa</x:v>
      </x:c>
      <x:c r="W3346" t="str">
        <x:v>Sim</x:v>
      </x:c>
      <x:c r="X3346" t="str">
        <x:v>Sem telefone, e-mail ou site</x:v>
      </x:c>
      <x:c r="Y3346" t="str">
        <x:v>Base expandida 2026-07-27</x:v>
      </x:c>
      <x:c r="Z3346" t="str"/>
      <x:c r="AA3346" t="str"/>
      <x:c r="AB3346" t="n">
        <x:v>30</x:v>
      </x:c>
      <x:c r="AC3346" t="str">
        <x:v>Prioridade Baixa</x:v>
      </x:c>
      <x:c r="AD3346" t="str">
        <x:v>Fonte CNES/DATASUS: https://cnes2.datasus.gov.br/Mod_Basico.asp?VCo_Unidade=3518800967831; CNES 0967831; CNPJ 33584572000114; site oficial/redes não coletados nesta fonte</x:v>
      </x:c>
      <x:c r="AE3346" t="n">
        <x:f>IF(LEN(H3346)&gt;0,1,0)</x:f>
        <x:v>0</x:v>
      </x:c>
      <x:c r="AF3346" t="n">
        <x:f>IF(LEN(M3346)&gt;0,1,0)</x:f>
        <x:v>0</x:v>
      </x:c>
      <x:c r="AG3346" t="n">
        <x:f>IF(AND(LEN(H3346)=0,LEN(K3346)=0,LEN(M3346)=0),1,0)</x:f>
        <x:v>1</x:v>
      </x:c>
    </x:row>
    <x:row r="3347">
      <x:c r="A3347" t="str">
        <x:v>AT-03346</x:v>
      </x:c>
      <x:c r="B3347" t="str">
        <x:v>Cm Pilates E Fisioterapia</x:v>
      </x:c>
      <x:c r="C3347" t="str">
        <x:v>Saúde</x:v>
      </x:c>
      <x:c r="D3347" t="str">
        <x:v>Clínica</x:v>
      </x:c>
      <x:c r="E3347" t="str">
        <x:v>Guarulhos</x:v>
      </x:c>
      <x:c r="F3347" t="str">
        <x:v>Centro</x:v>
      </x:c>
      <x:c r="G3347" t="str">
        <x:v>Cm Pilates E Fisioterapia Ltda, 368, Centro, Guarulhos, Sp</x:v>
      </x:c>
      <x:c r="H3347" t="str"/>
      <x:c r="I3347" t="str"/>
      <x:c r="J3347" t="str"/>
      <x:c r="K3347" t="str"/>
      <x:c r="L3347" t="str"/>
      <x:c r="M3347" t="str"/>
      <x:c r="N3347" t="str"/>
      <x:c r="O3347" t="str"/>
      <x:c r="P3347" t="str"/>
      <x:c r="Q3347" t="str">
        <x:v>https://www.google.com/maps/search/?api=1&amp;query=Cm+Pilates+E+Fisioterapia+CM+PILATES+E+FISIOTERAPIA+LTDA%2C+368%2C+CENTRO%2C+GUARULHOS%2C+SP+Guarulhos+SP</x:v>
      </x:c>
      <x:c r="R3347" t="str"/>
      <x:c r="S3347" t="str"/>
      <x:c r="T3347" t="str">
        <x:v>Não contatado</x:v>
      </x:c>
      <x:c r="U3347" s="27" t="n">
        <x:f>IF(LEN(H3347)&gt;0,25,0)+IF(L3347="Sim",25,0)+IF(LEN(M3347)&gt;0,15,0)+IF(LEN(J3347)&gt;0,10,0)+IF(LEN(N3347)&gt;0,5,0)+IF(LEN(O3347)&gt;0,5,0)+IF(LEN(P3347)&gt;0,5,0)+IF(AND(LEN(R3347)&gt;0,LEN(S3347)&gt;0),10,0)</x:f>
        <x:v>0</x:v>
      </x:c>
      <x:c r="V3347" t="str">
        <x:f>IF(U3347&gt;=60,"Prioridade Alta",IF(U3347&gt;=35,"Prioridade Média","Prioridade Baixa"))</x:f>
        <x:v>Prioridade Baixa</x:v>
      </x:c>
      <x:c r="W3347" t="str">
        <x:v>Sim</x:v>
      </x:c>
      <x:c r="X3347" t="str">
        <x:v>Sem telefone, e-mail ou site</x:v>
      </x:c>
      <x:c r="Y3347" t="str">
        <x:v>Base expandida 2026-07-27</x:v>
      </x:c>
      <x:c r="Z3347" t="str"/>
      <x:c r="AA3347" t="str"/>
      <x:c r="AB3347" t="n">
        <x:v>30</x:v>
      </x:c>
      <x:c r="AC3347" t="str">
        <x:v>Prioridade Baixa</x:v>
      </x:c>
      <x:c r="AD3347" t="str">
        <x:v>Fonte CNES/DATASUS: https://cnes2.datasus.gov.br/Mod_Basico.asp?VCo_Unidade=3518805719321; CNES 5719321; CNPJ 59654535000129; site oficial/redes não coletados nesta fonte</x:v>
      </x:c>
      <x:c r="AE3347" t="n">
        <x:f>IF(LEN(H3347)&gt;0,1,0)</x:f>
        <x:v>0</x:v>
      </x:c>
      <x:c r="AF3347" t="n">
        <x:f>IF(LEN(M3347)&gt;0,1,0)</x:f>
        <x:v>0</x:v>
      </x:c>
      <x:c r="AG3347" t="n">
        <x:f>IF(AND(LEN(H3347)=0,LEN(K3347)=0,LEN(M3347)=0),1,0)</x:f>
        <x:v>1</x:v>
      </x:c>
    </x:row>
    <x:row r="3348">
      <x:c r="A3348" t="str">
        <x:v>AT-03347</x:v>
      </x:c>
      <x:c r="B3348" t="str">
        <x:v>Clinik Dent</x:v>
      </x:c>
      <x:c r="C3348" t="str">
        <x:v>Saúde</x:v>
      </x:c>
      <x:c r="D3348" t="str">
        <x:v>Clínica</x:v>
      </x:c>
      <x:c r="E3348" t="str">
        <x:v>Guarulhos</x:v>
      </x:c>
      <x:c r="F3348" t="str">
        <x:v>Bom Clima</x:v>
      </x:c>
      <x:c r="G3348" t="str">
        <x:v>Clinik Dent Ss Ltda, 3297, Bom Clima, Guarulhos, Sp</x:v>
      </x:c>
      <x:c r="H3348" t="str"/>
      <x:c r="I3348" t="str"/>
      <x:c r="J3348" t="str"/>
      <x:c r="K3348" t="str"/>
      <x:c r="L3348" t="str"/>
      <x:c r="M3348" t="str"/>
      <x:c r="N3348" t="str"/>
      <x:c r="O3348" t="str"/>
      <x:c r="P3348" t="str"/>
      <x:c r="Q3348" t="str">
        <x:v>https://www.google.com/maps/search/?api=1&amp;query=Clinik+Dent+CLINIK+DENT+SS+LTDA%2C+3297%2C+BOM+CLIMA%2C+GUARULHOS%2C+SP+Guarulhos+SP</x:v>
      </x:c>
      <x:c r="R3348" t="str"/>
      <x:c r="S3348" t="str"/>
      <x:c r="T3348" t="str">
        <x:v>Não contatado</x:v>
      </x:c>
      <x:c r="U3348" s="27" t="n">
        <x:f>IF(LEN(H3348)&gt;0,25,0)+IF(L3348="Sim",25,0)+IF(LEN(M3348)&gt;0,15,0)+IF(LEN(J3348)&gt;0,10,0)+IF(LEN(N3348)&gt;0,5,0)+IF(LEN(O3348)&gt;0,5,0)+IF(LEN(P3348)&gt;0,5,0)+IF(AND(LEN(R3348)&gt;0,LEN(S3348)&gt;0),10,0)</x:f>
        <x:v>0</x:v>
      </x:c>
      <x:c r="V3348" t="str">
        <x:f>IF(U3348&gt;=60,"Prioridade Alta",IF(U3348&gt;=35,"Prioridade Média","Prioridade Baixa"))</x:f>
        <x:v>Prioridade Baixa</x:v>
      </x:c>
      <x:c r="W3348" t="str">
        <x:v>Sim</x:v>
      </x:c>
      <x:c r="X3348" t="str">
        <x:v>Sem telefone, e-mail ou site</x:v>
      </x:c>
      <x:c r="Y3348" t="str">
        <x:v>Base expandida 2026-07-27</x:v>
      </x:c>
      <x:c r="Z3348" t="str"/>
      <x:c r="AA3348" t="str"/>
      <x:c r="AB3348" t="n">
        <x:v>30</x:v>
      </x:c>
      <x:c r="AC3348" t="str">
        <x:v>Prioridade Baixa</x:v>
      </x:c>
      <x:c r="AD3348" t="str">
        <x:v>Fonte CNES/DATASUS: https://cnes2.datasus.gov.br/Mod_Basico.asp?VCo_Unidade=3518809132945; CNES 9132945; CNPJ 03446202000150; site oficial/redes não coletados nesta fonte</x:v>
      </x:c>
      <x:c r="AE3348" t="n">
        <x:f>IF(LEN(H3348)&gt;0,1,0)</x:f>
        <x:v>0</x:v>
      </x:c>
      <x:c r="AF3348" t="n">
        <x:f>IF(LEN(M3348)&gt;0,1,0)</x:f>
        <x:v>0</x:v>
      </x:c>
      <x:c r="AG3348" t="n">
        <x:f>IF(AND(LEN(H3348)=0,LEN(K3348)=0,LEN(M3348)=0),1,0)</x:f>
        <x:v>1</x:v>
      </x:c>
    </x:row>
    <x:row r="3349">
      <x:c r="A3349" t="str">
        <x:v>AT-03348</x:v>
      </x:c>
      <x:c r="B3349" t="str">
        <x:v>Clinica Dermatologica Sarpieri</x:v>
      </x:c>
      <x:c r="C3349" t="str">
        <x:v>Saúde</x:v>
      </x:c>
      <x:c r="D3349" t="str">
        <x:v>Clínica</x:v>
      </x:c>
      <x:c r="E3349" t="str">
        <x:v>Guarulhos</x:v>
      </x:c>
      <x:c r="F3349" t="str">
        <x:v>Centro</x:v>
      </x:c>
      <x:c r="G3349" t="str">
        <x:v>Clinica Dermatologica Sarpieri Ss Ltda, 177, Centro, Guarulhos, Sp</x:v>
      </x:c>
      <x:c r="H3349" t="str"/>
      <x:c r="I3349" t="str"/>
      <x:c r="J3349" t="str"/>
      <x:c r="K3349" t="str"/>
      <x:c r="L3349" t="str"/>
      <x:c r="M3349" t="str"/>
      <x:c r="N3349" t="str"/>
      <x:c r="O3349" t="str"/>
      <x:c r="P3349" t="str"/>
      <x:c r="Q3349" t="str">
        <x:v>https://www.google.com/maps/search/?api=1&amp;query=Clinica+Dermatologica+Sarpieri+CLINICA+DERMATOLOGICA+SARPIERI+SS+LTDA%2C+177%2C+CENTRO%2C+GUARULHOS%2C+SP+Guarulhos+SP</x:v>
      </x:c>
      <x:c r="R3349" t="str"/>
      <x:c r="S3349" t="str"/>
      <x:c r="T3349" t="str">
        <x:v>Não contatado</x:v>
      </x:c>
      <x:c r="U3349" s="27" t="n">
        <x:f>IF(LEN(H3349)&gt;0,25,0)+IF(L3349="Sim",25,0)+IF(LEN(M3349)&gt;0,15,0)+IF(LEN(J3349)&gt;0,10,0)+IF(LEN(N3349)&gt;0,5,0)+IF(LEN(O3349)&gt;0,5,0)+IF(LEN(P3349)&gt;0,5,0)+IF(AND(LEN(R3349)&gt;0,LEN(S3349)&gt;0),10,0)</x:f>
        <x:v>0</x:v>
      </x:c>
      <x:c r="V3349" t="str">
        <x:f>IF(U3349&gt;=60,"Prioridade Alta",IF(U3349&gt;=35,"Prioridade Média","Prioridade Baixa"))</x:f>
        <x:v>Prioridade Baixa</x:v>
      </x:c>
      <x:c r="W3349" t="str">
        <x:v>Sim</x:v>
      </x:c>
      <x:c r="X3349" t="str">
        <x:v>Sem telefone, e-mail ou site</x:v>
      </x:c>
      <x:c r="Y3349" t="str">
        <x:v>Base expandida 2026-07-27</x:v>
      </x:c>
      <x:c r="Z3349" t="str"/>
      <x:c r="AA3349" t="str"/>
      <x:c r="AB3349" t="n">
        <x:v>30</x:v>
      </x:c>
      <x:c r="AC3349" t="str">
        <x:v>Prioridade Baixa</x:v>
      </x:c>
      <x:c r="AD3349" t="str">
        <x:v>Fonte CNES/DATASUS: https://cnes2.datasus.gov.br/Mod_Basico.asp?VCo_Unidade=3518803229432; CNES 3229432; CNPJ 04308841000111; site oficial/redes não coletados nesta fonte</x:v>
      </x:c>
      <x:c r="AE3349" t="n">
        <x:f>IF(LEN(H3349)&gt;0,1,0)</x:f>
        <x:v>0</x:v>
      </x:c>
      <x:c r="AF3349" t="n">
        <x:f>IF(LEN(M3349)&gt;0,1,0)</x:f>
        <x:v>0</x:v>
      </x:c>
      <x:c r="AG3349" t="n">
        <x:f>IF(AND(LEN(H3349)=0,LEN(K3349)=0,LEN(M3349)=0),1,0)</x:f>
        <x:v>1</x:v>
      </x:c>
    </x:row>
    <x:row r="3350">
      <x:c r="A3350" t="str">
        <x:v>AT-03349</x:v>
      </x:c>
      <x:c r="B3350" t="str">
        <x:v>Clinica De Psicologia Cumbica</x:v>
      </x:c>
      <x:c r="C3350" t="str">
        <x:v>Saúde</x:v>
      </x:c>
      <x:c r="D3350" t="str">
        <x:v>Clínica</x:v>
      </x:c>
      <x:c r="E3350" t="str">
        <x:v>Guarulhos</x:v>
      </x:c>
      <x:c r="F3350" t="str">
        <x:v>Jardim Das Nacoes</x:v>
      </x:c>
      <x:c r="G3350" t="str">
        <x:v>Israel Alves Do Nascimento, 457, Jardim Das Nacoes, Guarulhos, Sp</x:v>
      </x:c>
      <x:c r="H3350" t="str"/>
      <x:c r="I3350" t="str"/>
      <x:c r="J3350" t="str"/>
      <x:c r="K3350" t="str"/>
      <x:c r="L3350" t="str"/>
      <x:c r="M3350" t="str"/>
      <x:c r="N3350" t="str"/>
      <x:c r="O3350" t="str"/>
      <x:c r="P3350" t="str"/>
      <x:c r="Q3350" t="str">
        <x:v>https://www.google.com/maps/search/?api=1&amp;query=Clinica+De+Psicologia+Cumbica+ISRAEL+ALVES+DO+NASCIMENTO%2C+457%2C+JARDIM+DAS+NACOES%2C+GUARULHOS%2C+SP+Guarulhos+SP</x:v>
      </x:c>
      <x:c r="R3350" t="str"/>
      <x:c r="S3350" t="str"/>
      <x:c r="T3350" t="str">
        <x:v>Não contatado</x:v>
      </x:c>
      <x:c r="U3350" s="27" t="n">
        <x:f>IF(LEN(H3350)&gt;0,25,0)+IF(L3350="Sim",25,0)+IF(LEN(M3350)&gt;0,15,0)+IF(LEN(J3350)&gt;0,10,0)+IF(LEN(N3350)&gt;0,5,0)+IF(LEN(O3350)&gt;0,5,0)+IF(LEN(P3350)&gt;0,5,0)+IF(AND(LEN(R3350)&gt;0,LEN(S3350)&gt;0),10,0)</x:f>
        <x:v>0</x:v>
      </x:c>
      <x:c r="V3350" t="str">
        <x:f>IF(U3350&gt;=60,"Prioridade Alta",IF(U3350&gt;=35,"Prioridade Média","Prioridade Baixa"))</x:f>
        <x:v>Prioridade Baixa</x:v>
      </x:c>
      <x:c r="W3350" t="str">
        <x:v>Sim</x:v>
      </x:c>
      <x:c r="X3350" t="str">
        <x:v>Sem telefone, e-mail ou site</x:v>
      </x:c>
      <x:c r="Y3350" t="str">
        <x:v>Base expandida 2026-07-27</x:v>
      </x:c>
      <x:c r="Z3350" t="str"/>
      <x:c r="AA3350" t="str"/>
      <x:c r="AB3350" t="n">
        <x:v>30</x:v>
      </x:c>
      <x:c r="AC3350" t="str">
        <x:v>Prioridade Baixa</x:v>
      </x:c>
      <x:c r="AD3350" t="str">
        <x:v>Fonte CNES/DATASUS: https://cnes2.datasus.gov.br/Mod_Basico.asp?VCo_Unidade=3518804272803; CNES 4272803; CNPJ 29186049000162; site oficial/redes não coletados nesta fonte</x:v>
      </x:c>
      <x:c r="AE3350" t="n">
        <x:f>IF(LEN(H3350)&gt;0,1,0)</x:f>
        <x:v>0</x:v>
      </x:c>
      <x:c r="AF3350" t="n">
        <x:f>IF(LEN(M3350)&gt;0,1,0)</x:f>
        <x:v>0</x:v>
      </x:c>
      <x:c r="AG3350" t="n">
        <x:f>IF(AND(LEN(H3350)=0,LEN(K3350)=0,LEN(M3350)=0),1,0)</x:f>
        <x:v>1</x:v>
      </x:c>
    </x:row>
    <x:row r="3351">
      <x:c r="A3351" t="str">
        <x:v>AT-03350</x:v>
      </x:c>
      <x:c r="B3351" t="str">
        <x:v>Consultorio Andrade</x:v>
      </x:c>
      <x:c r="C3351" t="str">
        <x:v>Saúde</x:v>
      </x:c>
      <x:c r="D3351" t="str">
        <x:v>Clínica</x:v>
      </x:c>
      <x:c r="E3351" t="str">
        <x:v>Guarulhos</x:v>
      </x:c>
      <x:c r="F3351" t="str">
        <x:v>Gopouva</x:v>
      </x:c>
      <x:c r="G3351" t="str">
        <x:v>Clinica Odontologica Andrade Eireli, 46, Gopouva, Guarulhos, Sp</x:v>
      </x:c>
      <x:c r="H3351" t="str"/>
      <x:c r="I3351" t="str"/>
      <x:c r="J3351" t="str"/>
      <x:c r="K3351" t="str"/>
      <x:c r="L3351" t="str"/>
      <x:c r="M3351" t="str"/>
      <x:c r="N3351" t="str"/>
      <x:c r="O3351" t="str"/>
      <x:c r="P3351" t="str"/>
      <x:c r="Q3351" t="str">
        <x:v>https://www.google.com/maps/search/?api=1&amp;query=Consultorio+Andrade+CLINICA+ODONTOLOGICA+ANDRADE+EIRELI%2C+46%2C+GOPOUVA%2C+GUARULHOS%2C+SP+Guarulhos+SP</x:v>
      </x:c>
      <x:c r="R3351" t="str"/>
      <x:c r="S3351" t="str"/>
      <x:c r="T3351" t="str">
        <x:v>Não contatado</x:v>
      </x:c>
      <x:c r="U3351" s="27" t="n">
        <x:f>IF(LEN(H3351)&gt;0,25,0)+IF(L3351="Sim",25,0)+IF(LEN(M3351)&gt;0,15,0)+IF(LEN(J3351)&gt;0,10,0)+IF(LEN(N3351)&gt;0,5,0)+IF(LEN(O3351)&gt;0,5,0)+IF(LEN(P3351)&gt;0,5,0)+IF(AND(LEN(R3351)&gt;0,LEN(S3351)&gt;0),10,0)</x:f>
        <x:v>0</x:v>
      </x:c>
      <x:c r="V3351" t="str">
        <x:f>IF(U3351&gt;=60,"Prioridade Alta",IF(U3351&gt;=35,"Prioridade Média","Prioridade Baixa"))</x:f>
        <x:v>Prioridade Baixa</x:v>
      </x:c>
      <x:c r="W3351" t="str">
        <x:v>Sim</x:v>
      </x:c>
      <x:c r="X3351" t="str">
        <x:v>Sem telefone, e-mail ou site</x:v>
      </x:c>
      <x:c r="Y3351" t="str">
        <x:v>Base expandida 2026-07-27</x:v>
      </x:c>
      <x:c r="Z3351" t="str"/>
      <x:c r="AA3351" t="str"/>
      <x:c r="AB3351" t="n">
        <x:v>30</x:v>
      </x:c>
      <x:c r="AC3351" t="str">
        <x:v>Prioridade Baixa</x:v>
      </x:c>
      <x:c r="AD3351" t="str">
        <x:v>Fonte CNES/DATASUS: https://cnes2.datasus.gov.br/Mod_Basico.asp?VCo_Unidade=3518800990620; CNES 0990620; CNPJ 36440116000199; site oficial/redes não coletados nesta fonte</x:v>
      </x:c>
      <x:c r="AE3351" t="n">
        <x:f>IF(LEN(H3351)&gt;0,1,0)</x:f>
        <x:v>0</x:v>
      </x:c>
      <x:c r="AF3351" t="n">
        <x:f>IF(LEN(M3351)&gt;0,1,0)</x:f>
        <x:v>0</x:v>
      </x:c>
      <x:c r="AG3351" t="n">
        <x:f>IF(AND(LEN(H3351)=0,LEN(K3351)=0,LEN(M3351)=0),1,0)</x:f>
        <x:v>1</x:v>
      </x:c>
    </x:row>
    <x:row r="3352">
      <x:c r="A3352" t="str">
        <x:v>AT-03351</x:v>
      </x:c>
      <x:c r="B3352" t="str">
        <x:v>Consultorio Odontologico Cirurgiao Dentista</x:v>
      </x:c>
      <x:c r="C3352" t="str">
        <x:v>Saúde</x:v>
      </x:c>
      <x:c r="D3352" t="str">
        <x:v>Clínica</x:v>
      </x:c>
      <x:c r="E3352" t="str">
        <x:v>Guarulhos</x:v>
      </x:c>
      <x:c r="F3352" t="str">
        <x:v>Jardim Presidente Du</x:v>
      </x:c>
      <x:c r="G3352" t="str">
        <x:v>Luciano Araujo, 3831, Jardim Presidente Du, Guarulhos, Sp</x:v>
      </x:c>
      <x:c r="H3352" t="str"/>
      <x:c r="I3352" t="str"/>
      <x:c r="J3352" t="str"/>
      <x:c r="K3352" t="str"/>
      <x:c r="L3352" t="str"/>
      <x:c r="M3352" t="str"/>
      <x:c r="N3352" t="str"/>
      <x:c r="O3352" t="str"/>
      <x:c r="P3352" t="str"/>
      <x:c r="Q3352" t="str">
        <x:v>https://www.google.com/maps/search/?api=1&amp;query=Consultorio+Odontologico+Cirurgiao+Dentista+LUCIANO+ARAUJO%2C+3831%2C+JARDIM+PRESIDENTE+DU%2C+GUARULHOS%2C+SP+Guarulhos+SP</x:v>
      </x:c>
      <x:c r="R3352" t="str"/>
      <x:c r="S3352" t="str"/>
      <x:c r="T3352" t="str">
        <x:v>Não contatado</x:v>
      </x:c>
      <x:c r="U3352" s="27" t="n">
        <x:f>IF(LEN(H3352)&gt;0,25,0)+IF(L3352="Sim",25,0)+IF(LEN(M3352)&gt;0,15,0)+IF(LEN(J3352)&gt;0,10,0)+IF(LEN(N3352)&gt;0,5,0)+IF(LEN(O3352)&gt;0,5,0)+IF(LEN(P3352)&gt;0,5,0)+IF(AND(LEN(R3352)&gt;0,LEN(S3352)&gt;0),10,0)</x:f>
        <x:v>0</x:v>
      </x:c>
      <x:c r="V3352" t="str">
        <x:f>IF(U3352&gt;=60,"Prioridade Alta",IF(U3352&gt;=35,"Prioridade Média","Prioridade Baixa"))</x:f>
        <x:v>Prioridade Baixa</x:v>
      </x:c>
      <x:c r="W3352" t="str">
        <x:v>Sim</x:v>
      </x:c>
      <x:c r="X3352" t="str">
        <x:v>Sem telefone, e-mail ou site</x:v>
      </x:c>
      <x:c r="Y3352" t="str">
        <x:v>Base expandida 2026-07-27</x:v>
      </x:c>
      <x:c r="Z3352" t="str"/>
      <x:c r="AA3352" t="str"/>
      <x:c r="AB3352" t="n">
        <x:v>30</x:v>
      </x:c>
      <x:c r="AC3352" t="str">
        <x:v>Prioridade Baixa</x:v>
      </x:c>
      <x:c r="AD3352" t="str">
        <x:v>Fonte CNES/DATASUS: https://cnes2.datasus.gov.br/Mod_Basico.asp?VCo_Unidade=3518805897556; CNES 5897556; CNPJ -; site oficial/redes não coletados nesta fonte</x:v>
      </x:c>
      <x:c r="AE3352" t="n">
        <x:f>IF(LEN(H3352)&gt;0,1,0)</x:f>
        <x:v>0</x:v>
      </x:c>
      <x:c r="AF3352" t="n">
        <x:f>IF(LEN(M3352)&gt;0,1,0)</x:f>
        <x:v>0</x:v>
      </x:c>
      <x:c r="AG3352" t="n">
        <x:f>IF(AND(LEN(H3352)=0,LEN(K3352)=0,LEN(M3352)=0),1,0)</x:f>
        <x:v>1</x:v>
      </x:c>
    </x:row>
    <x:row r="3353">
      <x:c r="A3353" t="str">
        <x:v>AT-03352</x:v>
      </x:c>
      <x:c r="B3353" t="str">
        <x:v>Consultorio Medico Telma Reis</x:v>
      </x:c>
      <x:c r="C3353" t="str">
        <x:v>Saúde</x:v>
      </x:c>
      <x:c r="D3353" t="str">
        <x:v>Clínica</x:v>
      </x:c>
      <x:c r="E3353" t="str">
        <x:v>Guarulhos</x:v>
      </x:c>
      <x:c r="F3353" t="str">
        <x:v>Vila Progresso</x:v>
      </x:c>
      <x:c r="G3353" t="str">
        <x:v>Consultorio Medico Infantil Telma Reis Ltda Me, 852, Vila Progresso, Guarulhos, Sp</x:v>
      </x:c>
      <x:c r="H3353" t="str"/>
      <x:c r="I3353" t="str"/>
      <x:c r="J3353" t="str"/>
      <x:c r="K3353" t="str"/>
      <x:c r="L3353" t="str"/>
      <x:c r="M3353" t="str"/>
      <x:c r="N3353" t="str"/>
      <x:c r="O3353" t="str"/>
      <x:c r="P3353" t="str"/>
      <x:c r="Q3353" t="str">
        <x:v>https://www.google.com/maps/search/?api=1&amp;query=Consultorio+Medico+Telma+Reis+CONSULTORIO+MEDICO+INFANTIL+TELMA+REIS+LTDA+ME%2C+852%2C+VILA+PROGRESSO%2C+GUARULHOS%2C+SP+Guarulhos+SP</x:v>
      </x:c>
      <x:c r="R3353" t="str"/>
      <x:c r="S3353" t="str"/>
      <x:c r="T3353" t="str">
        <x:v>Não contatado</x:v>
      </x:c>
      <x:c r="U3353" s="27" t="n">
        <x:f>IF(LEN(H3353)&gt;0,25,0)+IF(L3353="Sim",25,0)+IF(LEN(M3353)&gt;0,15,0)+IF(LEN(J3353)&gt;0,10,0)+IF(LEN(N3353)&gt;0,5,0)+IF(LEN(O3353)&gt;0,5,0)+IF(LEN(P3353)&gt;0,5,0)+IF(AND(LEN(R3353)&gt;0,LEN(S3353)&gt;0),10,0)</x:f>
        <x:v>0</x:v>
      </x:c>
      <x:c r="V3353" t="str">
        <x:f>IF(U3353&gt;=60,"Prioridade Alta",IF(U3353&gt;=35,"Prioridade Média","Prioridade Baixa"))</x:f>
        <x:v>Prioridade Baixa</x:v>
      </x:c>
      <x:c r="W3353" t="str">
        <x:v>Sim</x:v>
      </x:c>
      <x:c r="X3353" t="str">
        <x:v>Sem telefone, e-mail ou site</x:v>
      </x:c>
      <x:c r="Y3353" t="str">
        <x:v>Base expandida 2026-07-27</x:v>
      </x:c>
      <x:c r="Z3353" t="str"/>
      <x:c r="AA3353" t="str"/>
      <x:c r="AB3353" t="n">
        <x:v>30</x:v>
      </x:c>
      <x:c r="AC3353" t="str">
        <x:v>Prioridade Baixa</x:v>
      </x:c>
      <x:c r="AD3353" t="str">
        <x:v>Fonte CNES/DATASUS: https://cnes2.datasus.gov.br/Mod_Basico.asp?VCo_Unidade=3518806113494; CNES 6113494; CNPJ 08278642000169; site oficial/redes não coletados nesta fonte</x:v>
      </x:c>
      <x:c r="AE3353" t="n">
        <x:f>IF(LEN(H3353)&gt;0,1,0)</x:f>
        <x:v>0</x:v>
      </x:c>
      <x:c r="AF3353" t="n">
        <x:f>IF(LEN(M3353)&gt;0,1,0)</x:f>
        <x:v>0</x:v>
      </x:c>
      <x:c r="AG3353" t="n">
        <x:f>IF(AND(LEN(H3353)=0,LEN(K3353)=0,LEN(M3353)=0),1,0)</x:f>
        <x:v>1</x:v>
      </x:c>
    </x:row>
    <x:row r="3354">
      <x:c r="A3354" t="str">
        <x:v>AT-03353</x:v>
      </x:c>
      <x:c r="B3354" t="str">
        <x:v>Consultorio Espaco Energia Vital</x:v>
      </x:c>
      <x:c r="C3354" t="str">
        <x:v>Saúde</x:v>
      </x:c>
      <x:c r="D3354" t="str">
        <x:v>Clínica</x:v>
      </x:c>
      <x:c r="E3354" t="str">
        <x:v>Guarulhos</x:v>
      </x:c>
      <x:c r="F3354" t="str">
        <x:v>Cidade Serodio</x:v>
      </x:c>
      <x:c r="G3354" t="str">
        <x:v>Consultorio Espaco Energia Vital Ltda, 211, Cidade Serodio, Guarulhos, Sp</x:v>
      </x:c>
      <x:c r="H3354" t="str"/>
      <x:c r="I3354" t="str"/>
      <x:c r="J3354" t="str"/>
      <x:c r="K3354" t="str"/>
      <x:c r="L3354" t="str"/>
      <x:c r="M3354" t="str"/>
      <x:c r="N3354" t="str"/>
      <x:c r="O3354" t="str"/>
      <x:c r="P3354" t="str"/>
      <x:c r="Q3354" t="str">
        <x:v>https://www.google.com/maps/search/?api=1&amp;query=Consultorio+Espaco+Energia+Vital+CONSULTORIO+ESPACO+ENERGIA+VITAL+LTDA%2C+211%2C+CIDADE+SERODIO%2C+GUARULHOS%2C+SP+Guarulhos+SP</x:v>
      </x:c>
      <x:c r="R3354" t="str"/>
      <x:c r="S3354" t="str"/>
      <x:c r="T3354" t="str">
        <x:v>Não contatado</x:v>
      </x:c>
      <x:c r="U3354" s="27" t="n">
        <x:f>IF(LEN(H3354)&gt;0,25,0)+IF(L3354="Sim",25,0)+IF(LEN(M3354)&gt;0,15,0)+IF(LEN(J3354)&gt;0,10,0)+IF(LEN(N3354)&gt;0,5,0)+IF(LEN(O3354)&gt;0,5,0)+IF(LEN(P3354)&gt;0,5,0)+IF(AND(LEN(R3354)&gt;0,LEN(S3354)&gt;0),10,0)</x:f>
        <x:v>0</x:v>
      </x:c>
      <x:c r="V3354" t="str">
        <x:f>IF(U3354&gt;=60,"Prioridade Alta",IF(U3354&gt;=35,"Prioridade Média","Prioridade Baixa"))</x:f>
        <x:v>Prioridade Baixa</x:v>
      </x:c>
      <x:c r="W3354" t="str">
        <x:v>Sim</x:v>
      </x:c>
      <x:c r="X3354" t="str">
        <x:v>Sem telefone, e-mail ou site</x:v>
      </x:c>
      <x:c r="Y3354" t="str">
        <x:v>Base expandida 2026-07-27</x:v>
      </x:c>
      <x:c r="Z3354" t="str"/>
      <x:c r="AA3354" t="str"/>
      <x:c r="AB3354" t="n">
        <x:v>30</x:v>
      </x:c>
      <x:c r="AC3354" t="str">
        <x:v>Prioridade Baixa</x:v>
      </x:c>
      <x:c r="AD3354" t="str">
        <x:v>Fonte CNES/DATASUS: https://cnes2.datasus.gov.br/Mod_Basico.asp?VCo_Unidade=3518805557895; CNES 5557895; CNPJ 39993499000110; site oficial/redes não coletados nesta fonte</x:v>
      </x:c>
      <x:c r="AE3354" t="n">
        <x:f>IF(LEN(H3354)&gt;0,1,0)</x:f>
        <x:v>0</x:v>
      </x:c>
      <x:c r="AF3354" t="n">
        <x:f>IF(LEN(M3354)&gt;0,1,0)</x:f>
        <x:v>0</x:v>
      </x:c>
      <x:c r="AG3354" t="n">
        <x:f>IF(AND(LEN(H3354)=0,LEN(K3354)=0,LEN(M3354)=0),1,0)</x:f>
        <x:v>1</x:v>
      </x:c>
    </x:row>
    <x:row r="3355">
      <x:c r="A3355" t="str">
        <x:v>AT-03354</x:v>
      </x:c>
      <x:c r="B3355" t="str">
        <x:v>Consultorio De Acupuntura Do Instituto Shen</x:v>
      </x:c>
      <x:c r="C3355" t="str">
        <x:v>Saúde</x:v>
      </x:c>
      <x:c r="D3355" t="str">
        <x:v>Clínica</x:v>
      </x:c>
      <x:c r="E3355" t="str">
        <x:v>Guarulhos</x:v>
      </x:c>
      <x:c r="F3355" t="str">
        <x:v>Centro</x:v>
      </x:c>
      <x:c r="G3355" t="str">
        <x:v>Instituto Shen Comercio E Servicos Ltda Me, 119, Centro, Guarulhos, Sp</x:v>
      </x:c>
      <x:c r="H3355" t="str"/>
      <x:c r="I3355" t="str"/>
      <x:c r="J3355" t="str"/>
      <x:c r="K3355" t="str"/>
      <x:c r="L3355" t="str"/>
      <x:c r="M3355" t="str"/>
      <x:c r="N3355" t="str"/>
      <x:c r="O3355" t="str"/>
      <x:c r="P3355" t="str"/>
      <x:c r="Q3355" t="str">
        <x:v>https://www.google.com/maps/search/?api=1&amp;query=Consultorio+De+Acupuntura+Do+Instituto+Shen+INSTITUTO+SHEN+COMERCIO+E+SERVICOS+LTDA+ME%2C+119%2C+CENTRO%2C+GUARULHOS%2C+SP+Guarulhos+SP</x:v>
      </x:c>
      <x:c r="R3355" t="str"/>
      <x:c r="S3355" t="str"/>
      <x:c r="T3355" t="str">
        <x:v>Não contatado</x:v>
      </x:c>
      <x:c r="U3355" s="27" t="n">
        <x:f>IF(LEN(H3355)&gt;0,25,0)+IF(L3355="Sim",25,0)+IF(LEN(M3355)&gt;0,15,0)+IF(LEN(J3355)&gt;0,10,0)+IF(LEN(N3355)&gt;0,5,0)+IF(LEN(O3355)&gt;0,5,0)+IF(LEN(P3355)&gt;0,5,0)+IF(AND(LEN(R3355)&gt;0,LEN(S3355)&gt;0),10,0)</x:f>
        <x:v>0</x:v>
      </x:c>
      <x:c r="V3355" t="str">
        <x:f>IF(U3355&gt;=60,"Prioridade Alta",IF(U3355&gt;=35,"Prioridade Média","Prioridade Baixa"))</x:f>
        <x:v>Prioridade Baixa</x:v>
      </x:c>
      <x:c r="W3355" t="str">
        <x:v>Sim</x:v>
      </x:c>
      <x:c r="X3355" t="str">
        <x:v>Sem telefone, e-mail ou site</x:v>
      </x:c>
      <x:c r="Y3355" t="str">
        <x:v>Base expandida 2026-07-27</x:v>
      </x:c>
      <x:c r="Z3355" t="str"/>
      <x:c r="AA3355" t="str"/>
      <x:c r="AB3355" t="n">
        <x:v>30</x:v>
      </x:c>
      <x:c r="AC3355" t="str">
        <x:v>Prioridade Baixa</x:v>
      </x:c>
      <x:c r="AD3355" t="str">
        <x:v>Fonte CNES/DATASUS: https://cnes2.datasus.gov.br/Mod_Basico.asp?VCo_Unidade=3518807702124; CNES 7702124; CNPJ 14749431000160; site oficial/redes não coletados nesta fonte</x:v>
      </x:c>
      <x:c r="AE3355" t="n">
        <x:f>IF(LEN(H3355)&gt;0,1,0)</x:f>
        <x:v>0</x:v>
      </x:c>
      <x:c r="AF3355" t="n">
        <x:f>IF(LEN(M3355)&gt;0,1,0)</x:f>
        <x:v>0</x:v>
      </x:c>
      <x:c r="AG3355" t="n">
        <x:f>IF(AND(LEN(H3355)=0,LEN(K3355)=0,LEN(M3355)=0),1,0)</x:f>
        <x:v>1</x:v>
      </x:c>
    </x:row>
    <x:row r="3356">
      <x:c r="A3356" t="str">
        <x:v>AT-03355</x:v>
      </x:c>
      <x:c r="B3356" t="str">
        <x:v>Consultorio Odontologico Dr Kleber Rigamonti</x:v>
      </x:c>
      <x:c r="C3356" t="str">
        <x:v>Saúde</x:v>
      </x:c>
      <x:c r="D3356" t="str">
        <x:v>Clínica</x:v>
      </x:c>
      <x:c r="E3356" t="str">
        <x:v>Guarulhos</x:v>
      </x:c>
      <x:c r="F3356" t="str">
        <x:v>Jardim Dos Pimentas</x:v>
      </x:c>
      <x:c r="G3356" t="str">
        <x:v>Consultorio Odontologico Dr Kleber Rigamonti Ltda, 1563, Jardim Dos Pimentas, Guarulhos, Sp</x:v>
      </x:c>
      <x:c r="H3356" t="str"/>
      <x:c r="I3356" t="str"/>
      <x:c r="J3356" t="str"/>
      <x:c r="K3356" t="str"/>
      <x:c r="L3356" t="str"/>
      <x:c r="M3356" t="str"/>
      <x:c r="N3356" t="str"/>
      <x:c r="O3356" t="str"/>
      <x:c r="P3356" t="str"/>
      <x:c r="Q3356" t="str">
        <x:v>https://www.google.com/maps/search/?api=1&amp;query=Consultorio+Odontologico+Dr+Kleber+Rigamonti+CONSULTORIO+ODONTOLOGICO+DR+KLEBER+RIGAMONTI+LTDA%2C+1563%2C+JARDIM+DOS+PIMENTAS%2C+GUARULHOS%2C+SP+Guarulhos+SP</x:v>
      </x:c>
      <x:c r="R3356" t="str"/>
      <x:c r="S3356" t="str"/>
      <x:c r="T3356" t="str">
        <x:v>Não contatado</x:v>
      </x:c>
      <x:c r="U3356" s="27" t="n">
        <x:f>IF(LEN(H3356)&gt;0,25,0)+IF(L3356="Sim",25,0)+IF(LEN(M3356)&gt;0,15,0)+IF(LEN(J3356)&gt;0,10,0)+IF(LEN(N3356)&gt;0,5,0)+IF(LEN(O3356)&gt;0,5,0)+IF(LEN(P3356)&gt;0,5,0)+IF(AND(LEN(R3356)&gt;0,LEN(S3356)&gt;0),10,0)</x:f>
        <x:v>0</x:v>
      </x:c>
      <x:c r="V3356" t="str">
        <x:f>IF(U3356&gt;=60,"Prioridade Alta",IF(U3356&gt;=35,"Prioridade Média","Prioridade Baixa"))</x:f>
        <x:v>Prioridade Baixa</x:v>
      </x:c>
      <x:c r="W3356" t="str">
        <x:v>Sim</x:v>
      </x:c>
      <x:c r="X3356" t="str">
        <x:v>Sem telefone, e-mail ou site</x:v>
      </x:c>
      <x:c r="Y3356" t="str">
        <x:v>Base expandida 2026-07-27</x:v>
      </x:c>
      <x:c r="Z3356" t="str"/>
      <x:c r="AA3356" t="str"/>
      <x:c r="AB3356" t="n">
        <x:v>30</x:v>
      </x:c>
      <x:c r="AC3356" t="str">
        <x:v>Prioridade Baixa</x:v>
      </x:c>
      <x:c r="AD3356" t="str">
        <x:v>Fonte CNES/DATASUS: https://cnes2.datasus.gov.br/Mod_Basico.asp?VCo_Unidade=3518804199308; CNES 4199308; CNPJ 49145668000116; site oficial/redes não coletados nesta fonte</x:v>
      </x:c>
      <x:c r="AE3356" t="n">
        <x:f>IF(LEN(H3356)&gt;0,1,0)</x:f>
        <x:v>0</x:v>
      </x:c>
      <x:c r="AF3356" t="n">
        <x:f>IF(LEN(M3356)&gt;0,1,0)</x:f>
        <x:v>0</x:v>
      </x:c>
      <x:c r="AG3356" t="n">
        <x:f>IF(AND(LEN(H3356)=0,LEN(K3356)=0,LEN(M3356)=0),1,0)</x:f>
        <x:v>1</x:v>
      </x:c>
    </x:row>
    <x:row r="3357">
      <x:c r="A3357" t="str">
        <x:v>AT-03356</x:v>
      </x:c>
      <x:c r="B3357" t="str">
        <x:v>Consultorio Odontologico Giraldi</x:v>
      </x:c>
      <x:c r="C3357" t="str">
        <x:v>Saúde</x:v>
      </x:c>
      <x:c r="D3357" t="str">
        <x:v>Clínica</x:v>
      </x:c>
      <x:c r="E3357" t="str">
        <x:v>Guarulhos</x:v>
      </x:c>
      <x:c r="F3357" t="str">
        <x:v>Jardim Albertina</x:v>
      </x:c>
      <x:c r="G3357" t="str">
        <x:v>B Giraldi Cavalleiro Odontologia, 4365, Jardim Albertina, Guarulhos, Sp</x:v>
      </x:c>
      <x:c r="H3357" t="str"/>
      <x:c r="I3357" t="str"/>
      <x:c r="J3357" t="str"/>
      <x:c r="K3357" t="str"/>
      <x:c r="L3357" t="str"/>
      <x:c r="M3357" t="str"/>
      <x:c r="N3357" t="str"/>
      <x:c r="O3357" t="str"/>
      <x:c r="P3357" t="str"/>
      <x:c r="Q3357" t="str">
        <x:v>https://www.google.com/maps/search/?api=1&amp;query=Consultorio+Odontologico+Giraldi+B+GIRALDI+CAVALLEIRO+ODONTOLOGIA%2C+4365%2C+JARDIM+ALBERTINA%2C+GUARULHOS%2C+SP+Guarulhos+SP</x:v>
      </x:c>
      <x:c r="R3357" t="str"/>
      <x:c r="S3357" t="str"/>
      <x:c r="T3357" t="str">
        <x:v>Não contatado</x:v>
      </x:c>
      <x:c r="U3357" s="27" t="n">
        <x:f>IF(LEN(H3357)&gt;0,25,0)+IF(L3357="Sim",25,0)+IF(LEN(M3357)&gt;0,15,0)+IF(LEN(J3357)&gt;0,10,0)+IF(LEN(N3357)&gt;0,5,0)+IF(LEN(O3357)&gt;0,5,0)+IF(LEN(P3357)&gt;0,5,0)+IF(AND(LEN(R3357)&gt;0,LEN(S3357)&gt;0),10,0)</x:f>
        <x:v>0</x:v>
      </x:c>
      <x:c r="V3357" t="str">
        <x:f>IF(U3357&gt;=60,"Prioridade Alta",IF(U3357&gt;=35,"Prioridade Média","Prioridade Baixa"))</x:f>
        <x:v>Prioridade Baixa</x:v>
      </x:c>
      <x:c r="W3357" t="str">
        <x:v>Sim</x:v>
      </x:c>
      <x:c r="X3357" t="str">
        <x:v>Sem telefone, e-mail ou site</x:v>
      </x:c>
      <x:c r="Y3357" t="str">
        <x:v>Base expandida 2026-07-27</x:v>
      </x:c>
      <x:c r="Z3357" t="str"/>
      <x:c r="AA3357" t="str"/>
      <x:c r="AB3357" t="n">
        <x:v>30</x:v>
      </x:c>
      <x:c r="AC3357" t="str">
        <x:v>Prioridade Baixa</x:v>
      </x:c>
      <x:c r="AD3357" t="str">
        <x:v>Fonte CNES/DATASUS: https://cnes2.datasus.gov.br/Mod_Basico.asp?VCo_Unidade=3518802852446; CNES 2852446; CNPJ 38061738000131; site oficial/redes não coletados nesta fonte</x:v>
      </x:c>
      <x:c r="AE3357" t="n">
        <x:f>IF(LEN(H3357)&gt;0,1,0)</x:f>
        <x:v>0</x:v>
      </x:c>
      <x:c r="AF3357" t="n">
        <x:f>IF(LEN(M3357)&gt;0,1,0)</x:f>
        <x:v>0</x:v>
      </x:c>
      <x:c r="AG3357" t="n">
        <x:f>IF(AND(LEN(H3357)=0,LEN(K3357)=0,LEN(M3357)=0),1,0)</x:f>
        <x:v>1</x:v>
      </x:c>
    </x:row>
    <x:row r="3358">
      <x:c r="A3358" t="str">
        <x:v>AT-03357</x:v>
      </x:c>
      <x:c r="B3358" t="str">
        <x:v>Consultorio Odontologico F O Giraldi</x:v>
      </x:c>
      <x:c r="C3358" t="str">
        <x:v>Saúde</x:v>
      </x:c>
      <x:c r="D3358" t="str">
        <x:v>Clínica</x:v>
      </x:c>
      <x:c r="E3358" t="str">
        <x:v>Guarulhos</x:v>
      </x:c>
      <x:c r="F3358" t="str">
        <x:v>Centro</x:v>
      </x:c>
      <x:c r="G3358" t="str">
        <x:v>F O Giraldi Neto Odontologia Me, 450, Centro, Guarulhos, Sp</x:v>
      </x:c>
      <x:c r="H3358" t="str"/>
      <x:c r="I3358" t="str"/>
      <x:c r="J3358" t="str"/>
      <x:c r="K3358" t="str"/>
      <x:c r="L3358" t="str"/>
      <x:c r="M3358" t="str"/>
      <x:c r="N3358" t="str"/>
      <x:c r="O3358" t="str"/>
      <x:c r="P3358" t="str"/>
      <x:c r="Q3358" t="str">
        <x:v>https://www.google.com/maps/search/?api=1&amp;query=Consultorio+Odontologico+F+O+Giraldi+F+O+GIRALDI+NETO+ODONTOLOGIA+ME%2C+450%2C+CENTRO%2C+GUARULHOS%2C+SP+Guarulhos+SP</x:v>
      </x:c>
      <x:c r="R3358" t="str"/>
      <x:c r="S3358" t="str"/>
      <x:c r="T3358" t="str">
        <x:v>Não contatado</x:v>
      </x:c>
      <x:c r="U3358" s="27" t="n">
        <x:f>IF(LEN(H3358)&gt;0,25,0)+IF(L3358="Sim",25,0)+IF(LEN(M3358)&gt;0,15,0)+IF(LEN(J3358)&gt;0,10,0)+IF(LEN(N3358)&gt;0,5,0)+IF(LEN(O3358)&gt;0,5,0)+IF(LEN(P3358)&gt;0,5,0)+IF(AND(LEN(R3358)&gt;0,LEN(S3358)&gt;0),10,0)</x:f>
        <x:v>0</x:v>
      </x:c>
      <x:c r="V3358" t="str">
        <x:f>IF(U3358&gt;=60,"Prioridade Alta",IF(U3358&gt;=35,"Prioridade Média","Prioridade Baixa"))</x:f>
        <x:v>Prioridade Baixa</x:v>
      </x:c>
      <x:c r="W3358" t="str">
        <x:v>Sim</x:v>
      </x:c>
      <x:c r="X3358" t="str">
        <x:v>Sem telefone, e-mail ou site</x:v>
      </x:c>
      <x:c r="Y3358" t="str">
        <x:v>Base expandida 2026-07-27</x:v>
      </x:c>
      <x:c r="Z3358" t="str"/>
      <x:c r="AA3358" t="str"/>
      <x:c r="AB3358" t="n">
        <x:v>30</x:v>
      </x:c>
      <x:c r="AC3358" t="str">
        <x:v>Prioridade Baixa</x:v>
      </x:c>
      <x:c r="AD3358" t="str">
        <x:v>Fonte CNES/DATASUS: https://cnes2.datasus.gov.br/Mod_Basico.asp?VCo_Unidade=3518809374469; CNES 9374469; CNPJ 21951283000127; site oficial/redes não coletados nesta fonte</x:v>
      </x:c>
      <x:c r="AE3358" t="n">
        <x:f>IF(LEN(H3358)&gt;0,1,0)</x:f>
        <x:v>0</x:v>
      </x:c>
      <x:c r="AF3358" t="n">
        <x:f>IF(LEN(M3358)&gt;0,1,0)</x:f>
        <x:v>0</x:v>
      </x:c>
      <x:c r="AG3358" t="n">
        <x:f>IF(AND(LEN(H3358)=0,LEN(K3358)=0,LEN(M3358)=0),1,0)</x:f>
        <x:v>1</x:v>
      </x:c>
    </x:row>
    <x:row r="3359">
      <x:c r="A3359" t="str">
        <x:v>AT-03358</x:v>
      </x:c>
      <x:c r="B3359" t="str">
        <x:v>Consultorio Odontologico Grazziele Rodrigues</x:v>
      </x:c>
      <x:c r="C3359" t="str">
        <x:v>Saúde</x:v>
      </x:c>
      <x:c r="D3359" t="str">
        <x:v>Clínica</x:v>
      </x:c>
      <x:c r="E3359" t="str">
        <x:v>Guarulhos</x:v>
      </x:c>
      <x:c r="F3359" t="str">
        <x:v>Jardim Tamassia</x:v>
      </x:c>
      <x:c r="G3359" t="str">
        <x:v>Consultorio Odontologico Grazziele Leandro Rodrigues Pereira, 137, Jardim Tamassia, Guarulhos, Sp</x:v>
      </x:c>
      <x:c r="H3359" t="str"/>
      <x:c r="I3359" t="str"/>
      <x:c r="J3359" t="str"/>
      <x:c r="K3359" t="str"/>
      <x:c r="L3359" t="str"/>
      <x:c r="M3359" t="str"/>
      <x:c r="N3359" t="str"/>
      <x:c r="O3359" t="str"/>
      <x:c r="P3359" t="str"/>
      <x:c r="Q3359" t="str">
        <x:v>https://www.google.com/maps/search/?api=1&amp;query=Consultorio+Odontologico+Grazziele+Rodrigues+CONSULTORIO+ODONTOLOGICO+GRAZZIELE+LEANDRO+RODRIGUES+PEREIRA%2C+137%2C+JARDIM+TAMASSIA%2C+GUARULHOS%2C+SP+Guarulhos+SP</x:v>
      </x:c>
      <x:c r="R3359" t="str"/>
      <x:c r="S3359" t="str"/>
      <x:c r="T3359" t="str">
        <x:v>Não contatado</x:v>
      </x:c>
      <x:c r="U3359" s="27" t="n">
        <x:f>IF(LEN(H3359)&gt;0,25,0)+IF(L3359="Sim",25,0)+IF(LEN(M3359)&gt;0,15,0)+IF(LEN(J3359)&gt;0,10,0)+IF(LEN(N3359)&gt;0,5,0)+IF(LEN(O3359)&gt;0,5,0)+IF(LEN(P3359)&gt;0,5,0)+IF(AND(LEN(R3359)&gt;0,LEN(S3359)&gt;0),10,0)</x:f>
        <x:v>0</x:v>
      </x:c>
      <x:c r="V3359" t="str">
        <x:f>IF(U3359&gt;=60,"Prioridade Alta",IF(U3359&gt;=35,"Prioridade Média","Prioridade Baixa"))</x:f>
        <x:v>Prioridade Baixa</x:v>
      </x:c>
      <x:c r="W3359" t="str">
        <x:v>Sim</x:v>
      </x:c>
      <x:c r="X3359" t="str">
        <x:v>Sem telefone, e-mail ou site</x:v>
      </x:c>
      <x:c r="Y3359" t="str">
        <x:v>Base expandida 2026-07-27</x:v>
      </x:c>
      <x:c r="Z3359" t="str"/>
      <x:c r="AA3359" t="str"/>
      <x:c r="AB3359" t="n">
        <x:v>30</x:v>
      </x:c>
      <x:c r="AC3359" t="str">
        <x:v>Prioridade Baixa</x:v>
      </x:c>
      <x:c r="AD3359" t="str">
        <x:v>Fonte CNES/DATASUS: https://cnes2.datasus.gov.br/Mod_Basico.asp?VCo_Unidade=3518804011961; CNES 4011961; CNPJ 46110956000147; site oficial/redes não coletados nesta fonte; Fonte CNES/DATASUS: https://cnes2.datasus.gov.br/Mod_Basico.asp?VCo_Unidade=3518801070991; CNES 1070991; CNPJ -; site oficial/redes não coletados nesta fonte</x:v>
      </x:c>
      <x:c r="AE3359" t="n">
        <x:f>IF(LEN(H3359)&gt;0,1,0)</x:f>
        <x:v>0</x:v>
      </x:c>
      <x:c r="AF3359" t="n">
        <x:f>IF(LEN(M3359)&gt;0,1,0)</x:f>
        <x:v>0</x:v>
      </x:c>
      <x:c r="AG3359" t="n">
        <x:f>IF(AND(LEN(H3359)=0,LEN(K3359)=0,LEN(M3359)=0),1,0)</x:f>
        <x:v>1</x:v>
      </x:c>
    </x:row>
    <x:row r="3360">
      <x:c r="A3360" t="str">
        <x:v>AT-03359</x:v>
      </x:c>
      <x:c r="B3360" t="str">
        <x:v>Consultorio Odontologico Landim</x:v>
      </x:c>
      <x:c r="C3360" t="str">
        <x:v>Saúde</x:v>
      </x:c>
      <x:c r="D3360" t="str">
        <x:v>Clínica</x:v>
      </x:c>
      <x:c r="E3360" t="str">
        <x:v>Guarulhos</x:v>
      </x:c>
      <x:c r="F3360" t="str">
        <x:v>Agua Chata</x:v>
      </x:c>
      <x:c r="G3360" t="str">
        <x:v>Consultorio Odontologico Landim Ltda, 322, Agua Chata, Guarulhos, Sp</x:v>
      </x:c>
      <x:c r="H3360" t="str"/>
      <x:c r="I3360" t="str"/>
      <x:c r="J3360" t="str"/>
      <x:c r="K3360" t="str"/>
      <x:c r="L3360" t="str"/>
      <x:c r="M3360" t="str"/>
      <x:c r="N3360" t="str"/>
      <x:c r="O3360" t="str"/>
      <x:c r="P3360" t="str"/>
      <x:c r="Q3360" t="str">
        <x:v>https://www.google.com/maps/search/?api=1&amp;query=Consultorio+Odontologico+Landim+CONSULTORIO+ODONTOLOGICO+LANDIM+LTDA%2C+322%2C+AGUA+CHATA%2C+GUARULHOS%2C+SP+Guarulhos+SP</x:v>
      </x:c>
      <x:c r="R3360" t="str"/>
      <x:c r="S3360" t="str"/>
      <x:c r="T3360" t="str">
        <x:v>Não contatado</x:v>
      </x:c>
      <x:c r="U3360" s="27" t="n">
        <x:f>IF(LEN(H3360)&gt;0,25,0)+IF(L3360="Sim",25,0)+IF(LEN(M3360)&gt;0,15,0)+IF(LEN(J3360)&gt;0,10,0)+IF(LEN(N3360)&gt;0,5,0)+IF(LEN(O3360)&gt;0,5,0)+IF(LEN(P3360)&gt;0,5,0)+IF(AND(LEN(R3360)&gt;0,LEN(S3360)&gt;0),10,0)</x:f>
        <x:v>0</x:v>
      </x:c>
      <x:c r="V3360" t="str">
        <x:f>IF(U3360&gt;=60,"Prioridade Alta",IF(U3360&gt;=35,"Prioridade Média","Prioridade Baixa"))</x:f>
        <x:v>Prioridade Baixa</x:v>
      </x:c>
      <x:c r="W3360" t="str">
        <x:v>Sim</x:v>
      </x:c>
      <x:c r="X3360" t="str">
        <x:v>Sem telefone, e-mail ou site</x:v>
      </x:c>
      <x:c r="Y3360" t="str">
        <x:v>Base expandida 2026-07-27</x:v>
      </x:c>
      <x:c r="Z3360" t="str"/>
      <x:c r="AA3360" t="str"/>
      <x:c r="AB3360" t="n">
        <x:v>30</x:v>
      </x:c>
      <x:c r="AC3360" t="str">
        <x:v>Prioridade Baixa</x:v>
      </x:c>
      <x:c r="AD3360" t="str">
        <x:v>Fonte CNES/DATASUS: https://cnes2.datasus.gov.br/Mod_Basico.asp?VCo_Unidade=3518804692381; CNES 4692381; CNPJ 58165647000153; site oficial/redes não coletados nesta fonte</x:v>
      </x:c>
      <x:c r="AE3360" t="n">
        <x:f>IF(LEN(H3360)&gt;0,1,0)</x:f>
        <x:v>0</x:v>
      </x:c>
      <x:c r="AF3360" t="n">
        <x:f>IF(LEN(M3360)&gt;0,1,0)</x:f>
        <x:v>0</x:v>
      </x:c>
      <x:c r="AG3360" t="n">
        <x:f>IF(AND(LEN(H3360)=0,LEN(K3360)=0,LEN(M3360)=0),1,0)</x:f>
        <x:v>1</x:v>
      </x:c>
    </x:row>
    <x:row r="3361">
      <x:c r="A3361" t="str">
        <x:v>AT-03360</x:v>
      </x:c>
      <x:c r="B3361" t="str">
        <x:v>Consultorio Odontologico Integrado</x:v>
      </x:c>
      <x:c r="C3361" t="str">
        <x:v>Saúde</x:v>
      </x:c>
      <x:c r="D3361" t="str">
        <x:v>Clínica</x:v>
      </x:c>
      <x:c r="E3361" t="str">
        <x:v>Guarulhos</x:v>
      </x:c>
      <x:c r="F3361" t="str">
        <x:v>Jd Sao Paulo</x:v>
      </x:c>
      <x:c r="G3361" t="str">
        <x:v>Coi Angelo De Vita Consultorio Odontologico Integrado Ltda, 142, Jd Sao Paulo, Guarulhos, Sp</x:v>
      </x:c>
      <x:c r="H3361" t="str"/>
      <x:c r="I3361" t="str"/>
      <x:c r="J3361" t="str"/>
      <x:c r="K3361" t="str"/>
      <x:c r="L3361" t="str"/>
      <x:c r="M3361" t="str"/>
      <x:c r="N3361" t="str"/>
      <x:c r="O3361" t="str"/>
      <x:c r="P3361" t="str"/>
      <x:c r="Q3361" t="str">
        <x:v>https://www.google.com/maps/search/?api=1&amp;query=Consultorio+Odontologico+Integrado+COI+ANGELO+DE+VITA+CONSULTORIO+ODONTOLOGICO+INTEGRADO+LTDA%2C+142%2C+JD+SAO+PAULO%2C+GUARULHOS%2C+SP+Guarulhos+SP</x:v>
      </x:c>
      <x:c r="R3361" t="str"/>
      <x:c r="S3361" t="str"/>
      <x:c r="T3361" t="str">
        <x:v>Não contatado</x:v>
      </x:c>
      <x:c r="U3361" s="27" t="n">
        <x:f>IF(LEN(H3361)&gt;0,25,0)+IF(L3361="Sim",25,0)+IF(LEN(M3361)&gt;0,15,0)+IF(LEN(J3361)&gt;0,10,0)+IF(LEN(N3361)&gt;0,5,0)+IF(LEN(O3361)&gt;0,5,0)+IF(LEN(P3361)&gt;0,5,0)+IF(AND(LEN(R3361)&gt;0,LEN(S3361)&gt;0),10,0)</x:f>
        <x:v>0</x:v>
      </x:c>
      <x:c r="V3361" t="str">
        <x:f>IF(U3361&gt;=60,"Prioridade Alta",IF(U3361&gt;=35,"Prioridade Média","Prioridade Baixa"))</x:f>
        <x:v>Prioridade Baixa</x:v>
      </x:c>
      <x:c r="W3361" t="str">
        <x:v>Sim</x:v>
      </x:c>
      <x:c r="X3361" t="str">
        <x:v>Sem telefone, e-mail ou site</x:v>
      </x:c>
      <x:c r="Y3361" t="str">
        <x:v>Base expandida 2026-07-27</x:v>
      </x:c>
      <x:c r="Z3361" t="str"/>
      <x:c r="AA3361" t="str"/>
      <x:c r="AB3361" t="n">
        <x:v>30</x:v>
      </x:c>
      <x:c r="AC3361" t="str">
        <x:v>Prioridade Baixa</x:v>
      </x:c>
      <x:c r="AD3361" t="str">
        <x:v>Fonte CNES/DATASUS: https://cnes2.datasus.gov.br/Mod_Basico.asp?VCo_Unidade=3518807636857; CNES 7636857; CNPJ 13193884000190; site oficial/redes não coletados nesta fonte</x:v>
      </x:c>
      <x:c r="AE3361" t="n">
        <x:f>IF(LEN(H3361)&gt;0,1,0)</x:f>
        <x:v>0</x:v>
      </x:c>
      <x:c r="AF3361" t="n">
        <x:f>IF(LEN(M3361)&gt;0,1,0)</x:f>
        <x:v>0</x:v>
      </x:c>
      <x:c r="AG3361" t="n">
        <x:f>IF(AND(LEN(H3361)=0,LEN(K3361)=0,LEN(M3361)=0),1,0)</x:f>
        <x:v>1</x:v>
      </x:c>
    </x:row>
    <x:row r="3362">
      <x:c r="A3362" t="str">
        <x:v>AT-03361</x:v>
      </x:c>
      <x:c r="B3362" t="str">
        <x:v>Consultorio Oftalmologico Doutor Medeiros</x:v>
      </x:c>
      <x:c r="C3362" t="str">
        <x:v>Saúde</x:v>
      </x:c>
      <x:c r="D3362" t="str">
        <x:v>Clínica</x:v>
      </x:c>
      <x:c r="E3362" t="str">
        <x:v>Guarulhos</x:v>
      </x:c>
      <x:c r="F3362" t="str">
        <x:v>Jardim Sao Paulo</x:v>
      </x:c>
      <x:c r="G3362" t="str">
        <x:v>Consultorio Oftalmologico Doutor Antonio Braz Medeiros S C L, 475, Jardim Sao Paulo, Guarulhos, Sp</x:v>
      </x:c>
      <x:c r="H3362" t="str"/>
      <x:c r="I3362" t="str"/>
      <x:c r="J3362" t="str"/>
      <x:c r="K3362" t="str"/>
      <x:c r="L3362" t="str"/>
      <x:c r="M3362" t="str"/>
      <x:c r="N3362" t="str"/>
      <x:c r="O3362" t="str"/>
      <x:c r="P3362" t="str"/>
      <x:c r="Q3362" t="str">
        <x:v>https://www.google.com/maps/search/?api=1&amp;query=Consultorio+Oftalmologico+Doutor+Medeiros+CONSULTORIO+OFTALMOLOGICO+DOUTOR+ANTONIO+BRAZ+MEDEIROS+S+C+L%2C+475%2C+JARDIM+SAO+PAULO%2C+GUARULHOS%2C+SP+Guarulhos+SP</x:v>
      </x:c>
      <x:c r="R3362" t="str"/>
      <x:c r="S3362" t="str"/>
      <x:c r="T3362" t="str">
        <x:v>Não contatado</x:v>
      </x:c>
      <x:c r="U3362" s="27" t="n">
        <x:f>IF(LEN(H3362)&gt;0,25,0)+IF(L3362="Sim",25,0)+IF(LEN(M3362)&gt;0,15,0)+IF(LEN(J3362)&gt;0,10,0)+IF(LEN(N3362)&gt;0,5,0)+IF(LEN(O3362)&gt;0,5,0)+IF(LEN(P3362)&gt;0,5,0)+IF(AND(LEN(R3362)&gt;0,LEN(S3362)&gt;0),10,0)</x:f>
        <x:v>0</x:v>
      </x:c>
      <x:c r="V3362" t="str">
        <x:f>IF(U3362&gt;=60,"Prioridade Alta",IF(U3362&gt;=35,"Prioridade Média","Prioridade Baixa"))</x:f>
        <x:v>Prioridade Baixa</x:v>
      </x:c>
      <x:c r="W3362" t="str">
        <x:v>Sim</x:v>
      </x:c>
      <x:c r="X3362" t="str">
        <x:v>Sem telefone, e-mail ou site</x:v>
      </x:c>
      <x:c r="Y3362" t="str">
        <x:v>Base expandida 2026-07-27</x:v>
      </x:c>
      <x:c r="Z3362" t="str"/>
      <x:c r="AA3362" t="str"/>
      <x:c r="AB3362" t="n">
        <x:v>30</x:v>
      </x:c>
      <x:c r="AC3362" t="str">
        <x:v>Prioridade Baixa</x:v>
      </x:c>
      <x:c r="AD3362" t="str">
        <x:v>Fonte CNES/DATASUS: https://cnes2.datasus.gov.br/Mod_Basico.asp?VCo_Unidade=3518803338207; CNES 3338207; CNPJ 05111682000123; site oficial/redes não coletados nesta fonte</x:v>
      </x:c>
      <x:c r="AE3362" t="n">
        <x:f>IF(LEN(H3362)&gt;0,1,0)</x:f>
        <x:v>0</x:v>
      </x:c>
      <x:c r="AF3362" t="n">
        <x:f>IF(LEN(M3362)&gt;0,1,0)</x:f>
        <x:v>0</x:v>
      </x:c>
      <x:c r="AG3362" t="n">
        <x:f>IF(AND(LEN(H3362)=0,LEN(K3362)=0,LEN(M3362)=0),1,0)</x:f>
        <x:v>1</x:v>
      </x:c>
    </x:row>
    <x:row r="3363">
      <x:c r="A3363" t="str">
        <x:v>AT-03362</x:v>
      </x:c>
      <x:c r="B3363" t="str">
        <x:v>Consultorio Oftalmologico Doutor Higino Sakamiti</x:v>
      </x:c>
      <x:c r="C3363" t="str">
        <x:v>Saúde</x:v>
      </x:c>
      <x:c r="D3363" t="str">
        <x:v>Clínica</x:v>
      </x:c>
      <x:c r="E3363" t="str">
        <x:v>Guarulhos</x:v>
      </x:c>
      <x:c r="F3363" t="str">
        <x:v>Centro</x:v>
      </x:c>
      <x:c r="G3363" t="str">
        <x:v>Consultorio Oftalmologico Doutor Higino Sakamiti Ltda, 223, Centro, Guarulhos, Sp</x:v>
      </x:c>
      <x:c r="H3363" t="str"/>
      <x:c r="I3363" t="str"/>
      <x:c r="J3363" t="str"/>
      <x:c r="K3363" t="str"/>
      <x:c r="L3363" t="str"/>
      <x:c r="M3363" t="str"/>
      <x:c r="N3363" t="str"/>
      <x:c r="O3363" t="str"/>
      <x:c r="P3363" t="str"/>
      <x:c r="Q3363" t="str">
        <x:v>https://www.google.com/maps/search/?api=1&amp;query=Consultorio+Oftalmologico+Doutor+Higino+Sakamiti+CONSULTORIO+OFTALMOLOGICO+DOUTOR+HIGINO+SAKAMITI+LTDA%2C+223%2C+CENTRO%2C+GUARULHOS%2C+SP+Guarulhos+SP</x:v>
      </x:c>
      <x:c r="R3363" t="str"/>
      <x:c r="S3363" t="str"/>
      <x:c r="T3363" t="str">
        <x:v>Não contatado</x:v>
      </x:c>
      <x:c r="U3363" s="27" t="n">
        <x:f>IF(LEN(H3363)&gt;0,25,0)+IF(L3363="Sim",25,0)+IF(LEN(M3363)&gt;0,15,0)+IF(LEN(J3363)&gt;0,10,0)+IF(LEN(N3363)&gt;0,5,0)+IF(LEN(O3363)&gt;0,5,0)+IF(LEN(P3363)&gt;0,5,0)+IF(AND(LEN(R3363)&gt;0,LEN(S3363)&gt;0),10,0)</x:f>
        <x:v>0</x:v>
      </x:c>
      <x:c r="V3363" t="str">
        <x:f>IF(U3363&gt;=60,"Prioridade Alta",IF(U3363&gt;=35,"Prioridade Média","Prioridade Baixa"))</x:f>
        <x:v>Prioridade Baixa</x:v>
      </x:c>
      <x:c r="W3363" t="str">
        <x:v>Sim</x:v>
      </x:c>
      <x:c r="X3363" t="str">
        <x:v>Sem telefone, e-mail ou site</x:v>
      </x:c>
      <x:c r="Y3363" t="str">
        <x:v>Base expandida 2026-07-27</x:v>
      </x:c>
      <x:c r="Z3363" t="str"/>
      <x:c r="AA3363" t="str"/>
      <x:c r="AB3363" t="n">
        <x:v>30</x:v>
      </x:c>
      <x:c r="AC3363" t="str">
        <x:v>Prioridade Baixa</x:v>
      </x:c>
      <x:c r="AD3363" t="str">
        <x:v>Fonte CNES/DATASUS: https://cnes2.datasus.gov.br/Mod_Basico.asp?VCo_Unidade=3518805281822; CNES 5281822; CNPJ 05782335000122; site oficial/redes não coletados nesta fonte</x:v>
      </x:c>
      <x:c r="AE3363" t="n">
        <x:f>IF(LEN(H3363)&gt;0,1,0)</x:f>
        <x:v>0</x:v>
      </x:c>
      <x:c r="AF3363" t="n">
        <x:f>IF(LEN(M3363)&gt;0,1,0)</x:f>
        <x:v>0</x:v>
      </x:c>
      <x:c r="AG3363" t="n">
        <x:f>IF(AND(LEN(H3363)=0,LEN(K3363)=0,LEN(M3363)=0),1,0)</x:f>
        <x:v>1</x:v>
      </x:c>
    </x:row>
    <x:row r="3364">
      <x:c r="A3364" t="str">
        <x:v>AT-03363</x:v>
      </x:c>
      <x:c r="B3364" t="str">
        <x:v>Consultorio Psicologico Franca</x:v>
      </x:c>
      <x:c r="C3364" t="str">
        <x:v>Saúde</x:v>
      </x:c>
      <x:c r="D3364" t="str">
        <x:v>Clínica</x:v>
      </x:c>
      <x:c r="E3364" t="str">
        <x:v>Guarulhos</x:v>
      </x:c>
      <x:c r="F3364" t="str">
        <x:v>Centro</x:v>
      </x:c>
      <x:c r="G3364" t="str">
        <x:v>Consultorio Psicologico Franca Ltda, 2120, Centro, Guarulhos, Sp</x:v>
      </x:c>
      <x:c r="H3364" t="str"/>
      <x:c r="I3364" t="str"/>
      <x:c r="J3364" t="str"/>
      <x:c r="K3364" t="str"/>
      <x:c r="L3364" t="str"/>
      <x:c r="M3364" t="str"/>
      <x:c r="N3364" t="str"/>
      <x:c r="O3364" t="str"/>
      <x:c r="P3364" t="str"/>
      <x:c r="Q3364" t="str">
        <x:v>https://www.google.com/maps/search/?api=1&amp;query=Consultorio+Psicologico+Franca+CONSULTORIO+PSICOLOGICO+FRANCA+LTDA%2C+2120%2C+CENTRO%2C+GUARULHOS%2C+SP+Guarulhos+SP</x:v>
      </x:c>
      <x:c r="R3364" t="str"/>
      <x:c r="S3364" t="str"/>
      <x:c r="T3364" t="str">
        <x:v>Não contatado</x:v>
      </x:c>
      <x:c r="U3364" s="27" t="n">
        <x:f>IF(LEN(H3364)&gt;0,25,0)+IF(L3364="Sim",25,0)+IF(LEN(M3364)&gt;0,15,0)+IF(LEN(J3364)&gt;0,10,0)+IF(LEN(N3364)&gt;0,5,0)+IF(LEN(O3364)&gt;0,5,0)+IF(LEN(P3364)&gt;0,5,0)+IF(AND(LEN(R3364)&gt;0,LEN(S3364)&gt;0),10,0)</x:f>
        <x:v>0</x:v>
      </x:c>
      <x:c r="V3364" t="str">
        <x:f>IF(U3364&gt;=60,"Prioridade Alta",IF(U3364&gt;=35,"Prioridade Média","Prioridade Baixa"))</x:f>
        <x:v>Prioridade Baixa</x:v>
      </x:c>
      <x:c r="W3364" t="str">
        <x:v>Sim</x:v>
      </x:c>
      <x:c r="X3364" t="str">
        <x:v>Sem telefone, e-mail ou site</x:v>
      </x:c>
      <x:c r="Y3364" t="str">
        <x:v>Base expandida 2026-07-27</x:v>
      </x:c>
      <x:c r="Z3364" t="str"/>
      <x:c r="AA3364" t="str"/>
      <x:c r="AB3364" t="n">
        <x:v>30</x:v>
      </x:c>
      <x:c r="AC3364" t="str">
        <x:v>Prioridade Baixa</x:v>
      </x:c>
      <x:c r="AD3364" t="str">
        <x:v>Fonte CNES/DATASUS: https://cnes2.datasus.gov.br/Mod_Basico.asp?VCo_Unidade=3518804463722; CNES 4463722; CNPJ 52247864000106; site oficial/redes não coletados nesta fonte</x:v>
      </x:c>
      <x:c r="AE3364" t="n">
        <x:f>IF(LEN(H3364)&gt;0,1,0)</x:f>
        <x:v>0</x:v>
      </x:c>
      <x:c r="AF3364" t="n">
        <x:f>IF(LEN(M3364)&gt;0,1,0)</x:f>
        <x:v>0</x:v>
      </x:c>
      <x:c r="AG3364" t="n">
        <x:f>IF(AND(LEN(H3364)=0,LEN(K3364)=0,LEN(M3364)=0),1,0)</x:f>
        <x:v>1</x:v>
      </x:c>
    </x:row>
    <x:row r="3365">
      <x:c r="A3365" t="str">
        <x:v>AT-03364</x:v>
      </x:c>
      <x:c r="B3365" t="str">
        <x:v>Controller Medicina Ocupacional</x:v>
      </x:c>
      <x:c r="C3365" t="str">
        <x:v>Saúde</x:v>
      </x:c>
      <x:c r="D3365" t="str">
        <x:v>Pronto Atendimento / UPA</x:v>
      </x:c>
      <x:c r="E3365" t="str">
        <x:v>Guarulhos</x:v>
      </x:c>
      <x:c r="F3365" t="str">
        <x:v>Jardim Guarulhos</x:v>
      </x:c>
      <x:c r="G3365" t="str">
        <x:v>Controller Medicina E Seguranca Do Trabalho Ltda, 65, Jardim Guarulhos, Guarulhos, Sp</x:v>
      </x:c>
      <x:c r="H3365" t="str"/>
      <x:c r="I3365" t="str"/>
      <x:c r="J3365" t="str"/>
      <x:c r="K3365" t="str"/>
      <x:c r="L3365" t="str"/>
      <x:c r="M3365" t="str"/>
      <x:c r="N3365" t="str"/>
      <x:c r="O3365" t="str"/>
      <x:c r="P3365" t="str"/>
      <x:c r="Q3365" t="str">
        <x:v>https://www.google.com/maps/search/?api=1&amp;query=Controller+Medicina+Ocupacional+CONTROLLER+MEDICINA+E+SEGURANCA+DO+TRABALHO+LTDA%2C+65%2C+JARDIM+GUARULHOS%2C+GUARULHOS%2C+SP+Guarulhos+SP</x:v>
      </x:c>
      <x:c r="R3365" t="str"/>
      <x:c r="S3365" t="str"/>
      <x:c r="T3365" t="str">
        <x:v>Não contatado</x:v>
      </x:c>
      <x:c r="U3365" s="27" t="n">
        <x:f>IF(LEN(H3365)&gt;0,25,0)+IF(L3365="Sim",25,0)+IF(LEN(M3365)&gt;0,15,0)+IF(LEN(J3365)&gt;0,10,0)+IF(LEN(N3365)&gt;0,5,0)+IF(LEN(O3365)&gt;0,5,0)+IF(LEN(P3365)&gt;0,5,0)+IF(AND(LEN(R3365)&gt;0,LEN(S3365)&gt;0),10,0)</x:f>
        <x:v>0</x:v>
      </x:c>
      <x:c r="V3365" t="str">
        <x:f>IF(U3365&gt;=60,"Prioridade Alta",IF(U3365&gt;=35,"Prioridade Média","Prioridade Baixa"))</x:f>
        <x:v>Prioridade Baixa</x:v>
      </x:c>
      <x:c r="W3365" t="str">
        <x:v>Sim</x:v>
      </x:c>
      <x:c r="X3365" t="str">
        <x:v>Sem telefone, e-mail ou site</x:v>
      </x:c>
      <x:c r="Y3365" t="str">
        <x:v>Base expandida 2026-07-27</x:v>
      </x:c>
      <x:c r="Z3365" t="str"/>
      <x:c r="AA3365" t="str"/>
      <x:c r="AB3365" t="n">
        <x:v>30</x:v>
      </x:c>
      <x:c r="AC3365" t="str">
        <x:v>Prioridade Baixa</x:v>
      </x:c>
      <x:c r="AD3365" t="str">
        <x:v>Fonte CNES/DATASUS: https://cnes2.datasus.gov.br/Mod_Basico.asp?VCo_Unidade=3518804909291; CNES 4909291; CNPJ 43351883000197; site oficial/redes não coletados nesta fonte</x:v>
      </x:c>
      <x:c r="AE3365" t="n">
        <x:f>IF(LEN(H3365)&gt;0,1,0)</x:f>
        <x:v>0</x:v>
      </x:c>
      <x:c r="AF3365" t="n">
        <x:f>IF(LEN(M3365)&gt;0,1,0)</x:f>
        <x:v>0</x:v>
      </x:c>
      <x:c r="AG3365" t="n">
        <x:f>IF(AND(LEN(H3365)=0,LEN(K3365)=0,LEN(M3365)=0),1,0)</x:f>
        <x:v>1</x:v>
      </x:c>
    </x:row>
    <x:row r="3366">
      <x:c r="A3366" t="str">
        <x:v>AT-03365</x:v>
      </x:c>
      <x:c r="B3366" t="str">
        <x:v>Consultorio Odontologico Mara Arlene</x:v>
      </x:c>
      <x:c r="C3366" t="str">
        <x:v>Saúde</x:v>
      </x:c>
      <x:c r="D3366" t="str">
        <x:v>Clínica</x:v>
      </x:c>
      <x:c r="E3366" t="str">
        <x:v>Guarulhos</x:v>
      </x:c>
      <x:c r="F3366" t="str">
        <x:v>Macedo</x:v>
      </x:c>
      <x:c r="G3366" t="str">
        <x:v>Mara Arlene De Souza Sebastiao, 112, Macedo, Guarulhos, Sp</x:v>
      </x:c>
      <x:c r="H3366" t="str"/>
      <x:c r="I3366" t="str"/>
      <x:c r="J3366" t="str"/>
      <x:c r="K3366" t="str"/>
      <x:c r="L3366" t="str"/>
      <x:c r="M3366" t="str"/>
      <x:c r="N3366" t="str"/>
      <x:c r="O3366" t="str"/>
      <x:c r="P3366" t="str"/>
      <x:c r="Q3366" t="str">
        <x:v>https://www.google.com/maps/search/?api=1&amp;query=Consultorio+Odontologico+Mara+Arlene+MARA+ARLENE+DE+SOUZA+SEBASTIAO%2C+112%2C+MACEDO%2C+GUARULHOS%2C+SP+Guarulhos+SP</x:v>
      </x:c>
      <x:c r="R3366" t="str"/>
      <x:c r="S3366" t="str"/>
      <x:c r="T3366" t="str">
        <x:v>Não contatado</x:v>
      </x:c>
      <x:c r="U3366" s="27" t="n">
        <x:f>IF(LEN(H3366)&gt;0,25,0)+IF(L3366="Sim",25,0)+IF(LEN(M3366)&gt;0,15,0)+IF(LEN(J3366)&gt;0,10,0)+IF(LEN(N3366)&gt;0,5,0)+IF(LEN(O3366)&gt;0,5,0)+IF(LEN(P3366)&gt;0,5,0)+IF(AND(LEN(R3366)&gt;0,LEN(S3366)&gt;0),10,0)</x:f>
        <x:v>0</x:v>
      </x:c>
      <x:c r="V3366" t="str">
        <x:f>IF(U3366&gt;=60,"Prioridade Alta",IF(U3366&gt;=35,"Prioridade Média","Prioridade Baixa"))</x:f>
        <x:v>Prioridade Baixa</x:v>
      </x:c>
      <x:c r="W3366" t="str">
        <x:v>Sim</x:v>
      </x:c>
      <x:c r="X3366" t="str">
        <x:v>Sem telefone, e-mail ou site</x:v>
      </x:c>
      <x:c r="Y3366" t="str">
        <x:v>Base expandida 2026-07-27</x:v>
      </x:c>
      <x:c r="Z3366" t="str"/>
      <x:c r="AA3366" t="str"/>
      <x:c r="AB3366" t="n">
        <x:v>30</x:v>
      </x:c>
      <x:c r="AC3366" t="str">
        <x:v>Prioridade Baixa</x:v>
      </x:c>
      <x:c r="AD3366" t="str">
        <x:v>Fonte CNES/DATASUS: https://cnes2.datasus.gov.br/Mod_Basico.asp?VCo_Unidade=3518803326624; CNES 3326624; CNPJ -; site oficial/redes não coletados nesta fonte</x:v>
      </x:c>
      <x:c r="AE3366" t="n">
        <x:f>IF(LEN(H3366)&gt;0,1,0)</x:f>
        <x:v>0</x:v>
      </x:c>
      <x:c r="AF3366" t="n">
        <x:f>IF(LEN(M3366)&gt;0,1,0)</x:f>
        <x:v>0</x:v>
      </x:c>
      <x:c r="AG3366" t="n">
        <x:f>IF(AND(LEN(H3366)=0,LEN(K3366)=0,LEN(M3366)=0),1,0)</x:f>
        <x:v>1</x:v>
      </x:c>
    </x:row>
    <x:row r="3367">
      <x:c r="A3367" t="str">
        <x:v>AT-03366</x:v>
      </x:c>
      <x:c r="B3367" t="str">
        <x:v>Creare Psicoterapia</x:v>
      </x:c>
      <x:c r="C3367" t="str">
        <x:v>Saúde</x:v>
      </x:c>
      <x:c r="D3367" t="str">
        <x:v>Clínica</x:v>
      </x:c>
      <x:c r="E3367" t="str">
        <x:v>Guarulhos</x:v>
      </x:c>
      <x:c r="F3367" t="str">
        <x:v>Centro</x:v>
      </x:c>
      <x:c r="G3367" t="str">
        <x:v>Creare Consultorio De Psicologia Eireli, 252, Centro, Guarulhos, Sp</x:v>
      </x:c>
      <x:c r="H3367" t="str"/>
      <x:c r="I3367" t="str"/>
      <x:c r="J3367" t="str"/>
      <x:c r="K3367" t="str"/>
      <x:c r="L3367" t="str"/>
      <x:c r="M3367" t="str"/>
      <x:c r="N3367" t="str"/>
      <x:c r="O3367" t="str"/>
      <x:c r="P3367" t="str"/>
      <x:c r="Q3367" t="str">
        <x:v>https://www.google.com/maps/search/?api=1&amp;query=Creare+Psicoterapia+CREARE+CONSULTORIO+DE+PSICOLOGIA+EIRELI%2C+252%2C+CENTRO%2C+GUARULHOS%2C+SP+Guarulhos+SP</x:v>
      </x:c>
      <x:c r="R3367" t="str"/>
      <x:c r="S3367" t="str"/>
      <x:c r="T3367" t="str">
        <x:v>Não contatado</x:v>
      </x:c>
      <x:c r="U3367" s="27" t="n">
        <x:f>IF(LEN(H3367)&gt;0,25,0)+IF(L3367="Sim",25,0)+IF(LEN(M3367)&gt;0,15,0)+IF(LEN(J3367)&gt;0,10,0)+IF(LEN(N3367)&gt;0,5,0)+IF(LEN(O3367)&gt;0,5,0)+IF(LEN(P3367)&gt;0,5,0)+IF(AND(LEN(R3367)&gt;0,LEN(S3367)&gt;0),10,0)</x:f>
        <x:v>0</x:v>
      </x:c>
      <x:c r="V3367" t="str">
        <x:f>IF(U3367&gt;=60,"Prioridade Alta",IF(U3367&gt;=35,"Prioridade Média","Prioridade Baixa"))</x:f>
        <x:v>Prioridade Baixa</x:v>
      </x:c>
      <x:c r="W3367" t="str">
        <x:v>Sim</x:v>
      </x:c>
      <x:c r="X3367" t="str">
        <x:v>Sem telefone, e-mail ou site</x:v>
      </x:c>
      <x:c r="Y3367" t="str">
        <x:v>Base expandida 2026-07-27</x:v>
      </x:c>
      <x:c r="Z3367" t="str"/>
      <x:c r="AA3367" t="str"/>
      <x:c r="AB3367" t="n">
        <x:v>30</x:v>
      </x:c>
      <x:c r="AC3367" t="str">
        <x:v>Prioridade Baixa</x:v>
      </x:c>
      <x:c r="AD3367" t="str">
        <x:v>Fonte CNES/DATASUS: https://cnes2.datasus.gov.br/Mod_Basico.asp?VCo_Unidade=3518800004685; CNES 0004685; CNPJ 35401675000127; site oficial/redes não coletados nesta fonte</x:v>
      </x:c>
      <x:c r="AE3367" t="n">
        <x:f>IF(LEN(H3367)&gt;0,1,0)</x:f>
        <x:v>0</x:v>
      </x:c>
      <x:c r="AF3367" t="n">
        <x:f>IF(LEN(M3367)&gt;0,1,0)</x:f>
        <x:v>0</x:v>
      </x:c>
      <x:c r="AG3367" t="n">
        <x:f>IF(AND(LEN(H3367)=0,LEN(K3367)=0,LEN(M3367)=0),1,0)</x:f>
        <x:v>1</x:v>
      </x:c>
    </x:row>
    <x:row r="3368">
      <x:c r="A3368" t="str">
        <x:v>AT-03367</x:v>
      </x:c>
      <x:c r="B3368" t="str">
        <x:v>Cruz Azul De Sao Paulo Ambulatorio Guarulhos</x:v>
      </x:c>
      <x:c r="C3368" t="str">
        <x:v>Saúde</x:v>
      </x:c>
      <x:c r="D3368" t="str">
        <x:v>Clínica</x:v>
      </x:c>
      <x:c r="E3368" t="str">
        <x:v>Guarulhos</x:v>
      </x:c>
      <x:c r="F3368" t="str">
        <x:v>Vila Rio De Janeiro</x:v>
      </x:c>
      <x:c r="G3368" t="str">
        <x:v>Cruz Azul De Sao Paulo, 3025, Vila Rio De Janeiro, Guarulhos, Sp</x:v>
      </x:c>
      <x:c r="H3368" t="str"/>
      <x:c r="I3368" t="str"/>
      <x:c r="J3368" t="str"/>
      <x:c r="K3368" t="str"/>
      <x:c r="L3368" t="str"/>
      <x:c r="M3368" t="str"/>
      <x:c r="N3368" t="str"/>
      <x:c r="O3368" t="str"/>
      <x:c r="P3368" t="str"/>
      <x:c r="Q3368" t="str">
        <x:v>https://www.google.com/maps/search/?api=1&amp;query=Cruz+Azul+De+Sao+Paulo+Ambulatorio+Guarulhos+CRUZ+AZUL+DE+SAO+PAULO%2C+3025%2C+VILA+RIO+DE+JANEIRO%2C+GUARULHOS%2C+SP+Guarulhos+SP</x:v>
      </x:c>
      <x:c r="R3368" t="str"/>
      <x:c r="S3368" t="str"/>
      <x:c r="T3368" t="str">
        <x:v>Não contatado</x:v>
      </x:c>
      <x:c r="U3368" s="27" t="n">
        <x:f>IF(LEN(H3368)&gt;0,25,0)+IF(L3368="Sim",25,0)+IF(LEN(M3368)&gt;0,15,0)+IF(LEN(J3368)&gt;0,10,0)+IF(LEN(N3368)&gt;0,5,0)+IF(LEN(O3368)&gt;0,5,0)+IF(LEN(P3368)&gt;0,5,0)+IF(AND(LEN(R3368)&gt;0,LEN(S3368)&gt;0),10,0)</x:f>
        <x:v>0</x:v>
      </x:c>
      <x:c r="V3368" t="str">
        <x:f>IF(U3368&gt;=60,"Prioridade Alta",IF(U3368&gt;=35,"Prioridade Média","Prioridade Baixa"))</x:f>
        <x:v>Prioridade Baixa</x:v>
      </x:c>
      <x:c r="W3368" t="str">
        <x:v>Sim</x:v>
      </x:c>
      <x:c r="X3368" t="str">
        <x:v>Sem telefone, e-mail ou site</x:v>
      </x:c>
      <x:c r="Y3368" t="str">
        <x:v>Base expandida 2026-07-27</x:v>
      </x:c>
      <x:c r="Z3368" t="str"/>
      <x:c r="AA3368" t="str"/>
      <x:c r="AB3368" t="n">
        <x:v>30</x:v>
      </x:c>
      <x:c r="AC3368" t="str">
        <x:v>Prioridade Baixa</x:v>
      </x:c>
      <x:c r="AD3368" t="str">
        <x:v>Fonte CNES/DATASUS: https://cnes2.datasus.gov.br/Mod_Basico.asp?VCo_Unidade=3518809985417; CNES 9985417; CNPJ 62106505001598; site oficial/redes não coletados nesta fonte</x:v>
      </x:c>
      <x:c r="AE3368" t="n">
        <x:f>IF(LEN(H3368)&gt;0,1,0)</x:f>
        <x:v>0</x:v>
      </x:c>
      <x:c r="AF3368" t="n">
        <x:f>IF(LEN(M3368)&gt;0,1,0)</x:f>
        <x:v>0</x:v>
      </x:c>
      <x:c r="AG3368" t="n">
        <x:f>IF(AND(LEN(H3368)=0,LEN(K3368)=0,LEN(M3368)=0),1,0)</x:f>
        <x:v>1</x:v>
      </x:c>
    </x:row>
    <x:row r="3369">
      <x:c r="A3369" t="str">
        <x:v>AT-03368</x:v>
      </x:c>
      <x:c r="B3369" t="str">
        <x:v>Cube Psicologia</x:v>
      </x:c>
      <x:c r="C3369" t="str">
        <x:v>Saúde</x:v>
      </x:c>
      <x:c r="D3369" t="str">
        <x:v>Clínica</x:v>
      </x:c>
      <x:c r="E3369" t="str">
        <x:v>Guarulhos</x:v>
      </x:c>
      <x:c r="F3369" t="str">
        <x:v>Vila Pedro Moreira</x:v>
      </x:c>
      <x:c r="G3369" t="str">
        <x:v>Kelli Miranda Ferreira Clinica De Psicologia, 51, Vila Pedro Moreira, Guarulhos, Sp</x:v>
      </x:c>
      <x:c r="H3369" t="str"/>
      <x:c r="I3369" t="str"/>
      <x:c r="J3369" t="str"/>
      <x:c r="K3369" t="str"/>
      <x:c r="L3369" t="str"/>
      <x:c r="M3369" t="str"/>
      <x:c r="N3369" t="str"/>
      <x:c r="O3369" t="str"/>
      <x:c r="P3369" t="str"/>
      <x:c r="Q3369" t="str">
        <x:v>https://www.google.com/maps/search/?api=1&amp;query=Cube+Psicologia+KELLI+MIRANDA+FERREIRA+CLINICA+DE+PSICOLOGIA%2C+51%2C+VILA+PEDRO+MOREIRA%2C+GUARULHOS%2C+SP+Guarulhos+SP</x:v>
      </x:c>
      <x:c r="R3369" t="str"/>
      <x:c r="S3369" t="str"/>
      <x:c r="T3369" t="str">
        <x:v>Não contatado</x:v>
      </x:c>
      <x:c r="U3369" s="27" t="n">
        <x:f>IF(LEN(H3369)&gt;0,25,0)+IF(L3369="Sim",25,0)+IF(LEN(M3369)&gt;0,15,0)+IF(LEN(J3369)&gt;0,10,0)+IF(LEN(N3369)&gt;0,5,0)+IF(LEN(O3369)&gt;0,5,0)+IF(LEN(P3369)&gt;0,5,0)+IF(AND(LEN(R3369)&gt;0,LEN(S3369)&gt;0),10,0)</x:f>
        <x:v>0</x:v>
      </x:c>
      <x:c r="V3369" t="str">
        <x:f>IF(U3369&gt;=60,"Prioridade Alta",IF(U3369&gt;=35,"Prioridade Média","Prioridade Baixa"))</x:f>
        <x:v>Prioridade Baixa</x:v>
      </x:c>
      <x:c r="W3369" t="str">
        <x:v>Sim</x:v>
      </x:c>
      <x:c r="X3369" t="str">
        <x:v>Sem telefone, e-mail ou site</x:v>
      </x:c>
      <x:c r="Y3369" t="str">
        <x:v>Base expandida 2026-07-27</x:v>
      </x:c>
      <x:c r="Z3369" t="str"/>
      <x:c r="AA3369" t="str"/>
      <x:c r="AB3369" t="n">
        <x:v>30</x:v>
      </x:c>
      <x:c r="AC3369" t="str">
        <x:v>Prioridade Baixa</x:v>
      </x:c>
      <x:c r="AD3369" t="str">
        <x:v>Fonte CNES/DATASUS: https://cnes2.datasus.gov.br/Mod_Basico.asp?VCo_Unidade=3518806962963; CNES 6962963; CNPJ 33679246000190; site oficial/redes não coletados nesta fonte</x:v>
      </x:c>
      <x:c r="AE3369" t="n">
        <x:f>IF(LEN(H3369)&gt;0,1,0)</x:f>
        <x:v>0</x:v>
      </x:c>
      <x:c r="AF3369" t="n">
        <x:f>IF(LEN(M3369)&gt;0,1,0)</x:f>
        <x:v>0</x:v>
      </x:c>
      <x:c r="AG3369" t="n">
        <x:f>IF(AND(LEN(H3369)=0,LEN(K3369)=0,LEN(M3369)=0),1,0)</x:f>
        <x:v>1</x:v>
      </x:c>
    </x:row>
    <x:row r="3370">
      <x:c r="A3370" t="str">
        <x:v>AT-03369</x:v>
      </x:c>
      <x:c r="B3370" t="str">
        <x:v>Cultex Psicologia E Psicanalise</x:v>
      </x:c>
      <x:c r="C3370" t="str">
        <x:v>Saúde</x:v>
      </x:c>
      <x:c r="D3370" t="str">
        <x:v>Clínica</x:v>
      </x:c>
      <x:c r="E3370" t="str">
        <x:v>Guarulhos</x:v>
      </x:c>
      <x:c r="F3370" t="str">
        <x:v>Vila Moreira</x:v>
      </x:c>
      <x:c r="G3370" t="str">
        <x:v>Cultex Psicologia E Psicanalise Ltda, 93, Vila Moreira, Guarulhos, Sp</x:v>
      </x:c>
      <x:c r="H3370" t="str"/>
      <x:c r="I3370" t="str"/>
      <x:c r="J3370" t="str"/>
      <x:c r="K3370" t="str"/>
      <x:c r="L3370" t="str"/>
      <x:c r="M3370" t="str"/>
      <x:c r="N3370" t="str"/>
      <x:c r="O3370" t="str"/>
      <x:c r="P3370" t="str"/>
      <x:c r="Q3370" t="str">
        <x:v>https://www.google.com/maps/search/?api=1&amp;query=Cultex+Psicologia+E+Psicanalise+CULTEX+PSICOLOGIA+E+PSICANALISE+LTDA%2C+93%2C+VILA+MOREIRA%2C+GUARULHOS%2C+SP+Guarulhos+SP</x:v>
      </x:c>
      <x:c r="R3370" t="str"/>
      <x:c r="S3370" t="str"/>
      <x:c r="T3370" t="str">
        <x:v>Não contatado</x:v>
      </x:c>
      <x:c r="U3370" s="27" t="n">
        <x:f>IF(LEN(H3370)&gt;0,25,0)+IF(L3370="Sim",25,0)+IF(LEN(M3370)&gt;0,15,0)+IF(LEN(J3370)&gt;0,10,0)+IF(LEN(N3370)&gt;0,5,0)+IF(LEN(O3370)&gt;0,5,0)+IF(LEN(P3370)&gt;0,5,0)+IF(AND(LEN(R3370)&gt;0,LEN(S3370)&gt;0),10,0)</x:f>
        <x:v>0</x:v>
      </x:c>
      <x:c r="V3370" t="str">
        <x:f>IF(U3370&gt;=60,"Prioridade Alta",IF(U3370&gt;=35,"Prioridade Média","Prioridade Baixa"))</x:f>
        <x:v>Prioridade Baixa</x:v>
      </x:c>
      <x:c r="W3370" t="str">
        <x:v>Sim</x:v>
      </x:c>
      <x:c r="X3370" t="str">
        <x:v>Sem telefone, e-mail ou site</x:v>
      </x:c>
      <x:c r="Y3370" t="str">
        <x:v>Base expandida 2026-07-27</x:v>
      </x:c>
      <x:c r="Z3370" t="str"/>
      <x:c r="AA3370" t="str"/>
      <x:c r="AB3370" t="n">
        <x:v>30</x:v>
      </x:c>
      <x:c r="AC3370" t="str">
        <x:v>Prioridade Baixa</x:v>
      </x:c>
      <x:c r="AD3370" t="str">
        <x:v>Fonte CNES/DATASUS: https://cnes2.datasus.gov.br/Mod_Basico.asp?VCo_Unidade=3518800427829; CNES 0427829; CNPJ 38598450000109; site oficial/redes não coletados nesta fonte</x:v>
      </x:c>
      <x:c r="AE3370" t="n">
        <x:f>IF(LEN(H3370)&gt;0,1,0)</x:f>
        <x:v>0</x:v>
      </x:c>
      <x:c r="AF3370" t="n">
        <x:f>IF(LEN(M3370)&gt;0,1,0)</x:f>
        <x:v>0</x:v>
      </x:c>
      <x:c r="AG3370" t="n">
        <x:f>IF(AND(LEN(H3370)=0,LEN(K3370)=0,LEN(M3370)=0),1,0)</x:f>
        <x:v>1</x:v>
      </x:c>
    </x:row>
    <x:row r="3371">
      <x:c r="A3371" t="str">
        <x:v>AT-03370</x:v>
      </x:c>
      <x:c r="B3371" t="str">
        <x:v>Dandelion Psicopedagogia Psicologia</x:v>
      </x:c>
      <x:c r="C3371" t="str">
        <x:v>Saúde</x:v>
      </x:c>
      <x:c r="D3371" t="str">
        <x:v>Clínica</x:v>
      </x:c>
      <x:c r="E3371" t="str">
        <x:v>Guarulhos</x:v>
      </x:c>
      <x:c r="F3371" t="str">
        <x:v>Vila Pedro Moreira</x:v>
      </x:c>
      <x:c r="G3371" t="str">
        <x:v>Dandelion Psicologia E Terapias Educacionais Ltda, 51, Vila Pedro Moreira, Guarulhos, Sp</x:v>
      </x:c>
      <x:c r="H3371" t="str"/>
      <x:c r="I3371" t="str"/>
      <x:c r="J3371" t="str"/>
      <x:c r="K3371" t="str"/>
      <x:c r="L3371" t="str"/>
      <x:c r="M3371" t="str"/>
      <x:c r="N3371" t="str"/>
      <x:c r="O3371" t="str"/>
      <x:c r="P3371" t="str"/>
      <x:c r="Q3371" t="str">
        <x:v>https://www.google.com/maps/search/?api=1&amp;query=Dandelion+Psicopedagogia+Psicologia+DANDELION+PSICOLOGIA+E+TERAPIAS+EDUCACIONAIS+LTDA%2C+51%2C+VILA+PEDRO+MOREIRA%2C+GUARULHOS%2C+SP+Guarulhos+SP</x:v>
      </x:c>
      <x:c r="R3371" t="str"/>
      <x:c r="S3371" t="str"/>
      <x:c r="T3371" t="str">
        <x:v>Não contatado</x:v>
      </x:c>
      <x:c r="U3371" s="27" t="n">
        <x:f>IF(LEN(H3371)&gt;0,25,0)+IF(L3371="Sim",25,0)+IF(LEN(M3371)&gt;0,15,0)+IF(LEN(J3371)&gt;0,10,0)+IF(LEN(N3371)&gt;0,5,0)+IF(LEN(O3371)&gt;0,5,0)+IF(LEN(P3371)&gt;0,5,0)+IF(AND(LEN(R3371)&gt;0,LEN(S3371)&gt;0),10,0)</x:f>
        <x:v>0</x:v>
      </x:c>
      <x:c r="V3371" t="str">
        <x:f>IF(U3371&gt;=60,"Prioridade Alta",IF(U3371&gt;=35,"Prioridade Média","Prioridade Baixa"))</x:f>
        <x:v>Prioridade Baixa</x:v>
      </x:c>
      <x:c r="W3371" t="str">
        <x:v>Sim</x:v>
      </x:c>
      <x:c r="X3371" t="str">
        <x:v>Sem telefone, e-mail ou site</x:v>
      </x:c>
      <x:c r="Y3371" t="str">
        <x:v>Base expandida 2026-07-27</x:v>
      </x:c>
      <x:c r="Z3371" t="str"/>
      <x:c r="AA3371" t="str"/>
      <x:c r="AB3371" t="n">
        <x:v>30</x:v>
      </x:c>
      <x:c r="AC3371" t="str">
        <x:v>Prioridade Baixa</x:v>
      </x:c>
      <x:c r="AD3371" t="str">
        <x:v>Fonte CNES/DATASUS: https://cnes2.datasus.gov.br/Mod_Basico.asp?VCo_Unidade=3518804097785; CNES 4097785; CNPJ 33299589000120; site oficial/redes não coletados nesta fonte</x:v>
      </x:c>
      <x:c r="AE3371" t="n">
        <x:f>IF(LEN(H3371)&gt;0,1,0)</x:f>
        <x:v>0</x:v>
      </x:c>
      <x:c r="AF3371" t="n">
        <x:f>IF(LEN(M3371)&gt;0,1,0)</x:f>
        <x:v>0</x:v>
      </x:c>
      <x:c r="AG3371" t="n">
        <x:f>IF(AND(LEN(H3371)=0,LEN(K3371)=0,LEN(M3371)=0),1,0)</x:f>
        <x:v>1</x:v>
      </x:c>
    </x:row>
    <x:row r="3372">
      <x:c r="A3372" t="str">
        <x:v>AT-03371</x:v>
      </x:c>
      <x:c r="B3372" t="str">
        <x:v>Dentes E Saude</x:v>
      </x:c>
      <x:c r="C3372" t="str">
        <x:v>Saúde</x:v>
      </x:c>
      <x:c r="D3372" t="str">
        <x:v>Clínica</x:v>
      </x:c>
      <x:c r="E3372" t="str">
        <x:v>Guarulhos</x:v>
      </x:c>
      <x:c r="F3372" t="str">
        <x:v>Vila Galvao</x:v>
      </x:c>
      <x:c r="G3372" t="str">
        <x:v>Minazaki Kazihara Odontologia Integrada Ltda, 233, Vila Galvao, Guarulhos, Sp</x:v>
      </x:c>
      <x:c r="H3372" t="str"/>
      <x:c r="I3372" t="str"/>
      <x:c r="J3372" t="str"/>
      <x:c r="K3372" t="str"/>
      <x:c r="L3372" t="str"/>
      <x:c r="M3372" t="str"/>
      <x:c r="N3372" t="str"/>
      <x:c r="O3372" t="str"/>
      <x:c r="P3372" t="str"/>
      <x:c r="Q3372" t="str">
        <x:v>https://www.google.com/maps/search/?api=1&amp;query=Dentes+E+Saude+MINAZAKI+KAZIHARA+ODONTOLOGIA+INTEGRADA+LTDA%2C+233%2C+VILA+GALVAO%2C+GUARULHOS%2C+SP+Guarulhos+SP</x:v>
      </x:c>
      <x:c r="R3372" t="str"/>
      <x:c r="S3372" t="str"/>
      <x:c r="T3372" t="str">
        <x:v>Não contatado</x:v>
      </x:c>
      <x:c r="U3372" s="27" t="n">
        <x:f>IF(LEN(H3372)&gt;0,25,0)+IF(L3372="Sim",25,0)+IF(LEN(M3372)&gt;0,15,0)+IF(LEN(J3372)&gt;0,10,0)+IF(LEN(N3372)&gt;0,5,0)+IF(LEN(O3372)&gt;0,5,0)+IF(LEN(P3372)&gt;0,5,0)+IF(AND(LEN(R3372)&gt;0,LEN(S3372)&gt;0),10,0)</x:f>
        <x:v>0</x:v>
      </x:c>
      <x:c r="V3372" t="str">
        <x:f>IF(U3372&gt;=60,"Prioridade Alta",IF(U3372&gt;=35,"Prioridade Média","Prioridade Baixa"))</x:f>
        <x:v>Prioridade Baixa</x:v>
      </x:c>
      <x:c r="W3372" t="str">
        <x:v>Sim</x:v>
      </x:c>
      <x:c r="X3372" t="str">
        <x:v>Sem telefone, e-mail ou site</x:v>
      </x:c>
      <x:c r="Y3372" t="str">
        <x:v>Base expandida 2026-07-27</x:v>
      </x:c>
      <x:c r="Z3372" t="str"/>
      <x:c r="AA3372" t="str"/>
      <x:c r="AB3372" t="n">
        <x:v>30</x:v>
      </x:c>
      <x:c r="AC3372" t="str">
        <x:v>Prioridade Baixa</x:v>
      </x:c>
      <x:c r="AD3372" t="str">
        <x:v>Fonte CNES/DATASUS: https://cnes2.datasus.gov.br/Mod_Basico.asp?VCo_Unidade=3518805264863; CNES 5264863; CNPJ 10962761000188; site oficial/redes não coletados nesta fonte</x:v>
      </x:c>
      <x:c r="AE3372" t="n">
        <x:f>IF(LEN(H3372)&gt;0,1,0)</x:f>
        <x:v>0</x:v>
      </x:c>
      <x:c r="AF3372" t="n">
        <x:f>IF(LEN(M3372)&gt;0,1,0)</x:f>
        <x:v>0</x:v>
      </x:c>
      <x:c r="AG3372" t="n">
        <x:f>IF(AND(LEN(H3372)=0,LEN(K3372)=0,LEN(M3372)=0),1,0)</x:f>
        <x:v>1</x:v>
      </x:c>
    </x:row>
    <x:row r="3373">
      <x:c r="A3373" t="str">
        <x:v>AT-03372</x:v>
      </x:c>
      <x:c r="B3373" t="str">
        <x:v>Desiderato Saude Ltda</x:v>
      </x:c>
      <x:c r="C3373" t="str">
        <x:v>Saúde</x:v>
      </x:c>
      <x:c r="D3373" t="str">
        <x:v>Clínica</x:v>
      </x:c>
      <x:c r="E3373" t="str">
        <x:v>Guarulhos</x:v>
      </x:c>
      <x:c r="F3373" t="str">
        <x:v>Vila Pedro Moreira</x:v>
      </x:c>
      <x:c r="G3373" t="str">
        <x:v>Desiderato Saude Ltda, 190, Vila Pedro Moreira, Guarulhos, Sp</x:v>
      </x:c>
      <x:c r="H3373" t="str"/>
      <x:c r="I3373" t="str"/>
      <x:c r="J3373" t="str"/>
      <x:c r="K3373" t="str"/>
      <x:c r="L3373" t="str"/>
      <x:c r="M3373" t="str"/>
      <x:c r="N3373" t="str"/>
      <x:c r="O3373" t="str"/>
      <x:c r="P3373" t="str"/>
      <x:c r="Q3373" t="str">
        <x:v>https://www.google.com/maps/search/?api=1&amp;query=Desiderato+Saude+Ltda+DESIDERATO+SAUDE+LTDA%2C+190%2C+VILA+PEDRO+MOREIRA%2C+GUARULHOS%2C+SP+Guarulhos+SP</x:v>
      </x:c>
      <x:c r="R3373" t="str"/>
      <x:c r="S3373" t="str"/>
      <x:c r="T3373" t="str">
        <x:v>Não contatado</x:v>
      </x:c>
      <x:c r="U3373" s="27" t="n">
        <x:f>IF(LEN(H3373)&gt;0,25,0)+IF(L3373="Sim",25,0)+IF(LEN(M3373)&gt;0,15,0)+IF(LEN(J3373)&gt;0,10,0)+IF(LEN(N3373)&gt;0,5,0)+IF(LEN(O3373)&gt;0,5,0)+IF(LEN(P3373)&gt;0,5,0)+IF(AND(LEN(R3373)&gt;0,LEN(S3373)&gt;0),10,0)</x:f>
        <x:v>0</x:v>
      </x:c>
      <x:c r="V3373" t="str">
        <x:f>IF(U3373&gt;=60,"Prioridade Alta",IF(U3373&gt;=35,"Prioridade Média","Prioridade Baixa"))</x:f>
        <x:v>Prioridade Baixa</x:v>
      </x:c>
      <x:c r="W3373" t="str">
        <x:v>Sim</x:v>
      </x:c>
      <x:c r="X3373" t="str">
        <x:v>Sem telefone, e-mail ou site</x:v>
      </x:c>
      <x:c r="Y3373" t="str">
        <x:v>Base expandida 2026-07-27</x:v>
      </x:c>
      <x:c r="Z3373" t="str"/>
      <x:c r="AA3373" t="str"/>
      <x:c r="AB3373" t="n">
        <x:v>30</x:v>
      </x:c>
      <x:c r="AC3373" t="str">
        <x:v>Prioridade Baixa</x:v>
      </x:c>
      <x:c r="AD3373" t="str">
        <x:v>Fonte CNES/DATASUS: https://cnes2.datasus.gov.br/Mod_Basico.asp?VCo_Unidade=3518804476611; CNES 4476611; CNPJ 49854954000150; site oficial/redes não coletados nesta fonte</x:v>
      </x:c>
      <x:c r="AE3373" t="n">
        <x:f>IF(LEN(H3373)&gt;0,1,0)</x:f>
        <x:v>0</x:v>
      </x:c>
      <x:c r="AF3373" t="n">
        <x:f>IF(LEN(M3373)&gt;0,1,0)</x:f>
        <x:v>0</x:v>
      </x:c>
      <x:c r="AG3373" t="n">
        <x:f>IF(AND(LEN(H3373)=0,LEN(K3373)=0,LEN(M3373)=0),1,0)</x:f>
        <x:v>1</x:v>
      </x:c>
    </x:row>
    <x:row r="3374">
      <x:c r="A3374" t="str">
        <x:v>AT-03373</x:v>
      </x:c>
      <x:c r="B3374" t="str">
        <x:v>Deuma Psicologia</x:v>
      </x:c>
      <x:c r="C3374" t="str">
        <x:v>Saúde</x:v>
      </x:c>
      <x:c r="D3374" t="str">
        <x:v>Clínica</x:v>
      </x:c>
      <x:c r="E3374" t="str">
        <x:v>Guarulhos</x:v>
      </x:c>
      <x:c r="F3374" t="str">
        <x:v>Vl Moreira</x:v>
      </x:c>
      <x:c r="G3374" t="str">
        <x:v>Deuma Clinica Psicologica S S Ltda, 190, Vl Moreira, Guarulhos, Sp</x:v>
      </x:c>
      <x:c r="H3374" t="str"/>
      <x:c r="I3374" t="str"/>
      <x:c r="J3374" t="str"/>
      <x:c r="K3374" t="str"/>
      <x:c r="L3374" t="str"/>
      <x:c r="M3374" t="str"/>
      <x:c r="N3374" t="str"/>
      <x:c r="O3374" t="str"/>
      <x:c r="P3374" t="str"/>
      <x:c r="Q3374" t="str">
        <x:v>https://www.google.com/maps/search/?api=1&amp;query=Deuma+Psicologia+DEUMA+CLINICA+PSICOLOGICA+S+S+LTDA%2C+190%2C+VL+MOREIRA%2C+GUARULHOS%2C+SP+Guarulhos+SP</x:v>
      </x:c>
      <x:c r="R3374" t="str"/>
      <x:c r="S3374" t="str"/>
      <x:c r="T3374" t="str">
        <x:v>Não contatado</x:v>
      </x:c>
      <x:c r="U3374" s="27" t="n">
        <x:f>IF(LEN(H3374)&gt;0,25,0)+IF(L3374="Sim",25,0)+IF(LEN(M3374)&gt;0,15,0)+IF(LEN(J3374)&gt;0,10,0)+IF(LEN(N3374)&gt;0,5,0)+IF(LEN(O3374)&gt;0,5,0)+IF(LEN(P3374)&gt;0,5,0)+IF(AND(LEN(R3374)&gt;0,LEN(S3374)&gt;0),10,0)</x:f>
        <x:v>0</x:v>
      </x:c>
      <x:c r="V3374" t="str">
        <x:f>IF(U3374&gt;=60,"Prioridade Alta",IF(U3374&gt;=35,"Prioridade Média","Prioridade Baixa"))</x:f>
        <x:v>Prioridade Baixa</x:v>
      </x:c>
      <x:c r="W3374" t="str">
        <x:v>Sim</x:v>
      </x:c>
      <x:c r="X3374" t="str">
        <x:v>Sem telefone, e-mail ou site</x:v>
      </x:c>
      <x:c r="Y3374" t="str">
        <x:v>Base expandida 2026-07-27</x:v>
      </x:c>
      <x:c r="Z3374" t="str"/>
      <x:c r="AA3374" t="str"/>
      <x:c r="AB3374" t="n">
        <x:v>30</x:v>
      </x:c>
      <x:c r="AC3374" t="str">
        <x:v>Prioridade Baixa</x:v>
      </x:c>
      <x:c r="AD3374" t="str">
        <x:v>Fonte CNES/DATASUS: https://cnes2.datasus.gov.br/Mod_Basico.asp?VCo_Unidade=3518803338215; CNES 3338215; CNPJ 31435678000120; site oficial/redes não coletados nesta fonte</x:v>
      </x:c>
      <x:c r="AE3374" t="n">
        <x:f>IF(LEN(H3374)&gt;0,1,0)</x:f>
        <x:v>0</x:v>
      </x:c>
      <x:c r="AF3374" t="n">
        <x:f>IF(LEN(M3374)&gt;0,1,0)</x:f>
        <x:v>0</x:v>
      </x:c>
      <x:c r="AG3374" t="n">
        <x:f>IF(AND(LEN(H3374)=0,LEN(K3374)=0,LEN(M3374)=0),1,0)</x:f>
        <x:v>1</x:v>
      </x:c>
    </x:row>
    <x:row r="3375">
      <x:c r="A3375" t="str">
        <x:v>AT-03374</x:v>
      </x:c>
      <x:c r="B3375" t="str">
        <x:v>Differenza Odontologia Estetica</x:v>
      </x:c>
      <x:c r="C3375" t="str">
        <x:v>Saúde</x:v>
      </x:c>
      <x:c r="D3375" t="str">
        <x:v>Clínica</x:v>
      </x:c>
      <x:c r="E3375" t="str">
        <x:v>Guarulhos</x:v>
      </x:c>
      <x:c r="F3375" t="str">
        <x:v>Centro</x:v>
      </x:c>
      <x:c r="G3375" t="str">
        <x:v>Instituto Adan Odontologia Ltda, 159, Centro, Guarulhos, Sp</x:v>
      </x:c>
      <x:c r="H3375" t="str"/>
      <x:c r="I3375" t="str"/>
      <x:c r="J3375" t="str"/>
      <x:c r="K3375" t="str"/>
      <x:c r="L3375" t="str"/>
      <x:c r="M3375" t="str"/>
      <x:c r="N3375" t="str"/>
      <x:c r="O3375" t="str"/>
      <x:c r="P3375" t="str"/>
      <x:c r="Q3375" t="str">
        <x:v>https://www.google.com/maps/search/?api=1&amp;query=Differenza+Odontologia+Estetica+INSTITUTO+ADAN+ODONTOLOGIA+LTDA%2C+159%2C+CENTRO%2C+GUARULHOS%2C+SP+Guarulhos+SP</x:v>
      </x:c>
      <x:c r="R3375" t="str"/>
      <x:c r="S3375" t="str"/>
      <x:c r="T3375" t="str">
        <x:v>Não contatado</x:v>
      </x:c>
      <x:c r="U3375" s="27" t="n">
        <x:f>IF(LEN(H3375)&gt;0,25,0)+IF(L3375="Sim",25,0)+IF(LEN(M3375)&gt;0,15,0)+IF(LEN(J3375)&gt;0,10,0)+IF(LEN(N3375)&gt;0,5,0)+IF(LEN(O3375)&gt;0,5,0)+IF(LEN(P3375)&gt;0,5,0)+IF(AND(LEN(R3375)&gt;0,LEN(S3375)&gt;0),10,0)</x:f>
        <x:v>0</x:v>
      </x:c>
      <x:c r="V3375" t="str">
        <x:f>IF(U3375&gt;=60,"Prioridade Alta",IF(U3375&gt;=35,"Prioridade Média","Prioridade Baixa"))</x:f>
        <x:v>Prioridade Baixa</x:v>
      </x:c>
      <x:c r="W3375" t="str">
        <x:v>Sim</x:v>
      </x:c>
      <x:c r="X3375" t="str">
        <x:v>Sem telefone, e-mail ou site</x:v>
      </x:c>
      <x:c r="Y3375" t="str">
        <x:v>Base expandida 2026-07-27</x:v>
      </x:c>
      <x:c r="Z3375" t="str"/>
      <x:c r="AA3375" t="str"/>
      <x:c r="AB3375" t="n">
        <x:v>30</x:v>
      </x:c>
      <x:c r="AC3375" t="str">
        <x:v>Prioridade Baixa</x:v>
      </x:c>
      <x:c r="AD3375" t="str">
        <x:v>Fonte CNES/DATASUS: https://cnes2.datasus.gov.br/Mod_Basico.asp?VCo_Unidade=3518809701117; CNES 9701117; CNPJ 13152969000120; site oficial/redes não coletados nesta fonte</x:v>
      </x:c>
      <x:c r="AE3375" t="n">
        <x:f>IF(LEN(H3375)&gt;0,1,0)</x:f>
        <x:v>0</x:v>
      </x:c>
      <x:c r="AF3375" t="n">
        <x:f>IF(LEN(M3375)&gt;0,1,0)</x:f>
        <x:v>0</x:v>
      </x:c>
      <x:c r="AG3375" t="n">
        <x:f>IF(AND(LEN(H3375)=0,LEN(K3375)=0,LEN(M3375)=0),1,0)</x:f>
        <x:v>1</x:v>
      </x:c>
    </x:row>
    <x:row r="3376">
      <x:c r="A3376" t="str">
        <x:v>AT-03375</x:v>
      </x:c>
      <x:c r="B3376" t="str">
        <x:v>Divisao Tecnica Da Regiao De Saude Ii Cantareira</x:v>
      </x:c>
      <x:c r="C3376" t="str">
        <x:v>Saúde</x:v>
      </x:c>
      <x:c r="D3376" t="str">
        <x:v>Clínica</x:v>
      </x:c>
      <x:c r="E3376" t="str">
        <x:v>Guarulhos</x:v>
      </x:c>
      <x:c r="F3376" t="str">
        <x:v>Jd Taboao</x:v>
      </x:c>
      <x:c r="G3376" t="str">
        <x:v>Municipio De Guarulhos, 554, Jd Taboao, Guarulhos, Sp</x:v>
      </x:c>
      <x:c r="H3376" t="str"/>
      <x:c r="I3376" t="str"/>
      <x:c r="J3376" t="str"/>
      <x:c r="K3376" t="str"/>
      <x:c r="L3376" t="str"/>
      <x:c r="M3376" t="str"/>
      <x:c r="N3376" t="str"/>
      <x:c r="O3376" t="str"/>
      <x:c r="P3376" t="str"/>
      <x:c r="Q3376" t="str">
        <x:v>https://www.google.com/maps/search/?api=1&amp;query=Divisao+Tecnica+Da+Regiao+De+Saude+Ii+Cantareira+MUNICIPIO+DE+GUARULHOS%2C+554%2C+JD+TABOAO%2C+GUARULHOS%2C+SP+Guarulhos+SP</x:v>
      </x:c>
      <x:c r="R3376" t="str"/>
      <x:c r="S3376" t="str"/>
      <x:c r="T3376" t="str">
        <x:v>Não contatado</x:v>
      </x:c>
      <x:c r="U3376" s="27" t="n">
        <x:f>IF(LEN(H3376)&gt;0,25,0)+IF(L3376="Sim",25,0)+IF(LEN(M3376)&gt;0,15,0)+IF(LEN(J3376)&gt;0,10,0)+IF(LEN(N3376)&gt;0,5,0)+IF(LEN(O3376)&gt;0,5,0)+IF(LEN(P3376)&gt;0,5,0)+IF(AND(LEN(R3376)&gt;0,LEN(S3376)&gt;0),10,0)</x:f>
        <x:v>0</x:v>
      </x:c>
      <x:c r="V3376" t="str">
        <x:f>IF(U3376&gt;=60,"Prioridade Alta",IF(U3376&gt;=35,"Prioridade Média","Prioridade Baixa"))</x:f>
        <x:v>Prioridade Baixa</x:v>
      </x:c>
      <x:c r="W3376" t="str">
        <x:v>Sim</x:v>
      </x:c>
      <x:c r="X3376" t="str">
        <x:v>Sem telefone, e-mail ou site</x:v>
      </x:c>
      <x:c r="Y3376" t="str">
        <x:v>Base expandida 2026-07-27</x:v>
      </x:c>
      <x:c r="Z3376" t="str"/>
      <x:c r="AA3376" t="str"/>
      <x:c r="AB3376" t="n">
        <x:v>30</x:v>
      </x:c>
      <x:c r="AC3376" t="str">
        <x:v>Prioridade Baixa</x:v>
      </x:c>
      <x:c r="AD3376" t="str">
        <x:v>Fonte CNES/DATASUS: https://cnes2.datasus.gov.br/Mod_Basico.asp?VCo_Unidade=3518807895127; CNES 7895127; CNPJ -; site oficial/redes não coletados nesta fonte</x:v>
      </x:c>
      <x:c r="AE3376" t="n">
        <x:f>IF(LEN(H3376)&gt;0,1,0)</x:f>
        <x:v>0</x:v>
      </x:c>
      <x:c r="AF3376" t="n">
        <x:f>IF(LEN(M3376)&gt;0,1,0)</x:f>
        <x:v>0</x:v>
      </x:c>
      <x:c r="AG3376" t="n">
        <x:f>IF(AND(LEN(H3376)=0,LEN(K3376)=0,LEN(M3376)=0),1,0)</x:f>
        <x:v>1</x:v>
      </x:c>
    </x:row>
    <x:row r="3377">
      <x:c r="A3377" t="str">
        <x:v>AT-03376</x:v>
      </x:c>
      <x:c r="B3377" t="str">
        <x:v>Divisao Tecnica Da Regiao De Saude I Centro</x:v>
      </x:c>
      <x:c r="C3377" t="str">
        <x:v>Saúde</x:v>
      </x:c>
      <x:c r="D3377" t="str">
        <x:v>Clínica</x:v>
      </x:c>
      <x:c r="E3377" t="str">
        <x:v>Guarulhos</x:v>
      </x:c>
      <x:c r="F3377" t="str">
        <x:v>Jd Sao Paulo</x:v>
      </x:c>
      <x:c r="G3377" t="str">
        <x:v>Municipio De Guarulhos, 518, Jd Sao Paulo, Guarulhos, Sp</x:v>
      </x:c>
      <x:c r="H3377" t="str"/>
      <x:c r="I3377" t="str"/>
      <x:c r="J3377" t="str"/>
      <x:c r="K3377" t="str"/>
      <x:c r="L3377" t="str"/>
      <x:c r="M3377" t="str"/>
      <x:c r="N3377" t="str"/>
      <x:c r="O3377" t="str"/>
      <x:c r="P3377" t="str"/>
      <x:c r="Q3377" t="str">
        <x:v>https://www.google.com/maps/search/?api=1&amp;query=Divisao+Tecnica+Da+Regiao+De+Saude+I+Centro+MUNICIPIO+DE+GUARULHOS%2C+518%2C+JD+SAO+PAULO%2C+GUARULHOS%2C+SP+Guarulhos+SP</x:v>
      </x:c>
      <x:c r="R3377" t="str"/>
      <x:c r="S3377" t="str"/>
      <x:c r="T3377" t="str">
        <x:v>Não contatado</x:v>
      </x:c>
      <x:c r="U3377" s="27" t="n">
        <x:f>IF(LEN(H3377)&gt;0,25,0)+IF(L3377="Sim",25,0)+IF(LEN(M3377)&gt;0,15,0)+IF(LEN(J3377)&gt;0,10,0)+IF(LEN(N3377)&gt;0,5,0)+IF(LEN(O3377)&gt;0,5,0)+IF(LEN(P3377)&gt;0,5,0)+IF(AND(LEN(R3377)&gt;0,LEN(S3377)&gt;0),10,0)</x:f>
        <x:v>0</x:v>
      </x:c>
      <x:c r="V3377" t="str">
        <x:f>IF(U3377&gt;=60,"Prioridade Alta",IF(U3377&gt;=35,"Prioridade Média","Prioridade Baixa"))</x:f>
        <x:v>Prioridade Baixa</x:v>
      </x:c>
      <x:c r="W3377" t="str">
        <x:v>Sim</x:v>
      </x:c>
      <x:c r="X3377" t="str">
        <x:v>Sem telefone, e-mail ou site</x:v>
      </x:c>
      <x:c r="Y3377" t="str">
        <x:v>Base expandida 2026-07-27</x:v>
      </x:c>
      <x:c r="Z3377" t="str"/>
      <x:c r="AA3377" t="str"/>
      <x:c r="AB3377" t="n">
        <x:v>30</x:v>
      </x:c>
      <x:c r="AC3377" t="str">
        <x:v>Prioridade Baixa</x:v>
      </x:c>
      <x:c r="AD3377" t="str">
        <x:v>Fonte CNES/DATASUS: https://cnes2.datasus.gov.br/Mod_Basico.asp?VCo_Unidade=3518807896026; CNES 7896026; CNPJ -; site oficial/redes não coletados nesta fonte</x:v>
      </x:c>
      <x:c r="AE3377" t="n">
        <x:f>IF(LEN(H3377)&gt;0,1,0)</x:f>
        <x:v>0</x:v>
      </x:c>
      <x:c r="AF3377" t="n">
        <x:f>IF(LEN(M3377)&gt;0,1,0)</x:f>
        <x:v>0</x:v>
      </x:c>
      <x:c r="AG3377" t="n">
        <x:f>IF(AND(LEN(H3377)=0,LEN(K3377)=0,LEN(M3377)=0),1,0)</x:f>
        <x:v>1</x:v>
      </x:c>
    </x:row>
    <x:row r="3378">
      <x:c r="A3378" t="str">
        <x:v>AT-03377</x:v>
      </x:c>
      <x:c r="B3378" t="str">
        <x:v>Divisao Tecnica Da Regiao De Saude Iii Sao Joao Bonsucesso</x:v>
      </x:c>
      <x:c r="C3378" t="str">
        <x:v>Saúde</x:v>
      </x:c>
      <x:c r="D3378" t="str">
        <x:v>Clínica</x:v>
      </x:c>
      <x:c r="E3378" t="str">
        <x:v>Guarulhos</x:v>
      </x:c>
      <x:c r="F3378" t="str">
        <x:v>Cidade Serodio</x:v>
      </x:c>
      <x:c r="G3378" t="str">
        <x:v>Municipio De Guarulhos, 203, Cidade Serodio, Guarulhos, Sp</x:v>
      </x:c>
      <x:c r="H3378" t="str"/>
      <x:c r="I3378" t="str"/>
      <x:c r="J3378" t="str"/>
      <x:c r="K3378" t="str"/>
      <x:c r="L3378" t="str"/>
      <x:c r="M3378" t="str"/>
      <x:c r="N3378" t="str"/>
      <x:c r="O3378" t="str"/>
      <x:c r="P3378" t="str"/>
      <x:c r="Q3378" t="str">
        <x:v>https://www.google.com/maps/search/?api=1&amp;query=Divisao+Tecnica+Da+Regiao+De+Saude+Iii+Sao+Joao+Bonsucesso+MUNICIPIO+DE+GUARULHOS%2C+203%2C+CIDADE+SERODIO%2C+GUARULHOS%2C+SP+Guarulhos+SP</x:v>
      </x:c>
      <x:c r="R3378" t="str"/>
      <x:c r="S3378" t="str"/>
      <x:c r="T3378" t="str">
        <x:v>Não contatado</x:v>
      </x:c>
      <x:c r="U3378" s="27" t="n">
        <x:f>IF(LEN(H3378)&gt;0,25,0)+IF(L3378="Sim",25,0)+IF(LEN(M3378)&gt;0,15,0)+IF(LEN(J3378)&gt;0,10,0)+IF(LEN(N3378)&gt;0,5,0)+IF(LEN(O3378)&gt;0,5,0)+IF(LEN(P3378)&gt;0,5,0)+IF(AND(LEN(R3378)&gt;0,LEN(S3378)&gt;0),10,0)</x:f>
        <x:v>0</x:v>
      </x:c>
      <x:c r="V3378" t="str">
        <x:f>IF(U3378&gt;=60,"Prioridade Alta",IF(U3378&gt;=35,"Prioridade Média","Prioridade Baixa"))</x:f>
        <x:v>Prioridade Baixa</x:v>
      </x:c>
      <x:c r="W3378" t="str">
        <x:v>Sim</x:v>
      </x:c>
      <x:c r="X3378" t="str">
        <x:v>Sem telefone, e-mail ou site</x:v>
      </x:c>
      <x:c r="Y3378" t="str">
        <x:v>Base expandida 2026-07-27</x:v>
      </x:c>
      <x:c r="Z3378" t="str"/>
      <x:c r="AA3378" t="str"/>
      <x:c r="AB3378" t="n">
        <x:v>30</x:v>
      </x:c>
      <x:c r="AC3378" t="str">
        <x:v>Prioridade Baixa</x:v>
      </x:c>
      <x:c r="AD3378" t="str">
        <x:v>Fonte CNES/DATASUS: https://cnes2.datasus.gov.br/Mod_Basico.asp?VCo_Unidade=3518807895135; CNES 7895135; CNPJ -; site oficial/redes não coletados nesta fonte</x:v>
      </x:c>
      <x:c r="AE3378" t="n">
        <x:f>IF(LEN(H3378)&gt;0,1,0)</x:f>
        <x:v>0</x:v>
      </x:c>
      <x:c r="AF3378" t="n">
        <x:f>IF(LEN(M3378)&gt;0,1,0)</x:f>
        <x:v>0</x:v>
      </x:c>
      <x:c r="AG3378" t="n">
        <x:f>IF(AND(LEN(H3378)=0,LEN(K3378)=0,LEN(M3378)=0),1,0)</x:f>
        <x:v>1</x:v>
      </x:c>
    </x:row>
    <x:row r="3379">
      <x:c r="A3379" t="str">
        <x:v>AT-03378</x:v>
      </x:c>
      <x:c r="B3379" t="str">
        <x:v>Divisao Tecnica Da Regiao De Saude Iv Pimentas Cumbica</x:v>
      </x:c>
      <x:c r="C3379" t="str">
        <x:v>Saúde</x:v>
      </x:c>
      <x:c r="D3379" t="str">
        <x:v>Clínica</x:v>
      </x:c>
      <x:c r="E3379" t="str">
        <x:v>Guarulhos</x:v>
      </x:c>
      <x:c r="F3379" t="str">
        <x:v>Jd Giovana</x:v>
      </x:c>
      <x:c r="G3379" t="str">
        <x:v>Municipio De Guarulhos, 45, Jd Giovana, Guarulhos, Sp</x:v>
      </x:c>
      <x:c r="H3379" t="str"/>
      <x:c r="I3379" t="str"/>
      <x:c r="J3379" t="str"/>
      <x:c r="K3379" t="str"/>
      <x:c r="L3379" t="str"/>
      <x:c r="M3379" t="str"/>
      <x:c r="N3379" t="str"/>
      <x:c r="O3379" t="str"/>
      <x:c r="P3379" t="str"/>
      <x:c r="Q3379" t="str">
        <x:v>https://www.google.com/maps/search/?api=1&amp;query=Divisao+Tecnica+Da+Regiao+De+Saude+Iv+Pimentas+Cumbica+MUNICIPIO+DE+GUARULHOS%2C+45%2C+JD+GIOVANA%2C+GUARULHOS%2C+SP+Guarulhos+SP</x:v>
      </x:c>
      <x:c r="R3379" t="str"/>
      <x:c r="S3379" t="str"/>
      <x:c r="T3379" t="str">
        <x:v>Não contatado</x:v>
      </x:c>
      <x:c r="U3379" s="27" t="n">
        <x:f>IF(LEN(H3379)&gt;0,25,0)+IF(L3379="Sim",25,0)+IF(LEN(M3379)&gt;0,15,0)+IF(LEN(J3379)&gt;0,10,0)+IF(LEN(N3379)&gt;0,5,0)+IF(LEN(O3379)&gt;0,5,0)+IF(LEN(P3379)&gt;0,5,0)+IF(AND(LEN(R3379)&gt;0,LEN(S3379)&gt;0),10,0)</x:f>
        <x:v>0</x:v>
      </x:c>
      <x:c r="V3379" t="str">
        <x:f>IF(U3379&gt;=60,"Prioridade Alta",IF(U3379&gt;=35,"Prioridade Média","Prioridade Baixa"))</x:f>
        <x:v>Prioridade Baixa</x:v>
      </x:c>
      <x:c r="W3379" t="str">
        <x:v>Sim</x:v>
      </x:c>
      <x:c r="X3379" t="str">
        <x:v>Sem telefone, e-mail ou site</x:v>
      </x:c>
      <x:c r="Y3379" t="str">
        <x:v>Base expandida 2026-07-27</x:v>
      </x:c>
      <x:c r="Z3379" t="str"/>
      <x:c r="AA3379" t="str"/>
      <x:c r="AB3379" t="n">
        <x:v>30</x:v>
      </x:c>
      <x:c r="AC3379" t="str">
        <x:v>Prioridade Baixa</x:v>
      </x:c>
      <x:c r="AD3379" t="str">
        <x:v>Fonte CNES/DATASUS: https://cnes2.datasus.gov.br/Mod_Basico.asp?VCo_Unidade=3518807895143; CNES 7895143; CNPJ -; site oficial/redes não coletados nesta fonte</x:v>
      </x:c>
      <x:c r="AE3379" t="n">
        <x:f>IF(LEN(H3379)&gt;0,1,0)</x:f>
        <x:v>0</x:v>
      </x:c>
      <x:c r="AF3379" t="n">
        <x:f>IF(LEN(M3379)&gt;0,1,0)</x:f>
        <x:v>0</x:v>
      </x:c>
      <x:c r="AG3379" t="n">
        <x:f>IF(AND(LEN(H3379)=0,LEN(K3379)=0,LEN(M3379)=0),1,0)</x:f>
        <x:v>1</x:v>
      </x:c>
    </x:row>
    <x:row r="3380">
      <x:c r="A3380" t="str">
        <x:v>AT-03379</x:v>
      </x:c>
      <x:c r="B3380" t="str">
        <x:v>Dn Saude E Nutricao</x:v>
      </x:c>
      <x:c r="C3380" t="str">
        <x:v>Saúde</x:v>
      </x:c>
      <x:c r="D3380" t="str">
        <x:v>Clínica</x:v>
      </x:c>
      <x:c r="E3380" t="str">
        <x:v>Guarulhos</x:v>
      </x:c>
      <x:c r="F3380" t="str">
        <x:v>Vila Galvao</x:v>
      </x:c>
      <x:c r="G3380" t="str">
        <x:v>Dn Saude E Nutricao Ltda, 1465, Vila Galvao, Guarulhos, Sp</x:v>
      </x:c>
      <x:c r="H3380" t="str"/>
      <x:c r="I3380" t="str"/>
      <x:c r="J3380" t="str"/>
      <x:c r="K3380" t="str"/>
      <x:c r="L3380" t="str"/>
      <x:c r="M3380" t="str"/>
      <x:c r="N3380" t="str"/>
      <x:c r="O3380" t="str"/>
      <x:c r="P3380" t="str"/>
      <x:c r="Q3380" t="str">
        <x:v>https://www.google.com/maps/search/?api=1&amp;query=Dn+Saude+E+Nutricao+DN+SAUDE+E+NUTRICAO+LTDA%2C+1465%2C+VILA+GALVAO%2C+GUARULHOS%2C+SP+Guarulhos+SP</x:v>
      </x:c>
      <x:c r="R3380" t="str"/>
      <x:c r="S3380" t="str"/>
      <x:c r="T3380" t="str">
        <x:v>Não contatado</x:v>
      </x:c>
      <x:c r="U3380" s="27" t="n">
        <x:f>IF(LEN(H3380)&gt;0,25,0)+IF(L3380="Sim",25,0)+IF(LEN(M3380)&gt;0,15,0)+IF(LEN(J3380)&gt;0,10,0)+IF(LEN(N3380)&gt;0,5,0)+IF(LEN(O3380)&gt;0,5,0)+IF(LEN(P3380)&gt;0,5,0)+IF(AND(LEN(R3380)&gt;0,LEN(S3380)&gt;0),10,0)</x:f>
        <x:v>0</x:v>
      </x:c>
      <x:c r="V3380" t="str">
        <x:f>IF(U3380&gt;=60,"Prioridade Alta",IF(U3380&gt;=35,"Prioridade Média","Prioridade Baixa"))</x:f>
        <x:v>Prioridade Baixa</x:v>
      </x:c>
      <x:c r="W3380" t="str">
        <x:v>Sim</x:v>
      </x:c>
      <x:c r="X3380" t="str">
        <x:v>Sem telefone, e-mail ou site</x:v>
      </x:c>
      <x:c r="Y3380" t="str">
        <x:v>Base expandida 2026-07-27</x:v>
      </x:c>
      <x:c r="Z3380" t="str"/>
      <x:c r="AA3380" t="str"/>
      <x:c r="AB3380" t="n">
        <x:v>30</x:v>
      </x:c>
      <x:c r="AC3380" t="str">
        <x:v>Prioridade Baixa</x:v>
      </x:c>
      <x:c r="AD3380" t="str">
        <x:v>Fonte CNES/DATASUS: https://cnes2.datasus.gov.br/Mod_Basico.asp?VCo_Unidade=3518804533631; CNES 4533631; CNPJ 50032438000120; site oficial/redes não coletados nesta fonte</x:v>
      </x:c>
      <x:c r="AE3380" t="n">
        <x:f>IF(LEN(H3380)&gt;0,1,0)</x:f>
        <x:v>0</x:v>
      </x:c>
      <x:c r="AF3380" t="n">
        <x:f>IF(LEN(M3380)&gt;0,1,0)</x:f>
        <x:v>0</x:v>
      </x:c>
      <x:c r="AG3380" t="n">
        <x:f>IF(AND(LEN(H3380)=0,LEN(K3380)=0,LEN(M3380)=0),1,0)</x:f>
        <x:v>1</x:v>
      </x:c>
    </x:row>
    <x:row r="3381">
      <x:c r="A3381" t="str">
        <x:v>AT-03380</x:v>
      </x:c>
      <x:c r="B3381" t="str">
        <x:v>Dr Acne Clinica Medica</x:v>
      </x:c>
      <x:c r="C3381" t="str">
        <x:v>Saúde</x:v>
      </x:c>
      <x:c r="D3381" t="str">
        <x:v>Clínica</x:v>
      </x:c>
      <x:c r="E3381" t="str">
        <x:v>Guarulhos</x:v>
      </x:c>
      <x:c r="F3381" t="str">
        <x:v>Vila Leonor</x:v>
      </x:c>
      <x:c r="G3381" t="str">
        <x:v>Doutor Acne Clinica Medica Ltda, 3413, Vila Leonor, Guarulhos, Sp</x:v>
      </x:c>
      <x:c r="H3381" t="str"/>
      <x:c r="I3381" t="str"/>
      <x:c r="J3381" t="str"/>
      <x:c r="K3381" t="str"/>
      <x:c r="L3381" t="str"/>
      <x:c r="M3381" t="str"/>
      <x:c r="N3381" t="str"/>
      <x:c r="O3381" t="str"/>
      <x:c r="P3381" t="str"/>
      <x:c r="Q3381" t="str">
        <x:v>https://www.google.com/maps/search/?api=1&amp;query=Dr+Acne+Clinica+Medica+DOUTOR+ACNE+CLINICA+MEDICA+LTDA%2C+3413%2C+VILA+LEONOR%2C+GUARULHOS%2C+SP+Guarulhos+SP</x:v>
      </x:c>
      <x:c r="R3381" t="str"/>
      <x:c r="S3381" t="str"/>
      <x:c r="T3381" t="str">
        <x:v>Não contatado</x:v>
      </x:c>
      <x:c r="U3381" s="27" t="n">
        <x:f>IF(LEN(H3381)&gt;0,25,0)+IF(L3381="Sim",25,0)+IF(LEN(M3381)&gt;0,15,0)+IF(LEN(J3381)&gt;0,10,0)+IF(LEN(N3381)&gt;0,5,0)+IF(LEN(O3381)&gt;0,5,0)+IF(LEN(P3381)&gt;0,5,0)+IF(AND(LEN(R3381)&gt;0,LEN(S3381)&gt;0),10,0)</x:f>
        <x:v>0</x:v>
      </x:c>
      <x:c r="V3381" t="str">
        <x:f>IF(U3381&gt;=60,"Prioridade Alta",IF(U3381&gt;=35,"Prioridade Média","Prioridade Baixa"))</x:f>
        <x:v>Prioridade Baixa</x:v>
      </x:c>
      <x:c r="W3381" t="str">
        <x:v>Sim</x:v>
      </x:c>
      <x:c r="X3381" t="str">
        <x:v>Sem telefone, e-mail ou site</x:v>
      </x:c>
      <x:c r="Y3381" t="str">
        <x:v>Base expandida 2026-07-27</x:v>
      </x:c>
      <x:c r="Z3381" t="str"/>
      <x:c r="AA3381" t="str"/>
      <x:c r="AB3381" t="n">
        <x:v>30</x:v>
      </x:c>
      <x:c r="AC3381" t="str">
        <x:v>Prioridade Baixa</x:v>
      </x:c>
      <x:c r="AD3381" t="str">
        <x:v>Fonte CNES/DATASUS: https://cnes2.datasus.gov.br/Mod_Basico.asp?VCo_Unidade=3518808041709; CNES 8041709; CNPJ 62580159000180; site oficial/redes não coletados nesta fonte</x:v>
      </x:c>
      <x:c r="AE3381" t="n">
        <x:f>IF(LEN(H3381)&gt;0,1,0)</x:f>
        <x:v>0</x:v>
      </x:c>
      <x:c r="AF3381" t="n">
        <x:f>IF(LEN(M3381)&gt;0,1,0)</x:f>
        <x:v>0</x:v>
      </x:c>
      <x:c r="AG3381" t="n">
        <x:f>IF(AND(LEN(H3381)=0,LEN(K3381)=0,LEN(M3381)=0),1,0)</x:f>
        <x:v>1</x:v>
      </x:c>
    </x:row>
    <x:row r="3382">
      <x:c r="A3382" t="str">
        <x:v>AT-03381</x:v>
      </x:c>
      <x:c r="B3382" t="str">
        <x:v>Doutor Saude O3</x:v>
      </x:c>
      <x:c r="C3382" t="str">
        <x:v>Saúde</x:v>
      </x:c>
      <x:c r="D3382" t="str">
        <x:v>Clínica</x:v>
      </x:c>
      <x:c r="E3382" t="str">
        <x:v>Guarulhos</x:v>
      </x:c>
      <x:c r="F3382" t="str">
        <x:v>Jardim Sao Roberto</x:v>
      </x:c>
      <x:c r="G3382" t="str">
        <x:v>Doutor Saude O3 Ltda, 174, Jardim Sao Roberto, Guarulhos, Sp</x:v>
      </x:c>
      <x:c r="H3382" t="str"/>
      <x:c r="I3382" t="str"/>
      <x:c r="J3382" t="str"/>
      <x:c r="K3382" t="str"/>
      <x:c r="L3382" t="str"/>
      <x:c r="M3382" t="str"/>
      <x:c r="N3382" t="str"/>
      <x:c r="O3382" t="str"/>
      <x:c r="P3382" t="str"/>
      <x:c r="Q3382" t="str">
        <x:v>https://www.google.com/maps/search/?api=1&amp;query=Doutor+Saude+O3+DOUTOR+SAUDE+O3+LTDA%2C+174%2C+JARDIM+SAO+ROBERTO%2C+GUARULHOS%2C+SP+Guarulhos+SP</x:v>
      </x:c>
      <x:c r="R3382" t="str"/>
      <x:c r="S3382" t="str"/>
      <x:c r="T3382" t="str">
        <x:v>Não contatado</x:v>
      </x:c>
      <x:c r="U3382" s="27" t="n">
        <x:f>IF(LEN(H3382)&gt;0,25,0)+IF(L3382="Sim",25,0)+IF(LEN(M3382)&gt;0,15,0)+IF(LEN(J3382)&gt;0,10,0)+IF(LEN(N3382)&gt;0,5,0)+IF(LEN(O3382)&gt;0,5,0)+IF(LEN(P3382)&gt;0,5,0)+IF(AND(LEN(R3382)&gt;0,LEN(S3382)&gt;0),10,0)</x:f>
        <x:v>0</x:v>
      </x:c>
      <x:c r="V3382" t="str">
        <x:f>IF(U3382&gt;=60,"Prioridade Alta",IF(U3382&gt;=35,"Prioridade Média","Prioridade Baixa"))</x:f>
        <x:v>Prioridade Baixa</x:v>
      </x:c>
      <x:c r="W3382" t="str">
        <x:v>Sim</x:v>
      </x:c>
      <x:c r="X3382" t="str">
        <x:v>Sem telefone, e-mail ou site</x:v>
      </x:c>
      <x:c r="Y3382" t="str">
        <x:v>Base expandida 2026-07-27</x:v>
      </x:c>
      <x:c r="Z3382" t="str"/>
      <x:c r="AA3382" t="str"/>
      <x:c r="AB3382" t="n">
        <x:v>30</x:v>
      </x:c>
      <x:c r="AC3382" t="str">
        <x:v>Prioridade Baixa</x:v>
      </x:c>
      <x:c r="AD3382" t="str">
        <x:v>Fonte CNES/DATASUS: https://cnes2.datasus.gov.br/Mod_Basico.asp?VCo_Unidade=3518804333349; CNES 4333349; CNPJ 22024359000131; site oficial/redes não coletados nesta fonte</x:v>
      </x:c>
      <x:c r="AE3382" t="n">
        <x:f>IF(LEN(H3382)&gt;0,1,0)</x:f>
        <x:v>0</x:v>
      </x:c>
      <x:c r="AF3382" t="n">
        <x:f>IF(LEN(M3382)&gt;0,1,0)</x:f>
        <x:v>0</x:v>
      </x:c>
      <x:c r="AG3382" t="n">
        <x:f>IF(AND(LEN(H3382)=0,LEN(K3382)=0,LEN(M3382)=0),1,0)</x:f>
        <x:v>1</x:v>
      </x:c>
    </x:row>
    <x:row r="3383">
      <x:c r="A3383" t="str">
        <x:v>AT-03382</x:v>
      </x:c>
      <x:c r="B3383" t="str">
        <x:v>Dr Adriano Puntel Harmonizacao Facial E Odontologia Estetica</x:v>
      </x:c>
      <x:c r="C3383" t="str">
        <x:v>Saúde</x:v>
      </x:c>
      <x:c r="D3383" t="str">
        <x:v>Clínica</x:v>
      </x:c>
      <x:c r="E3383" t="str">
        <x:v>Guarulhos</x:v>
      </x:c>
      <x:c r="F3383" t="str">
        <x:v>Macedo</x:v>
      </x:c>
      <x:c r="G3383" t="str">
        <x:v>Dr Adriano Puntel Harmonizacao Facial E Odontologia Estetica, 939, Macedo, Guarulhos, Sp</x:v>
      </x:c>
      <x:c r="H3383" t="str"/>
      <x:c r="I3383" t="str"/>
      <x:c r="J3383" t="str"/>
      <x:c r="K3383" t="str"/>
      <x:c r="L3383" t="str"/>
      <x:c r="M3383" t="str"/>
      <x:c r="N3383" t="str"/>
      <x:c r="O3383" t="str"/>
      <x:c r="P3383" t="str"/>
      <x:c r="Q3383" t="str">
        <x:v>https://www.google.com/maps/search/?api=1&amp;query=Dr+Adriano+Puntel+Harmonizacao+Facial+E+Odontologia+Estetica+DR+ADRIANO+PUNTEL+HARMONIZACAO+FACIAL+E+ODONTOLOGIA+ESTETICA%2C+939%2C+MACEDO%2C+GUARULHOS%2C+SP+Guarulhos+SP</x:v>
      </x:c>
      <x:c r="R3383" t="str"/>
      <x:c r="S3383" t="str"/>
      <x:c r="T3383" t="str">
        <x:v>Não contatado</x:v>
      </x:c>
      <x:c r="U3383" s="27" t="n">
        <x:f>IF(LEN(H3383)&gt;0,25,0)+IF(L3383="Sim",25,0)+IF(LEN(M3383)&gt;0,15,0)+IF(LEN(J3383)&gt;0,10,0)+IF(LEN(N3383)&gt;0,5,0)+IF(LEN(O3383)&gt;0,5,0)+IF(LEN(P3383)&gt;0,5,0)+IF(AND(LEN(R3383)&gt;0,LEN(S3383)&gt;0),10,0)</x:f>
        <x:v>0</x:v>
      </x:c>
      <x:c r="V3383" t="str">
        <x:f>IF(U3383&gt;=60,"Prioridade Alta",IF(U3383&gt;=35,"Prioridade Média","Prioridade Baixa"))</x:f>
        <x:v>Prioridade Baixa</x:v>
      </x:c>
      <x:c r="W3383" t="str">
        <x:v>Sim</x:v>
      </x:c>
      <x:c r="X3383" t="str">
        <x:v>Sem telefone, e-mail ou site</x:v>
      </x:c>
      <x:c r="Y3383" t="str">
        <x:v>Base expandida 2026-07-27</x:v>
      </x:c>
      <x:c r="Z3383" t="str"/>
      <x:c r="AA3383" t="str"/>
      <x:c r="AB3383" t="n">
        <x:v>30</x:v>
      </x:c>
      <x:c r="AC3383" t="str">
        <x:v>Prioridade Baixa</x:v>
      </x:c>
      <x:c r="AD3383" t="str">
        <x:v>Fonte CNES/DATASUS: https://cnes2.datasus.gov.br/Mod_Basico.asp?VCo_Unidade=3518804828607; CNES 4828607; CNPJ 03446202000150; site oficial/redes não coletados nesta fonte</x:v>
      </x:c>
      <x:c r="AE3383" t="n">
        <x:f>IF(LEN(H3383)&gt;0,1,0)</x:f>
        <x:v>0</x:v>
      </x:c>
      <x:c r="AF3383" t="n">
        <x:f>IF(LEN(M3383)&gt;0,1,0)</x:f>
        <x:v>0</x:v>
      </x:c>
      <x:c r="AG3383" t="n">
        <x:f>IF(AND(LEN(H3383)=0,LEN(K3383)=0,LEN(M3383)=0),1,0)</x:f>
        <x:v>1</x:v>
      </x:c>
    </x:row>
    <x:row r="3384">
      <x:c r="A3384" t="str">
        <x:v>AT-03383</x:v>
      </x:c>
      <x:c r="B3384" t="str">
        <x:v>Dr Leonardo Hirose Clinica E Cirurgia Vascular</x:v>
      </x:c>
      <x:c r="C3384" t="str">
        <x:v>Saúde</x:v>
      </x:c>
      <x:c r="D3384" t="str">
        <x:v>Clínica</x:v>
      </x:c>
      <x:c r="E3384" t="str">
        <x:v>Guarulhos</x:v>
      </x:c>
      <x:c r="F3384" t="str">
        <x:v>Centro</x:v>
      </x:c>
      <x:c r="G3384" t="str">
        <x:v>Dr Leonardo Hirose Clinica E Cirurgia Vascular, 64, Centro, Guarulhos, Sp</x:v>
      </x:c>
      <x:c r="H3384" t="str"/>
      <x:c r="I3384" t="str"/>
      <x:c r="J3384" t="str"/>
      <x:c r="K3384" t="str"/>
      <x:c r="L3384" t="str"/>
      <x:c r="M3384" t="str"/>
      <x:c r="N3384" t="str"/>
      <x:c r="O3384" t="str"/>
      <x:c r="P3384" t="str"/>
      <x:c r="Q3384" t="str">
        <x:v>https://www.google.com/maps/search/?api=1&amp;query=Dr+Leonardo+Hirose+Clinica+E+Cirurgia+Vascular+DR+LEONARDO+HIROSE+CLINICA+E+CIRURGIA+VASCULAR%2C+64%2C+CENTRO%2C+GUARULHOS%2C+SP+Guarulhos+SP</x:v>
      </x:c>
      <x:c r="R3384" t="str"/>
      <x:c r="S3384" t="str"/>
      <x:c r="T3384" t="str">
        <x:v>Não contatado</x:v>
      </x:c>
      <x:c r="U3384" s="27" t="n">
        <x:f>IF(LEN(H3384)&gt;0,25,0)+IF(L3384="Sim",25,0)+IF(LEN(M3384)&gt;0,15,0)+IF(LEN(J3384)&gt;0,10,0)+IF(LEN(N3384)&gt;0,5,0)+IF(LEN(O3384)&gt;0,5,0)+IF(LEN(P3384)&gt;0,5,0)+IF(AND(LEN(R3384)&gt;0,LEN(S3384)&gt;0),10,0)</x:f>
        <x:v>0</x:v>
      </x:c>
      <x:c r="V3384" t="str">
        <x:f>IF(U3384&gt;=60,"Prioridade Alta",IF(U3384&gt;=35,"Prioridade Média","Prioridade Baixa"))</x:f>
        <x:v>Prioridade Baixa</x:v>
      </x:c>
      <x:c r="W3384" t="str">
        <x:v>Sim</x:v>
      </x:c>
      <x:c r="X3384" t="str">
        <x:v>Sem telefone, e-mail ou site</x:v>
      </x:c>
      <x:c r="Y3384" t="str">
        <x:v>Base expandida 2026-07-27</x:v>
      </x:c>
      <x:c r="Z3384" t="str"/>
      <x:c r="AA3384" t="str"/>
      <x:c r="AB3384" t="n">
        <x:v>30</x:v>
      </x:c>
      <x:c r="AC3384" t="str">
        <x:v>Prioridade Baixa</x:v>
      </x:c>
      <x:c r="AD3384" t="str">
        <x:v>Fonte CNES/DATASUS: https://cnes2.datasus.gov.br/Mod_Basico.asp?VCo_Unidade=3518803360725; CNES 3360725; CNPJ 03851270000102; site oficial/redes não coletados nesta fonte</x:v>
      </x:c>
      <x:c r="AE3384" t="n">
        <x:f>IF(LEN(H3384)&gt;0,1,0)</x:f>
        <x:v>0</x:v>
      </x:c>
      <x:c r="AF3384" t="n">
        <x:f>IF(LEN(M3384)&gt;0,1,0)</x:f>
        <x:v>0</x:v>
      </x:c>
      <x:c r="AG3384" t="n">
        <x:f>IF(AND(LEN(H3384)=0,LEN(K3384)=0,LEN(M3384)=0),1,0)</x:f>
        <x:v>1</x:v>
      </x:c>
    </x:row>
    <x:row r="3385">
      <x:c r="A3385" t="str">
        <x:v>AT-03384</x:v>
      </x:c>
      <x:c r="B3385" t="str">
        <x:v>Dra Ingrid Villaraso Odontologia Estetica</x:v>
      </x:c>
      <x:c r="C3385" t="str">
        <x:v>Saúde</x:v>
      </x:c>
      <x:c r="D3385" t="str">
        <x:v>Clínica</x:v>
      </x:c>
      <x:c r="E3385" t="str">
        <x:v>Guarulhos</x:v>
      </x:c>
      <x:c r="F3385" t="str">
        <x:v>Vila Moreira</x:v>
      </x:c>
      <x:c r="G3385" t="str">
        <x:v>Dra Ingrid Villarraso Odontologia Ltda, 93, Vila Moreira, Guarulhos, Sp</x:v>
      </x:c>
      <x:c r="H3385" t="str"/>
      <x:c r="I3385" t="str"/>
      <x:c r="J3385" t="str"/>
      <x:c r="K3385" t="str"/>
      <x:c r="L3385" t="str"/>
      <x:c r="M3385" t="str"/>
      <x:c r="N3385" t="str"/>
      <x:c r="O3385" t="str"/>
      <x:c r="P3385" t="str"/>
      <x:c r="Q3385" t="str">
        <x:v>https://www.google.com/maps/search/?api=1&amp;query=Dra+Ingrid+Villaraso+Odontologia+Estetica+DRA+INGRID+VILLARRASO+ODONTOLOGIA+LTDA%2C+93%2C+VILA+MOREIRA%2C+GUARULHOS%2C+SP+Guarulhos+SP</x:v>
      </x:c>
      <x:c r="R3385" t="str"/>
      <x:c r="S3385" t="str"/>
      <x:c r="T3385" t="str">
        <x:v>Não contatado</x:v>
      </x:c>
      <x:c r="U3385" s="27" t="n">
        <x:f>IF(LEN(H3385)&gt;0,25,0)+IF(L3385="Sim",25,0)+IF(LEN(M3385)&gt;0,15,0)+IF(LEN(J3385)&gt;0,10,0)+IF(LEN(N3385)&gt;0,5,0)+IF(LEN(O3385)&gt;0,5,0)+IF(LEN(P3385)&gt;0,5,0)+IF(AND(LEN(R3385)&gt;0,LEN(S3385)&gt;0),10,0)</x:f>
        <x:v>0</x:v>
      </x:c>
      <x:c r="V3385" t="str">
        <x:f>IF(U3385&gt;=60,"Prioridade Alta",IF(U3385&gt;=35,"Prioridade Média","Prioridade Baixa"))</x:f>
        <x:v>Prioridade Baixa</x:v>
      </x:c>
      <x:c r="W3385" t="str">
        <x:v>Sim</x:v>
      </x:c>
      <x:c r="X3385" t="str">
        <x:v>Sem telefone, e-mail ou site</x:v>
      </x:c>
      <x:c r="Y3385" t="str">
        <x:v>Base expandida 2026-07-27</x:v>
      </x:c>
      <x:c r="Z3385" t="str"/>
      <x:c r="AA3385" t="str"/>
      <x:c r="AB3385" t="n">
        <x:v>30</x:v>
      </x:c>
      <x:c r="AC3385" t="str">
        <x:v>Prioridade Baixa</x:v>
      </x:c>
      <x:c r="AD3385" t="str">
        <x:v>Fonte CNES/DATASUS: https://cnes2.datasus.gov.br/Mod_Basico.asp?VCo_Unidade=3518808037663; CNES 8037663; CNPJ 60104711000138; site oficial/redes não coletados nesta fonte</x:v>
      </x:c>
      <x:c r="AE3385" t="n">
        <x:f>IF(LEN(H3385)&gt;0,1,0)</x:f>
        <x:v>0</x:v>
      </x:c>
      <x:c r="AF3385" t="n">
        <x:f>IF(LEN(M3385)&gt;0,1,0)</x:f>
        <x:v>0</x:v>
      </x:c>
      <x:c r="AG3385" t="n">
        <x:f>IF(AND(LEN(H3385)=0,LEN(K3385)=0,LEN(M3385)=0),1,0)</x:f>
        <x:v>1</x:v>
      </x:c>
    </x:row>
    <x:row r="3386">
      <x:c r="A3386" t="str">
        <x:v>AT-03385</x:v>
      </x:c>
      <x:c r="B3386" t="str">
        <x:v>Dra Poliana Dos Santos Odontologia Especializada</x:v>
      </x:c>
      <x:c r="C3386" t="str">
        <x:v>Saúde</x:v>
      </x:c>
      <x:c r="D3386" t="str">
        <x:v>Clínica</x:v>
      </x:c>
      <x:c r="E3386" t="str">
        <x:v>Guarulhos</x:v>
      </x:c>
      <x:c r="F3386" t="str">
        <x:v>Vila Moreira</x:v>
      </x:c>
      <x:c r="G3386" t="str">
        <x:v>Dra Poliana Dos Santos Odontologia Especializada, 294, Vila Moreira, Guarulhos, Sp</x:v>
      </x:c>
      <x:c r="H3386" t="str"/>
      <x:c r="I3386" t="str"/>
      <x:c r="J3386" t="str"/>
      <x:c r="K3386" t="str"/>
      <x:c r="L3386" t="str"/>
      <x:c r="M3386" t="str"/>
      <x:c r="N3386" t="str"/>
      <x:c r="O3386" t="str"/>
      <x:c r="P3386" t="str"/>
      <x:c r="Q3386" t="str">
        <x:v>https://www.google.com/maps/search/?api=1&amp;query=Dra+Poliana+Dos+Santos+Odontologia+Especializada+DRA+POLIANA+DOS+SANTOS+ODONTOLOGIA+ESPECIALIZADA%2C+294%2C+VILA+MOREIRA%2C+GUARULHOS%2C+SP+Guarulhos+SP</x:v>
      </x:c>
      <x:c r="R3386" t="str"/>
      <x:c r="S3386" t="str"/>
      <x:c r="T3386" t="str">
        <x:v>Não contatado</x:v>
      </x:c>
      <x:c r="U3386" s="27" t="n">
        <x:f>IF(LEN(H3386)&gt;0,25,0)+IF(L3386="Sim",25,0)+IF(LEN(M3386)&gt;0,15,0)+IF(LEN(J3386)&gt;0,10,0)+IF(LEN(N3386)&gt;0,5,0)+IF(LEN(O3386)&gt;0,5,0)+IF(LEN(P3386)&gt;0,5,0)+IF(AND(LEN(R3386)&gt;0,LEN(S3386)&gt;0),10,0)</x:f>
        <x:v>0</x:v>
      </x:c>
      <x:c r="V3386" t="str">
        <x:f>IF(U3386&gt;=60,"Prioridade Alta",IF(U3386&gt;=35,"Prioridade Média","Prioridade Baixa"))</x:f>
        <x:v>Prioridade Baixa</x:v>
      </x:c>
      <x:c r="W3386" t="str">
        <x:v>Sim</x:v>
      </x:c>
      <x:c r="X3386" t="str">
        <x:v>Sem telefone, e-mail ou site</x:v>
      </x:c>
      <x:c r="Y3386" t="str">
        <x:v>Base expandida 2026-07-27</x:v>
      </x:c>
      <x:c r="Z3386" t="str"/>
      <x:c r="AA3386" t="str"/>
      <x:c r="AB3386" t="n">
        <x:v>30</x:v>
      </x:c>
      <x:c r="AC3386" t="str">
        <x:v>Prioridade Baixa</x:v>
      </x:c>
      <x:c r="AD3386" t="str">
        <x:v>Fonte CNES/DATASUS: https://cnes2.datasus.gov.br/Mod_Basico.asp?VCo_Unidade=3518802984857; CNES 2984857; CNPJ 41244321000119; site oficial/redes não coletados nesta fonte</x:v>
      </x:c>
      <x:c r="AE3386" t="n">
        <x:f>IF(LEN(H3386)&gt;0,1,0)</x:f>
        <x:v>0</x:v>
      </x:c>
      <x:c r="AF3386" t="n">
        <x:f>IF(LEN(M3386)&gt;0,1,0)</x:f>
        <x:v>0</x:v>
      </x:c>
      <x:c r="AG3386" t="n">
        <x:f>IF(AND(LEN(H3386)=0,LEN(K3386)=0,LEN(M3386)=0),1,0)</x:f>
        <x:v>1</x:v>
      </x:c>
    </x:row>
    <x:row r="3387">
      <x:c r="A3387" t="str">
        <x:v>AT-03386</x:v>
      </x:c>
      <x:c r="B3387" t="str">
        <x:v>Dr Julio Cesar Correa Odontologia Especializada Ltda</x:v>
      </x:c>
      <x:c r="C3387" t="str">
        <x:v>Saúde</x:v>
      </x:c>
      <x:c r="D3387" t="str">
        <x:v>Clínica</x:v>
      </x:c>
      <x:c r="E3387" t="str">
        <x:v>Guarulhos</x:v>
      </x:c>
      <x:c r="F3387" t="str">
        <x:v>Jardim Tijuco</x:v>
      </x:c>
      <x:c r="G3387" t="str">
        <x:v>Dr Julio Cesar Correa Odontologia Especializada Ltda, 1056, Jardim Tijuco, Guarulhos, Sp</x:v>
      </x:c>
      <x:c r="H3387" t="str"/>
      <x:c r="I3387" t="str"/>
      <x:c r="J3387" t="str"/>
      <x:c r="K3387" t="str"/>
      <x:c r="L3387" t="str"/>
      <x:c r="M3387" t="str"/>
      <x:c r="N3387" t="str"/>
      <x:c r="O3387" t="str"/>
      <x:c r="P3387" t="str"/>
      <x:c r="Q3387" t="str">
        <x:v>https://www.google.com/maps/search/?api=1&amp;query=Dr+Julio+Cesar+Correa+Odontologia+Especializada+Ltda+DR+JULIO+CESAR+CORREA+ODONTOLOGIA+ESPECIALIZADA+LTDA%2C+1056%2C+JARDIM+TIJUCO%2C+GUARULHOS%2C+SP+Guarulhos+SP</x:v>
      </x:c>
      <x:c r="R3387" t="str"/>
      <x:c r="S3387" t="str"/>
      <x:c r="T3387" t="str">
        <x:v>Não contatado</x:v>
      </x:c>
      <x:c r="U3387" s="27" t="n">
        <x:f>IF(LEN(H3387)&gt;0,25,0)+IF(L3387="Sim",25,0)+IF(LEN(M3387)&gt;0,15,0)+IF(LEN(J3387)&gt;0,10,0)+IF(LEN(N3387)&gt;0,5,0)+IF(LEN(O3387)&gt;0,5,0)+IF(LEN(P3387)&gt;0,5,0)+IF(AND(LEN(R3387)&gt;0,LEN(S3387)&gt;0),10,0)</x:f>
        <x:v>0</x:v>
      </x:c>
      <x:c r="V3387" t="str">
        <x:f>IF(U3387&gt;=60,"Prioridade Alta",IF(U3387&gt;=35,"Prioridade Média","Prioridade Baixa"))</x:f>
        <x:v>Prioridade Baixa</x:v>
      </x:c>
      <x:c r="W3387" t="str">
        <x:v>Sim</x:v>
      </x:c>
      <x:c r="X3387" t="str">
        <x:v>Sem telefone, e-mail ou site</x:v>
      </x:c>
      <x:c r="Y3387" t="str">
        <x:v>Base expandida 2026-07-27</x:v>
      </x:c>
      <x:c r="Z3387" t="str"/>
      <x:c r="AA3387" t="str"/>
      <x:c r="AB3387" t="n">
        <x:v>30</x:v>
      </x:c>
      <x:c r="AC3387" t="str">
        <x:v>Prioridade Baixa</x:v>
      </x:c>
      <x:c r="AD3387" t="str">
        <x:v>Fonte CNES/DATASUS: https://cnes2.datasus.gov.br/Mod_Basico.asp?VCo_Unidade=3518808129894; CNES 8129894; CNPJ 61638111000112; site oficial/redes não coletados nesta fonte</x:v>
      </x:c>
      <x:c r="AE3387" t="n">
        <x:f>IF(LEN(H3387)&gt;0,1,0)</x:f>
        <x:v>0</x:v>
      </x:c>
      <x:c r="AF3387" t="n">
        <x:f>IF(LEN(M3387)&gt;0,1,0)</x:f>
        <x:v>0</x:v>
      </x:c>
      <x:c r="AG3387" t="n">
        <x:f>IF(AND(LEN(H3387)=0,LEN(K3387)=0,LEN(M3387)=0),1,0)</x:f>
        <x:v>1</x:v>
      </x:c>
    </x:row>
    <x:row r="3388">
      <x:c r="A3388" t="str">
        <x:v>AT-03387</x:v>
      </x:c>
      <x:c r="B3388" t="str">
        <x:v>Due Odontologia</x:v>
      </x:c>
      <x:c r="C3388" t="str">
        <x:v>Saúde</x:v>
      </x:c>
      <x:c r="D3388" t="str">
        <x:v>Clínica</x:v>
      </x:c>
      <x:c r="E3388" t="str">
        <x:v>Guarulhos</x:v>
      </x:c>
      <x:c r="F3388" t="str">
        <x:v>Vila Galvao</x:v>
      </x:c>
      <x:c r="G3388" t="str">
        <x:v>Due Odontologia Ltda Me, 592, Vila Galvao, Guarulhos, Sp</x:v>
      </x:c>
      <x:c r="H3388" t="str"/>
      <x:c r="I3388" t="str"/>
      <x:c r="J3388" t="str"/>
      <x:c r="K3388" t="str"/>
      <x:c r="L3388" t="str"/>
      <x:c r="M3388" t="str"/>
      <x:c r="N3388" t="str"/>
      <x:c r="O3388" t="str"/>
      <x:c r="P3388" t="str"/>
      <x:c r="Q3388" t="str">
        <x:v>https://www.google.com/maps/search/?api=1&amp;query=Due+Odontologia+DUE+ODONTOLOGIA+LTDA+ME%2C+592%2C+VILA+GALVAO%2C+GUARULHOS%2C+SP+Guarulhos+SP</x:v>
      </x:c>
      <x:c r="R3388" t="str"/>
      <x:c r="S3388" t="str"/>
      <x:c r="T3388" t="str">
        <x:v>Não contatado</x:v>
      </x:c>
      <x:c r="U3388" s="27" t="n">
        <x:f>IF(LEN(H3388)&gt;0,25,0)+IF(L3388="Sim",25,0)+IF(LEN(M3388)&gt;0,15,0)+IF(LEN(J3388)&gt;0,10,0)+IF(LEN(N3388)&gt;0,5,0)+IF(LEN(O3388)&gt;0,5,0)+IF(LEN(P3388)&gt;0,5,0)+IF(AND(LEN(R3388)&gt;0,LEN(S3388)&gt;0),10,0)</x:f>
        <x:v>0</x:v>
      </x:c>
      <x:c r="V3388" t="str">
        <x:f>IF(U3388&gt;=60,"Prioridade Alta",IF(U3388&gt;=35,"Prioridade Média","Prioridade Baixa"))</x:f>
        <x:v>Prioridade Baixa</x:v>
      </x:c>
      <x:c r="W3388" t="str">
        <x:v>Sim</x:v>
      </x:c>
      <x:c r="X3388" t="str">
        <x:v>Sem telefone, e-mail ou site</x:v>
      </x:c>
      <x:c r="Y3388" t="str">
        <x:v>Base expandida 2026-07-27</x:v>
      </x:c>
      <x:c r="Z3388" t="str"/>
      <x:c r="AA3388" t="str"/>
      <x:c r="AB3388" t="n">
        <x:v>30</x:v>
      </x:c>
      <x:c r="AC3388" t="str">
        <x:v>Prioridade Baixa</x:v>
      </x:c>
      <x:c r="AD3388" t="str">
        <x:v>Fonte CNES/DATASUS: https://cnes2.datasus.gov.br/Mod_Basico.asp?VCo_Unidade=3518809446877; CNES 9446877; CNPJ 29180484000180; site oficial/redes não coletados nesta fonte</x:v>
      </x:c>
      <x:c r="AE3388" t="n">
        <x:f>IF(LEN(H3388)&gt;0,1,0)</x:f>
        <x:v>0</x:v>
      </x:c>
      <x:c r="AF3388" t="n">
        <x:f>IF(LEN(M3388)&gt;0,1,0)</x:f>
        <x:v>0</x:v>
      </x:c>
      <x:c r="AG3388" t="n">
        <x:f>IF(AND(LEN(H3388)=0,LEN(K3388)=0,LEN(M3388)=0),1,0)</x:f>
        <x:v>1</x:v>
      </x:c>
    </x:row>
    <x:row r="3389">
      <x:c r="A3389" t="str">
        <x:v>AT-03388</x:v>
      </x:c>
      <x:c r="B3389" t="str">
        <x:v>Duo Atelie Odontologico</x:v>
      </x:c>
      <x:c r="C3389" t="str">
        <x:v>Saúde</x:v>
      </x:c>
      <x:c r="D3389" t="str">
        <x:v>Clínica</x:v>
      </x:c>
      <x:c r="E3389" t="str">
        <x:v>Guarulhos</x:v>
      </x:c>
      <x:c r="F3389" t="str">
        <x:v>Macedo</x:v>
      </x:c>
      <x:c r="G3389" t="str">
        <x:v>Duo Atelie Odontologico Ltda, 421, Macedo, Guarulhos, Sp</x:v>
      </x:c>
      <x:c r="H3389" t="str"/>
      <x:c r="I3389" t="str"/>
      <x:c r="J3389" t="str"/>
      <x:c r="K3389" t="str"/>
      <x:c r="L3389" t="str"/>
      <x:c r="M3389" t="str"/>
      <x:c r="N3389" t="str"/>
      <x:c r="O3389" t="str"/>
      <x:c r="P3389" t="str"/>
      <x:c r="Q3389" t="str">
        <x:v>https://www.google.com/maps/search/?api=1&amp;query=Duo+Atelie+Odontologico+DUO+ATELIE+ODONTOLOGICO+LTDA%2C+421%2C+MACEDO%2C+GUARULHOS%2C+SP+Guarulhos+SP</x:v>
      </x:c>
      <x:c r="R3389" t="str"/>
      <x:c r="S3389" t="str"/>
      <x:c r="T3389" t="str">
        <x:v>Não contatado</x:v>
      </x:c>
      <x:c r="U3389" s="27" t="n">
        <x:f>IF(LEN(H3389)&gt;0,25,0)+IF(L3389="Sim",25,0)+IF(LEN(M3389)&gt;0,15,0)+IF(LEN(J3389)&gt;0,10,0)+IF(LEN(N3389)&gt;0,5,0)+IF(LEN(O3389)&gt;0,5,0)+IF(LEN(P3389)&gt;0,5,0)+IF(AND(LEN(R3389)&gt;0,LEN(S3389)&gt;0),10,0)</x:f>
        <x:v>0</x:v>
      </x:c>
      <x:c r="V3389" t="str">
        <x:f>IF(U3389&gt;=60,"Prioridade Alta",IF(U3389&gt;=35,"Prioridade Média","Prioridade Baixa"))</x:f>
        <x:v>Prioridade Baixa</x:v>
      </x:c>
      <x:c r="W3389" t="str">
        <x:v>Sim</x:v>
      </x:c>
      <x:c r="X3389" t="str">
        <x:v>Sem telefone, e-mail ou site</x:v>
      </x:c>
      <x:c r="Y3389" t="str">
        <x:v>Base expandida 2026-07-27</x:v>
      </x:c>
      <x:c r="Z3389" t="str"/>
      <x:c r="AA3389" t="str"/>
      <x:c r="AB3389" t="n">
        <x:v>30</x:v>
      </x:c>
      <x:c r="AC3389" t="str">
        <x:v>Prioridade Baixa</x:v>
      </x:c>
      <x:c r="AD3389" t="str">
        <x:v>Fonte CNES/DATASUS: https://cnes2.datasus.gov.br/Mod_Basico.asp?VCo_Unidade=3518800963356; CNES 0963356; CNPJ 33547834000170; site oficial/redes não coletados nesta fonte</x:v>
      </x:c>
      <x:c r="AE3389" t="n">
        <x:f>IF(LEN(H3389)&gt;0,1,0)</x:f>
        <x:v>0</x:v>
      </x:c>
      <x:c r="AF3389" t="n">
        <x:f>IF(LEN(M3389)&gt;0,1,0)</x:f>
        <x:v>0</x:v>
      </x:c>
      <x:c r="AG3389" t="n">
        <x:f>IF(AND(LEN(H3389)=0,LEN(K3389)=0,LEN(M3389)=0),1,0)</x:f>
        <x:v>1</x:v>
      </x:c>
    </x:row>
    <x:row r="3390">
      <x:c r="A3390" t="str">
        <x:v>AT-03389</x:v>
      </x:c>
      <x:c r="B3390" t="str">
        <x:v>Dvitta Odontologia</x:v>
      </x:c>
      <x:c r="C3390" t="str">
        <x:v>Saúde</x:v>
      </x:c>
      <x:c r="D3390" t="str">
        <x:v>Clínica</x:v>
      </x:c>
      <x:c r="E3390" t="str">
        <x:v>Guarulhos</x:v>
      </x:c>
      <x:c r="F3390" t="str">
        <x:v>Jardim Sao Paulo</x:v>
      </x:c>
      <x:c r="G3390" t="str">
        <x:v>Dvitta Odontologia Eireli, 53, Jardim Sao Paulo, Guarulhos, Sp</x:v>
      </x:c>
      <x:c r="H3390" t="str"/>
      <x:c r="I3390" t="str"/>
      <x:c r="J3390" t="str"/>
      <x:c r="K3390" t="str"/>
      <x:c r="L3390" t="str"/>
      <x:c r="M3390" t="str"/>
      <x:c r="N3390" t="str"/>
      <x:c r="O3390" t="str"/>
      <x:c r="P3390" t="str"/>
      <x:c r="Q3390" t="str">
        <x:v>https://www.google.com/maps/search/?api=1&amp;query=Dvitta+Odontologia+DVITTA+ODONTOLOGIA+EIRELI%2C+53%2C+JARDIM+SAO+PAULO%2C+GUARULHOS%2C+SP+Guarulhos+SP</x:v>
      </x:c>
      <x:c r="R3390" t="str"/>
      <x:c r="S3390" t="str"/>
      <x:c r="T3390" t="str">
        <x:v>Não contatado</x:v>
      </x:c>
      <x:c r="U3390" s="27" t="n">
        <x:f>IF(LEN(H3390)&gt;0,25,0)+IF(L3390="Sim",25,0)+IF(LEN(M3390)&gt;0,15,0)+IF(LEN(J3390)&gt;0,10,0)+IF(LEN(N3390)&gt;0,5,0)+IF(LEN(O3390)&gt;0,5,0)+IF(LEN(P3390)&gt;0,5,0)+IF(AND(LEN(R3390)&gt;0,LEN(S3390)&gt;0),10,0)</x:f>
        <x:v>0</x:v>
      </x:c>
      <x:c r="V3390" t="str">
        <x:f>IF(U3390&gt;=60,"Prioridade Alta",IF(U3390&gt;=35,"Prioridade Média","Prioridade Baixa"))</x:f>
        <x:v>Prioridade Baixa</x:v>
      </x:c>
      <x:c r="W3390" t="str">
        <x:v>Sim</x:v>
      </x:c>
      <x:c r="X3390" t="str">
        <x:v>Sem telefone, e-mail ou site</x:v>
      </x:c>
      <x:c r="Y3390" t="str">
        <x:v>Base expandida 2026-07-27</x:v>
      </x:c>
      <x:c r="Z3390" t="str"/>
      <x:c r="AA3390" t="str"/>
      <x:c r="AB3390" t="n">
        <x:v>30</x:v>
      </x:c>
      <x:c r="AC3390" t="str">
        <x:v>Prioridade Baixa</x:v>
      </x:c>
      <x:c r="AD3390" t="str">
        <x:v>Fonte CNES/DATASUS: https://cnes2.datasus.gov.br/Mod_Basico.asp?VCo_Unidade=3518809897593; CNES 9897593; CNPJ 32888390000174; site oficial/redes não coletados nesta fonte</x:v>
      </x:c>
      <x:c r="AE3390" t="n">
        <x:f>IF(LEN(H3390)&gt;0,1,0)</x:f>
        <x:v>0</x:v>
      </x:c>
      <x:c r="AF3390" t="n">
        <x:f>IF(LEN(M3390)&gt;0,1,0)</x:f>
        <x:v>0</x:v>
      </x:c>
      <x:c r="AG3390" t="n">
        <x:f>IF(AND(LEN(H3390)=0,LEN(K3390)=0,LEN(M3390)=0),1,0)</x:f>
        <x:v>1</x:v>
      </x:c>
    </x:row>
    <x:row r="3391">
      <x:c r="A3391" t="str">
        <x:v>AT-03390</x:v>
      </x:c>
      <x:c r="B3391" t="str">
        <x:v>El Matheus Odontologia</x:v>
      </x:c>
      <x:c r="C3391" t="str">
        <x:v>Saúde</x:v>
      </x:c>
      <x:c r="D3391" t="str">
        <x:v>Clínica</x:v>
      </x:c>
      <x:c r="E3391" t="str">
        <x:v>Guarulhos</x:v>
      </x:c>
      <x:c r="F3391" t="str">
        <x:v>Centro</x:v>
      </x:c>
      <x:c r="G3391" t="str">
        <x:v>Excellence Odontologia Especializada Ltda, 159, Centro, Guarulhos, Sp</x:v>
      </x:c>
      <x:c r="H3391" t="str"/>
      <x:c r="I3391" t="str"/>
      <x:c r="J3391" t="str"/>
      <x:c r="K3391" t="str"/>
      <x:c r="L3391" t="str"/>
      <x:c r="M3391" t="str"/>
      <x:c r="N3391" t="str"/>
      <x:c r="O3391" t="str"/>
      <x:c r="P3391" t="str"/>
      <x:c r="Q3391" t="str">
        <x:v>https://www.google.com/maps/search/?api=1&amp;query=El+Matheus+Odontologia+EXCELLENCE+ODONTOLOGIA+ESPECIALIZADA+LTDA%2C+159%2C+CENTRO%2C+GUARULHOS%2C+SP+Guarulhos+SP</x:v>
      </x:c>
      <x:c r="R3391" t="str"/>
      <x:c r="S3391" t="str"/>
      <x:c r="T3391" t="str">
        <x:v>Não contatado</x:v>
      </x:c>
      <x:c r="U3391" s="27" t="n">
        <x:f>IF(LEN(H3391)&gt;0,25,0)+IF(L3391="Sim",25,0)+IF(LEN(M3391)&gt;0,15,0)+IF(LEN(J3391)&gt;0,10,0)+IF(LEN(N3391)&gt;0,5,0)+IF(LEN(O3391)&gt;0,5,0)+IF(LEN(P3391)&gt;0,5,0)+IF(AND(LEN(R3391)&gt;0,LEN(S3391)&gt;0),10,0)</x:f>
        <x:v>0</x:v>
      </x:c>
      <x:c r="V3391" t="str">
        <x:f>IF(U3391&gt;=60,"Prioridade Alta",IF(U3391&gt;=35,"Prioridade Média","Prioridade Baixa"))</x:f>
        <x:v>Prioridade Baixa</x:v>
      </x:c>
      <x:c r="W3391" t="str">
        <x:v>Sim</x:v>
      </x:c>
      <x:c r="X3391" t="str">
        <x:v>Sem telefone, e-mail ou site</x:v>
      </x:c>
      <x:c r="Y3391" t="str">
        <x:v>Base expandida 2026-07-27</x:v>
      </x:c>
      <x:c r="Z3391" t="str"/>
      <x:c r="AA3391" t="str"/>
      <x:c r="AB3391" t="n">
        <x:v>30</x:v>
      </x:c>
      <x:c r="AC3391" t="str">
        <x:v>Prioridade Baixa</x:v>
      </x:c>
      <x:c r="AD3391" t="str">
        <x:v>Fonte CNES/DATASUS: https://cnes2.datasus.gov.br/Mod_Basico.asp?VCo_Unidade=3518804443659; CNES 4443659; CNPJ 52440871000120; site oficial/redes não coletados nesta fonte</x:v>
      </x:c>
      <x:c r="AE3391" t="n">
        <x:f>IF(LEN(H3391)&gt;0,1,0)</x:f>
        <x:v>0</x:v>
      </x:c>
      <x:c r="AF3391" t="n">
        <x:f>IF(LEN(M3391)&gt;0,1,0)</x:f>
        <x:v>0</x:v>
      </x:c>
      <x:c r="AG3391" t="n">
        <x:f>IF(AND(LEN(H3391)=0,LEN(K3391)=0,LEN(M3391)=0),1,0)</x:f>
        <x:v>1</x:v>
      </x:c>
    </x:row>
    <x:row r="3392">
      <x:c r="A3392" t="str">
        <x:v>AT-03391</x:v>
      </x:c>
      <x:c r="B3392" t="str">
        <x:v>Elmo Servicos Em Psicologia</x:v>
      </x:c>
      <x:c r="C3392" t="str">
        <x:v>Saúde</x:v>
      </x:c>
      <x:c r="D3392" t="str">
        <x:v>Clínica</x:v>
      </x:c>
      <x:c r="E3392" t="str">
        <x:v>Guarulhos</x:v>
      </x:c>
      <x:c r="F3392" t="str">
        <x:v>Jardim Sao Paulo</x:v>
      </x:c>
      <x:c r="G3392" t="str">
        <x:v>Clinica Elmo Servicos De Psicologia, 115, Jardim Sao Paulo, Guarulhos, Sp</x:v>
      </x:c>
      <x:c r="H3392" t="str"/>
      <x:c r="I3392" t="str"/>
      <x:c r="J3392" t="str"/>
      <x:c r="K3392" t="str"/>
      <x:c r="L3392" t="str"/>
      <x:c r="M3392" t="str"/>
      <x:c r="N3392" t="str"/>
      <x:c r="O3392" t="str"/>
      <x:c r="P3392" t="str"/>
      <x:c r="Q3392" t="str">
        <x:v>https://www.google.com/maps/search/?api=1&amp;query=Elmo+Servicos+Em+Psicologia+CLINICA+ELMO+SERVICOS+DE+PSICOLOGIA%2C+115%2C+JARDIM+SAO+PAULO%2C+GUARULHOS%2C+SP+Guarulhos+SP</x:v>
      </x:c>
      <x:c r="R3392" t="str"/>
      <x:c r="S3392" t="str"/>
      <x:c r="T3392" t="str">
        <x:v>Não contatado</x:v>
      </x:c>
      <x:c r="U3392" s="27" t="n">
        <x:f>IF(LEN(H3392)&gt;0,25,0)+IF(L3392="Sim",25,0)+IF(LEN(M3392)&gt;0,15,0)+IF(LEN(J3392)&gt;0,10,0)+IF(LEN(N3392)&gt;0,5,0)+IF(LEN(O3392)&gt;0,5,0)+IF(LEN(P3392)&gt;0,5,0)+IF(AND(LEN(R3392)&gt;0,LEN(S3392)&gt;0),10,0)</x:f>
        <x:v>0</x:v>
      </x:c>
      <x:c r="V3392" t="str">
        <x:f>IF(U3392&gt;=60,"Prioridade Alta",IF(U3392&gt;=35,"Prioridade Média","Prioridade Baixa"))</x:f>
        <x:v>Prioridade Baixa</x:v>
      </x:c>
      <x:c r="W3392" t="str">
        <x:v>Sim</x:v>
      </x:c>
      <x:c r="X3392" t="str">
        <x:v>Sem telefone, e-mail ou site</x:v>
      </x:c>
      <x:c r="Y3392" t="str">
        <x:v>Base expandida 2026-07-27</x:v>
      </x:c>
      <x:c r="Z3392" t="str"/>
      <x:c r="AA3392" t="str"/>
      <x:c r="AB3392" t="n">
        <x:v>30</x:v>
      </x:c>
      <x:c r="AC3392" t="str">
        <x:v>Prioridade Baixa</x:v>
      </x:c>
      <x:c r="AD3392" t="str">
        <x:v>Fonte CNES/DATASUS: https://cnes2.datasus.gov.br/Mod_Basico.asp?VCo_Unidade=3518804288416; CNES 4288416; CNPJ 38481505000198; site oficial/redes não coletados nesta fonte</x:v>
      </x:c>
      <x:c r="AE3392" t="n">
        <x:f>IF(LEN(H3392)&gt;0,1,0)</x:f>
        <x:v>0</x:v>
      </x:c>
      <x:c r="AF3392" t="n">
        <x:f>IF(LEN(M3392)&gt;0,1,0)</x:f>
        <x:v>0</x:v>
      </x:c>
      <x:c r="AG3392" t="n">
        <x:f>IF(AND(LEN(H3392)=0,LEN(K3392)=0,LEN(M3392)=0),1,0)</x:f>
        <x:v>1</x:v>
      </x:c>
    </x:row>
    <x:row r="3393">
      <x:c r="A3393" t="str">
        <x:v>AT-03392</x:v>
      </x:c>
      <x:c r="B3393" t="str">
        <x:v>Elegancy Odontologia Especializada</x:v>
      </x:c>
      <x:c r="C3393" t="str">
        <x:v>Saúde</x:v>
      </x:c>
      <x:c r="D3393" t="str">
        <x:v>Clínica</x:v>
      </x:c>
      <x:c r="E3393" t="str">
        <x:v>Guarulhos</x:v>
      </x:c>
      <x:c r="F3393" t="str">
        <x:v>Centro</x:v>
      </x:c>
      <x:c r="G3393" t="str">
        <x:v>Elegancy Odontologia Especializada Ltda, 183, Centro, Guarulhos, Sp</x:v>
      </x:c>
      <x:c r="H3393" t="str"/>
      <x:c r="I3393" t="str"/>
      <x:c r="J3393" t="str"/>
      <x:c r="K3393" t="str"/>
      <x:c r="L3393" t="str"/>
      <x:c r="M3393" t="str"/>
      <x:c r="N3393" t="str"/>
      <x:c r="O3393" t="str"/>
      <x:c r="P3393" t="str"/>
      <x:c r="Q3393" t="str">
        <x:v>https://www.google.com/maps/search/?api=1&amp;query=Elegancy+Odontologia+Especializada+ELEGANCY+ODONTOLOGIA+ESPECIALIZADA+LTDA%2C+183%2C+CENTRO%2C+GUARULHOS%2C+SP+Guarulhos+SP</x:v>
      </x:c>
      <x:c r="R3393" t="str"/>
      <x:c r="S3393" t="str"/>
      <x:c r="T3393" t="str">
        <x:v>Não contatado</x:v>
      </x:c>
      <x:c r="U3393" s="27" t="n">
        <x:f>IF(LEN(H3393)&gt;0,25,0)+IF(L3393="Sim",25,0)+IF(LEN(M3393)&gt;0,15,0)+IF(LEN(J3393)&gt;0,10,0)+IF(LEN(N3393)&gt;0,5,0)+IF(LEN(O3393)&gt;0,5,0)+IF(LEN(P3393)&gt;0,5,0)+IF(AND(LEN(R3393)&gt;0,LEN(S3393)&gt;0),10,0)</x:f>
        <x:v>0</x:v>
      </x:c>
      <x:c r="V3393" t="str">
        <x:f>IF(U3393&gt;=60,"Prioridade Alta",IF(U3393&gt;=35,"Prioridade Média","Prioridade Baixa"))</x:f>
        <x:v>Prioridade Baixa</x:v>
      </x:c>
      <x:c r="W3393" t="str">
        <x:v>Sim</x:v>
      </x:c>
      <x:c r="X3393" t="str">
        <x:v>Sem telefone, e-mail ou site</x:v>
      </x:c>
      <x:c r="Y3393" t="str">
        <x:v>Base expandida 2026-07-27</x:v>
      </x:c>
      <x:c r="Z3393" t="str"/>
      <x:c r="AA3393" t="str"/>
      <x:c r="AB3393" t="n">
        <x:v>30</x:v>
      </x:c>
      <x:c r="AC3393" t="str">
        <x:v>Prioridade Baixa</x:v>
      </x:c>
      <x:c r="AD3393" t="str">
        <x:v>Fonte CNES/DATASUS: https://cnes2.datasus.gov.br/Mod_Basico.asp?VCo_Unidade=3518804597915; CNES 4597915; CNPJ 33953671000126; site oficial/redes não coletados nesta fonte</x:v>
      </x:c>
      <x:c r="AE3393" t="n">
        <x:f>IF(LEN(H3393)&gt;0,1,0)</x:f>
        <x:v>0</x:v>
      </x:c>
      <x:c r="AF3393" t="n">
        <x:f>IF(LEN(M3393)&gt;0,1,0)</x:f>
        <x:v>0</x:v>
      </x:c>
      <x:c r="AG3393" t="n">
        <x:f>IF(AND(LEN(H3393)=0,LEN(K3393)=0,LEN(M3393)=0),1,0)</x:f>
        <x:v>1</x:v>
      </x:c>
    </x:row>
    <x:row r="3394">
      <x:c r="A3394" t="str">
        <x:v>AT-03393</x:v>
      </x:c>
      <x:c r="B3394" t="str">
        <x:v>Equilibrium Clinica De Psicologia E Neuropsicologia</x:v>
      </x:c>
      <x:c r="C3394" t="str">
        <x:v>Saúde</x:v>
      </x:c>
      <x:c r="D3394" t="str">
        <x:v>Clínica</x:v>
      </x:c>
      <x:c r="E3394" t="str">
        <x:v>Guarulhos</x:v>
      </x:c>
      <x:c r="F3394" t="str">
        <x:v>Vila Pedro Moreira</x:v>
      </x:c>
      <x:c r="G3394" t="str">
        <x:v>R A Clinica De Psicologia E Neuropsicologia Ltda, 190, Vila Pedro Moreira, Guarulhos, Sp</x:v>
      </x:c>
      <x:c r="H3394" t="str"/>
      <x:c r="I3394" t="str"/>
      <x:c r="J3394" t="str"/>
      <x:c r="K3394" t="str"/>
      <x:c r="L3394" t="str"/>
      <x:c r="M3394" t="str"/>
      <x:c r="N3394" t="str"/>
      <x:c r="O3394" t="str"/>
      <x:c r="P3394" t="str"/>
      <x:c r="Q3394" t="str">
        <x:v>https://www.google.com/maps/search/?api=1&amp;query=Equilibrium+Clinica+De+Psicologia+E+Neuropsicologia+R+A+CLINICA+DE+PSICOLOGIA+E+NEUROPSICOLOGIA+LTDA%2C+190%2C+VILA+PEDRO+MOREIRA%2C+GUARULHOS%2C+SP+Guarulhos+SP</x:v>
      </x:c>
      <x:c r="R3394" t="str"/>
      <x:c r="S3394" t="str"/>
      <x:c r="T3394" t="str">
        <x:v>Não contatado</x:v>
      </x:c>
      <x:c r="U3394" s="27" t="n">
        <x:f>IF(LEN(H3394)&gt;0,25,0)+IF(L3394="Sim",25,0)+IF(LEN(M3394)&gt;0,15,0)+IF(LEN(J3394)&gt;0,10,0)+IF(LEN(N3394)&gt;0,5,0)+IF(LEN(O3394)&gt;0,5,0)+IF(LEN(P3394)&gt;0,5,0)+IF(AND(LEN(R3394)&gt;0,LEN(S3394)&gt;0),10,0)</x:f>
        <x:v>0</x:v>
      </x:c>
      <x:c r="V3394" t="str">
        <x:f>IF(U3394&gt;=60,"Prioridade Alta",IF(U3394&gt;=35,"Prioridade Média","Prioridade Baixa"))</x:f>
        <x:v>Prioridade Baixa</x:v>
      </x:c>
      <x:c r="W3394" t="str">
        <x:v>Sim</x:v>
      </x:c>
      <x:c r="X3394" t="str">
        <x:v>Sem telefone, e-mail ou site</x:v>
      </x:c>
      <x:c r="Y3394" t="str">
        <x:v>Base expandida 2026-07-27</x:v>
      </x:c>
      <x:c r="Z3394" t="str"/>
      <x:c r="AA3394" t="str"/>
      <x:c r="AB3394" t="n">
        <x:v>30</x:v>
      </x:c>
      <x:c r="AC3394" t="str">
        <x:v>Prioridade Baixa</x:v>
      </x:c>
      <x:c r="AD3394" t="str">
        <x:v>Fonte CNES/DATASUS: https://cnes2.datasus.gov.br/Mod_Basico.asp?VCo_Unidade=3518808358486; CNES 8358486; CNPJ 50366134000107; site oficial/redes não coletados nesta fonte</x:v>
      </x:c>
      <x:c r="AE3394" t="n">
        <x:f>IF(LEN(H3394)&gt;0,1,0)</x:f>
        <x:v>0</x:v>
      </x:c>
      <x:c r="AF3394" t="n">
        <x:f>IF(LEN(M3394)&gt;0,1,0)</x:f>
        <x:v>0</x:v>
      </x:c>
      <x:c r="AG3394" t="n">
        <x:f>IF(AND(LEN(H3394)=0,LEN(K3394)=0,LEN(M3394)=0),1,0)</x:f>
        <x:v>1</x:v>
      </x:c>
    </x:row>
    <x:row r="3395">
      <x:c r="A3395" t="str">
        <x:v>AT-03394</x:v>
      </x:c>
      <x:c r="B3395" t="str">
        <x:v>Espaco Clinico Analu Brito</x:v>
      </x:c>
      <x:c r="C3395" t="str">
        <x:v>Saúde</x:v>
      </x:c>
      <x:c r="D3395" t="str">
        <x:v>Clínica</x:v>
      </x:c>
      <x:c r="E3395" t="str">
        <x:v>Guarulhos</x:v>
      </x:c>
      <x:c r="F3395" t="str">
        <x:v>Jardim Guarulhos</x:v>
      </x:c>
      <x:c r="G3395" t="str">
        <x:v>Espaco Clinico Psicologia Eireli, 32, Jardim Guarulhos, Guarulhos, Sp</x:v>
      </x:c>
      <x:c r="H3395" t="str"/>
      <x:c r="I3395" t="str"/>
      <x:c r="J3395" t="str"/>
      <x:c r="K3395" t="str"/>
      <x:c r="L3395" t="str"/>
      <x:c r="M3395" t="str"/>
      <x:c r="N3395" t="str"/>
      <x:c r="O3395" t="str"/>
      <x:c r="P3395" t="str"/>
      <x:c r="Q3395" t="str">
        <x:v>https://www.google.com/maps/search/?api=1&amp;query=Espaco+Clinico+Analu+Brito+ESPACO+CLINICO+PSICOLOGIA+EIRELI%2C+32%2C+JARDIM+GUARULHOS%2C+GUARULHOS%2C+SP+Guarulhos+SP</x:v>
      </x:c>
      <x:c r="R3395" t="str"/>
      <x:c r="S3395" t="str"/>
      <x:c r="T3395" t="str">
        <x:v>Não contatado</x:v>
      </x:c>
      <x:c r="U3395" s="27" t="n">
        <x:f>IF(LEN(H3395)&gt;0,25,0)+IF(L3395="Sim",25,0)+IF(LEN(M3395)&gt;0,15,0)+IF(LEN(J3395)&gt;0,10,0)+IF(LEN(N3395)&gt;0,5,0)+IF(LEN(O3395)&gt;0,5,0)+IF(LEN(P3395)&gt;0,5,0)+IF(AND(LEN(R3395)&gt;0,LEN(S3395)&gt;0),10,0)</x:f>
        <x:v>0</x:v>
      </x:c>
      <x:c r="V3395" t="str">
        <x:f>IF(U3395&gt;=60,"Prioridade Alta",IF(U3395&gt;=35,"Prioridade Média","Prioridade Baixa"))</x:f>
        <x:v>Prioridade Baixa</x:v>
      </x:c>
      <x:c r="W3395" t="str">
        <x:v>Sim</x:v>
      </x:c>
      <x:c r="X3395" t="str">
        <x:v>Sem telefone, e-mail ou site</x:v>
      </x:c>
      <x:c r="Y3395" t="str">
        <x:v>Base expandida 2026-07-27</x:v>
      </x:c>
      <x:c r="Z3395" t="str"/>
      <x:c r="AA3395" t="str"/>
      <x:c r="AB3395" t="n">
        <x:v>30</x:v>
      </x:c>
      <x:c r="AC3395" t="str">
        <x:v>Prioridade Baixa</x:v>
      </x:c>
      <x:c r="AD3395" t="str">
        <x:v>Fonte CNES/DATASUS: https://cnes2.datasus.gov.br/Mod_Basico.asp?VCo_Unidade=3518809071113; CNES 9071113; CNPJ 31594481000134; site oficial/redes não coletados nesta fonte</x:v>
      </x:c>
      <x:c r="AE3395" t="n">
        <x:f>IF(LEN(H3395)&gt;0,1,0)</x:f>
        <x:v>0</x:v>
      </x:c>
      <x:c r="AF3395" t="n">
        <x:f>IF(LEN(M3395)&gt;0,1,0)</x:f>
        <x:v>0</x:v>
      </x:c>
      <x:c r="AG3395" t="n">
        <x:f>IF(AND(LEN(H3395)=0,LEN(K3395)=0,LEN(M3395)=0),1,0)</x:f>
        <x:v>1</x:v>
      </x:c>
    </x:row>
    <x:row r="3396">
      <x:c r="A3396" t="str">
        <x:v>AT-03395</x:v>
      </x:c>
      <x:c r="B3396" t="str">
        <x:v>Espaco De Brincar Terapia Ocupacional</x:v>
      </x:c>
      <x:c r="C3396" t="str">
        <x:v>Saúde</x:v>
      </x:c>
      <x:c r="D3396" t="str">
        <x:v>Pronto Atendimento / UPA</x:v>
      </x:c>
      <x:c r="E3396" t="str">
        <x:v>Guarulhos</x:v>
      </x:c>
      <x:c r="F3396" t="str">
        <x:v>Jardim Guarulhos</x:v>
      </x:c>
      <x:c r="G3396" t="str">
        <x:v>Espaco De Brincar Terapia Ocupacional Ltda, 32, Jardim Guarulhos, Guarulhos, Sp</x:v>
      </x:c>
      <x:c r="H3396" t="str"/>
      <x:c r="I3396" t="str"/>
      <x:c r="J3396" t="str"/>
      <x:c r="K3396" t="str"/>
      <x:c r="L3396" t="str"/>
      <x:c r="M3396" t="str"/>
      <x:c r="N3396" t="str"/>
      <x:c r="O3396" t="str"/>
      <x:c r="P3396" t="str"/>
      <x:c r="Q3396" t="str">
        <x:v>https://www.google.com/maps/search/?api=1&amp;query=Espaco+De+Brincar+Terapia+Ocupacional+ESPACO+DE+BRINCAR+TERAPIA+OCUPACIONAL+LTDA%2C+32%2C+JARDIM+GUARULHOS%2C+GUARULHOS%2C+SP+Guarulhos+SP</x:v>
      </x:c>
      <x:c r="R3396" t="str"/>
      <x:c r="S3396" t="str"/>
      <x:c r="T3396" t="str">
        <x:v>Não contatado</x:v>
      </x:c>
      <x:c r="U3396" s="27" t="n">
        <x:f>IF(LEN(H3396)&gt;0,25,0)+IF(L3396="Sim",25,0)+IF(LEN(M3396)&gt;0,15,0)+IF(LEN(J3396)&gt;0,10,0)+IF(LEN(N3396)&gt;0,5,0)+IF(LEN(O3396)&gt;0,5,0)+IF(LEN(P3396)&gt;0,5,0)+IF(AND(LEN(R3396)&gt;0,LEN(S3396)&gt;0),10,0)</x:f>
        <x:v>0</x:v>
      </x:c>
      <x:c r="V3396" t="str">
        <x:f>IF(U3396&gt;=60,"Prioridade Alta",IF(U3396&gt;=35,"Prioridade Média","Prioridade Baixa"))</x:f>
        <x:v>Prioridade Baixa</x:v>
      </x:c>
      <x:c r="W3396" t="str">
        <x:v>Sim</x:v>
      </x:c>
      <x:c r="X3396" t="str">
        <x:v>Sem telefone, e-mail ou site</x:v>
      </x:c>
      <x:c r="Y3396" t="str">
        <x:v>Base expandida 2026-07-27</x:v>
      </x:c>
      <x:c r="Z3396" t="str"/>
      <x:c r="AA3396" t="str"/>
      <x:c r="AB3396" t="n">
        <x:v>30</x:v>
      </x:c>
      <x:c r="AC3396" t="str">
        <x:v>Prioridade Baixa</x:v>
      </x:c>
      <x:c r="AD3396" t="str">
        <x:v>Fonte CNES/DATASUS: https://cnes2.datasus.gov.br/Mod_Basico.asp?VCo_Unidade=3518804532392; CNES 4532392; CNPJ 44216397000129; site oficial/redes não coletados nesta fonte</x:v>
      </x:c>
      <x:c r="AE3396" t="n">
        <x:f>IF(LEN(H3396)&gt;0,1,0)</x:f>
        <x:v>0</x:v>
      </x:c>
      <x:c r="AF3396" t="n">
        <x:f>IF(LEN(M3396)&gt;0,1,0)</x:f>
        <x:v>0</x:v>
      </x:c>
      <x:c r="AG3396" t="n">
        <x:f>IF(AND(LEN(H3396)=0,LEN(K3396)=0,LEN(M3396)=0),1,0)</x:f>
        <x:v>1</x:v>
      </x:c>
    </x:row>
    <x:row r="3397">
      <x:c r="A3397" t="str">
        <x:v>AT-03396</x:v>
      </x:c>
      <x:c r="B3397" t="str">
        <x:v>Elaine Goncalves Odontologia</x:v>
      </x:c>
      <x:c r="C3397" t="str">
        <x:v>Saúde</x:v>
      </x:c>
      <x:c r="D3397" t="str">
        <x:v>Clínica</x:v>
      </x:c>
      <x:c r="E3397" t="str">
        <x:v>Guarulhos</x:v>
      </x:c>
      <x:c r="F3397" t="str">
        <x:v>Parque Mikail</x:v>
      </x:c>
      <x:c r="G3397" t="str">
        <x:v>Elaine Goncalves Odontologia Ltda, 154, Parque Mikail, Guarulhos, Sp</x:v>
      </x:c>
      <x:c r="H3397" t="str"/>
      <x:c r="I3397" t="str"/>
      <x:c r="J3397" t="str"/>
      <x:c r="K3397" t="str"/>
      <x:c r="L3397" t="str"/>
      <x:c r="M3397" t="str"/>
      <x:c r="N3397" t="str"/>
      <x:c r="O3397" t="str"/>
      <x:c r="P3397" t="str"/>
      <x:c r="Q3397" t="str">
        <x:v>https://www.google.com/maps/search/?api=1&amp;query=Elaine+Goncalves+Odontologia+ELAINE+GONCALVES+ODONTOLOGIA+LTDA%2C+154%2C+PARQUE+MIKAIL%2C+GUARULHOS%2C+SP+Guarulhos+SP</x:v>
      </x:c>
      <x:c r="R3397" t="str"/>
      <x:c r="S3397" t="str"/>
      <x:c r="T3397" t="str">
        <x:v>Não contatado</x:v>
      </x:c>
      <x:c r="U3397" s="27" t="n">
        <x:f>IF(LEN(H3397)&gt;0,25,0)+IF(L3397="Sim",25,0)+IF(LEN(M3397)&gt;0,15,0)+IF(LEN(J3397)&gt;0,10,0)+IF(LEN(N3397)&gt;0,5,0)+IF(LEN(O3397)&gt;0,5,0)+IF(LEN(P3397)&gt;0,5,0)+IF(AND(LEN(R3397)&gt;0,LEN(S3397)&gt;0),10,0)</x:f>
        <x:v>0</x:v>
      </x:c>
      <x:c r="V3397" t="str">
        <x:f>IF(U3397&gt;=60,"Prioridade Alta",IF(U3397&gt;=35,"Prioridade Média","Prioridade Baixa"))</x:f>
        <x:v>Prioridade Baixa</x:v>
      </x:c>
      <x:c r="W3397" t="str">
        <x:v>Sim</x:v>
      </x:c>
      <x:c r="X3397" t="str">
        <x:v>Sem telefone, e-mail ou site</x:v>
      </x:c>
      <x:c r="Y3397" t="str">
        <x:v>Base expandida 2026-07-27</x:v>
      </x:c>
      <x:c r="Z3397" t="str"/>
      <x:c r="AA3397" t="str"/>
      <x:c r="AB3397" t="n">
        <x:v>30</x:v>
      </x:c>
      <x:c r="AC3397" t="str">
        <x:v>Prioridade Baixa</x:v>
      </x:c>
      <x:c r="AD3397" t="str">
        <x:v>Fonte CNES/DATASUS: https://cnes2.datasus.gov.br/Mod_Basico.asp?VCo_Unidade=3518804340949; CNES 4340949; CNPJ 51796766000165; site oficial/redes não coletados nesta fonte</x:v>
      </x:c>
      <x:c r="AE3397" t="n">
        <x:f>IF(LEN(H3397)&gt;0,1,0)</x:f>
        <x:v>0</x:v>
      </x:c>
      <x:c r="AF3397" t="n">
        <x:f>IF(LEN(M3397)&gt;0,1,0)</x:f>
        <x:v>0</x:v>
      </x:c>
      <x:c r="AG3397" t="n">
        <x:f>IF(AND(LEN(H3397)=0,LEN(K3397)=0,LEN(M3397)=0),1,0)</x:f>
        <x:v>1</x:v>
      </x:c>
    </x:row>
    <x:row r="3398">
      <x:c r="A3398" t="str">
        <x:v>AT-03397</x:v>
      </x:c>
      <x:c r="B3398" t="str">
        <x:v>Espaco Equilibrio E Saude</x:v>
      </x:c>
      <x:c r="C3398" t="str">
        <x:v>Saúde</x:v>
      </x:c>
      <x:c r="D3398" t="str">
        <x:v>Clínica</x:v>
      </x:c>
      <x:c r="E3398" t="str">
        <x:v>Guarulhos</x:v>
      </x:c>
      <x:c r="F3398" t="str">
        <x:v>Jardim Tijuco</x:v>
      </x:c>
      <x:c r="G3398" t="str">
        <x:v>Espaco Equilibrio E Saude Ltda, 1056, Jardim Tijuco, Guarulhos, Sp</x:v>
      </x:c>
      <x:c r="H3398" t="str"/>
      <x:c r="I3398" t="str"/>
      <x:c r="J3398" t="str"/>
      <x:c r="K3398" t="str"/>
      <x:c r="L3398" t="str"/>
      <x:c r="M3398" t="str"/>
      <x:c r="N3398" t="str"/>
      <x:c r="O3398" t="str"/>
      <x:c r="P3398" t="str"/>
      <x:c r="Q3398" t="str">
        <x:v>https://www.google.com/maps/search/?api=1&amp;query=Espaco+Equilibrio+E+Saude+ESPACO+EQUILIBRIO+E+SAUDE+LTDA%2C+1056%2C+JARDIM+TIJUCO%2C+GUARULHOS%2C+SP+Guarulhos+SP</x:v>
      </x:c>
      <x:c r="R3398" t="str"/>
      <x:c r="S3398" t="str"/>
      <x:c r="T3398" t="str">
        <x:v>Não contatado</x:v>
      </x:c>
      <x:c r="U3398" s="27" t="n">
        <x:f>IF(LEN(H3398)&gt;0,25,0)+IF(L3398="Sim",25,0)+IF(LEN(M3398)&gt;0,15,0)+IF(LEN(J3398)&gt;0,10,0)+IF(LEN(N3398)&gt;0,5,0)+IF(LEN(O3398)&gt;0,5,0)+IF(LEN(P3398)&gt;0,5,0)+IF(AND(LEN(R3398)&gt;0,LEN(S3398)&gt;0),10,0)</x:f>
        <x:v>0</x:v>
      </x:c>
      <x:c r="V3398" t="str">
        <x:f>IF(U3398&gt;=60,"Prioridade Alta",IF(U3398&gt;=35,"Prioridade Média","Prioridade Baixa"))</x:f>
        <x:v>Prioridade Baixa</x:v>
      </x:c>
      <x:c r="W3398" t="str">
        <x:v>Sim</x:v>
      </x:c>
      <x:c r="X3398" t="str">
        <x:v>Sem telefone, e-mail ou site</x:v>
      </x:c>
      <x:c r="Y3398" t="str">
        <x:v>Base expandida 2026-07-27</x:v>
      </x:c>
      <x:c r="Z3398" t="str"/>
      <x:c r="AA3398" t="str"/>
      <x:c r="AB3398" t="n">
        <x:v>30</x:v>
      </x:c>
      <x:c r="AC3398" t="str">
        <x:v>Prioridade Baixa</x:v>
      </x:c>
      <x:c r="AD3398" t="str">
        <x:v>Fonte CNES/DATASUS: https://cnes2.datasus.gov.br/Mod_Basico.asp?VCo_Unidade=3518800785180; CNES 0785180; CNPJ 39726834000114; site oficial/redes não coletados nesta fonte</x:v>
      </x:c>
      <x:c r="AE3398" t="n">
        <x:f>IF(LEN(H3398)&gt;0,1,0)</x:f>
        <x:v>0</x:v>
      </x:c>
      <x:c r="AF3398" t="n">
        <x:f>IF(LEN(M3398)&gt;0,1,0)</x:f>
        <x:v>0</x:v>
      </x:c>
      <x:c r="AG3398" t="n">
        <x:f>IF(AND(LEN(H3398)=0,LEN(K3398)=0,LEN(M3398)=0),1,0)</x:f>
        <x:v>1</x:v>
      </x:c>
    </x:row>
    <x:row r="3399">
      <x:c r="A3399" t="str">
        <x:v>AT-03398</x:v>
      </x:c>
      <x:c r="B3399" t="str">
        <x:v>Espaco Tavolazzi Saude Integrativa Ltda</x:v>
      </x:c>
      <x:c r="C3399" t="str">
        <x:v>Saúde</x:v>
      </x:c>
      <x:c r="D3399" t="str">
        <x:v>Clínica</x:v>
      </x:c>
      <x:c r="E3399" t="str">
        <x:v>Guarulhos</x:v>
      </x:c>
      <x:c r="F3399" t="str">
        <x:v>Vila Augusta</x:v>
      </x:c>
      <x:c r="G3399" t="str">
        <x:v>Espaco Tavolazzi Saude Integrativa Ltda, 318, Vila Augusta, Guarulhos, Sp</x:v>
      </x:c>
      <x:c r="H3399" t="str"/>
      <x:c r="I3399" t="str"/>
      <x:c r="J3399" t="str"/>
      <x:c r="K3399" t="str"/>
      <x:c r="L3399" t="str"/>
      <x:c r="M3399" t="str"/>
      <x:c r="N3399" t="str"/>
      <x:c r="O3399" t="str"/>
      <x:c r="P3399" t="str"/>
      <x:c r="Q3399" t="str">
        <x:v>https://www.google.com/maps/search/?api=1&amp;query=Espaco+Tavolazzi+Saude+Integrativa+Ltda+ESPACO+TAVOLAZZI+SAUDE+INTEGRATIVA+LTDA%2C+318%2C+VILA+AUGUSTA%2C+GUARULHOS%2C+SP+Guarulhos+SP</x:v>
      </x:c>
      <x:c r="R3399" t="str"/>
      <x:c r="S3399" t="str"/>
      <x:c r="T3399" t="str">
        <x:v>Não contatado</x:v>
      </x:c>
      <x:c r="U3399" s="27" t="n">
        <x:f>IF(LEN(H3399)&gt;0,25,0)+IF(L3399="Sim",25,0)+IF(LEN(M3399)&gt;0,15,0)+IF(LEN(J3399)&gt;0,10,0)+IF(LEN(N3399)&gt;0,5,0)+IF(LEN(O3399)&gt;0,5,0)+IF(LEN(P3399)&gt;0,5,0)+IF(AND(LEN(R3399)&gt;0,LEN(S3399)&gt;0),10,0)</x:f>
        <x:v>0</x:v>
      </x:c>
      <x:c r="V3399" t="str">
        <x:f>IF(U3399&gt;=60,"Prioridade Alta",IF(U3399&gt;=35,"Prioridade Média","Prioridade Baixa"))</x:f>
        <x:v>Prioridade Baixa</x:v>
      </x:c>
      <x:c r="W3399" t="str">
        <x:v>Sim</x:v>
      </x:c>
      <x:c r="X3399" t="str">
        <x:v>Sem telefone, e-mail ou site</x:v>
      </x:c>
      <x:c r="Y3399" t="str">
        <x:v>Base expandida 2026-07-27</x:v>
      </x:c>
      <x:c r="Z3399" t="str"/>
      <x:c r="AA3399" t="str"/>
      <x:c r="AB3399" t="n">
        <x:v>30</x:v>
      </x:c>
      <x:c r="AC3399" t="str">
        <x:v>Prioridade Baixa</x:v>
      </x:c>
      <x:c r="AD3399" t="str">
        <x:v>Fonte CNES/DATASUS: https://cnes2.datasus.gov.br/Mod_Basico.asp?VCo_Unidade=3518804844564; CNES 4844564; CNPJ 18996408000120; site oficial/redes não coletados nesta fonte</x:v>
      </x:c>
      <x:c r="AE3399" t="n">
        <x:f>IF(LEN(H3399)&gt;0,1,0)</x:f>
        <x:v>0</x:v>
      </x:c>
      <x:c r="AF3399" t="n">
        <x:f>IF(LEN(M3399)&gt;0,1,0)</x:f>
        <x:v>0</x:v>
      </x:c>
      <x:c r="AG3399" t="n">
        <x:f>IF(AND(LEN(H3399)=0,LEN(K3399)=0,LEN(M3399)=0),1,0)</x:f>
        <x:v>1</x:v>
      </x:c>
    </x:row>
    <x:row r="3400">
      <x:c r="A3400" t="str">
        <x:v>AT-03399</x:v>
      </x:c>
      <x:c r="B3400" t="str">
        <x:v>Erika Nascimento Odontologia E Estetica</x:v>
      </x:c>
      <x:c r="C3400" t="str">
        <x:v>Saúde</x:v>
      </x:c>
      <x:c r="D3400" t="str">
        <x:v>Clínica</x:v>
      </x:c>
      <x:c r="E3400" t="str">
        <x:v>Guarulhos</x:v>
      </x:c>
      <x:c r="F3400" t="str">
        <x:v>Centro</x:v>
      </x:c>
      <x:c r="G3400" t="str">
        <x:v>Sidney Aparecido Araujo Odontologia, 3137, Centro, Guarulhos, Sp</x:v>
      </x:c>
      <x:c r="H3400" t="str"/>
      <x:c r="I3400" t="str"/>
      <x:c r="J3400" t="str"/>
      <x:c r="K3400" t="str"/>
      <x:c r="L3400" t="str"/>
      <x:c r="M3400" t="str"/>
      <x:c r="N3400" t="str"/>
      <x:c r="O3400" t="str"/>
      <x:c r="P3400" t="str"/>
      <x:c r="Q3400" t="str">
        <x:v>https://www.google.com/maps/search/?api=1&amp;query=Erika+Nascimento+Odontologia+E+Estetica+SIDNEY+APARECIDO+ARAUJO+ODONTOLOGIA%2C+3137%2C+CENTRO%2C+GUARULHOS%2C+SP+Guarulhos+SP</x:v>
      </x:c>
      <x:c r="R3400" t="str"/>
      <x:c r="S3400" t="str"/>
      <x:c r="T3400" t="str">
        <x:v>Não contatado</x:v>
      </x:c>
      <x:c r="U3400" s="27" t="n">
        <x:f>IF(LEN(H3400)&gt;0,25,0)+IF(L3400="Sim",25,0)+IF(LEN(M3400)&gt;0,15,0)+IF(LEN(J3400)&gt;0,10,0)+IF(LEN(N3400)&gt;0,5,0)+IF(LEN(O3400)&gt;0,5,0)+IF(LEN(P3400)&gt;0,5,0)+IF(AND(LEN(R3400)&gt;0,LEN(S3400)&gt;0),10,0)</x:f>
        <x:v>0</x:v>
      </x:c>
      <x:c r="V3400" t="str">
        <x:f>IF(U3400&gt;=60,"Prioridade Alta",IF(U3400&gt;=35,"Prioridade Média","Prioridade Baixa"))</x:f>
        <x:v>Prioridade Baixa</x:v>
      </x:c>
      <x:c r="W3400" t="str">
        <x:v>Sim</x:v>
      </x:c>
      <x:c r="X3400" t="str">
        <x:v>Sem telefone, e-mail ou site</x:v>
      </x:c>
      <x:c r="Y3400" t="str">
        <x:v>Base expandida 2026-07-27</x:v>
      </x:c>
      <x:c r="Z3400" t="str"/>
      <x:c r="AA3400" t="str"/>
      <x:c r="AB3400" t="n">
        <x:v>30</x:v>
      </x:c>
      <x:c r="AC3400" t="str">
        <x:v>Prioridade Baixa</x:v>
      </x:c>
      <x:c r="AD3400" t="str">
        <x:v>Fonte CNES/DATASUS: https://cnes2.datasus.gov.br/Mod_Basico.asp?VCo_Unidade=3518804613791; CNES 4613791; CNPJ 52475558000127; site oficial/redes não coletados nesta fonte</x:v>
      </x:c>
      <x:c r="AE3400" t="n">
        <x:f>IF(LEN(H3400)&gt;0,1,0)</x:f>
        <x:v>0</x:v>
      </x:c>
      <x:c r="AF3400" t="n">
        <x:f>IF(LEN(M3400)&gt;0,1,0)</x:f>
        <x:v>0</x:v>
      </x:c>
      <x:c r="AG3400" t="n">
        <x:f>IF(AND(LEN(H3400)=0,LEN(K3400)=0,LEN(M3400)=0),1,0)</x:f>
        <x:v>1</x:v>
      </x:c>
    </x:row>
    <x:row r="3401">
      <x:c r="A3401" t="str">
        <x:v>AT-03400</x:v>
      </x:c>
      <x:c r="B3401" t="str">
        <x:v>Espaco Terapeutico Orgulho Azul</x:v>
      </x:c>
      <x:c r="C3401" t="str">
        <x:v>Saúde</x:v>
      </x:c>
      <x:c r="D3401" t="str">
        <x:v>Clínica</x:v>
      </x:c>
      <x:c r="E3401" t="str">
        <x:v>Guarulhos</x:v>
      </x:c>
      <x:c r="F3401" t="str">
        <x:v>Parque Renato Maia</x:v>
      </x:c>
      <x:c r="G3401" t="str">
        <x:v>Espaco Terapeutico Orgulho Azul Ltda, 398, Parque Renato Maia, Guarulhos, Sp</x:v>
      </x:c>
      <x:c r="H3401" t="str"/>
      <x:c r="I3401" t="str"/>
      <x:c r="J3401" t="str"/>
      <x:c r="K3401" t="str"/>
      <x:c r="L3401" t="str"/>
      <x:c r="M3401" t="str"/>
      <x:c r="N3401" t="str"/>
      <x:c r="O3401" t="str"/>
      <x:c r="P3401" t="str"/>
      <x:c r="Q3401" t="str">
        <x:v>https://www.google.com/maps/search/?api=1&amp;query=Espaco+Terapeutico+Orgulho+Azul+ESPACO+TERAPEUTICO+ORGULHO+AZUL+LTDA%2C+398%2C+PARQUE+RENATO+MAIA%2C+GUARULHOS%2C+SP+Guarulhos+SP</x:v>
      </x:c>
      <x:c r="R3401" t="str"/>
      <x:c r="S3401" t="str"/>
      <x:c r="T3401" t="str">
        <x:v>Não contatado</x:v>
      </x:c>
      <x:c r="U3401" s="27" t="n">
        <x:f>IF(LEN(H3401)&gt;0,25,0)+IF(L3401="Sim",25,0)+IF(LEN(M3401)&gt;0,15,0)+IF(LEN(J3401)&gt;0,10,0)+IF(LEN(N3401)&gt;0,5,0)+IF(LEN(O3401)&gt;0,5,0)+IF(LEN(P3401)&gt;0,5,0)+IF(AND(LEN(R3401)&gt;0,LEN(S3401)&gt;0),10,0)</x:f>
        <x:v>0</x:v>
      </x:c>
      <x:c r="V3401" t="str">
        <x:f>IF(U3401&gt;=60,"Prioridade Alta",IF(U3401&gt;=35,"Prioridade Média","Prioridade Baixa"))</x:f>
        <x:v>Prioridade Baixa</x:v>
      </x:c>
      <x:c r="W3401" t="str">
        <x:v>Sim</x:v>
      </x:c>
      <x:c r="X3401" t="str">
        <x:v>Sem telefone, e-mail ou site</x:v>
      </x:c>
      <x:c r="Y3401" t="str">
        <x:v>Base expandida 2026-07-27</x:v>
      </x:c>
      <x:c r="Z3401" t="str"/>
      <x:c r="AA3401" t="str"/>
      <x:c r="AB3401" t="n">
        <x:v>30</x:v>
      </x:c>
      <x:c r="AC3401" t="str">
        <x:v>Prioridade Baixa</x:v>
      </x:c>
      <x:c r="AD3401" t="str">
        <x:v>Fonte CNES/DATASUS: https://cnes2.datasus.gov.br/Mod_Basico.asp?VCo_Unidade=3518804260503; CNES 4260503; CNPJ 46531753000124; site oficial/redes não coletados nesta fonte</x:v>
      </x:c>
      <x:c r="AE3401" t="n">
        <x:f>IF(LEN(H3401)&gt;0,1,0)</x:f>
        <x:v>0</x:v>
      </x:c>
      <x:c r="AF3401" t="n">
        <x:f>IF(LEN(M3401)&gt;0,1,0)</x:f>
        <x:v>0</x:v>
      </x:c>
      <x:c r="AG3401" t="n">
        <x:f>IF(AND(LEN(H3401)=0,LEN(K3401)=0,LEN(M3401)=0),1,0)</x:f>
        <x:v>1</x:v>
      </x:c>
    </x:row>
    <x:row r="3402">
      <x:c r="A3402" t="str">
        <x:v>AT-03401</x:v>
      </x:c>
      <x:c r="B3402" t="str">
        <x:v>Essence Odontologia</x:v>
      </x:c>
      <x:c r="C3402" t="str">
        <x:v>Saúde</x:v>
      </x:c>
      <x:c r="D3402" t="str">
        <x:v>Clínica</x:v>
      </x:c>
      <x:c r="E3402" t="str">
        <x:v>Guarulhos</x:v>
      </x:c>
      <x:c r="F3402" t="str">
        <x:v>Jardim Rosa De Franc</x:v>
      </x:c>
      <x:c r="G3402" t="str">
        <x:v>N P Odontologia Ltda, 647, Jardim Rosa De Franc, Guarulhos, Sp</x:v>
      </x:c>
      <x:c r="H3402" t="str"/>
      <x:c r="I3402" t="str"/>
      <x:c r="J3402" t="str"/>
      <x:c r="K3402" t="str"/>
      <x:c r="L3402" t="str"/>
      <x:c r="M3402" t="str"/>
      <x:c r="N3402" t="str"/>
      <x:c r="O3402" t="str"/>
      <x:c r="P3402" t="str"/>
      <x:c r="Q3402" t="str">
        <x:v>https://www.google.com/maps/search/?api=1&amp;query=Essence+Odontologia+N+P+ODONTOLOGIA+LTDA%2C+647%2C+JARDIM+ROSA+DE+FRANC%2C+GUARULHOS%2C+SP+Guarulhos+SP</x:v>
      </x:c>
      <x:c r="R3402" t="str"/>
      <x:c r="S3402" t="str"/>
      <x:c r="T3402" t="str">
        <x:v>Não contatado</x:v>
      </x:c>
      <x:c r="U3402" s="27" t="n">
        <x:f>IF(LEN(H3402)&gt;0,25,0)+IF(L3402="Sim",25,0)+IF(LEN(M3402)&gt;0,15,0)+IF(LEN(J3402)&gt;0,10,0)+IF(LEN(N3402)&gt;0,5,0)+IF(LEN(O3402)&gt;0,5,0)+IF(LEN(P3402)&gt;0,5,0)+IF(AND(LEN(R3402)&gt;0,LEN(S3402)&gt;0),10,0)</x:f>
        <x:v>0</x:v>
      </x:c>
      <x:c r="V3402" t="str">
        <x:f>IF(U3402&gt;=60,"Prioridade Alta",IF(U3402&gt;=35,"Prioridade Média","Prioridade Baixa"))</x:f>
        <x:v>Prioridade Baixa</x:v>
      </x:c>
      <x:c r="W3402" t="str">
        <x:v>Sim</x:v>
      </x:c>
      <x:c r="X3402" t="str">
        <x:v>Sem telefone, e-mail ou site</x:v>
      </x:c>
      <x:c r="Y3402" t="str">
        <x:v>Base expandida 2026-07-27</x:v>
      </x:c>
      <x:c r="Z3402" t="str"/>
      <x:c r="AA3402" t="str"/>
      <x:c r="AB3402" t="n">
        <x:v>30</x:v>
      </x:c>
      <x:c r="AC3402" t="str">
        <x:v>Prioridade Baixa</x:v>
      </x:c>
      <x:c r="AD3402" t="str">
        <x:v>Fonte CNES/DATASUS: https://cnes2.datasus.gov.br/Mod_Basico.asp?VCo_Unidade=3518800861219; CNES 0861219; CNPJ 39743258000113; site oficial/redes não coletados nesta fonte</x:v>
      </x:c>
      <x:c r="AE3402" t="n">
        <x:f>IF(LEN(H3402)&gt;0,1,0)</x:f>
        <x:v>0</x:v>
      </x:c>
      <x:c r="AF3402" t="n">
        <x:f>IF(LEN(M3402)&gt;0,1,0)</x:f>
        <x:v>0</x:v>
      </x:c>
      <x:c r="AG3402" t="n">
        <x:f>IF(AND(LEN(H3402)=0,LEN(K3402)=0,LEN(M3402)=0),1,0)</x:f>
        <x:v>1</x:v>
      </x:c>
    </x:row>
    <x:row r="3403">
      <x:c r="A3403" t="str">
        <x:v>AT-03402</x:v>
      </x:c>
      <x:c r="B3403" t="str">
        <x:v>Esthetic Center Odontologia</x:v>
      </x:c>
      <x:c r="C3403" t="str">
        <x:v>Saúde</x:v>
      </x:c>
      <x:c r="D3403" t="str">
        <x:v>Clínica</x:v>
      </x:c>
      <x:c r="E3403" t="str">
        <x:v>Guarulhos</x:v>
      </x:c>
      <x:c r="F3403" t="str">
        <x:v>Jardim Sao Geraldo</x:v>
      </x:c>
      <x:c r="G3403" t="str">
        <x:v>Esthetic Center Saude E Estetica Ltda, 3999, Jardim Sao Geraldo, Guarulhos, Sp</x:v>
      </x:c>
      <x:c r="H3403" t="str"/>
      <x:c r="I3403" t="str"/>
      <x:c r="J3403" t="str"/>
      <x:c r="K3403" t="str"/>
      <x:c r="L3403" t="str"/>
      <x:c r="M3403" t="str"/>
      <x:c r="N3403" t="str"/>
      <x:c r="O3403" t="str"/>
      <x:c r="P3403" t="str"/>
      <x:c r="Q3403" t="str">
        <x:v>https://www.google.com/maps/search/?api=1&amp;query=Esthetic+Center+Odontologia+ESTHETIC+CENTER+SAUDE+E+ESTETICA+LTDA%2C+3999%2C+JARDIM+SAO+GERALDO%2C+GUARULHOS%2C+SP+Guarulhos+SP</x:v>
      </x:c>
      <x:c r="R3403" t="str"/>
      <x:c r="S3403" t="str"/>
      <x:c r="T3403" t="str">
        <x:v>Não contatado</x:v>
      </x:c>
      <x:c r="U3403" s="27" t="n">
        <x:f>IF(LEN(H3403)&gt;0,25,0)+IF(L3403="Sim",25,0)+IF(LEN(M3403)&gt;0,15,0)+IF(LEN(J3403)&gt;0,10,0)+IF(LEN(N3403)&gt;0,5,0)+IF(LEN(O3403)&gt;0,5,0)+IF(LEN(P3403)&gt;0,5,0)+IF(AND(LEN(R3403)&gt;0,LEN(S3403)&gt;0),10,0)</x:f>
        <x:v>0</x:v>
      </x:c>
      <x:c r="V3403" t="str">
        <x:f>IF(U3403&gt;=60,"Prioridade Alta",IF(U3403&gt;=35,"Prioridade Média","Prioridade Baixa"))</x:f>
        <x:v>Prioridade Baixa</x:v>
      </x:c>
      <x:c r="W3403" t="str">
        <x:v>Sim</x:v>
      </x:c>
      <x:c r="X3403" t="str">
        <x:v>Sem telefone, e-mail ou site</x:v>
      </x:c>
      <x:c r="Y3403" t="str">
        <x:v>Base expandida 2026-07-27</x:v>
      </x:c>
      <x:c r="Z3403" t="str"/>
      <x:c r="AA3403" t="str"/>
      <x:c r="AB3403" t="n">
        <x:v>30</x:v>
      </x:c>
      <x:c r="AC3403" t="str">
        <x:v>Prioridade Baixa</x:v>
      </x:c>
      <x:c r="AD3403" t="str">
        <x:v>Fonte CNES/DATASUS: https://cnes2.datasus.gov.br/Mod_Basico.asp?VCo_Unidade=3518805646006; CNES 5646006; CNPJ 46641749000119; site oficial/redes não coletados nesta fonte</x:v>
      </x:c>
      <x:c r="AE3403" t="n">
        <x:f>IF(LEN(H3403)&gt;0,1,0)</x:f>
        <x:v>0</x:v>
      </x:c>
      <x:c r="AF3403" t="n">
        <x:f>IF(LEN(M3403)&gt;0,1,0)</x:f>
        <x:v>0</x:v>
      </x:c>
      <x:c r="AG3403" t="n">
        <x:f>IF(AND(LEN(H3403)=0,LEN(K3403)=0,LEN(M3403)=0),1,0)</x:f>
        <x:v>1</x:v>
      </x:c>
    </x:row>
    <x:row r="3404">
      <x:c r="A3404" t="str">
        <x:v>AT-03403</x:v>
      </x:c>
      <x:c r="B3404" t="str">
        <x:v>Essencialys Odontologia Especializada</x:v>
      </x:c>
      <x:c r="C3404" t="str">
        <x:v>Saúde</x:v>
      </x:c>
      <x:c r="D3404" t="str">
        <x:v>Clínica</x:v>
      </x:c>
      <x:c r="E3404" t="str">
        <x:v>Guarulhos</x:v>
      </x:c>
      <x:c r="F3404" t="str">
        <x:v>Cidade Jardim Cumbic</x:v>
      </x:c>
      <x:c r="G3404" t="str">
        <x:v>Essencialys Odontologia Especializada Ltda, 240, Cidade Jardim Cumbic, Guarulhos, Sp</x:v>
      </x:c>
      <x:c r="H3404" t="str"/>
      <x:c r="I3404" t="str"/>
      <x:c r="J3404" t="str"/>
      <x:c r="K3404" t="str"/>
      <x:c r="L3404" t="str"/>
      <x:c r="M3404" t="str"/>
      <x:c r="N3404" t="str"/>
      <x:c r="O3404" t="str"/>
      <x:c r="P3404" t="str"/>
      <x:c r="Q3404" t="str">
        <x:v>https://www.google.com/maps/search/?api=1&amp;query=Essencialys+Odontologia+Especializada+ESSENCIALYS+ODONTOLOGIA+ESPECIALIZADA+LTDA%2C+240%2C+CIDADE+JARDIM+CUMBIC%2C+GUARULHOS%2C+SP+Guarulhos+SP</x:v>
      </x:c>
      <x:c r="R3404" t="str"/>
      <x:c r="S3404" t="str"/>
      <x:c r="T3404" t="str">
        <x:v>Não contatado</x:v>
      </x:c>
      <x:c r="U3404" s="27" t="n">
        <x:f>IF(LEN(H3404)&gt;0,25,0)+IF(L3404="Sim",25,0)+IF(LEN(M3404)&gt;0,15,0)+IF(LEN(J3404)&gt;0,10,0)+IF(LEN(N3404)&gt;0,5,0)+IF(LEN(O3404)&gt;0,5,0)+IF(LEN(P3404)&gt;0,5,0)+IF(AND(LEN(R3404)&gt;0,LEN(S3404)&gt;0),10,0)</x:f>
        <x:v>0</x:v>
      </x:c>
      <x:c r="V3404" t="str">
        <x:f>IF(U3404&gt;=60,"Prioridade Alta",IF(U3404&gt;=35,"Prioridade Média","Prioridade Baixa"))</x:f>
        <x:v>Prioridade Baixa</x:v>
      </x:c>
      <x:c r="W3404" t="str">
        <x:v>Sim</x:v>
      </x:c>
      <x:c r="X3404" t="str">
        <x:v>Sem telefone, e-mail ou site</x:v>
      </x:c>
      <x:c r="Y3404" t="str">
        <x:v>Base expandida 2026-07-27</x:v>
      </x:c>
      <x:c r="Z3404" t="str"/>
      <x:c r="AA3404" t="str"/>
      <x:c r="AB3404" t="n">
        <x:v>30</x:v>
      </x:c>
      <x:c r="AC3404" t="str">
        <x:v>Prioridade Baixa</x:v>
      </x:c>
      <x:c r="AD3404" t="str">
        <x:v>Fonte CNES/DATASUS: https://cnes2.datasus.gov.br/Mod_Basico.asp?VCo_Unidade=3518804031202; CNES 4031202; CNPJ 42464730000193; site oficial/redes não coletados nesta fonte</x:v>
      </x:c>
      <x:c r="AE3404" t="n">
        <x:f>IF(LEN(H3404)&gt;0,1,0)</x:f>
        <x:v>0</x:v>
      </x:c>
      <x:c r="AF3404" t="n">
        <x:f>IF(LEN(M3404)&gt;0,1,0)</x:f>
        <x:v>0</x:v>
      </x:c>
      <x:c r="AG3404" t="n">
        <x:f>IF(AND(LEN(H3404)=0,LEN(K3404)=0,LEN(M3404)=0),1,0)</x:f>
        <x:v>1</x:v>
      </x:c>
    </x:row>
    <x:row r="3405">
      <x:c r="A3405" t="str">
        <x:v>AT-03404</x:v>
      </x:c>
      <x:c r="B3405" t="str">
        <x:v>Estrela Odontologia Ii</x:v>
      </x:c>
      <x:c r="C3405" t="str">
        <x:v>Saúde</x:v>
      </x:c>
      <x:c r="D3405" t="str">
        <x:v>Clínica</x:v>
      </x:c>
      <x:c r="E3405" t="str">
        <x:v>Guarulhos</x:v>
      </x:c>
      <x:c r="F3405" t="str">
        <x:v>Vila Progresso</x:v>
      </x:c>
      <x:c r="G3405" t="str">
        <x:v>Estrela Clinica Odontologica Ltda, 14, Vila Progresso, Guarulhos, Sp</x:v>
      </x:c>
      <x:c r="H3405" t="str"/>
      <x:c r="I3405" t="str"/>
      <x:c r="J3405" t="str"/>
      <x:c r="K3405" t="str"/>
      <x:c r="L3405" t="str"/>
      <x:c r="M3405" t="str"/>
      <x:c r="N3405" t="str"/>
      <x:c r="O3405" t="str"/>
      <x:c r="P3405" t="str"/>
      <x:c r="Q3405" t="str">
        <x:v>https://www.google.com/maps/search/?api=1&amp;query=Estrela+Odontologia+Ii+ESTRELA+CLINICA+ODONTOLOGICA+LTDA%2C+14%2C+VILA+PROGRESSO%2C+GUARULHOS%2C+SP+Guarulhos+SP</x:v>
      </x:c>
      <x:c r="R3405" t="str"/>
      <x:c r="S3405" t="str"/>
      <x:c r="T3405" t="str">
        <x:v>Não contatado</x:v>
      </x:c>
      <x:c r="U3405" s="27" t="n">
        <x:f>IF(LEN(H3405)&gt;0,25,0)+IF(L3405="Sim",25,0)+IF(LEN(M3405)&gt;0,15,0)+IF(LEN(J3405)&gt;0,10,0)+IF(LEN(N3405)&gt;0,5,0)+IF(LEN(O3405)&gt;0,5,0)+IF(LEN(P3405)&gt;0,5,0)+IF(AND(LEN(R3405)&gt;0,LEN(S3405)&gt;0),10,0)</x:f>
        <x:v>0</x:v>
      </x:c>
      <x:c r="V3405" t="str">
        <x:f>IF(U3405&gt;=60,"Prioridade Alta",IF(U3405&gt;=35,"Prioridade Média","Prioridade Baixa"))</x:f>
        <x:v>Prioridade Baixa</x:v>
      </x:c>
      <x:c r="W3405" t="str">
        <x:v>Sim</x:v>
      </x:c>
      <x:c r="X3405" t="str">
        <x:v>Sem telefone, e-mail ou site</x:v>
      </x:c>
      <x:c r="Y3405" t="str">
        <x:v>Base expandida 2026-07-27</x:v>
      </x:c>
      <x:c r="Z3405" t="str"/>
      <x:c r="AA3405" t="str"/>
      <x:c r="AB3405" t="n">
        <x:v>30</x:v>
      </x:c>
      <x:c r="AC3405" t="str">
        <x:v>Prioridade Baixa</x:v>
      </x:c>
      <x:c r="AD3405" t="str">
        <x:v>Fonte CNES/DATASUS: https://cnes2.datasus.gov.br/Mod_Basico.asp?VCo_Unidade=3518804721675; CNES 4721675; CNPJ 35151704000140; site oficial/redes não coletados nesta fonte</x:v>
      </x:c>
      <x:c r="AE3405" t="n">
        <x:f>IF(LEN(H3405)&gt;0,1,0)</x:f>
        <x:v>0</x:v>
      </x:c>
      <x:c r="AF3405" t="n">
        <x:f>IF(LEN(M3405)&gt;0,1,0)</x:f>
        <x:v>0</x:v>
      </x:c>
      <x:c r="AG3405" t="n">
        <x:f>IF(AND(LEN(H3405)=0,LEN(K3405)=0,LEN(M3405)=0),1,0)</x:f>
        <x:v>1</x:v>
      </x:c>
    </x:row>
    <x:row r="3406">
      <x:c r="A3406" t="str">
        <x:v>AT-03405</x:v>
      </x:c>
      <x:c r="B3406" t="str">
        <x:v>Eurodon Odontologia</x:v>
      </x:c>
      <x:c r="C3406" t="str">
        <x:v>Saúde</x:v>
      </x:c>
      <x:c r="D3406" t="str">
        <x:v>Clínica</x:v>
      </x:c>
      <x:c r="E3406" t="str">
        <x:v>Guarulhos</x:v>
      </x:c>
      <x:c r="F3406" t="str">
        <x:v>Jardim Vila Galvao</x:v>
      </x:c>
      <x:c r="G3406" t="str">
        <x:v>Eurodon Tratamento Odontologico Ltda, 376, Jardim Vila Galvao, Guarulhos, Sp</x:v>
      </x:c>
      <x:c r="H3406" t="str"/>
      <x:c r="I3406" t="str"/>
      <x:c r="J3406" t="str"/>
      <x:c r="K3406" t="str"/>
      <x:c r="L3406" t="str"/>
      <x:c r="M3406" t="str"/>
      <x:c r="N3406" t="str"/>
      <x:c r="O3406" t="str"/>
      <x:c r="P3406" t="str"/>
      <x:c r="Q3406" t="str">
        <x:v>https://www.google.com/maps/search/?api=1&amp;query=Eurodon+Odontologia+EURODON+TRATAMENTO+ODONTOLOGICO+LTDA%2C+376%2C+JARDIM+VILA+GALVAO%2C+GUARULHOS%2C+SP+Guarulhos+SP</x:v>
      </x:c>
      <x:c r="R3406" t="str"/>
      <x:c r="S3406" t="str"/>
      <x:c r="T3406" t="str">
        <x:v>Não contatado</x:v>
      </x:c>
      <x:c r="U3406" s="27" t="n">
        <x:f>IF(LEN(H3406)&gt;0,25,0)+IF(L3406="Sim",25,0)+IF(LEN(M3406)&gt;0,15,0)+IF(LEN(J3406)&gt;0,10,0)+IF(LEN(N3406)&gt;0,5,0)+IF(LEN(O3406)&gt;0,5,0)+IF(LEN(P3406)&gt;0,5,0)+IF(AND(LEN(R3406)&gt;0,LEN(S3406)&gt;0),10,0)</x:f>
        <x:v>0</x:v>
      </x:c>
      <x:c r="V3406" t="str">
        <x:f>IF(U3406&gt;=60,"Prioridade Alta",IF(U3406&gt;=35,"Prioridade Média","Prioridade Baixa"))</x:f>
        <x:v>Prioridade Baixa</x:v>
      </x:c>
      <x:c r="W3406" t="str">
        <x:v>Sim</x:v>
      </x:c>
      <x:c r="X3406" t="str">
        <x:v>Sem telefone, e-mail ou site</x:v>
      </x:c>
      <x:c r="Y3406" t="str">
        <x:v>Base expandida 2026-07-27</x:v>
      </x:c>
      <x:c r="Z3406" t="str"/>
      <x:c r="AA3406" t="str"/>
      <x:c r="AB3406" t="n">
        <x:v>30</x:v>
      </x:c>
      <x:c r="AC3406" t="str">
        <x:v>Prioridade Baixa</x:v>
      </x:c>
      <x:c r="AD3406" t="str">
        <x:v>Fonte CNES/DATASUS: https://cnes2.datasus.gov.br/Mod_Basico.asp?VCo_Unidade=3518806870139; CNES 6870139; CNPJ 12238902000140; site oficial/redes não coletados nesta fonte</x:v>
      </x:c>
      <x:c r="AE3406" t="n">
        <x:f>IF(LEN(H3406)&gt;0,1,0)</x:f>
        <x:v>0</x:v>
      </x:c>
      <x:c r="AF3406" t="n">
        <x:f>IF(LEN(M3406)&gt;0,1,0)</x:f>
        <x:v>0</x:v>
      </x:c>
      <x:c r="AG3406" t="n">
        <x:f>IF(AND(LEN(H3406)=0,LEN(K3406)=0,LEN(M3406)=0),1,0)</x:f>
        <x:v>1</x:v>
      </x:c>
    </x:row>
    <x:row r="3407">
      <x:c r="A3407" t="str">
        <x:v>AT-03406</x:v>
      </x:c>
      <x:c r="B3407" t="str">
        <x:v>F Fonseca Medicina Integrada</x:v>
      </x:c>
      <x:c r="C3407" t="str">
        <x:v>Saúde</x:v>
      </x:c>
      <x:c r="D3407" t="str">
        <x:v>Clínica</x:v>
      </x:c>
      <x:c r="E3407" t="str">
        <x:v>Guarulhos</x:v>
      </x:c>
      <x:c r="F3407" t="str">
        <x:v>Centro</x:v>
      </x:c>
      <x:c r="G3407" t="str">
        <x:v>F Fonseca Servicos Medicos Ltda Me, 159, Centro, Guarulhos, Sp</x:v>
      </x:c>
      <x:c r="H3407" t="str"/>
      <x:c r="I3407" t="str"/>
      <x:c r="J3407" t="str"/>
      <x:c r="K3407" t="str"/>
      <x:c r="L3407" t="str"/>
      <x:c r="M3407" t="str"/>
      <x:c r="N3407" t="str"/>
      <x:c r="O3407" t="str"/>
      <x:c r="P3407" t="str"/>
      <x:c r="Q3407" t="str">
        <x:v>https://www.google.com/maps/search/?api=1&amp;query=F+Fonseca+Medicina+Integrada+F+FONSECA+SERVICOS+MEDICOS+LTDA+ME%2C+159%2C+CENTRO%2C+GUARULHOS%2C+SP+Guarulhos+SP</x:v>
      </x:c>
      <x:c r="R3407" t="str"/>
      <x:c r="S3407" t="str"/>
      <x:c r="T3407" t="str">
        <x:v>Não contatado</x:v>
      </x:c>
      <x:c r="U3407" s="27" t="n">
        <x:f>IF(LEN(H3407)&gt;0,25,0)+IF(L3407="Sim",25,0)+IF(LEN(M3407)&gt;0,15,0)+IF(LEN(J3407)&gt;0,10,0)+IF(LEN(N3407)&gt;0,5,0)+IF(LEN(O3407)&gt;0,5,0)+IF(LEN(P3407)&gt;0,5,0)+IF(AND(LEN(R3407)&gt;0,LEN(S3407)&gt;0),10,0)</x:f>
        <x:v>0</x:v>
      </x:c>
      <x:c r="V3407" t="str">
        <x:f>IF(U3407&gt;=60,"Prioridade Alta",IF(U3407&gt;=35,"Prioridade Média","Prioridade Baixa"))</x:f>
        <x:v>Prioridade Baixa</x:v>
      </x:c>
      <x:c r="W3407" t="str">
        <x:v>Sim</x:v>
      </x:c>
      <x:c r="X3407" t="str">
        <x:v>Sem telefone, e-mail ou site</x:v>
      </x:c>
      <x:c r="Y3407" t="str">
        <x:v>Base expandida 2026-07-27</x:v>
      </x:c>
      <x:c r="Z3407" t="str"/>
      <x:c r="AA3407" t="str"/>
      <x:c r="AB3407" t="n">
        <x:v>30</x:v>
      </x:c>
      <x:c r="AC3407" t="str">
        <x:v>Prioridade Baixa</x:v>
      </x:c>
      <x:c r="AD3407" t="str">
        <x:v>Fonte CNES/DATASUS: https://cnes2.datasus.gov.br/Mod_Basico.asp?VCo_Unidade=3518809132902; CNES 9132902; CNPJ 08504878000176; site oficial/redes não coletados nesta fonte</x:v>
      </x:c>
      <x:c r="AE3407" t="n">
        <x:f>IF(LEN(H3407)&gt;0,1,0)</x:f>
        <x:v>0</x:v>
      </x:c>
      <x:c r="AF3407" t="n">
        <x:f>IF(LEN(M3407)&gt;0,1,0)</x:f>
        <x:v>0</x:v>
      </x:c>
      <x:c r="AG3407" t="n">
        <x:f>IF(AND(LEN(H3407)=0,LEN(K3407)=0,LEN(M3407)=0),1,0)</x:f>
        <x:v>1</x:v>
      </x:c>
    </x:row>
    <x:row r="3408">
      <x:c r="A3408" t="str">
        <x:v>AT-03407</x:v>
      </x:c>
      <x:c r="B3408" t="str">
        <x:v>F A Giraldi Consultorio Odontologico</x:v>
      </x:c>
      <x:c r="C3408" t="str">
        <x:v>Saúde</x:v>
      </x:c>
      <x:c r="D3408" t="str">
        <x:v>Clínica</x:v>
      </x:c>
      <x:c r="E3408" t="str">
        <x:v>Guarulhos</x:v>
      </x:c>
      <x:c r="F3408" t="str">
        <x:v>Jardim Albertina</x:v>
      </x:c>
      <x:c r="G3408" t="str">
        <x:v>F A Giraldi Cavalleiro Odontologia Me, 3984, Jardim Albertina, Guarulhos, Sp</x:v>
      </x:c>
      <x:c r="H3408" t="str"/>
      <x:c r="I3408" t="str"/>
      <x:c r="J3408" t="str"/>
      <x:c r="K3408" t="str"/>
      <x:c r="L3408" t="str"/>
      <x:c r="M3408" t="str"/>
      <x:c r="N3408" t="str"/>
      <x:c r="O3408" t="str"/>
      <x:c r="P3408" t="str"/>
      <x:c r="Q3408" t="str">
        <x:v>https://www.google.com/maps/search/?api=1&amp;query=F+A+Giraldi+Consultorio+Odontologico+F+A+GIRALDI+CAVALLEIRO+ODONTOLOGIA+ME%2C+3984%2C+JARDIM+ALBERTINA%2C+GUARULHOS%2C+SP+Guarulhos+SP</x:v>
      </x:c>
      <x:c r="R3408" t="str"/>
      <x:c r="S3408" t="str"/>
      <x:c r="T3408" t="str">
        <x:v>Não contatado</x:v>
      </x:c>
      <x:c r="U3408" s="27" t="n">
        <x:f>IF(LEN(H3408)&gt;0,25,0)+IF(L3408="Sim",25,0)+IF(LEN(M3408)&gt;0,15,0)+IF(LEN(J3408)&gt;0,10,0)+IF(LEN(N3408)&gt;0,5,0)+IF(LEN(O3408)&gt;0,5,0)+IF(LEN(P3408)&gt;0,5,0)+IF(AND(LEN(R3408)&gt;0,LEN(S3408)&gt;0),10,0)</x:f>
        <x:v>0</x:v>
      </x:c>
      <x:c r="V3408" t="str">
        <x:f>IF(U3408&gt;=60,"Prioridade Alta",IF(U3408&gt;=35,"Prioridade Média","Prioridade Baixa"))</x:f>
        <x:v>Prioridade Baixa</x:v>
      </x:c>
      <x:c r="W3408" t="str">
        <x:v>Sim</x:v>
      </x:c>
      <x:c r="X3408" t="str">
        <x:v>Sem telefone, e-mail ou site</x:v>
      </x:c>
      <x:c r="Y3408" t="str">
        <x:v>Base expandida 2026-07-27</x:v>
      </x:c>
      <x:c r="Z3408" t="str"/>
      <x:c r="AA3408" t="str"/>
      <x:c r="AB3408" t="n">
        <x:v>30</x:v>
      </x:c>
      <x:c r="AC3408" t="str">
        <x:v>Prioridade Baixa</x:v>
      </x:c>
      <x:c r="AD3408" t="str">
        <x:v>Fonte CNES/DATASUS: https://cnes2.datasus.gov.br/Mod_Basico.asp?VCo_Unidade=3518807876874; CNES 7876874; CNPJ 22047396000165; site oficial/redes não coletados nesta fonte</x:v>
      </x:c>
      <x:c r="AE3408" t="n">
        <x:f>IF(LEN(H3408)&gt;0,1,0)</x:f>
        <x:v>0</x:v>
      </x:c>
      <x:c r="AF3408" t="n">
        <x:f>IF(LEN(M3408)&gt;0,1,0)</x:f>
        <x:v>0</x:v>
      </x:c>
      <x:c r="AG3408" t="n">
        <x:f>IF(AND(LEN(H3408)=0,LEN(K3408)=0,LEN(M3408)=0),1,0)</x:f>
        <x:v>1</x:v>
      </x:c>
    </x:row>
    <x:row r="3409">
      <x:c r="A3409" t="str">
        <x:v>AT-03408</x:v>
      </x:c>
      <x:c r="B3409" t="str">
        <x:v>Estrela Odontologia</x:v>
      </x:c>
      <x:c r="C3409" t="str">
        <x:v>Saúde</x:v>
      </x:c>
      <x:c r="D3409" t="str">
        <x:v>Clínica</x:v>
      </x:c>
      <x:c r="E3409" t="str">
        <x:v>Guarulhos</x:v>
      </x:c>
      <x:c r="F3409" t="str">
        <x:v>Centro</x:v>
      </x:c>
      <x:c r="G3409" t="str">
        <x:v>Estrela Queiroz Clinica Odontologica Ltda, 313, Centro, Guarulhos, Sp</x:v>
      </x:c>
      <x:c r="H3409" t="str"/>
      <x:c r="I3409" t="str"/>
      <x:c r="J3409" t="str"/>
      <x:c r="K3409" t="str"/>
      <x:c r="L3409" t="str"/>
      <x:c r="M3409" t="str"/>
      <x:c r="N3409" t="str"/>
      <x:c r="O3409" t="str"/>
      <x:c r="P3409" t="str"/>
      <x:c r="Q3409" t="str">
        <x:v>https://www.google.com/maps/search/?api=1&amp;query=Estrela+Odontologia+ESTRELA+QUEIROZ+CLINICA+ODONTOLOGICA+LTDA%2C+313%2C+CENTRO%2C+GUARULHOS%2C+SP+Guarulhos+SP</x:v>
      </x:c>
      <x:c r="R3409" t="str"/>
      <x:c r="S3409" t="str"/>
      <x:c r="T3409" t="str">
        <x:v>Não contatado</x:v>
      </x:c>
      <x:c r="U3409" s="27" t="n">
        <x:f>IF(LEN(H3409)&gt;0,25,0)+IF(L3409="Sim",25,0)+IF(LEN(M3409)&gt;0,15,0)+IF(LEN(J3409)&gt;0,10,0)+IF(LEN(N3409)&gt;0,5,0)+IF(LEN(O3409)&gt;0,5,0)+IF(LEN(P3409)&gt;0,5,0)+IF(AND(LEN(R3409)&gt;0,LEN(S3409)&gt;0),10,0)</x:f>
        <x:v>0</x:v>
      </x:c>
      <x:c r="V3409" t="str">
        <x:f>IF(U3409&gt;=60,"Prioridade Alta",IF(U3409&gt;=35,"Prioridade Média","Prioridade Baixa"))</x:f>
        <x:v>Prioridade Baixa</x:v>
      </x:c>
      <x:c r="W3409" t="str">
        <x:v>Sim</x:v>
      </x:c>
      <x:c r="X3409" t="str">
        <x:v>Sem telefone, e-mail ou site</x:v>
      </x:c>
      <x:c r="Y3409" t="str">
        <x:v>Base expandida 2026-07-27</x:v>
      </x:c>
      <x:c r="Z3409" t="str"/>
      <x:c r="AA3409" t="str"/>
      <x:c r="AB3409" t="n">
        <x:v>30</x:v>
      </x:c>
      <x:c r="AC3409" t="str">
        <x:v>Prioridade Baixa</x:v>
      </x:c>
      <x:c r="AD3409" t="str">
        <x:v>Fonte CNES/DATASUS: https://cnes2.datasus.gov.br/Mod_Basico.asp?VCo_Unidade=3518809643532; CNES 9643532; CNPJ 28228063000119; site oficial/redes não coletados nesta fonte</x:v>
      </x:c>
      <x:c r="AE3409" t="n">
        <x:f>IF(LEN(H3409)&gt;0,1,0)</x:f>
        <x:v>0</x:v>
      </x:c>
      <x:c r="AF3409" t="n">
        <x:f>IF(LEN(M3409)&gt;0,1,0)</x:f>
        <x:v>0</x:v>
      </x:c>
      <x:c r="AG3409" t="n">
        <x:f>IF(AND(LEN(H3409)=0,LEN(K3409)=0,LEN(M3409)=0),1,0)</x:f>
        <x:v>1</x:v>
      </x:c>
    </x:row>
    <x:row r="3410">
      <x:c r="A3410" t="str">
        <x:v>AT-03409</x:v>
      </x:c>
      <x:c r="B3410" t="str">
        <x:v>Fd Clinica Odontologica</x:v>
      </x:c>
      <x:c r="C3410" t="str">
        <x:v>Saúde</x:v>
      </x:c>
      <x:c r="D3410" t="str">
        <x:v>Clínica</x:v>
      </x:c>
      <x:c r="E3410" t="str">
        <x:v>Guarulhos</x:v>
      </x:c>
      <x:c r="F3410" t="str">
        <x:v>Parque Continental I</x:v>
      </x:c>
      <x:c r="G3410" t="str">
        <x:v>F D Odontologia Ltda, 256, Parque Continental I, Guarulhos, Sp</x:v>
      </x:c>
      <x:c r="H3410" t="str"/>
      <x:c r="I3410" t="str"/>
      <x:c r="J3410" t="str"/>
      <x:c r="K3410" t="str"/>
      <x:c r="L3410" t="str"/>
      <x:c r="M3410" t="str"/>
      <x:c r="N3410" t="str"/>
      <x:c r="O3410" t="str"/>
      <x:c r="P3410" t="str"/>
      <x:c r="Q3410" t="str">
        <x:v>https://www.google.com/maps/search/?api=1&amp;query=Fd+Clinica+Odontologica+F+D+ODONTOLOGIA+LTDA%2C+256%2C+PARQUE+CONTINENTAL+I%2C+GUARULHOS%2C+SP+Guarulhos+SP</x:v>
      </x:c>
      <x:c r="R3410" t="str"/>
      <x:c r="S3410" t="str"/>
      <x:c r="T3410" t="str">
        <x:v>Não contatado</x:v>
      </x:c>
      <x:c r="U3410" s="27" t="n">
        <x:f>IF(LEN(H3410)&gt;0,25,0)+IF(L3410="Sim",25,0)+IF(LEN(M3410)&gt;0,15,0)+IF(LEN(J3410)&gt;0,10,0)+IF(LEN(N3410)&gt;0,5,0)+IF(LEN(O3410)&gt;0,5,0)+IF(LEN(P3410)&gt;0,5,0)+IF(AND(LEN(R3410)&gt;0,LEN(S3410)&gt;0),10,0)</x:f>
        <x:v>0</x:v>
      </x:c>
      <x:c r="V3410" t="str">
        <x:f>IF(U3410&gt;=60,"Prioridade Alta",IF(U3410&gt;=35,"Prioridade Média","Prioridade Baixa"))</x:f>
        <x:v>Prioridade Baixa</x:v>
      </x:c>
      <x:c r="W3410" t="str">
        <x:v>Sim</x:v>
      </x:c>
      <x:c r="X3410" t="str">
        <x:v>Sem telefone, e-mail ou site</x:v>
      </x:c>
      <x:c r="Y3410" t="str">
        <x:v>Base expandida 2026-07-27</x:v>
      </x:c>
      <x:c r="Z3410" t="str"/>
      <x:c r="AA3410" t="str"/>
      <x:c r="AB3410" t="n">
        <x:v>30</x:v>
      </x:c>
      <x:c r="AC3410" t="str">
        <x:v>Prioridade Baixa</x:v>
      </x:c>
      <x:c r="AD3410" t="str">
        <x:v>Fonte CNES/DATASUS: https://cnes2.datasus.gov.br/Mod_Basico.asp?VCo_Unidade=3518800861243; CNES 0861243; CNPJ 33825098000175; site oficial/redes não coletados nesta fonte</x:v>
      </x:c>
      <x:c r="AE3410" t="n">
        <x:f>IF(LEN(H3410)&gt;0,1,0)</x:f>
        <x:v>0</x:v>
      </x:c>
      <x:c r="AF3410" t="n">
        <x:f>IF(LEN(M3410)&gt;0,1,0)</x:f>
        <x:v>0</x:v>
      </x:c>
      <x:c r="AG3410" t="n">
        <x:f>IF(AND(LEN(H3410)=0,LEN(K3410)=0,LEN(M3410)=0),1,0)</x:f>
        <x:v>1</x:v>
      </x:c>
    </x:row>
    <x:row r="3411">
      <x:c r="A3411" t="str">
        <x:v>AT-03410</x:v>
      </x:c>
      <x:c r="B3411" t="str">
        <x:v>Ferreira Marconi Odontologia</x:v>
      </x:c>
      <x:c r="C3411" t="str">
        <x:v>Saúde</x:v>
      </x:c>
      <x:c r="D3411" t="str">
        <x:v>Clínica</x:v>
      </x:c>
      <x:c r="E3411" t="str">
        <x:v>Guarulhos</x:v>
      </x:c>
      <x:c r="F3411" t="str">
        <x:v>Jardim Cumbica</x:v>
      </x:c>
      <x:c r="G3411" t="str">
        <x:v>Sandra Regina Ferreira, 462, Jardim Cumbica, Guarulhos, Sp</x:v>
      </x:c>
      <x:c r="H3411" t="str"/>
      <x:c r="I3411" t="str"/>
      <x:c r="J3411" t="str"/>
      <x:c r="K3411" t="str"/>
      <x:c r="L3411" t="str"/>
      <x:c r="M3411" t="str"/>
      <x:c r="N3411" t="str"/>
      <x:c r="O3411" t="str"/>
      <x:c r="P3411" t="str"/>
      <x:c r="Q3411" t="str">
        <x:v>https://www.google.com/maps/search/?api=1&amp;query=Ferreira+Marconi+Odontologia+SANDRA+REGINA+FERREIRA%2C+462%2C+JARDIM+CUMBICA%2C+GUARULHOS%2C+SP+Guarulhos+SP</x:v>
      </x:c>
      <x:c r="R3411" t="str"/>
      <x:c r="S3411" t="str"/>
      <x:c r="T3411" t="str">
        <x:v>Não contatado</x:v>
      </x:c>
      <x:c r="U3411" s="27" t="n">
        <x:f>IF(LEN(H3411)&gt;0,25,0)+IF(L3411="Sim",25,0)+IF(LEN(M3411)&gt;0,15,0)+IF(LEN(J3411)&gt;0,10,0)+IF(LEN(N3411)&gt;0,5,0)+IF(LEN(O3411)&gt;0,5,0)+IF(LEN(P3411)&gt;0,5,0)+IF(AND(LEN(R3411)&gt;0,LEN(S3411)&gt;0),10,0)</x:f>
        <x:v>0</x:v>
      </x:c>
      <x:c r="V3411" t="str">
        <x:f>IF(U3411&gt;=60,"Prioridade Alta",IF(U3411&gt;=35,"Prioridade Média","Prioridade Baixa"))</x:f>
        <x:v>Prioridade Baixa</x:v>
      </x:c>
      <x:c r="W3411" t="str">
        <x:v>Sim</x:v>
      </x:c>
      <x:c r="X3411" t="str">
        <x:v>Sem telefone, e-mail ou site</x:v>
      </x:c>
      <x:c r="Y3411" t="str">
        <x:v>Base expandida 2026-07-27</x:v>
      </x:c>
      <x:c r="Z3411" t="str"/>
      <x:c r="AA3411" t="str"/>
      <x:c r="AB3411" t="n">
        <x:v>30</x:v>
      </x:c>
      <x:c r="AC3411" t="str">
        <x:v>Prioridade Baixa</x:v>
      </x:c>
      <x:c r="AD3411" t="str">
        <x:v>Fonte CNES/DATASUS: https://cnes2.datasus.gov.br/Mod_Basico.asp?VCo_Unidade=3518800003905; CNES 0003905; CNPJ 31250371000155; site oficial/redes não coletados nesta fonte</x:v>
      </x:c>
      <x:c r="AE3411" t="n">
        <x:f>IF(LEN(H3411)&gt;0,1,0)</x:f>
        <x:v>0</x:v>
      </x:c>
      <x:c r="AF3411" t="n">
        <x:f>IF(LEN(M3411)&gt;0,1,0)</x:f>
        <x:v>0</x:v>
      </x:c>
      <x:c r="AG3411" t="n">
        <x:f>IF(AND(LEN(H3411)=0,LEN(K3411)=0,LEN(M3411)=0),1,0)</x:f>
        <x:v>1</x:v>
      </x:c>
    </x:row>
    <x:row r="3412">
      <x:c r="A3412" t="str">
        <x:v>AT-03411</x:v>
      </x:c>
      <x:c r="B3412" t="str">
        <x:v>Flor Odontologia Especializada Eireli</x:v>
      </x:c>
      <x:c r="C3412" t="str">
        <x:v>Saúde</x:v>
      </x:c>
      <x:c r="D3412" t="str">
        <x:v>Clínica</x:v>
      </x:c>
      <x:c r="E3412" t="str">
        <x:v>Guarulhos</x:v>
      </x:c>
      <x:c r="F3412" t="str">
        <x:v>Jardim Munhoz</x:v>
      </x:c>
      <x:c r="G3412" t="str">
        <x:v>Flor Odontologia Especializada, 613, Jardim Munhoz, Guarulhos, Sp</x:v>
      </x:c>
      <x:c r="H3412" t="str"/>
      <x:c r="I3412" t="str"/>
      <x:c r="J3412" t="str"/>
      <x:c r="K3412" t="str"/>
      <x:c r="L3412" t="str"/>
      <x:c r="M3412" t="str"/>
      <x:c r="N3412" t="str"/>
      <x:c r="O3412" t="str"/>
      <x:c r="P3412" t="str"/>
      <x:c r="Q3412" t="str">
        <x:v>https://www.google.com/maps/search/?api=1&amp;query=Flor+Odontologia+Especializada+Eireli+FLOR+ODONTOLOGIA+ESPECIALIZADA%2C+613%2C+JARDIM+MUNHOZ%2C+GUARULHOS%2C+SP+Guarulhos+SP</x:v>
      </x:c>
      <x:c r="R3412" t="str"/>
      <x:c r="S3412" t="str"/>
      <x:c r="T3412" t="str">
        <x:v>Não contatado</x:v>
      </x:c>
      <x:c r="U3412" s="27" t="n">
        <x:f>IF(LEN(H3412)&gt;0,25,0)+IF(L3412="Sim",25,0)+IF(LEN(M3412)&gt;0,15,0)+IF(LEN(J3412)&gt;0,10,0)+IF(LEN(N3412)&gt;0,5,0)+IF(LEN(O3412)&gt;0,5,0)+IF(LEN(P3412)&gt;0,5,0)+IF(AND(LEN(R3412)&gt;0,LEN(S3412)&gt;0),10,0)</x:f>
        <x:v>0</x:v>
      </x:c>
      <x:c r="V3412" t="str">
        <x:f>IF(U3412&gt;=60,"Prioridade Alta",IF(U3412&gt;=35,"Prioridade Média","Prioridade Baixa"))</x:f>
        <x:v>Prioridade Baixa</x:v>
      </x:c>
      <x:c r="W3412" t="str">
        <x:v>Sim</x:v>
      </x:c>
      <x:c r="X3412" t="str">
        <x:v>Sem telefone, e-mail ou site</x:v>
      </x:c>
      <x:c r="Y3412" t="str">
        <x:v>Base expandida 2026-07-27</x:v>
      </x:c>
      <x:c r="Z3412" t="str"/>
      <x:c r="AA3412" t="str"/>
      <x:c r="AB3412" t="n">
        <x:v>30</x:v>
      </x:c>
      <x:c r="AC3412" t="str">
        <x:v>Prioridade Baixa</x:v>
      </x:c>
      <x:c r="AD3412" t="str">
        <x:v>Fonte CNES/DATASUS: https://cnes2.datasus.gov.br/Mod_Basico.asp?VCo_Unidade=3518809966285; CNES 9966285; CNPJ 34432741000163; site oficial/redes não coletados nesta fonte</x:v>
      </x:c>
      <x:c r="AE3412" t="n">
        <x:f>IF(LEN(H3412)&gt;0,1,0)</x:f>
        <x:v>0</x:v>
      </x:c>
      <x:c r="AF3412" t="n">
        <x:f>IF(LEN(M3412)&gt;0,1,0)</x:f>
        <x:v>0</x:v>
      </x:c>
      <x:c r="AG3412" t="n">
        <x:f>IF(AND(LEN(H3412)=0,LEN(K3412)=0,LEN(M3412)=0),1,0)</x:f>
        <x:v>1</x:v>
      </x:c>
    </x:row>
    <x:row r="3413">
      <x:c r="A3413" t="str">
        <x:v>AT-03412</x:v>
      </x:c>
      <x:c r="B3413" t="str">
        <x:v>Fono Sim Reabilitacao Fonoaudiologica</x:v>
      </x:c>
      <x:c r="C3413" t="str">
        <x:v>Saúde</x:v>
      </x:c>
      <x:c r="D3413" t="str">
        <x:v>Clínica</x:v>
      </x:c>
      <x:c r="E3413" t="str">
        <x:v>Guarulhos</x:v>
      </x:c>
      <x:c r="F3413" t="str">
        <x:v>Jardim Sao Paulo</x:v>
      </x:c>
      <x:c r="G3413" t="str">
        <x:v>Fono Sim Reabilitacao Fonoaudiologica Ltda, 113, Jardim Sao Paulo, Guarulhos, Sp</x:v>
      </x:c>
      <x:c r="H3413" t="str"/>
      <x:c r="I3413" t="str"/>
      <x:c r="J3413" t="str"/>
      <x:c r="K3413" t="str"/>
      <x:c r="L3413" t="str"/>
      <x:c r="M3413" t="str"/>
      <x:c r="N3413" t="str"/>
      <x:c r="O3413" t="str"/>
      <x:c r="P3413" t="str"/>
      <x:c r="Q3413" t="str">
        <x:v>https://www.google.com/maps/search/?api=1&amp;query=Fono+Sim+Reabilitacao+Fonoaudiologica+FONO+SIM+REABILITACAO+FONOAUDIOLOGICA+LTDA%2C+113%2C+JARDIM+SAO+PAULO%2C+GUARULHOS%2C+SP+Guarulhos+SP</x:v>
      </x:c>
      <x:c r="R3413" t="str"/>
      <x:c r="S3413" t="str"/>
      <x:c r="T3413" t="str">
        <x:v>Não contatado</x:v>
      </x:c>
      <x:c r="U3413" s="27" t="n">
        <x:f>IF(LEN(H3413)&gt;0,25,0)+IF(L3413="Sim",25,0)+IF(LEN(M3413)&gt;0,15,0)+IF(LEN(J3413)&gt;0,10,0)+IF(LEN(N3413)&gt;0,5,0)+IF(LEN(O3413)&gt;0,5,0)+IF(LEN(P3413)&gt;0,5,0)+IF(AND(LEN(R3413)&gt;0,LEN(S3413)&gt;0),10,0)</x:f>
        <x:v>0</x:v>
      </x:c>
      <x:c r="V3413" t="str">
        <x:f>IF(U3413&gt;=60,"Prioridade Alta",IF(U3413&gt;=35,"Prioridade Média","Prioridade Baixa"))</x:f>
        <x:v>Prioridade Baixa</x:v>
      </x:c>
      <x:c r="W3413" t="str">
        <x:v>Sim</x:v>
      </x:c>
      <x:c r="X3413" t="str">
        <x:v>Sem telefone, e-mail ou site</x:v>
      </x:c>
      <x:c r="Y3413" t="str">
        <x:v>Base expandida 2026-07-27</x:v>
      </x:c>
      <x:c r="Z3413" t="str"/>
      <x:c r="AA3413" t="str"/>
      <x:c r="AB3413" t="n">
        <x:v>30</x:v>
      </x:c>
      <x:c r="AC3413" t="str">
        <x:v>Prioridade Baixa</x:v>
      </x:c>
      <x:c r="AD3413" t="str">
        <x:v>Fonte CNES/DATASUS: https://cnes2.datasus.gov.br/Mod_Basico.asp?VCo_Unidade=3518804931203; CNES 4931203; CNPJ 14032928000405; site oficial/redes não coletados nesta fonte</x:v>
      </x:c>
      <x:c r="AE3413" t="n">
        <x:f>IF(LEN(H3413)&gt;0,1,0)</x:f>
        <x:v>0</x:v>
      </x:c>
      <x:c r="AF3413" t="n">
        <x:f>IF(LEN(M3413)&gt;0,1,0)</x:f>
        <x:v>0</x:v>
      </x:c>
      <x:c r="AG3413" t="n">
        <x:f>IF(AND(LEN(H3413)=0,LEN(K3413)=0,LEN(M3413)=0),1,0)</x:f>
        <x:v>1</x:v>
      </x:c>
    </x:row>
    <x:row r="3414">
      <x:c r="A3414" t="str">
        <x:v>AT-03413</x:v>
      </x:c>
      <x:c r="B3414" t="str">
        <x:v>Fonomg Clinica Integrare</x:v>
      </x:c>
      <x:c r="C3414" t="str">
        <x:v>Saúde</x:v>
      </x:c>
      <x:c r="D3414" t="str">
        <x:v>Clínica</x:v>
      </x:c>
      <x:c r="E3414" t="str">
        <x:v>Guarulhos</x:v>
      </x:c>
      <x:c r="F3414" t="str">
        <x:v>Jardim Gumercindo</x:v>
      </x:c>
      <x:c r="G3414" t="str">
        <x:v>Fonomg Clinica Integrare Ltda, 177, Jardim Gumercindo, Guarulhos, Sp</x:v>
      </x:c>
      <x:c r="H3414" t="str"/>
      <x:c r="I3414" t="str"/>
      <x:c r="J3414" t="str"/>
      <x:c r="K3414" t="str"/>
      <x:c r="L3414" t="str"/>
      <x:c r="M3414" t="str"/>
      <x:c r="N3414" t="str"/>
      <x:c r="O3414" t="str"/>
      <x:c r="P3414" t="str"/>
      <x:c r="Q3414" t="str">
        <x:v>https://www.google.com/maps/search/?api=1&amp;query=Fonomg+Clinica+Integrare+FONOMG+CLINICA+INTEGRARE+LTDA%2C+177%2C+JARDIM+GUMERCINDO%2C+GUARULHOS%2C+SP+Guarulhos+SP</x:v>
      </x:c>
      <x:c r="R3414" t="str"/>
      <x:c r="S3414" t="str"/>
      <x:c r="T3414" t="str">
        <x:v>Não contatado</x:v>
      </x:c>
      <x:c r="U3414" s="27" t="n">
        <x:f>IF(LEN(H3414)&gt;0,25,0)+IF(L3414="Sim",25,0)+IF(LEN(M3414)&gt;0,15,0)+IF(LEN(J3414)&gt;0,10,0)+IF(LEN(N3414)&gt;0,5,0)+IF(LEN(O3414)&gt;0,5,0)+IF(LEN(P3414)&gt;0,5,0)+IF(AND(LEN(R3414)&gt;0,LEN(S3414)&gt;0),10,0)</x:f>
        <x:v>0</x:v>
      </x:c>
      <x:c r="V3414" t="str">
        <x:f>IF(U3414&gt;=60,"Prioridade Alta",IF(U3414&gt;=35,"Prioridade Média","Prioridade Baixa"))</x:f>
        <x:v>Prioridade Baixa</x:v>
      </x:c>
      <x:c r="W3414" t="str">
        <x:v>Sim</x:v>
      </x:c>
      <x:c r="X3414" t="str">
        <x:v>Sem telefone, e-mail ou site</x:v>
      </x:c>
      <x:c r="Y3414" t="str">
        <x:v>Base expandida 2026-07-27</x:v>
      </x:c>
      <x:c r="Z3414" t="str"/>
      <x:c r="AA3414" t="str"/>
      <x:c r="AB3414" t="n">
        <x:v>30</x:v>
      </x:c>
      <x:c r="AC3414" t="str">
        <x:v>Prioridade Baixa</x:v>
      </x:c>
      <x:c r="AD3414" t="str">
        <x:v>Fonte CNES/DATASUS: https://cnes2.datasus.gov.br/Mod_Basico.asp?VCo_Unidade=3518802990148; CNES 2990148; CNPJ 46954058000175; site oficial/redes não coletados nesta fonte</x:v>
      </x:c>
      <x:c r="AE3414" t="n">
        <x:f>IF(LEN(H3414)&gt;0,1,0)</x:f>
        <x:v>0</x:v>
      </x:c>
      <x:c r="AF3414" t="n">
        <x:f>IF(LEN(M3414)&gt;0,1,0)</x:f>
        <x:v>0</x:v>
      </x:c>
      <x:c r="AG3414" t="n">
        <x:f>IF(AND(LEN(H3414)=0,LEN(K3414)=0,LEN(M3414)=0),1,0)</x:f>
        <x:v>1</x:v>
      </x:c>
    </x:row>
    <x:row r="3415">
      <x:c r="A3415" t="str">
        <x:v>AT-03414</x:v>
      </x:c>
      <x:c r="B3415" t="str">
        <x:v>Fonomg Clinica Integrare Unidade Ii</x:v>
      </x:c>
      <x:c r="C3415" t="str">
        <x:v>Saúde</x:v>
      </x:c>
      <x:c r="D3415" t="str">
        <x:v>Clínica</x:v>
      </x:c>
      <x:c r="E3415" t="str">
        <x:v>Guarulhos</x:v>
      </x:c>
      <x:c r="F3415" t="str">
        <x:v>Jd Gumercindo</x:v>
      </x:c>
      <x:c r="G3415" t="str">
        <x:v>Fonomg Clinica Integrare Ltda, 177, Jd Gumercindo, Guarulhos, Sp</x:v>
      </x:c>
      <x:c r="H3415" t="str"/>
      <x:c r="I3415" t="str"/>
      <x:c r="J3415" t="str"/>
      <x:c r="K3415" t="str"/>
      <x:c r="L3415" t="str"/>
      <x:c r="M3415" t="str"/>
      <x:c r="N3415" t="str"/>
      <x:c r="O3415" t="str"/>
      <x:c r="P3415" t="str"/>
      <x:c r="Q3415" t="str">
        <x:v>https://www.google.com/maps/search/?api=1&amp;query=Fonomg+Clinica+Integrare+Unidade+Ii+FONOMG+CLINICA+INTEGRARE+LTDA%2C+177%2C+JD+GUMERCINDO%2C+GUARULHOS%2C+SP+Guarulhos+SP</x:v>
      </x:c>
      <x:c r="R3415" t="str"/>
      <x:c r="S3415" t="str"/>
      <x:c r="T3415" t="str">
        <x:v>Não contatado</x:v>
      </x:c>
      <x:c r="U3415" s="27" t="n">
        <x:f>IF(LEN(H3415)&gt;0,25,0)+IF(L3415="Sim",25,0)+IF(LEN(M3415)&gt;0,15,0)+IF(LEN(J3415)&gt;0,10,0)+IF(LEN(N3415)&gt;0,5,0)+IF(LEN(O3415)&gt;0,5,0)+IF(LEN(P3415)&gt;0,5,0)+IF(AND(LEN(R3415)&gt;0,LEN(S3415)&gt;0),10,0)</x:f>
        <x:v>0</x:v>
      </x:c>
      <x:c r="V3415" t="str">
        <x:f>IF(U3415&gt;=60,"Prioridade Alta",IF(U3415&gt;=35,"Prioridade Média","Prioridade Baixa"))</x:f>
        <x:v>Prioridade Baixa</x:v>
      </x:c>
      <x:c r="W3415" t="str">
        <x:v>Sim</x:v>
      </x:c>
      <x:c r="X3415" t="str">
        <x:v>Sem telefone, e-mail ou site</x:v>
      </x:c>
      <x:c r="Y3415" t="str">
        <x:v>Base expandida 2026-07-27</x:v>
      </x:c>
      <x:c r="Z3415" t="str"/>
      <x:c r="AA3415" t="str"/>
      <x:c r="AB3415" t="n">
        <x:v>30</x:v>
      </x:c>
      <x:c r="AC3415" t="str">
        <x:v>Prioridade Baixa</x:v>
      </x:c>
      <x:c r="AD3415" t="str">
        <x:v>Fonte CNES/DATASUS: https://cnes2.datasus.gov.br/Mod_Basico.asp?VCo_Unidade=3518804679008; CNES 4679008; CNPJ 46954058000256; site oficial/redes não coletados nesta fonte</x:v>
      </x:c>
      <x:c r="AE3415" t="n">
        <x:f>IF(LEN(H3415)&gt;0,1,0)</x:f>
        <x:v>0</x:v>
      </x:c>
      <x:c r="AF3415" t="n">
        <x:f>IF(LEN(M3415)&gt;0,1,0)</x:f>
        <x:v>0</x:v>
      </x:c>
      <x:c r="AG3415" t="n">
        <x:f>IF(AND(LEN(H3415)=0,LEN(K3415)=0,LEN(M3415)=0),1,0)</x:f>
        <x:v>1</x:v>
      </x:c>
    </x:row>
    <x:row r="3416">
      <x:c r="A3416" t="str">
        <x:v>AT-03415</x:v>
      </x:c>
      <x:c r="B3416" t="str">
        <x:v>Frade Odontologia</x:v>
      </x:c>
      <x:c r="C3416" t="str">
        <x:v>Saúde</x:v>
      </x:c>
      <x:c r="D3416" t="str">
        <x:v>Clínica</x:v>
      </x:c>
      <x:c r="E3416" t="str">
        <x:v>Guarulhos</x:v>
      </x:c>
      <x:c r="F3416" t="str">
        <x:v>Jardim Bela Vista</x:v>
      </x:c>
      <x:c r="G3416" t="str">
        <x:v>Frade Odontologia Eireli, 348, Jardim Bela Vista, Guarulhos, Sp</x:v>
      </x:c>
      <x:c r="H3416" t="str"/>
      <x:c r="I3416" t="str"/>
      <x:c r="J3416" t="str"/>
      <x:c r="K3416" t="str"/>
      <x:c r="L3416" t="str"/>
      <x:c r="M3416" t="str"/>
      <x:c r="N3416" t="str"/>
      <x:c r="O3416" t="str"/>
      <x:c r="P3416" t="str"/>
      <x:c r="Q3416" t="str">
        <x:v>https://www.google.com/maps/search/?api=1&amp;query=Frade+Odontologia+FRADE+ODONTOLOGIA+EIRELI%2C+348%2C+JARDIM+BELA+VISTA%2C+GUARULHOS%2C+SP+Guarulhos+SP</x:v>
      </x:c>
      <x:c r="R3416" t="str"/>
      <x:c r="S3416" t="str"/>
      <x:c r="T3416" t="str">
        <x:v>Não contatado</x:v>
      </x:c>
      <x:c r="U3416" s="27" t="n">
        <x:f>IF(LEN(H3416)&gt;0,25,0)+IF(L3416="Sim",25,0)+IF(LEN(M3416)&gt;0,15,0)+IF(LEN(J3416)&gt;0,10,0)+IF(LEN(N3416)&gt;0,5,0)+IF(LEN(O3416)&gt;0,5,0)+IF(LEN(P3416)&gt;0,5,0)+IF(AND(LEN(R3416)&gt;0,LEN(S3416)&gt;0),10,0)</x:f>
        <x:v>0</x:v>
      </x:c>
      <x:c r="V3416" t="str">
        <x:f>IF(U3416&gt;=60,"Prioridade Alta",IF(U3416&gt;=35,"Prioridade Média","Prioridade Baixa"))</x:f>
        <x:v>Prioridade Baixa</x:v>
      </x:c>
      <x:c r="W3416" t="str">
        <x:v>Sim</x:v>
      </x:c>
      <x:c r="X3416" t="str">
        <x:v>Sem telefone, e-mail ou site</x:v>
      </x:c>
      <x:c r="Y3416" t="str">
        <x:v>Base expandida 2026-07-27</x:v>
      </x:c>
      <x:c r="Z3416" t="str"/>
      <x:c r="AA3416" t="str"/>
      <x:c r="AB3416" t="n">
        <x:v>30</x:v>
      </x:c>
      <x:c r="AC3416" t="str">
        <x:v>Prioridade Baixa</x:v>
      </x:c>
      <x:c r="AD3416" t="str">
        <x:v>Fonte CNES/DATASUS: https://cnes2.datasus.gov.br/Mod_Basico.asp?VCo_Unidade=3518800051276; CNES 0051276; CNPJ 29937559000124; site oficial/redes não coletados nesta fonte</x:v>
      </x:c>
      <x:c r="AE3416" t="n">
        <x:f>IF(LEN(H3416)&gt;0,1,0)</x:f>
        <x:v>0</x:v>
      </x:c>
      <x:c r="AF3416" t="n">
        <x:f>IF(LEN(M3416)&gt;0,1,0)</x:f>
        <x:v>0</x:v>
      </x:c>
      <x:c r="AG3416" t="n">
        <x:f>IF(AND(LEN(H3416)=0,LEN(K3416)=0,LEN(M3416)=0),1,0)</x:f>
        <x:v>1</x:v>
      </x:c>
    </x:row>
    <x:row r="3417">
      <x:c r="A3417" t="str">
        <x:v>AT-03416</x:v>
      </x:c>
      <x:c r="B3417" t="str">
        <x:v>Freixo Clinica</x:v>
      </x:c>
      <x:c r="C3417" t="str">
        <x:v>Saúde</x:v>
      </x:c>
      <x:c r="D3417" t="str">
        <x:v>Clínica</x:v>
      </x:c>
      <x:c r="E3417" t="str">
        <x:v>Guarulhos</x:v>
      </x:c>
      <x:c r="F3417" t="str">
        <x:v>Vila Galvao</x:v>
      </x:c>
      <x:c r="G3417" t="str">
        <x:v>Freixo Clinica De Psicologia Ltda, 222, Vila Galvao, Guarulhos, Sp</x:v>
      </x:c>
      <x:c r="H3417" t="str"/>
      <x:c r="I3417" t="str"/>
      <x:c r="J3417" t="str"/>
      <x:c r="K3417" t="str"/>
      <x:c r="L3417" t="str"/>
      <x:c r="M3417" t="str"/>
      <x:c r="N3417" t="str"/>
      <x:c r="O3417" t="str"/>
      <x:c r="P3417" t="str"/>
      <x:c r="Q3417" t="str">
        <x:v>https://www.google.com/maps/search/?api=1&amp;query=Freixo+Clinica+FREIXO+CLINICA+DE+PSICOLOGIA+LTDA%2C+222%2C+VILA+GALVAO%2C+GUARULHOS%2C+SP+Guarulhos+SP</x:v>
      </x:c>
      <x:c r="R3417" t="str"/>
      <x:c r="S3417" t="str"/>
      <x:c r="T3417" t="str">
        <x:v>Não contatado</x:v>
      </x:c>
      <x:c r="U3417" s="27" t="n">
        <x:f>IF(LEN(H3417)&gt;0,25,0)+IF(L3417="Sim",25,0)+IF(LEN(M3417)&gt;0,15,0)+IF(LEN(J3417)&gt;0,10,0)+IF(LEN(N3417)&gt;0,5,0)+IF(LEN(O3417)&gt;0,5,0)+IF(LEN(P3417)&gt;0,5,0)+IF(AND(LEN(R3417)&gt;0,LEN(S3417)&gt;0),10,0)</x:f>
        <x:v>0</x:v>
      </x:c>
      <x:c r="V3417" t="str">
        <x:f>IF(U3417&gt;=60,"Prioridade Alta",IF(U3417&gt;=35,"Prioridade Média","Prioridade Baixa"))</x:f>
        <x:v>Prioridade Baixa</x:v>
      </x:c>
      <x:c r="W3417" t="str">
        <x:v>Sim</x:v>
      </x:c>
      <x:c r="X3417" t="str">
        <x:v>Sem telefone, e-mail ou site</x:v>
      </x:c>
      <x:c r="Y3417" t="str">
        <x:v>Base expandida 2026-07-27</x:v>
      </x:c>
      <x:c r="Z3417" t="str"/>
      <x:c r="AA3417" t="str"/>
      <x:c r="AB3417" t="n">
        <x:v>30</x:v>
      </x:c>
      <x:c r="AC3417" t="str">
        <x:v>Prioridade Baixa</x:v>
      </x:c>
      <x:c r="AD3417" t="str">
        <x:v>Fonte CNES/DATASUS: https://cnes2.datasus.gov.br/Mod_Basico.asp?VCo_Unidade=3518807697775; CNES 7697775; CNPJ 21220313000125; site oficial/redes não coletados nesta fonte</x:v>
      </x:c>
      <x:c r="AE3417" t="n">
        <x:f>IF(LEN(H3417)&gt;0,1,0)</x:f>
        <x:v>0</x:v>
      </x:c>
      <x:c r="AF3417" t="n">
        <x:f>IF(LEN(M3417)&gt;0,1,0)</x:f>
        <x:v>0</x:v>
      </x:c>
      <x:c r="AG3417" t="n">
        <x:f>IF(AND(LEN(H3417)=0,LEN(K3417)=0,LEN(M3417)=0),1,0)</x:f>
        <x:v>1</x:v>
      </x:c>
    </x:row>
    <x:row r="3418">
      <x:c r="A3418" t="str">
        <x:v>AT-03417</x:v>
      </x:c>
      <x:c r="B3418" t="str">
        <x:v>Clinica Jaqueline Feitosa</x:v>
      </x:c>
      <x:c r="C3418" t="str">
        <x:v>Saúde</x:v>
      </x:c>
      <x:c r="D3418" t="str">
        <x:v>Clínica</x:v>
      </x:c>
      <x:c r="E3418" t="str">
        <x:v>Guarulhos</x:v>
      </x:c>
      <x:c r="F3418" t="str">
        <x:v>Vila Hulda</x:v>
      </x:c>
      <x:c r="G3418" t="str">
        <x:v>Clinica Jaqueline Feitosa Ltda, 05, Vila Hulda, Guarulhos, Sp</x:v>
      </x:c>
      <x:c r="H3418" t="str"/>
      <x:c r="I3418" t="str"/>
      <x:c r="J3418" t="str"/>
      <x:c r="K3418" t="str"/>
      <x:c r="L3418" t="str"/>
      <x:c r="M3418" t="str"/>
      <x:c r="N3418" t="str"/>
      <x:c r="O3418" t="str"/>
      <x:c r="P3418" t="str"/>
      <x:c r="Q3418" t="str">
        <x:v>https://www.google.com/maps/search/?api=1&amp;query=Clinica+Jaqueline+Feitosa+CLINICA+JAQUELINE+FEITOSA+LTDA%2C+05%2C+VILA+HULDA%2C+GUARULHOS%2C+SP+Guarulhos+SP</x:v>
      </x:c>
      <x:c r="R3418" t="str"/>
      <x:c r="S3418" t="str"/>
      <x:c r="T3418" t="str">
        <x:v>Não contatado</x:v>
      </x:c>
      <x:c r="U3418" s="27" t="n">
        <x:f>IF(LEN(H3418)&gt;0,25,0)+IF(L3418="Sim",25,0)+IF(LEN(M3418)&gt;0,15,0)+IF(LEN(J3418)&gt;0,10,0)+IF(LEN(N3418)&gt;0,5,0)+IF(LEN(O3418)&gt;0,5,0)+IF(LEN(P3418)&gt;0,5,0)+IF(AND(LEN(R3418)&gt;0,LEN(S3418)&gt;0),10,0)</x:f>
        <x:v>0</x:v>
      </x:c>
      <x:c r="V3418" t="str">
        <x:f>IF(U3418&gt;=60,"Prioridade Alta",IF(U3418&gt;=35,"Prioridade Média","Prioridade Baixa"))</x:f>
        <x:v>Prioridade Baixa</x:v>
      </x:c>
      <x:c r="W3418" t="str">
        <x:v>Sim</x:v>
      </x:c>
      <x:c r="X3418" t="str">
        <x:v>Sem telefone, e-mail ou site</x:v>
      </x:c>
      <x:c r="Y3418" t="str">
        <x:v>Base expandida 2026-07-27</x:v>
      </x:c>
      <x:c r="Z3418" t="str"/>
      <x:c r="AA3418" t="str"/>
      <x:c r="AB3418" t="n">
        <x:v>30</x:v>
      </x:c>
      <x:c r="AC3418" t="str">
        <x:v>Prioridade Baixa</x:v>
      </x:c>
      <x:c r="AD3418" t="str">
        <x:v>Fonte CNES/DATASUS: https://cnes2.datasus.gov.br/Mod_Basico.asp?VCo_Unidade=3518805558697; CNES 5558697; CNPJ 44228405000157; site oficial/redes não coletados nesta fonte</x:v>
      </x:c>
      <x:c r="AE3418" t="n">
        <x:f>IF(LEN(H3418)&gt;0,1,0)</x:f>
        <x:v>0</x:v>
      </x:c>
      <x:c r="AF3418" t="n">
        <x:f>IF(LEN(M3418)&gt;0,1,0)</x:f>
        <x:v>0</x:v>
      </x:c>
      <x:c r="AG3418" t="n">
        <x:f>IF(AND(LEN(H3418)=0,LEN(K3418)=0,LEN(M3418)=0),1,0)</x:f>
        <x:v>1</x:v>
      </x:c>
    </x:row>
    <x:row r="3419">
      <x:c r="A3419" t="str">
        <x:v>AT-03418</x:v>
      </x:c>
      <x:c r="B3419" t="str">
        <x:v>Ft Multiclinica Ltda</x:v>
      </x:c>
      <x:c r="C3419" t="str">
        <x:v>Saúde</x:v>
      </x:c>
      <x:c r="D3419" t="str">
        <x:v>Clínica</x:v>
      </x:c>
      <x:c r="E3419" t="str">
        <x:v>Guarulhos</x:v>
      </x:c>
      <x:c r="F3419" t="str">
        <x:v>Jardim Sao Paulo</x:v>
      </x:c>
      <x:c r="G3419" t="str">
        <x:v>Ft Multiclinica Ltda, 64, Jardim Sao Paulo, Guarulhos, Sp</x:v>
      </x:c>
      <x:c r="H3419" t="str"/>
      <x:c r="I3419" t="str"/>
      <x:c r="J3419" t="str"/>
      <x:c r="K3419" t="str"/>
      <x:c r="L3419" t="str"/>
      <x:c r="M3419" t="str"/>
      <x:c r="N3419" t="str"/>
      <x:c r="O3419" t="str"/>
      <x:c r="P3419" t="str"/>
      <x:c r="Q3419" t="str">
        <x:v>https://www.google.com/maps/search/?api=1&amp;query=Ft+Multiclinica+Ltda+FT+MULTICLINICA+LTDA%2C+64%2C+JARDIM+SAO+PAULO%2C+GUARULHOS%2C+SP+Guarulhos+SP</x:v>
      </x:c>
      <x:c r="R3419" t="str"/>
      <x:c r="S3419" t="str"/>
      <x:c r="T3419" t="str">
        <x:v>Não contatado</x:v>
      </x:c>
      <x:c r="U3419" s="27" t="n">
        <x:f>IF(LEN(H3419)&gt;0,25,0)+IF(L3419="Sim",25,0)+IF(LEN(M3419)&gt;0,15,0)+IF(LEN(J3419)&gt;0,10,0)+IF(LEN(N3419)&gt;0,5,0)+IF(LEN(O3419)&gt;0,5,0)+IF(LEN(P3419)&gt;0,5,0)+IF(AND(LEN(R3419)&gt;0,LEN(S3419)&gt;0),10,0)</x:f>
        <x:v>0</x:v>
      </x:c>
      <x:c r="V3419" t="str">
        <x:f>IF(U3419&gt;=60,"Prioridade Alta",IF(U3419&gt;=35,"Prioridade Média","Prioridade Baixa"))</x:f>
        <x:v>Prioridade Baixa</x:v>
      </x:c>
      <x:c r="W3419" t="str">
        <x:v>Sim</x:v>
      </x:c>
      <x:c r="X3419" t="str">
        <x:v>Sem telefone, e-mail ou site</x:v>
      </x:c>
      <x:c r="Y3419" t="str">
        <x:v>Base expandida 2026-07-27</x:v>
      </x:c>
      <x:c r="Z3419" t="str"/>
      <x:c r="AA3419" t="str"/>
      <x:c r="AB3419" t="n">
        <x:v>30</x:v>
      </x:c>
      <x:c r="AC3419" t="str">
        <x:v>Prioridade Baixa</x:v>
      </x:c>
      <x:c r="AD3419" t="str">
        <x:v>Fonte CNES/DATASUS: https://cnes2.datasus.gov.br/Mod_Basico.asp?VCo_Unidade=3518803683257; CNES 3683257; CNPJ 42591892000192; site oficial/redes não coletados nesta fonte</x:v>
      </x:c>
      <x:c r="AE3419" t="n">
        <x:f>IF(LEN(H3419)&gt;0,1,0)</x:f>
        <x:v>0</x:v>
      </x:c>
      <x:c r="AF3419" t="n">
        <x:f>IF(LEN(M3419)&gt;0,1,0)</x:f>
        <x:v>0</x:v>
      </x:c>
      <x:c r="AG3419" t="n">
        <x:f>IF(AND(LEN(H3419)=0,LEN(K3419)=0,LEN(M3419)=0),1,0)</x:f>
        <x:v>1</x:v>
      </x:c>
    </x:row>
    <x:row r="3420">
      <x:c r="A3420" t="str">
        <x:v>AT-03419</x:v>
      </x:c>
      <x:c r="B3420" t="str">
        <x:v>Gamafisio Especialidades</x:v>
      </x:c>
      <x:c r="C3420" t="str">
        <x:v>Saúde</x:v>
      </x:c>
      <x:c r="D3420" t="str">
        <x:v>Clínica</x:v>
      </x:c>
      <x:c r="E3420" t="str">
        <x:v>Guarulhos</x:v>
      </x:c>
      <x:c r="F3420" t="str">
        <x:v>Jardim Tranquilidade</x:v>
      </x:c>
      <x:c r="G3420" t="str">
        <x:v>Gama Fisio Clinica De Fisioterapia E Especialidades Ss Ltda, 124, Jardim Tranquilidade, Guarulhos, Sp</x:v>
      </x:c>
      <x:c r="H3420" t="str"/>
      <x:c r="I3420" t="str"/>
      <x:c r="J3420" t="str"/>
      <x:c r="K3420" t="str"/>
      <x:c r="L3420" t="str"/>
      <x:c r="M3420" t="str"/>
      <x:c r="N3420" t="str"/>
      <x:c r="O3420" t="str"/>
      <x:c r="P3420" t="str"/>
      <x:c r="Q3420" t="str">
        <x:v>https://www.google.com/maps/search/?api=1&amp;query=Gamafisio+Especialidades+GAMA+FISIO+CLINICA+DE+FISIOTERAPIA+E+ESPECIALIDADES+SS+LTDA%2C+124%2C+JARDIM+TRANQUILIDADE%2C+GUARULHOS%2C+SP+Guarulhos+SP</x:v>
      </x:c>
      <x:c r="R3420" t="str"/>
      <x:c r="S3420" t="str"/>
      <x:c r="T3420" t="str">
        <x:v>Não contatado</x:v>
      </x:c>
      <x:c r="U3420" s="27" t="n">
        <x:f>IF(LEN(H3420)&gt;0,25,0)+IF(L3420="Sim",25,0)+IF(LEN(M3420)&gt;0,15,0)+IF(LEN(J3420)&gt;0,10,0)+IF(LEN(N3420)&gt;0,5,0)+IF(LEN(O3420)&gt;0,5,0)+IF(LEN(P3420)&gt;0,5,0)+IF(AND(LEN(R3420)&gt;0,LEN(S3420)&gt;0),10,0)</x:f>
        <x:v>0</x:v>
      </x:c>
      <x:c r="V3420" t="str">
        <x:f>IF(U3420&gt;=60,"Prioridade Alta",IF(U3420&gt;=35,"Prioridade Média","Prioridade Baixa"))</x:f>
        <x:v>Prioridade Baixa</x:v>
      </x:c>
      <x:c r="W3420" t="str">
        <x:v>Sim</x:v>
      </x:c>
      <x:c r="X3420" t="str">
        <x:v>Sem telefone, e-mail ou site</x:v>
      </x:c>
      <x:c r="Y3420" t="str">
        <x:v>Base expandida 2026-07-27</x:v>
      </x:c>
      <x:c r="Z3420" t="str"/>
      <x:c r="AA3420" t="str"/>
      <x:c r="AB3420" t="n">
        <x:v>30</x:v>
      </x:c>
      <x:c r="AC3420" t="str">
        <x:v>Prioridade Baixa</x:v>
      </x:c>
      <x:c r="AD3420" t="str">
        <x:v>Fonte CNES/DATASUS: https://cnes2.datasus.gov.br/Mod_Basico.asp?VCo_Unidade=3518806108083; CNES 6108083; CNPJ 12099119000142; site oficial/redes não coletados nesta fonte</x:v>
      </x:c>
      <x:c r="AE3420" t="n">
        <x:f>IF(LEN(H3420)&gt;0,1,0)</x:f>
        <x:v>0</x:v>
      </x:c>
      <x:c r="AF3420" t="n">
        <x:f>IF(LEN(M3420)&gt;0,1,0)</x:f>
        <x:v>0</x:v>
      </x:c>
      <x:c r="AG3420" t="n">
        <x:f>IF(AND(LEN(H3420)=0,LEN(K3420)=0,LEN(M3420)=0),1,0)</x:f>
        <x:v>1</x:v>
      </x:c>
    </x:row>
    <x:row r="3421">
      <x:c r="A3421" t="str">
        <x:v>AT-03420</x:v>
      </x:c>
      <x:c r="B3421" t="str">
        <x:v>Garacisi Consultorio Medico</x:v>
      </x:c>
      <x:c r="C3421" t="str">
        <x:v>Saúde</x:v>
      </x:c>
      <x:c r="D3421" t="str">
        <x:v>Clínica</x:v>
      </x:c>
      <x:c r="E3421" t="str">
        <x:v>Guarulhos</x:v>
      </x:c>
      <x:c r="F3421" t="str">
        <x:v>Jd Sao Paulo</x:v>
      </x:c>
      <x:c r="G3421" t="str">
        <x:v>Garacisi Consultorio Medico Ltda, 64, Jd Sao Paulo, Guarulhos, Sp</x:v>
      </x:c>
      <x:c r="H3421" t="str"/>
      <x:c r="I3421" t="str"/>
      <x:c r="J3421" t="str"/>
      <x:c r="K3421" t="str"/>
      <x:c r="L3421" t="str"/>
      <x:c r="M3421" t="str"/>
      <x:c r="N3421" t="str"/>
      <x:c r="O3421" t="str"/>
      <x:c r="P3421" t="str"/>
      <x:c r="Q3421" t="str">
        <x:v>https://www.google.com/maps/search/?api=1&amp;query=Garacisi+Consultorio+Medico+GARACISI+CONSULTORIO+MEDICO+LTDA%2C+64%2C+JD+SAO+PAULO%2C+GUARULHOS%2C+SP+Guarulhos+SP</x:v>
      </x:c>
      <x:c r="R3421" t="str"/>
      <x:c r="S3421" t="str"/>
      <x:c r="T3421" t="str">
        <x:v>Não contatado</x:v>
      </x:c>
      <x:c r="U3421" s="27" t="n">
        <x:f>IF(LEN(H3421)&gt;0,25,0)+IF(L3421="Sim",25,0)+IF(LEN(M3421)&gt;0,15,0)+IF(LEN(J3421)&gt;0,10,0)+IF(LEN(N3421)&gt;0,5,0)+IF(LEN(O3421)&gt;0,5,0)+IF(LEN(P3421)&gt;0,5,0)+IF(AND(LEN(R3421)&gt;0,LEN(S3421)&gt;0),10,0)</x:f>
        <x:v>0</x:v>
      </x:c>
      <x:c r="V3421" t="str">
        <x:f>IF(U3421&gt;=60,"Prioridade Alta",IF(U3421&gt;=35,"Prioridade Média","Prioridade Baixa"))</x:f>
        <x:v>Prioridade Baixa</x:v>
      </x:c>
      <x:c r="W3421" t="str">
        <x:v>Sim</x:v>
      </x:c>
      <x:c r="X3421" t="str">
        <x:v>Sem telefone, e-mail ou site</x:v>
      </x:c>
      <x:c r="Y3421" t="str">
        <x:v>Base expandida 2026-07-27</x:v>
      </x:c>
      <x:c r="Z3421" t="str"/>
      <x:c r="AA3421" t="str"/>
      <x:c r="AB3421" t="n">
        <x:v>30</x:v>
      </x:c>
      <x:c r="AC3421" t="str">
        <x:v>Prioridade Baixa</x:v>
      </x:c>
      <x:c r="AD3421" t="str">
        <x:v>Fonte CNES/DATASUS: https://cnes2.datasus.gov.br/Mod_Basico.asp?VCo_Unidade=3518803203468; CNES 3203468; CNPJ 05200192000101; site oficial/redes não coletados nesta fonte</x:v>
      </x:c>
      <x:c r="AE3421" t="n">
        <x:f>IF(LEN(H3421)&gt;0,1,0)</x:f>
        <x:v>0</x:v>
      </x:c>
      <x:c r="AF3421" t="n">
        <x:f>IF(LEN(M3421)&gt;0,1,0)</x:f>
        <x:v>0</x:v>
      </x:c>
      <x:c r="AG3421" t="n">
        <x:f>IF(AND(LEN(H3421)=0,LEN(K3421)=0,LEN(M3421)=0),1,0)</x:f>
        <x:v>1</x:v>
      </x:c>
    </x:row>
    <x:row r="3422">
      <x:c r="A3422" t="str">
        <x:v>AT-03421</x:v>
      </x:c>
      <x:c r="B3422" t="str">
        <x:v>Gastro Center Assistencia Medica</x:v>
      </x:c>
      <x:c r="C3422" t="str">
        <x:v>Saúde</x:v>
      </x:c>
      <x:c r="D3422" t="str">
        <x:v>Clínica</x:v>
      </x:c>
      <x:c r="E3422" t="str">
        <x:v>Guarulhos</x:v>
      </x:c>
      <x:c r="F3422" t="str">
        <x:v>Centro</x:v>
      </x:c>
      <x:c r="G3422" t="str">
        <x:v>Gastro Center Assistencia Medica Ltda, 241, Centro, Guarulhos, Sp</x:v>
      </x:c>
      <x:c r="H3422" t="str"/>
      <x:c r="I3422" t="str"/>
      <x:c r="J3422" t="str"/>
      <x:c r="K3422" t="str"/>
      <x:c r="L3422" t="str"/>
      <x:c r="M3422" t="str"/>
      <x:c r="N3422" t="str"/>
      <x:c r="O3422" t="str"/>
      <x:c r="P3422" t="str"/>
      <x:c r="Q3422" t="str">
        <x:v>https://www.google.com/maps/search/?api=1&amp;query=Gastro+Center+Assistencia+Medica+GASTRO+CENTER+ASSISTENCIA+MEDICA+LTDA%2C+241%2C+CENTRO%2C+GUARULHOS%2C+SP+Guarulhos+SP</x:v>
      </x:c>
      <x:c r="R3422" t="str"/>
      <x:c r="S3422" t="str"/>
      <x:c r="T3422" t="str">
        <x:v>Não contatado</x:v>
      </x:c>
      <x:c r="U3422" s="27" t="n">
        <x:f>IF(LEN(H3422)&gt;0,25,0)+IF(L3422="Sim",25,0)+IF(LEN(M3422)&gt;0,15,0)+IF(LEN(J3422)&gt;0,10,0)+IF(LEN(N3422)&gt;0,5,0)+IF(LEN(O3422)&gt;0,5,0)+IF(LEN(P3422)&gt;0,5,0)+IF(AND(LEN(R3422)&gt;0,LEN(S3422)&gt;0),10,0)</x:f>
        <x:v>0</x:v>
      </x:c>
      <x:c r="V3422" t="str">
        <x:f>IF(U3422&gt;=60,"Prioridade Alta",IF(U3422&gt;=35,"Prioridade Média","Prioridade Baixa"))</x:f>
        <x:v>Prioridade Baixa</x:v>
      </x:c>
      <x:c r="W3422" t="str">
        <x:v>Sim</x:v>
      </x:c>
      <x:c r="X3422" t="str">
        <x:v>Sem telefone, e-mail ou site</x:v>
      </x:c>
      <x:c r="Y3422" t="str">
        <x:v>Base expandida 2026-07-27</x:v>
      </x:c>
      <x:c r="Z3422" t="str"/>
      <x:c r="AA3422" t="str"/>
      <x:c r="AB3422" t="n">
        <x:v>30</x:v>
      </x:c>
      <x:c r="AC3422" t="str">
        <x:v>Prioridade Baixa</x:v>
      </x:c>
      <x:c r="AD3422" t="str">
        <x:v>Fonte CNES/DATASUS: https://cnes2.datasus.gov.br/Mod_Basico.asp?VCo_Unidade=3518804938453; CNES 4938453; CNPJ 55562016000180; site oficial/redes não coletados nesta fonte</x:v>
      </x:c>
      <x:c r="AE3422" t="n">
        <x:f>IF(LEN(H3422)&gt;0,1,0)</x:f>
        <x:v>0</x:v>
      </x:c>
      <x:c r="AF3422" t="n">
        <x:f>IF(LEN(M3422)&gt;0,1,0)</x:f>
        <x:v>0</x:v>
      </x:c>
      <x:c r="AG3422" t="n">
        <x:f>IF(AND(LEN(H3422)=0,LEN(K3422)=0,LEN(M3422)=0),1,0)</x:f>
        <x:v>1</x:v>
      </x:c>
    </x:row>
    <x:row r="3423">
      <x:c r="A3423" t="str">
        <x:v>AT-03422</x:v>
      </x:c>
      <x:c r="B3423" t="str">
        <x:v>Ge Dermatologia E Neurologia Servicos Medicos Ss Ltda</x:v>
      </x:c>
      <x:c r="C3423" t="str">
        <x:v>Saúde</x:v>
      </x:c>
      <x:c r="D3423" t="str">
        <x:v>Clínica</x:v>
      </x:c>
      <x:c r="E3423" t="str">
        <x:v>Guarulhos</x:v>
      </x:c>
      <x:c r="F3423" t="str">
        <x:v>Vila Moreira</x:v>
      </x:c>
      <x:c r="G3423" t="str">
        <x:v>Ge Dermatologia E Neurologia Servicos Medicos Ss Ltda, 93, Vila Moreira, Guarulhos, Sp</x:v>
      </x:c>
      <x:c r="H3423" t="str"/>
      <x:c r="I3423" t="str"/>
      <x:c r="J3423" t="str"/>
      <x:c r="K3423" t="str"/>
      <x:c r="L3423" t="str"/>
      <x:c r="M3423" t="str"/>
      <x:c r="N3423" t="str"/>
      <x:c r="O3423" t="str"/>
      <x:c r="P3423" t="str"/>
      <x:c r="Q3423" t="str">
        <x:v>https://www.google.com/maps/search/?api=1&amp;query=Ge+Dermatologia+E+Neurologia+Servicos+Medicos+Ss+Ltda+GE+DERMATOLOGIA+E+NEUROLOGIA+SERVICOS+MEDICOS+SS+LTDA%2C+93%2C+VILA+MOREIRA%2C+GUARULHOS%2C+SP+Guarulhos+SP</x:v>
      </x:c>
      <x:c r="R3423" t="str"/>
      <x:c r="S3423" t="str"/>
      <x:c r="T3423" t="str">
        <x:v>Não contatado</x:v>
      </x:c>
      <x:c r="U3423" s="27" t="n">
        <x:f>IF(LEN(H3423)&gt;0,25,0)+IF(L3423="Sim",25,0)+IF(LEN(M3423)&gt;0,15,0)+IF(LEN(J3423)&gt;0,10,0)+IF(LEN(N3423)&gt;0,5,0)+IF(LEN(O3423)&gt;0,5,0)+IF(LEN(P3423)&gt;0,5,0)+IF(AND(LEN(R3423)&gt;0,LEN(S3423)&gt;0),10,0)</x:f>
        <x:v>0</x:v>
      </x:c>
      <x:c r="V3423" t="str">
        <x:f>IF(U3423&gt;=60,"Prioridade Alta",IF(U3423&gt;=35,"Prioridade Média","Prioridade Baixa"))</x:f>
        <x:v>Prioridade Baixa</x:v>
      </x:c>
      <x:c r="W3423" t="str">
        <x:v>Sim</x:v>
      </x:c>
      <x:c r="X3423" t="str">
        <x:v>Sem telefone, e-mail ou site</x:v>
      </x:c>
      <x:c r="Y3423" t="str">
        <x:v>Base expandida 2026-07-27</x:v>
      </x:c>
      <x:c r="Z3423" t="str"/>
      <x:c r="AA3423" t="str"/>
      <x:c r="AB3423" t="n">
        <x:v>30</x:v>
      </x:c>
      <x:c r="AC3423" t="str">
        <x:v>Prioridade Baixa</x:v>
      </x:c>
      <x:c r="AD3423" t="str">
        <x:v>Fonte CNES/DATASUS: https://cnes2.datasus.gov.br/Mod_Basico.asp?VCo_Unidade=3518804260384; CNES 4260384; CNPJ 30481611000160; site oficial/redes não coletados nesta fonte</x:v>
      </x:c>
      <x:c r="AE3423" t="n">
        <x:f>IF(LEN(H3423)&gt;0,1,0)</x:f>
        <x:v>0</x:v>
      </x:c>
      <x:c r="AF3423" t="n">
        <x:f>IF(LEN(M3423)&gt;0,1,0)</x:f>
        <x:v>0</x:v>
      </x:c>
      <x:c r="AG3423" t="n">
        <x:f>IF(AND(LEN(H3423)=0,LEN(K3423)=0,LEN(M3423)=0),1,0)</x:f>
        <x:v>1</x:v>
      </x:c>
    </x:row>
    <x:row r="3424">
      <x:c r="A3424" t="str">
        <x:v>AT-03423</x:v>
      </x:c>
      <x:c r="B3424" t="str">
        <x:v>Genesis Terapia Multidisciplinar</x:v>
      </x:c>
      <x:c r="C3424" t="str">
        <x:v>Saúde</x:v>
      </x:c>
      <x:c r="D3424" t="str">
        <x:v>Clínica</x:v>
      </x:c>
      <x:c r="E3424" t="str">
        <x:v>Guarulhos</x:v>
      </x:c>
      <x:c r="F3424" t="str">
        <x:v>Vila Galvao</x:v>
      </x:c>
      <x:c r="G3424" t="str">
        <x:v>Genesis Terapia Multidisciplinar Ltda, 23, Vila Galvao, Guarulhos, Sp</x:v>
      </x:c>
      <x:c r="H3424" t="str"/>
      <x:c r="I3424" t="str"/>
      <x:c r="J3424" t="str"/>
      <x:c r="K3424" t="str"/>
      <x:c r="L3424" t="str"/>
      <x:c r="M3424" t="str"/>
      <x:c r="N3424" t="str"/>
      <x:c r="O3424" t="str"/>
      <x:c r="P3424" t="str"/>
      <x:c r="Q3424" t="str">
        <x:v>https://www.google.com/maps/search/?api=1&amp;query=Genesis+Terapia+Multidisciplinar+GENESIS+TERAPIA+MULTIDISCIPLINAR+LTDA%2C+23%2C+VILA+GALVAO%2C+GUARULHOS%2C+SP+Guarulhos+SP</x:v>
      </x:c>
      <x:c r="R3424" t="str"/>
      <x:c r="S3424" t="str"/>
      <x:c r="T3424" t="str">
        <x:v>Não contatado</x:v>
      </x:c>
      <x:c r="U3424" s="27" t="n">
        <x:f>IF(LEN(H3424)&gt;0,25,0)+IF(L3424="Sim",25,0)+IF(LEN(M3424)&gt;0,15,0)+IF(LEN(J3424)&gt;0,10,0)+IF(LEN(N3424)&gt;0,5,0)+IF(LEN(O3424)&gt;0,5,0)+IF(LEN(P3424)&gt;0,5,0)+IF(AND(LEN(R3424)&gt;0,LEN(S3424)&gt;0),10,0)</x:f>
        <x:v>0</x:v>
      </x:c>
      <x:c r="V3424" t="str">
        <x:f>IF(U3424&gt;=60,"Prioridade Alta",IF(U3424&gt;=35,"Prioridade Média","Prioridade Baixa"))</x:f>
        <x:v>Prioridade Baixa</x:v>
      </x:c>
      <x:c r="W3424" t="str">
        <x:v>Sim</x:v>
      </x:c>
      <x:c r="X3424" t="str">
        <x:v>Sem telefone, e-mail ou site</x:v>
      </x:c>
      <x:c r="Y3424" t="str">
        <x:v>Base expandida 2026-07-27</x:v>
      </x:c>
      <x:c r="Z3424" t="str"/>
      <x:c r="AA3424" t="str"/>
      <x:c r="AB3424" t="n">
        <x:v>30</x:v>
      </x:c>
      <x:c r="AC3424" t="str">
        <x:v>Prioridade Baixa</x:v>
      </x:c>
      <x:c r="AD3424" t="str">
        <x:v>Fonte CNES/DATASUS: https://cnes2.datasus.gov.br/Mod_Basico.asp?VCo_Unidade=3518804947630; CNES 4947630; CNPJ 55718706000185; site oficial/redes não coletados nesta fonte</x:v>
      </x:c>
      <x:c r="AE3424" t="n">
        <x:f>IF(LEN(H3424)&gt;0,1,0)</x:f>
        <x:v>0</x:v>
      </x:c>
      <x:c r="AF3424" t="n">
        <x:f>IF(LEN(M3424)&gt;0,1,0)</x:f>
        <x:v>0</x:v>
      </x:c>
      <x:c r="AG3424" t="n">
        <x:f>IF(AND(LEN(H3424)=0,LEN(K3424)=0,LEN(M3424)=0),1,0)</x:f>
        <x:v>1</x:v>
      </x:c>
    </x:row>
    <x:row r="3425">
      <x:c r="A3425" t="str">
        <x:v>AT-03424</x:v>
      </x:c>
      <x:c r="B3425" t="str">
        <x:v>Geovana Alves Odontologia Especializada</x:v>
      </x:c>
      <x:c r="C3425" t="str">
        <x:v>Saúde</x:v>
      </x:c>
      <x:c r="D3425" t="str">
        <x:v>Clínica</x:v>
      </x:c>
      <x:c r="E3425" t="str">
        <x:v>Guarulhos</x:v>
      </x:c>
      <x:c r="F3425" t="str">
        <x:v>Jardim Albertina</x:v>
      </x:c>
      <x:c r="G3425" t="str">
        <x:v>Geovana Alves Odontologia Especializada Ltda, 1712, Jardim Albertina, Guarulhos, Sp</x:v>
      </x:c>
      <x:c r="H3425" t="str"/>
      <x:c r="I3425" t="str"/>
      <x:c r="J3425" t="str"/>
      <x:c r="K3425" t="str"/>
      <x:c r="L3425" t="str"/>
      <x:c r="M3425" t="str"/>
      <x:c r="N3425" t="str"/>
      <x:c r="O3425" t="str"/>
      <x:c r="P3425" t="str"/>
      <x:c r="Q3425" t="str">
        <x:v>https://www.google.com/maps/search/?api=1&amp;query=Geovana+Alves+Odontologia+Especializada+GEOVANA+ALVES+ODONTOLOGIA+ESPECIALIZADA+LTDA%2C+1712%2C+JARDIM+ALBERTINA%2C+GUARULHOS%2C+SP+Guarulhos+SP</x:v>
      </x:c>
      <x:c r="R3425" t="str"/>
      <x:c r="S3425" t="str"/>
      <x:c r="T3425" t="str">
        <x:v>Não contatado</x:v>
      </x:c>
      <x:c r="U3425" s="27" t="n">
        <x:f>IF(LEN(H3425)&gt;0,25,0)+IF(L3425="Sim",25,0)+IF(LEN(M3425)&gt;0,15,0)+IF(LEN(J3425)&gt;0,10,0)+IF(LEN(N3425)&gt;0,5,0)+IF(LEN(O3425)&gt;0,5,0)+IF(LEN(P3425)&gt;0,5,0)+IF(AND(LEN(R3425)&gt;0,LEN(S3425)&gt;0),10,0)</x:f>
        <x:v>0</x:v>
      </x:c>
      <x:c r="V3425" t="str">
        <x:f>IF(U3425&gt;=60,"Prioridade Alta",IF(U3425&gt;=35,"Prioridade Média","Prioridade Baixa"))</x:f>
        <x:v>Prioridade Baixa</x:v>
      </x:c>
      <x:c r="W3425" t="str">
        <x:v>Sim</x:v>
      </x:c>
      <x:c r="X3425" t="str">
        <x:v>Sem telefone, e-mail ou site</x:v>
      </x:c>
      <x:c r="Y3425" t="str">
        <x:v>Base expandida 2026-07-27</x:v>
      </x:c>
      <x:c r="Z3425" t="str"/>
      <x:c r="AA3425" t="str"/>
      <x:c r="AB3425" t="n">
        <x:v>30</x:v>
      </x:c>
      <x:c r="AC3425" t="str">
        <x:v>Prioridade Baixa</x:v>
      </x:c>
      <x:c r="AD3425" t="str">
        <x:v>Fonte CNES/DATASUS: https://cnes2.datasus.gov.br/Mod_Basico.asp?VCo_Unidade=3518804492390; CNES 4492390; CNPJ 51863200000109; site oficial/redes não coletados nesta fonte</x:v>
      </x:c>
      <x:c r="AE3425" t="n">
        <x:f>IF(LEN(H3425)&gt;0,1,0)</x:f>
        <x:v>0</x:v>
      </x:c>
      <x:c r="AF3425" t="n">
        <x:f>IF(LEN(M3425)&gt;0,1,0)</x:f>
        <x:v>0</x:v>
      </x:c>
      <x:c r="AG3425" t="n">
        <x:f>IF(AND(LEN(H3425)=0,LEN(K3425)=0,LEN(M3425)=0),1,0)</x:f>
        <x:v>1</x:v>
      </x:c>
    </x:row>
    <x:row r="3426">
      <x:c r="A3426" t="str">
        <x:v>AT-03425</x:v>
      </x:c>
      <x:c r="B3426" t="str">
        <x:v>Geoclin</x:v>
      </x:c>
      <x:c r="C3426" t="str">
        <x:v>Saúde</x:v>
      </x:c>
      <x:c r="D3426" t="str">
        <x:v>Clínica</x:v>
      </x:c>
      <x:c r="E3426" t="str">
        <x:v>Guarulhos</x:v>
      </x:c>
      <x:c r="F3426" t="str">
        <x:v>Centro</x:v>
      </x:c>
      <x:c r="G3426" t="str">
        <x:v>Geoclin Clinica Ginecologica E Obstetrica Ltda, 652, Centro, Guarulhos, Sp</x:v>
      </x:c>
      <x:c r="H3426" t="str"/>
      <x:c r="I3426" t="str"/>
      <x:c r="J3426" t="str"/>
      <x:c r="K3426" t="str"/>
      <x:c r="L3426" t="str"/>
      <x:c r="M3426" t="str"/>
      <x:c r="N3426" t="str"/>
      <x:c r="O3426" t="str"/>
      <x:c r="P3426" t="str"/>
      <x:c r="Q3426" t="str">
        <x:v>https://www.google.com/maps/search/?api=1&amp;query=Geoclin+GEOCLIN+CLINICA+GINECOLOGICA+E+OBSTETRICA+LTDA%2C+652%2C+CENTRO%2C+GUARULHOS%2C+SP+Guarulhos+SP</x:v>
      </x:c>
      <x:c r="R3426" t="str"/>
      <x:c r="S3426" t="str"/>
      <x:c r="T3426" t="str">
        <x:v>Não contatado</x:v>
      </x:c>
      <x:c r="U3426" s="27" t="n">
        <x:f>IF(LEN(H3426)&gt;0,25,0)+IF(L3426="Sim",25,0)+IF(LEN(M3426)&gt;0,15,0)+IF(LEN(J3426)&gt;0,10,0)+IF(LEN(N3426)&gt;0,5,0)+IF(LEN(O3426)&gt;0,5,0)+IF(LEN(P3426)&gt;0,5,0)+IF(AND(LEN(R3426)&gt;0,LEN(S3426)&gt;0),10,0)</x:f>
        <x:v>0</x:v>
      </x:c>
      <x:c r="V3426" t="str">
        <x:f>IF(U3426&gt;=60,"Prioridade Alta",IF(U3426&gt;=35,"Prioridade Média","Prioridade Baixa"))</x:f>
        <x:v>Prioridade Baixa</x:v>
      </x:c>
      <x:c r="W3426" t="str">
        <x:v>Sim</x:v>
      </x:c>
      <x:c r="X3426" t="str">
        <x:v>Sem telefone, e-mail ou site</x:v>
      </x:c>
      <x:c r="Y3426" t="str">
        <x:v>Base expandida 2026-07-27</x:v>
      </x:c>
      <x:c r="Z3426" t="str"/>
      <x:c r="AA3426" t="str"/>
      <x:c r="AB3426" t="n">
        <x:v>30</x:v>
      </x:c>
      <x:c r="AC3426" t="str">
        <x:v>Prioridade Baixa</x:v>
      </x:c>
      <x:c r="AD3426" t="str">
        <x:v>Fonte CNES/DATASUS: https://cnes2.datasus.gov.br/Mod_Basico.asp?VCo_Unidade=3518805267323; CNES 5267323; CNPJ 03401391000144; site oficial/redes não coletados nesta fonte</x:v>
      </x:c>
      <x:c r="AE3426" t="n">
        <x:f>IF(LEN(H3426)&gt;0,1,0)</x:f>
        <x:v>0</x:v>
      </x:c>
      <x:c r="AF3426" t="n">
        <x:f>IF(LEN(M3426)&gt;0,1,0)</x:f>
        <x:v>0</x:v>
      </x:c>
      <x:c r="AG3426" t="n">
        <x:f>IF(AND(LEN(H3426)=0,LEN(K3426)=0,LEN(M3426)=0),1,0)</x:f>
        <x:v>1</x:v>
      </x:c>
    </x:row>
    <x:row r="3427">
      <x:c r="A3427" t="str">
        <x:v>AT-03426</x:v>
      </x:c>
      <x:c r="B3427" t="str">
        <x:v>Girella Odonto</x:v>
      </x:c>
      <x:c r="C3427" t="str">
        <x:v>Saúde</x:v>
      </x:c>
      <x:c r="D3427" t="str">
        <x:v>Clínica</x:v>
      </x:c>
      <x:c r="E3427" t="str">
        <x:v>Guarulhos</x:v>
      </x:c>
      <x:c r="F3427" t="str">
        <x:v>Centro</x:v>
      </x:c>
      <x:c r="G3427" t="str">
        <x:v>Girella Odontologia Ltda, 252, Centro, Guarulhos, Sp</x:v>
      </x:c>
      <x:c r="H3427" t="str"/>
      <x:c r="I3427" t="str"/>
      <x:c r="J3427" t="str"/>
      <x:c r="K3427" t="str"/>
      <x:c r="L3427" t="str"/>
      <x:c r="M3427" t="str"/>
      <x:c r="N3427" t="str"/>
      <x:c r="O3427" t="str"/>
      <x:c r="P3427" t="str"/>
      <x:c r="Q3427" t="str">
        <x:v>https://www.google.com/maps/search/?api=1&amp;query=Girella+Odonto+GIRELLA+ODONTOLOGIA+LTDA%2C+252%2C+CENTRO%2C+GUARULHOS%2C+SP+Guarulhos+SP</x:v>
      </x:c>
      <x:c r="R3427" t="str"/>
      <x:c r="S3427" t="str"/>
      <x:c r="T3427" t="str">
        <x:v>Não contatado</x:v>
      </x:c>
      <x:c r="U3427" s="27" t="n">
        <x:f>IF(LEN(H3427)&gt;0,25,0)+IF(L3427="Sim",25,0)+IF(LEN(M3427)&gt;0,15,0)+IF(LEN(J3427)&gt;0,10,0)+IF(LEN(N3427)&gt;0,5,0)+IF(LEN(O3427)&gt;0,5,0)+IF(LEN(P3427)&gt;0,5,0)+IF(AND(LEN(R3427)&gt;0,LEN(S3427)&gt;0),10,0)</x:f>
        <x:v>0</x:v>
      </x:c>
      <x:c r="V3427" t="str">
        <x:f>IF(U3427&gt;=60,"Prioridade Alta",IF(U3427&gt;=35,"Prioridade Média","Prioridade Baixa"))</x:f>
        <x:v>Prioridade Baixa</x:v>
      </x:c>
      <x:c r="W3427" t="str">
        <x:v>Sim</x:v>
      </x:c>
      <x:c r="X3427" t="str">
        <x:v>Sem telefone, e-mail ou site</x:v>
      </x:c>
      <x:c r="Y3427" t="str">
        <x:v>Base expandida 2026-07-27</x:v>
      </x:c>
      <x:c r="Z3427" t="str"/>
      <x:c r="AA3427" t="str"/>
      <x:c r="AB3427" t="n">
        <x:v>30</x:v>
      </x:c>
      <x:c r="AC3427" t="str">
        <x:v>Prioridade Baixa</x:v>
      </x:c>
      <x:c r="AD3427" t="str">
        <x:v>Fonte CNES/DATASUS: https://cnes2.datasus.gov.br/Mod_Basico.asp?VCo_Unidade=3518805507170; CNES 5507170; CNPJ 59207379000158; site oficial/redes não coletados nesta fonte</x:v>
      </x:c>
      <x:c r="AE3427" t="n">
        <x:f>IF(LEN(H3427)&gt;0,1,0)</x:f>
        <x:v>0</x:v>
      </x:c>
      <x:c r="AF3427" t="n">
        <x:f>IF(LEN(M3427)&gt;0,1,0)</x:f>
        <x:v>0</x:v>
      </x:c>
      <x:c r="AG3427" t="n">
        <x:f>IF(AND(LEN(H3427)=0,LEN(K3427)=0,LEN(M3427)=0),1,0)</x:f>
        <x:v>1</x:v>
      </x:c>
    </x:row>
    <x:row r="3428">
      <x:c r="A3428" t="str">
        <x:v>AT-03427</x:v>
      </x:c>
      <x:c r="B3428" t="str">
        <x:v>Gleice Ferro Odontologia</x:v>
      </x:c>
      <x:c r="C3428" t="str">
        <x:v>Saúde</x:v>
      </x:c>
      <x:c r="D3428" t="str">
        <x:v>Clínica</x:v>
      </x:c>
      <x:c r="E3428" t="str">
        <x:v>Guarulhos</x:v>
      </x:c>
      <x:c r="F3428" t="str">
        <x:v>Centro</x:v>
      </x:c>
      <x:c r="G3428" t="str">
        <x:v>Gleice Ferro Odontologia Ltda, 2120, Centro, Guarulhos, Sp</x:v>
      </x:c>
      <x:c r="H3428" t="str"/>
      <x:c r="I3428" t="str"/>
      <x:c r="J3428" t="str"/>
      <x:c r="K3428" t="str"/>
      <x:c r="L3428" t="str"/>
      <x:c r="M3428" t="str"/>
      <x:c r="N3428" t="str"/>
      <x:c r="O3428" t="str"/>
      <x:c r="P3428" t="str"/>
      <x:c r="Q3428" t="str">
        <x:v>https://www.google.com/maps/search/?api=1&amp;query=Gleice+Ferro+Odontologia+GLEICE+FERRO+ODONTOLOGIA+LTDA%2C+2120%2C+CENTRO%2C+GUARULHOS%2C+SP+Guarulhos+SP</x:v>
      </x:c>
      <x:c r="R3428" t="str"/>
      <x:c r="S3428" t="str"/>
      <x:c r="T3428" t="str">
        <x:v>Não contatado</x:v>
      </x:c>
      <x:c r="U3428" s="27" t="n">
        <x:f>IF(LEN(H3428)&gt;0,25,0)+IF(L3428="Sim",25,0)+IF(LEN(M3428)&gt;0,15,0)+IF(LEN(J3428)&gt;0,10,0)+IF(LEN(N3428)&gt;0,5,0)+IF(LEN(O3428)&gt;0,5,0)+IF(LEN(P3428)&gt;0,5,0)+IF(AND(LEN(R3428)&gt;0,LEN(S3428)&gt;0),10,0)</x:f>
        <x:v>0</x:v>
      </x:c>
      <x:c r="V3428" t="str">
        <x:f>IF(U3428&gt;=60,"Prioridade Alta",IF(U3428&gt;=35,"Prioridade Média","Prioridade Baixa"))</x:f>
        <x:v>Prioridade Baixa</x:v>
      </x:c>
      <x:c r="W3428" t="str">
        <x:v>Sim</x:v>
      </x:c>
      <x:c r="X3428" t="str">
        <x:v>Sem telefone, e-mail ou site</x:v>
      </x:c>
      <x:c r="Y3428" t="str">
        <x:v>Base expandida 2026-07-27</x:v>
      </x:c>
      <x:c r="Z3428" t="str"/>
      <x:c r="AA3428" t="str"/>
      <x:c r="AB3428" t="n">
        <x:v>30</x:v>
      </x:c>
      <x:c r="AC3428" t="str">
        <x:v>Prioridade Baixa</x:v>
      </x:c>
      <x:c r="AD3428" t="str">
        <x:v>Fonte CNES/DATASUS: https://cnes2.datasus.gov.br/Mod_Basico.asp?VCo_Unidade=3518805752531; CNES 5752531; CNPJ 60778884000131; site oficial/redes não coletados nesta fonte</x:v>
      </x:c>
      <x:c r="AE3428" t="n">
        <x:f>IF(LEN(H3428)&gt;0,1,0)</x:f>
        <x:v>0</x:v>
      </x:c>
      <x:c r="AF3428" t="n">
        <x:f>IF(LEN(M3428)&gt;0,1,0)</x:f>
        <x:v>0</x:v>
      </x:c>
      <x:c r="AG3428" t="n">
        <x:f>IF(AND(LEN(H3428)=0,LEN(K3428)=0,LEN(M3428)=0),1,0)</x:f>
        <x:v>1</x:v>
      </x:c>
    </x:row>
    <x:row r="3429">
      <x:c r="A3429" t="str">
        <x:v>AT-03428</x:v>
      </x:c>
      <x:c r="B3429" t="str">
        <x:v>Gmg Grupo Medico De Ginecologia S S Ltda</x:v>
      </x:c>
      <x:c r="C3429" t="str">
        <x:v>Saúde</x:v>
      </x:c>
      <x:c r="D3429" t="str">
        <x:v>Clínica</x:v>
      </x:c>
      <x:c r="E3429" t="str">
        <x:v>Guarulhos</x:v>
      </x:c>
      <x:c r="F3429" t="str">
        <x:v>Jardim Sao Paulo</x:v>
      </x:c>
      <x:c r="G3429" t="str">
        <x:v>Gmg Grupo Medico De Ginecologia S S Ltda, 43, Jardim Sao Paulo, Guarulhos, Sp</x:v>
      </x:c>
      <x:c r="H3429" t="str"/>
      <x:c r="I3429" t="str"/>
      <x:c r="J3429" t="str"/>
      <x:c r="K3429" t="str"/>
      <x:c r="L3429" t="str"/>
      <x:c r="M3429" t="str"/>
      <x:c r="N3429" t="str"/>
      <x:c r="O3429" t="str"/>
      <x:c r="P3429" t="str"/>
      <x:c r="Q3429" t="str">
        <x:v>https://www.google.com/maps/search/?api=1&amp;query=Gmg+Grupo+Medico+De+Ginecologia+S+S+Ltda+GMG+GRUPO+MEDICO+DE+GINECOLOGIA+S+S+LTDA%2C+43%2C+JARDIM+SAO+PAULO%2C+GUARULHOS%2C+SP+Guarulhos+SP</x:v>
      </x:c>
      <x:c r="R3429" t="str"/>
      <x:c r="S3429" t="str"/>
      <x:c r="T3429" t="str">
        <x:v>Não contatado</x:v>
      </x:c>
      <x:c r="U3429" s="27" t="n">
        <x:f>IF(LEN(H3429)&gt;0,25,0)+IF(L3429="Sim",25,0)+IF(LEN(M3429)&gt;0,15,0)+IF(LEN(J3429)&gt;0,10,0)+IF(LEN(N3429)&gt;0,5,0)+IF(LEN(O3429)&gt;0,5,0)+IF(LEN(P3429)&gt;0,5,0)+IF(AND(LEN(R3429)&gt;0,LEN(S3429)&gt;0),10,0)</x:f>
        <x:v>0</x:v>
      </x:c>
      <x:c r="V3429" t="str">
        <x:f>IF(U3429&gt;=60,"Prioridade Alta",IF(U3429&gt;=35,"Prioridade Média","Prioridade Baixa"))</x:f>
        <x:v>Prioridade Baixa</x:v>
      </x:c>
      <x:c r="W3429" t="str">
        <x:v>Sim</x:v>
      </x:c>
      <x:c r="X3429" t="str">
        <x:v>Sem telefone, e-mail ou site</x:v>
      </x:c>
      <x:c r="Y3429" t="str">
        <x:v>Base expandida 2026-07-27</x:v>
      </x:c>
      <x:c r="Z3429" t="str"/>
      <x:c r="AA3429" t="str"/>
      <x:c r="AB3429" t="n">
        <x:v>30</x:v>
      </x:c>
      <x:c r="AC3429" t="str">
        <x:v>Prioridade Baixa</x:v>
      </x:c>
      <x:c r="AD3429" t="str">
        <x:v>Fonte CNES/DATASUS: https://cnes2.datasus.gov.br/Mod_Basico.asp?VCo_Unidade=3518800209554; CNES 0209554; CNPJ 03325209000113; site oficial/redes não coletados nesta fonte</x:v>
      </x:c>
      <x:c r="AE3429" t="n">
        <x:f>IF(LEN(H3429)&gt;0,1,0)</x:f>
        <x:v>0</x:v>
      </x:c>
      <x:c r="AF3429" t="n">
        <x:f>IF(LEN(M3429)&gt;0,1,0)</x:f>
        <x:v>0</x:v>
      </x:c>
      <x:c r="AG3429" t="n">
        <x:f>IF(AND(LEN(H3429)=0,LEN(K3429)=0,LEN(M3429)=0),1,0)</x:f>
        <x:v>1</x:v>
      </x:c>
    </x:row>
    <x:row r="3430">
      <x:c r="A3430" t="str">
        <x:v>AT-03429</x:v>
      </x:c>
      <x:c r="B3430" t="str">
        <x:v>Gml Servicos Medicos</x:v>
      </x:c>
      <x:c r="C3430" t="str">
        <x:v>Saúde</x:v>
      </x:c>
      <x:c r="D3430" t="str">
        <x:v>Clínica</x:v>
      </x:c>
      <x:c r="E3430" t="str">
        <x:v>Guarulhos</x:v>
      </x:c>
      <x:c r="F3430" t="str">
        <x:v>Centro</x:v>
      </x:c>
      <x:c r="G3430" t="str">
        <x:v>Gml Servicos Medicos Ltda, 113, Centro, Guarulhos, Sp</x:v>
      </x:c>
      <x:c r="H3430" t="str"/>
      <x:c r="I3430" t="str"/>
      <x:c r="J3430" t="str"/>
      <x:c r="K3430" t="str"/>
      <x:c r="L3430" t="str"/>
      <x:c r="M3430" t="str"/>
      <x:c r="N3430" t="str"/>
      <x:c r="O3430" t="str"/>
      <x:c r="P3430" t="str"/>
      <x:c r="Q3430" t="str">
        <x:v>https://www.google.com/maps/search/?api=1&amp;query=Gml+Servicos+Medicos+GML+SERVICOS+MEDICOS+LTDA%2C+113%2C+CENTRO%2C+GUARULHOS%2C+SP+Guarulhos+SP</x:v>
      </x:c>
      <x:c r="R3430" t="str"/>
      <x:c r="S3430" t="str"/>
      <x:c r="T3430" t="str">
        <x:v>Não contatado</x:v>
      </x:c>
      <x:c r="U3430" s="27" t="n">
        <x:f>IF(LEN(H3430)&gt;0,25,0)+IF(L3430="Sim",25,0)+IF(LEN(M3430)&gt;0,15,0)+IF(LEN(J3430)&gt;0,10,0)+IF(LEN(N3430)&gt;0,5,0)+IF(LEN(O3430)&gt;0,5,0)+IF(LEN(P3430)&gt;0,5,0)+IF(AND(LEN(R3430)&gt;0,LEN(S3430)&gt;0),10,0)</x:f>
        <x:v>0</x:v>
      </x:c>
      <x:c r="V3430" t="str">
        <x:f>IF(U3430&gt;=60,"Prioridade Alta",IF(U3430&gt;=35,"Prioridade Média","Prioridade Baixa"))</x:f>
        <x:v>Prioridade Baixa</x:v>
      </x:c>
      <x:c r="W3430" t="str">
        <x:v>Sim</x:v>
      </x:c>
      <x:c r="X3430" t="str">
        <x:v>Sem telefone, e-mail ou site</x:v>
      </x:c>
      <x:c r="Y3430" t="str">
        <x:v>Base expandida 2026-07-27</x:v>
      </x:c>
      <x:c r="Z3430" t="str"/>
      <x:c r="AA3430" t="str"/>
      <x:c r="AB3430" t="n">
        <x:v>30</x:v>
      </x:c>
      <x:c r="AC3430" t="str">
        <x:v>Prioridade Baixa</x:v>
      </x:c>
      <x:c r="AD3430" t="str">
        <x:v>Fonte CNES/DATASUS: https://cnes2.datasus.gov.br/Mod_Basico.asp?VCo_Unidade=3518803534138; CNES 3534138; CNPJ 05009916000126; site oficial/redes não coletados nesta fonte</x:v>
      </x:c>
      <x:c r="AE3430" t="n">
        <x:f>IF(LEN(H3430)&gt;0,1,0)</x:f>
        <x:v>0</x:v>
      </x:c>
      <x:c r="AF3430" t="n">
        <x:f>IF(LEN(M3430)&gt;0,1,0)</x:f>
        <x:v>0</x:v>
      </x:c>
      <x:c r="AG3430" t="n">
        <x:f>IF(AND(LEN(H3430)=0,LEN(K3430)=0,LEN(M3430)=0),1,0)</x:f>
        <x:v>1</x:v>
      </x:c>
    </x:row>
    <x:row r="3431">
      <x:c r="A3431" t="str">
        <x:v>AT-03430</x:v>
      </x:c>
      <x:c r="B3431" t="str">
        <x:v>Golden Stars Odontologia</x:v>
      </x:c>
      <x:c r="C3431" t="str">
        <x:v>Saúde</x:v>
      </x:c>
      <x:c r="D3431" t="str">
        <x:v>Clínica</x:v>
      </x:c>
      <x:c r="E3431" t="str">
        <x:v>Guarulhos</x:v>
      </x:c>
      <x:c r="F3431" t="str">
        <x:v>Jd Presidente Dutra</x:v>
      </x:c>
      <x:c r="G3431" t="str">
        <x:v>Jbl Odonto Ltda Me, 3322, Jd Presidente Dutra, Guarulhos, Sp</x:v>
      </x:c>
      <x:c r="H3431" t="str"/>
      <x:c r="I3431" t="str"/>
      <x:c r="J3431" t="str"/>
      <x:c r="K3431" t="str"/>
      <x:c r="L3431" t="str"/>
      <x:c r="M3431" t="str"/>
      <x:c r="N3431" t="str"/>
      <x:c r="O3431" t="str"/>
      <x:c r="P3431" t="str"/>
      <x:c r="Q3431" t="str">
        <x:v>https://www.google.com/maps/search/?api=1&amp;query=Golden+Stars+Odontologia+JBL+ODONTO+LTDA+ME%2C+3322%2C+JD+PRESIDENTE+DUTRA%2C+GUARULHOS%2C+SP+Guarulhos+SP</x:v>
      </x:c>
      <x:c r="R3431" t="str"/>
      <x:c r="S3431" t="str"/>
      <x:c r="T3431" t="str">
        <x:v>Não contatado</x:v>
      </x:c>
      <x:c r="U3431" s="27" t="n">
        <x:f>IF(LEN(H3431)&gt;0,25,0)+IF(L3431="Sim",25,0)+IF(LEN(M3431)&gt;0,15,0)+IF(LEN(J3431)&gt;0,10,0)+IF(LEN(N3431)&gt;0,5,0)+IF(LEN(O3431)&gt;0,5,0)+IF(LEN(P3431)&gt;0,5,0)+IF(AND(LEN(R3431)&gt;0,LEN(S3431)&gt;0),10,0)</x:f>
        <x:v>0</x:v>
      </x:c>
      <x:c r="V3431" t="str">
        <x:f>IF(U3431&gt;=60,"Prioridade Alta",IF(U3431&gt;=35,"Prioridade Média","Prioridade Baixa"))</x:f>
        <x:v>Prioridade Baixa</x:v>
      </x:c>
      <x:c r="W3431" t="str">
        <x:v>Sim</x:v>
      </x:c>
      <x:c r="X3431" t="str">
        <x:v>Sem telefone, e-mail ou site</x:v>
      </x:c>
      <x:c r="Y3431" t="str">
        <x:v>Base expandida 2026-07-27</x:v>
      </x:c>
      <x:c r="Z3431" t="str"/>
      <x:c r="AA3431" t="str"/>
      <x:c r="AB3431" t="n">
        <x:v>30</x:v>
      </x:c>
      <x:c r="AC3431" t="str">
        <x:v>Prioridade Baixa</x:v>
      </x:c>
      <x:c r="AD3431" t="str">
        <x:v>Fonte CNES/DATASUS: https://cnes2.datasus.gov.br/Mod_Basico.asp?VCo_Unidade=3518809332057; CNES 9332057; CNPJ 26606607000103; site oficial/redes não coletados nesta fonte</x:v>
      </x:c>
      <x:c r="AE3431" t="n">
        <x:f>IF(LEN(H3431)&gt;0,1,0)</x:f>
        <x:v>0</x:v>
      </x:c>
      <x:c r="AF3431" t="n">
        <x:f>IF(LEN(M3431)&gt;0,1,0)</x:f>
        <x:v>0</x:v>
      </x:c>
      <x:c r="AG3431" t="n">
        <x:f>IF(AND(LEN(H3431)=0,LEN(K3431)=0,LEN(M3431)=0),1,0)</x:f>
        <x:v>1</x:v>
      </x:c>
    </x:row>
    <x:row r="3432">
      <x:c r="A3432" t="str">
        <x:v>AT-03431</x:v>
      </x:c>
      <x:c r="B3432" t="str">
        <x:v>Gru Odontologia</x:v>
      </x:c>
      <x:c r="C3432" t="str">
        <x:v>Saúde</x:v>
      </x:c>
      <x:c r="D3432" t="str">
        <x:v>Clínica</x:v>
      </x:c>
      <x:c r="E3432" t="str">
        <x:v>Guarulhos</x:v>
      </x:c>
      <x:c r="F3432" t="str">
        <x:v>Centro</x:v>
      </x:c>
      <x:c r="G3432" t="str">
        <x:v>Gru Odontologia Ltda Epp, 74, Centro, Guarulhos, Sp</x:v>
      </x:c>
      <x:c r="H3432" t="str"/>
      <x:c r="I3432" t="str"/>
      <x:c r="J3432" t="str"/>
      <x:c r="K3432" t="str"/>
      <x:c r="L3432" t="str"/>
      <x:c r="M3432" t="str"/>
      <x:c r="N3432" t="str"/>
      <x:c r="O3432" t="str"/>
      <x:c r="P3432" t="str"/>
      <x:c r="Q3432" t="str">
        <x:v>https://www.google.com/maps/search/?api=1&amp;query=Gru+Odontologia+GRU+ODONTOLOGIA+LTDA+EPP%2C+74%2C+CENTRO%2C+GUARULHOS%2C+SP+Guarulhos+SP</x:v>
      </x:c>
      <x:c r="R3432" t="str"/>
      <x:c r="S3432" t="str"/>
      <x:c r="T3432" t="str">
        <x:v>Não contatado</x:v>
      </x:c>
      <x:c r="U3432" s="27" t="n">
        <x:f>IF(LEN(H3432)&gt;0,25,0)+IF(L3432="Sim",25,0)+IF(LEN(M3432)&gt;0,15,0)+IF(LEN(J3432)&gt;0,10,0)+IF(LEN(N3432)&gt;0,5,0)+IF(LEN(O3432)&gt;0,5,0)+IF(LEN(P3432)&gt;0,5,0)+IF(AND(LEN(R3432)&gt;0,LEN(S3432)&gt;0),10,0)</x:f>
        <x:v>0</x:v>
      </x:c>
      <x:c r="V3432" t="str">
        <x:f>IF(U3432&gt;=60,"Prioridade Alta",IF(U3432&gt;=35,"Prioridade Média","Prioridade Baixa"))</x:f>
        <x:v>Prioridade Baixa</x:v>
      </x:c>
      <x:c r="W3432" t="str">
        <x:v>Sim</x:v>
      </x:c>
      <x:c r="X3432" t="str">
        <x:v>Sem telefone, e-mail ou site</x:v>
      </x:c>
      <x:c r="Y3432" t="str">
        <x:v>Base expandida 2026-07-27</x:v>
      </x:c>
      <x:c r="Z3432" t="str"/>
      <x:c r="AA3432" t="str"/>
      <x:c r="AB3432" t="n">
        <x:v>30</x:v>
      </x:c>
      <x:c r="AC3432" t="str">
        <x:v>Prioridade Baixa</x:v>
      </x:c>
      <x:c r="AD3432" t="str">
        <x:v>Fonte CNES/DATASUS: https://cnes2.datasus.gov.br/Mod_Basico.asp?VCo_Unidade=3518809429336; CNES 9429336; CNPJ 28036948000116; site oficial/redes não coletados nesta fonte</x:v>
      </x:c>
      <x:c r="AE3432" t="n">
        <x:f>IF(LEN(H3432)&gt;0,1,0)</x:f>
        <x:v>0</x:v>
      </x:c>
      <x:c r="AF3432" t="n">
        <x:f>IF(LEN(M3432)&gt;0,1,0)</x:f>
        <x:v>0</x:v>
      </x:c>
      <x:c r="AG3432" t="n">
        <x:f>IF(AND(LEN(H3432)=0,LEN(K3432)=0,LEN(M3432)=0),1,0)</x:f>
        <x:v>1</x:v>
      </x:c>
    </x:row>
    <x:row r="3433">
      <x:c r="A3433" t="str">
        <x:v>AT-03432</x:v>
      </x:c>
      <x:c r="B3433" t="str">
        <x:v>Halo Odontologia</x:v>
      </x:c>
      <x:c r="C3433" t="str">
        <x:v>Saúde</x:v>
      </x:c>
      <x:c r="D3433" t="str">
        <x:v>Clínica</x:v>
      </x:c>
      <x:c r="E3433" t="str">
        <x:v>Guarulhos</x:v>
      </x:c>
      <x:c r="F3433" t="str">
        <x:v>Centro</x:v>
      </x:c>
      <x:c r="G3433" t="str">
        <x:v>Clinica Halo Odontologia Ltda, 65, Centro, Guarulhos, Sp</x:v>
      </x:c>
      <x:c r="H3433" t="str"/>
      <x:c r="I3433" t="str"/>
      <x:c r="J3433" t="str"/>
      <x:c r="K3433" t="str"/>
      <x:c r="L3433" t="str"/>
      <x:c r="M3433" t="str"/>
      <x:c r="N3433" t="str"/>
      <x:c r="O3433" t="str"/>
      <x:c r="P3433" t="str"/>
      <x:c r="Q3433" t="str">
        <x:v>https://www.google.com/maps/search/?api=1&amp;query=Halo+Odontologia+CLINICA+HALO+ODONTOLOGIA+LTDA%2C+65%2C+CENTRO%2C+GUARULHOS%2C+SP+Guarulhos+SP</x:v>
      </x:c>
      <x:c r="R3433" t="str"/>
      <x:c r="S3433" t="str"/>
      <x:c r="T3433" t="str">
        <x:v>Não contatado</x:v>
      </x:c>
      <x:c r="U3433" s="27" t="n">
        <x:f>IF(LEN(H3433)&gt;0,25,0)+IF(L3433="Sim",25,0)+IF(LEN(M3433)&gt;0,15,0)+IF(LEN(J3433)&gt;0,10,0)+IF(LEN(N3433)&gt;0,5,0)+IF(LEN(O3433)&gt;0,5,0)+IF(LEN(P3433)&gt;0,5,0)+IF(AND(LEN(R3433)&gt;0,LEN(S3433)&gt;0),10,0)</x:f>
        <x:v>0</x:v>
      </x:c>
      <x:c r="V3433" t="str">
        <x:f>IF(U3433&gt;=60,"Prioridade Alta",IF(U3433&gt;=35,"Prioridade Média","Prioridade Baixa"))</x:f>
        <x:v>Prioridade Baixa</x:v>
      </x:c>
      <x:c r="W3433" t="str">
        <x:v>Sim</x:v>
      </x:c>
      <x:c r="X3433" t="str">
        <x:v>Sem telefone, e-mail ou site</x:v>
      </x:c>
      <x:c r="Y3433" t="str">
        <x:v>Base expandida 2026-07-27</x:v>
      </x:c>
      <x:c r="Z3433" t="str"/>
      <x:c r="AA3433" t="str"/>
      <x:c r="AB3433" t="n">
        <x:v>30</x:v>
      </x:c>
      <x:c r="AC3433" t="str">
        <x:v>Prioridade Baixa</x:v>
      </x:c>
      <x:c r="AD3433" t="str">
        <x:v>Fonte CNES/DATASUS: https://cnes2.datasus.gov.br/Mod_Basico.asp?VCo_Unidade=3518809784292; CNES 9784292; CNPJ 29039888000158; site oficial/redes não coletados nesta fonte</x:v>
      </x:c>
      <x:c r="AE3433" t="n">
        <x:f>IF(LEN(H3433)&gt;0,1,0)</x:f>
        <x:v>0</x:v>
      </x:c>
      <x:c r="AF3433" t="n">
        <x:f>IF(LEN(M3433)&gt;0,1,0)</x:f>
        <x:v>0</x:v>
      </x:c>
      <x:c r="AG3433" t="n">
        <x:f>IF(AND(LEN(H3433)=0,LEN(K3433)=0,LEN(M3433)=0),1,0)</x:f>
        <x:v>1</x:v>
      </x:c>
    </x:row>
    <x:row r="3434">
      <x:c r="A3434" t="str">
        <x:v>AT-03433</x:v>
      </x:c>
      <x:c r="B3434" t="str">
        <x:v>Harmonize Psi Clinica De Psicologia E Especialidade Ltda</x:v>
      </x:c>
      <x:c r="C3434" t="str">
        <x:v>Saúde</x:v>
      </x:c>
      <x:c r="D3434" t="str">
        <x:v>Clínica</x:v>
      </x:c>
      <x:c r="E3434" t="str">
        <x:v>Guarulhos</x:v>
      </x:c>
      <x:c r="F3434" t="str">
        <x:v>Jardim Sao Paulo</x:v>
      </x:c>
      <x:c r="G3434" t="str">
        <x:v>Harmonize Psi Clinica De Psicologia E Especialidade Ltda, 43, Jardim Sao Paulo, Guarulhos, Sp</x:v>
      </x:c>
      <x:c r="H3434" t="str"/>
      <x:c r="I3434" t="str"/>
      <x:c r="J3434" t="str"/>
      <x:c r="K3434" t="str"/>
      <x:c r="L3434" t="str"/>
      <x:c r="M3434" t="str"/>
      <x:c r="N3434" t="str"/>
      <x:c r="O3434" t="str"/>
      <x:c r="P3434" t="str"/>
      <x:c r="Q3434" t="str">
        <x:v>https://www.google.com/maps/search/?api=1&amp;query=Harmonize+Psi+Clinica+De+Psicologia+E+Especialidade+Ltda+HARMONIZE+PSI+CLINICA+DE+PSICOLOGIA+E+ESPECIALIDADE+LTDA%2C+43%2C+JARDIM+SAO+PAULO%2C+GUARULHOS%2C+SP+Guarulhos+SP</x:v>
      </x:c>
      <x:c r="R3434" t="str"/>
      <x:c r="S3434" t="str"/>
      <x:c r="T3434" t="str">
        <x:v>Não contatado</x:v>
      </x:c>
      <x:c r="U3434" s="27" t="n">
        <x:f>IF(LEN(H3434)&gt;0,25,0)+IF(L3434="Sim",25,0)+IF(LEN(M3434)&gt;0,15,0)+IF(LEN(J3434)&gt;0,10,0)+IF(LEN(N3434)&gt;0,5,0)+IF(LEN(O3434)&gt;0,5,0)+IF(LEN(P3434)&gt;0,5,0)+IF(AND(LEN(R3434)&gt;0,LEN(S3434)&gt;0),10,0)</x:f>
        <x:v>0</x:v>
      </x:c>
      <x:c r="V3434" t="str">
        <x:f>IF(U3434&gt;=60,"Prioridade Alta",IF(U3434&gt;=35,"Prioridade Média","Prioridade Baixa"))</x:f>
        <x:v>Prioridade Baixa</x:v>
      </x:c>
      <x:c r="W3434" t="str">
        <x:v>Sim</x:v>
      </x:c>
      <x:c r="X3434" t="str">
        <x:v>Sem telefone, e-mail ou site</x:v>
      </x:c>
      <x:c r="Y3434" t="str">
        <x:v>Base expandida 2026-07-27</x:v>
      </x:c>
      <x:c r="Z3434" t="str"/>
      <x:c r="AA3434" t="str"/>
      <x:c r="AB3434" t="n">
        <x:v>30</x:v>
      </x:c>
      <x:c r="AC3434" t="str">
        <x:v>Prioridade Baixa</x:v>
      </x:c>
      <x:c r="AD3434" t="str">
        <x:v>Fonte CNES/DATASUS: https://cnes2.datasus.gov.br/Mod_Basico.asp?VCo_Unidade=3518804586034; CNES 4586034; CNPJ 46411176000137; site oficial/redes não coletados nesta fonte</x:v>
      </x:c>
      <x:c r="AE3434" t="n">
        <x:f>IF(LEN(H3434)&gt;0,1,0)</x:f>
        <x:v>0</x:v>
      </x:c>
      <x:c r="AF3434" t="n">
        <x:f>IF(LEN(M3434)&gt;0,1,0)</x:f>
        <x:v>0</x:v>
      </x:c>
      <x:c r="AG3434" t="n">
        <x:f>IF(AND(LEN(H3434)=0,LEN(K3434)=0,LEN(M3434)=0),1,0)</x:f>
        <x:v>1</x:v>
      </x:c>
    </x:row>
    <x:row r="3435">
      <x:c r="A3435" t="str">
        <x:v>AT-03434</x:v>
      </x:c>
      <x:c r="B3435" t="str">
        <x:v>Hdi Odontologia</x:v>
      </x:c>
      <x:c r="C3435" t="str">
        <x:v>Saúde</x:v>
      </x:c>
      <x:c r="D3435" t="str">
        <x:v>Clínica</x:v>
      </x:c>
      <x:c r="E3435" t="str">
        <x:v>Guarulhos</x:v>
      </x:c>
      <x:c r="F3435" t="str">
        <x:v>Jardim Nova Taboao</x:v>
      </x:c>
      <x:c r="G3435" t="str">
        <x:v>Iran De Jesus Ribeiro Odontologia, 47, Jardim Nova Taboao, Guarulhos, Sp</x:v>
      </x:c>
      <x:c r="H3435" t="str"/>
      <x:c r="I3435" t="str"/>
      <x:c r="J3435" t="str"/>
      <x:c r="K3435" t="str"/>
      <x:c r="L3435" t="str"/>
      <x:c r="M3435" t="str"/>
      <x:c r="N3435" t="str"/>
      <x:c r="O3435" t="str"/>
      <x:c r="P3435" t="str"/>
      <x:c r="Q3435" t="str">
        <x:v>https://www.google.com/maps/search/?api=1&amp;query=Hdi+Odontologia+IRAN+DE+JESUS+RIBEIRO+ODONTOLOGIA%2C+47%2C+JARDIM+NOVA+TABOAO%2C+GUARULHOS%2C+SP+Guarulhos+SP</x:v>
      </x:c>
      <x:c r="R3435" t="str"/>
      <x:c r="S3435" t="str"/>
      <x:c r="T3435" t="str">
        <x:v>Não contatado</x:v>
      </x:c>
      <x:c r="U3435" s="27" t="n">
        <x:f>IF(LEN(H3435)&gt;0,25,0)+IF(L3435="Sim",25,0)+IF(LEN(M3435)&gt;0,15,0)+IF(LEN(J3435)&gt;0,10,0)+IF(LEN(N3435)&gt;0,5,0)+IF(LEN(O3435)&gt;0,5,0)+IF(LEN(P3435)&gt;0,5,0)+IF(AND(LEN(R3435)&gt;0,LEN(S3435)&gt;0),10,0)</x:f>
        <x:v>0</x:v>
      </x:c>
      <x:c r="V3435" t="str">
        <x:f>IF(U3435&gt;=60,"Prioridade Alta",IF(U3435&gt;=35,"Prioridade Média","Prioridade Baixa"))</x:f>
        <x:v>Prioridade Baixa</x:v>
      </x:c>
      <x:c r="W3435" t="str">
        <x:v>Sim</x:v>
      </x:c>
      <x:c r="X3435" t="str">
        <x:v>Sem telefone, e-mail ou site</x:v>
      </x:c>
      <x:c r="Y3435" t="str">
        <x:v>Base expandida 2026-07-27</x:v>
      </x:c>
      <x:c r="Z3435" t="str"/>
      <x:c r="AA3435" t="str"/>
      <x:c r="AB3435" t="n">
        <x:v>30</x:v>
      </x:c>
      <x:c r="AC3435" t="str">
        <x:v>Prioridade Baixa</x:v>
      </x:c>
      <x:c r="AD3435" t="str">
        <x:v>Fonte CNES/DATASUS: https://cnes2.datasus.gov.br/Mod_Basico.asp?VCo_Unidade=3518809975934; CNES 9975934; CNPJ 32648430000100; site oficial/redes não coletados nesta fonte</x:v>
      </x:c>
      <x:c r="AE3435" t="n">
        <x:f>IF(LEN(H3435)&gt;0,1,0)</x:f>
        <x:v>0</x:v>
      </x:c>
      <x:c r="AF3435" t="n">
        <x:f>IF(LEN(M3435)&gt;0,1,0)</x:f>
        <x:v>0</x:v>
      </x:c>
      <x:c r="AG3435" t="n">
        <x:f>IF(AND(LEN(H3435)=0,LEN(K3435)=0,LEN(M3435)=0),1,0)</x:f>
        <x:v>1</x:v>
      </x:c>
    </x:row>
    <x:row r="3436">
      <x:c r="A3436" t="str">
        <x:v>AT-03435</x:v>
      </x:c>
      <x:c r="B3436" t="str">
        <x:v>Hl Odontologia</x:v>
      </x:c>
      <x:c r="C3436" t="str">
        <x:v>Saúde</x:v>
      </x:c>
      <x:c r="D3436" t="str">
        <x:v>Clínica</x:v>
      </x:c>
      <x:c r="E3436" t="str">
        <x:v>Guarulhos</x:v>
      </x:c>
      <x:c r="F3436" t="str">
        <x:v>Centro</x:v>
      </x:c>
      <x:c r="G3436" t="str">
        <x:v>Hl Odontologia E Estetica Orofacial Ltda, 2120, Centro, Guarulhos, Sp</x:v>
      </x:c>
      <x:c r="H3436" t="str"/>
      <x:c r="I3436" t="str"/>
      <x:c r="J3436" t="str"/>
      <x:c r="K3436" t="str"/>
      <x:c r="L3436" t="str"/>
      <x:c r="M3436" t="str"/>
      <x:c r="N3436" t="str"/>
      <x:c r="O3436" t="str"/>
      <x:c r="P3436" t="str"/>
      <x:c r="Q3436" t="str">
        <x:v>https://www.google.com/maps/search/?api=1&amp;query=Hl+Odontologia+HL+ODONTOLOGIA+E+ESTETICA+OROFACIAL+LTDA%2C+2120%2C+CENTRO%2C+GUARULHOS%2C+SP+Guarulhos+SP</x:v>
      </x:c>
      <x:c r="R3436" t="str"/>
      <x:c r="S3436" t="str"/>
      <x:c r="T3436" t="str">
        <x:v>Não contatado</x:v>
      </x:c>
      <x:c r="U3436" s="27" t="n">
        <x:f>IF(LEN(H3436)&gt;0,25,0)+IF(L3436="Sim",25,0)+IF(LEN(M3436)&gt;0,15,0)+IF(LEN(J3436)&gt;0,10,0)+IF(LEN(N3436)&gt;0,5,0)+IF(LEN(O3436)&gt;0,5,0)+IF(LEN(P3436)&gt;0,5,0)+IF(AND(LEN(R3436)&gt;0,LEN(S3436)&gt;0),10,0)</x:f>
        <x:v>0</x:v>
      </x:c>
      <x:c r="V3436" t="str">
        <x:f>IF(U3436&gt;=60,"Prioridade Alta",IF(U3436&gt;=35,"Prioridade Média","Prioridade Baixa"))</x:f>
        <x:v>Prioridade Baixa</x:v>
      </x:c>
      <x:c r="W3436" t="str">
        <x:v>Sim</x:v>
      </x:c>
      <x:c r="X3436" t="str">
        <x:v>Sem telefone, e-mail ou site</x:v>
      </x:c>
      <x:c r="Y3436" t="str">
        <x:v>Base expandida 2026-07-27</x:v>
      </x:c>
      <x:c r="Z3436" t="str"/>
      <x:c r="AA3436" t="str"/>
      <x:c r="AB3436" t="n">
        <x:v>30</x:v>
      </x:c>
      <x:c r="AC3436" t="str">
        <x:v>Prioridade Baixa</x:v>
      </x:c>
      <x:c r="AD3436" t="str">
        <x:v>Fonte CNES/DATASUS: https://cnes2.datasus.gov.br/Mod_Basico.asp?VCo_Unidade=3518802846969; CNES 2846969; CNPJ 43800469000118; site oficial/redes não coletados nesta fonte</x:v>
      </x:c>
      <x:c r="AE3436" t="n">
        <x:f>IF(LEN(H3436)&gt;0,1,0)</x:f>
        <x:v>0</x:v>
      </x:c>
      <x:c r="AF3436" t="n">
        <x:f>IF(LEN(M3436)&gt;0,1,0)</x:f>
        <x:v>0</x:v>
      </x:c>
      <x:c r="AG3436" t="n">
        <x:f>IF(AND(LEN(H3436)=0,LEN(K3436)=0,LEN(M3436)=0),1,0)</x:f>
        <x:v>1</x:v>
      </x:c>
    </x:row>
    <x:row r="3437">
      <x:c r="A3437" t="str">
        <x:v>AT-03436</x:v>
      </x:c>
      <x:c r="B3437" t="str">
        <x:v>Hni Consultorio De Odontologia Ltda</x:v>
      </x:c>
      <x:c r="C3437" t="str">
        <x:v>Saúde</x:v>
      </x:c>
      <x:c r="D3437" t="str">
        <x:v>Clínica</x:v>
      </x:c>
      <x:c r="E3437" t="str">
        <x:v>Guarulhos</x:v>
      </x:c>
      <x:c r="F3437" t="str">
        <x:v>Vila Antonieta</x:v>
      </x:c>
      <x:c r="G3437" t="str">
        <x:v>Hni Consultorio De Odontologia Ltda, 3413, Vila Antonieta, Guarulhos, Sp</x:v>
      </x:c>
      <x:c r="H3437" t="str"/>
      <x:c r="I3437" t="str"/>
      <x:c r="J3437" t="str"/>
      <x:c r="K3437" t="str"/>
      <x:c r="L3437" t="str"/>
      <x:c r="M3437" t="str"/>
      <x:c r="N3437" t="str"/>
      <x:c r="O3437" t="str"/>
      <x:c r="P3437" t="str"/>
      <x:c r="Q3437" t="str">
        <x:v>https://www.google.com/maps/search/?api=1&amp;query=Hni+Consultorio+De+Odontologia+Ltda+HNI+CONSULTORIO+DE+ODONTOLOGIA+LTDA%2C+3413%2C+VILA+ANTONIETA%2C+GUARULHOS%2C+SP+Guarulhos+SP</x:v>
      </x:c>
      <x:c r="R3437" t="str"/>
      <x:c r="S3437" t="str"/>
      <x:c r="T3437" t="str">
        <x:v>Não contatado</x:v>
      </x:c>
      <x:c r="U3437" s="27" t="n">
        <x:f>IF(LEN(H3437)&gt;0,25,0)+IF(L3437="Sim",25,0)+IF(LEN(M3437)&gt;0,15,0)+IF(LEN(J3437)&gt;0,10,0)+IF(LEN(N3437)&gt;0,5,0)+IF(LEN(O3437)&gt;0,5,0)+IF(LEN(P3437)&gt;0,5,0)+IF(AND(LEN(R3437)&gt;0,LEN(S3437)&gt;0),10,0)</x:f>
        <x:v>0</x:v>
      </x:c>
      <x:c r="V3437" t="str">
        <x:f>IF(U3437&gt;=60,"Prioridade Alta",IF(U3437&gt;=35,"Prioridade Média","Prioridade Baixa"))</x:f>
        <x:v>Prioridade Baixa</x:v>
      </x:c>
      <x:c r="W3437" t="str">
        <x:v>Sim</x:v>
      </x:c>
      <x:c r="X3437" t="str">
        <x:v>Sem telefone, e-mail ou site</x:v>
      </x:c>
      <x:c r="Y3437" t="str">
        <x:v>Base expandida 2026-07-27</x:v>
      </x:c>
      <x:c r="Z3437" t="str"/>
      <x:c r="AA3437" t="str"/>
      <x:c r="AB3437" t="n">
        <x:v>30</x:v>
      </x:c>
      <x:c r="AC3437" t="str">
        <x:v>Prioridade Baixa</x:v>
      </x:c>
      <x:c r="AD3437" t="str">
        <x:v>Fonte CNES/DATASUS: https://cnes2.datasus.gov.br/Mod_Basico.asp?VCo_Unidade=3518805637589; CNES 5637589; CNPJ 46692619000377; site oficial/redes não coletados nesta fonte</x:v>
      </x:c>
      <x:c r="AE3437" t="n">
        <x:f>IF(LEN(H3437)&gt;0,1,0)</x:f>
        <x:v>0</x:v>
      </x:c>
      <x:c r="AF3437" t="n">
        <x:f>IF(LEN(M3437)&gt;0,1,0)</x:f>
        <x:v>0</x:v>
      </x:c>
      <x:c r="AG3437" t="n">
        <x:f>IF(AND(LEN(H3437)=0,LEN(K3437)=0,LEN(M3437)=0),1,0)</x:f>
        <x:v>1</x:v>
      </x:c>
    </x:row>
    <x:row r="3438">
      <x:c r="A3438" t="str">
        <x:v>AT-03437</x:v>
      </x:c>
      <x:c r="B3438" t="str">
        <x:v>Hoelz S Medical Care Ltda</x:v>
      </x:c>
      <x:c r="C3438" t="str">
        <x:v>Saúde</x:v>
      </x:c>
      <x:c r="D3438" t="str">
        <x:v>Clínica</x:v>
      </x:c>
      <x:c r="E3438" t="str">
        <x:v>Guarulhos</x:v>
      </x:c>
      <x:c r="F3438" t="str">
        <x:v>Parque Renato Maia</x:v>
      </x:c>
      <x:c r="G3438" t="str">
        <x:v>Clinica Hoelz S Ltda, 135, Parque Renato Maia, Guarulhos, Sp</x:v>
      </x:c>
      <x:c r="H3438" t="str"/>
      <x:c r="I3438" t="str"/>
      <x:c r="J3438" t="str"/>
      <x:c r="K3438" t="str"/>
      <x:c r="L3438" t="str"/>
      <x:c r="M3438" t="str"/>
      <x:c r="N3438" t="str"/>
      <x:c r="O3438" t="str"/>
      <x:c r="P3438" t="str"/>
      <x:c r="Q3438" t="str">
        <x:v>https://www.google.com/maps/search/?api=1&amp;query=Hoelz+S+Medical+Care+Ltda+CLINICA+HOELZ+S+LTDA%2C+135%2C+PARQUE+RENATO+MAIA%2C+GUARULHOS%2C+SP+Guarulhos+SP</x:v>
      </x:c>
      <x:c r="R3438" t="str"/>
      <x:c r="S3438" t="str"/>
      <x:c r="T3438" t="str">
        <x:v>Não contatado</x:v>
      </x:c>
      <x:c r="U3438" s="27" t="n">
        <x:f>IF(LEN(H3438)&gt;0,25,0)+IF(L3438="Sim",25,0)+IF(LEN(M3438)&gt;0,15,0)+IF(LEN(J3438)&gt;0,10,0)+IF(LEN(N3438)&gt;0,5,0)+IF(LEN(O3438)&gt;0,5,0)+IF(LEN(P3438)&gt;0,5,0)+IF(AND(LEN(R3438)&gt;0,LEN(S3438)&gt;0),10,0)</x:f>
        <x:v>0</x:v>
      </x:c>
      <x:c r="V3438" t="str">
        <x:f>IF(U3438&gt;=60,"Prioridade Alta",IF(U3438&gt;=35,"Prioridade Média","Prioridade Baixa"))</x:f>
        <x:v>Prioridade Baixa</x:v>
      </x:c>
      <x:c r="W3438" t="str">
        <x:v>Sim</x:v>
      </x:c>
      <x:c r="X3438" t="str">
        <x:v>Sem telefone, e-mail ou site</x:v>
      </x:c>
      <x:c r="Y3438" t="str">
        <x:v>Base expandida 2026-07-27</x:v>
      </x:c>
      <x:c r="Z3438" t="str"/>
      <x:c r="AA3438" t="str"/>
      <x:c r="AB3438" t="n">
        <x:v>30</x:v>
      </x:c>
      <x:c r="AC3438" t="str">
        <x:v>Prioridade Baixa</x:v>
      </x:c>
      <x:c r="AD3438" t="str">
        <x:v>Fonte CNES/DATASUS: https://cnes2.datasus.gov.br/Mod_Basico.asp?VCo_Unidade=3518800858838; CNES 0858838; CNPJ 41278816000169; site oficial/redes não coletados nesta fonte</x:v>
      </x:c>
      <x:c r="AE3438" t="n">
        <x:f>IF(LEN(H3438)&gt;0,1,0)</x:f>
        <x:v>0</x:v>
      </x:c>
      <x:c r="AF3438" t="n">
        <x:f>IF(LEN(M3438)&gt;0,1,0)</x:f>
        <x:v>0</x:v>
      </x:c>
      <x:c r="AG3438" t="n">
        <x:f>IF(AND(LEN(H3438)=0,LEN(K3438)=0,LEN(M3438)=0),1,0)</x:f>
        <x:v>1</x:v>
      </x:c>
    </x:row>
    <x:row r="3439">
      <x:c r="A3439" t="str">
        <x:v>AT-03438</x:v>
      </x:c>
      <x:c r="B3439" t="str">
        <x:v>Clinovi Consultorios Com Servicos</x:v>
      </x:c>
      <x:c r="C3439" t="str">
        <x:v>Saúde</x:v>
      </x:c>
      <x:c r="D3439" t="str">
        <x:v>Clínica</x:v>
      </x:c>
      <x:c r="E3439" t="str">
        <x:v>Guarulhos</x:v>
      </x:c>
      <x:c r="F3439" t="str">
        <x:v>Macedo</x:v>
      </x:c>
      <x:c r="G3439" t="str">
        <x:v>Clinovi Cguarulhos Ltda, 925, Macedo, Guarulhos, Sp</x:v>
      </x:c>
      <x:c r="H3439" t="str"/>
      <x:c r="I3439" t="str"/>
      <x:c r="J3439" t="str"/>
      <x:c r="K3439" t="str"/>
      <x:c r="L3439" t="str"/>
      <x:c r="M3439" t="str"/>
      <x:c r="N3439" t="str"/>
      <x:c r="O3439" t="str"/>
      <x:c r="P3439" t="str"/>
      <x:c r="Q3439" t="str">
        <x:v>https://www.google.com/maps/search/?api=1&amp;query=Clinovi+Consultorios+Com+Servicos+CLINOVI+CGUARULHOS+LTDA%2C+925%2C+MACEDO%2C+GUARULHOS%2C+SP+Guarulhos+SP</x:v>
      </x:c>
      <x:c r="R3439" t="str"/>
      <x:c r="S3439" t="str"/>
      <x:c r="T3439" t="str">
        <x:v>Não contatado</x:v>
      </x:c>
      <x:c r="U3439" s="27" t="n">
        <x:f>IF(LEN(H3439)&gt;0,25,0)+IF(L3439="Sim",25,0)+IF(LEN(M3439)&gt;0,15,0)+IF(LEN(J3439)&gt;0,10,0)+IF(LEN(N3439)&gt;0,5,0)+IF(LEN(O3439)&gt;0,5,0)+IF(LEN(P3439)&gt;0,5,0)+IF(AND(LEN(R3439)&gt;0,LEN(S3439)&gt;0),10,0)</x:f>
        <x:v>0</x:v>
      </x:c>
      <x:c r="V3439" t="str">
        <x:f>IF(U3439&gt;=60,"Prioridade Alta",IF(U3439&gt;=35,"Prioridade Média","Prioridade Baixa"))</x:f>
        <x:v>Prioridade Baixa</x:v>
      </x:c>
      <x:c r="W3439" t="str">
        <x:v>Sim</x:v>
      </x:c>
      <x:c r="X3439" t="str">
        <x:v>Sem telefone, e-mail ou site</x:v>
      </x:c>
      <x:c r="Y3439" t="str">
        <x:v>Base expandida 2026-07-27</x:v>
      </x:c>
      <x:c r="Z3439" t="str"/>
      <x:c r="AA3439" t="str"/>
      <x:c r="AB3439" t="n">
        <x:v>30</x:v>
      </x:c>
      <x:c r="AC3439" t="str">
        <x:v>Prioridade Baixa</x:v>
      </x:c>
      <x:c r="AD3439" t="str">
        <x:v>Fonte CNES/DATASUS: https://cnes2.datasus.gov.br/Mod_Basico.asp?VCo_Unidade=3518804465040; CNES 4465040; CNPJ 49955494000157; site oficial/redes não coletados nesta fonte</x:v>
      </x:c>
      <x:c r="AE3439" t="n">
        <x:f>IF(LEN(H3439)&gt;0,1,0)</x:f>
        <x:v>0</x:v>
      </x:c>
      <x:c r="AF3439" t="n">
        <x:f>IF(LEN(M3439)&gt;0,1,0)</x:f>
        <x:v>0</x:v>
      </x:c>
      <x:c r="AG3439" t="n">
        <x:f>IF(AND(LEN(H3439)=0,LEN(K3439)=0,LEN(M3439)=0),1,0)</x:f>
        <x:v>1</x:v>
      </x:c>
    </x:row>
    <x:row r="3440">
      <x:c r="A3440" t="str">
        <x:v>AT-03439</x:v>
      </x:c>
      <x:c r="B3440" t="str">
        <x:v>Holmes Odontologia</x:v>
      </x:c>
      <x:c r="C3440" t="str">
        <x:v>Saúde</x:v>
      </x:c>
      <x:c r="D3440" t="str">
        <x:v>Clínica</x:v>
      </x:c>
      <x:c r="E3440" t="str">
        <x:v>Guarulhos</x:v>
      </x:c>
      <x:c r="F3440" t="str">
        <x:v>Recreio Sao Jorge</x:v>
      </x:c>
      <x:c r="G3440" t="str">
        <x:v>Iaraci Homes De Assis Lycariao, 148, Recreio Sao Jorge, Guarulhos, Sp</x:v>
      </x:c>
      <x:c r="H3440" t="str"/>
      <x:c r="I3440" t="str"/>
      <x:c r="J3440" t="str"/>
      <x:c r="K3440" t="str"/>
      <x:c r="L3440" t="str"/>
      <x:c r="M3440" t="str"/>
      <x:c r="N3440" t="str"/>
      <x:c r="O3440" t="str"/>
      <x:c r="P3440" t="str"/>
      <x:c r="Q3440" t="str">
        <x:v>https://www.google.com/maps/search/?api=1&amp;query=Holmes+Odontologia+IARACI+HOMES+DE+ASSIS+LYCARIAO%2C+148%2C+RECREIO+SAO+JORGE%2C+GUARULHOS%2C+SP+Guarulhos+SP</x:v>
      </x:c>
      <x:c r="R3440" t="str"/>
      <x:c r="S3440" t="str"/>
      <x:c r="T3440" t="str">
        <x:v>Não contatado</x:v>
      </x:c>
      <x:c r="U3440" s="27" t="n">
        <x:f>IF(LEN(H3440)&gt;0,25,0)+IF(L3440="Sim",25,0)+IF(LEN(M3440)&gt;0,15,0)+IF(LEN(J3440)&gt;0,10,0)+IF(LEN(N3440)&gt;0,5,0)+IF(LEN(O3440)&gt;0,5,0)+IF(LEN(P3440)&gt;0,5,0)+IF(AND(LEN(R3440)&gt;0,LEN(S3440)&gt;0),10,0)</x:f>
        <x:v>0</x:v>
      </x:c>
      <x:c r="V3440" t="str">
        <x:f>IF(U3440&gt;=60,"Prioridade Alta",IF(U3440&gt;=35,"Prioridade Média","Prioridade Baixa"))</x:f>
        <x:v>Prioridade Baixa</x:v>
      </x:c>
      <x:c r="W3440" t="str">
        <x:v>Sim</x:v>
      </x:c>
      <x:c r="X3440" t="str">
        <x:v>Sem telefone, e-mail ou site</x:v>
      </x:c>
      <x:c r="Y3440" t="str">
        <x:v>Base expandida 2026-07-27</x:v>
      </x:c>
      <x:c r="Z3440" t="str"/>
      <x:c r="AA3440" t="str"/>
      <x:c r="AB3440" t="n">
        <x:v>30</x:v>
      </x:c>
      <x:c r="AC3440" t="str">
        <x:v>Prioridade Baixa</x:v>
      </x:c>
      <x:c r="AD3440" t="str">
        <x:v>Fonte CNES/DATASUS: https://cnes2.datasus.gov.br/Mod_Basico.asp?VCo_Unidade=3518801063987; CNES 1063987; CNPJ -; site oficial/redes não coletados nesta fonte</x:v>
      </x:c>
      <x:c r="AE3440" t="n">
        <x:f>IF(LEN(H3440)&gt;0,1,0)</x:f>
        <x:v>0</x:v>
      </x:c>
      <x:c r="AF3440" t="n">
        <x:f>IF(LEN(M3440)&gt;0,1,0)</x:f>
        <x:v>0</x:v>
      </x:c>
      <x:c r="AG3440" t="n">
        <x:f>IF(AND(LEN(H3440)=0,LEN(K3440)=0,LEN(M3440)=0),1,0)</x:f>
        <x:v>1</x:v>
      </x:c>
    </x:row>
    <x:row r="3441">
      <x:c r="A3441" t="str">
        <x:v>AT-03440</x:v>
      </x:c>
      <x:c r="B3441" t="str">
        <x:v>Consultorio De Psicologia Viva A Vida</x:v>
      </x:c>
      <x:c r="C3441" t="str">
        <x:v>Saúde</x:v>
      </x:c>
      <x:c r="D3441" t="str">
        <x:v>Clínica</x:v>
      </x:c>
      <x:c r="E3441" t="str">
        <x:v>Guarulhos</x:v>
      </x:c>
      <x:c r="F3441" t="str">
        <x:v>Centro</x:v>
      </x:c>
      <x:c r="G3441" t="str">
        <x:v>Fidelix E Kamiya Consultorio De Psicologia Ltda, 450, Centro, Guarulhos, Sp</x:v>
      </x:c>
      <x:c r="H3441" t="str"/>
      <x:c r="I3441" t="str"/>
      <x:c r="J3441" t="str"/>
      <x:c r="K3441" t="str"/>
      <x:c r="L3441" t="str"/>
      <x:c r="M3441" t="str"/>
      <x:c r="N3441" t="str"/>
      <x:c r="O3441" t="str"/>
      <x:c r="P3441" t="str"/>
      <x:c r="Q3441" t="str">
        <x:v>https://www.google.com/maps/search/?api=1&amp;query=Consultorio+De+Psicologia+Viva+A+Vida+FIDELIX+E+KAMIYA+CONSULTORIO+DE+PSICOLOGIA+LTDA%2C+450%2C+CENTRO%2C+GUARULHOS%2C+SP+Guarulhos+SP</x:v>
      </x:c>
      <x:c r="R3441" t="str"/>
      <x:c r="S3441" t="str"/>
      <x:c r="T3441" t="str">
        <x:v>Não contatado</x:v>
      </x:c>
      <x:c r="U3441" s="27" t="n">
        <x:f>IF(LEN(H3441)&gt;0,25,0)+IF(L3441="Sim",25,0)+IF(LEN(M3441)&gt;0,15,0)+IF(LEN(J3441)&gt;0,10,0)+IF(LEN(N3441)&gt;0,5,0)+IF(LEN(O3441)&gt;0,5,0)+IF(LEN(P3441)&gt;0,5,0)+IF(AND(LEN(R3441)&gt;0,LEN(S3441)&gt;0),10,0)</x:f>
        <x:v>0</x:v>
      </x:c>
      <x:c r="V3441" t="str">
        <x:f>IF(U3441&gt;=60,"Prioridade Alta",IF(U3441&gt;=35,"Prioridade Média","Prioridade Baixa"))</x:f>
        <x:v>Prioridade Baixa</x:v>
      </x:c>
      <x:c r="W3441" t="str">
        <x:v>Sim</x:v>
      </x:c>
      <x:c r="X3441" t="str">
        <x:v>Sem telefone, e-mail ou site</x:v>
      </x:c>
      <x:c r="Y3441" t="str">
        <x:v>Base expandida 2026-07-27</x:v>
      </x:c>
      <x:c r="Z3441" t="str"/>
      <x:c r="AA3441" t="str"/>
      <x:c r="AB3441" t="n">
        <x:v>30</x:v>
      </x:c>
      <x:c r="AC3441" t="str">
        <x:v>Prioridade Baixa</x:v>
      </x:c>
      <x:c r="AD3441" t="str">
        <x:v>Fonte CNES/DATASUS: https://cnes2.datasus.gov.br/Mod_Basico.asp?VCo_Unidade=3518804586069; CNES 4586069; CNPJ 47588511000130; site oficial/redes não coletados nesta fonte</x:v>
      </x:c>
      <x:c r="AE3441" t="n">
        <x:f>IF(LEN(H3441)&gt;0,1,0)</x:f>
        <x:v>0</x:v>
      </x:c>
      <x:c r="AF3441" t="n">
        <x:f>IF(LEN(M3441)&gt;0,1,0)</x:f>
        <x:v>0</x:v>
      </x:c>
      <x:c r="AG3441" t="n">
        <x:f>IF(AND(LEN(H3441)=0,LEN(K3441)=0,LEN(M3441)=0),1,0)</x:f>
        <x:v>1</x:v>
      </x:c>
    </x:row>
    <x:row r="3442">
      <x:c r="A3442" t="str">
        <x:v>AT-03441</x:v>
      </x:c>
      <x:c r="B3442" t="str">
        <x:v>Consultorio Equilibrio</x:v>
      </x:c>
      <x:c r="C3442" t="str">
        <x:v>Saúde</x:v>
      </x:c>
      <x:c r="D3442" t="str">
        <x:v>Clínica</x:v>
      </x:c>
      <x:c r="E3442" t="str">
        <x:v>Guarulhos</x:v>
      </x:c>
      <x:c r="F3442" t="str">
        <x:v>Jardim Sao Paulo</x:v>
      </x:c>
      <x:c r="G3442" t="str">
        <x:v>Fabiana Peluso Oliveira Paulichi Beraldo, 43, Jardim Sao Paulo, Guarulhos, Sp</x:v>
      </x:c>
      <x:c r="H3442" t="str"/>
      <x:c r="I3442" t="str"/>
      <x:c r="J3442" t="str"/>
      <x:c r="K3442" t="str"/>
      <x:c r="L3442" t="str"/>
      <x:c r="M3442" t="str"/>
      <x:c r="N3442" t="str"/>
      <x:c r="O3442" t="str"/>
      <x:c r="P3442" t="str"/>
      <x:c r="Q3442" t="str">
        <x:v>https://www.google.com/maps/search/?api=1&amp;query=Consultorio+Equilibrio+FABIANA+PELUSO+OLIVEIRA+PAULICHI+BERALDO%2C+43%2C+JARDIM+SAO+PAULO%2C+GUARULHOS%2C+SP+Guarulhos+SP</x:v>
      </x:c>
      <x:c r="R3442" t="str"/>
      <x:c r="S3442" t="str"/>
      <x:c r="T3442" t="str">
        <x:v>Não contatado</x:v>
      </x:c>
      <x:c r="U3442" s="27" t="n">
        <x:f>IF(LEN(H3442)&gt;0,25,0)+IF(L3442="Sim",25,0)+IF(LEN(M3442)&gt;0,15,0)+IF(LEN(J3442)&gt;0,10,0)+IF(LEN(N3442)&gt;0,5,0)+IF(LEN(O3442)&gt;0,5,0)+IF(LEN(P3442)&gt;0,5,0)+IF(AND(LEN(R3442)&gt;0,LEN(S3442)&gt;0),10,0)</x:f>
        <x:v>0</x:v>
      </x:c>
      <x:c r="V3442" t="str">
        <x:f>IF(U3442&gt;=60,"Prioridade Alta",IF(U3442&gt;=35,"Prioridade Média","Prioridade Baixa"))</x:f>
        <x:v>Prioridade Baixa</x:v>
      </x:c>
      <x:c r="W3442" t="str">
        <x:v>Sim</x:v>
      </x:c>
      <x:c r="X3442" t="str">
        <x:v>Sem telefone, e-mail ou site</x:v>
      </x:c>
      <x:c r="Y3442" t="str">
        <x:v>Base expandida 2026-07-27</x:v>
      </x:c>
      <x:c r="Z3442" t="str"/>
      <x:c r="AA3442" t="str"/>
      <x:c r="AB3442" t="n">
        <x:v>30</x:v>
      </x:c>
      <x:c r="AC3442" t="str">
        <x:v>Prioridade Baixa</x:v>
      </x:c>
      <x:c r="AD3442" t="str">
        <x:v>Fonte CNES/DATASUS: https://cnes2.datasus.gov.br/Mod_Basico.asp?VCo_Unidade=3518806964524; CNES 6964524; CNPJ 34750739000132; site oficial/redes não coletados nesta fonte</x:v>
      </x:c>
      <x:c r="AE3442" t="n">
        <x:f>IF(LEN(H3442)&gt;0,1,0)</x:f>
        <x:v>0</x:v>
      </x:c>
      <x:c r="AF3442" t="n">
        <x:f>IF(LEN(M3442)&gt;0,1,0)</x:f>
        <x:v>0</x:v>
      </x:c>
      <x:c r="AG3442" t="n">
        <x:f>IF(AND(LEN(H3442)=0,LEN(K3442)=0,LEN(M3442)=0),1,0)</x:f>
        <x:v>1</x:v>
      </x:c>
    </x:row>
    <x:row r="3443">
      <x:c r="A3443" t="str">
        <x:v>AT-03442</x:v>
      </x:c>
      <x:c r="B3443" t="str">
        <x:v>Iaci Medicina Do Trabalho S S Ltda</x:v>
      </x:c>
      <x:c r="C3443" t="str">
        <x:v>Saúde</x:v>
      </x:c>
      <x:c r="D3443" t="str">
        <x:v>Clínica</x:v>
      </x:c>
      <x:c r="E3443" t="str">
        <x:v>Guarulhos</x:v>
      </x:c>
      <x:c r="F3443" t="str">
        <x:v>Jardim Sao Paulo</x:v>
      </x:c>
      <x:c r="G3443" t="str">
        <x:v>Iaci Medicina Do Trabalho S S Ltda, 151, Jardim Sao Paulo, Guarulhos, Sp</x:v>
      </x:c>
      <x:c r="H3443" t="str"/>
      <x:c r="I3443" t="str"/>
      <x:c r="J3443" t="str"/>
      <x:c r="K3443" t="str"/>
      <x:c r="L3443" t="str"/>
      <x:c r="M3443" t="str"/>
      <x:c r="N3443" t="str"/>
      <x:c r="O3443" t="str"/>
      <x:c r="P3443" t="str"/>
      <x:c r="Q3443" t="str">
        <x:v>https://www.google.com/maps/search/?api=1&amp;query=Iaci+Medicina+Do+Trabalho+S+S+Ltda+IACI+MEDICINA+DO+TRABALHO+S+S+LTDA%2C+151%2C+JARDIM+SAO+PAULO%2C+GUARULHOS%2C+SP+Guarulhos+SP</x:v>
      </x:c>
      <x:c r="R3443" t="str"/>
      <x:c r="S3443" t="str"/>
      <x:c r="T3443" t="str">
        <x:v>Não contatado</x:v>
      </x:c>
      <x:c r="U3443" s="27" t="n">
        <x:f>IF(LEN(H3443)&gt;0,25,0)+IF(L3443="Sim",25,0)+IF(LEN(M3443)&gt;0,15,0)+IF(LEN(J3443)&gt;0,10,0)+IF(LEN(N3443)&gt;0,5,0)+IF(LEN(O3443)&gt;0,5,0)+IF(LEN(P3443)&gt;0,5,0)+IF(AND(LEN(R3443)&gt;0,LEN(S3443)&gt;0),10,0)</x:f>
        <x:v>0</x:v>
      </x:c>
      <x:c r="V3443" t="str">
        <x:f>IF(U3443&gt;=60,"Prioridade Alta",IF(U3443&gt;=35,"Prioridade Média","Prioridade Baixa"))</x:f>
        <x:v>Prioridade Baixa</x:v>
      </x:c>
      <x:c r="W3443" t="str">
        <x:v>Sim</x:v>
      </x:c>
      <x:c r="X3443" t="str">
        <x:v>Sem telefone, e-mail ou site</x:v>
      </x:c>
      <x:c r="Y3443" t="str">
        <x:v>Base expandida 2026-07-27</x:v>
      </x:c>
      <x:c r="Z3443" t="str"/>
      <x:c r="AA3443" t="str"/>
      <x:c r="AB3443" t="n">
        <x:v>30</x:v>
      </x:c>
      <x:c r="AC3443" t="str">
        <x:v>Prioridade Baixa</x:v>
      </x:c>
      <x:c r="AD3443" t="str">
        <x:v>Fonte CNES/DATASUS: https://cnes2.datasus.gov.br/Mod_Basico.asp?VCo_Unidade=3518800764558; CNES 0764558; CNPJ 01243160000124; site oficial/redes não coletados nesta fonte</x:v>
      </x:c>
      <x:c r="AE3443" t="n">
        <x:f>IF(LEN(H3443)&gt;0,1,0)</x:f>
        <x:v>0</x:v>
      </x:c>
      <x:c r="AF3443" t="n">
        <x:f>IF(LEN(M3443)&gt;0,1,0)</x:f>
        <x:v>0</x:v>
      </x:c>
      <x:c r="AG3443" t="n">
        <x:f>IF(AND(LEN(H3443)=0,LEN(K3443)=0,LEN(M3443)=0),1,0)</x:f>
        <x:v>1</x:v>
      </x:c>
    </x:row>
    <x:row r="3444">
      <x:c r="A3444" t="str">
        <x:v>AT-03443</x:v>
      </x:c>
      <x:c r="B3444" t="str">
        <x:v>Iacom Assistencia Odontologica</x:v>
      </x:c>
      <x:c r="C3444" t="str">
        <x:v>Saúde</x:v>
      </x:c>
      <x:c r="D3444" t="str">
        <x:v>Clínica</x:v>
      </x:c>
      <x:c r="E3444" t="str">
        <x:v>Guarulhos</x:v>
      </x:c>
      <x:c r="F3444" t="str">
        <x:v>Vila Galvao</x:v>
      </x:c>
      <x:c r="G3444" t="str">
        <x:v>Instituto Assist Cirurg Odontologica E Maxilo Facial Ltda, 134, Vila Galvao, Guarulhos, Sp</x:v>
      </x:c>
      <x:c r="H3444" t="str"/>
      <x:c r="I3444" t="str"/>
      <x:c r="J3444" t="str"/>
      <x:c r="K3444" t="str"/>
      <x:c r="L3444" t="str"/>
      <x:c r="M3444" t="str"/>
      <x:c r="N3444" t="str"/>
      <x:c r="O3444" t="str"/>
      <x:c r="P3444" t="str"/>
      <x:c r="Q3444" t="str">
        <x:v>https://www.google.com/maps/search/?api=1&amp;query=Iacom+Assistencia+Odontologica+INSTITUTO+ASSIST+CIRURG+ODONTOLOGICA+E+MAXILO+FACIAL+LTDA%2C+134%2C+VILA+GALVAO%2C+GUARULHOS%2C+SP+Guarulhos+SP</x:v>
      </x:c>
      <x:c r="R3444" t="str"/>
      <x:c r="S3444" t="str"/>
      <x:c r="T3444" t="str">
        <x:v>Não contatado</x:v>
      </x:c>
      <x:c r="U3444" s="27" t="n">
        <x:f>IF(LEN(H3444)&gt;0,25,0)+IF(L3444="Sim",25,0)+IF(LEN(M3444)&gt;0,15,0)+IF(LEN(J3444)&gt;0,10,0)+IF(LEN(N3444)&gt;0,5,0)+IF(LEN(O3444)&gt;0,5,0)+IF(LEN(P3444)&gt;0,5,0)+IF(AND(LEN(R3444)&gt;0,LEN(S3444)&gt;0),10,0)</x:f>
        <x:v>0</x:v>
      </x:c>
      <x:c r="V3444" t="str">
        <x:f>IF(U3444&gt;=60,"Prioridade Alta",IF(U3444&gt;=35,"Prioridade Média","Prioridade Baixa"))</x:f>
        <x:v>Prioridade Baixa</x:v>
      </x:c>
      <x:c r="W3444" t="str">
        <x:v>Sim</x:v>
      </x:c>
      <x:c r="X3444" t="str">
        <x:v>Sem telefone, e-mail ou site</x:v>
      </x:c>
      <x:c r="Y3444" t="str">
        <x:v>Base expandida 2026-07-27</x:v>
      </x:c>
      <x:c r="Z3444" t="str"/>
      <x:c r="AA3444" t="str"/>
      <x:c r="AB3444" t="n">
        <x:v>30</x:v>
      </x:c>
      <x:c r="AC3444" t="str">
        <x:v>Prioridade Baixa</x:v>
      </x:c>
      <x:c r="AD3444" t="str">
        <x:v>Fonte CNES/DATASUS: https://cnes2.datasus.gov.br/Mod_Basico.asp?VCo_Unidade=3518805599156; CNES 5599156; CNPJ 08646153000112; site oficial/redes não coletados nesta fonte</x:v>
      </x:c>
      <x:c r="AE3444" t="n">
        <x:f>IF(LEN(H3444)&gt;0,1,0)</x:f>
        <x:v>0</x:v>
      </x:c>
      <x:c r="AF3444" t="n">
        <x:f>IF(LEN(M3444)&gt;0,1,0)</x:f>
        <x:v>0</x:v>
      </x:c>
      <x:c r="AG3444" t="n">
        <x:f>IF(AND(LEN(H3444)=0,LEN(K3444)=0,LEN(M3444)=0),1,0)</x:f>
        <x:v>1</x:v>
      </x:c>
    </x:row>
    <x:row r="3445">
      <x:c r="A3445" t="str">
        <x:v>AT-03444</x:v>
      </x:c>
      <x:c r="B3445" t="str">
        <x:v>Ideale Odontologia E Estetica</x:v>
      </x:c>
      <x:c r="C3445" t="str">
        <x:v>Saúde</x:v>
      </x:c>
      <x:c r="D3445" t="str">
        <x:v>Clínica</x:v>
      </x:c>
      <x:c r="E3445" t="str">
        <x:v>Guarulhos</x:v>
      </x:c>
      <x:c r="F3445" t="str">
        <x:v>Centro</x:v>
      </x:c>
      <x:c r="G3445" t="str">
        <x:v>Ideale Odontologia E Estetica Ltda Me, 399, Centro, Guarulhos, Sp</x:v>
      </x:c>
      <x:c r="H3445" t="str"/>
      <x:c r="I3445" t="str"/>
      <x:c r="J3445" t="str"/>
      <x:c r="K3445" t="str"/>
      <x:c r="L3445" t="str"/>
      <x:c r="M3445" t="str"/>
      <x:c r="N3445" t="str"/>
      <x:c r="O3445" t="str"/>
      <x:c r="P3445" t="str"/>
      <x:c r="Q3445" t="str">
        <x:v>https://www.google.com/maps/search/?api=1&amp;query=Ideale+Odontologia+E+Estetica+IDEALE+ODONTOLOGIA+E+ESTETICA+LTDA+ME%2C+399%2C+CENTRO%2C+GUARULHOS%2C+SP+Guarulhos+SP</x:v>
      </x:c>
      <x:c r="R3445" t="str"/>
      <x:c r="S3445" t="str"/>
      <x:c r="T3445" t="str">
        <x:v>Não contatado</x:v>
      </x:c>
      <x:c r="U3445" s="27" t="n">
        <x:f>IF(LEN(H3445)&gt;0,25,0)+IF(L3445="Sim",25,0)+IF(LEN(M3445)&gt;0,15,0)+IF(LEN(J3445)&gt;0,10,0)+IF(LEN(N3445)&gt;0,5,0)+IF(LEN(O3445)&gt;0,5,0)+IF(LEN(P3445)&gt;0,5,0)+IF(AND(LEN(R3445)&gt;0,LEN(S3445)&gt;0),10,0)</x:f>
        <x:v>0</x:v>
      </x:c>
      <x:c r="V3445" t="str">
        <x:f>IF(U3445&gt;=60,"Prioridade Alta",IF(U3445&gt;=35,"Prioridade Média","Prioridade Baixa"))</x:f>
        <x:v>Prioridade Baixa</x:v>
      </x:c>
      <x:c r="W3445" t="str">
        <x:v>Sim</x:v>
      </x:c>
      <x:c r="X3445" t="str">
        <x:v>Sem telefone, e-mail ou site</x:v>
      </x:c>
      <x:c r="Y3445" t="str">
        <x:v>Base expandida 2026-07-27</x:v>
      </x:c>
      <x:c r="Z3445" t="str"/>
      <x:c r="AA3445" t="str"/>
      <x:c r="AB3445" t="n">
        <x:v>30</x:v>
      </x:c>
      <x:c r="AC3445" t="str">
        <x:v>Prioridade Baixa</x:v>
      </x:c>
      <x:c r="AD3445" t="str">
        <x:v>Fonte CNES/DATASUS: https://cnes2.datasus.gov.br/Mod_Basico.asp?VCo_Unidade=3518802943867; CNES 2943867; CNPJ 46233057000131; site oficial/redes não coletados nesta fonte</x:v>
      </x:c>
      <x:c r="AE3445" t="n">
        <x:f>IF(LEN(H3445)&gt;0,1,0)</x:f>
        <x:v>0</x:v>
      </x:c>
      <x:c r="AF3445" t="n">
        <x:f>IF(LEN(M3445)&gt;0,1,0)</x:f>
        <x:v>0</x:v>
      </x:c>
      <x:c r="AG3445" t="n">
        <x:f>IF(AND(LEN(H3445)=0,LEN(K3445)=0,LEN(M3445)=0),1,0)</x:f>
        <x:v>1</x:v>
      </x:c>
    </x:row>
    <x:row r="3446">
      <x:c r="A3446" t="str">
        <x:v>AT-03445</x:v>
      </x:c>
      <x:c r="B3446" t="str">
        <x:v>Implaclean Odontologia</x:v>
      </x:c>
      <x:c r="C3446" t="str">
        <x:v>Saúde</x:v>
      </x:c>
      <x:c r="D3446" t="str">
        <x:v>Clínica</x:v>
      </x:c>
      <x:c r="E3446" t="str">
        <x:v>Guarulhos</x:v>
      </x:c>
      <x:c r="F3446" t="str">
        <x:v>Parque Jurema</x:v>
      </x:c>
      <x:c r="G3446" t="str">
        <x:v>Totoli E Pedrosa Clinica Odontologica Ltda, 594, Parque Jurema, Guarulhos, Sp</x:v>
      </x:c>
      <x:c r="H3446" t="str"/>
      <x:c r="I3446" t="str"/>
      <x:c r="J3446" t="str"/>
      <x:c r="K3446" t="str"/>
      <x:c r="L3446" t="str"/>
      <x:c r="M3446" t="str"/>
      <x:c r="N3446" t="str"/>
      <x:c r="O3446" t="str"/>
      <x:c r="P3446" t="str"/>
      <x:c r="Q3446" t="str">
        <x:v>https://www.google.com/maps/search/?api=1&amp;query=Implaclean+Odontologia+TOTOLI+E+PEDROSA+CLINICA+ODONTOLOGICA+LTDA%2C+594%2C+PARQUE+JUREMA%2C+GUARULHOS%2C+SP+Guarulhos+SP</x:v>
      </x:c>
      <x:c r="R3446" t="str"/>
      <x:c r="S3446" t="str"/>
      <x:c r="T3446" t="str">
        <x:v>Não contatado</x:v>
      </x:c>
      <x:c r="U3446" s="27" t="n">
        <x:f>IF(LEN(H3446)&gt;0,25,0)+IF(L3446="Sim",25,0)+IF(LEN(M3446)&gt;0,15,0)+IF(LEN(J3446)&gt;0,10,0)+IF(LEN(N3446)&gt;0,5,0)+IF(LEN(O3446)&gt;0,5,0)+IF(LEN(P3446)&gt;0,5,0)+IF(AND(LEN(R3446)&gt;0,LEN(S3446)&gt;0),10,0)</x:f>
        <x:v>0</x:v>
      </x:c>
      <x:c r="V3446" t="str">
        <x:f>IF(U3446&gt;=60,"Prioridade Alta",IF(U3446&gt;=35,"Prioridade Média","Prioridade Baixa"))</x:f>
        <x:v>Prioridade Baixa</x:v>
      </x:c>
      <x:c r="W3446" t="str">
        <x:v>Sim</x:v>
      </x:c>
      <x:c r="X3446" t="str">
        <x:v>Sem telefone, e-mail ou site</x:v>
      </x:c>
      <x:c r="Y3446" t="str">
        <x:v>Base expandida 2026-07-27</x:v>
      </x:c>
      <x:c r="Z3446" t="str"/>
      <x:c r="AA3446" t="str"/>
      <x:c r="AB3446" t="n">
        <x:v>30</x:v>
      </x:c>
      <x:c r="AC3446" t="str">
        <x:v>Prioridade Baixa</x:v>
      </x:c>
      <x:c r="AD3446" t="str">
        <x:v>Fonte CNES/DATASUS: https://cnes2.datasus.gov.br/Mod_Basico.asp?VCo_Unidade=3518800961639; CNES 0961639; CNPJ 21186492000121; site oficial/redes não coletados nesta fonte</x:v>
      </x:c>
      <x:c r="AE3446" t="n">
        <x:f>IF(LEN(H3446)&gt;0,1,0)</x:f>
        <x:v>0</x:v>
      </x:c>
      <x:c r="AF3446" t="n">
        <x:f>IF(LEN(M3446)&gt;0,1,0)</x:f>
        <x:v>0</x:v>
      </x:c>
      <x:c r="AG3446" t="n">
        <x:f>IF(AND(LEN(H3446)=0,LEN(K3446)=0,LEN(M3446)=0),1,0)</x:f>
        <x:v>1</x:v>
      </x:c>
    </x:row>
    <x:row r="3447">
      <x:c r="A3447" t="str">
        <x:v>AT-03446</x:v>
      </x:c>
      <x:c r="B3447" t="str">
        <x:v>Human Odontologia</x:v>
      </x:c>
      <x:c r="C3447" t="str">
        <x:v>Saúde</x:v>
      </x:c>
      <x:c r="D3447" t="str">
        <x:v>Clínica</x:v>
      </x:c>
      <x:c r="E3447" t="str">
        <x:v>Guarulhos</x:v>
      </x:c>
      <x:c r="F3447" t="str">
        <x:v>Vila Das Palmeiras</x:v>
      </x:c>
      <x:c r="G3447" t="str">
        <x:v>Human Odontologia Ltda, 36, Vila Das Palmeiras, Guarulhos, Sp</x:v>
      </x:c>
      <x:c r="H3447" t="str"/>
      <x:c r="I3447" t="str"/>
      <x:c r="J3447" t="str"/>
      <x:c r="K3447" t="str"/>
      <x:c r="L3447" t="str"/>
      <x:c r="M3447" t="str"/>
      <x:c r="N3447" t="str"/>
      <x:c r="O3447" t="str"/>
      <x:c r="P3447" t="str"/>
      <x:c r="Q3447" t="str">
        <x:v>https://www.google.com/maps/search/?api=1&amp;query=Human+Odontologia+HUMAN+ODONTOLOGIA+LTDA%2C+36%2C+VILA+DAS+PALMEIRAS%2C+GUARULHOS%2C+SP+Guarulhos+SP</x:v>
      </x:c>
      <x:c r="R3447" t="str"/>
      <x:c r="S3447" t="str"/>
      <x:c r="T3447" t="str">
        <x:v>Não contatado</x:v>
      </x:c>
      <x:c r="U3447" s="27" t="n">
        <x:f>IF(LEN(H3447)&gt;0,25,0)+IF(L3447="Sim",25,0)+IF(LEN(M3447)&gt;0,15,0)+IF(LEN(J3447)&gt;0,10,0)+IF(LEN(N3447)&gt;0,5,0)+IF(LEN(O3447)&gt;0,5,0)+IF(LEN(P3447)&gt;0,5,0)+IF(AND(LEN(R3447)&gt;0,LEN(S3447)&gt;0),10,0)</x:f>
        <x:v>0</x:v>
      </x:c>
      <x:c r="V3447" t="str">
        <x:f>IF(U3447&gt;=60,"Prioridade Alta",IF(U3447&gt;=35,"Prioridade Média","Prioridade Baixa"))</x:f>
        <x:v>Prioridade Baixa</x:v>
      </x:c>
      <x:c r="W3447" t="str">
        <x:v>Sim</x:v>
      </x:c>
      <x:c r="X3447" t="str">
        <x:v>Sem telefone, e-mail ou site</x:v>
      </x:c>
      <x:c r="Y3447" t="str">
        <x:v>Base expandida 2026-07-27</x:v>
      </x:c>
      <x:c r="Z3447" t="str"/>
      <x:c r="AA3447" t="str"/>
      <x:c r="AB3447" t="n">
        <x:v>30</x:v>
      </x:c>
      <x:c r="AC3447" t="str">
        <x:v>Prioridade Baixa</x:v>
      </x:c>
      <x:c r="AD3447" t="str">
        <x:v>Fonte CNES/DATASUS: https://cnes2.datasus.gov.br/Mod_Basico.asp?VCo_Unidade=3518805059461; CNES 5059461; CNPJ 55551242000165; site oficial/redes não coletados nesta fonte</x:v>
      </x:c>
      <x:c r="AE3447" t="n">
        <x:f>IF(LEN(H3447)&gt;0,1,0)</x:f>
        <x:v>0</x:v>
      </x:c>
      <x:c r="AF3447" t="n">
        <x:f>IF(LEN(M3447)&gt;0,1,0)</x:f>
        <x:v>0</x:v>
      </x:c>
      <x:c r="AG3447" t="n">
        <x:f>IF(AND(LEN(H3447)=0,LEN(K3447)=0,LEN(M3447)=0),1,0)</x:f>
        <x:v>1</x:v>
      </x:c>
    </x:row>
    <x:row r="3448">
      <x:c r="A3448" t="str">
        <x:v>AT-03447</x:v>
      </x:c>
      <x:c r="B3448" t="str">
        <x:v>Instituto Improve Fisioterapia</x:v>
      </x:c>
      <x:c r="C3448" t="str">
        <x:v>Saúde</x:v>
      </x:c>
      <x:c r="D3448" t="str">
        <x:v>Clínica</x:v>
      </x:c>
      <x:c r="E3448" t="str">
        <x:v>Guarulhos</x:v>
      </x:c>
      <x:c r="F3448" t="str">
        <x:v>Centro</x:v>
      </x:c>
      <x:c r="G3448" t="str">
        <x:v>Instituto Improve Fisioterapia, 159, Centro, Guarulhos, Sp</x:v>
      </x:c>
      <x:c r="H3448" t="str"/>
      <x:c r="I3448" t="str"/>
      <x:c r="J3448" t="str"/>
      <x:c r="K3448" t="str"/>
      <x:c r="L3448" t="str"/>
      <x:c r="M3448" t="str"/>
      <x:c r="N3448" t="str"/>
      <x:c r="O3448" t="str"/>
      <x:c r="P3448" t="str"/>
      <x:c r="Q3448" t="str">
        <x:v>https://www.google.com/maps/search/?api=1&amp;query=Instituto+Improve+Fisioterapia+INSTITUTO+IMPROVE+FISIOTERAPIA%2C+159%2C+CENTRO%2C+GUARULHOS%2C+SP+Guarulhos+SP</x:v>
      </x:c>
      <x:c r="R3448" t="str"/>
      <x:c r="S3448" t="str"/>
      <x:c r="T3448" t="str">
        <x:v>Não contatado</x:v>
      </x:c>
      <x:c r="U3448" s="27" t="n">
        <x:f>IF(LEN(H3448)&gt;0,25,0)+IF(L3448="Sim",25,0)+IF(LEN(M3448)&gt;0,15,0)+IF(LEN(J3448)&gt;0,10,0)+IF(LEN(N3448)&gt;0,5,0)+IF(LEN(O3448)&gt;0,5,0)+IF(LEN(P3448)&gt;0,5,0)+IF(AND(LEN(R3448)&gt;0,LEN(S3448)&gt;0),10,0)</x:f>
        <x:v>0</x:v>
      </x:c>
      <x:c r="V3448" t="str">
        <x:f>IF(U3448&gt;=60,"Prioridade Alta",IF(U3448&gt;=35,"Prioridade Média","Prioridade Baixa"))</x:f>
        <x:v>Prioridade Baixa</x:v>
      </x:c>
      <x:c r="W3448" t="str">
        <x:v>Sim</x:v>
      </x:c>
      <x:c r="X3448" t="str">
        <x:v>Sem telefone, e-mail ou site</x:v>
      </x:c>
      <x:c r="Y3448" t="str">
        <x:v>Base expandida 2026-07-27</x:v>
      </x:c>
      <x:c r="Z3448" t="str"/>
      <x:c r="AA3448" t="str"/>
      <x:c r="AB3448" t="n">
        <x:v>30</x:v>
      </x:c>
      <x:c r="AC3448" t="str">
        <x:v>Prioridade Baixa</x:v>
      </x:c>
      <x:c r="AD3448" t="str">
        <x:v>Fonte CNES/DATASUS: https://cnes2.datasus.gov.br/Mod_Basico.asp?VCo_Unidade=3518804783913; CNES 4783913; CNPJ 44892324000157; site oficial/redes não coletados nesta fonte</x:v>
      </x:c>
      <x:c r="AE3448" t="n">
        <x:f>IF(LEN(H3448)&gt;0,1,0)</x:f>
        <x:v>0</x:v>
      </x:c>
      <x:c r="AF3448" t="n">
        <x:f>IF(LEN(M3448)&gt;0,1,0)</x:f>
        <x:v>0</x:v>
      </x:c>
      <x:c r="AG3448" t="n">
        <x:f>IF(AND(LEN(H3448)=0,LEN(K3448)=0,LEN(M3448)=0),1,0)</x:f>
        <x:v>1</x:v>
      </x:c>
    </x:row>
    <x:row r="3449">
      <x:c r="A3449" t="str">
        <x:v>AT-03448</x:v>
      </x:c>
      <x:c r="B3449" t="str">
        <x:v>Instituto Nunes De Medicina</x:v>
      </x:c>
      <x:c r="C3449" t="str">
        <x:v>Saúde</x:v>
      </x:c>
      <x:c r="D3449" t="str">
        <x:v>Clínica</x:v>
      </x:c>
      <x:c r="E3449" t="str">
        <x:v>Guarulhos</x:v>
      </x:c>
      <x:c r="F3449" t="str">
        <x:v>Vila Rosalia</x:v>
      </x:c>
      <x:c r="G3449" t="str">
        <x:v>Nunes De Santa Cruz Servicos Medicos Ltda, 925, Vila Rosalia, Guarulhos, Sp</x:v>
      </x:c>
      <x:c r="H3449" t="str"/>
      <x:c r="I3449" t="str"/>
      <x:c r="J3449" t="str"/>
      <x:c r="K3449" t="str"/>
      <x:c r="L3449" t="str"/>
      <x:c r="M3449" t="str"/>
      <x:c r="N3449" t="str"/>
      <x:c r="O3449" t="str"/>
      <x:c r="P3449" t="str"/>
      <x:c r="Q3449" t="str">
        <x:v>https://www.google.com/maps/search/?api=1&amp;query=Instituto+Nunes+De+Medicina+NUNES+DE+SANTA+CRUZ+SERVICOS+MEDICOS+LTDA%2C+925%2C+VILA+ROSALIA%2C+GUARULHOS%2C+SP+Guarulhos+SP</x:v>
      </x:c>
      <x:c r="R3449" t="str"/>
      <x:c r="S3449" t="str"/>
      <x:c r="T3449" t="str">
        <x:v>Não contatado</x:v>
      </x:c>
      <x:c r="U3449" s="27" t="n">
        <x:f>IF(LEN(H3449)&gt;0,25,0)+IF(L3449="Sim",25,0)+IF(LEN(M3449)&gt;0,15,0)+IF(LEN(J3449)&gt;0,10,0)+IF(LEN(N3449)&gt;0,5,0)+IF(LEN(O3449)&gt;0,5,0)+IF(LEN(P3449)&gt;0,5,0)+IF(AND(LEN(R3449)&gt;0,LEN(S3449)&gt;0),10,0)</x:f>
        <x:v>0</x:v>
      </x:c>
      <x:c r="V3449" t="str">
        <x:f>IF(U3449&gt;=60,"Prioridade Alta",IF(U3449&gt;=35,"Prioridade Média","Prioridade Baixa"))</x:f>
        <x:v>Prioridade Baixa</x:v>
      </x:c>
      <x:c r="W3449" t="str">
        <x:v>Sim</x:v>
      </x:c>
      <x:c r="X3449" t="str">
        <x:v>Sem telefone, e-mail ou site</x:v>
      </x:c>
      <x:c r="Y3449" t="str">
        <x:v>Base expandida 2026-07-27</x:v>
      </x:c>
      <x:c r="Z3449" t="str"/>
      <x:c r="AA3449" t="str"/>
      <x:c r="AB3449" t="n">
        <x:v>30</x:v>
      </x:c>
      <x:c r="AC3449" t="str">
        <x:v>Prioridade Baixa</x:v>
      </x:c>
      <x:c r="AD3449" t="str">
        <x:v>Fonte CNES/DATASUS: https://cnes2.datasus.gov.br/Mod_Basico.asp?VCo_Unidade=3518808030847; CNES 8030847; CNPJ 30692463000122; site oficial/redes não coletados nesta fonte</x:v>
      </x:c>
      <x:c r="AE3449" t="n">
        <x:f>IF(LEN(H3449)&gt;0,1,0)</x:f>
        <x:v>0</x:v>
      </x:c>
      <x:c r="AF3449" t="n">
        <x:f>IF(LEN(M3449)&gt;0,1,0)</x:f>
        <x:v>0</x:v>
      </x:c>
      <x:c r="AG3449" t="n">
        <x:f>IF(AND(LEN(H3449)=0,LEN(K3449)=0,LEN(M3449)=0),1,0)</x:f>
        <x:v>1</x:v>
      </x:c>
    </x:row>
    <x:row r="3450">
      <x:c r="A3450" t="str">
        <x:v>AT-03449</x:v>
      </x:c>
      <x:c r="B3450" t="str">
        <x:v>Integra Odontologica E Saude Ltda</x:v>
      </x:c>
      <x:c r="C3450" t="str">
        <x:v>Saúde</x:v>
      </x:c>
      <x:c r="D3450" t="str">
        <x:v>Clínica</x:v>
      </x:c>
      <x:c r="E3450" t="str">
        <x:v>Guarulhos</x:v>
      </x:c>
      <x:c r="F3450" t="str">
        <x:v>Vila Pedro Moreira</x:v>
      </x:c>
      <x:c r="G3450" t="str">
        <x:v>Integra Odontologica E Saude Ltda, 51, Vila Pedro Moreira, Guarulhos, Sp</x:v>
      </x:c>
      <x:c r="H3450" t="str"/>
      <x:c r="I3450" t="str"/>
      <x:c r="J3450" t="str"/>
      <x:c r="K3450" t="str"/>
      <x:c r="L3450" t="str"/>
      <x:c r="M3450" t="str"/>
      <x:c r="N3450" t="str"/>
      <x:c r="O3450" t="str"/>
      <x:c r="P3450" t="str"/>
      <x:c r="Q3450" t="str">
        <x:v>https://www.google.com/maps/search/?api=1&amp;query=Integra+Odontologica+E+Saude+Ltda+INTEGRA+ODONTOLOGICA+E+SAUDE+LTDA%2C+51%2C+VILA+PEDRO+MOREIRA%2C+GUARULHOS%2C+SP+Guarulhos+SP</x:v>
      </x:c>
      <x:c r="R3450" t="str"/>
      <x:c r="S3450" t="str"/>
      <x:c r="T3450" t="str">
        <x:v>Não contatado</x:v>
      </x:c>
      <x:c r="U3450" s="27" t="n">
        <x:f>IF(LEN(H3450)&gt;0,25,0)+IF(L3450="Sim",25,0)+IF(LEN(M3450)&gt;0,15,0)+IF(LEN(J3450)&gt;0,10,0)+IF(LEN(N3450)&gt;0,5,0)+IF(LEN(O3450)&gt;0,5,0)+IF(LEN(P3450)&gt;0,5,0)+IF(AND(LEN(R3450)&gt;0,LEN(S3450)&gt;0),10,0)</x:f>
        <x:v>0</x:v>
      </x:c>
      <x:c r="V3450" t="str">
        <x:f>IF(U3450&gt;=60,"Prioridade Alta",IF(U3450&gt;=35,"Prioridade Média","Prioridade Baixa"))</x:f>
        <x:v>Prioridade Baixa</x:v>
      </x:c>
      <x:c r="W3450" t="str">
        <x:v>Sim</x:v>
      </x:c>
      <x:c r="X3450" t="str">
        <x:v>Sem telefone, e-mail ou site</x:v>
      </x:c>
      <x:c r="Y3450" t="str">
        <x:v>Base expandida 2026-07-27</x:v>
      </x:c>
      <x:c r="Z3450" t="str"/>
      <x:c r="AA3450" t="str"/>
      <x:c r="AB3450" t="n">
        <x:v>30</x:v>
      </x:c>
      <x:c r="AC3450" t="str">
        <x:v>Prioridade Baixa</x:v>
      </x:c>
      <x:c r="AD3450" t="str">
        <x:v>Fonte CNES/DATASUS: https://cnes2.datasus.gov.br/Mod_Basico.asp?VCo_Unidade=3518804438469; CNES 4438469; CNPJ 26903866000287; site oficial/redes não coletados nesta fonte</x:v>
      </x:c>
      <x:c r="AE3450" t="n">
        <x:f>IF(LEN(H3450)&gt;0,1,0)</x:f>
        <x:v>0</x:v>
      </x:c>
      <x:c r="AF3450" t="n">
        <x:f>IF(LEN(M3450)&gt;0,1,0)</x:f>
        <x:v>0</x:v>
      </x:c>
      <x:c r="AG3450" t="n">
        <x:f>IF(AND(LEN(H3450)=0,LEN(K3450)=0,LEN(M3450)=0),1,0)</x:f>
        <x:v>1</x:v>
      </x:c>
    </x:row>
    <x:row r="3451">
      <x:c r="A3451" t="str">
        <x:v>AT-03450</x:v>
      </x:c>
      <x:c r="B3451" t="str">
        <x:v>Ioge Servicos Medicos</x:v>
      </x:c>
      <x:c r="C3451" t="str">
        <x:v>Saúde</x:v>
      </x:c>
      <x:c r="D3451" t="str">
        <x:v>Clínica</x:v>
      </x:c>
      <x:c r="E3451" t="str">
        <x:v>Guarulhos</x:v>
      </x:c>
      <x:c r="F3451" t="str">
        <x:v>Vila Leonor</x:v>
      </x:c>
      <x:c r="G3451" t="str">
        <x:v>Ioge Servicos Medicos S S, 3745, Vila Leonor, Guarulhos, Sp</x:v>
      </x:c>
      <x:c r="H3451" t="str"/>
      <x:c r="I3451" t="str"/>
      <x:c r="J3451" t="str"/>
      <x:c r="K3451" t="str"/>
      <x:c r="L3451" t="str"/>
      <x:c r="M3451" t="str"/>
      <x:c r="N3451" t="str"/>
      <x:c r="O3451" t="str"/>
      <x:c r="P3451" t="str"/>
      <x:c r="Q3451" t="str">
        <x:v>https://www.google.com/maps/search/?api=1&amp;query=Ioge+Servicos+Medicos+IOGE+SERVICOS+MEDICOS+S+S%2C+3745%2C+VILA+LEONOR%2C+GUARULHOS%2C+SP+Guarulhos+SP</x:v>
      </x:c>
      <x:c r="R3451" t="str"/>
      <x:c r="S3451" t="str"/>
      <x:c r="T3451" t="str">
        <x:v>Não contatado</x:v>
      </x:c>
      <x:c r="U3451" s="27" t="n">
        <x:f>IF(LEN(H3451)&gt;0,25,0)+IF(L3451="Sim",25,0)+IF(LEN(M3451)&gt;0,15,0)+IF(LEN(J3451)&gt;0,10,0)+IF(LEN(N3451)&gt;0,5,0)+IF(LEN(O3451)&gt;0,5,0)+IF(LEN(P3451)&gt;0,5,0)+IF(AND(LEN(R3451)&gt;0,LEN(S3451)&gt;0),10,0)</x:f>
        <x:v>0</x:v>
      </x:c>
      <x:c r="V3451" t="str">
        <x:f>IF(U3451&gt;=60,"Prioridade Alta",IF(U3451&gt;=35,"Prioridade Média","Prioridade Baixa"))</x:f>
        <x:v>Prioridade Baixa</x:v>
      </x:c>
      <x:c r="W3451" t="str">
        <x:v>Sim</x:v>
      </x:c>
      <x:c r="X3451" t="str">
        <x:v>Sem telefone, e-mail ou site</x:v>
      </x:c>
      <x:c r="Y3451" t="str">
        <x:v>Base expandida 2026-07-27</x:v>
      </x:c>
      <x:c r="Z3451" t="str"/>
      <x:c r="AA3451" t="str"/>
      <x:c r="AB3451" t="n">
        <x:v>30</x:v>
      </x:c>
      <x:c r="AC3451" t="str">
        <x:v>Prioridade Baixa</x:v>
      </x:c>
      <x:c r="AD3451" t="str">
        <x:v>Fonte CNES/DATASUS: https://cnes2.datasus.gov.br/Mod_Basico.asp?VCo_Unidade=3518805624037; CNES 5624037; CNPJ 58424113000102; site oficial/redes não coletados nesta fonte</x:v>
      </x:c>
      <x:c r="AE3451" t="n">
        <x:f>IF(LEN(H3451)&gt;0,1,0)</x:f>
        <x:v>0</x:v>
      </x:c>
      <x:c r="AF3451" t="n">
        <x:f>IF(LEN(M3451)&gt;0,1,0)</x:f>
        <x:v>0</x:v>
      </x:c>
      <x:c r="AG3451" t="n">
        <x:f>IF(AND(LEN(H3451)=0,LEN(K3451)=0,LEN(M3451)=0),1,0)</x:f>
        <x:v>1</x:v>
      </x:c>
    </x:row>
    <x:row r="3452">
      <x:c r="A3452" t="str">
        <x:v>AT-03451</x:v>
      </x:c>
      <x:c r="B3452" t="str">
        <x:v>J R Odontologia J R</x:v>
      </x:c>
      <x:c r="C3452" t="str">
        <x:v>Saúde</x:v>
      </x:c>
      <x:c r="D3452" t="str">
        <x:v>Clínica</x:v>
      </x:c>
      <x:c r="E3452" t="str">
        <x:v>Guarulhos</x:v>
      </x:c>
      <x:c r="F3452" t="str">
        <x:v>Parque Primavera</x:v>
      </x:c>
      <x:c r="G3452" t="str">
        <x:v>J R Odontologia J R Ltda, 12, Parque Primavera, Guarulhos, Sp</x:v>
      </x:c>
      <x:c r="H3452" t="str"/>
      <x:c r="I3452" t="str"/>
      <x:c r="J3452" t="str"/>
      <x:c r="K3452" t="str"/>
      <x:c r="L3452" t="str"/>
      <x:c r="M3452" t="str"/>
      <x:c r="N3452" t="str"/>
      <x:c r="O3452" t="str"/>
      <x:c r="P3452" t="str"/>
      <x:c r="Q3452" t="str">
        <x:v>https://www.google.com/maps/search/?api=1&amp;query=J+R+Odontologia+J+R+J+R+ODONTOLOGIA+J+R+LTDA%2C+12%2C+PARQUE+PRIMAVERA%2C+GUARULHOS%2C+SP+Guarulhos+SP</x:v>
      </x:c>
      <x:c r="R3452" t="str"/>
      <x:c r="S3452" t="str"/>
      <x:c r="T3452" t="str">
        <x:v>Não contatado</x:v>
      </x:c>
      <x:c r="U3452" s="27" t="n">
        <x:f>IF(LEN(H3452)&gt;0,25,0)+IF(L3452="Sim",25,0)+IF(LEN(M3452)&gt;0,15,0)+IF(LEN(J3452)&gt;0,10,0)+IF(LEN(N3452)&gt;0,5,0)+IF(LEN(O3452)&gt;0,5,0)+IF(LEN(P3452)&gt;0,5,0)+IF(AND(LEN(R3452)&gt;0,LEN(S3452)&gt;0),10,0)</x:f>
        <x:v>0</x:v>
      </x:c>
      <x:c r="V3452" t="str">
        <x:f>IF(U3452&gt;=60,"Prioridade Alta",IF(U3452&gt;=35,"Prioridade Média","Prioridade Baixa"))</x:f>
        <x:v>Prioridade Baixa</x:v>
      </x:c>
      <x:c r="W3452" t="str">
        <x:v>Sim</x:v>
      </x:c>
      <x:c r="X3452" t="str">
        <x:v>Sem telefone, e-mail ou site</x:v>
      </x:c>
      <x:c r="Y3452" t="str">
        <x:v>Base expandida 2026-07-27</x:v>
      </x:c>
      <x:c r="Z3452" t="str"/>
      <x:c r="AA3452" t="str"/>
      <x:c r="AB3452" t="n">
        <x:v>30</x:v>
      </x:c>
      <x:c r="AC3452" t="str">
        <x:v>Prioridade Baixa</x:v>
      </x:c>
      <x:c r="AD3452" t="str">
        <x:v>Fonte CNES/DATASUS: https://cnes2.datasus.gov.br/Mod_Basico.asp?VCo_Unidade=3518804269470; CNES 4269470; CNPJ 60206787000174; site oficial/redes não coletados nesta fonte</x:v>
      </x:c>
      <x:c r="AE3452" t="n">
        <x:f>IF(LEN(H3452)&gt;0,1,0)</x:f>
        <x:v>0</x:v>
      </x:c>
      <x:c r="AF3452" t="n">
        <x:f>IF(LEN(M3452)&gt;0,1,0)</x:f>
        <x:v>0</x:v>
      </x:c>
      <x:c r="AG3452" t="n">
        <x:f>IF(AND(LEN(H3452)=0,LEN(K3452)=0,LEN(M3452)=0),1,0)</x:f>
        <x:v>1</x:v>
      </x:c>
    </x:row>
    <x:row r="3453">
      <x:c r="A3453" t="str">
        <x:v>AT-03452</x:v>
      </x:c>
      <x:c r="B3453" t="str">
        <x:v>Jl Nascimento Dos Santos Servicos Medicos</x:v>
      </x:c>
      <x:c r="C3453" t="str">
        <x:v>Saúde</x:v>
      </x:c>
      <x:c r="D3453" t="str">
        <x:v>Clínica</x:v>
      </x:c>
      <x:c r="E3453" t="str">
        <x:v>Guarulhos</x:v>
      </x:c>
      <x:c r="F3453" t="str">
        <x:v>Vila Nova Bonsucesso</x:v>
      </x:c>
      <x:c r="G3453" t="str">
        <x:v>J L Nascimento Dos Santos Servicos Medicos Ltda, 610, Vila Nova Bonsucesso, Guarulhos, Sp</x:v>
      </x:c>
      <x:c r="H3453" t="str"/>
      <x:c r="I3453" t="str"/>
      <x:c r="J3453" t="str"/>
      <x:c r="K3453" t="str"/>
      <x:c r="L3453" t="str"/>
      <x:c r="M3453" t="str"/>
      <x:c r="N3453" t="str"/>
      <x:c r="O3453" t="str"/>
      <x:c r="P3453" t="str"/>
      <x:c r="Q3453" t="str">
        <x:v>https://www.google.com/maps/search/?api=1&amp;query=Jl+Nascimento+Dos+Santos+Servicos+Medicos+J+L+NASCIMENTO+DOS+SANTOS+SERVICOS+MEDICOS+LTDA%2C+610%2C+VILA+NOVA+BONSUCESSO%2C+GUARULHOS%2C+SP+Guarulhos+SP</x:v>
      </x:c>
      <x:c r="R3453" t="str"/>
      <x:c r="S3453" t="str"/>
      <x:c r="T3453" t="str">
        <x:v>Não contatado</x:v>
      </x:c>
      <x:c r="U3453" s="27" t="n">
        <x:f>IF(LEN(H3453)&gt;0,25,0)+IF(L3453="Sim",25,0)+IF(LEN(M3453)&gt;0,15,0)+IF(LEN(J3453)&gt;0,10,0)+IF(LEN(N3453)&gt;0,5,0)+IF(LEN(O3453)&gt;0,5,0)+IF(LEN(P3453)&gt;0,5,0)+IF(AND(LEN(R3453)&gt;0,LEN(S3453)&gt;0),10,0)</x:f>
        <x:v>0</x:v>
      </x:c>
      <x:c r="V3453" t="str">
        <x:f>IF(U3453&gt;=60,"Prioridade Alta",IF(U3453&gt;=35,"Prioridade Média","Prioridade Baixa"))</x:f>
        <x:v>Prioridade Baixa</x:v>
      </x:c>
      <x:c r="W3453" t="str">
        <x:v>Sim</x:v>
      </x:c>
      <x:c r="X3453" t="str">
        <x:v>Sem telefone, e-mail ou site</x:v>
      </x:c>
      <x:c r="Y3453" t="str">
        <x:v>Base expandida 2026-07-27</x:v>
      </x:c>
      <x:c r="Z3453" t="str"/>
      <x:c r="AA3453" t="str"/>
      <x:c r="AB3453" t="n">
        <x:v>30</x:v>
      </x:c>
      <x:c r="AC3453" t="str">
        <x:v>Prioridade Baixa</x:v>
      </x:c>
      <x:c r="AD3453" t="str">
        <x:v>Fonte CNES/DATASUS: https://cnes2.datasus.gov.br/Mod_Basico.asp?VCo_Unidade=3518805369029; CNES 5369029; CNPJ 47379752000179; site oficial/redes não coletados nesta fonte</x:v>
      </x:c>
      <x:c r="AE3453" t="n">
        <x:f>IF(LEN(H3453)&gt;0,1,0)</x:f>
        <x:v>0</x:v>
      </x:c>
      <x:c r="AF3453" t="n">
        <x:f>IF(LEN(M3453)&gt;0,1,0)</x:f>
        <x:v>0</x:v>
      </x:c>
      <x:c r="AG3453" t="n">
        <x:f>IF(AND(LEN(H3453)=0,LEN(K3453)=0,LEN(M3453)=0),1,0)</x:f>
        <x:v>1</x:v>
      </x:c>
    </x:row>
    <x:row r="3454">
      <x:c r="A3454" t="str">
        <x:v>AT-03453</x:v>
      </x:c>
      <x:c r="B3454" t="str">
        <x:v>Juliana Reimao Fisioterapia Pelvica</x:v>
      </x:c>
      <x:c r="C3454" t="str">
        <x:v>Saúde</x:v>
      </x:c>
      <x:c r="D3454" t="str">
        <x:v>Clínica</x:v>
      </x:c>
      <x:c r="E3454" t="str">
        <x:v>Guarulhos</x:v>
      </x:c>
      <x:c r="F3454" t="str">
        <x:v>Centro</x:v>
      </x:c>
      <x:c r="G3454" t="str">
        <x:v>Jr Fisioterapia Pelvica Ltda, 2120, Centro, Guarulhos, Sp</x:v>
      </x:c>
      <x:c r="H3454" t="str"/>
      <x:c r="I3454" t="str"/>
      <x:c r="J3454" t="str"/>
      <x:c r="K3454" t="str"/>
      <x:c r="L3454" t="str"/>
      <x:c r="M3454" t="str"/>
      <x:c r="N3454" t="str"/>
      <x:c r="O3454" t="str"/>
      <x:c r="P3454" t="str"/>
      <x:c r="Q3454" t="str">
        <x:v>https://www.google.com/maps/search/?api=1&amp;query=Juliana+Reimao+Fisioterapia+Pelvica+JR+FISIOTERAPIA+PELVICA+LTDA%2C+2120%2C+CENTRO%2C+GUARULHOS%2C+SP+Guarulhos+SP</x:v>
      </x:c>
      <x:c r="R3454" t="str"/>
      <x:c r="S3454" t="str"/>
      <x:c r="T3454" t="str">
        <x:v>Não contatado</x:v>
      </x:c>
      <x:c r="U3454" s="27" t="n">
        <x:f>IF(LEN(H3454)&gt;0,25,0)+IF(L3454="Sim",25,0)+IF(LEN(M3454)&gt;0,15,0)+IF(LEN(J3454)&gt;0,10,0)+IF(LEN(N3454)&gt;0,5,0)+IF(LEN(O3454)&gt;0,5,0)+IF(LEN(P3454)&gt;0,5,0)+IF(AND(LEN(R3454)&gt;0,LEN(S3454)&gt;0),10,0)</x:f>
        <x:v>0</x:v>
      </x:c>
      <x:c r="V3454" t="str">
        <x:f>IF(U3454&gt;=60,"Prioridade Alta",IF(U3454&gt;=35,"Prioridade Média","Prioridade Baixa"))</x:f>
        <x:v>Prioridade Baixa</x:v>
      </x:c>
      <x:c r="W3454" t="str">
        <x:v>Sim</x:v>
      </x:c>
      <x:c r="X3454" t="str">
        <x:v>Sem telefone, e-mail ou site</x:v>
      </x:c>
      <x:c r="Y3454" t="str">
        <x:v>Base expandida 2026-07-27</x:v>
      </x:c>
      <x:c r="Z3454" t="str"/>
      <x:c r="AA3454" t="str"/>
      <x:c r="AB3454" t="n">
        <x:v>30</x:v>
      </x:c>
      <x:c r="AC3454" t="str">
        <x:v>Prioridade Baixa</x:v>
      </x:c>
      <x:c r="AD3454" t="str">
        <x:v>Fonte CNES/DATASUS: https://cnes2.datasus.gov.br/Mod_Basico.asp?VCo_Unidade=3518804581539; CNES 4581539; CNPJ 34717340000150; site oficial/redes não coletados nesta fonte</x:v>
      </x:c>
      <x:c r="AE3454" t="n">
        <x:f>IF(LEN(H3454)&gt;0,1,0)</x:f>
        <x:v>0</x:v>
      </x:c>
      <x:c r="AF3454" t="n">
        <x:f>IF(LEN(M3454)&gt;0,1,0)</x:f>
        <x:v>0</x:v>
      </x:c>
      <x:c r="AG3454" t="n">
        <x:f>IF(AND(LEN(H3454)=0,LEN(K3454)=0,LEN(M3454)=0),1,0)</x:f>
        <x:v>1</x:v>
      </x:c>
    </x:row>
    <x:row r="3455">
      <x:c r="A3455" t="str">
        <x:v>AT-03454</x:v>
      </x:c>
      <x:c r="B3455" t="str">
        <x:v>K N Medicos Associados</x:v>
      </x:c>
      <x:c r="C3455" t="str">
        <x:v>Saúde</x:v>
      </x:c>
      <x:c r="D3455" t="str">
        <x:v>Clínica</x:v>
      </x:c>
      <x:c r="E3455" t="str">
        <x:v>Guarulhos</x:v>
      </x:c>
      <x:c r="F3455" t="str">
        <x:v>Jardim Zaira</x:v>
      </x:c>
      <x:c r="G3455" t="str">
        <x:v>K N Medicos Associados S S Ltda, 144, Jardim Zaira, Guarulhos, Sp</x:v>
      </x:c>
      <x:c r="H3455" t="str"/>
      <x:c r="I3455" t="str"/>
      <x:c r="J3455" t="str"/>
      <x:c r="K3455" t="str"/>
      <x:c r="L3455" t="str"/>
      <x:c r="M3455" t="str"/>
      <x:c r="N3455" t="str"/>
      <x:c r="O3455" t="str"/>
      <x:c r="P3455" t="str"/>
      <x:c r="Q3455" t="str">
        <x:v>https://www.google.com/maps/search/?api=1&amp;query=K+N+Medicos+Associados+K+N+MEDICOS+ASSOCIADOS+S+S+LTDA%2C+144%2C+JARDIM+ZAIRA%2C+GUARULHOS%2C+SP+Guarulhos+SP</x:v>
      </x:c>
      <x:c r="R3455" t="str"/>
      <x:c r="S3455" t="str"/>
      <x:c r="T3455" t="str">
        <x:v>Não contatado</x:v>
      </x:c>
      <x:c r="U3455" s="27" t="n">
        <x:f>IF(LEN(H3455)&gt;0,25,0)+IF(L3455="Sim",25,0)+IF(LEN(M3455)&gt;0,15,0)+IF(LEN(J3455)&gt;0,10,0)+IF(LEN(N3455)&gt;0,5,0)+IF(LEN(O3455)&gt;0,5,0)+IF(LEN(P3455)&gt;0,5,0)+IF(AND(LEN(R3455)&gt;0,LEN(S3455)&gt;0),10,0)</x:f>
        <x:v>0</x:v>
      </x:c>
      <x:c r="V3455" t="str">
        <x:f>IF(U3455&gt;=60,"Prioridade Alta",IF(U3455&gt;=35,"Prioridade Média","Prioridade Baixa"))</x:f>
        <x:v>Prioridade Baixa</x:v>
      </x:c>
      <x:c r="W3455" t="str">
        <x:v>Sim</x:v>
      </x:c>
      <x:c r="X3455" t="str">
        <x:v>Sem telefone, e-mail ou site</x:v>
      </x:c>
      <x:c r="Y3455" t="str">
        <x:v>Base expandida 2026-07-27</x:v>
      </x:c>
      <x:c r="Z3455" t="str"/>
      <x:c r="AA3455" t="str"/>
      <x:c r="AB3455" t="n">
        <x:v>30</x:v>
      </x:c>
      <x:c r="AC3455" t="str">
        <x:v>Prioridade Baixa</x:v>
      </x:c>
      <x:c r="AD3455" t="str">
        <x:v>Fonte CNES/DATASUS: https://cnes2.datasus.gov.br/Mod_Basico.asp?VCo_Unidade=3518803518019; CNES 3518019; CNPJ 04478674000157; site oficial/redes não coletados nesta fonte</x:v>
      </x:c>
      <x:c r="AE3455" t="n">
        <x:f>IF(LEN(H3455)&gt;0,1,0)</x:f>
        <x:v>0</x:v>
      </x:c>
      <x:c r="AF3455" t="n">
        <x:f>IF(LEN(M3455)&gt;0,1,0)</x:f>
        <x:v>0</x:v>
      </x:c>
      <x:c r="AG3455" t="n">
        <x:f>IF(AND(LEN(H3455)=0,LEN(K3455)=0,LEN(M3455)=0),1,0)</x:f>
        <x:v>1</x:v>
      </x:c>
    </x:row>
    <x:row r="3456">
      <x:c r="A3456" t="str">
        <x:v>AT-03455</x:v>
      </x:c>
      <x:c r="B3456" t="str">
        <x:v>Kamon Saude Integrativa</x:v>
      </x:c>
      <x:c r="C3456" t="str">
        <x:v>Saúde</x:v>
      </x:c>
      <x:c r="D3456" t="str">
        <x:v>Clínica</x:v>
      </x:c>
      <x:c r="E3456" t="str">
        <x:v>Guarulhos</x:v>
      </x:c>
      <x:c r="F3456" t="str">
        <x:v>Vila Galvao</x:v>
      </x:c>
      <x:c r="G3456" t="str">
        <x:v>Kamon Saude Integrativa Ltda, 3722, Vila Galvao, Guarulhos, Sp</x:v>
      </x:c>
      <x:c r="H3456" t="str"/>
      <x:c r="I3456" t="str"/>
      <x:c r="J3456" t="str"/>
      <x:c r="K3456" t="str"/>
      <x:c r="L3456" t="str"/>
      <x:c r="M3456" t="str"/>
      <x:c r="N3456" t="str"/>
      <x:c r="O3456" t="str"/>
      <x:c r="P3456" t="str"/>
      <x:c r="Q3456" t="str">
        <x:v>https://www.google.com/maps/search/?api=1&amp;query=Kamon+Saude+Integrativa+KAMON+SAUDE+INTEGRATIVA+LTDA%2C+3722%2C+VILA+GALVAO%2C+GUARULHOS%2C+SP+Guarulhos+SP</x:v>
      </x:c>
      <x:c r="R3456" t="str"/>
      <x:c r="S3456" t="str"/>
      <x:c r="T3456" t="str">
        <x:v>Não contatado</x:v>
      </x:c>
      <x:c r="U3456" s="27" t="n">
        <x:f>IF(LEN(H3456)&gt;0,25,0)+IF(L3456="Sim",25,0)+IF(LEN(M3456)&gt;0,15,0)+IF(LEN(J3456)&gt;0,10,0)+IF(LEN(N3456)&gt;0,5,0)+IF(LEN(O3456)&gt;0,5,0)+IF(LEN(P3456)&gt;0,5,0)+IF(AND(LEN(R3456)&gt;0,LEN(S3456)&gt;0),10,0)</x:f>
        <x:v>0</x:v>
      </x:c>
      <x:c r="V3456" t="str">
        <x:f>IF(U3456&gt;=60,"Prioridade Alta",IF(U3456&gt;=35,"Prioridade Média","Prioridade Baixa"))</x:f>
        <x:v>Prioridade Baixa</x:v>
      </x:c>
      <x:c r="W3456" t="str">
        <x:v>Sim</x:v>
      </x:c>
      <x:c r="X3456" t="str">
        <x:v>Sem telefone, e-mail ou site</x:v>
      </x:c>
      <x:c r="Y3456" t="str">
        <x:v>Base expandida 2026-07-27</x:v>
      </x:c>
      <x:c r="Z3456" t="str"/>
      <x:c r="AA3456" t="str"/>
      <x:c r="AB3456" t="n">
        <x:v>30</x:v>
      </x:c>
      <x:c r="AC3456" t="str">
        <x:v>Prioridade Baixa</x:v>
      </x:c>
      <x:c r="AD3456" t="str">
        <x:v>Fonte CNES/DATASUS: https://cnes2.datasus.gov.br/Mod_Basico.asp?VCo_Unidade=3518800954896; CNES 0954896; CNPJ 40961050000150; site oficial/redes não coletados nesta fonte</x:v>
      </x:c>
      <x:c r="AE3456" t="n">
        <x:f>IF(LEN(H3456)&gt;0,1,0)</x:f>
        <x:v>0</x:v>
      </x:c>
      <x:c r="AF3456" t="n">
        <x:f>IF(LEN(M3456)&gt;0,1,0)</x:f>
        <x:v>0</x:v>
      </x:c>
      <x:c r="AG3456" t="n">
        <x:f>IF(AND(LEN(H3456)=0,LEN(K3456)=0,LEN(M3456)=0),1,0)</x:f>
        <x:v>1</x:v>
      </x:c>
    </x:row>
    <x:row r="3457">
      <x:c r="A3457" t="str">
        <x:v>AT-03456</x:v>
      </x:c>
      <x:c r="B3457" t="str">
        <x:v>Kato Odontologia</x:v>
      </x:c>
      <x:c r="C3457" t="str">
        <x:v>Saúde</x:v>
      </x:c>
      <x:c r="D3457" t="str">
        <x:v>Clínica</x:v>
      </x:c>
      <x:c r="E3457" t="str">
        <x:v>Guarulhos</x:v>
      </x:c>
      <x:c r="F3457" t="str">
        <x:v>Macedo</x:v>
      </x:c>
      <x:c r="G3457" t="str">
        <x:v>Kato Odontologia Especializada Ltda, 303, Macedo, Guarulhos, Sp</x:v>
      </x:c>
      <x:c r="H3457" t="str"/>
      <x:c r="I3457" t="str"/>
      <x:c r="J3457" t="str"/>
      <x:c r="K3457" t="str"/>
      <x:c r="L3457" t="str"/>
      <x:c r="M3457" t="str"/>
      <x:c r="N3457" t="str"/>
      <x:c r="O3457" t="str"/>
      <x:c r="P3457" t="str"/>
      <x:c r="Q3457" t="str">
        <x:v>https://www.google.com/maps/search/?api=1&amp;query=Kato+Odontologia+KATO+ODONTOLOGIA+ESPECIALIZADA+LTDA%2C+303%2C+MACEDO%2C+GUARULHOS%2C+SP+Guarulhos+SP</x:v>
      </x:c>
      <x:c r="R3457" t="str"/>
      <x:c r="S3457" t="str"/>
      <x:c r="T3457" t="str">
        <x:v>Não contatado</x:v>
      </x:c>
      <x:c r="U3457" s="27" t="n">
        <x:f>IF(LEN(H3457)&gt;0,25,0)+IF(L3457="Sim",25,0)+IF(LEN(M3457)&gt;0,15,0)+IF(LEN(J3457)&gt;0,10,0)+IF(LEN(N3457)&gt;0,5,0)+IF(LEN(O3457)&gt;0,5,0)+IF(LEN(P3457)&gt;0,5,0)+IF(AND(LEN(R3457)&gt;0,LEN(S3457)&gt;0),10,0)</x:f>
        <x:v>0</x:v>
      </x:c>
      <x:c r="V3457" t="str">
        <x:f>IF(U3457&gt;=60,"Prioridade Alta",IF(U3457&gt;=35,"Prioridade Média","Prioridade Baixa"))</x:f>
        <x:v>Prioridade Baixa</x:v>
      </x:c>
      <x:c r="W3457" t="str">
        <x:v>Sim</x:v>
      </x:c>
      <x:c r="X3457" t="str">
        <x:v>Sem telefone, e-mail ou site</x:v>
      </x:c>
      <x:c r="Y3457" t="str">
        <x:v>Base expandida 2026-07-27</x:v>
      </x:c>
      <x:c r="Z3457" t="str"/>
      <x:c r="AA3457" t="str"/>
      <x:c r="AB3457" t="n">
        <x:v>30</x:v>
      </x:c>
      <x:c r="AC3457" t="str">
        <x:v>Prioridade Baixa</x:v>
      </x:c>
      <x:c r="AD3457" t="str">
        <x:v>Fonte CNES/DATASUS: https://cnes2.datasus.gov.br/Mod_Basico.asp?VCo_Unidade=3518803816192; CNES 3816192; CNPJ 40842694000129; site oficial/redes não coletados nesta fonte; Fonte CNES/DATASUS: https://cnes2.datasus.gov.br/Mod_Basico.asp?VCo_Unidade=3518806711170; CNES 6711170; CNPJ 11313672000173; site oficial/redes não coletados nesta fonte</x:v>
      </x:c>
      <x:c r="AE3457" t="n">
        <x:f>IF(LEN(H3457)&gt;0,1,0)</x:f>
        <x:v>0</x:v>
      </x:c>
      <x:c r="AF3457" t="n">
        <x:f>IF(LEN(M3457)&gt;0,1,0)</x:f>
        <x:v>0</x:v>
      </x:c>
      <x:c r="AG3457" t="n">
        <x:f>IF(AND(LEN(H3457)=0,LEN(K3457)=0,LEN(M3457)=0),1,0)</x:f>
        <x:v>1</x:v>
      </x:c>
    </x:row>
    <x:row r="3458">
      <x:c r="A3458" t="str">
        <x:v>AT-03457</x:v>
      </x:c>
      <x:c r="B3458" t="str">
        <x:v>Kaups Medicos Associados Ss</x:v>
      </x:c>
      <x:c r="C3458" t="str">
        <x:v>Saúde</x:v>
      </x:c>
      <x:c r="D3458" t="str">
        <x:v>Clínica</x:v>
      </x:c>
      <x:c r="E3458" t="str">
        <x:v>Guarulhos</x:v>
      </x:c>
      <x:c r="F3458" t="str">
        <x:v>Jardim Zaira</x:v>
      </x:c>
      <x:c r="G3458" t="str">
        <x:v>Kaups Medicos Associados Ss, 113, Jardim Zaira, Guarulhos, Sp</x:v>
      </x:c>
      <x:c r="H3458" t="str"/>
      <x:c r="I3458" t="str"/>
      <x:c r="J3458" t="str"/>
      <x:c r="K3458" t="str"/>
      <x:c r="L3458" t="str"/>
      <x:c r="M3458" t="str"/>
      <x:c r="N3458" t="str"/>
      <x:c r="O3458" t="str"/>
      <x:c r="P3458" t="str"/>
      <x:c r="Q3458" t="str">
        <x:v>https://www.google.com/maps/search/?api=1&amp;query=Kaups+Medicos+Associados+Ss+KAUPS+MEDICOS+ASSOCIADOS+SS%2C+113%2C+JARDIM+ZAIRA%2C+GUARULHOS%2C+SP+Guarulhos+SP</x:v>
      </x:c>
      <x:c r="R3458" t="str"/>
      <x:c r="S3458" t="str"/>
      <x:c r="T3458" t="str">
        <x:v>Não contatado</x:v>
      </x:c>
      <x:c r="U3458" s="27" t="n">
        <x:f>IF(LEN(H3458)&gt;0,25,0)+IF(L3458="Sim",25,0)+IF(LEN(M3458)&gt;0,15,0)+IF(LEN(J3458)&gt;0,10,0)+IF(LEN(N3458)&gt;0,5,0)+IF(LEN(O3458)&gt;0,5,0)+IF(LEN(P3458)&gt;0,5,0)+IF(AND(LEN(R3458)&gt;0,LEN(S3458)&gt;0),10,0)</x:f>
        <x:v>0</x:v>
      </x:c>
      <x:c r="V3458" t="str">
        <x:f>IF(U3458&gt;=60,"Prioridade Alta",IF(U3458&gt;=35,"Prioridade Média","Prioridade Baixa"))</x:f>
        <x:v>Prioridade Baixa</x:v>
      </x:c>
      <x:c r="W3458" t="str">
        <x:v>Sim</x:v>
      </x:c>
      <x:c r="X3458" t="str">
        <x:v>Sem telefone, e-mail ou site</x:v>
      </x:c>
      <x:c r="Y3458" t="str">
        <x:v>Base expandida 2026-07-27</x:v>
      </x:c>
      <x:c r="Z3458" t="str"/>
      <x:c r="AA3458" t="str"/>
      <x:c r="AB3458" t="n">
        <x:v>30</x:v>
      </x:c>
      <x:c r="AC3458" t="str">
        <x:v>Prioridade Baixa</x:v>
      </x:c>
      <x:c r="AD3458" t="str">
        <x:v>Fonte CNES/DATASUS: https://cnes2.datasus.gov.br/Mod_Basico.asp?VCo_Unidade=3518809787658; CNES 9787658; CNPJ 23211448000150; site oficial/redes não coletados nesta fonte</x:v>
      </x:c>
      <x:c r="AE3458" t="n">
        <x:f>IF(LEN(H3458)&gt;0,1,0)</x:f>
        <x:v>0</x:v>
      </x:c>
      <x:c r="AF3458" t="n">
        <x:f>IF(LEN(M3458)&gt;0,1,0)</x:f>
        <x:v>0</x:v>
      </x:c>
      <x:c r="AG3458" t="n">
        <x:f>IF(AND(LEN(H3458)=0,LEN(K3458)=0,LEN(M3458)=0),1,0)</x:f>
        <x:v>1</x:v>
      </x:c>
    </x:row>
    <x:row r="3459">
      <x:c r="A3459" t="str">
        <x:v>AT-03458</x:v>
      </x:c>
      <x:c r="B3459" t="str">
        <x:v>Kg Odontologia</x:v>
      </x:c>
      <x:c r="C3459" t="str">
        <x:v>Saúde</x:v>
      </x:c>
      <x:c r="D3459" t="str">
        <x:v>Clínica</x:v>
      </x:c>
      <x:c r="E3459" t="str">
        <x:v>Guarulhos</x:v>
      </x:c>
      <x:c r="F3459" t="str">
        <x:v>Vila Hulda</x:v>
      </x:c>
      <x:c r="G3459" t="str">
        <x:v>Kodato Galvan Odontologia Ltda, 1888, Vila Hulda, Guarulhos, Sp</x:v>
      </x:c>
      <x:c r="H3459" t="str"/>
      <x:c r="I3459" t="str"/>
      <x:c r="J3459" t="str"/>
      <x:c r="K3459" t="str"/>
      <x:c r="L3459" t="str"/>
      <x:c r="M3459" t="str"/>
      <x:c r="N3459" t="str"/>
      <x:c r="O3459" t="str"/>
      <x:c r="P3459" t="str"/>
      <x:c r="Q3459" t="str">
        <x:v>https://www.google.com/maps/search/?api=1&amp;query=Kg+Odontologia+KODATO+GALVAN+ODONTOLOGIA+LTDA%2C+1888%2C+VILA+HULDA%2C+GUARULHOS%2C+SP+Guarulhos+SP</x:v>
      </x:c>
      <x:c r="R3459" t="str"/>
      <x:c r="S3459" t="str"/>
      <x:c r="T3459" t="str">
        <x:v>Não contatado</x:v>
      </x:c>
      <x:c r="U3459" s="27" t="n">
        <x:f>IF(LEN(H3459)&gt;0,25,0)+IF(L3459="Sim",25,0)+IF(LEN(M3459)&gt;0,15,0)+IF(LEN(J3459)&gt;0,10,0)+IF(LEN(N3459)&gt;0,5,0)+IF(LEN(O3459)&gt;0,5,0)+IF(LEN(P3459)&gt;0,5,0)+IF(AND(LEN(R3459)&gt;0,LEN(S3459)&gt;0),10,0)</x:f>
        <x:v>0</x:v>
      </x:c>
      <x:c r="V3459" t="str">
        <x:f>IF(U3459&gt;=60,"Prioridade Alta",IF(U3459&gt;=35,"Prioridade Média","Prioridade Baixa"))</x:f>
        <x:v>Prioridade Baixa</x:v>
      </x:c>
      <x:c r="W3459" t="str">
        <x:v>Sim</x:v>
      </x:c>
      <x:c r="X3459" t="str">
        <x:v>Sem telefone, e-mail ou site</x:v>
      </x:c>
      <x:c r="Y3459" t="str">
        <x:v>Base expandida 2026-07-27</x:v>
      </x:c>
      <x:c r="Z3459" t="str"/>
      <x:c r="AA3459" t="str"/>
      <x:c r="AB3459" t="n">
        <x:v>30</x:v>
      </x:c>
      <x:c r="AC3459" t="str">
        <x:v>Prioridade Baixa</x:v>
      </x:c>
      <x:c r="AD3459" t="str">
        <x:v>Fonte CNES/DATASUS: https://cnes2.datasus.gov.br/Mod_Basico.asp?VCo_Unidade=3518805300495; CNES 5300495; CNPJ 58335497000189; site oficial/redes não coletados nesta fonte</x:v>
      </x:c>
      <x:c r="AE3459" t="n">
        <x:f>IF(LEN(H3459)&gt;0,1,0)</x:f>
        <x:v>0</x:v>
      </x:c>
      <x:c r="AF3459" t="n">
        <x:f>IF(LEN(M3459)&gt;0,1,0)</x:f>
        <x:v>0</x:v>
      </x:c>
      <x:c r="AG3459" t="n">
        <x:f>IF(AND(LEN(H3459)=0,LEN(K3459)=0,LEN(M3459)=0),1,0)</x:f>
        <x:v>1</x:v>
      </x:c>
    </x:row>
    <x:row r="3460">
      <x:c r="A3460" t="str">
        <x:v>AT-03459</x:v>
      </x:c>
      <x:c r="B3460" t="str">
        <x:v>Keilla Rezende Psicologa Comportamental</x:v>
      </x:c>
      <x:c r="C3460" t="str">
        <x:v>Saúde</x:v>
      </x:c>
      <x:c r="D3460" t="str">
        <x:v>Clínica</x:v>
      </x:c>
      <x:c r="E3460" t="str">
        <x:v>Guarulhos</x:v>
      </x:c>
      <x:c r="F3460" t="str">
        <x:v>Jardim Ansalca</x:v>
      </x:c>
      <x:c r="G3460" t="str">
        <x:v>Keilla Regina Rezende Ltda, 200, Jardim Ansalca, Guarulhos, Sp</x:v>
      </x:c>
      <x:c r="H3460" t="str"/>
      <x:c r="I3460" t="str"/>
      <x:c r="J3460" t="str"/>
      <x:c r="K3460" t="str"/>
      <x:c r="L3460" t="str"/>
      <x:c r="M3460" t="str"/>
      <x:c r="N3460" t="str"/>
      <x:c r="O3460" t="str"/>
      <x:c r="P3460" t="str"/>
      <x:c r="Q3460" t="str">
        <x:v>https://www.google.com/maps/search/?api=1&amp;query=Keilla+Rezende+Psicologa+Comportamental+KEILLA+REGINA+REZENDE+LTDA%2C+200%2C+JARDIM+ANSALCA%2C+GUARULHOS%2C+SP+Guarulhos+SP</x:v>
      </x:c>
      <x:c r="R3460" t="str"/>
      <x:c r="S3460" t="str"/>
      <x:c r="T3460" t="str">
        <x:v>Não contatado</x:v>
      </x:c>
      <x:c r="U3460" s="27" t="n">
        <x:f>IF(LEN(H3460)&gt;0,25,0)+IF(L3460="Sim",25,0)+IF(LEN(M3460)&gt;0,15,0)+IF(LEN(J3460)&gt;0,10,0)+IF(LEN(N3460)&gt;0,5,0)+IF(LEN(O3460)&gt;0,5,0)+IF(LEN(P3460)&gt;0,5,0)+IF(AND(LEN(R3460)&gt;0,LEN(S3460)&gt;0),10,0)</x:f>
        <x:v>0</x:v>
      </x:c>
      <x:c r="V3460" t="str">
        <x:f>IF(U3460&gt;=60,"Prioridade Alta",IF(U3460&gt;=35,"Prioridade Média","Prioridade Baixa"))</x:f>
        <x:v>Prioridade Baixa</x:v>
      </x:c>
      <x:c r="W3460" t="str">
        <x:v>Sim</x:v>
      </x:c>
      <x:c r="X3460" t="str">
        <x:v>Sem telefone, e-mail ou site</x:v>
      </x:c>
      <x:c r="Y3460" t="str">
        <x:v>Base expandida 2026-07-27</x:v>
      </x:c>
      <x:c r="Z3460" t="str"/>
      <x:c r="AA3460" t="str"/>
      <x:c r="AB3460" t="n">
        <x:v>30</x:v>
      </x:c>
      <x:c r="AC3460" t="str">
        <x:v>Prioridade Baixa</x:v>
      </x:c>
      <x:c r="AD3460" t="str">
        <x:v>Fonte CNES/DATASUS: https://cnes2.datasus.gov.br/Mod_Basico.asp?VCo_Unidade=3518804976282; CNES 4976282; CNPJ 50754963000159; site oficial/redes não coletados nesta fonte</x:v>
      </x:c>
      <x:c r="AE3460" t="n">
        <x:f>IF(LEN(H3460)&gt;0,1,0)</x:f>
        <x:v>0</x:v>
      </x:c>
      <x:c r="AF3460" t="n">
        <x:f>IF(LEN(M3460)&gt;0,1,0)</x:f>
        <x:v>0</x:v>
      </x:c>
      <x:c r="AG3460" t="n">
        <x:f>IF(AND(LEN(H3460)=0,LEN(K3460)=0,LEN(M3460)=0),1,0)</x:f>
        <x:v>1</x:v>
      </x:c>
    </x:row>
    <x:row r="3461">
      <x:c r="A3461" t="str">
        <x:v>AT-03460</x:v>
      </x:c>
      <x:c r="B3461" t="str">
        <x:v>Kga Odontologia</x:v>
      </x:c>
      <x:c r="C3461" t="str">
        <x:v>Saúde</x:v>
      </x:c>
      <x:c r="D3461" t="str">
        <x:v>Clínica</x:v>
      </x:c>
      <x:c r="E3461" t="str">
        <x:v>Guarulhos</x:v>
      </x:c>
      <x:c r="F3461" t="str">
        <x:v>Parque Renato Maia</x:v>
      </x:c>
      <x:c r="G3461" t="str">
        <x:v>Kga Odontologia Ltda, 123, Parque Renato Maia, Guarulhos, Sp</x:v>
      </x:c>
      <x:c r="H3461" t="str"/>
      <x:c r="I3461" t="str"/>
      <x:c r="J3461" t="str"/>
      <x:c r="K3461" t="str"/>
      <x:c r="L3461" t="str"/>
      <x:c r="M3461" t="str"/>
      <x:c r="N3461" t="str"/>
      <x:c r="O3461" t="str"/>
      <x:c r="P3461" t="str"/>
      <x:c r="Q3461" t="str">
        <x:v>https://www.google.com/maps/search/?api=1&amp;query=Kga+Odontologia+KGA+ODONTOLOGIA+LTDA%2C+123%2C+PARQUE+RENATO+MAIA%2C+GUARULHOS%2C+SP+Guarulhos+SP</x:v>
      </x:c>
      <x:c r="R3461" t="str"/>
      <x:c r="S3461" t="str"/>
      <x:c r="T3461" t="str">
        <x:v>Não contatado</x:v>
      </x:c>
      <x:c r="U3461" s="27" t="n">
        <x:f>IF(LEN(H3461)&gt;0,25,0)+IF(L3461="Sim",25,0)+IF(LEN(M3461)&gt;0,15,0)+IF(LEN(J3461)&gt;0,10,0)+IF(LEN(N3461)&gt;0,5,0)+IF(LEN(O3461)&gt;0,5,0)+IF(LEN(P3461)&gt;0,5,0)+IF(AND(LEN(R3461)&gt;0,LEN(S3461)&gt;0),10,0)</x:f>
        <x:v>0</x:v>
      </x:c>
      <x:c r="V3461" t="str">
        <x:f>IF(U3461&gt;=60,"Prioridade Alta",IF(U3461&gt;=35,"Prioridade Média","Prioridade Baixa"))</x:f>
        <x:v>Prioridade Baixa</x:v>
      </x:c>
      <x:c r="W3461" t="str">
        <x:v>Sim</x:v>
      </x:c>
      <x:c r="X3461" t="str">
        <x:v>Sem telefone, e-mail ou site</x:v>
      </x:c>
      <x:c r="Y3461" t="str">
        <x:v>Base expandida 2026-07-27</x:v>
      </x:c>
      <x:c r="Z3461" t="str"/>
      <x:c r="AA3461" t="str"/>
      <x:c r="AB3461" t="n">
        <x:v>30</x:v>
      </x:c>
      <x:c r="AC3461" t="str">
        <x:v>Prioridade Baixa</x:v>
      </x:c>
      <x:c r="AD3461" t="str">
        <x:v>Fonte CNES/DATASUS: https://cnes2.datasus.gov.br/Mod_Basico.asp?VCo_Unidade=3518803332314; CNES 3332314; CNPJ 46939837000100; site oficial/redes não coletados nesta fonte</x:v>
      </x:c>
      <x:c r="AE3461" t="n">
        <x:f>IF(LEN(H3461)&gt;0,1,0)</x:f>
        <x:v>0</x:v>
      </x:c>
      <x:c r="AF3461" t="n">
        <x:f>IF(LEN(M3461)&gt;0,1,0)</x:f>
        <x:v>0</x:v>
      </x:c>
      <x:c r="AG3461" t="n">
        <x:f>IF(AND(LEN(H3461)=0,LEN(K3461)=0,LEN(M3461)=0),1,0)</x:f>
        <x:v>1</x:v>
      </x:c>
    </x:row>
    <x:row r="3462">
      <x:c r="A3462" t="str">
        <x:v>AT-03461</x:v>
      </x:c>
      <x:c r="B3462" t="str">
        <x:v>Kmg Odonto</x:v>
      </x:c>
      <x:c r="C3462" t="str">
        <x:v>Saúde</x:v>
      </x:c>
      <x:c r="D3462" t="str">
        <x:v>Clínica</x:v>
      </x:c>
      <x:c r="E3462" t="str">
        <x:v>Guarulhos</x:v>
      </x:c>
      <x:c r="F3462" t="str">
        <x:v>Vila Florida</x:v>
      </x:c>
      <x:c r="G3462" t="str">
        <x:v>Kmg Odonto Consultorio Odontologico Eireli, 1945, Vila Florida, Guarulhos, Sp</x:v>
      </x:c>
      <x:c r="H3462" t="str"/>
      <x:c r="I3462" t="str"/>
      <x:c r="J3462" t="str"/>
      <x:c r="K3462" t="str"/>
      <x:c r="L3462" t="str"/>
      <x:c r="M3462" t="str"/>
      <x:c r="N3462" t="str"/>
      <x:c r="O3462" t="str"/>
      <x:c r="P3462" t="str"/>
      <x:c r="Q3462" t="str">
        <x:v>https://www.google.com/maps/search/?api=1&amp;query=Kmg+Odonto+KMG+ODONTO+CONSULTORIO+ODONTOLOGICO+EIRELI%2C+1945%2C+VILA+FLORIDA%2C+GUARULHOS%2C+SP+Guarulhos+SP</x:v>
      </x:c>
      <x:c r="R3462" t="str"/>
      <x:c r="S3462" t="str"/>
      <x:c r="T3462" t="str">
        <x:v>Não contatado</x:v>
      </x:c>
      <x:c r="U3462" s="27" t="n">
        <x:f>IF(LEN(H3462)&gt;0,25,0)+IF(L3462="Sim",25,0)+IF(LEN(M3462)&gt;0,15,0)+IF(LEN(J3462)&gt;0,10,0)+IF(LEN(N3462)&gt;0,5,0)+IF(LEN(O3462)&gt;0,5,0)+IF(LEN(P3462)&gt;0,5,0)+IF(AND(LEN(R3462)&gt;0,LEN(S3462)&gt;0),10,0)</x:f>
        <x:v>0</x:v>
      </x:c>
      <x:c r="V3462" t="str">
        <x:f>IF(U3462&gt;=60,"Prioridade Alta",IF(U3462&gt;=35,"Prioridade Média","Prioridade Baixa"))</x:f>
        <x:v>Prioridade Baixa</x:v>
      </x:c>
      <x:c r="W3462" t="str">
        <x:v>Sim</x:v>
      </x:c>
      <x:c r="X3462" t="str">
        <x:v>Sem telefone, e-mail ou site</x:v>
      </x:c>
      <x:c r="Y3462" t="str">
        <x:v>Base expandida 2026-07-27</x:v>
      </x:c>
      <x:c r="Z3462" t="str"/>
      <x:c r="AA3462" t="str"/>
      <x:c r="AB3462" t="n">
        <x:v>30</x:v>
      </x:c>
      <x:c r="AC3462" t="str">
        <x:v>Prioridade Baixa</x:v>
      </x:c>
      <x:c r="AD3462" t="str">
        <x:v>Fonte CNES/DATASUS: https://cnes2.datasus.gov.br/Mod_Basico.asp?VCo_Unidade=3518800004189; CNES 0004189; CNPJ 33325435000165; site oficial/redes não coletados nesta fonte</x:v>
      </x:c>
      <x:c r="AE3462" t="n">
        <x:f>IF(LEN(H3462)&gt;0,1,0)</x:f>
        <x:v>0</x:v>
      </x:c>
      <x:c r="AF3462" t="n">
        <x:f>IF(LEN(M3462)&gt;0,1,0)</x:f>
        <x:v>0</x:v>
      </x:c>
      <x:c r="AG3462" t="n">
        <x:f>IF(AND(LEN(H3462)=0,LEN(K3462)=0,LEN(M3462)=0),1,0)</x:f>
        <x:v>1</x:v>
      </x:c>
    </x:row>
    <x:row r="3463">
      <x:c r="A3463" t="str">
        <x:v>AT-03462</x:v>
      </x:c>
      <x:c r="B3463" t="str">
        <x:v>L A C Odontologia</x:v>
      </x:c>
      <x:c r="C3463" t="str">
        <x:v>Saúde</x:v>
      </x:c>
      <x:c r="D3463" t="str">
        <x:v>Clínica</x:v>
      </x:c>
      <x:c r="E3463" t="str">
        <x:v>Guarulhos</x:v>
      </x:c>
      <x:c r="F3463" t="str">
        <x:v>Centro</x:v>
      </x:c>
      <x:c r="G3463" t="str">
        <x:v>L A C Odontologia Ltda, 159, Centro, Guarulhos, Sp</x:v>
      </x:c>
      <x:c r="H3463" t="str"/>
      <x:c r="I3463" t="str"/>
      <x:c r="J3463" t="str"/>
      <x:c r="K3463" t="str"/>
      <x:c r="L3463" t="str"/>
      <x:c r="M3463" t="str"/>
      <x:c r="N3463" t="str"/>
      <x:c r="O3463" t="str"/>
      <x:c r="P3463" t="str"/>
      <x:c r="Q3463" t="str">
        <x:v>https://www.google.com/maps/search/?api=1&amp;query=L+A+C+Odontologia+L+A+C+ODONTOLOGIA+LTDA%2C+159%2C+CENTRO%2C+GUARULHOS%2C+SP+Guarulhos+SP</x:v>
      </x:c>
      <x:c r="R3463" t="str"/>
      <x:c r="S3463" t="str"/>
      <x:c r="T3463" t="str">
        <x:v>Não contatado</x:v>
      </x:c>
      <x:c r="U3463" s="27" t="n">
        <x:f>IF(LEN(H3463)&gt;0,25,0)+IF(L3463="Sim",25,0)+IF(LEN(M3463)&gt;0,15,0)+IF(LEN(J3463)&gt;0,10,0)+IF(LEN(N3463)&gt;0,5,0)+IF(LEN(O3463)&gt;0,5,0)+IF(LEN(P3463)&gt;0,5,0)+IF(AND(LEN(R3463)&gt;0,LEN(S3463)&gt;0),10,0)</x:f>
        <x:v>0</x:v>
      </x:c>
      <x:c r="V3463" t="str">
        <x:f>IF(U3463&gt;=60,"Prioridade Alta",IF(U3463&gt;=35,"Prioridade Média","Prioridade Baixa"))</x:f>
        <x:v>Prioridade Baixa</x:v>
      </x:c>
      <x:c r="W3463" t="str">
        <x:v>Sim</x:v>
      </x:c>
      <x:c r="X3463" t="str">
        <x:v>Sem telefone, e-mail ou site</x:v>
      </x:c>
      <x:c r="Y3463" t="str">
        <x:v>Base expandida 2026-07-27</x:v>
      </x:c>
      <x:c r="Z3463" t="str"/>
      <x:c r="AA3463" t="str"/>
      <x:c r="AB3463" t="n">
        <x:v>30</x:v>
      </x:c>
      <x:c r="AC3463" t="str">
        <x:v>Prioridade Baixa</x:v>
      </x:c>
      <x:c r="AD3463" t="str">
        <x:v>Fonte CNES/DATASUS: https://cnes2.datasus.gov.br/Mod_Basico.asp?VCo_Unidade=3518809643540; CNES 9643540; CNPJ 29689543000140; site oficial/redes não coletados nesta fonte</x:v>
      </x:c>
      <x:c r="AE3463" t="n">
        <x:f>IF(LEN(H3463)&gt;0,1,0)</x:f>
        <x:v>0</x:v>
      </x:c>
      <x:c r="AF3463" t="n">
        <x:f>IF(LEN(M3463)&gt;0,1,0)</x:f>
        <x:v>0</x:v>
      </x:c>
      <x:c r="AG3463" t="n">
        <x:f>IF(AND(LEN(H3463)=0,LEN(K3463)=0,LEN(M3463)=0),1,0)</x:f>
        <x:v>1</x:v>
      </x:c>
    </x:row>
    <x:row r="3464">
      <x:c r="A3464" t="str">
        <x:v>AT-03463</x:v>
      </x:c>
      <x:c r="B3464" t="str">
        <x:v>Kosmos Assistencia Medica</x:v>
      </x:c>
      <x:c r="C3464" t="str">
        <x:v>Saúde</x:v>
      </x:c>
      <x:c r="D3464" t="str">
        <x:v>Clínica</x:v>
      </x:c>
      <x:c r="E3464" t="str">
        <x:v>Guarulhos</x:v>
      </x:c>
      <x:c r="F3464" t="str">
        <x:v>Centro</x:v>
      </x:c>
      <x:c r="G3464" t="str">
        <x:v>Kosmos Assistencia Medica Ltda, 252, Centro, Guarulhos, Sp</x:v>
      </x:c>
      <x:c r="H3464" t="str"/>
      <x:c r="I3464" t="str"/>
      <x:c r="J3464" t="str"/>
      <x:c r="K3464" t="str"/>
      <x:c r="L3464" t="str"/>
      <x:c r="M3464" t="str"/>
      <x:c r="N3464" t="str"/>
      <x:c r="O3464" t="str"/>
      <x:c r="P3464" t="str"/>
      <x:c r="Q3464" t="str">
        <x:v>https://www.google.com/maps/search/?api=1&amp;query=Kosmos+Assistencia+Medica+KOSMOS+ASSISTENCIA+MEDICA+LTDA%2C+252%2C+CENTRO%2C+GUARULHOS%2C+SP+Guarulhos+SP</x:v>
      </x:c>
      <x:c r="R3464" t="str"/>
      <x:c r="S3464" t="str"/>
      <x:c r="T3464" t="str">
        <x:v>Não contatado</x:v>
      </x:c>
      <x:c r="U3464" s="27" t="n">
        <x:f>IF(LEN(H3464)&gt;0,25,0)+IF(L3464="Sim",25,0)+IF(LEN(M3464)&gt;0,15,0)+IF(LEN(J3464)&gt;0,10,0)+IF(LEN(N3464)&gt;0,5,0)+IF(LEN(O3464)&gt;0,5,0)+IF(LEN(P3464)&gt;0,5,0)+IF(AND(LEN(R3464)&gt;0,LEN(S3464)&gt;0),10,0)</x:f>
        <x:v>0</x:v>
      </x:c>
      <x:c r="V3464" t="str">
        <x:f>IF(U3464&gt;=60,"Prioridade Alta",IF(U3464&gt;=35,"Prioridade Média","Prioridade Baixa"))</x:f>
        <x:v>Prioridade Baixa</x:v>
      </x:c>
      <x:c r="W3464" t="str">
        <x:v>Sim</x:v>
      </x:c>
      <x:c r="X3464" t="str">
        <x:v>Sem telefone, e-mail ou site</x:v>
      </x:c>
      <x:c r="Y3464" t="str">
        <x:v>Base expandida 2026-07-27</x:v>
      </x:c>
      <x:c r="Z3464" t="str"/>
      <x:c r="AA3464" t="str"/>
      <x:c r="AB3464" t="n">
        <x:v>30</x:v>
      </x:c>
      <x:c r="AC3464" t="str">
        <x:v>Prioridade Baixa</x:v>
      </x:c>
      <x:c r="AD3464" t="str">
        <x:v>Fonte CNES/DATASUS: https://cnes2.datasus.gov.br/Mod_Basico.asp?VCo_Unidade=3518805261651; CNES 5261651; CNPJ 59647800000141; site oficial/redes não coletados nesta fonte</x:v>
      </x:c>
      <x:c r="AE3464" t="n">
        <x:f>IF(LEN(H3464)&gt;0,1,0)</x:f>
        <x:v>0</x:v>
      </x:c>
      <x:c r="AF3464" t="n">
        <x:f>IF(LEN(M3464)&gt;0,1,0)</x:f>
        <x:v>0</x:v>
      </x:c>
      <x:c r="AG3464" t="n">
        <x:f>IF(AND(LEN(H3464)=0,LEN(K3464)=0,LEN(M3464)=0),1,0)</x:f>
        <x:v>1</x:v>
      </x:c>
    </x:row>
    <x:row r="3465">
      <x:c r="A3465" t="str">
        <x:v>AT-03464</x:v>
      </x:c>
      <x:c r="B3465" t="str">
        <x:v>L J Albuquerque Clinica Medica</x:v>
      </x:c>
      <x:c r="C3465" t="str">
        <x:v>Saúde</x:v>
      </x:c>
      <x:c r="D3465" t="str">
        <x:v>Clínica</x:v>
      </x:c>
      <x:c r="E3465" t="str">
        <x:v>Guarulhos</x:v>
      </x:c>
      <x:c r="F3465" t="str">
        <x:v>Centro</x:v>
      </x:c>
      <x:c r="G3465" t="str">
        <x:v>L J Albuquerque Clinica Medica Ss Ltda, 235, Centro, Guarulhos, Sp</x:v>
      </x:c>
      <x:c r="H3465" t="str"/>
      <x:c r="I3465" t="str"/>
      <x:c r="J3465" t="str"/>
      <x:c r="K3465" t="str"/>
      <x:c r="L3465" t="str"/>
      <x:c r="M3465" t="str"/>
      <x:c r="N3465" t="str"/>
      <x:c r="O3465" t="str"/>
      <x:c r="P3465" t="str"/>
      <x:c r="Q3465" t="str">
        <x:v>https://www.google.com/maps/search/?api=1&amp;query=L+J+Albuquerque+Clinica+Medica+L+J+ALBUQUERQUE+CLINICA+MEDICA+SS+LTDA%2C+235%2C+CENTRO%2C+GUARULHOS%2C+SP+Guarulhos+SP</x:v>
      </x:c>
      <x:c r="R3465" t="str"/>
      <x:c r="S3465" t="str"/>
      <x:c r="T3465" t="str">
        <x:v>Não contatado</x:v>
      </x:c>
      <x:c r="U3465" s="27" t="n">
        <x:f>IF(LEN(H3465)&gt;0,25,0)+IF(L3465="Sim",25,0)+IF(LEN(M3465)&gt;0,15,0)+IF(LEN(J3465)&gt;0,10,0)+IF(LEN(N3465)&gt;0,5,0)+IF(LEN(O3465)&gt;0,5,0)+IF(LEN(P3465)&gt;0,5,0)+IF(AND(LEN(R3465)&gt;0,LEN(S3465)&gt;0),10,0)</x:f>
        <x:v>0</x:v>
      </x:c>
      <x:c r="V3465" t="str">
        <x:f>IF(U3465&gt;=60,"Prioridade Alta",IF(U3465&gt;=35,"Prioridade Média","Prioridade Baixa"))</x:f>
        <x:v>Prioridade Baixa</x:v>
      </x:c>
      <x:c r="W3465" t="str">
        <x:v>Sim</x:v>
      </x:c>
      <x:c r="X3465" t="str">
        <x:v>Sem telefone, e-mail ou site</x:v>
      </x:c>
      <x:c r="Y3465" t="str">
        <x:v>Base expandida 2026-07-27</x:v>
      </x:c>
      <x:c r="Z3465" t="str"/>
      <x:c r="AA3465" t="str"/>
      <x:c r="AB3465" t="n">
        <x:v>30</x:v>
      </x:c>
      <x:c r="AC3465" t="str">
        <x:v>Prioridade Baixa</x:v>
      </x:c>
      <x:c r="AD3465" t="str">
        <x:v>Fonte CNES/DATASUS: https://cnes2.datasus.gov.br/Mod_Basico.asp?VCo_Unidade=3518807413823; CNES 7413823; CNPJ 18550784000197; site oficial/redes não coletados nesta fonte</x:v>
      </x:c>
      <x:c r="AE3465" t="n">
        <x:f>IF(LEN(H3465)&gt;0,1,0)</x:f>
        <x:v>0</x:v>
      </x:c>
      <x:c r="AF3465" t="n">
        <x:f>IF(LEN(M3465)&gt;0,1,0)</x:f>
        <x:v>0</x:v>
      </x:c>
      <x:c r="AG3465" t="n">
        <x:f>IF(AND(LEN(H3465)=0,LEN(K3465)=0,LEN(M3465)=0),1,0)</x:f>
        <x:v>1</x:v>
      </x:c>
    </x:row>
    <x:row r="3466">
      <x:c r="A3466" t="str">
        <x:v>AT-03465</x:v>
      </x:c>
      <x:c r="B3466" t="str">
        <x:v>Liz Dental Clinic</x:v>
      </x:c>
      <x:c r="C3466" t="str">
        <x:v>Saúde</x:v>
      </x:c>
      <x:c r="D3466" t="str">
        <x:v>Clínica</x:v>
      </x:c>
      <x:c r="E3466" t="str">
        <x:v>Guarulhos</x:v>
      </x:c>
      <x:c r="F3466" t="str">
        <x:v>Vila Carmela I</x:v>
      </x:c>
      <x:c r="G3466" t="str">
        <x:v>Odontologia Cordeiro Mendes Ltda, 169, Vila Carmela I, Guarulhos, Sp</x:v>
      </x:c>
      <x:c r="H3466" t="str"/>
      <x:c r="I3466" t="str"/>
      <x:c r="J3466" t="str"/>
      <x:c r="K3466" t="str"/>
      <x:c r="L3466" t="str"/>
      <x:c r="M3466" t="str"/>
      <x:c r="N3466" t="str"/>
      <x:c r="O3466" t="str"/>
      <x:c r="P3466" t="str"/>
      <x:c r="Q3466" t="str">
        <x:v>https://www.google.com/maps/search/?api=1&amp;query=Liz+Dental+Clinic+ODONTOLOGIA+CORDEIRO+MENDES+LTDA%2C+169%2C+VILA+CARMELA+I%2C+GUARULHOS%2C+SP+Guarulhos+SP</x:v>
      </x:c>
      <x:c r="R3466" t="str"/>
      <x:c r="S3466" t="str"/>
      <x:c r="T3466" t="str">
        <x:v>Não contatado</x:v>
      </x:c>
      <x:c r="U3466" s="27" t="n">
        <x:f>IF(LEN(H3466)&gt;0,25,0)+IF(L3466="Sim",25,0)+IF(LEN(M3466)&gt;0,15,0)+IF(LEN(J3466)&gt;0,10,0)+IF(LEN(N3466)&gt;0,5,0)+IF(LEN(O3466)&gt;0,5,0)+IF(LEN(P3466)&gt;0,5,0)+IF(AND(LEN(R3466)&gt;0,LEN(S3466)&gt;0),10,0)</x:f>
        <x:v>0</x:v>
      </x:c>
      <x:c r="V3466" t="str">
        <x:f>IF(U3466&gt;=60,"Prioridade Alta",IF(U3466&gt;=35,"Prioridade Média","Prioridade Baixa"))</x:f>
        <x:v>Prioridade Baixa</x:v>
      </x:c>
      <x:c r="W3466" t="str">
        <x:v>Sim</x:v>
      </x:c>
      <x:c r="X3466" t="str">
        <x:v>Sem telefone, e-mail ou site</x:v>
      </x:c>
      <x:c r="Y3466" t="str">
        <x:v>Base expandida 2026-07-27</x:v>
      </x:c>
      <x:c r="Z3466" t="str"/>
      <x:c r="AA3466" t="str"/>
      <x:c r="AB3466" t="n">
        <x:v>30</x:v>
      </x:c>
      <x:c r="AC3466" t="str">
        <x:v>Prioridade Baixa</x:v>
      </x:c>
      <x:c r="AD3466" t="str">
        <x:v>Fonte CNES/DATASUS: https://cnes2.datasus.gov.br/Mod_Basico.asp?VCo_Unidade=3518804705971; CNES 4705971; CNPJ 53601065000159; site oficial/redes não coletados nesta fonte</x:v>
      </x:c>
      <x:c r="AE3466" t="n">
        <x:f>IF(LEN(H3466)&gt;0,1,0)</x:f>
        <x:v>0</x:v>
      </x:c>
      <x:c r="AF3466" t="n">
        <x:f>IF(LEN(M3466)&gt;0,1,0)</x:f>
        <x:v>0</x:v>
      </x:c>
      <x:c r="AG3466" t="n">
        <x:f>IF(AND(LEN(H3466)=0,LEN(K3466)=0,LEN(M3466)=0),1,0)</x:f>
        <x:v>1</x:v>
      </x:c>
    </x:row>
    <x:row r="3467">
      <x:c r="A3467" t="str">
        <x:v>AT-03466</x:v>
      </x:c>
      <x:c r="B3467" t="str">
        <x:v>Liz Odontologia</x:v>
      </x:c>
      <x:c r="C3467" t="str">
        <x:v>Saúde</x:v>
      </x:c>
      <x:c r="D3467" t="str">
        <x:v>Clínica</x:v>
      </x:c>
      <x:c r="E3467" t="str">
        <x:v>Guarulhos</x:v>
      </x:c>
      <x:c r="F3467" t="str">
        <x:v>Jardim Santa Francis</x:v>
      </x:c>
      <x:c r="G3467" t="str">
        <x:v>Liz Odontologia Integrada Ltda, 50, Jardim Santa Francis, Guarulhos, Sp</x:v>
      </x:c>
      <x:c r="H3467" t="str"/>
      <x:c r="I3467" t="str"/>
      <x:c r="J3467" t="str"/>
      <x:c r="K3467" t="str"/>
      <x:c r="L3467" t="str"/>
      <x:c r="M3467" t="str"/>
      <x:c r="N3467" t="str"/>
      <x:c r="O3467" t="str"/>
      <x:c r="P3467" t="str"/>
      <x:c r="Q3467" t="str">
        <x:v>https://www.google.com/maps/search/?api=1&amp;query=Liz+Odontologia+LIZ+ODONTOLOGIA+INTEGRADA+LTDA%2C+50%2C+JARDIM+SANTA+FRANCIS%2C+GUARULHOS%2C+SP+Guarulhos+SP</x:v>
      </x:c>
      <x:c r="R3467" t="str"/>
      <x:c r="S3467" t="str"/>
      <x:c r="T3467" t="str">
        <x:v>Não contatado</x:v>
      </x:c>
      <x:c r="U3467" s="27" t="n">
        <x:f>IF(LEN(H3467)&gt;0,25,0)+IF(L3467="Sim",25,0)+IF(LEN(M3467)&gt;0,15,0)+IF(LEN(J3467)&gt;0,10,0)+IF(LEN(N3467)&gt;0,5,0)+IF(LEN(O3467)&gt;0,5,0)+IF(LEN(P3467)&gt;0,5,0)+IF(AND(LEN(R3467)&gt;0,LEN(S3467)&gt;0),10,0)</x:f>
        <x:v>0</x:v>
      </x:c>
      <x:c r="V3467" t="str">
        <x:f>IF(U3467&gt;=60,"Prioridade Alta",IF(U3467&gt;=35,"Prioridade Média","Prioridade Baixa"))</x:f>
        <x:v>Prioridade Baixa</x:v>
      </x:c>
      <x:c r="W3467" t="str">
        <x:v>Sim</x:v>
      </x:c>
      <x:c r="X3467" t="str">
        <x:v>Sem telefone, e-mail ou site</x:v>
      </x:c>
      <x:c r="Y3467" t="str">
        <x:v>Base expandida 2026-07-27</x:v>
      </x:c>
      <x:c r="Z3467" t="str"/>
      <x:c r="AA3467" t="str"/>
      <x:c r="AB3467" t="n">
        <x:v>30</x:v>
      </x:c>
      <x:c r="AC3467" t="str">
        <x:v>Prioridade Baixa</x:v>
      </x:c>
      <x:c r="AD3467" t="str">
        <x:v>Fonte CNES/DATASUS: https://cnes2.datasus.gov.br/Mod_Basico.asp?VCo_Unidade=3518803097919; CNES 3097919; CNPJ 46681717000147; site oficial/redes não coletados nesta fonte</x:v>
      </x:c>
      <x:c r="AE3467" t="n">
        <x:f>IF(LEN(H3467)&gt;0,1,0)</x:f>
        <x:v>0</x:v>
      </x:c>
      <x:c r="AF3467" t="n">
        <x:f>IF(LEN(M3467)&gt;0,1,0)</x:f>
        <x:v>0</x:v>
      </x:c>
      <x:c r="AG3467" t="n">
        <x:f>IF(AND(LEN(H3467)=0,LEN(K3467)=0,LEN(M3467)=0),1,0)</x:f>
        <x:v>1</x:v>
      </x:c>
    </x:row>
    <x:row r="3468">
      <x:c r="A3468" t="str">
        <x:v>AT-03467</x:v>
      </x:c>
      <x:c r="B3468" t="str">
        <x:v>Lopes Servicos De Fisioterapia</x:v>
      </x:c>
      <x:c r="C3468" t="str">
        <x:v>Saúde</x:v>
      </x:c>
      <x:c r="D3468" t="str">
        <x:v>Clínica</x:v>
      </x:c>
      <x:c r="E3468" t="str">
        <x:v>Guarulhos</x:v>
      </x:c>
      <x:c r="F3468" t="str">
        <x:v>Jd Vila Galvao</x:v>
      </x:c>
      <x:c r="G3468" t="str">
        <x:v>Lopes Servicos De Fisioterapia Ltda, 1050, Jd Vila Galvao, Guarulhos, Sp</x:v>
      </x:c>
      <x:c r="H3468" t="str"/>
      <x:c r="I3468" t="str"/>
      <x:c r="J3468" t="str"/>
      <x:c r="K3468" t="str"/>
      <x:c r="L3468" t="str"/>
      <x:c r="M3468" t="str"/>
      <x:c r="N3468" t="str"/>
      <x:c r="O3468" t="str"/>
      <x:c r="P3468" t="str"/>
      <x:c r="Q3468" t="str">
        <x:v>https://www.google.com/maps/search/?api=1&amp;query=Lopes+Servicos+De+Fisioterapia+LOPES+SERVICOS+DE+FISIOTERAPIA+LTDA%2C+1050%2C+JD+VILA+GALVAO%2C+GUARULHOS%2C+SP+Guarulhos+SP</x:v>
      </x:c>
      <x:c r="R3468" t="str"/>
      <x:c r="S3468" t="str"/>
      <x:c r="T3468" t="str">
        <x:v>Não contatado</x:v>
      </x:c>
      <x:c r="U3468" s="27" t="n">
        <x:f>IF(LEN(H3468)&gt;0,25,0)+IF(L3468="Sim",25,0)+IF(LEN(M3468)&gt;0,15,0)+IF(LEN(J3468)&gt;0,10,0)+IF(LEN(N3468)&gt;0,5,0)+IF(LEN(O3468)&gt;0,5,0)+IF(LEN(P3468)&gt;0,5,0)+IF(AND(LEN(R3468)&gt;0,LEN(S3468)&gt;0),10,0)</x:f>
        <x:v>0</x:v>
      </x:c>
      <x:c r="V3468" t="str">
        <x:f>IF(U3468&gt;=60,"Prioridade Alta",IF(U3468&gt;=35,"Prioridade Média","Prioridade Baixa"))</x:f>
        <x:v>Prioridade Baixa</x:v>
      </x:c>
      <x:c r="W3468" t="str">
        <x:v>Sim</x:v>
      </x:c>
      <x:c r="X3468" t="str">
        <x:v>Sem telefone, e-mail ou site</x:v>
      </x:c>
      <x:c r="Y3468" t="str">
        <x:v>Base expandida 2026-07-27</x:v>
      </x:c>
      <x:c r="Z3468" t="str"/>
      <x:c r="AA3468" t="str"/>
      <x:c r="AB3468" t="n">
        <x:v>30</x:v>
      </x:c>
      <x:c r="AC3468" t="str">
        <x:v>Prioridade Baixa</x:v>
      </x:c>
      <x:c r="AD3468" t="str">
        <x:v>Fonte CNES/DATASUS: https://cnes2.datasus.gov.br/Mod_Basico.asp?VCo_Unidade=3518805633885; CNES 5633885; CNPJ 09196598000100; site oficial/redes não coletados nesta fonte</x:v>
      </x:c>
      <x:c r="AE3468" t="n">
        <x:f>IF(LEN(H3468)&gt;0,1,0)</x:f>
        <x:v>0</x:v>
      </x:c>
      <x:c r="AF3468" t="n">
        <x:f>IF(LEN(M3468)&gt;0,1,0)</x:f>
        <x:v>0</x:v>
      </x:c>
      <x:c r="AG3468" t="n">
        <x:f>IF(AND(LEN(H3468)=0,LEN(K3468)=0,LEN(M3468)=0),1,0)</x:f>
        <x:v>1</x:v>
      </x:c>
    </x:row>
    <x:row r="3469">
      <x:c r="A3469" t="str">
        <x:v>AT-03468</x:v>
      </x:c>
      <x:c r="B3469" t="str">
        <x:v>Lorent Galer Servicos Medicos Ltda</x:v>
      </x:c>
      <x:c r="C3469" t="str">
        <x:v>Saúde</x:v>
      </x:c>
      <x:c r="D3469" t="str">
        <x:v>Clínica</x:v>
      </x:c>
      <x:c r="E3469" t="str">
        <x:v>Guarulhos</x:v>
      </x:c>
      <x:c r="F3469" t="str">
        <x:v>Vila Pedro Moreira</x:v>
      </x:c>
      <x:c r="G3469" t="str">
        <x:v>Lorent Galer Servicos Medicos Ltda, 51, Vila Pedro Moreira, Guarulhos, Sp</x:v>
      </x:c>
      <x:c r="H3469" t="str"/>
      <x:c r="I3469" t="str"/>
      <x:c r="J3469" t="str"/>
      <x:c r="K3469" t="str"/>
      <x:c r="L3469" t="str"/>
      <x:c r="M3469" t="str"/>
      <x:c r="N3469" t="str"/>
      <x:c r="O3469" t="str"/>
      <x:c r="P3469" t="str"/>
      <x:c r="Q3469" t="str">
        <x:v>https://www.google.com/maps/search/?api=1&amp;query=Lorent+Galer+Servicos+Medicos+Ltda+LORENT+GALER+SERVICOS+MEDICOS+LTDA%2C+51%2C+VILA+PEDRO+MOREIRA%2C+GUARULHOS%2C+SP+Guarulhos+SP</x:v>
      </x:c>
      <x:c r="R3469" t="str"/>
      <x:c r="S3469" t="str"/>
      <x:c r="T3469" t="str">
        <x:v>Não contatado</x:v>
      </x:c>
      <x:c r="U3469" s="27" t="n">
        <x:f>IF(LEN(H3469)&gt;0,25,0)+IF(L3469="Sim",25,0)+IF(LEN(M3469)&gt;0,15,0)+IF(LEN(J3469)&gt;0,10,0)+IF(LEN(N3469)&gt;0,5,0)+IF(LEN(O3469)&gt;0,5,0)+IF(LEN(P3469)&gt;0,5,0)+IF(AND(LEN(R3469)&gt;0,LEN(S3469)&gt;0),10,0)</x:f>
        <x:v>0</x:v>
      </x:c>
      <x:c r="V3469" t="str">
        <x:f>IF(U3469&gt;=60,"Prioridade Alta",IF(U3469&gt;=35,"Prioridade Média","Prioridade Baixa"))</x:f>
        <x:v>Prioridade Baixa</x:v>
      </x:c>
      <x:c r="W3469" t="str">
        <x:v>Sim</x:v>
      </x:c>
      <x:c r="X3469" t="str">
        <x:v>Sem telefone, e-mail ou site</x:v>
      </x:c>
      <x:c r="Y3469" t="str">
        <x:v>Base expandida 2026-07-27</x:v>
      </x:c>
      <x:c r="Z3469" t="str"/>
      <x:c r="AA3469" t="str"/>
      <x:c r="AB3469" t="n">
        <x:v>30</x:v>
      </x:c>
      <x:c r="AC3469" t="str">
        <x:v>Prioridade Baixa</x:v>
      </x:c>
      <x:c r="AD3469" t="str">
        <x:v>Fonte CNES/DATASUS: https://cnes2.datasus.gov.br/Mod_Basico.asp?VCo_Unidade=3518800950610; CNES 0950610; CNPJ 22486303000107; site oficial/redes não coletados nesta fonte</x:v>
      </x:c>
      <x:c r="AE3469" t="n">
        <x:f>IF(LEN(H3469)&gt;0,1,0)</x:f>
        <x:v>0</x:v>
      </x:c>
      <x:c r="AF3469" t="n">
        <x:f>IF(LEN(M3469)&gt;0,1,0)</x:f>
        <x:v>0</x:v>
      </x:c>
      <x:c r="AG3469" t="n">
        <x:f>IF(AND(LEN(H3469)=0,LEN(K3469)=0,LEN(M3469)=0),1,0)</x:f>
        <x:v>1</x:v>
      </x:c>
    </x:row>
    <x:row r="3470">
      <x:c r="A3470" t="str">
        <x:v>AT-03469</x:v>
      </x:c>
      <x:c r="B3470" t="str">
        <x:v>Lt Fiorire Psicologia</x:v>
      </x:c>
      <x:c r="C3470" t="str">
        <x:v>Saúde</x:v>
      </x:c>
      <x:c r="D3470" t="str">
        <x:v>Clínica</x:v>
      </x:c>
      <x:c r="E3470" t="str">
        <x:v>Guarulhos</x:v>
      </x:c>
      <x:c r="F3470" t="str">
        <x:v>Jardim Flor Da Monta</x:v>
      </x:c>
      <x:c r="G3470" t="str">
        <x:v>Lt Fiorire Psicologia Ltda, 901, Jardim Flor Da Monta, Guarulhos, Sp</x:v>
      </x:c>
      <x:c r="H3470" t="str"/>
      <x:c r="I3470" t="str"/>
      <x:c r="J3470" t="str"/>
      <x:c r="K3470" t="str"/>
      <x:c r="L3470" t="str"/>
      <x:c r="M3470" t="str"/>
      <x:c r="N3470" t="str"/>
      <x:c r="O3470" t="str"/>
      <x:c r="P3470" t="str"/>
      <x:c r="Q3470" t="str">
        <x:v>https://www.google.com/maps/search/?api=1&amp;query=Lt+Fiorire+Psicologia+LT+FIORIRE+PSICOLOGIA+LTDA%2C+901%2C+JARDIM+FLOR+DA+MONTA%2C+GUARULHOS%2C+SP+Guarulhos+SP</x:v>
      </x:c>
      <x:c r="R3470" t="str"/>
      <x:c r="S3470" t="str"/>
      <x:c r="T3470" t="str">
        <x:v>Não contatado</x:v>
      </x:c>
      <x:c r="U3470" s="27" t="n">
        <x:f>IF(LEN(H3470)&gt;0,25,0)+IF(L3470="Sim",25,0)+IF(LEN(M3470)&gt;0,15,0)+IF(LEN(J3470)&gt;0,10,0)+IF(LEN(N3470)&gt;0,5,0)+IF(LEN(O3470)&gt;0,5,0)+IF(LEN(P3470)&gt;0,5,0)+IF(AND(LEN(R3470)&gt;0,LEN(S3470)&gt;0),10,0)</x:f>
        <x:v>0</x:v>
      </x:c>
      <x:c r="V3470" t="str">
        <x:f>IF(U3470&gt;=60,"Prioridade Alta",IF(U3470&gt;=35,"Prioridade Média","Prioridade Baixa"))</x:f>
        <x:v>Prioridade Baixa</x:v>
      </x:c>
      <x:c r="W3470" t="str">
        <x:v>Sim</x:v>
      </x:c>
      <x:c r="X3470" t="str">
        <x:v>Sem telefone, e-mail ou site</x:v>
      </x:c>
      <x:c r="Y3470" t="str">
        <x:v>Base expandida 2026-07-27</x:v>
      </x:c>
      <x:c r="Z3470" t="str"/>
      <x:c r="AA3470" t="str"/>
      <x:c r="AB3470" t="n">
        <x:v>30</x:v>
      </x:c>
      <x:c r="AC3470" t="str">
        <x:v>Prioridade Baixa</x:v>
      </x:c>
      <x:c r="AD3470" t="str">
        <x:v>Fonte CNES/DATASUS: https://cnes2.datasus.gov.br/Mod_Basico.asp?VCo_Unidade=3518808246505; CNES 8246505; CNPJ 64774437000165; site oficial/redes não coletados nesta fonte</x:v>
      </x:c>
      <x:c r="AE3470" t="n">
        <x:f>IF(LEN(H3470)&gt;0,1,0)</x:f>
        <x:v>0</x:v>
      </x:c>
      <x:c r="AF3470" t="n">
        <x:f>IF(LEN(M3470)&gt;0,1,0)</x:f>
        <x:v>0</x:v>
      </x:c>
      <x:c r="AG3470" t="n">
        <x:f>IF(AND(LEN(H3470)=0,LEN(K3470)=0,LEN(M3470)=0),1,0)</x:f>
        <x:v>1</x:v>
      </x:c>
    </x:row>
    <x:row r="3471">
      <x:c r="A3471" t="str">
        <x:v>AT-03470</x:v>
      </x:c>
      <x:c r="B3471" t="str">
        <x:v>Lothus Odontologia</x:v>
      </x:c>
      <x:c r="C3471" t="str">
        <x:v>Saúde</x:v>
      </x:c>
      <x:c r="D3471" t="str">
        <x:v>Clínica</x:v>
      </x:c>
      <x:c r="E3471" t="str">
        <x:v>Guarulhos</x:v>
      </x:c>
      <x:c r="F3471" t="str">
        <x:v>Jd Santa Mena</x:v>
      </x:c>
      <x:c r="G3471" t="str">
        <x:v>Lothus Odontologia Ltda, 1817, Jd Santa Mena, Guarulhos, Sp</x:v>
      </x:c>
      <x:c r="H3471" t="str"/>
      <x:c r="I3471" t="str"/>
      <x:c r="J3471" t="str"/>
      <x:c r="K3471" t="str"/>
      <x:c r="L3471" t="str"/>
      <x:c r="M3471" t="str"/>
      <x:c r="N3471" t="str"/>
      <x:c r="O3471" t="str"/>
      <x:c r="P3471" t="str"/>
      <x:c r="Q3471" t="str">
        <x:v>https://www.google.com/maps/search/?api=1&amp;query=Lothus+Odontologia+LOTHUS+ODONTOLOGIA+LTDA%2C+1817%2C+JD+SANTA+MENA%2C+GUARULHOS%2C+SP+Guarulhos+SP</x:v>
      </x:c>
      <x:c r="R3471" t="str"/>
      <x:c r="S3471" t="str"/>
      <x:c r="T3471" t="str">
        <x:v>Não contatado</x:v>
      </x:c>
      <x:c r="U3471" s="27" t="n">
        <x:f>IF(LEN(H3471)&gt;0,25,0)+IF(L3471="Sim",25,0)+IF(LEN(M3471)&gt;0,15,0)+IF(LEN(J3471)&gt;0,10,0)+IF(LEN(N3471)&gt;0,5,0)+IF(LEN(O3471)&gt;0,5,0)+IF(LEN(P3471)&gt;0,5,0)+IF(AND(LEN(R3471)&gt;0,LEN(S3471)&gt;0),10,0)</x:f>
        <x:v>0</x:v>
      </x:c>
      <x:c r="V3471" t="str">
        <x:f>IF(U3471&gt;=60,"Prioridade Alta",IF(U3471&gt;=35,"Prioridade Média","Prioridade Baixa"))</x:f>
        <x:v>Prioridade Baixa</x:v>
      </x:c>
      <x:c r="W3471" t="str">
        <x:v>Sim</x:v>
      </x:c>
      <x:c r="X3471" t="str">
        <x:v>Sem telefone, e-mail ou site</x:v>
      </x:c>
      <x:c r="Y3471" t="str">
        <x:v>Base expandida 2026-07-27</x:v>
      </x:c>
      <x:c r="Z3471" t="str"/>
      <x:c r="AA3471" t="str"/>
      <x:c r="AB3471" t="n">
        <x:v>30</x:v>
      </x:c>
      <x:c r="AC3471" t="str">
        <x:v>Prioridade Baixa</x:v>
      </x:c>
      <x:c r="AD3471" t="str">
        <x:v>Fonte CNES/DATASUS: https://cnes2.datasus.gov.br/Mod_Basico.asp?VCo_Unidade=3518804422252; CNES 4422252; CNPJ 51234271000142; site oficial/redes não coletados nesta fonte</x:v>
      </x:c>
      <x:c r="AE3471" t="n">
        <x:f>IF(LEN(H3471)&gt;0,1,0)</x:f>
        <x:v>0</x:v>
      </x:c>
      <x:c r="AF3471" t="n">
        <x:f>IF(LEN(M3471)&gt;0,1,0)</x:f>
        <x:v>0</x:v>
      </x:c>
      <x:c r="AG3471" t="n">
        <x:f>IF(AND(LEN(H3471)=0,LEN(K3471)=0,LEN(M3471)=0),1,0)</x:f>
        <x:v>1</x:v>
      </x:c>
    </x:row>
    <x:row r="3472">
      <x:c r="A3472" t="str">
        <x:v>AT-03471</x:v>
      </x:c>
      <x:c r="B3472" t="str">
        <x:v>Luana Mota Psicologa E Neuropsicologa</x:v>
      </x:c>
      <x:c r="C3472" t="str">
        <x:v>Saúde</x:v>
      </x:c>
      <x:c r="D3472" t="str">
        <x:v>Clínica</x:v>
      </x:c>
      <x:c r="E3472" t="str">
        <x:v>Guarulhos</x:v>
      </x:c>
      <x:c r="F3472" t="str">
        <x:v>Jardim Sao Paulo</x:v>
      </x:c>
      <x:c r="G3472" t="str">
        <x:v>Luana Mota Psicologa E Neuropsicologa Ltda, 43, Jardim Sao Paulo, Guarulhos, Sp</x:v>
      </x:c>
      <x:c r="H3472" t="str"/>
      <x:c r="I3472" t="str"/>
      <x:c r="J3472" t="str"/>
      <x:c r="K3472" t="str"/>
      <x:c r="L3472" t="str"/>
      <x:c r="M3472" t="str"/>
      <x:c r="N3472" t="str"/>
      <x:c r="O3472" t="str"/>
      <x:c r="P3472" t="str"/>
      <x:c r="Q3472" t="str">
        <x:v>https://www.google.com/maps/search/?api=1&amp;query=Luana+Mota+Psicologa+E+Neuropsicologa+LUANA+MOTA+PSICOLOGA+E+NEUROPSICOLOGA+LTDA%2C+43%2C+JARDIM+SAO+PAULO%2C+GUARULHOS%2C+SP+Guarulhos+SP</x:v>
      </x:c>
      <x:c r="R3472" t="str"/>
      <x:c r="S3472" t="str"/>
      <x:c r="T3472" t="str">
        <x:v>Não contatado</x:v>
      </x:c>
      <x:c r="U3472" s="27" t="n">
        <x:f>IF(LEN(H3472)&gt;0,25,0)+IF(L3472="Sim",25,0)+IF(LEN(M3472)&gt;0,15,0)+IF(LEN(J3472)&gt;0,10,0)+IF(LEN(N3472)&gt;0,5,0)+IF(LEN(O3472)&gt;0,5,0)+IF(LEN(P3472)&gt;0,5,0)+IF(AND(LEN(R3472)&gt;0,LEN(S3472)&gt;0),10,0)</x:f>
        <x:v>0</x:v>
      </x:c>
      <x:c r="V3472" t="str">
        <x:f>IF(U3472&gt;=60,"Prioridade Alta",IF(U3472&gt;=35,"Prioridade Média","Prioridade Baixa"))</x:f>
        <x:v>Prioridade Baixa</x:v>
      </x:c>
      <x:c r="W3472" t="str">
        <x:v>Sim</x:v>
      </x:c>
      <x:c r="X3472" t="str">
        <x:v>Sem telefone, e-mail ou site</x:v>
      </x:c>
      <x:c r="Y3472" t="str">
        <x:v>Base expandida 2026-07-27</x:v>
      </x:c>
      <x:c r="Z3472" t="str"/>
      <x:c r="AA3472" t="str"/>
      <x:c r="AB3472" t="n">
        <x:v>30</x:v>
      </x:c>
      <x:c r="AC3472" t="str">
        <x:v>Prioridade Baixa</x:v>
      </x:c>
      <x:c r="AD3472" t="str">
        <x:v>Fonte CNES/DATASUS: https://cnes2.datasus.gov.br/Mod_Basico.asp?VCo_Unidade=3518804641612; CNES 4641612; CNPJ 53499850000142; site oficial/redes não coletados nesta fonte</x:v>
      </x:c>
      <x:c r="AE3472" t="n">
        <x:f>IF(LEN(H3472)&gt;0,1,0)</x:f>
        <x:v>0</x:v>
      </x:c>
      <x:c r="AF3472" t="n">
        <x:f>IF(LEN(M3472)&gt;0,1,0)</x:f>
        <x:v>0</x:v>
      </x:c>
      <x:c r="AG3472" t="n">
        <x:f>IF(AND(LEN(H3472)=0,LEN(K3472)=0,LEN(M3472)=0),1,0)</x:f>
        <x:v>1</x:v>
      </x:c>
    </x:row>
    <x:row r="3473">
      <x:c r="A3473" t="str">
        <x:v>AT-03472</x:v>
      </x:c>
      <x:c r="B3473" t="str">
        <x:v>Luciana Azevedo Psicologia E Multiterapias</x:v>
      </x:c>
      <x:c r="C3473" t="str">
        <x:v>Saúde</x:v>
      </x:c>
      <x:c r="D3473" t="str">
        <x:v>Clínica</x:v>
      </x:c>
      <x:c r="E3473" t="str">
        <x:v>Guarulhos</x:v>
      </x:c>
      <x:c r="F3473" t="str">
        <x:v>Vila Pedro Moreira</x:v>
      </x:c>
      <x:c r="G3473" t="str">
        <x:v>L A Psicologia Ltda, 51, Vila Pedro Moreira, Guarulhos, Sp</x:v>
      </x:c>
      <x:c r="H3473" t="str"/>
      <x:c r="I3473" t="str"/>
      <x:c r="J3473" t="str"/>
      <x:c r="K3473" t="str"/>
      <x:c r="L3473" t="str"/>
      <x:c r="M3473" t="str"/>
      <x:c r="N3473" t="str"/>
      <x:c r="O3473" t="str"/>
      <x:c r="P3473" t="str"/>
      <x:c r="Q3473" t="str">
        <x:v>https://www.google.com/maps/search/?api=1&amp;query=Luciana+Azevedo+Psicologia+E+Multiterapias+L+A+PSICOLOGIA+LTDA%2C+51%2C+VILA+PEDRO+MOREIRA%2C+GUARULHOS%2C+SP+Guarulhos+SP</x:v>
      </x:c>
      <x:c r="R3473" t="str"/>
      <x:c r="S3473" t="str"/>
      <x:c r="T3473" t="str">
        <x:v>Não contatado</x:v>
      </x:c>
      <x:c r="U3473" s="27" t="n">
        <x:f>IF(LEN(H3473)&gt;0,25,0)+IF(L3473="Sim",25,0)+IF(LEN(M3473)&gt;0,15,0)+IF(LEN(J3473)&gt;0,10,0)+IF(LEN(N3473)&gt;0,5,0)+IF(LEN(O3473)&gt;0,5,0)+IF(LEN(P3473)&gt;0,5,0)+IF(AND(LEN(R3473)&gt;0,LEN(S3473)&gt;0),10,0)</x:f>
        <x:v>0</x:v>
      </x:c>
      <x:c r="V3473" t="str">
        <x:f>IF(U3473&gt;=60,"Prioridade Alta",IF(U3473&gt;=35,"Prioridade Média","Prioridade Baixa"))</x:f>
        <x:v>Prioridade Baixa</x:v>
      </x:c>
      <x:c r="W3473" t="str">
        <x:v>Sim</x:v>
      </x:c>
      <x:c r="X3473" t="str">
        <x:v>Sem telefone, e-mail ou site</x:v>
      </x:c>
      <x:c r="Y3473" t="str">
        <x:v>Base expandida 2026-07-27</x:v>
      </x:c>
      <x:c r="Z3473" t="str"/>
      <x:c r="AA3473" t="str"/>
      <x:c r="AB3473" t="n">
        <x:v>30</x:v>
      </x:c>
      <x:c r="AC3473" t="str">
        <x:v>Prioridade Baixa</x:v>
      </x:c>
      <x:c r="AD3473" t="str">
        <x:v>Fonte CNES/DATASUS: https://cnes2.datasus.gov.br/Mod_Basico.asp?VCo_Unidade=3518804771109; CNES 4771109; CNPJ 54381830000135; site oficial/redes não coletados nesta fonte</x:v>
      </x:c>
      <x:c r="AE3473" t="n">
        <x:f>IF(LEN(H3473)&gt;0,1,0)</x:f>
        <x:v>0</x:v>
      </x:c>
      <x:c r="AF3473" t="n">
        <x:f>IF(LEN(M3473)&gt;0,1,0)</x:f>
        <x:v>0</x:v>
      </x:c>
      <x:c r="AG3473" t="n">
        <x:f>IF(AND(LEN(H3473)=0,LEN(K3473)=0,LEN(M3473)=0),1,0)</x:f>
        <x:v>1</x:v>
      </x:c>
    </x:row>
    <x:row r="3474">
      <x:c r="A3474" t="str">
        <x:v>AT-03473</x:v>
      </x:c>
      <x:c r="B3474" t="str">
        <x:v>Lukenzo Consultorio Odontologico</x:v>
      </x:c>
      <x:c r="C3474" t="str">
        <x:v>Saúde</x:v>
      </x:c>
      <x:c r="D3474" t="str">
        <x:v>Clínica</x:v>
      </x:c>
      <x:c r="E3474" t="str">
        <x:v>Guarulhos</x:v>
      </x:c>
      <x:c r="F3474" t="str">
        <x:v>Centro</x:v>
      </x:c>
      <x:c r="G3474" t="str">
        <x:v>Lukenzo Consultorio Odontologico Ltda, 159, Centro, Guarulhos, Sp</x:v>
      </x:c>
      <x:c r="H3474" t="str"/>
      <x:c r="I3474" t="str"/>
      <x:c r="J3474" t="str"/>
      <x:c r="K3474" t="str"/>
      <x:c r="L3474" t="str"/>
      <x:c r="M3474" t="str"/>
      <x:c r="N3474" t="str"/>
      <x:c r="O3474" t="str"/>
      <x:c r="P3474" t="str"/>
      <x:c r="Q3474" t="str">
        <x:v>https://www.google.com/maps/search/?api=1&amp;query=Lukenzo+Consultorio+Odontologico+LUKENZO+CONSULTORIO+ODONTOLOGICO+LTDA%2C+159%2C+CENTRO%2C+GUARULHOS%2C+SP+Guarulhos+SP</x:v>
      </x:c>
      <x:c r="R3474" t="str"/>
      <x:c r="S3474" t="str"/>
      <x:c r="T3474" t="str">
        <x:v>Não contatado</x:v>
      </x:c>
      <x:c r="U3474" s="27" t="n">
        <x:f>IF(LEN(H3474)&gt;0,25,0)+IF(L3474="Sim",25,0)+IF(LEN(M3474)&gt;0,15,0)+IF(LEN(J3474)&gt;0,10,0)+IF(LEN(N3474)&gt;0,5,0)+IF(LEN(O3474)&gt;0,5,0)+IF(LEN(P3474)&gt;0,5,0)+IF(AND(LEN(R3474)&gt;0,LEN(S3474)&gt;0),10,0)</x:f>
        <x:v>0</x:v>
      </x:c>
      <x:c r="V3474" t="str">
        <x:f>IF(U3474&gt;=60,"Prioridade Alta",IF(U3474&gt;=35,"Prioridade Média","Prioridade Baixa"))</x:f>
        <x:v>Prioridade Baixa</x:v>
      </x:c>
      <x:c r="W3474" t="str">
        <x:v>Sim</x:v>
      </x:c>
      <x:c r="X3474" t="str">
        <x:v>Sem telefone, e-mail ou site</x:v>
      </x:c>
      <x:c r="Y3474" t="str">
        <x:v>Base expandida 2026-07-27</x:v>
      </x:c>
      <x:c r="Z3474" t="str"/>
      <x:c r="AA3474" t="str"/>
      <x:c r="AB3474" t="n">
        <x:v>30</x:v>
      </x:c>
      <x:c r="AC3474" t="str">
        <x:v>Prioridade Baixa</x:v>
      </x:c>
      <x:c r="AD3474" t="str">
        <x:v>Fonte CNES/DATASUS: https://cnes2.datasus.gov.br/Mod_Basico.asp?VCo_Unidade=3518809738738; CNES 9738738; CNPJ 18068136000107; site oficial/redes não coletados nesta fonte</x:v>
      </x:c>
      <x:c r="AE3474" t="n">
        <x:f>IF(LEN(H3474)&gt;0,1,0)</x:f>
        <x:v>0</x:v>
      </x:c>
      <x:c r="AF3474" t="n">
        <x:f>IF(LEN(M3474)&gt;0,1,0)</x:f>
        <x:v>0</x:v>
      </x:c>
      <x:c r="AG3474" t="n">
        <x:f>IF(AND(LEN(H3474)=0,LEN(K3474)=0,LEN(M3474)=0),1,0)</x:f>
        <x:v>1</x:v>
      </x:c>
    </x:row>
    <x:row r="3475">
      <x:c r="A3475" t="str">
        <x:v>AT-03474</x:v>
      </x:c>
      <x:c r="B3475" t="str">
        <x:v>Lvi Odontologia</x:v>
      </x:c>
      <x:c r="C3475" t="str">
        <x:v>Saúde</x:v>
      </x:c>
      <x:c r="D3475" t="str">
        <x:v>Clínica</x:v>
      </x:c>
      <x:c r="E3475" t="str">
        <x:v>Guarulhos</x:v>
      </x:c>
      <x:c r="F3475" t="str">
        <x:v>Jardim Santa Mena</x:v>
      </x:c>
      <x:c r="G3475" t="str">
        <x:v>Vieira Inabe Odontologia Ltda, 1817, Jardim Santa Mena, Guarulhos, Sp</x:v>
      </x:c>
      <x:c r="H3475" t="str"/>
      <x:c r="I3475" t="str"/>
      <x:c r="J3475" t="str"/>
      <x:c r="K3475" t="str"/>
      <x:c r="L3475" t="str"/>
      <x:c r="M3475" t="str"/>
      <x:c r="N3475" t="str"/>
      <x:c r="O3475" t="str"/>
      <x:c r="P3475" t="str"/>
      <x:c r="Q3475" t="str">
        <x:v>https://www.google.com/maps/search/?api=1&amp;query=Lvi+Odontologia+VIEIRA+INABE+ODONTOLOGIA+LTDA%2C+1817%2C+JARDIM+SANTA+MENA%2C+GUARULHOS%2C+SP+Guarulhos+SP</x:v>
      </x:c>
      <x:c r="R3475" t="str"/>
      <x:c r="S3475" t="str"/>
      <x:c r="T3475" t="str">
        <x:v>Não contatado</x:v>
      </x:c>
      <x:c r="U3475" s="27" t="n">
        <x:f>IF(LEN(H3475)&gt;0,25,0)+IF(L3475="Sim",25,0)+IF(LEN(M3475)&gt;0,15,0)+IF(LEN(J3475)&gt;0,10,0)+IF(LEN(N3475)&gt;0,5,0)+IF(LEN(O3475)&gt;0,5,0)+IF(LEN(P3475)&gt;0,5,0)+IF(AND(LEN(R3475)&gt;0,LEN(S3475)&gt;0),10,0)</x:f>
        <x:v>0</x:v>
      </x:c>
      <x:c r="V3475" t="str">
        <x:f>IF(U3475&gt;=60,"Prioridade Alta",IF(U3475&gt;=35,"Prioridade Média","Prioridade Baixa"))</x:f>
        <x:v>Prioridade Baixa</x:v>
      </x:c>
      <x:c r="W3475" t="str">
        <x:v>Sim</x:v>
      </x:c>
      <x:c r="X3475" t="str">
        <x:v>Sem telefone, e-mail ou site</x:v>
      </x:c>
      <x:c r="Y3475" t="str">
        <x:v>Base expandida 2026-07-27</x:v>
      </x:c>
      <x:c r="Z3475" t="str"/>
      <x:c r="AA3475" t="str"/>
      <x:c r="AB3475" t="n">
        <x:v>30</x:v>
      </x:c>
      <x:c r="AC3475" t="str">
        <x:v>Prioridade Baixa</x:v>
      </x:c>
      <x:c r="AD3475" t="str">
        <x:v>Fonte CNES/DATASUS: https://cnes2.datasus.gov.br/Mod_Basico.asp?VCo_Unidade=3518804711955; CNES 4711955; CNPJ 55481561000141; site oficial/redes não coletados nesta fonte</x:v>
      </x:c>
      <x:c r="AE3475" t="n">
        <x:f>IF(LEN(H3475)&gt;0,1,0)</x:f>
        <x:v>0</x:v>
      </x:c>
      <x:c r="AF3475" t="n">
        <x:f>IF(LEN(M3475)&gt;0,1,0)</x:f>
        <x:v>0</x:v>
      </x:c>
      <x:c r="AG3475" t="n">
        <x:f>IF(AND(LEN(H3475)=0,LEN(K3475)=0,LEN(M3475)=0),1,0)</x:f>
        <x:v>1</x:v>
      </x:c>
    </x:row>
    <x:row r="3476">
      <x:c r="A3476" t="str">
        <x:v>AT-03475</x:v>
      </x:c>
      <x:c r="B3476" t="str">
        <x:v>M Moura Campos Psicologia E Medicina Do Transito</x:v>
      </x:c>
      <x:c r="C3476" t="str">
        <x:v>Saúde</x:v>
      </x:c>
      <x:c r="D3476" t="str">
        <x:v>Clínica</x:v>
      </x:c>
      <x:c r="E3476" t="str">
        <x:v>Guarulhos</x:v>
      </x:c>
      <x:c r="F3476" t="str">
        <x:v>Centro</x:v>
      </x:c>
      <x:c r="G3476" t="str">
        <x:v>Clinica Medica E Psicologica M Moura Campos Ltda, 453, Centro, Guarulhos, Sp</x:v>
      </x:c>
      <x:c r="H3476" t="str"/>
      <x:c r="I3476" t="str"/>
      <x:c r="J3476" t="str"/>
      <x:c r="K3476" t="str"/>
      <x:c r="L3476" t="str"/>
      <x:c r="M3476" t="str"/>
      <x:c r="N3476" t="str"/>
      <x:c r="O3476" t="str"/>
      <x:c r="P3476" t="str"/>
      <x:c r="Q3476" t="str">
        <x:v>https://www.google.com/maps/search/?api=1&amp;query=M+Moura+Campos+Psicologia+E+Medicina+Do+Transito+CLINICA+MEDICA+E+PSICOLOGICA+M+MOURA+CAMPOS+LTDA%2C+453%2C+CENTRO%2C+GUARULHOS%2C+SP+Guarulhos+SP</x:v>
      </x:c>
      <x:c r="R3476" t="str"/>
      <x:c r="S3476" t="str"/>
      <x:c r="T3476" t="str">
        <x:v>Não contatado</x:v>
      </x:c>
      <x:c r="U3476" s="27" t="n">
        <x:f>IF(LEN(H3476)&gt;0,25,0)+IF(L3476="Sim",25,0)+IF(LEN(M3476)&gt;0,15,0)+IF(LEN(J3476)&gt;0,10,0)+IF(LEN(N3476)&gt;0,5,0)+IF(LEN(O3476)&gt;0,5,0)+IF(LEN(P3476)&gt;0,5,0)+IF(AND(LEN(R3476)&gt;0,LEN(S3476)&gt;0),10,0)</x:f>
        <x:v>0</x:v>
      </x:c>
      <x:c r="V3476" t="str">
        <x:f>IF(U3476&gt;=60,"Prioridade Alta",IF(U3476&gt;=35,"Prioridade Média","Prioridade Baixa"))</x:f>
        <x:v>Prioridade Baixa</x:v>
      </x:c>
      <x:c r="W3476" t="str">
        <x:v>Sim</x:v>
      </x:c>
      <x:c r="X3476" t="str">
        <x:v>Sem telefone, e-mail ou site</x:v>
      </x:c>
      <x:c r="Y3476" t="str">
        <x:v>Base expandida 2026-07-27</x:v>
      </x:c>
      <x:c r="Z3476" t="str"/>
      <x:c r="AA3476" t="str"/>
      <x:c r="AB3476" t="n">
        <x:v>30</x:v>
      </x:c>
      <x:c r="AC3476" t="str">
        <x:v>Prioridade Baixa</x:v>
      </x:c>
      <x:c r="AD3476" t="str">
        <x:v>Fonte CNES/DATASUS: https://cnes2.datasus.gov.br/Mod_Basico.asp?VCo_Unidade=3518804152530; CNES 4152530; CNPJ 31547793000197; site oficial/redes não coletados nesta fonte</x:v>
      </x:c>
      <x:c r="AE3476" t="n">
        <x:f>IF(LEN(H3476)&gt;0,1,0)</x:f>
        <x:v>0</x:v>
      </x:c>
      <x:c r="AF3476" t="n">
        <x:f>IF(LEN(M3476)&gt;0,1,0)</x:f>
        <x:v>0</x:v>
      </x:c>
      <x:c r="AG3476" t="n">
        <x:f>IF(AND(LEN(H3476)=0,LEN(K3476)=0,LEN(M3476)=0),1,0)</x:f>
        <x:v>1</x:v>
      </x:c>
    </x:row>
    <x:row r="3477">
      <x:c r="A3477" t="str">
        <x:v>AT-03476</x:v>
      </x:c>
      <x:c r="B3477" t="str">
        <x:v>Makoto Instituto De Saude Integrativa E Sistemica</x:v>
      </x:c>
      <x:c r="C3477" t="str">
        <x:v>Saúde</x:v>
      </x:c>
      <x:c r="D3477" t="str">
        <x:v>Clínica</x:v>
      </x:c>
      <x:c r="E3477" t="str">
        <x:v>Guarulhos</x:v>
      </x:c>
      <x:c r="F3477" t="str">
        <x:v>Centro</x:v>
      </x:c>
      <x:c r="G3477" t="str">
        <x:v>Makoto Clinica Medica E Imagem Ltda, 450, Centro, Guarulhos, Sp</x:v>
      </x:c>
      <x:c r="H3477" t="str"/>
      <x:c r="I3477" t="str"/>
      <x:c r="J3477" t="str"/>
      <x:c r="K3477" t="str"/>
      <x:c r="L3477" t="str"/>
      <x:c r="M3477" t="str"/>
      <x:c r="N3477" t="str"/>
      <x:c r="O3477" t="str"/>
      <x:c r="P3477" t="str"/>
      <x:c r="Q3477" t="str">
        <x:v>https://www.google.com/maps/search/?api=1&amp;query=Makoto+Instituto+De+Saude+Integrativa+E+Sistemica+MAKOTO+CLINICA+MEDICA+E+IMAGEM+LTDA%2C+450%2C+CENTRO%2C+GUARULHOS%2C+SP+Guarulhos+SP</x:v>
      </x:c>
      <x:c r="R3477" t="str"/>
      <x:c r="S3477" t="str"/>
      <x:c r="T3477" t="str">
        <x:v>Não contatado</x:v>
      </x:c>
      <x:c r="U3477" s="27" t="n">
        <x:f>IF(LEN(H3477)&gt;0,25,0)+IF(L3477="Sim",25,0)+IF(LEN(M3477)&gt;0,15,0)+IF(LEN(J3477)&gt;0,10,0)+IF(LEN(N3477)&gt;0,5,0)+IF(LEN(O3477)&gt;0,5,0)+IF(LEN(P3477)&gt;0,5,0)+IF(AND(LEN(R3477)&gt;0,LEN(S3477)&gt;0),10,0)</x:f>
        <x:v>0</x:v>
      </x:c>
      <x:c r="V3477" t="str">
        <x:f>IF(U3477&gt;=60,"Prioridade Alta",IF(U3477&gt;=35,"Prioridade Média","Prioridade Baixa"))</x:f>
        <x:v>Prioridade Baixa</x:v>
      </x:c>
      <x:c r="W3477" t="str">
        <x:v>Sim</x:v>
      </x:c>
      <x:c r="X3477" t="str">
        <x:v>Sem telefone, e-mail ou site</x:v>
      </x:c>
      <x:c r="Y3477" t="str">
        <x:v>Base expandida 2026-07-27</x:v>
      </x:c>
      <x:c r="Z3477" t="str"/>
      <x:c r="AA3477" t="str"/>
      <x:c r="AB3477" t="n">
        <x:v>30</x:v>
      </x:c>
      <x:c r="AC3477" t="str">
        <x:v>Prioridade Baixa</x:v>
      </x:c>
      <x:c r="AD3477" t="str">
        <x:v>Fonte CNES/DATASUS: https://cnes2.datasus.gov.br/Mod_Basico.asp?VCo_Unidade=3518809142886; CNES 9142886; CNPJ 24962720000104; site oficial/redes não coletados nesta fonte</x:v>
      </x:c>
      <x:c r="AE3477" t="n">
        <x:f>IF(LEN(H3477)&gt;0,1,0)</x:f>
        <x:v>0</x:v>
      </x:c>
      <x:c r="AF3477" t="n">
        <x:f>IF(LEN(M3477)&gt;0,1,0)</x:f>
        <x:v>0</x:v>
      </x:c>
      <x:c r="AG3477" t="n">
        <x:f>IF(AND(LEN(H3477)=0,LEN(K3477)=0,LEN(M3477)=0),1,0)</x:f>
        <x:v>1</x:v>
      </x:c>
    </x:row>
    <x:row r="3478">
      <x:c r="A3478" t="str">
        <x:v>AT-03477</x:v>
      </x:c>
      <x:c r="B3478" t="str">
        <x:v>Marilia Manzano Psicologia</x:v>
      </x:c>
      <x:c r="C3478" t="str">
        <x:v>Saúde</x:v>
      </x:c>
      <x:c r="D3478" t="str">
        <x:v>Clínica</x:v>
      </x:c>
      <x:c r="E3478" t="str">
        <x:v>Guarulhos</x:v>
      </x:c>
      <x:c r="F3478" t="str">
        <x:v>Vila Antonieta</x:v>
      </x:c>
      <x:c r="G3478" t="str">
        <x:v>Marilia Manzano Psicologia Ltda, 1449, Vila Antonieta, Guarulhos, Sp</x:v>
      </x:c>
      <x:c r="H3478" t="str"/>
      <x:c r="I3478" t="str"/>
      <x:c r="J3478" t="str"/>
      <x:c r="K3478" t="str"/>
      <x:c r="L3478" t="str"/>
      <x:c r="M3478" t="str"/>
      <x:c r="N3478" t="str"/>
      <x:c r="O3478" t="str"/>
      <x:c r="P3478" t="str"/>
      <x:c r="Q3478" t="str">
        <x:v>https://www.google.com/maps/search/?api=1&amp;query=Marilia+Manzano+Psicologia+MARILIA+MANZANO+PSICOLOGIA+LTDA%2C+1449%2C+VILA+ANTONIETA%2C+GUARULHOS%2C+SP+Guarulhos+SP</x:v>
      </x:c>
      <x:c r="R3478" t="str"/>
      <x:c r="S3478" t="str"/>
      <x:c r="T3478" t="str">
        <x:v>Não contatado</x:v>
      </x:c>
      <x:c r="U3478" s="27" t="n">
        <x:f>IF(LEN(H3478)&gt;0,25,0)+IF(L3478="Sim",25,0)+IF(LEN(M3478)&gt;0,15,0)+IF(LEN(J3478)&gt;0,10,0)+IF(LEN(N3478)&gt;0,5,0)+IF(LEN(O3478)&gt;0,5,0)+IF(LEN(P3478)&gt;0,5,0)+IF(AND(LEN(R3478)&gt;0,LEN(S3478)&gt;0),10,0)</x:f>
        <x:v>0</x:v>
      </x:c>
      <x:c r="V3478" t="str">
        <x:f>IF(U3478&gt;=60,"Prioridade Alta",IF(U3478&gt;=35,"Prioridade Média","Prioridade Baixa"))</x:f>
        <x:v>Prioridade Baixa</x:v>
      </x:c>
      <x:c r="W3478" t="str">
        <x:v>Sim</x:v>
      </x:c>
      <x:c r="X3478" t="str">
        <x:v>Sem telefone, e-mail ou site</x:v>
      </x:c>
      <x:c r="Y3478" t="str">
        <x:v>Base expandida 2026-07-27</x:v>
      </x:c>
      <x:c r="Z3478" t="str"/>
      <x:c r="AA3478" t="str"/>
      <x:c r="AB3478" t="n">
        <x:v>30</x:v>
      </x:c>
      <x:c r="AC3478" t="str">
        <x:v>Prioridade Baixa</x:v>
      </x:c>
      <x:c r="AD3478" t="str">
        <x:v>Fonte CNES/DATASUS: https://cnes2.datasus.gov.br/Mod_Basico.asp?VCo_Unidade=3518805802628; CNES 5802628; CNPJ 59113804000140; site oficial/redes não coletados nesta fonte</x:v>
      </x:c>
      <x:c r="AE3478" t="n">
        <x:f>IF(LEN(H3478)&gt;0,1,0)</x:f>
        <x:v>0</x:v>
      </x:c>
      <x:c r="AF3478" t="n">
        <x:f>IF(LEN(M3478)&gt;0,1,0)</x:f>
        <x:v>0</x:v>
      </x:c>
      <x:c r="AG3478" t="n">
        <x:f>IF(AND(LEN(H3478)=0,LEN(K3478)=0,LEN(M3478)=0),1,0)</x:f>
        <x:v>1</x:v>
      </x:c>
    </x:row>
    <x:row r="3479">
      <x:c r="A3479" t="str">
        <x:v>AT-03478</x:v>
      </x:c>
      <x:c r="B3479" t="str">
        <x:v>Masterclin</x:v>
      </x:c>
      <x:c r="C3479" t="str">
        <x:v>Saúde</x:v>
      </x:c>
      <x:c r="D3479" t="str">
        <x:v>Clínica</x:v>
      </x:c>
      <x:c r="E3479" t="str">
        <x:v>Guarulhos</x:v>
      </x:c>
      <x:c r="F3479" t="str">
        <x:v>Centro</x:v>
      </x:c>
      <x:c r="G3479" t="str">
        <x:v>Fameclin Clinica De Fisioterapia Ltda, 459, Centro, Guarulhos, Sp</x:v>
      </x:c>
      <x:c r="H3479" t="str"/>
      <x:c r="I3479" t="str"/>
      <x:c r="J3479" t="str"/>
      <x:c r="K3479" t="str"/>
      <x:c r="L3479" t="str"/>
      <x:c r="M3479" t="str"/>
      <x:c r="N3479" t="str"/>
      <x:c r="O3479" t="str"/>
      <x:c r="P3479" t="str"/>
      <x:c r="Q3479" t="str">
        <x:v>https://www.google.com/maps/search/?api=1&amp;query=Masterclin+FAMECLIN+CLINICA+DE+FISIOTERAPIA+LTDA%2C+459%2C+CENTRO%2C+GUARULHOS%2C+SP+Guarulhos+SP</x:v>
      </x:c>
      <x:c r="R3479" t="str"/>
      <x:c r="S3479" t="str"/>
      <x:c r="T3479" t="str">
        <x:v>Não contatado</x:v>
      </x:c>
      <x:c r="U3479" s="27" t="n">
        <x:f>IF(LEN(H3479)&gt;0,25,0)+IF(L3479="Sim",25,0)+IF(LEN(M3479)&gt;0,15,0)+IF(LEN(J3479)&gt;0,10,0)+IF(LEN(N3479)&gt;0,5,0)+IF(LEN(O3479)&gt;0,5,0)+IF(LEN(P3479)&gt;0,5,0)+IF(AND(LEN(R3479)&gt;0,LEN(S3479)&gt;0),10,0)</x:f>
        <x:v>0</x:v>
      </x:c>
      <x:c r="V3479" t="str">
        <x:f>IF(U3479&gt;=60,"Prioridade Alta",IF(U3479&gt;=35,"Prioridade Média","Prioridade Baixa"))</x:f>
        <x:v>Prioridade Baixa</x:v>
      </x:c>
      <x:c r="W3479" t="str">
        <x:v>Sim</x:v>
      </x:c>
      <x:c r="X3479" t="str">
        <x:v>Sem telefone, e-mail ou site</x:v>
      </x:c>
      <x:c r="Y3479" t="str">
        <x:v>Base expandida 2026-07-27</x:v>
      </x:c>
      <x:c r="Z3479" t="str"/>
      <x:c r="AA3479" t="str"/>
      <x:c r="AB3479" t="n">
        <x:v>30</x:v>
      </x:c>
      <x:c r="AC3479" t="str">
        <x:v>Prioridade Baixa</x:v>
      </x:c>
      <x:c r="AD3479" t="str">
        <x:v>Fonte CNES/DATASUS: https://cnes2.datasus.gov.br/Mod_Basico.asp?VCo_Unidade=3518805265363; CNES 5265363; CNPJ 07994071000104; site oficial/redes não coletados nesta fonte</x:v>
      </x:c>
      <x:c r="AE3479" t="n">
        <x:f>IF(LEN(H3479)&gt;0,1,0)</x:f>
        <x:v>0</x:v>
      </x:c>
      <x:c r="AF3479" t="n">
        <x:f>IF(LEN(M3479)&gt;0,1,0)</x:f>
        <x:v>0</x:v>
      </x:c>
      <x:c r="AG3479" t="n">
        <x:f>IF(AND(LEN(H3479)=0,LEN(K3479)=0,LEN(M3479)=0),1,0)</x:f>
        <x:v>1</x:v>
      </x:c>
    </x:row>
    <x:row r="3480">
      <x:c r="A3480" t="str">
        <x:v>AT-03479</x:v>
      </x:c>
      <x:c r="B3480" t="str">
        <x:v>Matroni Medicina Integral Da Saude Ltda</x:v>
      </x:c>
      <x:c r="C3480" t="str">
        <x:v>Saúde</x:v>
      </x:c>
      <x:c r="D3480" t="str">
        <x:v>Clínica</x:v>
      </x:c>
      <x:c r="E3480" t="str">
        <x:v>Guarulhos</x:v>
      </x:c>
      <x:c r="F3480" t="str">
        <x:v>Centro</x:v>
      </x:c>
      <x:c r="G3480" t="str">
        <x:v>Matroni Medicina Integral Da Saude Ltda, 471, Centro, Guarulhos, Sp</x:v>
      </x:c>
      <x:c r="H3480" t="str"/>
      <x:c r="I3480" t="str"/>
      <x:c r="J3480" t="str"/>
      <x:c r="K3480" t="str"/>
      <x:c r="L3480" t="str"/>
      <x:c r="M3480" t="str"/>
      <x:c r="N3480" t="str"/>
      <x:c r="O3480" t="str"/>
      <x:c r="P3480" t="str"/>
      <x:c r="Q3480" t="str">
        <x:v>https://www.google.com/maps/search/?api=1&amp;query=Matroni+Medicina+Integral+Da+Saude+Ltda+MATRONI+MEDICINA+INTEGRAL+DA+SAUDE+LTDA%2C+471%2C+CENTRO%2C+GUARULHOS%2C+SP+Guarulhos+SP</x:v>
      </x:c>
      <x:c r="R3480" t="str"/>
      <x:c r="S3480" t="str"/>
      <x:c r="T3480" t="str">
        <x:v>Não contatado</x:v>
      </x:c>
      <x:c r="U3480" s="27" t="n">
        <x:f>IF(LEN(H3480)&gt;0,25,0)+IF(L3480="Sim",25,0)+IF(LEN(M3480)&gt;0,15,0)+IF(LEN(J3480)&gt;0,10,0)+IF(LEN(N3480)&gt;0,5,0)+IF(LEN(O3480)&gt;0,5,0)+IF(LEN(P3480)&gt;0,5,0)+IF(AND(LEN(R3480)&gt;0,LEN(S3480)&gt;0),10,0)</x:f>
        <x:v>0</x:v>
      </x:c>
      <x:c r="V3480" t="str">
        <x:f>IF(U3480&gt;=60,"Prioridade Alta",IF(U3480&gt;=35,"Prioridade Média","Prioridade Baixa"))</x:f>
        <x:v>Prioridade Baixa</x:v>
      </x:c>
      <x:c r="W3480" t="str">
        <x:v>Sim</x:v>
      </x:c>
      <x:c r="X3480" t="str">
        <x:v>Sem telefone, e-mail ou site</x:v>
      </x:c>
      <x:c r="Y3480" t="str">
        <x:v>Base expandida 2026-07-27</x:v>
      </x:c>
      <x:c r="Z3480" t="str"/>
      <x:c r="AA3480" t="str"/>
      <x:c r="AB3480" t="n">
        <x:v>30</x:v>
      </x:c>
      <x:c r="AC3480" t="str">
        <x:v>Prioridade Baixa</x:v>
      </x:c>
      <x:c r="AD3480" t="str">
        <x:v>Fonte CNES/DATASUS: https://cnes2.datasus.gov.br/Mod_Basico.asp?VCo_Unidade=3518800721603; CNES 0721603; CNPJ 32538465000197; site oficial/redes não coletados nesta fonte</x:v>
      </x:c>
      <x:c r="AE3480" t="n">
        <x:f>IF(LEN(H3480)&gt;0,1,0)</x:f>
        <x:v>0</x:v>
      </x:c>
      <x:c r="AF3480" t="n">
        <x:f>IF(LEN(M3480)&gt;0,1,0)</x:f>
        <x:v>0</x:v>
      </x:c>
      <x:c r="AG3480" t="n">
        <x:f>IF(AND(LEN(H3480)=0,LEN(K3480)=0,LEN(M3480)=0),1,0)</x:f>
        <x:v>1</x:v>
      </x:c>
    </x:row>
    <x:row r="3481">
      <x:c r="A3481" t="str">
        <x:v>AT-03480</x:v>
      </x:c>
      <x:c r="B3481" t="str">
        <x:v>Med Bonalumi Clinica Medica</x:v>
      </x:c>
      <x:c r="C3481" t="str">
        <x:v>Saúde</x:v>
      </x:c>
      <x:c r="D3481" t="str">
        <x:v>Clínica</x:v>
      </x:c>
      <x:c r="E3481" t="str">
        <x:v>Guarulhos</x:v>
      </x:c>
      <x:c r="F3481" t="str">
        <x:v>Jd Aida</x:v>
      </x:c>
      <x:c r="G3481" t="str">
        <x:v>Med Bonalumi Clinica Medica Ltda, 356, Jd Aida, Guarulhos, Sp</x:v>
      </x:c>
      <x:c r="H3481" t="str"/>
      <x:c r="I3481" t="str"/>
      <x:c r="J3481" t="str"/>
      <x:c r="K3481" t="str"/>
      <x:c r="L3481" t="str"/>
      <x:c r="M3481" t="str"/>
      <x:c r="N3481" t="str"/>
      <x:c r="O3481" t="str"/>
      <x:c r="P3481" t="str"/>
      <x:c r="Q3481" t="str">
        <x:v>https://www.google.com/maps/search/?api=1&amp;query=Med+Bonalumi+Clinica+Medica+MED+BONALUMI+CLINICA+MEDICA+LTDA%2C+356%2C+JD+AIDA%2C+GUARULHOS%2C+SP+Guarulhos+SP</x:v>
      </x:c>
      <x:c r="R3481" t="str"/>
      <x:c r="S3481" t="str"/>
      <x:c r="T3481" t="str">
        <x:v>Não contatado</x:v>
      </x:c>
      <x:c r="U3481" s="27" t="n">
        <x:f>IF(LEN(H3481)&gt;0,25,0)+IF(L3481="Sim",25,0)+IF(LEN(M3481)&gt;0,15,0)+IF(LEN(J3481)&gt;0,10,0)+IF(LEN(N3481)&gt;0,5,0)+IF(LEN(O3481)&gt;0,5,0)+IF(LEN(P3481)&gt;0,5,0)+IF(AND(LEN(R3481)&gt;0,LEN(S3481)&gt;0),10,0)</x:f>
        <x:v>0</x:v>
      </x:c>
      <x:c r="V3481" t="str">
        <x:f>IF(U3481&gt;=60,"Prioridade Alta",IF(U3481&gt;=35,"Prioridade Média","Prioridade Baixa"))</x:f>
        <x:v>Prioridade Baixa</x:v>
      </x:c>
      <x:c r="W3481" t="str">
        <x:v>Sim</x:v>
      </x:c>
      <x:c r="X3481" t="str">
        <x:v>Sem telefone, e-mail ou site</x:v>
      </x:c>
      <x:c r="Y3481" t="str">
        <x:v>Base expandida 2026-07-27</x:v>
      </x:c>
      <x:c r="Z3481" t="str"/>
      <x:c r="AA3481" t="str"/>
      <x:c r="AB3481" t="n">
        <x:v>30</x:v>
      </x:c>
      <x:c r="AC3481" t="str">
        <x:v>Prioridade Baixa</x:v>
      </x:c>
      <x:c r="AD3481" t="str">
        <x:v>Fonte CNES/DATASUS: https://cnes2.datasus.gov.br/Mod_Basico.asp?VCo_Unidade=3518800284793; CNES 0284793; CNPJ 37944123000190; site oficial/redes não coletados nesta fonte</x:v>
      </x:c>
      <x:c r="AE3481" t="n">
        <x:f>IF(LEN(H3481)&gt;0,1,0)</x:f>
        <x:v>0</x:v>
      </x:c>
      <x:c r="AF3481" t="n">
        <x:f>IF(LEN(M3481)&gt;0,1,0)</x:f>
        <x:v>0</x:v>
      </x:c>
      <x:c r="AG3481" t="n">
        <x:f>IF(AND(LEN(H3481)=0,LEN(K3481)=0,LEN(M3481)=0),1,0)</x:f>
        <x:v>1</x:v>
      </x:c>
    </x:row>
    <x:row r="3482">
      <x:c r="A3482" t="str">
        <x:v>AT-03481</x:v>
      </x:c>
      <x:c r="B3482" t="str">
        <x:v>Med Clin</x:v>
      </x:c>
      <x:c r="C3482" t="str">
        <x:v>Saúde</x:v>
      </x:c>
      <x:c r="D3482" t="str">
        <x:v>Clínica</x:v>
      </x:c>
      <x:c r="E3482" t="str">
        <x:v>Guarulhos</x:v>
      </x:c>
      <x:c r="F3482" t="str">
        <x:v>Jardim Sao Paulo</x:v>
      </x:c>
      <x:c r="G3482" t="str">
        <x:v>Med Clin Diagnosticos Especializados Ltda, 64, Jardim Sao Paulo, Guarulhos, Sp</x:v>
      </x:c>
      <x:c r="H3482" t="str"/>
      <x:c r="I3482" t="str"/>
      <x:c r="J3482" t="str"/>
      <x:c r="K3482" t="str"/>
      <x:c r="L3482" t="str"/>
      <x:c r="M3482" t="str"/>
      <x:c r="N3482" t="str"/>
      <x:c r="O3482" t="str"/>
      <x:c r="P3482" t="str"/>
      <x:c r="Q3482" t="str">
        <x:v>https://www.google.com/maps/search/?api=1&amp;query=Med+Clin+MED+CLIN+DIAGNOSTICOS+ESPECIALIZADOS+LTDA%2C+64%2C+JARDIM+SAO+PAULO%2C+GUARULHOS%2C+SP+Guarulhos+SP</x:v>
      </x:c>
      <x:c r="R3482" t="str"/>
      <x:c r="S3482" t="str"/>
      <x:c r="T3482" t="str">
        <x:v>Não contatado</x:v>
      </x:c>
      <x:c r="U3482" s="27" t="n">
        <x:f>IF(LEN(H3482)&gt;0,25,0)+IF(L3482="Sim",25,0)+IF(LEN(M3482)&gt;0,15,0)+IF(LEN(J3482)&gt;0,10,0)+IF(LEN(N3482)&gt;0,5,0)+IF(LEN(O3482)&gt;0,5,0)+IF(LEN(P3482)&gt;0,5,0)+IF(AND(LEN(R3482)&gt;0,LEN(S3482)&gt;0),10,0)</x:f>
        <x:v>0</x:v>
      </x:c>
      <x:c r="V3482" t="str">
        <x:f>IF(U3482&gt;=60,"Prioridade Alta",IF(U3482&gt;=35,"Prioridade Média","Prioridade Baixa"))</x:f>
        <x:v>Prioridade Baixa</x:v>
      </x:c>
      <x:c r="W3482" t="str">
        <x:v>Sim</x:v>
      </x:c>
      <x:c r="X3482" t="str">
        <x:v>Sem telefone, e-mail ou site</x:v>
      </x:c>
      <x:c r="Y3482" t="str">
        <x:v>Base expandida 2026-07-27</x:v>
      </x:c>
      <x:c r="Z3482" t="str"/>
      <x:c r="AA3482" t="str"/>
      <x:c r="AB3482" t="n">
        <x:v>30</x:v>
      </x:c>
      <x:c r="AC3482" t="str">
        <x:v>Prioridade Baixa</x:v>
      </x:c>
      <x:c r="AD3482" t="str">
        <x:v>Fonte CNES/DATASUS: https://cnes2.datasus.gov.br/Mod_Basico.asp?VCo_Unidade=3518802972018; CNES 2972018; CNPJ 01492501000103; site oficial/redes não coletados nesta fonte</x:v>
      </x:c>
      <x:c r="AE3482" t="n">
        <x:f>IF(LEN(H3482)&gt;0,1,0)</x:f>
        <x:v>0</x:v>
      </x:c>
      <x:c r="AF3482" t="n">
        <x:f>IF(LEN(M3482)&gt;0,1,0)</x:f>
        <x:v>0</x:v>
      </x:c>
      <x:c r="AG3482" t="n">
        <x:f>IF(AND(LEN(H3482)=0,LEN(K3482)=0,LEN(M3482)=0),1,0)</x:f>
        <x:v>1</x:v>
      </x:c>
    </x:row>
    <x:row r="3483">
      <x:c r="A3483" t="str">
        <x:v>AT-03482</x:v>
      </x:c>
      <x:c r="B3483" t="str">
        <x:v>Mednutri Nutricao E Saude</x:v>
      </x:c>
      <x:c r="C3483" t="str">
        <x:v>Saúde</x:v>
      </x:c>
      <x:c r="D3483" t="str">
        <x:v>Clínica</x:v>
      </x:c>
      <x:c r="E3483" t="str">
        <x:v>Guarulhos</x:v>
      </x:c>
      <x:c r="F3483" t="str">
        <x:v>Jardim Tijuco</x:v>
      </x:c>
      <x:c r="G3483" t="str">
        <x:v>Mednutri Nutricao E Ensino Da Saude E Bem Estar Ltda, 1056, Jardim Tijuco, Guarulhos, Sp</x:v>
      </x:c>
      <x:c r="H3483" t="str"/>
      <x:c r="I3483" t="str"/>
      <x:c r="J3483" t="str"/>
      <x:c r="K3483" t="str"/>
      <x:c r="L3483" t="str"/>
      <x:c r="M3483" t="str"/>
      <x:c r="N3483" t="str"/>
      <x:c r="O3483" t="str"/>
      <x:c r="P3483" t="str"/>
      <x:c r="Q3483" t="str">
        <x:v>https://www.google.com/maps/search/?api=1&amp;query=Mednutri+Nutricao+E+Saude+MEDNUTRI+NUTRICAO+E+ENSINO+DA+SAUDE+E+BEM+ESTAR+LTDA%2C+1056%2C+JARDIM+TIJUCO%2C+GUARULHOS%2C+SP+Guarulhos+SP</x:v>
      </x:c>
      <x:c r="R3483" t="str"/>
      <x:c r="S3483" t="str"/>
      <x:c r="T3483" t="str">
        <x:v>Não contatado</x:v>
      </x:c>
      <x:c r="U3483" s="27" t="n">
        <x:f>IF(LEN(H3483)&gt;0,25,0)+IF(L3483="Sim",25,0)+IF(LEN(M3483)&gt;0,15,0)+IF(LEN(J3483)&gt;0,10,0)+IF(LEN(N3483)&gt;0,5,0)+IF(LEN(O3483)&gt;0,5,0)+IF(LEN(P3483)&gt;0,5,0)+IF(AND(LEN(R3483)&gt;0,LEN(S3483)&gt;0),10,0)</x:f>
        <x:v>0</x:v>
      </x:c>
      <x:c r="V3483" t="str">
        <x:f>IF(U3483&gt;=60,"Prioridade Alta",IF(U3483&gt;=35,"Prioridade Média","Prioridade Baixa"))</x:f>
        <x:v>Prioridade Baixa</x:v>
      </x:c>
      <x:c r="W3483" t="str">
        <x:v>Sim</x:v>
      </x:c>
      <x:c r="X3483" t="str">
        <x:v>Sem telefone, e-mail ou site</x:v>
      </x:c>
      <x:c r="Y3483" t="str">
        <x:v>Base expandida 2026-07-27</x:v>
      </x:c>
      <x:c r="Z3483" t="str"/>
      <x:c r="AA3483" t="str"/>
      <x:c r="AB3483" t="n">
        <x:v>30</x:v>
      </x:c>
      <x:c r="AC3483" t="str">
        <x:v>Prioridade Baixa</x:v>
      </x:c>
      <x:c r="AD3483" t="str">
        <x:v>Fonte CNES/DATASUS: https://cnes2.datasus.gov.br/Mod_Basico.asp?VCo_Unidade=3518804497325; CNES 4497325; CNPJ 48619501000187; site oficial/redes não coletados nesta fonte</x:v>
      </x:c>
      <x:c r="AE3483" t="n">
        <x:f>IF(LEN(H3483)&gt;0,1,0)</x:f>
        <x:v>0</x:v>
      </x:c>
      <x:c r="AF3483" t="n">
        <x:f>IF(LEN(M3483)&gt;0,1,0)</x:f>
        <x:v>0</x:v>
      </x:c>
      <x:c r="AG3483" t="n">
        <x:f>IF(AND(LEN(H3483)=0,LEN(K3483)=0,LEN(M3483)=0),1,0)</x:f>
        <x:v>1</x:v>
      </x:c>
    </x:row>
    <x:row r="3484">
      <x:c r="A3484" t="str">
        <x:v>AT-03483</x:v>
      </x:c>
      <x:c r="B3484" t="str">
        <x:v>Medsal Medicina Ocupacional</x:v>
      </x:c>
      <x:c r="C3484" t="str">
        <x:v>Saúde</x:v>
      </x:c>
      <x:c r="D3484" t="str">
        <x:v>Pronto Atendimento / UPA</x:v>
      </x:c>
      <x:c r="E3484" t="str">
        <x:v>Guarulhos</x:v>
      </x:c>
      <x:c r="F3484" t="str">
        <x:v>Centro</x:v>
      </x:c>
      <x:c r="G3484" t="str">
        <x:v>Medsal Medicina Ocupacional Ltda, 182, Centro, Guarulhos, Sp</x:v>
      </x:c>
      <x:c r="H3484" t="str"/>
      <x:c r="I3484" t="str"/>
      <x:c r="J3484" t="str"/>
      <x:c r="K3484" t="str"/>
      <x:c r="L3484" t="str"/>
      <x:c r="M3484" t="str"/>
      <x:c r="N3484" t="str"/>
      <x:c r="O3484" t="str"/>
      <x:c r="P3484" t="str"/>
      <x:c r="Q3484" t="str">
        <x:v>https://www.google.com/maps/search/?api=1&amp;query=Medsal+Medicina+Ocupacional+MEDSAL+MEDICINA+OCUPACIONAL+LTDA%2C+182%2C+CENTRO%2C+GUARULHOS%2C+SP+Guarulhos+SP</x:v>
      </x:c>
      <x:c r="R3484" t="str"/>
      <x:c r="S3484" t="str"/>
      <x:c r="T3484" t="str">
        <x:v>Não contatado</x:v>
      </x:c>
      <x:c r="U3484" s="27" t="n">
        <x:f>IF(LEN(H3484)&gt;0,25,0)+IF(L3484="Sim",25,0)+IF(LEN(M3484)&gt;0,15,0)+IF(LEN(J3484)&gt;0,10,0)+IF(LEN(N3484)&gt;0,5,0)+IF(LEN(O3484)&gt;0,5,0)+IF(LEN(P3484)&gt;0,5,0)+IF(AND(LEN(R3484)&gt;0,LEN(S3484)&gt;0),10,0)</x:f>
        <x:v>0</x:v>
      </x:c>
      <x:c r="V3484" t="str">
        <x:f>IF(U3484&gt;=60,"Prioridade Alta",IF(U3484&gt;=35,"Prioridade Média","Prioridade Baixa"))</x:f>
        <x:v>Prioridade Baixa</x:v>
      </x:c>
      <x:c r="W3484" t="str">
        <x:v>Sim</x:v>
      </x:c>
      <x:c r="X3484" t="str">
        <x:v>Sem telefone, e-mail ou site</x:v>
      </x:c>
      <x:c r="Y3484" t="str">
        <x:v>Base expandida 2026-07-27</x:v>
      </x:c>
      <x:c r="Z3484" t="str"/>
      <x:c r="AA3484" t="str"/>
      <x:c r="AB3484" t="n">
        <x:v>30</x:v>
      </x:c>
      <x:c r="AC3484" t="str">
        <x:v>Prioridade Baixa</x:v>
      </x:c>
      <x:c r="AD3484" t="str">
        <x:v>Fonte CNES/DATASUS: https://cnes2.datasus.gov.br/Mod_Basico.asp?VCo_Unidade=3518804939042; CNES 4939042; CNPJ 47777108000159; site oficial/redes não coletados nesta fonte</x:v>
      </x:c>
      <x:c r="AE3484" t="n">
        <x:f>IF(LEN(H3484)&gt;0,1,0)</x:f>
        <x:v>0</x:v>
      </x:c>
      <x:c r="AF3484" t="n">
        <x:f>IF(LEN(M3484)&gt;0,1,0)</x:f>
        <x:v>0</x:v>
      </x:c>
      <x:c r="AG3484" t="n">
        <x:f>IF(AND(LEN(H3484)=0,LEN(K3484)=0,LEN(M3484)=0),1,0)</x:f>
        <x:v>1</x:v>
      </x:c>
    </x:row>
    <x:row r="3485">
      <x:c r="A3485" t="str">
        <x:v>AT-03484</x:v>
      </x:c>
      <x:c r="B3485" t="str">
        <x:v>Megariso Odontologia</x:v>
      </x:c>
      <x:c r="C3485" t="str">
        <x:v>Saúde</x:v>
      </x:c>
      <x:c r="D3485" t="str">
        <x:v>Clínica</x:v>
      </x:c>
      <x:c r="E3485" t="str">
        <x:v>Guarulhos</x:v>
      </x:c>
      <x:c r="F3485" t="str">
        <x:v>Jardim Gumercindo</x:v>
      </x:c>
      <x:c r="G3485" t="str">
        <x:v>Megariso Odontologia Ltda, 35, Jardim Gumercindo, Guarulhos, Sp</x:v>
      </x:c>
      <x:c r="H3485" t="str"/>
      <x:c r="I3485" t="str"/>
      <x:c r="J3485" t="str"/>
      <x:c r="K3485" t="str"/>
      <x:c r="L3485" t="str"/>
      <x:c r="M3485" t="str"/>
      <x:c r="N3485" t="str"/>
      <x:c r="O3485" t="str"/>
      <x:c r="P3485" t="str"/>
      <x:c r="Q3485" t="str">
        <x:v>https://www.google.com/maps/search/?api=1&amp;query=Megariso+Odontologia+MEGARISO+ODONTOLOGIA+LTDA%2C+35%2C+JARDIM+GUMERCINDO%2C+GUARULHOS%2C+SP+Guarulhos+SP</x:v>
      </x:c>
      <x:c r="R3485" t="str"/>
      <x:c r="S3485" t="str"/>
      <x:c r="T3485" t="str">
        <x:v>Não contatado</x:v>
      </x:c>
      <x:c r="U3485" s="27" t="n">
        <x:f>IF(LEN(H3485)&gt;0,25,0)+IF(L3485="Sim",25,0)+IF(LEN(M3485)&gt;0,15,0)+IF(LEN(J3485)&gt;0,10,0)+IF(LEN(N3485)&gt;0,5,0)+IF(LEN(O3485)&gt;0,5,0)+IF(LEN(P3485)&gt;0,5,0)+IF(AND(LEN(R3485)&gt;0,LEN(S3485)&gt;0),10,0)</x:f>
        <x:v>0</x:v>
      </x:c>
      <x:c r="V3485" t="str">
        <x:f>IF(U3485&gt;=60,"Prioridade Alta",IF(U3485&gt;=35,"Prioridade Média","Prioridade Baixa"))</x:f>
        <x:v>Prioridade Baixa</x:v>
      </x:c>
      <x:c r="W3485" t="str">
        <x:v>Sim</x:v>
      </x:c>
      <x:c r="X3485" t="str">
        <x:v>Sem telefone, e-mail ou site</x:v>
      </x:c>
      <x:c r="Y3485" t="str">
        <x:v>Base expandida 2026-07-27</x:v>
      </x:c>
      <x:c r="Z3485" t="str"/>
      <x:c r="AA3485" t="str"/>
      <x:c r="AB3485" t="n">
        <x:v>30</x:v>
      </x:c>
      <x:c r="AC3485" t="str">
        <x:v>Prioridade Baixa</x:v>
      </x:c>
      <x:c r="AD3485" t="str">
        <x:v>Fonte CNES/DATASUS: https://cnes2.datasus.gov.br/Mod_Basico.asp?VCo_Unidade=3518802951983; CNES 2951983; CNPJ 09198387000107; site oficial/redes não coletados nesta fonte</x:v>
      </x:c>
      <x:c r="AE3485" t="n">
        <x:f>IF(LEN(H3485)&gt;0,1,0)</x:f>
        <x:v>0</x:v>
      </x:c>
      <x:c r="AF3485" t="n">
        <x:f>IF(LEN(M3485)&gt;0,1,0)</x:f>
        <x:v>0</x:v>
      </x:c>
      <x:c r="AG3485" t="n">
        <x:f>IF(AND(LEN(H3485)=0,LEN(K3485)=0,LEN(M3485)=0),1,0)</x:f>
        <x:v>1</x:v>
      </x:c>
    </x:row>
    <x:row r="3486">
      <x:c r="A3486" t="str">
        <x:v>AT-03485</x:v>
      </x:c>
      <x:c r="B3486" t="str">
        <x:v>Meta Clinica Medica</x:v>
      </x:c>
      <x:c r="C3486" t="str">
        <x:v>Saúde</x:v>
      </x:c>
      <x:c r="D3486" t="str">
        <x:v>Clínica</x:v>
      </x:c>
      <x:c r="E3486" t="str">
        <x:v>Guarulhos</x:v>
      </x:c>
      <x:c r="F3486" t="str">
        <x:v>Centro</x:v>
      </x:c>
      <x:c r="G3486" t="str">
        <x:v>Meta Clinica Medica Ltda, 459, Centro, Guarulhos, Sp</x:v>
      </x:c>
      <x:c r="H3486" t="str"/>
      <x:c r="I3486" t="str"/>
      <x:c r="J3486" t="str"/>
      <x:c r="K3486" t="str"/>
      <x:c r="L3486" t="str"/>
      <x:c r="M3486" t="str"/>
      <x:c r="N3486" t="str"/>
      <x:c r="O3486" t="str"/>
      <x:c r="P3486" t="str"/>
      <x:c r="Q3486" t="str">
        <x:v>https://www.google.com/maps/search/?api=1&amp;query=Meta+Clinica+Medica+META+CLINICA+MEDICA+LTDA%2C+459%2C+CENTRO%2C+GUARULHOS%2C+SP+Guarulhos+SP</x:v>
      </x:c>
      <x:c r="R3486" t="str"/>
      <x:c r="S3486" t="str"/>
      <x:c r="T3486" t="str">
        <x:v>Não contatado</x:v>
      </x:c>
      <x:c r="U3486" s="27" t="n">
        <x:f>IF(LEN(H3486)&gt;0,25,0)+IF(L3486="Sim",25,0)+IF(LEN(M3486)&gt;0,15,0)+IF(LEN(J3486)&gt;0,10,0)+IF(LEN(N3486)&gt;0,5,0)+IF(LEN(O3486)&gt;0,5,0)+IF(LEN(P3486)&gt;0,5,0)+IF(AND(LEN(R3486)&gt;0,LEN(S3486)&gt;0),10,0)</x:f>
        <x:v>0</x:v>
      </x:c>
      <x:c r="V3486" t="str">
        <x:f>IF(U3486&gt;=60,"Prioridade Alta",IF(U3486&gt;=35,"Prioridade Média","Prioridade Baixa"))</x:f>
        <x:v>Prioridade Baixa</x:v>
      </x:c>
      <x:c r="W3486" t="str">
        <x:v>Sim</x:v>
      </x:c>
      <x:c r="X3486" t="str">
        <x:v>Sem telefone, e-mail ou site</x:v>
      </x:c>
      <x:c r="Y3486" t="str">
        <x:v>Base expandida 2026-07-27</x:v>
      </x:c>
      <x:c r="Z3486" t="str"/>
      <x:c r="AA3486" t="str"/>
      <x:c r="AB3486" t="n">
        <x:v>30</x:v>
      </x:c>
      <x:c r="AC3486" t="str">
        <x:v>Prioridade Baixa</x:v>
      </x:c>
      <x:c r="AD3486" t="str">
        <x:v>Fonte CNES/DATASUS: https://cnes2.datasus.gov.br/Mod_Basico.asp?VCo_Unidade=3518800954225; CNES 0954225; CNPJ 15317849000160; site oficial/redes não coletados nesta fonte</x:v>
      </x:c>
      <x:c r="AE3486" t="n">
        <x:f>IF(LEN(H3486)&gt;0,1,0)</x:f>
        <x:v>0</x:v>
      </x:c>
      <x:c r="AF3486" t="n">
        <x:f>IF(LEN(M3486)&gt;0,1,0)</x:f>
        <x:v>0</x:v>
      </x:c>
      <x:c r="AG3486" t="n">
        <x:f>IF(AND(LEN(H3486)=0,LEN(K3486)=0,LEN(M3486)=0),1,0)</x:f>
        <x:v>1</x:v>
      </x:c>
    </x:row>
    <x:row r="3487">
      <x:c r="A3487" t="str">
        <x:v>AT-03486</x:v>
      </x:c>
      <x:c r="B3487" t="str">
        <x:v>Milano Guimaraes Clinica Medica</x:v>
      </x:c>
      <x:c r="C3487" t="str">
        <x:v>Saúde</x:v>
      </x:c>
      <x:c r="D3487" t="str">
        <x:v>Clínica</x:v>
      </x:c>
      <x:c r="E3487" t="str">
        <x:v>Guarulhos</x:v>
      </x:c>
      <x:c r="F3487" t="str">
        <x:v>Vila Moreira</x:v>
      </x:c>
      <x:c r="G3487" t="str">
        <x:v>Milano Guimaraes Clinica Medica Ltda, 93, Vila Moreira, Guarulhos, Sp</x:v>
      </x:c>
      <x:c r="H3487" t="str"/>
      <x:c r="I3487" t="str"/>
      <x:c r="J3487" t="str"/>
      <x:c r="K3487" t="str"/>
      <x:c r="L3487" t="str"/>
      <x:c r="M3487" t="str"/>
      <x:c r="N3487" t="str"/>
      <x:c r="O3487" t="str"/>
      <x:c r="P3487" t="str"/>
      <x:c r="Q3487" t="str">
        <x:v>https://www.google.com/maps/search/?api=1&amp;query=Milano+Guimaraes+Clinica+Medica+MILANO+GUIMARAES+CLINICA+MEDICA+LTDA%2C+93%2C+VILA+MOREIRA%2C+GUARULHOS%2C+SP+Guarulhos+SP</x:v>
      </x:c>
      <x:c r="R3487" t="str"/>
      <x:c r="S3487" t="str"/>
      <x:c r="T3487" t="str">
        <x:v>Não contatado</x:v>
      </x:c>
      <x:c r="U3487" s="27" t="n">
        <x:f>IF(LEN(H3487)&gt;0,25,0)+IF(L3487="Sim",25,0)+IF(LEN(M3487)&gt;0,15,0)+IF(LEN(J3487)&gt;0,10,0)+IF(LEN(N3487)&gt;0,5,0)+IF(LEN(O3487)&gt;0,5,0)+IF(LEN(P3487)&gt;0,5,0)+IF(AND(LEN(R3487)&gt;0,LEN(S3487)&gt;0),10,0)</x:f>
        <x:v>0</x:v>
      </x:c>
      <x:c r="V3487" t="str">
        <x:f>IF(U3487&gt;=60,"Prioridade Alta",IF(U3487&gt;=35,"Prioridade Média","Prioridade Baixa"))</x:f>
        <x:v>Prioridade Baixa</x:v>
      </x:c>
      <x:c r="W3487" t="str">
        <x:v>Sim</x:v>
      </x:c>
      <x:c r="X3487" t="str">
        <x:v>Sem telefone, e-mail ou site</x:v>
      </x:c>
      <x:c r="Y3487" t="str">
        <x:v>Base expandida 2026-07-27</x:v>
      </x:c>
      <x:c r="Z3487" t="str"/>
      <x:c r="AA3487" t="str"/>
      <x:c r="AB3487" t="n">
        <x:v>30</x:v>
      </x:c>
      <x:c r="AC3487" t="str">
        <x:v>Prioridade Baixa</x:v>
      </x:c>
      <x:c r="AD3487" t="str">
        <x:v>Fonte CNES/DATASUS: https://cnes2.datasus.gov.br/Mod_Basico.asp?VCo_Unidade=3518807327714; CNES 7327714; CNPJ 17855641000120; site oficial/redes não coletados nesta fonte</x:v>
      </x:c>
      <x:c r="AE3487" t="n">
        <x:f>IF(LEN(H3487)&gt;0,1,0)</x:f>
        <x:v>0</x:v>
      </x:c>
      <x:c r="AF3487" t="n">
        <x:f>IF(LEN(M3487)&gt;0,1,0)</x:f>
        <x:v>0</x:v>
      </x:c>
      <x:c r="AG3487" t="n">
        <x:f>IF(AND(LEN(H3487)=0,LEN(K3487)=0,LEN(M3487)=0),1,0)</x:f>
        <x:v>1</x:v>
      </x:c>
    </x:row>
    <x:row r="3488">
      <x:c r="A3488" t="str">
        <x:v>AT-03487</x:v>
      </x:c>
      <x:c r="B3488" t="str">
        <x:v>Modato Odontologia</x:v>
      </x:c>
      <x:c r="C3488" t="str">
        <x:v>Saúde</x:v>
      </x:c>
      <x:c r="D3488" t="str">
        <x:v>Clínica</x:v>
      </x:c>
      <x:c r="E3488" t="str">
        <x:v>Guarulhos</x:v>
      </x:c>
      <x:c r="F3488" t="str">
        <x:v>Jardim Paraiso</x:v>
      </x:c>
      <x:c r="G3488" t="str">
        <x:v>Modato Odontologia Ltda, 319, Jardim Paraiso, Guarulhos, Sp</x:v>
      </x:c>
      <x:c r="H3488" t="str"/>
      <x:c r="I3488" t="str"/>
      <x:c r="J3488" t="str"/>
      <x:c r="K3488" t="str"/>
      <x:c r="L3488" t="str"/>
      <x:c r="M3488" t="str"/>
      <x:c r="N3488" t="str"/>
      <x:c r="O3488" t="str"/>
      <x:c r="P3488" t="str"/>
      <x:c r="Q3488" t="str">
        <x:v>https://www.google.com/maps/search/?api=1&amp;query=Modato+Odontologia+MODATO+ODONTOLOGIA+LTDA%2C+319%2C+JARDIM+PARAISO%2C+GUARULHOS%2C+SP+Guarulhos+SP</x:v>
      </x:c>
      <x:c r="R3488" t="str"/>
      <x:c r="S3488" t="str"/>
      <x:c r="T3488" t="str">
        <x:v>Não contatado</x:v>
      </x:c>
      <x:c r="U3488" s="27" t="n">
        <x:f>IF(LEN(H3488)&gt;0,25,0)+IF(L3488="Sim",25,0)+IF(LEN(M3488)&gt;0,15,0)+IF(LEN(J3488)&gt;0,10,0)+IF(LEN(N3488)&gt;0,5,0)+IF(LEN(O3488)&gt;0,5,0)+IF(LEN(P3488)&gt;0,5,0)+IF(AND(LEN(R3488)&gt;0,LEN(S3488)&gt;0),10,0)</x:f>
        <x:v>0</x:v>
      </x:c>
      <x:c r="V3488" t="str">
        <x:f>IF(U3488&gt;=60,"Prioridade Alta",IF(U3488&gt;=35,"Prioridade Média","Prioridade Baixa"))</x:f>
        <x:v>Prioridade Baixa</x:v>
      </x:c>
      <x:c r="W3488" t="str">
        <x:v>Sim</x:v>
      </x:c>
      <x:c r="X3488" t="str">
        <x:v>Sem telefone, e-mail ou site</x:v>
      </x:c>
      <x:c r="Y3488" t="str">
        <x:v>Base expandida 2026-07-27</x:v>
      </x:c>
      <x:c r="Z3488" t="str"/>
      <x:c r="AA3488" t="str"/>
      <x:c r="AB3488" t="n">
        <x:v>30</x:v>
      </x:c>
      <x:c r="AC3488" t="str">
        <x:v>Prioridade Baixa</x:v>
      </x:c>
      <x:c r="AD3488" t="str">
        <x:v>Fonte CNES/DATASUS: https://cnes2.datasus.gov.br/Mod_Basico.asp?VCo_Unidade=3518800003735; CNES 0003735; CNPJ 32988184000136; site oficial/redes não coletados nesta fonte</x:v>
      </x:c>
      <x:c r="AE3488" t="n">
        <x:f>IF(LEN(H3488)&gt;0,1,0)</x:f>
        <x:v>0</x:v>
      </x:c>
      <x:c r="AF3488" t="n">
        <x:f>IF(LEN(M3488)&gt;0,1,0)</x:f>
        <x:v>0</x:v>
      </x:c>
      <x:c r="AG3488" t="n">
        <x:f>IF(AND(LEN(H3488)=0,LEN(K3488)=0,LEN(M3488)=0),1,0)</x:f>
        <x:v>1</x:v>
      </x:c>
    </x:row>
    <x:row r="3489">
      <x:c r="A3489" t="str">
        <x:v>AT-03488</x:v>
      </x:c>
      <x:c r="B3489" t="str">
        <x:v>Monique Silva Consultorio Medico</x:v>
      </x:c>
      <x:c r="C3489" t="str">
        <x:v>Saúde</x:v>
      </x:c>
      <x:c r="D3489" t="str">
        <x:v>Clínica</x:v>
      </x:c>
      <x:c r="E3489" t="str">
        <x:v>Guarulhos</x:v>
      </x:c>
      <x:c r="F3489" t="str">
        <x:v>Centro</x:v>
      </x:c>
      <x:c r="G3489" t="str">
        <x:v>Monique Silva Consultorio Medico Ltda, 252, Centro, Guarulhos, Sp</x:v>
      </x:c>
      <x:c r="H3489" t="str"/>
      <x:c r="I3489" t="str"/>
      <x:c r="J3489" t="str"/>
      <x:c r="K3489" t="str"/>
      <x:c r="L3489" t="str"/>
      <x:c r="M3489" t="str"/>
      <x:c r="N3489" t="str"/>
      <x:c r="O3489" t="str"/>
      <x:c r="P3489" t="str"/>
      <x:c r="Q3489" t="str">
        <x:v>https://www.google.com/maps/search/?api=1&amp;query=Monique+Silva+Consultorio+Medico+MONIQUE+SILVA+CONSULTORIO+MEDICO+LTDA%2C+252%2C+CENTRO%2C+GUARULHOS%2C+SP+Guarulhos+SP</x:v>
      </x:c>
      <x:c r="R3489" t="str"/>
      <x:c r="S3489" t="str"/>
      <x:c r="T3489" t="str">
        <x:v>Não contatado</x:v>
      </x:c>
      <x:c r="U3489" s="27" t="n">
        <x:f>IF(LEN(H3489)&gt;0,25,0)+IF(L3489="Sim",25,0)+IF(LEN(M3489)&gt;0,15,0)+IF(LEN(J3489)&gt;0,10,0)+IF(LEN(N3489)&gt;0,5,0)+IF(LEN(O3489)&gt;0,5,0)+IF(LEN(P3489)&gt;0,5,0)+IF(AND(LEN(R3489)&gt;0,LEN(S3489)&gt;0),10,0)</x:f>
        <x:v>0</x:v>
      </x:c>
      <x:c r="V3489" t="str">
        <x:f>IF(U3489&gt;=60,"Prioridade Alta",IF(U3489&gt;=35,"Prioridade Média","Prioridade Baixa"))</x:f>
        <x:v>Prioridade Baixa</x:v>
      </x:c>
      <x:c r="W3489" t="str">
        <x:v>Sim</x:v>
      </x:c>
      <x:c r="X3489" t="str">
        <x:v>Sem telefone, e-mail ou site</x:v>
      </x:c>
      <x:c r="Y3489" t="str">
        <x:v>Base expandida 2026-07-27</x:v>
      </x:c>
      <x:c r="Z3489" t="str"/>
      <x:c r="AA3489" t="str"/>
      <x:c r="AB3489" t="n">
        <x:v>30</x:v>
      </x:c>
      <x:c r="AC3489" t="str">
        <x:v>Prioridade Baixa</x:v>
      </x:c>
      <x:c r="AD3489" t="str">
        <x:v>Fonte CNES/DATASUS: https://cnes2.datasus.gov.br/Mod_Basico.asp?VCo_Unidade=3518808391351; CNES 8391351; CNPJ 30413091000158; site oficial/redes não coletados nesta fonte</x:v>
      </x:c>
      <x:c r="AE3489" t="n">
        <x:f>IF(LEN(H3489)&gt;0,1,0)</x:f>
        <x:v>0</x:v>
      </x:c>
      <x:c r="AF3489" t="n">
        <x:f>IF(LEN(M3489)&gt;0,1,0)</x:f>
        <x:v>0</x:v>
      </x:c>
      <x:c r="AG3489" t="n">
        <x:f>IF(AND(LEN(H3489)=0,LEN(K3489)=0,LEN(M3489)=0),1,0)</x:f>
        <x:v>1</x:v>
      </x:c>
    </x:row>
    <x:row r="3490">
      <x:c r="A3490" t="str">
        <x:v>AT-03489</x:v>
      </x:c>
      <x:c r="B3490" t="str">
        <x:v>Mood Odontologia</x:v>
      </x:c>
      <x:c r="C3490" t="str">
        <x:v>Saúde</x:v>
      </x:c>
      <x:c r="D3490" t="str">
        <x:v>Clínica</x:v>
      </x:c>
      <x:c r="E3490" t="str">
        <x:v>Guarulhos</x:v>
      </x:c>
      <x:c r="F3490" t="str">
        <x:v>Centro</x:v>
      </x:c>
      <x:c r="G3490" t="str">
        <x:v>F C Clinica Odontologica Guarulhos Ltda, 165, Centro, Guarulhos, Sp</x:v>
      </x:c>
      <x:c r="H3490" t="str"/>
      <x:c r="I3490" t="str"/>
      <x:c r="J3490" t="str"/>
      <x:c r="K3490" t="str"/>
      <x:c r="L3490" t="str"/>
      <x:c r="M3490" t="str"/>
      <x:c r="N3490" t="str"/>
      <x:c r="O3490" t="str"/>
      <x:c r="P3490" t="str"/>
      <x:c r="Q3490" t="str">
        <x:v>https://www.google.com/maps/search/?api=1&amp;query=Mood+Odontologia+F+C+CLINICA+ODONTOLOGICA+GUARULHOS+LTDA%2C+165%2C+CENTRO%2C+GUARULHOS%2C+SP+Guarulhos+SP</x:v>
      </x:c>
      <x:c r="R3490" t="str"/>
      <x:c r="S3490" t="str"/>
      <x:c r="T3490" t="str">
        <x:v>Não contatado</x:v>
      </x:c>
      <x:c r="U3490" s="27" t="n">
        <x:f>IF(LEN(H3490)&gt;0,25,0)+IF(L3490="Sim",25,0)+IF(LEN(M3490)&gt;0,15,0)+IF(LEN(J3490)&gt;0,10,0)+IF(LEN(N3490)&gt;0,5,0)+IF(LEN(O3490)&gt;0,5,0)+IF(LEN(P3490)&gt;0,5,0)+IF(AND(LEN(R3490)&gt;0,LEN(S3490)&gt;0),10,0)</x:f>
        <x:v>0</x:v>
      </x:c>
      <x:c r="V3490" t="str">
        <x:f>IF(U3490&gt;=60,"Prioridade Alta",IF(U3490&gt;=35,"Prioridade Média","Prioridade Baixa"))</x:f>
        <x:v>Prioridade Baixa</x:v>
      </x:c>
      <x:c r="W3490" t="str">
        <x:v>Sim</x:v>
      </x:c>
      <x:c r="X3490" t="str">
        <x:v>Sem telefone, e-mail ou site</x:v>
      </x:c>
      <x:c r="Y3490" t="str">
        <x:v>Base expandida 2026-07-27</x:v>
      </x:c>
      <x:c r="Z3490" t="str"/>
      <x:c r="AA3490" t="str"/>
      <x:c r="AB3490" t="n">
        <x:v>30</x:v>
      </x:c>
      <x:c r="AC3490" t="str">
        <x:v>Prioridade Baixa</x:v>
      </x:c>
      <x:c r="AD3490" t="str">
        <x:v>Fonte CNES/DATASUS: https://cnes2.datasus.gov.br/Mod_Basico.asp?VCo_Unidade=3518806266339; CNES 6266339; CNPJ 10551920000151; site oficial/redes não coletados nesta fonte</x:v>
      </x:c>
      <x:c r="AE3490" t="n">
        <x:f>IF(LEN(H3490)&gt;0,1,0)</x:f>
        <x:v>0</x:v>
      </x:c>
      <x:c r="AF3490" t="n">
        <x:f>IF(LEN(M3490)&gt;0,1,0)</x:f>
        <x:v>0</x:v>
      </x:c>
      <x:c r="AG3490" t="n">
        <x:f>IF(AND(LEN(H3490)=0,LEN(K3490)=0,LEN(M3490)=0),1,0)</x:f>
        <x:v>1</x:v>
      </x:c>
    </x:row>
    <x:row r="3491">
      <x:c r="A3491" t="str">
        <x:v>AT-03490</x:v>
      </x:c>
      <x:c r="B3491" t="str">
        <x:v>Moura Campos Psicologia</x:v>
      </x:c>
      <x:c r="C3491" t="str">
        <x:v>Saúde</x:v>
      </x:c>
      <x:c r="D3491" t="str">
        <x:v>Clínica</x:v>
      </x:c>
      <x:c r="E3491" t="str">
        <x:v>Guarulhos</x:v>
      </x:c>
      <x:c r="F3491" t="str">
        <x:v>Centro</x:v>
      </x:c>
      <x:c r="G3491" t="str">
        <x:v>Psicoterapia M Moura Ltda, 449, Centro, Guarulhos, Sp</x:v>
      </x:c>
      <x:c r="H3491" t="str"/>
      <x:c r="I3491" t="str"/>
      <x:c r="J3491" t="str"/>
      <x:c r="K3491" t="str"/>
      <x:c r="L3491" t="str"/>
      <x:c r="M3491" t="str"/>
      <x:c r="N3491" t="str"/>
      <x:c r="O3491" t="str"/>
      <x:c r="P3491" t="str"/>
      <x:c r="Q3491" t="str">
        <x:v>https://www.google.com/maps/search/?api=1&amp;query=Moura+Campos+Psicologia+PSICOTERAPIA+M+MOURA+LTDA%2C+449%2C+CENTRO%2C+GUARULHOS%2C+SP+Guarulhos+SP</x:v>
      </x:c>
      <x:c r="R3491" t="str"/>
      <x:c r="S3491" t="str"/>
      <x:c r="T3491" t="str">
        <x:v>Não contatado</x:v>
      </x:c>
      <x:c r="U3491" s="27" t="n">
        <x:f>IF(LEN(H3491)&gt;0,25,0)+IF(L3491="Sim",25,0)+IF(LEN(M3491)&gt;0,15,0)+IF(LEN(J3491)&gt;0,10,0)+IF(LEN(N3491)&gt;0,5,0)+IF(LEN(O3491)&gt;0,5,0)+IF(LEN(P3491)&gt;0,5,0)+IF(AND(LEN(R3491)&gt;0,LEN(S3491)&gt;0),10,0)</x:f>
        <x:v>0</x:v>
      </x:c>
      <x:c r="V3491" t="str">
        <x:f>IF(U3491&gt;=60,"Prioridade Alta",IF(U3491&gt;=35,"Prioridade Média","Prioridade Baixa"))</x:f>
        <x:v>Prioridade Baixa</x:v>
      </x:c>
      <x:c r="W3491" t="str">
        <x:v>Sim</x:v>
      </x:c>
      <x:c r="X3491" t="str">
        <x:v>Sem telefone, e-mail ou site</x:v>
      </x:c>
      <x:c r="Y3491" t="str">
        <x:v>Base expandida 2026-07-27</x:v>
      </x:c>
      <x:c r="Z3491" t="str"/>
      <x:c r="AA3491" t="str"/>
      <x:c r="AB3491" t="n">
        <x:v>30</x:v>
      </x:c>
      <x:c r="AC3491" t="str">
        <x:v>Prioridade Baixa</x:v>
      </x:c>
      <x:c r="AD3491" t="str">
        <x:v>Fonte CNES/DATASUS: https://cnes2.datasus.gov.br/Mod_Basico.asp?VCo_Unidade=3518800768278; CNES 0768278; CNPJ 41071934000100; site oficial/redes não coletados nesta fonte</x:v>
      </x:c>
      <x:c r="AE3491" t="n">
        <x:f>IF(LEN(H3491)&gt;0,1,0)</x:f>
        <x:v>0</x:v>
      </x:c>
      <x:c r="AF3491" t="n">
        <x:f>IF(LEN(M3491)&gt;0,1,0)</x:f>
        <x:v>0</x:v>
      </x:c>
      <x:c r="AG3491" t="n">
        <x:f>IF(AND(LEN(H3491)=0,LEN(K3491)=0,LEN(M3491)=0),1,0)</x:f>
        <x:v>1</x:v>
      </x:c>
    </x:row>
    <x:row r="3492">
      <x:c r="A3492" t="str">
        <x:v>AT-03491</x:v>
      </x:c>
      <x:c r="B3492" t="str">
        <x:v>Mrspf Clinica Medica Ltda</x:v>
      </x:c>
      <x:c r="C3492" t="str">
        <x:v>Saúde</x:v>
      </x:c>
      <x:c r="D3492" t="str">
        <x:v>Clínica</x:v>
      </x:c>
      <x:c r="E3492" t="str">
        <x:v>Guarulhos</x:v>
      </x:c>
      <x:c r="F3492" t="str">
        <x:v>Jardim Gumercindo</x:v>
      </x:c>
      <x:c r="G3492" t="str">
        <x:v>Mrspf Clinica Medica Ltda, 72, Jardim Gumercindo, Guarulhos, Sp</x:v>
      </x:c>
      <x:c r="H3492" t="str"/>
      <x:c r="I3492" t="str"/>
      <x:c r="J3492" t="str"/>
      <x:c r="K3492" t="str"/>
      <x:c r="L3492" t="str"/>
      <x:c r="M3492" t="str"/>
      <x:c r="N3492" t="str"/>
      <x:c r="O3492" t="str"/>
      <x:c r="P3492" t="str"/>
      <x:c r="Q3492" t="str">
        <x:v>https://www.google.com/maps/search/?api=1&amp;query=Mrspf+Clinica+Medica+Ltda+MRSPF+CLINICA+MEDICA+LTDA%2C+72%2C+JARDIM+GUMERCINDO%2C+GUARULHOS%2C+SP+Guarulhos+SP</x:v>
      </x:c>
      <x:c r="R3492" t="str"/>
      <x:c r="S3492" t="str"/>
      <x:c r="T3492" t="str">
        <x:v>Não contatado</x:v>
      </x:c>
      <x:c r="U3492" s="27" t="n">
        <x:f>IF(LEN(H3492)&gt;0,25,0)+IF(L3492="Sim",25,0)+IF(LEN(M3492)&gt;0,15,0)+IF(LEN(J3492)&gt;0,10,0)+IF(LEN(N3492)&gt;0,5,0)+IF(LEN(O3492)&gt;0,5,0)+IF(LEN(P3492)&gt;0,5,0)+IF(AND(LEN(R3492)&gt;0,LEN(S3492)&gt;0),10,0)</x:f>
        <x:v>0</x:v>
      </x:c>
      <x:c r="V3492" t="str">
        <x:f>IF(U3492&gt;=60,"Prioridade Alta",IF(U3492&gt;=35,"Prioridade Média","Prioridade Baixa"))</x:f>
        <x:v>Prioridade Baixa</x:v>
      </x:c>
      <x:c r="W3492" t="str">
        <x:v>Sim</x:v>
      </x:c>
      <x:c r="X3492" t="str">
        <x:v>Sem telefone, e-mail ou site</x:v>
      </x:c>
      <x:c r="Y3492" t="str">
        <x:v>Base expandida 2026-07-27</x:v>
      </x:c>
      <x:c r="Z3492" t="str"/>
      <x:c r="AA3492" t="str"/>
      <x:c r="AB3492" t="n">
        <x:v>30</x:v>
      </x:c>
      <x:c r="AC3492" t="str">
        <x:v>Prioridade Baixa</x:v>
      </x:c>
      <x:c r="AD3492" t="str">
        <x:v>Fonte CNES/DATASUS: https://cnes2.datasus.gov.br/Mod_Basico.asp?VCo_Unidade=3518802984601; CNES 2984601; CNPJ 33220126000716; site oficial/redes não coletados nesta fonte</x:v>
      </x:c>
      <x:c r="AE3492" t="n">
        <x:f>IF(LEN(H3492)&gt;0,1,0)</x:f>
        <x:v>0</x:v>
      </x:c>
      <x:c r="AF3492" t="n">
        <x:f>IF(LEN(M3492)&gt;0,1,0)</x:f>
        <x:v>0</x:v>
      </x:c>
      <x:c r="AG3492" t="n">
        <x:f>IF(AND(LEN(H3492)=0,LEN(K3492)=0,LEN(M3492)=0),1,0)</x:f>
        <x:v>1</x:v>
      </x:c>
    </x:row>
    <x:row r="3493">
      <x:c r="A3493" t="str">
        <x:v>AT-03492</x:v>
      </x:c>
      <x:c r="B3493" t="str">
        <x:v>Msj Medicina Ocupacional</x:v>
      </x:c>
      <x:c r="C3493" t="str">
        <x:v>Saúde</x:v>
      </x:c>
      <x:c r="D3493" t="str">
        <x:v>Pronto Atendimento / UPA</x:v>
      </x:c>
      <x:c r="E3493" t="str">
        <x:v>Guarulhos</x:v>
      </x:c>
      <x:c r="F3493" t="str">
        <x:v>Jardim Sao Paulo</x:v>
      </x:c>
      <x:c r="G3493" t="str">
        <x:v>Msj Medicina Ocupacional Ltda, 123, Jardim Sao Paulo, Guarulhos, Sp</x:v>
      </x:c>
      <x:c r="H3493" t="str"/>
      <x:c r="I3493" t="str"/>
      <x:c r="J3493" t="str"/>
      <x:c r="K3493" t="str"/>
      <x:c r="L3493" t="str"/>
      <x:c r="M3493" t="str"/>
      <x:c r="N3493" t="str"/>
      <x:c r="O3493" t="str"/>
      <x:c r="P3493" t="str"/>
      <x:c r="Q3493" t="str">
        <x:v>https://www.google.com/maps/search/?api=1&amp;query=Msj+Medicina+Ocupacional+MSJ+MEDICINA+OCUPACIONAL+LTDA%2C+123%2C+JARDIM+SAO+PAULO%2C+GUARULHOS%2C+SP+Guarulhos+SP</x:v>
      </x:c>
      <x:c r="R3493" t="str"/>
      <x:c r="S3493" t="str"/>
      <x:c r="T3493" t="str">
        <x:v>Não contatado</x:v>
      </x:c>
      <x:c r="U3493" s="27" t="n">
        <x:f>IF(LEN(H3493)&gt;0,25,0)+IF(L3493="Sim",25,0)+IF(LEN(M3493)&gt;0,15,0)+IF(LEN(J3493)&gt;0,10,0)+IF(LEN(N3493)&gt;0,5,0)+IF(LEN(O3493)&gt;0,5,0)+IF(LEN(P3493)&gt;0,5,0)+IF(AND(LEN(R3493)&gt;0,LEN(S3493)&gt;0),10,0)</x:f>
        <x:v>0</x:v>
      </x:c>
      <x:c r="V3493" t="str">
        <x:f>IF(U3493&gt;=60,"Prioridade Alta",IF(U3493&gt;=35,"Prioridade Média","Prioridade Baixa"))</x:f>
        <x:v>Prioridade Baixa</x:v>
      </x:c>
      <x:c r="W3493" t="str">
        <x:v>Sim</x:v>
      </x:c>
      <x:c r="X3493" t="str">
        <x:v>Sem telefone, e-mail ou site</x:v>
      </x:c>
      <x:c r="Y3493" t="str">
        <x:v>Base expandida 2026-07-27</x:v>
      </x:c>
      <x:c r="Z3493" t="str"/>
      <x:c r="AA3493" t="str"/>
      <x:c r="AB3493" t="n">
        <x:v>30</x:v>
      </x:c>
      <x:c r="AC3493" t="str">
        <x:v>Prioridade Baixa</x:v>
      </x:c>
      <x:c r="AD3493" t="str">
        <x:v>Fonte CNES/DATASUS: https://cnes2.datasus.gov.br/Mod_Basico.asp?VCo_Unidade=3518803988902; CNES 3988902; CNPJ 32537983000196; site oficial/redes não coletados nesta fonte</x:v>
      </x:c>
      <x:c r="AE3493" t="n">
        <x:f>IF(LEN(H3493)&gt;0,1,0)</x:f>
        <x:v>0</x:v>
      </x:c>
      <x:c r="AF3493" t="n">
        <x:f>IF(LEN(M3493)&gt;0,1,0)</x:f>
        <x:v>0</x:v>
      </x:c>
      <x:c r="AG3493" t="n">
        <x:f>IF(AND(LEN(H3493)=0,LEN(K3493)=0,LEN(M3493)=0),1,0)</x:f>
        <x:v>1</x:v>
      </x:c>
    </x:row>
    <x:row r="3494">
      <x:c r="A3494" t="str">
        <x:v>AT-03493</x:v>
      </x:c>
      <x:c r="B3494" t="str">
        <x:v>Multiclinicas Medicos Associados</x:v>
      </x:c>
      <x:c r="C3494" t="str">
        <x:v>Saúde</x:v>
      </x:c>
      <x:c r="D3494" t="str">
        <x:v>Clínica</x:v>
      </x:c>
      <x:c r="E3494" t="str">
        <x:v>Guarulhos</x:v>
      </x:c>
      <x:c r="F3494" t="str">
        <x:v>Jardim Gumercindo</x:v>
      </x:c>
      <x:c r="G3494" t="str">
        <x:v>Multiclinicas Medicos Associados Ltda, 204, Jardim Gumercindo, Guarulhos, Sp</x:v>
      </x:c>
      <x:c r="H3494" t="str"/>
      <x:c r="I3494" t="str"/>
      <x:c r="J3494" t="str"/>
      <x:c r="K3494" t="str"/>
      <x:c r="L3494" t="str"/>
      <x:c r="M3494" t="str"/>
      <x:c r="N3494" t="str"/>
      <x:c r="O3494" t="str"/>
      <x:c r="P3494" t="str"/>
      <x:c r="Q3494" t="str">
        <x:v>https://www.google.com/maps/search/?api=1&amp;query=Multiclinicas+Medicos+Associados+MULTICLINICAS+MEDICOS+ASSOCIADOS+LTDA%2C+204%2C+JARDIM+GUMERCINDO%2C+GUARULHOS%2C+SP+Guarulhos+SP</x:v>
      </x:c>
      <x:c r="R3494" t="str"/>
      <x:c r="S3494" t="str"/>
      <x:c r="T3494" t="str">
        <x:v>Não contatado</x:v>
      </x:c>
      <x:c r="U3494" s="27" t="n">
        <x:f>IF(LEN(H3494)&gt;0,25,0)+IF(L3494="Sim",25,0)+IF(LEN(M3494)&gt;0,15,0)+IF(LEN(J3494)&gt;0,10,0)+IF(LEN(N3494)&gt;0,5,0)+IF(LEN(O3494)&gt;0,5,0)+IF(LEN(P3494)&gt;0,5,0)+IF(AND(LEN(R3494)&gt;0,LEN(S3494)&gt;0),10,0)</x:f>
        <x:v>0</x:v>
      </x:c>
      <x:c r="V3494" t="str">
        <x:f>IF(U3494&gt;=60,"Prioridade Alta",IF(U3494&gt;=35,"Prioridade Média","Prioridade Baixa"))</x:f>
        <x:v>Prioridade Baixa</x:v>
      </x:c>
      <x:c r="W3494" t="str">
        <x:v>Sim</x:v>
      </x:c>
      <x:c r="X3494" t="str">
        <x:v>Sem telefone, e-mail ou site</x:v>
      </x:c>
      <x:c r="Y3494" t="str">
        <x:v>Base expandida 2026-07-27</x:v>
      </x:c>
      <x:c r="Z3494" t="str"/>
      <x:c r="AA3494" t="str"/>
      <x:c r="AB3494" t="n">
        <x:v>30</x:v>
      </x:c>
      <x:c r="AC3494" t="str">
        <x:v>Prioridade Baixa</x:v>
      </x:c>
      <x:c r="AD3494" t="str">
        <x:v>Fonte CNES/DATASUS: https://cnes2.datasus.gov.br/Mod_Basico.asp?VCo_Unidade=3518806386660; CNES 6386660; CNPJ 03088042000114; site oficial/redes não coletados nesta fonte</x:v>
      </x:c>
      <x:c r="AE3494" t="n">
        <x:f>IF(LEN(H3494)&gt;0,1,0)</x:f>
        <x:v>0</x:v>
      </x:c>
      <x:c r="AF3494" t="n">
        <x:f>IF(LEN(M3494)&gt;0,1,0)</x:f>
        <x:v>0</x:v>
      </x:c>
      <x:c r="AG3494" t="n">
        <x:f>IF(AND(LEN(H3494)=0,LEN(K3494)=0,LEN(M3494)=0),1,0)</x:f>
        <x:v>1</x:v>
      </x:c>
    </x:row>
    <x:row r="3495">
      <x:c r="A3495" t="str">
        <x:v>AT-03494</x:v>
      </x:c>
      <x:c r="B3495" t="str">
        <x:v>Multifuncao Medicina</x:v>
      </x:c>
      <x:c r="C3495" t="str">
        <x:v>Saúde</x:v>
      </x:c>
      <x:c r="D3495" t="str">
        <x:v>Clínica</x:v>
      </x:c>
      <x:c r="E3495" t="str">
        <x:v>Guarulhos</x:v>
      </x:c>
      <x:c r="F3495" t="str">
        <x:v>Centro</x:v>
      </x:c>
      <x:c r="G3495" t="str">
        <x:v>Multifuncao Medicina Especializada Em Pericias Laudos, 449, Centro, Guarulhos, Sp</x:v>
      </x:c>
      <x:c r="H3495" t="str"/>
      <x:c r="I3495" t="str"/>
      <x:c r="J3495" t="str"/>
      <x:c r="K3495" t="str"/>
      <x:c r="L3495" t="str"/>
      <x:c r="M3495" t="str"/>
      <x:c r="N3495" t="str"/>
      <x:c r="O3495" t="str"/>
      <x:c r="P3495" t="str"/>
      <x:c r="Q3495" t="str">
        <x:v>https://www.google.com/maps/search/?api=1&amp;query=Multifuncao+Medicina+MULTIFUNCAO+MEDICINA+ESPECIALIZADA+EM+PERICIAS+LAUDOS%2C+449%2C+CENTRO%2C+GUARULHOS%2C+SP+Guarulhos+SP</x:v>
      </x:c>
      <x:c r="R3495" t="str"/>
      <x:c r="S3495" t="str"/>
      <x:c r="T3495" t="str">
        <x:v>Não contatado</x:v>
      </x:c>
      <x:c r="U3495" s="27" t="n">
        <x:f>IF(LEN(H3495)&gt;0,25,0)+IF(L3495="Sim",25,0)+IF(LEN(M3495)&gt;0,15,0)+IF(LEN(J3495)&gt;0,10,0)+IF(LEN(N3495)&gt;0,5,0)+IF(LEN(O3495)&gt;0,5,0)+IF(LEN(P3495)&gt;0,5,0)+IF(AND(LEN(R3495)&gt;0,LEN(S3495)&gt;0),10,0)</x:f>
        <x:v>0</x:v>
      </x:c>
      <x:c r="V3495" t="str">
        <x:f>IF(U3495&gt;=60,"Prioridade Alta",IF(U3495&gt;=35,"Prioridade Média","Prioridade Baixa"))</x:f>
        <x:v>Prioridade Baixa</x:v>
      </x:c>
      <x:c r="W3495" t="str">
        <x:v>Sim</x:v>
      </x:c>
      <x:c r="X3495" t="str">
        <x:v>Sem telefone, e-mail ou site</x:v>
      </x:c>
      <x:c r="Y3495" t="str">
        <x:v>Base expandida 2026-07-27</x:v>
      </x:c>
      <x:c r="Z3495" t="str"/>
      <x:c r="AA3495" t="str"/>
      <x:c r="AB3495" t="n">
        <x:v>30</x:v>
      </x:c>
      <x:c r="AC3495" t="str">
        <x:v>Prioridade Baixa</x:v>
      </x:c>
      <x:c r="AD3495" t="str">
        <x:v>Fonte CNES/DATASUS: https://cnes2.datasus.gov.br/Mod_Basico.asp?VCo_Unidade=3518805911486; CNES 5911486; CNPJ 62389658000194; site oficial/redes não coletados nesta fonte</x:v>
      </x:c>
      <x:c r="AE3495" t="n">
        <x:f>IF(LEN(H3495)&gt;0,1,0)</x:f>
        <x:v>0</x:v>
      </x:c>
      <x:c r="AF3495" t="n">
        <x:f>IF(LEN(M3495)&gt;0,1,0)</x:f>
        <x:v>0</x:v>
      </x:c>
      <x:c r="AG3495" t="n">
        <x:f>IF(AND(LEN(H3495)=0,LEN(K3495)=0,LEN(M3495)=0),1,0)</x:f>
        <x:v>1</x:v>
      </x:c>
    </x:row>
    <x:row r="3496">
      <x:c r="A3496" t="str">
        <x:v>AT-03495</x:v>
      </x:c>
      <x:c r="B3496" t="str">
        <x:v>Muniz Lopes Clinica Medica</x:v>
      </x:c>
      <x:c r="C3496" t="str">
        <x:v>Saúde</x:v>
      </x:c>
      <x:c r="D3496" t="str">
        <x:v>Clínica</x:v>
      </x:c>
      <x:c r="E3496" t="str">
        <x:v>Guarulhos</x:v>
      </x:c>
      <x:c r="F3496" t="str">
        <x:v>Vila Mirim</x:v>
      </x:c>
      <x:c r="G3496" t="str">
        <x:v>Muniz Lopes Clinica Medica Ltda, 33, Vila Mirim, Guarulhos, Sp</x:v>
      </x:c>
      <x:c r="H3496" t="str"/>
      <x:c r="I3496" t="str"/>
      <x:c r="J3496" t="str"/>
      <x:c r="K3496" t="str"/>
      <x:c r="L3496" t="str"/>
      <x:c r="M3496" t="str"/>
      <x:c r="N3496" t="str"/>
      <x:c r="O3496" t="str"/>
      <x:c r="P3496" t="str"/>
      <x:c r="Q3496" t="str">
        <x:v>https://www.google.com/maps/search/?api=1&amp;query=Muniz+Lopes+Clinica+Medica+MUNIZ+LOPES+CLINICA+MEDICA+LTDA%2C+33%2C+VILA+MIRIM%2C+GUARULHOS%2C+SP+Guarulhos+SP</x:v>
      </x:c>
      <x:c r="R3496" t="str"/>
      <x:c r="S3496" t="str"/>
      <x:c r="T3496" t="str">
        <x:v>Não contatado</x:v>
      </x:c>
      <x:c r="U3496" s="27" t="n">
        <x:f>IF(LEN(H3496)&gt;0,25,0)+IF(L3496="Sim",25,0)+IF(LEN(M3496)&gt;0,15,0)+IF(LEN(J3496)&gt;0,10,0)+IF(LEN(N3496)&gt;0,5,0)+IF(LEN(O3496)&gt;0,5,0)+IF(LEN(P3496)&gt;0,5,0)+IF(AND(LEN(R3496)&gt;0,LEN(S3496)&gt;0),10,0)</x:f>
        <x:v>0</x:v>
      </x:c>
      <x:c r="V3496" t="str">
        <x:f>IF(U3496&gt;=60,"Prioridade Alta",IF(U3496&gt;=35,"Prioridade Média","Prioridade Baixa"))</x:f>
        <x:v>Prioridade Baixa</x:v>
      </x:c>
      <x:c r="W3496" t="str">
        <x:v>Sim</x:v>
      </x:c>
      <x:c r="X3496" t="str">
        <x:v>Sem telefone, e-mail ou site</x:v>
      </x:c>
      <x:c r="Y3496" t="str">
        <x:v>Base expandida 2026-07-27</x:v>
      </x:c>
      <x:c r="Z3496" t="str"/>
      <x:c r="AA3496" t="str"/>
      <x:c r="AB3496" t="n">
        <x:v>30</x:v>
      </x:c>
      <x:c r="AC3496" t="str">
        <x:v>Prioridade Baixa</x:v>
      </x:c>
      <x:c r="AD3496" t="str">
        <x:v>Fonte CNES/DATASUS: https://cnes2.datasus.gov.br/Mod_Basico.asp?VCo_Unidade=3518804622952; CNES 4622952; CNPJ 54942920000158; site oficial/redes não coletados nesta fonte</x:v>
      </x:c>
      <x:c r="AE3496" t="n">
        <x:f>IF(LEN(H3496)&gt;0,1,0)</x:f>
        <x:v>0</x:v>
      </x:c>
      <x:c r="AF3496" t="n">
        <x:f>IF(LEN(M3496)&gt;0,1,0)</x:f>
        <x:v>0</x:v>
      </x:c>
      <x:c r="AG3496" t="n">
        <x:f>IF(AND(LEN(H3496)=0,LEN(K3496)=0,LEN(M3496)=0),1,0)</x:f>
        <x:v>1</x:v>
      </x:c>
    </x:row>
    <x:row r="3497">
      <x:c r="A3497" t="str">
        <x:v>AT-03496</x:v>
      </x:c>
      <x:c r="B3497" t="str">
        <x:v>Mz Psicologia</x:v>
      </x:c>
      <x:c r="C3497" t="str">
        <x:v>Saúde</x:v>
      </x:c>
      <x:c r="D3497" t="str">
        <x:v>Clínica</x:v>
      </x:c>
      <x:c r="E3497" t="str">
        <x:v>Guarulhos</x:v>
      </x:c>
      <x:c r="F3497" t="str">
        <x:v>Vila Morera</x:v>
      </x:c>
      <x:c r="G3497" t="str">
        <x:v>Mz Psicologia Ltda, 93, Vila Morera, Guarulhos, Sp</x:v>
      </x:c>
      <x:c r="H3497" t="str"/>
      <x:c r="I3497" t="str"/>
      <x:c r="J3497" t="str"/>
      <x:c r="K3497" t="str"/>
      <x:c r="L3497" t="str"/>
      <x:c r="M3497" t="str"/>
      <x:c r="N3497" t="str"/>
      <x:c r="O3497" t="str"/>
      <x:c r="P3497" t="str"/>
      <x:c r="Q3497" t="str">
        <x:v>https://www.google.com/maps/search/?api=1&amp;query=Mz+Psicologia+MZ+PSICOLOGIA+LTDA%2C+93%2C+VILA+MORERA%2C+GUARULHOS%2C+SP+Guarulhos+SP</x:v>
      </x:c>
      <x:c r="R3497" t="str"/>
      <x:c r="S3497" t="str"/>
      <x:c r="T3497" t="str">
        <x:v>Não contatado</x:v>
      </x:c>
      <x:c r="U3497" s="27" t="n">
        <x:f>IF(LEN(H3497)&gt;0,25,0)+IF(L3497="Sim",25,0)+IF(LEN(M3497)&gt;0,15,0)+IF(LEN(J3497)&gt;0,10,0)+IF(LEN(N3497)&gt;0,5,0)+IF(LEN(O3497)&gt;0,5,0)+IF(LEN(P3497)&gt;0,5,0)+IF(AND(LEN(R3497)&gt;0,LEN(S3497)&gt;0),10,0)</x:f>
        <x:v>0</x:v>
      </x:c>
      <x:c r="V3497" t="str">
        <x:f>IF(U3497&gt;=60,"Prioridade Alta",IF(U3497&gt;=35,"Prioridade Média","Prioridade Baixa"))</x:f>
        <x:v>Prioridade Baixa</x:v>
      </x:c>
      <x:c r="W3497" t="str">
        <x:v>Sim</x:v>
      </x:c>
      <x:c r="X3497" t="str">
        <x:v>Sem telefone, e-mail ou site</x:v>
      </x:c>
      <x:c r="Y3497" t="str">
        <x:v>Base expandida 2026-07-27</x:v>
      </x:c>
      <x:c r="Z3497" t="str"/>
      <x:c r="AA3497" t="str"/>
      <x:c r="AB3497" t="n">
        <x:v>30</x:v>
      </x:c>
      <x:c r="AC3497" t="str">
        <x:v>Prioridade Baixa</x:v>
      </x:c>
      <x:c r="AD3497" t="str">
        <x:v>Fonte CNES/DATASUS: https://cnes2.datasus.gov.br/Mod_Basico.asp?VCo_Unidade=3518804479149; CNES 4479149; CNPJ 45343918000171; site oficial/redes não coletados nesta fonte</x:v>
      </x:c>
      <x:c r="AE3497" t="n">
        <x:f>IF(LEN(H3497)&gt;0,1,0)</x:f>
        <x:v>0</x:v>
      </x:c>
      <x:c r="AF3497" t="n">
        <x:f>IF(LEN(M3497)&gt;0,1,0)</x:f>
        <x:v>0</x:v>
      </x:c>
      <x:c r="AG3497" t="n">
        <x:f>IF(AND(LEN(H3497)=0,LEN(K3497)=0,LEN(M3497)=0),1,0)</x:f>
        <x:v>1</x:v>
      </x:c>
    </x:row>
    <x:row r="3498">
      <x:c r="A3498" t="str">
        <x:v>AT-03497</x:v>
      </x:c>
      <x:c r="B3498" t="str">
        <x:v>Mutare Odontologia</x:v>
      </x:c>
      <x:c r="C3498" t="str">
        <x:v>Saúde</x:v>
      </x:c>
      <x:c r="D3498" t="str">
        <x:v>Clínica</x:v>
      </x:c>
      <x:c r="E3498" t="str">
        <x:v>Guarulhos</x:v>
      </x:c>
      <x:c r="F3498" t="str">
        <x:v>Jardim Aida</x:v>
      </x:c>
      <x:c r="G3498" t="str">
        <x:v>Mutare Odontologia Ltda, 439, Jardim Aida, Guarulhos, Sp</x:v>
      </x:c>
      <x:c r="H3498" t="str"/>
      <x:c r="I3498" t="str"/>
      <x:c r="J3498" t="str"/>
      <x:c r="K3498" t="str"/>
      <x:c r="L3498" t="str"/>
      <x:c r="M3498" t="str"/>
      <x:c r="N3498" t="str"/>
      <x:c r="O3498" t="str"/>
      <x:c r="P3498" t="str"/>
      <x:c r="Q3498" t="str">
        <x:v>https://www.google.com/maps/search/?api=1&amp;query=Mutare+Odontologia+MUTARE+ODONTOLOGIA+LTDA%2C+439%2C+JARDIM+AIDA%2C+GUARULHOS%2C+SP+Guarulhos+SP</x:v>
      </x:c>
      <x:c r="R3498" t="str"/>
      <x:c r="S3498" t="str"/>
      <x:c r="T3498" t="str">
        <x:v>Não contatado</x:v>
      </x:c>
      <x:c r="U3498" s="27" t="n">
        <x:f>IF(LEN(H3498)&gt;0,25,0)+IF(L3498="Sim",25,0)+IF(LEN(M3498)&gt;0,15,0)+IF(LEN(J3498)&gt;0,10,0)+IF(LEN(N3498)&gt;0,5,0)+IF(LEN(O3498)&gt;0,5,0)+IF(LEN(P3498)&gt;0,5,0)+IF(AND(LEN(R3498)&gt;0,LEN(S3498)&gt;0),10,0)</x:f>
        <x:v>0</x:v>
      </x:c>
      <x:c r="V3498" t="str">
        <x:f>IF(U3498&gt;=60,"Prioridade Alta",IF(U3498&gt;=35,"Prioridade Média","Prioridade Baixa"))</x:f>
        <x:v>Prioridade Baixa</x:v>
      </x:c>
      <x:c r="W3498" t="str">
        <x:v>Sim</x:v>
      </x:c>
      <x:c r="X3498" t="str">
        <x:v>Sem telefone, e-mail ou site</x:v>
      </x:c>
      <x:c r="Y3498" t="str">
        <x:v>Base expandida 2026-07-27</x:v>
      </x:c>
      <x:c r="Z3498" t="str"/>
      <x:c r="AA3498" t="str"/>
      <x:c r="AB3498" t="n">
        <x:v>30</x:v>
      </x:c>
      <x:c r="AC3498" t="str">
        <x:v>Prioridade Baixa</x:v>
      </x:c>
      <x:c r="AD3498" t="str">
        <x:v>Fonte CNES/DATASUS: https://cnes2.datasus.gov.br/Mod_Basico.asp?VCo_Unidade=3518804475534; CNES 4475534; CNPJ 52472574000166; site oficial/redes não coletados nesta fonte</x:v>
      </x:c>
      <x:c r="AE3498" t="n">
        <x:f>IF(LEN(H3498)&gt;0,1,0)</x:f>
        <x:v>0</x:v>
      </x:c>
      <x:c r="AF3498" t="n">
        <x:f>IF(LEN(M3498)&gt;0,1,0)</x:f>
        <x:v>0</x:v>
      </x:c>
      <x:c r="AG3498" t="n">
        <x:f>IF(AND(LEN(H3498)=0,LEN(K3498)=0,LEN(M3498)=0),1,0)</x:f>
        <x:v>1</x:v>
      </x:c>
    </x:row>
    <x:row r="3499">
      <x:c r="A3499" t="str">
        <x:v>AT-03498</x:v>
      </x:c>
      <x:c r="B3499" t="str">
        <x:v>Nadia Fernandes Servicos Medicos</x:v>
      </x:c>
      <x:c r="C3499" t="str">
        <x:v>Saúde</x:v>
      </x:c>
      <x:c r="D3499" t="str">
        <x:v>Clínica</x:v>
      </x:c>
      <x:c r="E3499" t="str">
        <x:v>Guarulhos</x:v>
      </x:c>
      <x:c r="F3499" t="str">
        <x:v>Jardim Tijuco</x:v>
      </x:c>
      <x:c r="G3499" t="str">
        <x:v>Nadia Fernandes Prestacao De Servicos Medicos Ltda, 65, Jardim Tijuco, Guarulhos, Sp</x:v>
      </x:c>
      <x:c r="H3499" t="str"/>
      <x:c r="I3499" t="str"/>
      <x:c r="J3499" t="str"/>
      <x:c r="K3499" t="str"/>
      <x:c r="L3499" t="str"/>
      <x:c r="M3499" t="str"/>
      <x:c r="N3499" t="str"/>
      <x:c r="O3499" t="str"/>
      <x:c r="P3499" t="str"/>
      <x:c r="Q3499" t="str">
        <x:v>https://www.google.com/maps/search/?api=1&amp;query=Nadia+Fernandes+Servicos+Medicos+NADIA+FERNANDES+PRESTACAO+DE+SERVICOS+MEDICOS+LTDA%2C+65%2C+JARDIM+TIJUCO%2C+GUARULHOS%2C+SP+Guarulhos+SP</x:v>
      </x:c>
      <x:c r="R3499" t="str"/>
      <x:c r="S3499" t="str"/>
      <x:c r="T3499" t="str">
        <x:v>Não contatado</x:v>
      </x:c>
      <x:c r="U3499" s="27" t="n">
        <x:f>IF(LEN(H3499)&gt;0,25,0)+IF(L3499="Sim",25,0)+IF(LEN(M3499)&gt;0,15,0)+IF(LEN(J3499)&gt;0,10,0)+IF(LEN(N3499)&gt;0,5,0)+IF(LEN(O3499)&gt;0,5,0)+IF(LEN(P3499)&gt;0,5,0)+IF(AND(LEN(R3499)&gt;0,LEN(S3499)&gt;0),10,0)</x:f>
        <x:v>0</x:v>
      </x:c>
      <x:c r="V3499" t="str">
        <x:f>IF(U3499&gt;=60,"Prioridade Alta",IF(U3499&gt;=35,"Prioridade Média","Prioridade Baixa"))</x:f>
        <x:v>Prioridade Baixa</x:v>
      </x:c>
      <x:c r="W3499" t="str">
        <x:v>Sim</x:v>
      </x:c>
      <x:c r="X3499" t="str">
        <x:v>Sem telefone, e-mail ou site</x:v>
      </x:c>
      <x:c r="Y3499" t="str">
        <x:v>Base expandida 2026-07-27</x:v>
      </x:c>
      <x:c r="Z3499" t="str"/>
      <x:c r="AA3499" t="str"/>
      <x:c r="AB3499" t="n">
        <x:v>30</x:v>
      </x:c>
      <x:c r="AC3499" t="str">
        <x:v>Prioridade Baixa</x:v>
      </x:c>
      <x:c r="AD3499" t="str">
        <x:v>Fonte CNES/DATASUS: https://cnes2.datasus.gov.br/Mod_Basico.asp?VCo_Unidade=3518806158250; CNES 6158250; CNPJ 07042074000130; site oficial/redes não coletados nesta fonte</x:v>
      </x:c>
      <x:c r="AE3499" t="n">
        <x:f>IF(LEN(H3499)&gt;0,1,0)</x:f>
        <x:v>0</x:v>
      </x:c>
      <x:c r="AF3499" t="n">
        <x:f>IF(LEN(M3499)&gt;0,1,0)</x:f>
        <x:v>0</x:v>
      </x:c>
      <x:c r="AG3499" t="n">
        <x:f>IF(AND(LEN(H3499)=0,LEN(K3499)=0,LEN(M3499)=0),1,0)</x:f>
        <x:v>1</x:v>
      </x:c>
    </x:row>
    <x:row r="3500">
      <x:c r="A3500" t="str">
        <x:v>AT-03499</x:v>
      </x:c>
      <x:c r="B3500" t="str">
        <x:v>Naddi Odontologia</x:v>
      </x:c>
      <x:c r="C3500" t="str">
        <x:v>Saúde</x:v>
      </x:c>
      <x:c r="D3500" t="str">
        <x:v>Clínica</x:v>
      </x:c>
      <x:c r="E3500" t="str">
        <x:v>Guarulhos</x:v>
      </x:c>
      <x:c r="F3500" t="str">
        <x:v>Jardim Madeirense</x:v>
      </x:c>
      <x:c r="G3500" t="str">
        <x:v>Ramzia S Naddi Odontologia Ltda, 23, Jardim Madeirense, Guarulhos, Sp</x:v>
      </x:c>
      <x:c r="H3500" t="str"/>
      <x:c r="I3500" t="str"/>
      <x:c r="J3500" t="str"/>
      <x:c r="K3500" t="str"/>
      <x:c r="L3500" t="str"/>
      <x:c r="M3500" t="str"/>
      <x:c r="N3500" t="str"/>
      <x:c r="O3500" t="str"/>
      <x:c r="P3500" t="str"/>
      <x:c r="Q3500" t="str">
        <x:v>https://www.google.com/maps/search/?api=1&amp;query=Naddi+Odontologia+RAMZIA+S+NADDI+ODONTOLOGIA+LTDA%2C+23%2C+JARDIM+MADEIRENSE%2C+GUARULHOS%2C+SP+Guarulhos+SP</x:v>
      </x:c>
      <x:c r="R3500" t="str"/>
      <x:c r="S3500" t="str"/>
      <x:c r="T3500" t="str">
        <x:v>Não contatado</x:v>
      </x:c>
      <x:c r="U3500" s="27" t="n">
        <x:f>IF(LEN(H3500)&gt;0,25,0)+IF(L3500="Sim",25,0)+IF(LEN(M3500)&gt;0,15,0)+IF(LEN(J3500)&gt;0,10,0)+IF(LEN(N3500)&gt;0,5,0)+IF(LEN(O3500)&gt;0,5,0)+IF(LEN(P3500)&gt;0,5,0)+IF(AND(LEN(R3500)&gt;0,LEN(S3500)&gt;0),10,0)</x:f>
        <x:v>0</x:v>
      </x:c>
      <x:c r="V3500" t="str">
        <x:f>IF(U3500&gt;=60,"Prioridade Alta",IF(U3500&gt;=35,"Prioridade Média","Prioridade Baixa"))</x:f>
        <x:v>Prioridade Baixa</x:v>
      </x:c>
      <x:c r="W3500" t="str">
        <x:v>Sim</x:v>
      </x:c>
      <x:c r="X3500" t="str">
        <x:v>Sem telefone, e-mail ou site</x:v>
      </x:c>
      <x:c r="Y3500" t="str">
        <x:v>Base expandida 2026-07-27</x:v>
      </x:c>
      <x:c r="Z3500" t="str"/>
      <x:c r="AA3500" t="str"/>
      <x:c r="AB3500" t="n">
        <x:v>30</x:v>
      </x:c>
      <x:c r="AC3500" t="str">
        <x:v>Prioridade Baixa</x:v>
      </x:c>
      <x:c r="AD3500" t="str">
        <x:v>Fonte CNES/DATASUS: https://cnes2.datasus.gov.br/Mod_Basico.asp?VCo_Unidade=3518805777976; CNES 5777976; CNPJ 60759158000171; site oficial/redes não coletados nesta fonte</x:v>
      </x:c>
      <x:c r="AE3500" t="n">
        <x:f>IF(LEN(H3500)&gt;0,1,0)</x:f>
        <x:v>0</x:v>
      </x:c>
      <x:c r="AF3500" t="n">
        <x:f>IF(LEN(M3500)&gt;0,1,0)</x:f>
        <x:v>0</x:v>
      </x:c>
      <x:c r="AG3500" t="n">
        <x:f>IF(AND(LEN(H3500)=0,LEN(K3500)=0,LEN(M3500)=0),1,0)</x:f>
        <x:v>1</x:v>
      </x:c>
    </x:row>
    <x:row r="3501">
      <x:c r="A3501" t="str">
        <x:v>AT-03500</x:v>
      </x:c>
      <x:c r="B3501" t="str">
        <x:v>Natalia H Setani Psicologia</x:v>
      </x:c>
      <x:c r="C3501" t="str">
        <x:v>Saúde</x:v>
      </x:c>
      <x:c r="D3501" t="str">
        <x:v>Clínica</x:v>
      </x:c>
      <x:c r="E3501" t="str">
        <x:v>Guarulhos</x:v>
      </x:c>
      <x:c r="F3501" t="str">
        <x:v>Jardim Sao Paulo</x:v>
      </x:c>
      <x:c r="G3501" t="str">
        <x:v>Natalia H Setani Psicologia, 43, Jardim Sao Paulo, Guarulhos, Sp</x:v>
      </x:c>
      <x:c r="H3501" t="str"/>
      <x:c r="I3501" t="str"/>
      <x:c r="J3501" t="str"/>
      <x:c r="K3501" t="str"/>
      <x:c r="L3501" t="str"/>
      <x:c r="M3501" t="str"/>
      <x:c r="N3501" t="str"/>
      <x:c r="O3501" t="str"/>
      <x:c r="P3501" t="str"/>
      <x:c r="Q3501" t="str">
        <x:v>https://www.google.com/maps/search/?api=1&amp;query=Natalia+H+Setani+Psicologia+NATALIA+H+SETANI+PSICOLOGIA%2C+43%2C+JARDIM+SAO+PAULO%2C+GUARULHOS%2C+SP+Guarulhos+SP</x:v>
      </x:c>
      <x:c r="R3501" t="str"/>
      <x:c r="S3501" t="str"/>
      <x:c r="T3501" t="str">
        <x:v>Não contatado</x:v>
      </x:c>
      <x:c r="U3501" s="27" t="n">
        <x:f>IF(LEN(H3501)&gt;0,25,0)+IF(L3501="Sim",25,0)+IF(LEN(M3501)&gt;0,15,0)+IF(LEN(J3501)&gt;0,10,0)+IF(LEN(N3501)&gt;0,5,0)+IF(LEN(O3501)&gt;0,5,0)+IF(LEN(P3501)&gt;0,5,0)+IF(AND(LEN(R3501)&gt;0,LEN(S3501)&gt;0),10,0)</x:f>
        <x:v>0</x:v>
      </x:c>
      <x:c r="V3501" t="str">
        <x:f>IF(U3501&gt;=60,"Prioridade Alta",IF(U3501&gt;=35,"Prioridade Média","Prioridade Baixa"))</x:f>
        <x:v>Prioridade Baixa</x:v>
      </x:c>
      <x:c r="W3501" t="str">
        <x:v>Sim</x:v>
      </x:c>
      <x:c r="X3501" t="str">
        <x:v>Sem telefone, e-mail ou site</x:v>
      </x:c>
      <x:c r="Y3501" t="str">
        <x:v>Base expandida 2026-07-27</x:v>
      </x:c>
      <x:c r="Z3501" t="str"/>
      <x:c r="AA3501" t="str"/>
      <x:c r="AB3501" t="n">
        <x:v>30</x:v>
      </x:c>
      <x:c r="AC3501" t="str">
        <x:v>Prioridade Baixa</x:v>
      </x:c>
      <x:c r="AD3501" t="str">
        <x:v>Fonte CNES/DATASUS: https://cnes2.datasus.gov.br/Mod_Basico.asp?VCo_Unidade=3518808136130; CNES 8136130; CNPJ 49544276000120; site oficial/redes não coletados nesta fonte</x:v>
      </x:c>
      <x:c r="AE3501" t="n">
        <x:f>IF(LEN(H3501)&gt;0,1,0)</x:f>
        <x:v>0</x:v>
      </x:c>
      <x:c r="AF3501" t="n">
        <x:f>IF(LEN(M3501)&gt;0,1,0)</x:f>
        <x:v>0</x:v>
      </x:c>
      <x:c r="AG3501" t="n">
        <x:f>IF(AND(LEN(H3501)=0,LEN(K3501)=0,LEN(M3501)=0),1,0)</x:f>
        <x:v>1</x:v>
      </x:c>
    </x:row>
    <x:row r="3502">
      <x:c r="A3502" t="str">
        <x:v>AT-03501</x:v>
      </x:c>
      <x:c r="B3502" t="str">
        <x:v>Navaladares Saude</x:v>
      </x:c>
      <x:c r="C3502" t="str">
        <x:v>Saúde</x:v>
      </x:c>
      <x:c r="D3502" t="str">
        <x:v>Clínica</x:v>
      </x:c>
      <x:c r="E3502" t="str">
        <x:v>Guarulhos</x:v>
      </x:c>
      <x:c r="F3502" t="str">
        <x:v>Vila Galvao</x:v>
      </x:c>
      <x:c r="G3502" t="str">
        <x:v>Navaladares Saude Ltda, 4056, Vila Galvao, Guarulhos, Sp</x:v>
      </x:c>
      <x:c r="H3502" t="str"/>
      <x:c r="I3502" t="str"/>
      <x:c r="J3502" t="str"/>
      <x:c r="K3502" t="str"/>
      <x:c r="L3502" t="str"/>
      <x:c r="M3502" t="str"/>
      <x:c r="N3502" t="str"/>
      <x:c r="O3502" t="str"/>
      <x:c r="P3502" t="str"/>
      <x:c r="Q3502" t="str">
        <x:v>https://www.google.com/maps/search/?api=1&amp;query=Navaladares+Saude+NAVALADARES+SAUDE+LTDA%2C+4056%2C+VILA+GALVAO%2C+GUARULHOS%2C+SP+Guarulhos+SP</x:v>
      </x:c>
      <x:c r="R3502" t="str"/>
      <x:c r="S3502" t="str"/>
      <x:c r="T3502" t="str">
        <x:v>Não contatado</x:v>
      </x:c>
      <x:c r="U3502" s="27" t="n">
        <x:f>IF(LEN(H3502)&gt;0,25,0)+IF(L3502="Sim",25,0)+IF(LEN(M3502)&gt;0,15,0)+IF(LEN(J3502)&gt;0,10,0)+IF(LEN(N3502)&gt;0,5,0)+IF(LEN(O3502)&gt;0,5,0)+IF(LEN(P3502)&gt;0,5,0)+IF(AND(LEN(R3502)&gt;0,LEN(S3502)&gt;0),10,0)</x:f>
        <x:v>0</x:v>
      </x:c>
      <x:c r="V3502" t="str">
        <x:f>IF(U3502&gt;=60,"Prioridade Alta",IF(U3502&gt;=35,"Prioridade Média","Prioridade Baixa"))</x:f>
        <x:v>Prioridade Baixa</x:v>
      </x:c>
      <x:c r="W3502" t="str">
        <x:v>Sim</x:v>
      </x:c>
      <x:c r="X3502" t="str">
        <x:v>Sem telefone, e-mail ou site</x:v>
      </x:c>
      <x:c r="Y3502" t="str">
        <x:v>Base expandida 2026-07-27</x:v>
      </x:c>
      <x:c r="Z3502" t="str"/>
      <x:c r="AA3502" t="str"/>
      <x:c r="AB3502" t="n">
        <x:v>30</x:v>
      </x:c>
      <x:c r="AC3502" t="str">
        <x:v>Prioridade Baixa</x:v>
      </x:c>
      <x:c r="AD3502" t="str">
        <x:v>Fonte CNES/DATASUS: https://cnes2.datasus.gov.br/Mod_Basico.asp?VCo_Unidade=3518804254740; CNES 4254740; CNPJ 48633979000161; site oficial/redes não coletados nesta fonte</x:v>
      </x:c>
      <x:c r="AE3502" t="n">
        <x:f>IF(LEN(H3502)&gt;0,1,0)</x:f>
        <x:v>0</x:v>
      </x:c>
      <x:c r="AF3502" t="n">
        <x:f>IF(LEN(M3502)&gt;0,1,0)</x:f>
        <x:v>0</x:v>
      </x:c>
      <x:c r="AG3502" t="n">
        <x:f>IF(AND(LEN(H3502)=0,LEN(K3502)=0,LEN(M3502)=0),1,0)</x:f>
        <x:v>1</x:v>
      </x:c>
    </x:row>
    <x:row r="3503">
      <x:c r="A3503" t="str">
        <x:v>AT-03502</x:v>
      </x:c>
      <x:c r="B3503" t="str">
        <x:v>Nicole Rocha Psicologa Ltda</x:v>
      </x:c>
      <x:c r="C3503" t="str">
        <x:v>Saúde</x:v>
      </x:c>
      <x:c r="D3503" t="str">
        <x:v>Clínica</x:v>
      </x:c>
      <x:c r="E3503" t="str">
        <x:v>Guarulhos</x:v>
      </x:c>
      <x:c r="F3503" t="str">
        <x:v>Centro</x:v>
      </x:c>
      <x:c r="G3503" t="str">
        <x:v>Nicole Rocha Psicologa Ltda, 436, Centro, Guarulhos, Sp</x:v>
      </x:c>
      <x:c r="H3503" t="str"/>
      <x:c r="I3503" t="str"/>
      <x:c r="J3503" t="str"/>
      <x:c r="K3503" t="str"/>
      <x:c r="L3503" t="str"/>
      <x:c r="M3503" t="str"/>
      <x:c r="N3503" t="str"/>
      <x:c r="O3503" t="str"/>
      <x:c r="P3503" t="str"/>
      <x:c r="Q3503" t="str">
        <x:v>https://www.google.com/maps/search/?api=1&amp;query=Nicole+Rocha+Psicologa+Ltda+NICOLE+ROCHA+PSICOLOGA+LTDA%2C+436%2C+CENTRO%2C+GUARULHOS%2C+SP+Guarulhos+SP</x:v>
      </x:c>
      <x:c r="R3503" t="str"/>
      <x:c r="S3503" t="str"/>
      <x:c r="T3503" t="str">
        <x:v>Não contatado</x:v>
      </x:c>
      <x:c r="U3503" s="27" t="n">
        <x:f>IF(LEN(H3503)&gt;0,25,0)+IF(L3503="Sim",25,0)+IF(LEN(M3503)&gt;0,15,0)+IF(LEN(J3503)&gt;0,10,0)+IF(LEN(N3503)&gt;0,5,0)+IF(LEN(O3503)&gt;0,5,0)+IF(LEN(P3503)&gt;0,5,0)+IF(AND(LEN(R3503)&gt;0,LEN(S3503)&gt;0),10,0)</x:f>
        <x:v>0</x:v>
      </x:c>
      <x:c r="V3503" t="str">
        <x:f>IF(U3503&gt;=60,"Prioridade Alta",IF(U3503&gt;=35,"Prioridade Média","Prioridade Baixa"))</x:f>
        <x:v>Prioridade Baixa</x:v>
      </x:c>
      <x:c r="W3503" t="str">
        <x:v>Sim</x:v>
      </x:c>
      <x:c r="X3503" t="str">
        <x:v>Sem telefone, e-mail ou site</x:v>
      </x:c>
      <x:c r="Y3503" t="str">
        <x:v>Base expandida 2026-07-27</x:v>
      </x:c>
      <x:c r="Z3503" t="str"/>
      <x:c r="AA3503" t="str"/>
      <x:c r="AB3503" t="n">
        <x:v>30</x:v>
      </x:c>
      <x:c r="AC3503" t="str">
        <x:v>Prioridade Baixa</x:v>
      </x:c>
      <x:c r="AD3503" t="str">
        <x:v>Fonte CNES/DATASUS: https://cnes2.datasus.gov.br/Mod_Basico.asp?VCo_Unidade=3518805048052; CNES 5048052; CNPJ 57299236000198; site oficial/redes não coletados nesta fonte</x:v>
      </x:c>
      <x:c r="AE3503" t="n">
        <x:f>IF(LEN(H3503)&gt;0,1,0)</x:f>
        <x:v>0</x:v>
      </x:c>
      <x:c r="AF3503" t="n">
        <x:f>IF(LEN(M3503)&gt;0,1,0)</x:f>
        <x:v>0</x:v>
      </x:c>
      <x:c r="AG3503" t="n">
        <x:f>IF(AND(LEN(H3503)=0,LEN(K3503)=0,LEN(M3503)=0),1,0)</x:f>
        <x:v>1</x:v>
      </x:c>
    </x:row>
    <x:row r="3504">
      <x:c r="A3504" t="str">
        <x:v>AT-03503</x:v>
      </x:c>
      <x:c r="B3504" t="str">
        <x:v>N Cerri Clinica Medica</x:v>
      </x:c>
      <x:c r="C3504" t="str">
        <x:v>Saúde</x:v>
      </x:c>
      <x:c r="D3504" t="str">
        <x:v>Clínica</x:v>
      </x:c>
      <x:c r="E3504" t="str">
        <x:v>Guarulhos</x:v>
      </x:c>
      <x:c r="F3504" t="str">
        <x:v>Jardim Maia</x:v>
      </x:c>
      <x:c r="G3504" t="str">
        <x:v>N Cerri Clinica Medica Eireli Epp, 344, Jardim Maia, Guarulhos, Sp</x:v>
      </x:c>
      <x:c r="H3504" t="str"/>
      <x:c r="I3504" t="str"/>
      <x:c r="J3504" t="str"/>
      <x:c r="K3504" t="str"/>
      <x:c r="L3504" t="str"/>
      <x:c r="M3504" t="str"/>
      <x:c r="N3504" t="str"/>
      <x:c r="O3504" t="str"/>
      <x:c r="P3504" t="str"/>
      <x:c r="Q3504" t="str">
        <x:v>https://www.google.com/maps/search/?api=1&amp;query=N+Cerri+Clinica+Medica+N+CERRI+CLINICA+MEDICA+EIRELI+EPP%2C+344%2C+JARDIM+MAIA%2C+GUARULHOS%2C+SP+Guarulhos+SP</x:v>
      </x:c>
      <x:c r="R3504" t="str"/>
      <x:c r="S3504" t="str"/>
      <x:c r="T3504" t="str">
        <x:v>Não contatado</x:v>
      </x:c>
      <x:c r="U3504" s="27" t="n">
        <x:f>IF(LEN(H3504)&gt;0,25,0)+IF(L3504="Sim",25,0)+IF(LEN(M3504)&gt;0,15,0)+IF(LEN(J3504)&gt;0,10,0)+IF(LEN(N3504)&gt;0,5,0)+IF(LEN(O3504)&gt;0,5,0)+IF(LEN(P3504)&gt;0,5,0)+IF(AND(LEN(R3504)&gt;0,LEN(S3504)&gt;0),10,0)</x:f>
        <x:v>0</x:v>
      </x:c>
      <x:c r="V3504" t="str">
        <x:f>IF(U3504&gt;=60,"Prioridade Alta",IF(U3504&gt;=35,"Prioridade Média","Prioridade Baixa"))</x:f>
        <x:v>Prioridade Baixa</x:v>
      </x:c>
      <x:c r="W3504" t="str">
        <x:v>Sim</x:v>
      </x:c>
      <x:c r="X3504" t="str">
        <x:v>Sem telefone, e-mail ou site</x:v>
      </x:c>
      <x:c r="Y3504" t="str">
        <x:v>Base expandida 2026-07-27</x:v>
      </x:c>
      <x:c r="Z3504" t="str"/>
      <x:c r="AA3504" t="str"/>
      <x:c r="AB3504" t="n">
        <x:v>30</x:v>
      </x:c>
      <x:c r="AC3504" t="str">
        <x:v>Prioridade Baixa</x:v>
      </x:c>
      <x:c r="AD3504" t="str">
        <x:v>Fonte CNES/DATASUS: https://cnes2.datasus.gov.br/Mod_Basico.asp?VCo_Unidade=3518809624732; CNES 9624732; CNPJ 20989875000175; site oficial/redes não coletados nesta fonte</x:v>
      </x:c>
      <x:c r="AE3504" t="n">
        <x:f>IF(LEN(H3504)&gt;0,1,0)</x:f>
        <x:v>0</x:v>
      </x:c>
      <x:c r="AF3504" t="n">
        <x:f>IF(LEN(M3504)&gt;0,1,0)</x:f>
        <x:v>0</x:v>
      </x:c>
      <x:c r="AG3504" t="n">
        <x:f>IF(AND(LEN(H3504)=0,LEN(K3504)=0,LEN(M3504)=0),1,0)</x:f>
        <x:v>1</x:v>
      </x:c>
    </x:row>
    <x:row r="3505">
      <x:c r="A3505" t="str">
        <x:v>AT-03504</x:v>
      </x:c>
      <x:c r="B3505" t="str">
        <x:v>Noffs Clinica Medica</x:v>
      </x:c>
      <x:c r="C3505" t="str">
        <x:v>Saúde</x:v>
      </x:c>
      <x:c r="D3505" t="str">
        <x:v>Clínica</x:v>
      </x:c>
      <x:c r="E3505" t="str">
        <x:v>Guarulhos</x:v>
      </x:c>
      <x:c r="F3505" t="str">
        <x:v>Centro</x:v>
      </x:c>
      <x:c r="G3505" t="str">
        <x:v>Noffs Clinica Medica Ss Ltda, 05, Centro, Guarulhos, Sp</x:v>
      </x:c>
      <x:c r="H3505" t="str"/>
      <x:c r="I3505" t="str"/>
      <x:c r="J3505" t="str"/>
      <x:c r="K3505" t="str"/>
      <x:c r="L3505" t="str"/>
      <x:c r="M3505" t="str"/>
      <x:c r="N3505" t="str"/>
      <x:c r="O3505" t="str"/>
      <x:c r="P3505" t="str"/>
      <x:c r="Q3505" t="str">
        <x:v>https://www.google.com/maps/search/?api=1&amp;query=Noffs+Clinica+Medica+NOFFS+CLINICA+MEDICA+SS+LTDA%2C+05%2C+CENTRO%2C+GUARULHOS%2C+SP+Guarulhos+SP</x:v>
      </x:c>
      <x:c r="R3505" t="str"/>
      <x:c r="S3505" t="str"/>
      <x:c r="T3505" t="str">
        <x:v>Não contatado</x:v>
      </x:c>
      <x:c r="U3505" s="27" t="n">
        <x:f>IF(LEN(H3505)&gt;0,25,0)+IF(L3505="Sim",25,0)+IF(LEN(M3505)&gt;0,15,0)+IF(LEN(J3505)&gt;0,10,0)+IF(LEN(N3505)&gt;0,5,0)+IF(LEN(O3505)&gt;0,5,0)+IF(LEN(P3505)&gt;0,5,0)+IF(AND(LEN(R3505)&gt;0,LEN(S3505)&gt;0),10,0)</x:f>
        <x:v>0</x:v>
      </x:c>
      <x:c r="V3505" t="str">
        <x:f>IF(U3505&gt;=60,"Prioridade Alta",IF(U3505&gt;=35,"Prioridade Média","Prioridade Baixa"))</x:f>
        <x:v>Prioridade Baixa</x:v>
      </x:c>
      <x:c r="W3505" t="str">
        <x:v>Sim</x:v>
      </x:c>
      <x:c r="X3505" t="str">
        <x:v>Sem telefone, e-mail ou site</x:v>
      </x:c>
      <x:c r="Y3505" t="str">
        <x:v>Base expandida 2026-07-27</x:v>
      </x:c>
      <x:c r="Z3505" t="str"/>
      <x:c r="AA3505" t="str"/>
      <x:c r="AB3505" t="n">
        <x:v>30</x:v>
      </x:c>
      <x:c r="AC3505" t="str">
        <x:v>Prioridade Baixa</x:v>
      </x:c>
      <x:c r="AD3505" t="str">
        <x:v>Fonte CNES/DATASUS: https://cnes2.datasus.gov.br/Mod_Basico.asp?VCo_Unidade=3518807413866; CNES 7413866; CNPJ 18720005000154; site oficial/redes não coletados nesta fonte</x:v>
      </x:c>
      <x:c r="AE3505" t="n">
        <x:f>IF(LEN(H3505)&gt;0,1,0)</x:f>
        <x:v>0</x:v>
      </x:c>
      <x:c r="AF3505" t="n">
        <x:f>IF(LEN(M3505)&gt;0,1,0)</x:f>
        <x:v>0</x:v>
      </x:c>
      <x:c r="AG3505" t="n">
        <x:f>IF(AND(LEN(H3505)=0,LEN(K3505)=0,LEN(M3505)=0),1,0)</x:f>
        <x:v>1</x:v>
      </x:c>
    </x:row>
    <x:row r="3506">
      <x:c r="A3506" t="str">
        <x:v>AT-03505</x:v>
      </x:c>
      <x:c r="B3506" t="str">
        <x:v>Nonato Garcia Consultorio Odontologico</x:v>
      </x:c>
      <x:c r="C3506" t="str">
        <x:v>Saúde</x:v>
      </x:c>
      <x:c r="D3506" t="str">
        <x:v>Clínica</x:v>
      </x:c>
      <x:c r="E3506" t="str">
        <x:v>Guarulhos</x:v>
      </x:c>
      <x:c r="F3506" t="str">
        <x:v>Cidade Tupinamba</x:v>
      </x:c>
      <x:c r="G3506" t="str">
        <x:v>Nonato Garcia Consultorio Odontologico Ltda, 1447, Cidade Tupinamba, Guarulhos, Sp</x:v>
      </x:c>
      <x:c r="H3506" t="str"/>
      <x:c r="I3506" t="str"/>
      <x:c r="J3506" t="str"/>
      <x:c r="K3506" t="str"/>
      <x:c r="L3506" t="str"/>
      <x:c r="M3506" t="str"/>
      <x:c r="N3506" t="str"/>
      <x:c r="O3506" t="str"/>
      <x:c r="P3506" t="str"/>
      <x:c r="Q3506" t="str">
        <x:v>https://www.google.com/maps/search/?api=1&amp;query=Nonato+Garcia+Consultorio+Odontologico+NONATO+GARCIA+CONSULTORIO+ODONTOLOGICO+LTDA%2C+1447%2C+CIDADE+TUPINAMBA%2C+GUARULHOS%2C+SP+Guarulhos+SP</x:v>
      </x:c>
      <x:c r="R3506" t="str"/>
      <x:c r="S3506" t="str"/>
      <x:c r="T3506" t="str">
        <x:v>Não contatado</x:v>
      </x:c>
      <x:c r="U3506" s="27" t="n">
        <x:f>IF(LEN(H3506)&gt;0,25,0)+IF(L3506="Sim",25,0)+IF(LEN(M3506)&gt;0,15,0)+IF(LEN(J3506)&gt;0,10,0)+IF(LEN(N3506)&gt;0,5,0)+IF(LEN(O3506)&gt;0,5,0)+IF(LEN(P3506)&gt;0,5,0)+IF(AND(LEN(R3506)&gt;0,LEN(S3506)&gt;0),10,0)</x:f>
        <x:v>0</x:v>
      </x:c>
      <x:c r="V3506" t="str">
        <x:f>IF(U3506&gt;=60,"Prioridade Alta",IF(U3506&gt;=35,"Prioridade Média","Prioridade Baixa"))</x:f>
        <x:v>Prioridade Baixa</x:v>
      </x:c>
      <x:c r="W3506" t="str">
        <x:v>Sim</x:v>
      </x:c>
      <x:c r="X3506" t="str">
        <x:v>Sem telefone, e-mail ou site</x:v>
      </x:c>
      <x:c r="Y3506" t="str">
        <x:v>Base expandida 2026-07-27</x:v>
      </x:c>
      <x:c r="Z3506" t="str"/>
      <x:c r="AA3506" t="str"/>
      <x:c r="AB3506" t="n">
        <x:v>30</x:v>
      </x:c>
      <x:c r="AC3506" t="str">
        <x:v>Prioridade Baixa</x:v>
      </x:c>
      <x:c r="AD3506" t="str">
        <x:v>Fonte CNES/DATASUS: https://cnes2.datasus.gov.br/Mod_Basico.asp?VCo_Unidade=3518804608453; CNES 4608453; CNPJ 43036427000152; site oficial/redes não coletados nesta fonte</x:v>
      </x:c>
      <x:c r="AE3506" t="n">
        <x:f>IF(LEN(H3506)&gt;0,1,0)</x:f>
        <x:v>0</x:v>
      </x:c>
      <x:c r="AF3506" t="n">
        <x:f>IF(LEN(M3506)&gt;0,1,0)</x:f>
        <x:v>0</x:v>
      </x:c>
      <x:c r="AG3506" t="n">
        <x:f>IF(AND(LEN(H3506)=0,LEN(K3506)=0,LEN(M3506)=0),1,0)</x:f>
        <x:v>1</x:v>
      </x:c>
    </x:row>
    <x:row r="3507">
      <x:c r="A3507" t="str">
        <x:v>AT-03506</x:v>
      </x:c>
      <x:c r="B3507" t="str">
        <x:v>Nopper Odontologia Ltda</x:v>
      </x:c>
      <x:c r="C3507" t="str">
        <x:v>Saúde</x:v>
      </x:c>
      <x:c r="D3507" t="str">
        <x:v>Clínica</x:v>
      </x:c>
      <x:c r="E3507" t="str">
        <x:v>Guarulhos</x:v>
      </x:c>
      <x:c r="F3507" t="str">
        <x:v>Jardim Aida</x:v>
      </x:c>
      <x:c r="G3507" t="str">
        <x:v>Nopper Odontologia Ltda, 826, Jardim Aida, Guarulhos, Sp</x:v>
      </x:c>
      <x:c r="H3507" t="str"/>
      <x:c r="I3507" t="str"/>
      <x:c r="J3507" t="str"/>
      <x:c r="K3507" t="str"/>
      <x:c r="L3507" t="str"/>
      <x:c r="M3507" t="str"/>
      <x:c r="N3507" t="str"/>
      <x:c r="O3507" t="str"/>
      <x:c r="P3507" t="str"/>
      <x:c r="Q3507" t="str">
        <x:v>https://www.google.com/maps/search/?api=1&amp;query=Nopper+Odontologia+Ltda+NOPPER+ODONTOLOGIA+LTDA%2C+826%2C+JARDIM+AIDA%2C+GUARULHOS%2C+SP+Guarulhos+SP</x:v>
      </x:c>
      <x:c r="R3507" t="str"/>
      <x:c r="S3507" t="str"/>
      <x:c r="T3507" t="str">
        <x:v>Não contatado</x:v>
      </x:c>
      <x:c r="U3507" s="27" t="n">
        <x:f>IF(LEN(H3507)&gt;0,25,0)+IF(L3507="Sim",25,0)+IF(LEN(M3507)&gt;0,15,0)+IF(LEN(J3507)&gt;0,10,0)+IF(LEN(N3507)&gt;0,5,0)+IF(LEN(O3507)&gt;0,5,0)+IF(LEN(P3507)&gt;0,5,0)+IF(AND(LEN(R3507)&gt;0,LEN(S3507)&gt;0),10,0)</x:f>
        <x:v>0</x:v>
      </x:c>
      <x:c r="V3507" t="str">
        <x:f>IF(U3507&gt;=60,"Prioridade Alta",IF(U3507&gt;=35,"Prioridade Média","Prioridade Baixa"))</x:f>
        <x:v>Prioridade Baixa</x:v>
      </x:c>
      <x:c r="W3507" t="str">
        <x:v>Sim</x:v>
      </x:c>
      <x:c r="X3507" t="str">
        <x:v>Sem telefone, e-mail ou site</x:v>
      </x:c>
      <x:c r="Y3507" t="str">
        <x:v>Base expandida 2026-07-27</x:v>
      </x:c>
      <x:c r="Z3507" t="str"/>
      <x:c r="AA3507" t="str"/>
      <x:c r="AB3507" t="n">
        <x:v>30</x:v>
      </x:c>
      <x:c r="AC3507" t="str">
        <x:v>Prioridade Baixa</x:v>
      </x:c>
      <x:c r="AD3507" t="str">
        <x:v>Fonte CNES/DATASUS: https://cnes2.datasus.gov.br/Mod_Basico.asp?VCo_Unidade=3518804269098; CNES 4269098; CNPJ 17452802000135; site oficial/redes não coletados nesta fonte</x:v>
      </x:c>
      <x:c r="AE3507" t="n">
        <x:f>IF(LEN(H3507)&gt;0,1,0)</x:f>
        <x:v>0</x:v>
      </x:c>
      <x:c r="AF3507" t="n">
        <x:f>IF(LEN(M3507)&gt;0,1,0)</x:f>
        <x:v>0</x:v>
      </x:c>
      <x:c r="AG3507" t="n">
        <x:f>IF(AND(LEN(H3507)=0,LEN(K3507)=0,LEN(M3507)=0),1,0)</x:f>
        <x:v>1</x:v>
      </x:c>
    </x:row>
    <x:row r="3508">
      <x:c r="A3508" t="str">
        <x:v>AT-03507</x:v>
      </x:c>
      <x:c r="B3508" t="str">
        <x:v>Np Fisio</x:v>
      </x:c>
      <x:c r="C3508" t="str">
        <x:v>Saúde</x:v>
      </x:c>
      <x:c r="D3508" t="str">
        <x:v>Clínica</x:v>
      </x:c>
      <x:c r="E3508" t="str">
        <x:v>Guarulhos</x:v>
      </x:c>
      <x:c r="F3508" t="str">
        <x:v>Jardim Sao Francisco</x:v>
      </x:c>
      <x:c r="G3508" t="str">
        <x:v>Clinica De Fisioterapia Andreia E Vanderlei Ltda, 279, Jardim Sao Francisco, Guarulhos, Sp</x:v>
      </x:c>
      <x:c r="H3508" t="str"/>
      <x:c r="I3508" t="str"/>
      <x:c r="J3508" t="str"/>
      <x:c r="K3508" t="str"/>
      <x:c r="L3508" t="str"/>
      <x:c r="M3508" t="str"/>
      <x:c r="N3508" t="str"/>
      <x:c r="O3508" t="str"/>
      <x:c r="P3508" t="str"/>
      <x:c r="Q3508" t="str">
        <x:v>https://www.google.com/maps/search/?api=1&amp;query=Np+Fisio+CLINICA+DE+FISIOTERAPIA+ANDREIA+E+VANDERLEI+LTDA%2C+279%2C+JARDIM+SAO+FRANCISCO%2C+GUARULHOS%2C+SP+Guarulhos+SP</x:v>
      </x:c>
      <x:c r="R3508" t="str"/>
      <x:c r="S3508" t="str"/>
      <x:c r="T3508" t="str">
        <x:v>Não contatado</x:v>
      </x:c>
      <x:c r="U3508" s="27" t="n">
        <x:f>IF(LEN(H3508)&gt;0,25,0)+IF(L3508="Sim",25,0)+IF(LEN(M3508)&gt;0,15,0)+IF(LEN(J3508)&gt;0,10,0)+IF(LEN(N3508)&gt;0,5,0)+IF(LEN(O3508)&gt;0,5,0)+IF(LEN(P3508)&gt;0,5,0)+IF(AND(LEN(R3508)&gt;0,LEN(S3508)&gt;0),10,0)</x:f>
        <x:v>0</x:v>
      </x:c>
      <x:c r="V3508" t="str">
        <x:f>IF(U3508&gt;=60,"Prioridade Alta",IF(U3508&gt;=35,"Prioridade Média","Prioridade Baixa"))</x:f>
        <x:v>Prioridade Baixa</x:v>
      </x:c>
      <x:c r="W3508" t="str">
        <x:v>Sim</x:v>
      </x:c>
      <x:c r="X3508" t="str">
        <x:v>Sem telefone, e-mail ou site</x:v>
      </x:c>
      <x:c r="Y3508" t="str">
        <x:v>Base expandida 2026-07-27</x:v>
      </x:c>
      <x:c r="Z3508" t="str"/>
      <x:c r="AA3508" t="str"/>
      <x:c r="AB3508" t="n">
        <x:v>30</x:v>
      </x:c>
      <x:c r="AC3508" t="str">
        <x:v>Prioridade Baixa</x:v>
      </x:c>
      <x:c r="AD3508" t="str">
        <x:v>Fonte CNES/DATASUS: https://cnes2.datasus.gov.br/Mod_Basico.asp?VCo_Unidade=3518804795121; CNES 4795121; CNPJ 54574018000126; site oficial/redes não coletados nesta fonte</x:v>
      </x:c>
      <x:c r="AE3508" t="n">
        <x:f>IF(LEN(H3508)&gt;0,1,0)</x:f>
        <x:v>0</x:v>
      </x:c>
      <x:c r="AF3508" t="n">
        <x:f>IF(LEN(M3508)&gt;0,1,0)</x:f>
        <x:v>0</x:v>
      </x:c>
      <x:c r="AG3508" t="n">
        <x:f>IF(AND(LEN(H3508)=0,LEN(K3508)=0,LEN(M3508)=0),1,0)</x:f>
        <x:v>1</x:v>
      </x:c>
    </x:row>
    <x:row r="3509">
      <x:c r="A3509" t="str">
        <x:v>AT-03508</x:v>
      </x:c>
      <x:c r="B3509" t="str">
        <x:v>Ns Odonto</x:v>
      </x:c>
      <x:c r="C3509" t="str">
        <x:v>Saúde</x:v>
      </x:c>
      <x:c r="D3509" t="str">
        <x:v>Clínica</x:v>
      </x:c>
      <x:c r="E3509" t="str">
        <x:v>Guarulhos</x:v>
      </x:c>
      <x:c r="F3509" t="str">
        <x:v>Jardim Albertina</x:v>
      </x:c>
      <x:c r="G3509" t="str">
        <x:v>Luciano Reis Clinica Odontologica Ltda, 4293, Jardim Albertina, Guarulhos, Sp</x:v>
      </x:c>
      <x:c r="H3509" t="str"/>
      <x:c r="I3509" t="str"/>
      <x:c r="J3509" t="str"/>
      <x:c r="K3509" t="str"/>
      <x:c r="L3509" t="str"/>
      <x:c r="M3509" t="str"/>
      <x:c r="N3509" t="str"/>
      <x:c r="O3509" t="str"/>
      <x:c r="P3509" t="str"/>
      <x:c r="Q3509" t="str">
        <x:v>https://www.google.com/maps/search/?api=1&amp;query=Ns+Odonto+LUCIANO+REIS+CLINICA+ODONTOLOGICA+LTDA%2C+4293%2C+JARDIM+ALBERTINA%2C+GUARULHOS%2C+SP+Guarulhos+SP</x:v>
      </x:c>
      <x:c r="R3509" t="str"/>
      <x:c r="S3509" t="str"/>
      <x:c r="T3509" t="str">
        <x:v>Não contatado</x:v>
      </x:c>
      <x:c r="U3509" s="27" t="n">
        <x:f>IF(LEN(H3509)&gt;0,25,0)+IF(L3509="Sim",25,0)+IF(LEN(M3509)&gt;0,15,0)+IF(LEN(J3509)&gt;0,10,0)+IF(LEN(N3509)&gt;0,5,0)+IF(LEN(O3509)&gt;0,5,0)+IF(LEN(P3509)&gt;0,5,0)+IF(AND(LEN(R3509)&gt;0,LEN(S3509)&gt;0),10,0)</x:f>
        <x:v>0</x:v>
      </x:c>
      <x:c r="V3509" t="str">
        <x:f>IF(U3509&gt;=60,"Prioridade Alta",IF(U3509&gt;=35,"Prioridade Média","Prioridade Baixa"))</x:f>
        <x:v>Prioridade Baixa</x:v>
      </x:c>
      <x:c r="W3509" t="str">
        <x:v>Sim</x:v>
      </x:c>
      <x:c r="X3509" t="str">
        <x:v>Sem telefone, e-mail ou site</x:v>
      </x:c>
      <x:c r="Y3509" t="str">
        <x:v>Base expandida 2026-07-27</x:v>
      </x:c>
      <x:c r="Z3509" t="str"/>
      <x:c r="AA3509" t="str"/>
      <x:c r="AB3509" t="n">
        <x:v>30</x:v>
      </x:c>
      <x:c r="AC3509" t="str">
        <x:v>Prioridade Baixa</x:v>
      </x:c>
      <x:c r="AD3509" t="str">
        <x:v>Fonte CNES/DATASUS: https://cnes2.datasus.gov.br/Mod_Basico.asp?VCo_Unidade=3518809773746; CNES 9773746; CNPJ 29246407000185; site oficial/redes não coletados nesta fonte</x:v>
      </x:c>
      <x:c r="AE3509" t="n">
        <x:f>IF(LEN(H3509)&gt;0,1,0)</x:f>
        <x:v>0</x:v>
      </x:c>
      <x:c r="AF3509" t="n">
        <x:f>IF(LEN(M3509)&gt;0,1,0)</x:f>
        <x:v>0</x:v>
      </x:c>
      <x:c r="AG3509" t="n">
        <x:f>IF(AND(LEN(H3509)=0,LEN(K3509)=0,LEN(M3509)=0),1,0)</x:f>
        <x:v>1</x:v>
      </x:c>
    </x:row>
    <x:row r="3510">
      <x:c r="A3510" t="str">
        <x:v>AT-03509</x:v>
      </x:c>
      <x:c r="B3510" t="str">
        <x:v>Ns Clinica Medica Odontologica</x:v>
      </x:c>
      <x:c r="C3510" t="str">
        <x:v>Saúde</x:v>
      </x:c>
      <x:c r="D3510" t="str">
        <x:v>Clínica</x:v>
      </x:c>
      <x:c r="E3510" t="str">
        <x:v>Guarulhos</x:v>
      </x:c>
      <x:c r="F3510" t="str">
        <x:v>Jardim Zaira</x:v>
      </x:c>
      <x:c r="G3510" t="str">
        <x:v>Ns Clinica Medica Odontologica Cnpj 27233516000132, 113, Jardim Zaira, Guarulhos, Sp</x:v>
      </x:c>
      <x:c r="H3510" t="str"/>
      <x:c r="I3510" t="str"/>
      <x:c r="J3510" t="str"/>
      <x:c r="K3510" t="str"/>
      <x:c r="L3510" t="str"/>
      <x:c r="M3510" t="str"/>
      <x:c r="N3510" t="str"/>
      <x:c r="O3510" t="str"/>
      <x:c r="P3510" t="str"/>
      <x:c r="Q3510" t="str">
        <x:v>https://www.google.com/maps/search/?api=1&amp;query=Ns+Clinica+Medica+Odontologica+NS+CLINICA+MEDICA+ODONTOLOGICA+CNPJ+27233516000132%2C+113%2C+JARDIM+ZAIRA%2C+GUARULHOS%2C+SP+Guarulhos+SP</x:v>
      </x:c>
      <x:c r="R3510" t="str"/>
      <x:c r="S3510" t="str"/>
      <x:c r="T3510" t="str">
        <x:v>Não contatado</x:v>
      </x:c>
      <x:c r="U3510" s="27" t="n">
        <x:f>IF(LEN(H3510)&gt;0,25,0)+IF(L3510="Sim",25,0)+IF(LEN(M3510)&gt;0,15,0)+IF(LEN(J3510)&gt;0,10,0)+IF(LEN(N3510)&gt;0,5,0)+IF(LEN(O3510)&gt;0,5,0)+IF(LEN(P3510)&gt;0,5,0)+IF(AND(LEN(R3510)&gt;0,LEN(S3510)&gt;0),10,0)</x:f>
        <x:v>0</x:v>
      </x:c>
      <x:c r="V3510" t="str">
        <x:f>IF(U3510&gt;=60,"Prioridade Alta",IF(U3510&gt;=35,"Prioridade Média","Prioridade Baixa"))</x:f>
        <x:v>Prioridade Baixa</x:v>
      </x:c>
      <x:c r="W3510" t="str">
        <x:v>Sim</x:v>
      </x:c>
      <x:c r="X3510" t="str">
        <x:v>Sem telefone, e-mail ou site</x:v>
      </x:c>
      <x:c r="Y3510" t="str">
        <x:v>Base expandida 2026-07-27</x:v>
      </x:c>
      <x:c r="Z3510" t="str"/>
      <x:c r="AA3510" t="str"/>
      <x:c r="AB3510" t="n">
        <x:v>30</x:v>
      </x:c>
      <x:c r="AC3510" t="str">
        <x:v>Prioridade Baixa</x:v>
      </x:c>
      <x:c r="AD3510" t="str">
        <x:v>Fonte CNES/DATASUS: https://cnes2.datasus.gov.br/Mod_Basico.asp?VCo_Unidade=3518801042955; CNES 1042955; CNPJ -; site oficial/redes não coletados nesta fonte</x:v>
      </x:c>
      <x:c r="AE3510" t="n">
        <x:f>IF(LEN(H3510)&gt;0,1,0)</x:f>
        <x:v>0</x:v>
      </x:c>
      <x:c r="AF3510" t="n">
        <x:f>IF(LEN(M3510)&gt;0,1,0)</x:f>
        <x:v>0</x:v>
      </x:c>
      <x:c r="AG3510" t="n">
        <x:f>IF(AND(LEN(H3510)=0,LEN(K3510)=0,LEN(M3510)=0),1,0)</x:f>
        <x:v>1</x:v>
      </x:c>
    </x:row>
    <x:row r="3511">
      <x:c r="A3511" t="str">
        <x:v>AT-03510</x:v>
      </x:c>
      <x:c r="B3511" t="str">
        <x:v>Odara Odontologia</x:v>
      </x:c>
      <x:c r="C3511" t="str">
        <x:v>Saúde</x:v>
      </x:c>
      <x:c r="D3511" t="str">
        <x:v>Clínica</x:v>
      </x:c>
      <x:c r="E3511" t="str">
        <x:v>Guarulhos</x:v>
      </x:c>
      <x:c r="F3511" t="str">
        <x:v>Jd Cocaia</x:v>
      </x:c>
      <x:c r="G3511" t="str">
        <x:v>Leticia Regina Dos Santos Lima, 1360, Jd Cocaia, Guarulhos, Sp</x:v>
      </x:c>
      <x:c r="H3511" t="str"/>
      <x:c r="I3511" t="str"/>
      <x:c r="J3511" t="str"/>
      <x:c r="K3511" t="str"/>
      <x:c r="L3511" t="str"/>
      <x:c r="M3511" t="str"/>
      <x:c r="N3511" t="str"/>
      <x:c r="O3511" t="str"/>
      <x:c r="P3511" t="str"/>
      <x:c r="Q3511" t="str">
        <x:v>https://www.google.com/maps/search/?api=1&amp;query=Odara+Odontologia+LETICIA+REGINA+DOS+SANTOS+LIMA%2C+1360%2C+JD+COCAIA%2C+GUARULHOS%2C+SP+Guarulhos+SP</x:v>
      </x:c>
      <x:c r="R3511" t="str"/>
      <x:c r="S3511" t="str"/>
      <x:c r="T3511" t="str">
        <x:v>Não contatado</x:v>
      </x:c>
      <x:c r="U3511" s="27" t="n">
        <x:f>IF(LEN(H3511)&gt;0,25,0)+IF(L3511="Sim",25,0)+IF(LEN(M3511)&gt;0,15,0)+IF(LEN(J3511)&gt;0,10,0)+IF(LEN(N3511)&gt;0,5,0)+IF(LEN(O3511)&gt;0,5,0)+IF(LEN(P3511)&gt;0,5,0)+IF(AND(LEN(R3511)&gt;0,LEN(S3511)&gt;0),10,0)</x:f>
        <x:v>0</x:v>
      </x:c>
      <x:c r="V3511" t="str">
        <x:f>IF(U3511&gt;=60,"Prioridade Alta",IF(U3511&gt;=35,"Prioridade Média","Prioridade Baixa"))</x:f>
        <x:v>Prioridade Baixa</x:v>
      </x:c>
      <x:c r="W3511" t="str">
        <x:v>Sim</x:v>
      </x:c>
      <x:c r="X3511" t="str">
        <x:v>Sem telefone, e-mail ou site</x:v>
      </x:c>
      <x:c r="Y3511" t="str">
        <x:v>Base expandida 2026-07-27</x:v>
      </x:c>
      <x:c r="Z3511" t="str"/>
      <x:c r="AA3511" t="str"/>
      <x:c r="AB3511" t="n">
        <x:v>30</x:v>
      </x:c>
      <x:c r="AC3511" t="str">
        <x:v>Prioridade Baixa</x:v>
      </x:c>
      <x:c r="AD3511" t="str">
        <x:v>Fonte CNES/DATASUS: https://cnes2.datasus.gov.br/Mod_Basico.asp?VCo_Unidade=3518806172334; CNES 6172334; CNPJ -; site oficial/redes não coletados nesta fonte</x:v>
      </x:c>
      <x:c r="AE3511" t="n">
        <x:f>IF(LEN(H3511)&gt;0,1,0)</x:f>
        <x:v>0</x:v>
      </x:c>
      <x:c r="AF3511" t="n">
        <x:f>IF(LEN(M3511)&gt;0,1,0)</x:f>
        <x:v>0</x:v>
      </x:c>
      <x:c r="AG3511" t="n">
        <x:f>IF(AND(LEN(H3511)=0,LEN(K3511)=0,LEN(M3511)=0),1,0)</x:f>
        <x:v>1</x:v>
      </x:c>
    </x:row>
    <x:row r="3512">
      <x:c r="A3512" t="str">
        <x:v>AT-03511</x:v>
      </x:c>
      <x:c r="B3512" t="str">
        <x:v>Nipodent Clinica Odontologica</x:v>
      </x:c>
      <x:c r="C3512" t="str">
        <x:v>Saúde</x:v>
      </x:c>
      <x:c r="D3512" t="str">
        <x:v>Clínica</x:v>
      </x:c>
      <x:c r="E3512" t="str">
        <x:v>Guarulhos</x:v>
      </x:c>
      <x:c r="F3512" t="str">
        <x:v>Jardim Sao Paulo</x:v>
      </x:c>
      <x:c r="G3512" t="str">
        <x:v>Nipodent Clinica Odontologica Ltda, 64, Jardim Sao Paulo, Guarulhos, Sp</x:v>
      </x:c>
      <x:c r="H3512" t="str"/>
      <x:c r="I3512" t="str"/>
      <x:c r="J3512" t="str"/>
      <x:c r="K3512" t="str"/>
      <x:c r="L3512" t="str"/>
      <x:c r="M3512" t="str"/>
      <x:c r="N3512" t="str"/>
      <x:c r="O3512" t="str"/>
      <x:c r="P3512" t="str"/>
      <x:c r="Q3512" t="str">
        <x:v>https://www.google.com/maps/search/?api=1&amp;query=Nipodent+Clinica+Odontologica+NIPODENT+CLINICA+ODONTOLOGICA+LTDA%2C+64%2C+JARDIM+SAO+PAULO%2C+GUARULHOS%2C+SP+Guarulhos+SP</x:v>
      </x:c>
      <x:c r="R3512" t="str"/>
      <x:c r="S3512" t="str"/>
      <x:c r="T3512" t="str">
        <x:v>Não contatado</x:v>
      </x:c>
      <x:c r="U3512" s="27" t="n">
        <x:f>IF(LEN(H3512)&gt;0,25,0)+IF(L3512="Sim",25,0)+IF(LEN(M3512)&gt;0,15,0)+IF(LEN(J3512)&gt;0,10,0)+IF(LEN(N3512)&gt;0,5,0)+IF(LEN(O3512)&gt;0,5,0)+IF(LEN(P3512)&gt;0,5,0)+IF(AND(LEN(R3512)&gt;0,LEN(S3512)&gt;0),10,0)</x:f>
        <x:v>0</x:v>
      </x:c>
      <x:c r="V3512" t="str">
        <x:f>IF(U3512&gt;=60,"Prioridade Alta",IF(U3512&gt;=35,"Prioridade Média","Prioridade Baixa"))</x:f>
        <x:v>Prioridade Baixa</x:v>
      </x:c>
      <x:c r="W3512" t="str">
        <x:v>Sim</x:v>
      </x:c>
      <x:c r="X3512" t="str">
        <x:v>Sem telefone, e-mail ou site</x:v>
      </x:c>
      <x:c r="Y3512" t="str">
        <x:v>Base expandida 2026-07-27</x:v>
      </x:c>
      <x:c r="Z3512" t="str"/>
      <x:c r="AA3512" t="str"/>
      <x:c r="AB3512" t="n">
        <x:v>30</x:v>
      </x:c>
      <x:c r="AC3512" t="str">
        <x:v>Prioridade Baixa</x:v>
      </x:c>
      <x:c r="AD3512" t="str">
        <x:v>Fonte CNES/DATASUS: https://cnes2.datasus.gov.br/Mod_Basico.asp?VCo_Unidade=3518809518177; CNES 9518177; CNPJ 28715822000178; site oficial/redes não coletados nesta fonte</x:v>
      </x:c>
      <x:c r="AE3512" t="n">
        <x:f>IF(LEN(H3512)&gt;0,1,0)</x:f>
        <x:v>0</x:v>
      </x:c>
      <x:c r="AF3512" t="n">
        <x:f>IF(LEN(M3512)&gt;0,1,0)</x:f>
        <x:v>0</x:v>
      </x:c>
      <x:c r="AG3512" t="n">
        <x:f>IF(AND(LEN(H3512)=0,LEN(K3512)=0,LEN(M3512)=0),1,0)</x:f>
        <x:v>1</x:v>
      </x:c>
    </x:row>
    <x:row r="3513">
      <x:c r="A3513" t="str">
        <x:v>AT-03512</x:v>
      </x:c>
      <x:c r="B3513" t="str">
        <x:v>Ns Servicos Odontologicos</x:v>
      </x:c>
      <x:c r="C3513" t="str">
        <x:v>Saúde</x:v>
      </x:c>
      <x:c r="D3513" t="str">
        <x:v>Clínica</x:v>
      </x:c>
      <x:c r="E3513" t="str">
        <x:v>Guarulhos</x:v>
      </x:c>
      <x:c r="F3513" t="str">
        <x:v>Vila Barros</x:v>
      </x:c>
      <x:c r="G3513" t="str">
        <x:v>Ns Servicos Odontologicos Ss Ltda, 39, Vila Barros, Guarulhos, Sp</x:v>
      </x:c>
      <x:c r="H3513" t="str"/>
      <x:c r="I3513" t="str"/>
      <x:c r="J3513" t="str"/>
      <x:c r="K3513" t="str"/>
      <x:c r="L3513" t="str"/>
      <x:c r="M3513" t="str"/>
      <x:c r="N3513" t="str"/>
      <x:c r="O3513" t="str"/>
      <x:c r="P3513" t="str"/>
      <x:c r="Q3513" t="str">
        <x:v>https://www.google.com/maps/search/?api=1&amp;query=Ns+Servicos+Odontologicos+NS+SERVICOS+ODONTOLOGICOS+SS+LTDA%2C+39%2C+VILA+BARROS%2C+GUARULHOS%2C+SP+Guarulhos+SP</x:v>
      </x:c>
      <x:c r="R3513" t="str"/>
      <x:c r="S3513" t="str"/>
      <x:c r="T3513" t="str">
        <x:v>Não contatado</x:v>
      </x:c>
      <x:c r="U3513" s="27" t="n">
        <x:f>IF(LEN(H3513)&gt;0,25,0)+IF(L3513="Sim",25,0)+IF(LEN(M3513)&gt;0,15,0)+IF(LEN(J3513)&gt;0,10,0)+IF(LEN(N3513)&gt;0,5,0)+IF(LEN(O3513)&gt;0,5,0)+IF(LEN(P3513)&gt;0,5,0)+IF(AND(LEN(R3513)&gt;0,LEN(S3513)&gt;0),10,0)</x:f>
        <x:v>0</x:v>
      </x:c>
      <x:c r="V3513" t="str">
        <x:f>IF(U3513&gt;=60,"Prioridade Alta",IF(U3513&gt;=35,"Prioridade Média","Prioridade Baixa"))</x:f>
        <x:v>Prioridade Baixa</x:v>
      </x:c>
      <x:c r="W3513" t="str">
        <x:v>Sim</x:v>
      </x:c>
      <x:c r="X3513" t="str">
        <x:v>Sem telefone, e-mail ou site</x:v>
      </x:c>
      <x:c r="Y3513" t="str">
        <x:v>Base expandida 2026-07-27</x:v>
      </x:c>
      <x:c r="Z3513" t="str"/>
      <x:c r="AA3513" t="str"/>
      <x:c r="AB3513" t="n">
        <x:v>30</x:v>
      </x:c>
      <x:c r="AC3513" t="str">
        <x:v>Prioridade Baixa</x:v>
      </x:c>
      <x:c r="AD3513" t="str">
        <x:v>Fonte CNES/DATASUS: https://cnes2.datasus.gov.br/Mod_Basico.asp?VCo_Unidade=3518805427754; CNES 5427754; CNPJ 04159070000148; site oficial/redes não coletados nesta fonte</x:v>
      </x:c>
      <x:c r="AE3513" t="n">
        <x:f>IF(LEN(H3513)&gt;0,1,0)</x:f>
        <x:v>0</x:v>
      </x:c>
      <x:c r="AF3513" t="n">
        <x:f>IF(LEN(M3513)&gt;0,1,0)</x:f>
        <x:v>0</x:v>
      </x:c>
      <x:c r="AG3513" t="n">
        <x:f>IF(AND(LEN(H3513)=0,LEN(K3513)=0,LEN(M3513)=0),1,0)</x:f>
        <x:v>1</x:v>
      </x:c>
    </x:row>
    <x:row r="3514">
      <x:c r="A3514" t="str">
        <x:v>AT-03513</x:v>
      </x:c>
      <x:c r="B3514" t="str">
        <x:v>Odonto Alca</x:v>
      </x:c>
      <x:c r="C3514" t="str">
        <x:v>Saúde</x:v>
      </x:c>
      <x:c r="D3514" t="str">
        <x:v>Clínica</x:v>
      </x:c>
      <x:c r="E3514" t="str">
        <x:v>Guarulhos</x:v>
      </x:c>
      <x:c r="F3514" t="str">
        <x:v>Jardim Sao Paulo</x:v>
      </x:c>
      <x:c r="G3514" t="str">
        <x:v>Alca Odontologia Ltda, 43, Jardim Sao Paulo, Guarulhos, Sp</x:v>
      </x:c>
      <x:c r="H3514" t="str"/>
      <x:c r="I3514" t="str"/>
      <x:c r="J3514" t="str"/>
      <x:c r="K3514" t="str"/>
      <x:c r="L3514" t="str"/>
      <x:c r="M3514" t="str"/>
      <x:c r="N3514" t="str"/>
      <x:c r="O3514" t="str"/>
      <x:c r="P3514" t="str"/>
      <x:c r="Q3514" t="str">
        <x:v>https://www.google.com/maps/search/?api=1&amp;query=Odonto+Alca+ALCA+ODONTOLOGIA+LTDA%2C+43%2C+JARDIM+SAO+PAULO%2C+GUARULHOS%2C+SP+Guarulhos+SP</x:v>
      </x:c>
      <x:c r="R3514" t="str"/>
      <x:c r="S3514" t="str"/>
      <x:c r="T3514" t="str">
        <x:v>Não contatado</x:v>
      </x:c>
      <x:c r="U3514" s="27" t="n">
        <x:f>IF(LEN(H3514)&gt;0,25,0)+IF(L3514="Sim",25,0)+IF(LEN(M3514)&gt;0,15,0)+IF(LEN(J3514)&gt;0,10,0)+IF(LEN(N3514)&gt;0,5,0)+IF(LEN(O3514)&gt;0,5,0)+IF(LEN(P3514)&gt;0,5,0)+IF(AND(LEN(R3514)&gt;0,LEN(S3514)&gt;0),10,0)</x:f>
        <x:v>0</x:v>
      </x:c>
      <x:c r="V3514" t="str">
        <x:f>IF(U3514&gt;=60,"Prioridade Alta",IF(U3514&gt;=35,"Prioridade Média","Prioridade Baixa"))</x:f>
        <x:v>Prioridade Baixa</x:v>
      </x:c>
      <x:c r="W3514" t="str">
        <x:v>Sim</x:v>
      </x:c>
      <x:c r="X3514" t="str">
        <x:v>Sem telefone, e-mail ou site</x:v>
      </x:c>
      <x:c r="Y3514" t="str">
        <x:v>Base expandida 2026-07-27</x:v>
      </x:c>
      <x:c r="Z3514" t="str"/>
      <x:c r="AA3514" t="str"/>
      <x:c r="AB3514" t="n">
        <x:v>30</x:v>
      </x:c>
      <x:c r="AC3514" t="str">
        <x:v>Prioridade Baixa</x:v>
      </x:c>
      <x:c r="AD3514" t="str">
        <x:v>Fonte CNES/DATASUS: https://cnes2.datasus.gov.br/Mod_Basico.asp?VCo_Unidade=3518804245237; CNES 4245237; CNPJ 48888178000147; site oficial/redes não coletados nesta fonte</x:v>
      </x:c>
      <x:c r="AE3514" t="n">
        <x:f>IF(LEN(H3514)&gt;0,1,0)</x:f>
        <x:v>0</x:v>
      </x:c>
      <x:c r="AF3514" t="n">
        <x:f>IF(LEN(M3514)&gt;0,1,0)</x:f>
        <x:v>0</x:v>
      </x:c>
      <x:c r="AG3514" t="n">
        <x:f>IF(AND(LEN(H3514)=0,LEN(K3514)=0,LEN(M3514)=0),1,0)</x:f>
        <x:v>1</x:v>
      </x:c>
    </x:row>
    <x:row r="3515">
      <x:c r="A3515" t="str">
        <x:v>AT-03514</x:v>
      </x:c>
      <x:c r="B3515" t="str">
        <x:v>Odonto Campos Clinica Odontologica</x:v>
      </x:c>
      <x:c r="C3515" t="str">
        <x:v>Saúde</x:v>
      </x:c>
      <x:c r="D3515" t="str">
        <x:v>Clínica</x:v>
      </x:c>
      <x:c r="E3515" t="str">
        <x:v>Guarulhos</x:v>
      </x:c>
      <x:c r="F3515" t="str">
        <x:v>Jardim Pinhal</x:v>
      </x:c>
      <x:c r="G3515" t="str">
        <x:v>Odonto Campos Clinica Odontologica Ltda, 701, Jardim Pinhal, Guarulhos, Sp</x:v>
      </x:c>
      <x:c r="H3515" t="str"/>
      <x:c r="I3515" t="str"/>
      <x:c r="J3515" t="str"/>
      <x:c r="K3515" t="str"/>
      <x:c r="L3515" t="str"/>
      <x:c r="M3515" t="str"/>
      <x:c r="N3515" t="str"/>
      <x:c r="O3515" t="str"/>
      <x:c r="P3515" t="str"/>
      <x:c r="Q3515" t="str">
        <x:v>https://www.google.com/maps/search/?api=1&amp;query=Odonto+Campos+Clinica+Odontologica+ODONTO+CAMPOS+CLINICA+ODONTOLOGICA+LTDA%2C+701%2C+JARDIM+PINHAL%2C+GUARULHOS%2C+SP+Guarulhos+SP</x:v>
      </x:c>
      <x:c r="R3515" t="str"/>
      <x:c r="S3515" t="str"/>
      <x:c r="T3515" t="str">
        <x:v>Não contatado</x:v>
      </x:c>
      <x:c r="U3515" s="27" t="n">
        <x:f>IF(LEN(H3515)&gt;0,25,0)+IF(L3515="Sim",25,0)+IF(LEN(M3515)&gt;0,15,0)+IF(LEN(J3515)&gt;0,10,0)+IF(LEN(N3515)&gt;0,5,0)+IF(LEN(O3515)&gt;0,5,0)+IF(LEN(P3515)&gt;0,5,0)+IF(AND(LEN(R3515)&gt;0,LEN(S3515)&gt;0),10,0)</x:f>
        <x:v>0</x:v>
      </x:c>
      <x:c r="V3515" t="str">
        <x:f>IF(U3515&gt;=60,"Prioridade Alta",IF(U3515&gt;=35,"Prioridade Média","Prioridade Baixa"))</x:f>
        <x:v>Prioridade Baixa</x:v>
      </x:c>
      <x:c r="W3515" t="str">
        <x:v>Sim</x:v>
      </x:c>
      <x:c r="X3515" t="str">
        <x:v>Sem telefone, e-mail ou site</x:v>
      </x:c>
      <x:c r="Y3515" t="str">
        <x:v>Base expandida 2026-07-27</x:v>
      </x:c>
      <x:c r="Z3515" t="str"/>
      <x:c r="AA3515" t="str"/>
      <x:c r="AB3515" t="n">
        <x:v>30</x:v>
      </x:c>
      <x:c r="AC3515" t="str">
        <x:v>Prioridade Baixa</x:v>
      </x:c>
      <x:c r="AD3515" t="str">
        <x:v>Fonte CNES/DATASUS: https://cnes2.datasus.gov.br/Mod_Basico.asp?VCo_Unidade=3518802976099; CNES 2976099; CNPJ 41125549000190; site oficial/redes não coletados nesta fonte</x:v>
      </x:c>
      <x:c r="AE3515" t="n">
        <x:f>IF(LEN(H3515)&gt;0,1,0)</x:f>
        <x:v>0</x:v>
      </x:c>
      <x:c r="AF3515" t="n">
        <x:f>IF(LEN(M3515)&gt;0,1,0)</x:f>
        <x:v>0</x:v>
      </x:c>
      <x:c r="AG3515" t="n">
        <x:f>IF(AND(LEN(H3515)=0,LEN(K3515)=0,LEN(M3515)=0),1,0)</x:f>
        <x:v>1</x:v>
      </x:c>
    </x:row>
    <x:row r="3516">
      <x:c r="A3516" t="str">
        <x:v>AT-03515</x:v>
      </x:c>
      <x:c r="B3516" t="str">
        <x:v>Odonto Andrades</x:v>
      </x:c>
      <x:c r="C3516" t="str">
        <x:v>Saúde</x:v>
      </x:c>
      <x:c r="D3516" t="str">
        <x:v>Clínica</x:v>
      </x:c>
      <x:c r="E3516" t="str">
        <x:v>Guarulhos</x:v>
      </x:c>
      <x:c r="F3516" t="str">
        <x:v>Tanquilidade</x:v>
      </x:c>
      <x:c r="G3516" t="str">
        <x:v>Odonto Andrades Ss Ltda Me, 891, Tanquilidade, Guarulhos, Sp</x:v>
      </x:c>
      <x:c r="H3516" t="str"/>
      <x:c r="I3516" t="str"/>
      <x:c r="J3516" t="str"/>
      <x:c r="K3516" t="str"/>
      <x:c r="L3516" t="str"/>
      <x:c r="M3516" t="str"/>
      <x:c r="N3516" t="str"/>
      <x:c r="O3516" t="str"/>
      <x:c r="P3516" t="str"/>
      <x:c r="Q3516" t="str">
        <x:v>https://www.google.com/maps/search/?api=1&amp;query=Odonto+Andrades+ODONTO+ANDRADES+SS+LTDA+ME%2C+891%2C+TANQUILIDADE%2C+GUARULHOS%2C+SP+Guarulhos+SP</x:v>
      </x:c>
      <x:c r="R3516" t="str"/>
      <x:c r="S3516" t="str"/>
      <x:c r="T3516" t="str">
        <x:v>Não contatado</x:v>
      </x:c>
      <x:c r="U3516" s="27" t="n">
        <x:f>IF(LEN(H3516)&gt;0,25,0)+IF(L3516="Sim",25,0)+IF(LEN(M3516)&gt;0,15,0)+IF(LEN(J3516)&gt;0,10,0)+IF(LEN(N3516)&gt;0,5,0)+IF(LEN(O3516)&gt;0,5,0)+IF(LEN(P3516)&gt;0,5,0)+IF(AND(LEN(R3516)&gt;0,LEN(S3516)&gt;0),10,0)</x:f>
        <x:v>0</x:v>
      </x:c>
      <x:c r="V3516" t="str">
        <x:f>IF(U3516&gt;=60,"Prioridade Alta",IF(U3516&gt;=35,"Prioridade Média","Prioridade Baixa"))</x:f>
        <x:v>Prioridade Baixa</x:v>
      </x:c>
      <x:c r="W3516" t="str">
        <x:v>Sim</x:v>
      </x:c>
      <x:c r="X3516" t="str">
        <x:v>Sem telefone, e-mail ou site</x:v>
      </x:c>
      <x:c r="Y3516" t="str">
        <x:v>Base expandida 2026-07-27</x:v>
      </x:c>
      <x:c r="Z3516" t="str"/>
      <x:c r="AA3516" t="str"/>
      <x:c r="AB3516" t="n">
        <x:v>30</x:v>
      </x:c>
      <x:c r="AC3516" t="str">
        <x:v>Prioridade Baixa</x:v>
      </x:c>
      <x:c r="AD3516" t="str">
        <x:v>Fonte CNES/DATASUS: https://cnes2.datasus.gov.br/Mod_Basico.asp?VCo_Unidade=3518807758502; CNES 7758502; CNPJ 21762858000163; site oficial/redes não coletados nesta fonte</x:v>
      </x:c>
      <x:c r="AE3516" t="n">
        <x:f>IF(LEN(H3516)&gt;0,1,0)</x:f>
        <x:v>0</x:v>
      </x:c>
      <x:c r="AF3516" t="n">
        <x:f>IF(LEN(M3516)&gt;0,1,0)</x:f>
        <x:v>0</x:v>
      </x:c>
      <x:c r="AG3516" t="n">
        <x:f>IF(AND(LEN(H3516)=0,LEN(K3516)=0,LEN(M3516)=0),1,0)</x:f>
        <x:v>1</x:v>
      </x:c>
    </x:row>
    <x:row r="3517">
      <x:c r="A3517" t="str">
        <x:v>AT-03516</x:v>
      </x:c>
      <x:c r="B3517" t="str">
        <x:v>Odonto Fenix</x:v>
      </x:c>
      <x:c r="C3517" t="str">
        <x:v>Saúde</x:v>
      </x:c>
      <x:c r="D3517" t="str">
        <x:v>Clínica</x:v>
      </x:c>
      <x:c r="E3517" t="str">
        <x:v>Guarulhos</x:v>
      </x:c>
      <x:c r="F3517" t="str">
        <x:v>Centro</x:v>
      </x:c>
      <x:c r="G3517" t="str">
        <x:v>Odonto Fenix Clinica Odontologica Ltda, 65, Centro, Guarulhos, Sp</x:v>
      </x:c>
      <x:c r="H3517" t="str"/>
      <x:c r="I3517" t="str"/>
      <x:c r="J3517" t="str"/>
      <x:c r="K3517" t="str"/>
      <x:c r="L3517" t="str"/>
      <x:c r="M3517" t="str"/>
      <x:c r="N3517" t="str"/>
      <x:c r="O3517" t="str"/>
      <x:c r="P3517" t="str"/>
      <x:c r="Q3517" t="str">
        <x:v>https://www.google.com/maps/search/?api=1&amp;query=Odonto+Fenix+ODONTO+FENIX+CLINICA+ODONTOLOGICA+LTDA%2C+65%2C+CENTRO%2C+GUARULHOS%2C+SP+Guarulhos+SP</x:v>
      </x:c>
      <x:c r="R3517" t="str"/>
      <x:c r="S3517" t="str"/>
      <x:c r="T3517" t="str">
        <x:v>Não contatado</x:v>
      </x:c>
      <x:c r="U3517" s="27" t="n">
        <x:f>IF(LEN(H3517)&gt;0,25,0)+IF(L3517="Sim",25,0)+IF(LEN(M3517)&gt;0,15,0)+IF(LEN(J3517)&gt;0,10,0)+IF(LEN(N3517)&gt;0,5,0)+IF(LEN(O3517)&gt;0,5,0)+IF(LEN(P3517)&gt;0,5,0)+IF(AND(LEN(R3517)&gt;0,LEN(S3517)&gt;0),10,0)</x:f>
        <x:v>0</x:v>
      </x:c>
      <x:c r="V3517" t="str">
        <x:f>IF(U3517&gt;=60,"Prioridade Alta",IF(U3517&gt;=35,"Prioridade Média","Prioridade Baixa"))</x:f>
        <x:v>Prioridade Baixa</x:v>
      </x:c>
      <x:c r="W3517" t="str">
        <x:v>Sim</x:v>
      </x:c>
      <x:c r="X3517" t="str">
        <x:v>Sem telefone, e-mail ou site</x:v>
      </x:c>
      <x:c r="Y3517" t="str">
        <x:v>Base expandida 2026-07-27</x:v>
      </x:c>
      <x:c r="Z3517" t="str"/>
      <x:c r="AA3517" t="str"/>
      <x:c r="AB3517" t="n">
        <x:v>30</x:v>
      </x:c>
      <x:c r="AC3517" t="str">
        <x:v>Prioridade Baixa</x:v>
      </x:c>
      <x:c r="AD3517" t="str">
        <x:v>Fonte CNES/DATASUS: https://cnes2.datasus.gov.br/Mod_Basico.asp?VCo_Unidade=3518805849993; CNES 5849993; CNPJ 09203911000190; site oficial/redes não coletados nesta fonte</x:v>
      </x:c>
      <x:c r="AE3517" t="n">
        <x:f>IF(LEN(H3517)&gt;0,1,0)</x:f>
        <x:v>0</x:v>
      </x:c>
      <x:c r="AF3517" t="n">
        <x:f>IF(LEN(M3517)&gt;0,1,0)</x:f>
        <x:v>0</x:v>
      </x:c>
      <x:c r="AG3517" t="n">
        <x:f>IF(AND(LEN(H3517)=0,LEN(K3517)=0,LEN(M3517)=0),1,0)</x:f>
        <x:v>1</x:v>
      </x:c>
    </x:row>
    <x:row r="3518">
      <x:c r="A3518" t="str">
        <x:v>AT-03517</x:v>
      </x:c>
      <x:c r="B3518" t="str">
        <x:v>Odonto Cng</x:v>
      </x:c>
      <x:c r="C3518" t="str">
        <x:v>Saúde</x:v>
      </x:c>
      <x:c r="D3518" t="str">
        <x:v>Clínica</x:v>
      </x:c>
      <x:c r="E3518" t="str">
        <x:v>Guarulhos</x:v>
      </x:c>
      <x:c r="F3518" t="str">
        <x:v>Jd Imperador</x:v>
      </x:c>
      <x:c r="G3518" t="str">
        <x:v>Odonto Cng Ss Ltda, 2814, Jd Imperador, Guarulhos, Sp</x:v>
      </x:c>
      <x:c r="H3518" t="str"/>
      <x:c r="I3518" t="str"/>
      <x:c r="J3518" t="str"/>
      <x:c r="K3518" t="str"/>
      <x:c r="L3518" t="str"/>
      <x:c r="M3518" t="str"/>
      <x:c r="N3518" t="str"/>
      <x:c r="O3518" t="str"/>
      <x:c r="P3518" t="str"/>
      <x:c r="Q3518" t="str">
        <x:v>https://www.google.com/maps/search/?api=1&amp;query=Odonto+Cng+ODONTO+CNG+SS+LTDA%2C+2814%2C+JD+IMPERADOR%2C+GUARULHOS%2C+SP+Guarulhos+SP</x:v>
      </x:c>
      <x:c r="R3518" t="str"/>
      <x:c r="S3518" t="str"/>
      <x:c r="T3518" t="str">
        <x:v>Não contatado</x:v>
      </x:c>
      <x:c r="U3518" s="27" t="n">
        <x:f>IF(LEN(H3518)&gt;0,25,0)+IF(L3518="Sim",25,0)+IF(LEN(M3518)&gt;0,15,0)+IF(LEN(J3518)&gt;0,10,0)+IF(LEN(N3518)&gt;0,5,0)+IF(LEN(O3518)&gt;0,5,0)+IF(LEN(P3518)&gt;0,5,0)+IF(AND(LEN(R3518)&gt;0,LEN(S3518)&gt;0),10,0)</x:f>
        <x:v>0</x:v>
      </x:c>
      <x:c r="V3518" t="str">
        <x:f>IF(U3518&gt;=60,"Prioridade Alta",IF(U3518&gt;=35,"Prioridade Média","Prioridade Baixa"))</x:f>
        <x:v>Prioridade Baixa</x:v>
      </x:c>
      <x:c r="W3518" t="str">
        <x:v>Sim</x:v>
      </x:c>
      <x:c r="X3518" t="str">
        <x:v>Sem telefone, e-mail ou site</x:v>
      </x:c>
      <x:c r="Y3518" t="str">
        <x:v>Base expandida 2026-07-27</x:v>
      </x:c>
      <x:c r="Z3518" t="str"/>
      <x:c r="AA3518" t="str"/>
      <x:c r="AB3518" t="n">
        <x:v>30</x:v>
      </x:c>
      <x:c r="AC3518" t="str">
        <x:v>Prioridade Baixa</x:v>
      </x:c>
      <x:c r="AD3518" t="str">
        <x:v>Fonte CNES/DATASUS: https://cnes2.datasus.gov.br/Mod_Basico.asp?VCo_Unidade=3518803482014; CNES 3482014; CNPJ 09237985000148; site oficial/redes não coletados nesta fonte</x:v>
      </x:c>
      <x:c r="AE3518" t="n">
        <x:f>IF(LEN(H3518)&gt;0,1,0)</x:f>
        <x:v>0</x:v>
      </x:c>
      <x:c r="AF3518" t="n">
        <x:f>IF(LEN(M3518)&gt;0,1,0)</x:f>
        <x:v>0</x:v>
      </x:c>
      <x:c r="AG3518" t="n">
        <x:f>IF(AND(LEN(H3518)=0,LEN(K3518)=0,LEN(M3518)=0),1,0)</x:f>
        <x:v>1</x:v>
      </x:c>
    </x:row>
    <x:row r="3519">
      <x:c r="A3519" t="str">
        <x:v>AT-03518</x:v>
      </x:c>
      <x:c r="B3519" t="str">
        <x:v>Odonto Physis</x:v>
      </x:c>
      <x:c r="C3519" t="str">
        <x:v>Saúde</x:v>
      </x:c>
      <x:c r="D3519" t="str">
        <x:v>Clínica</x:v>
      </x:c>
      <x:c r="E3519" t="str">
        <x:v>Guarulhos</x:v>
      </x:c>
      <x:c r="F3519" t="str">
        <x:v>Jardim Santa Mena</x:v>
      </x:c>
      <x:c r="G3519" t="str">
        <x:v>Consultorio Odontologico Odonto Physis Ltda, 260, Jardim Santa Mena, Guarulhos, Sp</x:v>
      </x:c>
      <x:c r="H3519" t="str"/>
      <x:c r="I3519" t="str"/>
      <x:c r="J3519" t="str"/>
      <x:c r="K3519" t="str"/>
      <x:c r="L3519" t="str"/>
      <x:c r="M3519" t="str"/>
      <x:c r="N3519" t="str"/>
      <x:c r="O3519" t="str"/>
      <x:c r="P3519" t="str"/>
      <x:c r="Q3519" t="str">
        <x:v>https://www.google.com/maps/search/?api=1&amp;query=Odonto+Physis+CONSULTORIO+ODONTOLOGICO+ODONTO+PHYSIS+LTDA%2C+260%2C+JARDIM+SANTA+MENA%2C+GUARULHOS%2C+SP+Guarulhos+SP</x:v>
      </x:c>
      <x:c r="R3519" t="str"/>
      <x:c r="S3519" t="str"/>
      <x:c r="T3519" t="str">
        <x:v>Não contatado</x:v>
      </x:c>
      <x:c r="U3519" s="27" t="n">
        <x:f>IF(LEN(H3519)&gt;0,25,0)+IF(L3519="Sim",25,0)+IF(LEN(M3519)&gt;0,15,0)+IF(LEN(J3519)&gt;0,10,0)+IF(LEN(N3519)&gt;0,5,0)+IF(LEN(O3519)&gt;0,5,0)+IF(LEN(P3519)&gt;0,5,0)+IF(AND(LEN(R3519)&gt;0,LEN(S3519)&gt;0),10,0)</x:f>
        <x:v>0</x:v>
      </x:c>
      <x:c r="V3519" t="str">
        <x:f>IF(U3519&gt;=60,"Prioridade Alta",IF(U3519&gt;=35,"Prioridade Média","Prioridade Baixa"))</x:f>
        <x:v>Prioridade Baixa</x:v>
      </x:c>
      <x:c r="W3519" t="str">
        <x:v>Sim</x:v>
      </x:c>
      <x:c r="X3519" t="str">
        <x:v>Sem telefone, e-mail ou site</x:v>
      </x:c>
      <x:c r="Y3519" t="str">
        <x:v>Base expandida 2026-07-27</x:v>
      </x:c>
      <x:c r="Z3519" t="str"/>
      <x:c r="AA3519" t="str"/>
      <x:c r="AB3519" t="n">
        <x:v>30</x:v>
      </x:c>
      <x:c r="AC3519" t="str">
        <x:v>Prioridade Baixa</x:v>
      </x:c>
      <x:c r="AD3519" t="str">
        <x:v>Fonte CNES/DATASUS: https://cnes2.datasus.gov.br/Mod_Basico.asp?VCo_Unidade=3518809976329; CNES 9976329; CNPJ 33828725000121; site oficial/redes não coletados nesta fonte</x:v>
      </x:c>
      <x:c r="AE3519" t="n">
        <x:f>IF(LEN(H3519)&gt;0,1,0)</x:f>
        <x:v>0</x:v>
      </x:c>
      <x:c r="AF3519" t="n">
        <x:f>IF(LEN(M3519)&gt;0,1,0)</x:f>
        <x:v>0</x:v>
      </x:c>
      <x:c r="AG3519" t="n">
        <x:f>IF(AND(LEN(H3519)=0,LEN(K3519)=0,LEN(M3519)=0),1,0)</x:f>
        <x:v>1</x:v>
      </x:c>
    </x:row>
    <x:row r="3520">
      <x:c r="A3520" t="str">
        <x:v>AT-03519</x:v>
      </x:c>
      <x:c r="B3520" t="str">
        <x:v>Odonto Prosp</x:v>
      </x:c>
      <x:c r="C3520" t="str">
        <x:v>Saúde</x:v>
      </x:c>
      <x:c r="D3520" t="str">
        <x:v>Clínica</x:v>
      </x:c>
      <x:c r="E3520" t="str">
        <x:v>Guarulhos</x:v>
      </x:c>
      <x:c r="F3520" t="str">
        <x:v>Centro</x:v>
      </x:c>
      <x:c r="G3520" t="str">
        <x:v>Melo Freire Odontologia Eireli, 1562, Centro, Guarulhos, Sp</x:v>
      </x:c>
      <x:c r="H3520" t="str"/>
      <x:c r="I3520" t="str"/>
      <x:c r="J3520" t="str"/>
      <x:c r="K3520" t="str"/>
      <x:c r="L3520" t="str"/>
      <x:c r="M3520" t="str"/>
      <x:c r="N3520" t="str"/>
      <x:c r="O3520" t="str"/>
      <x:c r="P3520" t="str"/>
      <x:c r="Q3520" t="str">
        <x:v>https://www.google.com/maps/search/?api=1&amp;query=Odonto+Prosp+MELO+FREIRE+ODONTOLOGIA+EIRELI%2C+1562%2C+CENTRO%2C+GUARULHOS%2C+SP+Guarulhos+SP</x:v>
      </x:c>
      <x:c r="R3520" t="str"/>
      <x:c r="S3520" t="str"/>
      <x:c r="T3520" t="str">
        <x:v>Não contatado</x:v>
      </x:c>
      <x:c r="U3520" s="27" t="n">
        <x:f>IF(LEN(H3520)&gt;0,25,0)+IF(L3520="Sim",25,0)+IF(LEN(M3520)&gt;0,15,0)+IF(LEN(J3520)&gt;0,10,0)+IF(LEN(N3520)&gt;0,5,0)+IF(LEN(O3520)&gt;0,5,0)+IF(LEN(P3520)&gt;0,5,0)+IF(AND(LEN(R3520)&gt;0,LEN(S3520)&gt;0),10,0)</x:f>
        <x:v>0</x:v>
      </x:c>
      <x:c r="V3520" t="str">
        <x:f>IF(U3520&gt;=60,"Prioridade Alta",IF(U3520&gt;=35,"Prioridade Média","Prioridade Baixa"))</x:f>
        <x:v>Prioridade Baixa</x:v>
      </x:c>
      <x:c r="W3520" t="str">
        <x:v>Sim</x:v>
      </x:c>
      <x:c r="X3520" t="str">
        <x:v>Sem telefone, e-mail ou site</x:v>
      </x:c>
      <x:c r="Y3520" t="str">
        <x:v>Base expandida 2026-07-27</x:v>
      </x:c>
      <x:c r="Z3520" t="str"/>
      <x:c r="AA3520" t="str"/>
      <x:c r="AB3520" t="n">
        <x:v>30</x:v>
      </x:c>
      <x:c r="AC3520" t="str">
        <x:v>Prioridade Baixa</x:v>
      </x:c>
      <x:c r="AD3520" t="str">
        <x:v>Fonte CNES/DATASUS: https://cnes2.datasus.gov.br/Mod_Basico.asp?VCo_Unidade=3518800664863; CNES 0664863; CNPJ 40118042000146; site oficial/redes não coletados nesta fonte</x:v>
      </x:c>
      <x:c r="AE3520" t="n">
        <x:f>IF(LEN(H3520)&gt;0,1,0)</x:f>
        <x:v>0</x:v>
      </x:c>
      <x:c r="AF3520" t="n">
        <x:f>IF(LEN(M3520)&gt;0,1,0)</x:f>
        <x:v>0</x:v>
      </x:c>
      <x:c r="AG3520" t="n">
        <x:f>IF(AND(LEN(H3520)=0,LEN(K3520)=0,LEN(M3520)=0),1,0)</x:f>
        <x:v>1</x:v>
      </x:c>
    </x:row>
    <x:row r="3521">
      <x:c r="A3521" t="str">
        <x:v>AT-03520</x:v>
      </x:c>
      <x:c r="B3521" t="str">
        <x:v>Odonto Plus</x:v>
      </x:c>
      <x:c r="C3521" t="str">
        <x:v>Saúde</x:v>
      </x:c>
      <x:c r="D3521" t="str">
        <x:v>Clínica</x:v>
      </x:c>
      <x:c r="E3521" t="str">
        <x:v>Guarulhos</x:v>
      </x:c>
      <x:c r="F3521" t="str">
        <x:v>Centro</x:v>
      </x:c>
      <x:c r="G3521" t="str">
        <x:v>Aline Scalone Brentel Me, 84, Centro, Guarulhos, Sp</x:v>
      </x:c>
      <x:c r="H3521" t="str"/>
      <x:c r="I3521" t="str"/>
      <x:c r="J3521" t="str"/>
      <x:c r="K3521" t="str"/>
      <x:c r="L3521" t="str"/>
      <x:c r="M3521" t="str"/>
      <x:c r="N3521" t="str"/>
      <x:c r="O3521" t="str"/>
      <x:c r="P3521" t="str"/>
      <x:c r="Q3521" t="str">
        <x:v>https://www.google.com/maps/search/?api=1&amp;query=Odonto+Plus+ALINE+SCALONE+BRENTEL+ME%2C+84%2C+CENTRO%2C+GUARULHOS%2C+SP+Guarulhos+SP</x:v>
      </x:c>
      <x:c r="R3521" t="str"/>
      <x:c r="S3521" t="str"/>
      <x:c r="T3521" t="str">
        <x:v>Não contatado</x:v>
      </x:c>
      <x:c r="U3521" s="27" t="n">
        <x:f>IF(LEN(H3521)&gt;0,25,0)+IF(L3521="Sim",25,0)+IF(LEN(M3521)&gt;0,15,0)+IF(LEN(J3521)&gt;0,10,0)+IF(LEN(N3521)&gt;0,5,0)+IF(LEN(O3521)&gt;0,5,0)+IF(LEN(P3521)&gt;0,5,0)+IF(AND(LEN(R3521)&gt;0,LEN(S3521)&gt;0),10,0)</x:f>
        <x:v>0</x:v>
      </x:c>
      <x:c r="V3521" t="str">
        <x:f>IF(U3521&gt;=60,"Prioridade Alta",IF(U3521&gt;=35,"Prioridade Média","Prioridade Baixa"))</x:f>
        <x:v>Prioridade Baixa</x:v>
      </x:c>
      <x:c r="W3521" t="str">
        <x:v>Sim</x:v>
      </x:c>
      <x:c r="X3521" t="str">
        <x:v>Sem telefone, e-mail ou site</x:v>
      </x:c>
      <x:c r="Y3521" t="str">
        <x:v>Base expandida 2026-07-27</x:v>
      </x:c>
      <x:c r="Z3521" t="str"/>
      <x:c r="AA3521" t="str"/>
      <x:c r="AB3521" t="n">
        <x:v>30</x:v>
      </x:c>
      <x:c r="AC3521" t="str">
        <x:v>Prioridade Baixa</x:v>
      </x:c>
      <x:c r="AD3521" t="str">
        <x:v>Fonte CNES/DATASUS: https://cnes2.datasus.gov.br/Mod_Basico.asp?VCo_Unidade=3518807696523; CNES 7696523; CNPJ 17718754000184; site oficial/redes não coletados nesta fonte</x:v>
      </x:c>
      <x:c r="AE3521" t="n">
        <x:f>IF(LEN(H3521)&gt;0,1,0)</x:f>
        <x:v>0</x:v>
      </x:c>
      <x:c r="AF3521" t="n">
        <x:f>IF(LEN(M3521)&gt;0,1,0)</x:f>
        <x:v>0</x:v>
      </x:c>
      <x:c r="AG3521" t="n">
        <x:f>IF(AND(LEN(H3521)=0,LEN(K3521)=0,LEN(M3521)=0),1,0)</x:f>
        <x:v>1</x:v>
      </x:c>
    </x:row>
    <x:row r="3522">
      <x:c r="A3522" t="str">
        <x:v>AT-03521</x:v>
      </x:c>
      <x:c r="B3522" t="str">
        <x:v>Odonto Sim</x:v>
      </x:c>
      <x:c r="C3522" t="str">
        <x:v>Saúde</x:v>
      </x:c>
      <x:c r="D3522" t="str">
        <x:v>Clínica</x:v>
      </x:c>
      <x:c r="E3522" t="str">
        <x:v>Guarulhos</x:v>
      </x:c>
      <x:c r="F3522" t="str">
        <x:v>Jd Santa Francisca</x:v>
      </x:c>
      <x:c r="G3522" t="str">
        <x:v>Odonto Sim S C Ltda, 563, Jd Santa Francisca, Guarulhos, Sp</x:v>
      </x:c>
      <x:c r="H3522" t="str"/>
      <x:c r="I3522" t="str"/>
      <x:c r="J3522" t="str"/>
      <x:c r="K3522" t="str"/>
      <x:c r="L3522" t="str"/>
      <x:c r="M3522" t="str"/>
      <x:c r="N3522" t="str"/>
      <x:c r="O3522" t="str"/>
      <x:c r="P3522" t="str"/>
      <x:c r="Q3522" t="str">
        <x:v>https://www.google.com/maps/search/?api=1&amp;query=Odonto+Sim+ODONTO+SIM+S+C+LTDA%2C+563%2C+JD+SANTA+FRANCISCA%2C+GUARULHOS%2C+SP+Guarulhos+SP</x:v>
      </x:c>
      <x:c r="R3522" t="str"/>
      <x:c r="S3522" t="str"/>
      <x:c r="T3522" t="str">
        <x:v>Não contatado</x:v>
      </x:c>
      <x:c r="U3522" s="27" t="n">
        <x:f>IF(LEN(H3522)&gt;0,25,0)+IF(L3522="Sim",25,0)+IF(LEN(M3522)&gt;0,15,0)+IF(LEN(J3522)&gt;0,10,0)+IF(LEN(N3522)&gt;0,5,0)+IF(LEN(O3522)&gt;0,5,0)+IF(LEN(P3522)&gt;0,5,0)+IF(AND(LEN(R3522)&gt;0,LEN(S3522)&gt;0),10,0)</x:f>
        <x:v>0</x:v>
      </x:c>
      <x:c r="V3522" t="str">
        <x:f>IF(U3522&gt;=60,"Prioridade Alta",IF(U3522&gt;=35,"Prioridade Média","Prioridade Baixa"))</x:f>
        <x:v>Prioridade Baixa</x:v>
      </x:c>
      <x:c r="W3522" t="str">
        <x:v>Sim</x:v>
      </x:c>
      <x:c r="X3522" t="str">
        <x:v>Sem telefone, e-mail ou site</x:v>
      </x:c>
      <x:c r="Y3522" t="str">
        <x:v>Base expandida 2026-07-27</x:v>
      </x:c>
      <x:c r="Z3522" t="str"/>
      <x:c r="AA3522" t="str"/>
      <x:c r="AB3522" t="n">
        <x:v>30</x:v>
      </x:c>
      <x:c r="AC3522" t="str">
        <x:v>Prioridade Baixa</x:v>
      </x:c>
      <x:c r="AD3522" t="str">
        <x:v>Fonte CNES/DATASUS: https://cnes2.datasus.gov.br/Mod_Basico.asp?VCo_Unidade=3518803774627; CNES 3774627; CNPJ 03114982000130; site oficial/redes não coletados nesta fonte</x:v>
      </x:c>
      <x:c r="AE3522" t="n">
        <x:f>IF(LEN(H3522)&gt;0,1,0)</x:f>
        <x:v>0</x:v>
      </x:c>
      <x:c r="AF3522" t="n">
        <x:f>IF(LEN(M3522)&gt;0,1,0)</x:f>
        <x:v>0</x:v>
      </x:c>
      <x:c r="AG3522" t="n">
        <x:f>IF(AND(LEN(H3522)=0,LEN(K3522)=0,LEN(M3522)=0),1,0)</x:f>
        <x:v>1</x:v>
      </x:c>
    </x:row>
    <x:row r="3523">
      <x:c r="A3523" t="str">
        <x:v>AT-03522</x:v>
      </x:c>
      <x:c r="B3523" t="str">
        <x:v>Odonto Vida Saude</x:v>
      </x:c>
      <x:c r="C3523" t="str">
        <x:v>Saúde</x:v>
      </x:c>
      <x:c r="D3523" t="str">
        <x:v>Clínica</x:v>
      </x:c>
      <x:c r="E3523" t="str">
        <x:v>Guarulhos</x:v>
      </x:c>
      <x:c r="F3523" t="str">
        <x:v>Jardim Vila Galvao</x:v>
      </x:c>
      <x:c r="G3523" t="str">
        <x:v>Marcio E Viviane Odontologia Ltda, 691, Jardim Vila Galvao, Guarulhos, Sp</x:v>
      </x:c>
      <x:c r="H3523" t="str"/>
      <x:c r="I3523" t="str"/>
      <x:c r="J3523" t="str"/>
      <x:c r="K3523" t="str"/>
      <x:c r="L3523" t="str"/>
      <x:c r="M3523" t="str"/>
      <x:c r="N3523" t="str"/>
      <x:c r="O3523" t="str"/>
      <x:c r="P3523" t="str"/>
      <x:c r="Q3523" t="str">
        <x:v>https://www.google.com/maps/search/?api=1&amp;query=Odonto+Vida+Saude+MARCIO+E+VIVIANE+ODONTOLOGIA+LTDA%2C+691%2C+JARDIM+VILA+GALVAO%2C+GUARULHOS%2C+SP+Guarulhos+SP</x:v>
      </x:c>
      <x:c r="R3523" t="str"/>
      <x:c r="S3523" t="str"/>
      <x:c r="T3523" t="str">
        <x:v>Não contatado</x:v>
      </x:c>
      <x:c r="U3523" s="27" t="n">
        <x:f>IF(LEN(H3523)&gt;0,25,0)+IF(L3523="Sim",25,0)+IF(LEN(M3523)&gt;0,15,0)+IF(LEN(J3523)&gt;0,10,0)+IF(LEN(N3523)&gt;0,5,0)+IF(LEN(O3523)&gt;0,5,0)+IF(LEN(P3523)&gt;0,5,0)+IF(AND(LEN(R3523)&gt;0,LEN(S3523)&gt;0),10,0)</x:f>
        <x:v>0</x:v>
      </x:c>
      <x:c r="V3523" t="str">
        <x:f>IF(U3523&gt;=60,"Prioridade Alta",IF(U3523&gt;=35,"Prioridade Média","Prioridade Baixa"))</x:f>
        <x:v>Prioridade Baixa</x:v>
      </x:c>
      <x:c r="W3523" t="str">
        <x:v>Sim</x:v>
      </x:c>
      <x:c r="X3523" t="str">
        <x:v>Sem telefone, e-mail ou site</x:v>
      </x:c>
      <x:c r="Y3523" t="str">
        <x:v>Base expandida 2026-07-27</x:v>
      </x:c>
      <x:c r="Z3523" t="str"/>
      <x:c r="AA3523" t="str"/>
      <x:c r="AB3523" t="n">
        <x:v>30</x:v>
      </x:c>
      <x:c r="AC3523" t="str">
        <x:v>Prioridade Baixa</x:v>
      </x:c>
      <x:c r="AD3523" t="str">
        <x:v>Fonte CNES/DATASUS: https://cnes2.datasus.gov.br/Mod_Basico.asp?VCo_Unidade=3518804705661; CNES 4705661; CNPJ 40020896000195; site oficial/redes não coletados nesta fonte</x:v>
      </x:c>
      <x:c r="AE3523" t="n">
        <x:f>IF(LEN(H3523)&gt;0,1,0)</x:f>
        <x:v>0</x:v>
      </x:c>
      <x:c r="AF3523" t="n">
        <x:f>IF(LEN(M3523)&gt;0,1,0)</x:f>
        <x:v>0</x:v>
      </x:c>
      <x:c r="AG3523" t="n">
        <x:f>IF(AND(LEN(H3523)=0,LEN(K3523)=0,LEN(M3523)=0),1,0)</x:f>
        <x:v>1</x:v>
      </x:c>
    </x:row>
    <x:row r="3524">
      <x:c r="A3524" t="str">
        <x:v>AT-03523</x:v>
      </x:c>
      <x:c r="B3524" t="str">
        <x:v>Odonto Vieira</x:v>
      </x:c>
      <x:c r="C3524" t="str">
        <x:v>Saúde</x:v>
      </x:c>
      <x:c r="D3524" t="str">
        <x:v>Clínica</x:v>
      </x:c>
      <x:c r="E3524" t="str">
        <x:v>Guarulhos</x:v>
      </x:c>
      <x:c r="F3524" t="str">
        <x:v>Vila Galvao</x:v>
      </x:c>
      <x:c r="G3524" t="str">
        <x:v>Virginia Vieira Consultorio Odontologico E Psicologo, 285, Vila Galvao, Guarulhos, Sp</x:v>
      </x:c>
      <x:c r="H3524" t="str"/>
      <x:c r="I3524" t="str"/>
      <x:c r="J3524" t="str"/>
      <x:c r="K3524" t="str"/>
      <x:c r="L3524" t="str"/>
      <x:c r="M3524" t="str"/>
      <x:c r="N3524" t="str"/>
      <x:c r="O3524" t="str"/>
      <x:c r="P3524" t="str"/>
      <x:c r="Q3524" t="str">
        <x:v>https://www.google.com/maps/search/?api=1&amp;query=Odonto+Vieira+VIRGINIA+VIEIRA+CONSULTORIO+ODONTOLOGICO+E+PSICOLOGO%2C+285%2C+VILA+GALVAO%2C+GUARULHOS%2C+SP+Guarulhos+SP</x:v>
      </x:c>
      <x:c r="R3524" t="str"/>
      <x:c r="S3524" t="str"/>
      <x:c r="T3524" t="str">
        <x:v>Não contatado</x:v>
      </x:c>
      <x:c r="U3524" s="27" t="n">
        <x:f>IF(LEN(H3524)&gt;0,25,0)+IF(L3524="Sim",25,0)+IF(LEN(M3524)&gt;0,15,0)+IF(LEN(J3524)&gt;0,10,0)+IF(LEN(N3524)&gt;0,5,0)+IF(LEN(O3524)&gt;0,5,0)+IF(LEN(P3524)&gt;0,5,0)+IF(AND(LEN(R3524)&gt;0,LEN(S3524)&gt;0),10,0)</x:f>
        <x:v>0</x:v>
      </x:c>
      <x:c r="V3524" t="str">
        <x:f>IF(U3524&gt;=60,"Prioridade Alta",IF(U3524&gt;=35,"Prioridade Média","Prioridade Baixa"))</x:f>
        <x:v>Prioridade Baixa</x:v>
      </x:c>
      <x:c r="W3524" t="str">
        <x:v>Sim</x:v>
      </x:c>
      <x:c r="X3524" t="str">
        <x:v>Sem telefone, e-mail ou site</x:v>
      </x:c>
      <x:c r="Y3524" t="str">
        <x:v>Base expandida 2026-07-27</x:v>
      </x:c>
      <x:c r="Z3524" t="str"/>
      <x:c r="AA3524" t="str"/>
      <x:c r="AB3524" t="n">
        <x:v>30</x:v>
      </x:c>
      <x:c r="AC3524" t="str">
        <x:v>Prioridade Baixa</x:v>
      </x:c>
      <x:c r="AD3524" t="str">
        <x:v>Fonte CNES/DATASUS: https://cnes2.datasus.gov.br/Mod_Basico.asp?VCo_Unidade=3518805646537; CNES 5646537; CNPJ 32192993000137; site oficial/redes não coletados nesta fonte</x:v>
      </x:c>
      <x:c r="AE3524" t="n">
        <x:f>IF(LEN(H3524)&gt;0,1,0)</x:f>
        <x:v>0</x:v>
      </x:c>
      <x:c r="AF3524" t="n">
        <x:f>IF(LEN(M3524)&gt;0,1,0)</x:f>
        <x:v>0</x:v>
      </x:c>
      <x:c r="AG3524" t="n">
        <x:f>IF(AND(LEN(H3524)=0,LEN(K3524)=0,LEN(M3524)=0),1,0)</x:f>
        <x:v>1</x:v>
      </x:c>
    </x:row>
    <x:row r="3525">
      <x:c r="A3525" t="str">
        <x:v>AT-03524</x:v>
      </x:c>
      <x:c r="B3525" t="str">
        <x:v>Odonto Style</x:v>
      </x:c>
      <x:c r="C3525" t="str">
        <x:v>Saúde</x:v>
      </x:c>
      <x:c r="D3525" t="str">
        <x:v>Clínica</x:v>
      </x:c>
      <x:c r="E3525" t="str">
        <x:v>Guarulhos</x:v>
      </x:c>
      <x:c r="F3525" t="str">
        <x:v>Jd Gurmercindo</x:v>
      </x:c>
      <x:c r="G3525" t="str">
        <x:v>Odonto Style S C Ltda, 90, Jd Gurmercindo, Guarulhos, Sp</x:v>
      </x:c>
      <x:c r="H3525" t="str"/>
      <x:c r="I3525" t="str"/>
      <x:c r="J3525" t="str"/>
      <x:c r="K3525" t="str"/>
      <x:c r="L3525" t="str"/>
      <x:c r="M3525" t="str"/>
      <x:c r="N3525" t="str"/>
      <x:c r="O3525" t="str"/>
      <x:c r="P3525" t="str"/>
      <x:c r="Q3525" t="str">
        <x:v>https://www.google.com/maps/search/?api=1&amp;query=Odonto+Style+ODONTO+STYLE+S+C+LTDA%2C+90%2C+JD+GURMERCINDO%2C+GUARULHOS%2C+SP+Guarulhos+SP</x:v>
      </x:c>
      <x:c r="R3525" t="str"/>
      <x:c r="S3525" t="str"/>
      <x:c r="T3525" t="str">
        <x:v>Não contatado</x:v>
      </x:c>
      <x:c r="U3525" s="27" t="n">
        <x:f>IF(LEN(H3525)&gt;0,25,0)+IF(L3525="Sim",25,0)+IF(LEN(M3525)&gt;0,15,0)+IF(LEN(J3525)&gt;0,10,0)+IF(LEN(N3525)&gt;0,5,0)+IF(LEN(O3525)&gt;0,5,0)+IF(LEN(P3525)&gt;0,5,0)+IF(AND(LEN(R3525)&gt;0,LEN(S3525)&gt;0),10,0)</x:f>
        <x:v>0</x:v>
      </x:c>
      <x:c r="V3525" t="str">
        <x:f>IF(U3525&gt;=60,"Prioridade Alta",IF(U3525&gt;=35,"Prioridade Média","Prioridade Baixa"))</x:f>
        <x:v>Prioridade Baixa</x:v>
      </x:c>
      <x:c r="W3525" t="str">
        <x:v>Sim</x:v>
      </x:c>
      <x:c r="X3525" t="str">
        <x:v>Sem telefone, e-mail ou site</x:v>
      </x:c>
      <x:c r="Y3525" t="str">
        <x:v>Base expandida 2026-07-27</x:v>
      </x:c>
      <x:c r="Z3525" t="str"/>
      <x:c r="AA3525" t="str"/>
      <x:c r="AB3525" t="n">
        <x:v>30</x:v>
      </x:c>
      <x:c r="AC3525" t="str">
        <x:v>Prioridade Baixa</x:v>
      </x:c>
      <x:c r="AD3525" t="str">
        <x:v>Fonte CNES/DATASUS: https://cnes2.datasus.gov.br/Mod_Basico.asp?VCo_Unidade=3518805849691; CNES 5849691; CNPJ 05567255000154; site oficial/redes não coletados nesta fonte</x:v>
      </x:c>
      <x:c r="AE3525" t="n">
        <x:f>IF(LEN(H3525)&gt;0,1,0)</x:f>
        <x:v>0</x:v>
      </x:c>
      <x:c r="AF3525" t="n">
        <x:f>IF(LEN(M3525)&gt;0,1,0)</x:f>
        <x:v>0</x:v>
      </x:c>
      <x:c r="AG3525" t="n">
        <x:f>IF(AND(LEN(H3525)=0,LEN(K3525)=0,LEN(M3525)=0),1,0)</x:f>
        <x:v>1</x:v>
      </x:c>
    </x:row>
    <x:row r="3526">
      <x:c r="A3526" t="str">
        <x:v>AT-03525</x:v>
      </x:c>
      <x:c r="B3526" t="str">
        <x:v>Odontocompany Jardim Tranquilidade</x:v>
      </x:c>
      <x:c r="C3526" t="str">
        <x:v>Saúde</x:v>
      </x:c>
      <x:c r="D3526" t="str">
        <x:v>Clínica</x:v>
      </x:c>
      <x:c r="E3526" t="str">
        <x:v>Guarulhos</x:v>
      </x:c>
      <x:c r="F3526" t="str">
        <x:v>Jardim Vila Galvao</x:v>
      </x:c>
      <x:c r="G3526" t="str">
        <x:v>Vila Odontologia Ltda, 2057, Jardim Vila Galvao, Guarulhos, Sp</x:v>
      </x:c>
      <x:c r="H3526" t="str"/>
      <x:c r="I3526" t="str"/>
      <x:c r="J3526" t="str"/>
      <x:c r="K3526" t="str"/>
      <x:c r="L3526" t="str"/>
      <x:c r="M3526" t="str"/>
      <x:c r="N3526" t="str"/>
      <x:c r="O3526" t="str"/>
      <x:c r="P3526" t="str"/>
      <x:c r="Q3526" t="str">
        <x:v>https://www.google.com/maps/search/?api=1&amp;query=Odontocompany+Jardim+Tranquilidade+VILA+ODONTOLOGIA+LTDA%2C+2057%2C+JARDIM+VILA+GALVAO%2C+GUARULHOS%2C+SP+Guarulhos+SP</x:v>
      </x:c>
      <x:c r="R3526" t="str"/>
      <x:c r="S3526" t="str"/>
      <x:c r="T3526" t="str">
        <x:v>Não contatado</x:v>
      </x:c>
      <x:c r="U3526" s="27" t="n">
        <x:f>IF(LEN(H3526)&gt;0,25,0)+IF(L3526="Sim",25,0)+IF(LEN(M3526)&gt;0,15,0)+IF(LEN(J3526)&gt;0,10,0)+IF(LEN(N3526)&gt;0,5,0)+IF(LEN(O3526)&gt;0,5,0)+IF(LEN(P3526)&gt;0,5,0)+IF(AND(LEN(R3526)&gt;0,LEN(S3526)&gt;0),10,0)</x:f>
        <x:v>0</x:v>
      </x:c>
      <x:c r="V3526" t="str">
        <x:f>IF(U3526&gt;=60,"Prioridade Alta",IF(U3526&gt;=35,"Prioridade Média","Prioridade Baixa"))</x:f>
        <x:v>Prioridade Baixa</x:v>
      </x:c>
      <x:c r="W3526" t="str">
        <x:v>Sim</x:v>
      </x:c>
      <x:c r="X3526" t="str">
        <x:v>Sem telefone, e-mail ou site</x:v>
      </x:c>
      <x:c r="Y3526" t="str">
        <x:v>Base expandida 2026-07-27</x:v>
      </x:c>
      <x:c r="Z3526" t="str"/>
      <x:c r="AA3526" t="str"/>
      <x:c r="AB3526" t="n">
        <x:v>30</x:v>
      </x:c>
      <x:c r="AC3526" t="str">
        <x:v>Prioridade Baixa</x:v>
      </x:c>
      <x:c r="AD3526" t="str">
        <x:v>Fonte CNES/DATASUS: https://cnes2.datasus.gov.br/Mod_Basico.asp?VCo_Unidade=3518809890505; CNES 9890505; CNPJ 30299411000190; site oficial/redes não coletados nesta fonte</x:v>
      </x:c>
      <x:c r="AE3526" t="n">
        <x:f>IF(LEN(H3526)&gt;0,1,0)</x:f>
        <x:v>0</x:v>
      </x:c>
      <x:c r="AF3526" t="n">
        <x:f>IF(LEN(M3526)&gt;0,1,0)</x:f>
        <x:v>0</x:v>
      </x:c>
      <x:c r="AG3526" t="n">
        <x:f>IF(AND(LEN(H3526)=0,LEN(K3526)=0,LEN(M3526)=0),1,0)</x:f>
        <x:v>1</x:v>
      </x:c>
    </x:row>
    <x:row r="3527">
      <x:c r="A3527" t="str">
        <x:v>AT-03526</x:v>
      </x:c>
      <x:c r="B3527" t="str">
        <x:v>Odontofarm</x:v>
      </x:c>
      <x:c r="C3527" t="str">
        <x:v>Saúde</x:v>
      </x:c>
      <x:c r="D3527" t="str">
        <x:v>Clínica</x:v>
      </x:c>
      <x:c r="E3527" t="str">
        <x:v>Guarulhos</x:v>
      </x:c>
      <x:c r="F3527" t="str">
        <x:v>Jardim Leblon</x:v>
      </x:c>
      <x:c r="G3527" t="str">
        <x:v>Odontofarm Prestacao De Servicos Odontologicos E Farmaceutic, 37, Jardim Leblon, Guarulhos, Sp</x:v>
      </x:c>
      <x:c r="H3527" t="str"/>
      <x:c r="I3527" t="str"/>
      <x:c r="J3527" t="str"/>
      <x:c r="K3527" t="str"/>
      <x:c r="L3527" t="str"/>
      <x:c r="M3527" t="str"/>
      <x:c r="N3527" t="str"/>
      <x:c r="O3527" t="str"/>
      <x:c r="P3527" t="str"/>
      <x:c r="Q3527" t="str">
        <x:v>https://www.google.com/maps/search/?api=1&amp;query=Odontofarm+ODONTOFARM+PRESTACAO+DE+SERVICOS+ODONTOLOGICOS+E+FARMACEUTIC%2C+37%2C+JARDIM+LEBLON%2C+GUARULHOS%2C+SP+Guarulhos+SP</x:v>
      </x:c>
      <x:c r="R3527" t="str"/>
      <x:c r="S3527" t="str"/>
      <x:c r="T3527" t="str">
        <x:v>Não contatado</x:v>
      </x:c>
      <x:c r="U3527" s="27" t="n">
        <x:f>IF(LEN(H3527)&gt;0,25,0)+IF(L3527="Sim",25,0)+IF(LEN(M3527)&gt;0,15,0)+IF(LEN(J3527)&gt;0,10,0)+IF(LEN(N3527)&gt;0,5,0)+IF(LEN(O3527)&gt;0,5,0)+IF(LEN(P3527)&gt;0,5,0)+IF(AND(LEN(R3527)&gt;0,LEN(S3527)&gt;0),10,0)</x:f>
        <x:v>0</x:v>
      </x:c>
      <x:c r="V3527" t="str">
        <x:f>IF(U3527&gt;=60,"Prioridade Alta",IF(U3527&gt;=35,"Prioridade Média","Prioridade Baixa"))</x:f>
        <x:v>Prioridade Baixa</x:v>
      </x:c>
      <x:c r="W3527" t="str">
        <x:v>Sim</x:v>
      </x:c>
      <x:c r="X3527" t="str">
        <x:v>Sem telefone, e-mail ou site</x:v>
      </x:c>
      <x:c r="Y3527" t="str">
        <x:v>Base expandida 2026-07-27</x:v>
      </x:c>
      <x:c r="Z3527" t="str"/>
      <x:c r="AA3527" t="str"/>
      <x:c r="AB3527" t="n">
        <x:v>30</x:v>
      </x:c>
      <x:c r="AC3527" t="str">
        <x:v>Prioridade Baixa</x:v>
      </x:c>
      <x:c r="AD3527" t="str">
        <x:v>Fonte CNES/DATASUS: https://cnes2.datasus.gov.br/Mod_Basico.asp?VCo_Unidade=3518800861065; CNES 0861065; CNPJ 30288312000103; site oficial/redes não coletados nesta fonte</x:v>
      </x:c>
      <x:c r="AE3527" t="n">
        <x:f>IF(LEN(H3527)&gt;0,1,0)</x:f>
        <x:v>0</x:v>
      </x:c>
      <x:c r="AF3527" t="n">
        <x:f>IF(LEN(M3527)&gt;0,1,0)</x:f>
        <x:v>0</x:v>
      </x:c>
      <x:c r="AG3527" t="n">
        <x:f>IF(AND(LEN(H3527)=0,LEN(K3527)=0,LEN(M3527)=0),1,0)</x:f>
        <x:v>1</x:v>
      </x:c>
    </x:row>
    <x:row r="3528">
      <x:c r="A3528" t="str">
        <x:v>AT-03527</x:v>
      </x:c>
      <x:c r="B3528" t="str">
        <x:v>Odontoguarulhos</x:v>
      </x:c>
      <x:c r="C3528" t="str">
        <x:v>Saúde</x:v>
      </x:c>
      <x:c r="D3528" t="str">
        <x:v>Clínica</x:v>
      </x:c>
      <x:c r="E3528" t="str">
        <x:v>Guarulhos</x:v>
      </x:c>
      <x:c r="F3528" t="str">
        <x:v>Vila Galvao</x:v>
      </x:c>
      <x:c r="G3528" t="str">
        <x:v>Odontoguarulhos Centro Odontologico Eireli, 3223, Vila Galvao, Guarulhos, Sp</x:v>
      </x:c>
      <x:c r="H3528" t="str"/>
      <x:c r="I3528" t="str"/>
      <x:c r="J3528" t="str"/>
      <x:c r="K3528" t="str"/>
      <x:c r="L3528" t="str"/>
      <x:c r="M3528" t="str"/>
      <x:c r="N3528" t="str"/>
      <x:c r="O3528" t="str"/>
      <x:c r="P3528" t="str"/>
      <x:c r="Q3528" t="str">
        <x:v>https://www.google.com/maps/search/?api=1&amp;query=Odontoguarulhos+ODONTOGUARULHOS+CENTRO+ODONTOLOGICO+EIRELI%2C+3223%2C+VILA+GALVAO%2C+GUARULHOS%2C+SP+Guarulhos+SP</x:v>
      </x:c>
      <x:c r="R3528" t="str"/>
      <x:c r="S3528" t="str"/>
      <x:c r="T3528" t="str">
        <x:v>Não contatado</x:v>
      </x:c>
      <x:c r="U3528" s="27" t="n">
        <x:f>IF(LEN(H3528)&gt;0,25,0)+IF(L3528="Sim",25,0)+IF(LEN(M3528)&gt;0,15,0)+IF(LEN(J3528)&gt;0,10,0)+IF(LEN(N3528)&gt;0,5,0)+IF(LEN(O3528)&gt;0,5,0)+IF(LEN(P3528)&gt;0,5,0)+IF(AND(LEN(R3528)&gt;0,LEN(S3528)&gt;0),10,0)</x:f>
        <x:v>0</x:v>
      </x:c>
      <x:c r="V3528" t="str">
        <x:f>IF(U3528&gt;=60,"Prioridade Alta",IF(U3528&gt;=35,"Prioridade Média","Prioridade Baixa"))</x:f>
        <x:v>Prioridade Baixa</x:v>
      </x:c>
      <x:c r="W3528" t="str">
        <x:v>Sim</x:v>
      </x:c>
      <x:c r="X3528" t="str">
        <x:v>Sem telefone, e-mail ou site</x:v>
      </x:c>
      <x:c r="Y3528" t="str">
        <x:v>Base expandida 2026-07-27</x:v>
      </x:c>
      <x:c r="Z3528" t="str"/>
      <x:c r="AA3528" t="str"/>
      <x:c r="AB3528" t="n">
        <x:v>30</x:v>
      </x:c>
      <x:c r="AC3528" t="str">
        <x:v>Prioridade Baixa</x:v>
      </x:c>
      <x:c r="AD3528" t="str">
        <x:v>Fonte CNES/DATASUS: https://cnes2.datasus.gov.br/Mod_Basico.asp?VCo_Unidade=3518807515324; CNES 7515324; CNPJ 22516830000109; site oficial/redes não coletados nesta fonte</x:v>
      </x:c>
      <x:c r="AE3528" t="n">
        <x:f>IF(LEN(H3528)&gt;0,1,0)</x:f>
        <x:v>0</x:v>
      </x:c>
      <x:c r="AF3528" t="n">
        <x:f>IF(LEN(M3528)&gt;0,1,0)</x:f>
        <x:v>0</x:v>
      </x:c>
      <x:c r="AG3528" t="n">
        <x:f>IF(AND(LEN(H3528)=0,LEN(K3528)=0,LEN(M3528)=0),1,0)</x:f>
        <x:v>1</x:v>
      </x:c>
    </x:row>
    <x:row r="3529">
      <x:c r="A3529" t="str">
        <x:v>AT-03528</x:v>
      </x:c>
      <x:c r="B3529" t="str">
        <x:v>Odontolider</x:v>
      </x:c>
      <x:c r="C3529" t="str">
        <x:v>Saúde</x:v>
      </x:c>
      <x:c r="D3529" t="str">
        <x:v>Clínica</x:v>
      </x:c>
      <x:c r="E3529" t="str">
        <x:v>Guarulhos</x:v>
      </x:c>
      <x:c r="F3529" t="str">
        <x:v>Cidade Parque Sao Lu</x:v>
      </x:c>
      <x:c r="G3529" t="str">
        <x:v>Odontolider Clinica Odontologica Ltda, 2769, Cidade Parque Sao Lu, Guarulhos, Sp</x:v>
      </x:c>
      <x:c r="H3529" t="str"/>
      <x:c r="I3529" t="str"/>
      <x:c r="J3529" t="str"/>
      <x:c r="K3529" t="str"/>
      <x:c r="L3529" t="str"/>
      <x:c r="M3529" t="str"/>
      <x:c r="N3529" t="str"/>
      <x:c r="O3529" t="str"/>
      <x:c r="P3529" t="str"/>
      <x:c r="Q3529" t="str">
        <x:v>https://www.google.com/maps/search/?api=1&amp;query=Odontolider+ODONTOLIDER+CLINICA+ODONTOLOGICA+LTDA%2C+2769%2C+CIDADE+PARQUE+SAO+LU%2C+GUARULHOS%2C+SP+Guarulhos+SP</x:v>
      </x:c>
      <x:c r="R3529" t="str"/>
      <x:c r="S3529" t="str"/>
      <x:c r="T3529" t="str">
        <x:v>Não contatado</x:v>
      </x:c>
      <x:c r="U3529" s="27" t="n">
        <x:f>IF(LEN(H3529)&gt;0,25,0)+IF(L3529="Sim",25,0)+IF(LEN(M3529)&gt;0,15,0)+IF(LEN(J3529)&gt;0,10,0)+IF(LEN(N3529)&gt;0,5,0)+IF(LEN(O3529)&gt;0,5,0)+IF(LEN(P3529)&gt;0,5,0)+IF(AND(LEN(R3529)&gt;0,LEN(S3529)&gt;0),10,0)</x:f>
        <x:v>0</x:v>
      </x:c>
      <x:c r="V3529" t="str">
        <x:f>IF(U3529&gt;=60,"Prioridade Alta",IF(U3529&gt;=35,"Prioridade Média","Prioridade Baixa"))</x:f>
        <x:v>Prioridade Baixa</x:v>
      </x:c>
      <x:c r="W3529" t="str">
        <x:v>Sim</x:v>
      </x:c>
      <x:c r="X3529" t="str">
        <x:v>Sem telefone, e-mail ou site</x:v>
      </x:c>
      <x:c r="Y3529" t="str">
        <x:v>Base expandida 2026-07-27</x:v>
      </x:c>
      <x:c r="Z3529" t="str"/>
      <x:c r="AA3529" t="str"/>
      <x:c r="AB3529" t="n">
        <x:v>30</x:v>
      </x:c>
      <x:c r="AC3529" t="str">
        <x:v>Prioridade Baixa</x:v>
      </x:c>
      <x:c r="AD3529" t="str">
        <x:v>Fonte CNES/DATASUS: https://cnes2.datasus.gov.br/Mod_Basico.asp?VCo_Unidade=3518806310729; CNES 6310729; CNPJ 10848640000100; site oficial/redes não coletados nesta fonte</x:v>
      </x:c>
      <x:c r="AE3529" t="n">
        <x:f>IF(LEN(H3529)&gt;0,1,0)</x:f>
        <x:v>0</x:v>
      </x:c>
      <x:c r="AF3529" t="n">
        <x:f>IF(LEN(M3529)&gt;0,1,0)</x:f>
        <x:v>0</x:v>
      </x:c>
      <x:c r="AG3529" t="n">
        <x:f>IF(AND(LEN(H3529)=0,LEN(K3529)=0,LEN(M3529)=0),1,0)</x:f>
        <x:v>1</x:v>
      </x:c>
    </x:row>
    <x:row r="3530">
      <x:c r="A3530" t="str">
        <x:v>AT-03529</x:v>
      </x:c>
      <x:c r="B3530" t="str">
        <x:v>Odontologia Carinhena</x:v>
      </x:c>
      <x:c r="C3530" t="str">
        <x:v>Saúde</x:v>
      </x:c>
      <x:c r="D3530" t="str">
        <x:v>Clínica</x:v>
      </x:c>
      <x:c r="E3530" t="str">
        <x:v>Guarulhos</x:v>
      </x:c>
      <x:c r="F3530" t="str">
        <x:v>Parque Jurema</x:v>
      </x:c>
      <x:c r="G3530" t="str">
        <x:v>Ondotologia Carinhena Ltda, 644, Parque Jurema, Guarulhos, Sp</x:v>
      </x:c>
      <x:c r="H3530" t="str"/>
      <x:c r="I3530" t="str"/>
      <x:c r="J3530" t="str"/>
      <x:c r="K3530" t="str"/>
      <x:c r="L3530" t="str"/>
      <x:c r="M3530" t="str"/>
      <x:c r="N3530" t="str"/>
      <x:c r="O3530" t="str"/>
      <x:c r="P3530" t="str"/>
      <x:c r="Q3530" t="str">
        <x:v>https://www.google.com/maps/search/?api=1&amp;query=Odontologia+Carinhena+ONDOTOLOGIA+CARINHENA+LTDA%2C+644%2C+PARQUE+JUREMA%2C+GUARULHOS%2C+SP+Guarulhos+SP</x:v>
      </x:c>
      <x:c r="R3530" t="str"/>
      <x:c r="S3530" t="str"/>
      <x:c r="T3530" t="str">
        <x:v>Não contatado</x:v>
      </x:c>
      <x:c r="U3530" s="27" t="n">
        <x:f>IF(LEN(H3530)&gt;0,25,0)+IF(L3530="Sim",25,0)+IF(LEN(M3530)&gt;0,15,0)+IF(LEN(J3530)&gt;0,10,0)+IF(LEN(N3530)&gt;0,5,0)+IF(LEN(O3530)&gt;0,5,0)+IF(LEN(P3530)&gt;0,5,0)+IF(AND(LEN(R3530)&gt;0,LEN(S3530)&gt;0),10,0)</x:f>
        <x:v>0</x:v>
      </x:c>
      <x:c r="V3530" t="str">
        <x:f>IF(U3530&gt;=60,"Prioridade Alta",IF(U3530&gt;=35,"Prioridade Média","Prioridade Baixa"))</x:f>
        <x:v>Prioridade Baixa</x:v>
      </x:c>
      <x:c r="W3530" t="str">
        <x:v>Sim</x:v>
      </x:c>
      <x:c r="X3530" t="str">
        <x:v>Sem telefone, e-mail ou site</x:v>
      </x:c>
      <x:c r="Y3530" t="str">
        <x:v>Base expandida 2026-07-27</x:v>
      </x:c>
      <x:c r="Z3530" t="str"/>
      <x:c r="AA3530" t="str"/>
      <x:c r="AB3530" t="n">
        <x:v>30</x:v>
      </x:c>
      <x:c r="AC3530" t="str">
        <x:v>Prioridade Baixa</x:v>
      </x:c>
      <x:c r="AD3530" t="str">
        <x:v>Fonte CNES/DATASUS: https://cnes2.datasus.gov.br/Mod_Basico.asp?VCo_Unidade=3518802865726; CNES 2865726; CNPJ 42843273000148; site oficial/redes não coletados nesta fonte</x:v>
      </x:c>
      <x:c r="AE3530" t="n">
        <x:f>IF(LEN(H3530)&gt;0,1,0)</x:f>
        <x:v>0</x:v>
      </x:c>
      <x:c r="AF3530" t="n">
        <x:f>IF(LEN(M3530)&gt;0,1,0)</x:f>
        <x:v>0</x:v>
      </x:c>
      <x:c r="AG3530" t="n">
        <x:f>IF(AND(LEN(H3530)=0,LEN(K3530)=0,LEN(M3530)=0),1,0)</x:f>
        <x:v>1</x:v>
      </x:c>
    </x:row>
    <x:row r="3531">
      <x:c r="A3531" t="str">
        <x:v>AT-03530</x:v>
      </x:c>
      <x:c r="B3531" t="str">
        <x:v>Odontologia Bom Clima</x:v>
      </x:c>
      <x:c r="C3531" t="str">
        <x:v>Saúde</x:v>
      </x:c>
      <x:c r="D3531" t="str">
        <x:v>Clínica</x:v>
      </x:c>
      <x:c r="E3531" t="str">
        <x:v>Guarulhos</x:v>
      </x:c>
      <x:c r="F3531" t="str">
        <x:v>Jardim Bom Clima</x:v>
      </x:c>
      <x:c r="G3531" t="str">
        <x:v>Odontologia Bom Clima Ltda, 91, Jardim Bom Clima, Guarulhos, Sp</x:v>
      </x:c>
      <x:c r="H3531" t="str"/>
      <x:c r="I3531" t="str"/>
      <x:c r="J3531" t="str"/>
      <x:c r="K3531" t="str"/>
      <x:c r="L3531" t="str"/>
      <x:c r="M3531" t="str"/>
      <x:c r="N3531" t="str"/>
      <x:c r="O3531" t="str"/>
      <x:c r="P3531" t="str"/>
      <x:c r="Q3531" t="str">
        <x:v>https://www.google.com/maps/search/?api=1&amp;query=Odontologia+Bom+Clima+ODONTOLOGIA+BOM+CLIMA+LTDA%2C+91%2C+JARDIM+BOM+CLIMA%2C+GUARULHOS%2C+SP+Guarulhos+SP</x:v>
      </x:c>
      <x:c r="R3531" t="str"/>
      <x:c r="S3531" t="str"/>
      <x:c r="T3531" t="str">
        <x:v>Não contatado</x:v>
      </x:c>
      <x:c r="U3531" s="27" t="n">
        <x:f>IF(LEN(H3531)&gt;0,25,0)+IF(L3531="Sim",25,0)+IF(LEN(M3531)&gt;0,15,0)+IF(LEN(J3531)&gt;0,10,0)+IF(LEN(N3531)&gt;0,5,0)+IF(LEN(O3531)&gt;0,5,0)+IF(LEN(P3531)&gt;0,5,0)+IF(AND(LEN(R3531)&gt;0,LEN(S3531)&gt;0),10,0)</x:f>
        <x:v>0</x:v>
      </x:c>
      <x:c r="V3531" t="str">
        <x:f>IF(U3531&gt;=60,"Prioridade Alta",IF(U3531&gt;=35,"Prioridade Média","Prioridade Baixa"))</x:f>
        <x:v>Prioridade Baixa</x:v>
      </x:c>
      <x:c r="W3531" t="str">
        <x:v>Sim</x:v>
      </x:c>
      <x:c r="X3531" t="str">
        <x:v>Sem telefone, e-mail ou site</x:v>
      </x:c>
      <x:c r="Y3531" t="str">
        <x:v>Base expandida 2026-07-27</x:v>
      </x:c>
      <x:c r="Z3531" t="str"/>
      <x:c r="AA3531" t="str"/>
      <x:c r="AB3531" t="n">
        <x:v>30</x:v>
      </x:c>
      <x:c r="AC3531" t="str">
        <x:v>Prioridade Baixa</x:v>
      </x:c>
      <x:c r="AD3531" t="str">
        <x:v>Fonte CNES/DATASUS: https://cnes2.datasus.gov.br/Mod_Basico.asp?VCo_Unidade=3518809947213; CNES 9947213; CNPJ 33959844000113; site oficial/redes não coletados nesta fonte</x:v>
      </x:c>
      <x:c r="AE3531" t="n">
        <x:f>IF(LEN(H3531)&gt;0,1,0)</x:f>
        <x:v>0</x:v>
      </x:c>
      <x:c r="AF3531" t="n">
        <x:f>IF(LEN(M3531)&gt;0,1,0)</x:f>
        <x:v>0</x:v>
      </x:c>
      <x:c r="AG3531" t="n">
        <x:f>IF(AND(LEN(H3531)=0,LEN(K3531)=0,LEN(M3531)=0),1,0)</x:f>
        <x:v>1</x:v>
      </x:c>
    </x:row>
    <x:row r="3532">
      <x:c r="A3532" t="str">
        <x:v>AT-03531</x:v>
      </x:c>
      <x:c r="B3532" t="str">
        <x:v>Odontologia Cavalcanti Benisse</x:v>
      </x:c>
      <x:c r="C3532" t="str">
        <x:v>Saúde</x:v>
      </x:c>
      <x:c r="D3532" t="str">
        <x:v>Clínica</x:v>
      </x:c>
      <x:c r="E3532" t="str">
        <x:v>Guarulhos</x:v>
      </x:c>
      <x:c r="F3532" t="str">
        <x:v>Jardim Rosa E Franca</x:v>
      </x:c>
      <x:c r="G3532" t="str">
        <x:v>Odontologia Cavalcanti Benisse Ltda, 633, Jardim Rosa E Franca, Guarulhos, Sp</x:v>
      </x:c>
      <x:c r="H3532" t="str"/>
      <x:c r="I3532" t="str"/>
      <x:c r="J3532" t="str"/>
      <x:c r="K3532" t="str"/>
      <x:c r="L3532" t="str"/>
      <x:c r="M3532" t="str"/>
      <x:c r="N3532" t="str"/>
      <x:c r="O3532" t="str"/>
      <x:c r="P3532" t="str"/>
      <x:c r="Q3532" t="str">
        <x:v>https://www.google.com/maps/search/?api=1&amp;query=Odontologia+Cavalcanti+Benisse+ODONTOLOGIA+CAVALCANTI+BENISSE+LTDA%2C+633%2C+JARDIM+ROSA+E+FRANCA%2C+GUARULHOS%2C+SP+Guarulhos+SP</x:v>
      </x:c>
      <x:c r="R3532" t="str"/>
      <x:c r="S3532" t="str"/>
      <x:c r="T3532" t="str">
        <x:v>Não contatado</x:v>
      </x:c>
      <x:c r="U3532" s="27" t="n">
        <x:f>IF(LEN(H3532)&gt;0,25,0)+IF(L3532="Sim",25,0)+IF(LEN(M3532)&gt;0,15,0)+IF(LEN(J3532)&gt;0,10,0)+IF(LEN(N3532)&gt;0,5,0)+IF(LEN(O3532)&gt;0,5,0)+IF(LEN(P3532)&gt;0,5,0)+IF(AND(LEN(R3532)&gt;0,LEN(S3532)&gt;0),10,0)</x:f>
        <x:v>0</x:v>
      </x:c>
      <x:c r="V3532" t="str">
        <x:f>IF(U3532&gt;=60,"Prioridade Alta",IF(U3532&gt;=35,"Prioridade Média","Prioridade Baixa"))</x:f>
        <x:v>Prioridade Baixa</x:v>
      </x:c>
      <x:c r="W3532" t="str">
        <x:v>Sim</x:v>
      </x:c>
      <x:c r="X3532" t="str">
        <x:v>Sem telefone, e-mail ou site</x:v>
      </x:c>
      <x:c r="Y3532" t="str">
        <x:v>Base expandida 2026-07-27</x:v>
      </x:c>
      <x:c r="Z3532" t="str"/>
      <x:c r="AA3532" t="str"/>
      <x:c r="AB3532" t="n">
        <x:v>30</x:v>
      </x:c>
      <x:c r="AC3532" t="str">
        <x:v>Prioridade Baixa</x:v>
      </x:c>
      <x:c r="AD3532" t="str">
        <x:v>Fonte CNES/DATASUS: https://cnes2.datasus.gov.br/Mod_Basico.asp?VCo_Unidade=3518805540267; CNES 5540267; CNPJ 41231617000103; site oficial/redes não coletados nesta fonte</x:v>
      </x:c>
      <x:c r="AE3532" t="n">
        <x:f>IF(LEN(H3532)&gt;0,1,0)</x:f>
        <x:v>0</x:v>
      </x:c>
      <x:c r="AF3532" t="n">
        <x:f>IF(LEN(M3532)&gt;0,1,0)</x:f>
        <x:v>0</x:v>
      </x:c>
      <x:c r="AG3532" t="n">
        <x:f>IF(AND(LEN(H3532)=0,LEN(K3532)=0,LEN(M3532)=0),1,0)</x:f>
        <x:v>1</x:v>
      </x:c>
    </x:row>
    <x:row r="3533">
      <x:c r="A3533" t="str">
        <x:v>AT-03532</x:v>
      </x:c>
      <x:c r="B3533" t="str">
        <x:v>Odontologia Franzoe</x:v>
      </x:c>
      <x:c r="C3533" t="str">
        <x:v>Saúde</x:v>
      </x:c>
      <x:c r="D3533" t="str">
        <x:v>Clínica</x:v>
      </x:c>
      <x:c r="E3533" t="str">
        <x:v>Guarulhos</x:v>
      </x:c>
      <x:c r="F3533" t="str">
        <x:v>Centro</x:v>
      </x:c>
      <x:c r="G3533" t="str">
        <x:v>Gabriela Pereira Teixeira, 116, Centro, Guarulhos, Sp</x:v>
      </x:c>
      <x:c r="H3533" t="str"/>
      <x:c r="I3533" t="str"/>
      <x:c r="J3533" t="str"/>
      <x:c r="K3533" t="str"/>
      <x:c r="L3533" t="str"/>
      <x:c r="M3533" t="str"/>
      <x:c r="N3533" t="str"/>
      <x:c r="O3533" t="str"/>
      <x:c r="P3533" t="str"/>
      <x:c r="Q3533" t="str">
        <x:v>https://www.google.com/maps/search/?api=1&amp;query=Odontologia+Franzoe+GABRIELA+PEREIRA+TEIXEIRA%2C+116%2C+CENTRO%2C+GUARULHOS%2C+SP+Guarulhos+SP</x:v>
      </x:c>
      <x:c r="R3533" t="str"/>
      <x:c r="S3533" t="str"/>
      <x:c r="T3533" t="str">
        <x:v>Não contatado</x:v>
      </x:c>
      <x:c r="U3533" s="27" t="n">
        <x:f>IF(LEN(H3533)&gt;0,25,0)+IF(L3533="Sim",25,0)+IF(LEN(M3533)&gt;0,15,0)+IF(LEN(J3533)&gt;0,10,0)+IF(LEN(N3533)&gt;0,5,0)+IF(LEN(O3533)&gt;0,5,0)+IF(LEN(P3533)&gt;0,5,0)+IF(AND(LEN(R3533)&gt;0,LEN(S3533)&gt;0),10,0)</x:f>
        <x:v>0</x:v>
      </x:c>
      <x:c r="V3533" t="str">
        <x:f>IF(U3533&gt;=60,"Prioridade Alta",IF(U3533&gt;=35,"Prioridade Média","Prioridade Baixa"))</x:f>
        <x:v>Prioridade Baixa</x:v>
      </x:c>
      <x:c r="W3533" t="str">
        <x:v>Sim</x:v>
      </x:c>
      <x:c r="X3533" t="str">
        <x:v>Sem telefone, e-mail ou site</x:v>
      </x:c>
      <x:c r="Y3533" t="str">
        <x:v>Base expandida 2026-07-27</x:v>
      </x:c>
      <x:c r="Z3533" t="str"/>
      <x:c r="AA3533" t="str"/>
      <x:c r="AB3533" t="n">
        <x:v>30</x:v>
      </x:c>
      <x:c r="AC3533" t="str">
        <x:v>Prioridade Baixa</x:v>
      </x:c>
      <x:c r="AD3533" t="str">
        <x:v>Fonte CNES/DATASUS: https://cnes2.datasus.gov.br/Mod_Basico.asp?VCo_Unidade=3518801046233; CNES 1046233; CNPJ -; site oficial/redes não coletados nesta fonte</x:v>
      </x:c>
      <x:c r="AE3533" t="n">
        <x:f>IF(LEN(H3533)&gt;0,1,0)</x:f>
        <x:v>0</x:v>
      </x:c>
      <x:c r="AF3533" t="n">
        <x:f>IF(LEN(M3533)&gt;0,1,0)</x:f>
        <x:v>0</x:v>
      </x:c>
      <x:c r="AG3533" t="n">
        <x:f>IF(AND(LEN(H3533)=0,LEN(K3533)=0,LEN(M3533)=0),1,0)</x:f>
        <x:v>1</x:v>
      </x:c>
    </x:row>
    <x:row r="3534">
      <x:c r="A3534" t="str">
        <x:v>AT-03533</x:v>
      </x:c>
      <x:c r="B3534" t="str">
        <x:v>Odontologia Gomes Machado Eireli</x:v>
      </x:c>
      <x:c r="C3534" t="str">
        <x:v>Saúde</x:v>
      </x:c>
      <x:c r="D3534" t="str">
        <x:v>Clínica</x:v>
      </x:c>
      <x:c r="E3534" t="str">
        <x:v>Guarulhos</x:v>
      </x:c>
      <x:c r="F3534" t="str">
        <x:v>Jardim Tamassia</x:v>
      </x:c>
      <x:c r="G3534" t="str">
        <x:v>Odontologia Gomes Machado Eireli, 35, Jardim Tamassia, Guarulhos, Sp</x:v>
      </x:c>
      <x:c r="H3534" t="str"/>
      <x:c r="I3534" t="str"/>
      <x:c r="J3534" t="str"/>
      <x:c r="K3534" t="str"/>
      <x:c r="L3534" t="str"/>
      <x:c r="M3534" t="str"/>
      <x:c r="N3534" t="str"/>
      <x:c r="O3534" t="str"/>
      <x:c r="P3534" t="str"/>
      <x:c r="Q3534" t="str">
        <x:v>https://www.google.com/maps/search/?api=1&amp;query=Odontologia+Gomes+Machado+Eireli+ODONTOLOGIA+GOMES+MACHADO+EIRELI%2C+35%2C+JARDIM+TAMASSIA%2C+GUARULHOS%2C+SP+Guarulhos+SP</x:v>
      </x:c>
      <x:c r="R3534" t="str"/>
      <x:c r="S3534" t="str"/>
      <x:c r="T3534" t="str">
        <x:v>Não contatado</x:v>
      </x:c>
      <x:c r="U3534" s="27" t="n">
        <x:f>IF(LEN(H3534)&gt;0,25,0)+IF(L3534="Sim",25,0)+IF(LEN(M3534)&gt;0,15,0)+IF(LEN(J3534)&gt;0,10,0)+IF(LEN(N3534)&gt;0,5,0)+IF(LEN(O3534)&gt;0,5,0)+IF(LEN(P3534)&gt;0,5,0)+IF(AND(LEN(R3534)&gt;0,LEN(S3534)&gt;0),10,0)</x:f>
        <x:v>0</x:v>
      </x:c>
      <x:c r="V3534" t="str">
        <x:f>IF(U3534&gt;=60,"Prioridade Alta",IF(U3534&gt;=35,"Prioridade Média","Prioridade Baixa"))</x:f>
        <x:v>Prioridade Baixa</x:v>
      </x:c>
      <x:c r="W3534" t="str">
        <x:v>Sim</x:v>
      </x:c>
      <x:c r="X3534" t="str">
        <x:v>Sem telefone, e-mail ou site</x:v>
      </x:c>
      <x:c r="Y3534" t="str">
        <x:v>Base expandida 2026-07-27</x:v>
      </x:c>
      <x:c r="Z3534" t="str"/>
      <x:c r="AA3534" t="str"/>
      <x:c r="AB3534" t="n">
        <x:v>30</x:v>
      </x:c>
      <x:c r="AC3534" t="str">
        <x:v>Prioridade Baixa</x:v>
      </x:c>
      <x:c r="AD3534" t="str">
        <x:v>Fonte CNES/DATASUS: https://cnes2.datasus.gov.br/Mod_Basico.asp?VCo_Unidade=3518800640271; CNES 0640271; CNPJ 31125285000110; site oficial/redes não coletados nesta fonte</x:v>
      </x:c>
      <x:c r="AE3534" t="n">
        <x:f>IF(LEN(H3534)&gt;0,1,0)</x:f>
        <x:v>0</x:v>
      </x:c>
      <x:c r="AF3534" t="n">
        <x:f>IF(LEN(M3534)&gt;0,1,0)</x:f>
        <x:v>0</x:v>
      </x:c>
      <x:c r="AG3534" t="n">
        <x:f>IF(AND(LEN(H3534)=0,LEN(K3534)=0,LEN(M3534)=0),1,0)</x:f>
        <x:v>1</x:v>
      </x:c>
    </x:row>
    <x:row r="3535">
      <x:c r="A3535" t="str">
        <x:v>AT-03534</x:v>
      </x:c>
      <x:c r="B3535" t="str">
        <x:v>Odontologia Lopes Bonadia</x:v>
      </x:c>
      <x:c r="C3535" t="str">
        <x:v>Saúde</x:v>
      </x:c>
      <x:c r="D3535" t="str">
        <x:v>Clínica</x:v>
      </x:c>
      <x:c r="E3535" t="str">
        <x:v>Guarulhos</x:v>
      </x:c>
      <x:c r="F3535" t="str">
        <x:v>Jardim Eugenia</x:v>
      </x:c>
      <x:c r="G3535" t="str">
        <x:v>Odontologia Lopes Bonadia Ltda, 1850, Jardim Eugenia, Guarulhos, Sp</x:v>
      </x:c>
      <x:c r="H3535" t="str"/>
      <x:c r="I3535" t="str"/>
      <x:c r="J3535" t="str"/>
      <x:c r="K3535" t="str"/>
      <x:c r="L3535" t="str"/>
      <x:c r="M3535" t="str"/>
      <x:c r="N3535" t="str"/>
      <x:c r="O3535" t="str"/>
      <x:c r="P3535" t="str"/>
      <x:c r="Q3535" t="str">
        <x:v>https://www.google.com/maps/search/?api=1&amp;query=Odontologia+Lopes+Bonadia+ODONTOLOGIA+LOPES+BONADIA+LTDA%2C+1850%2C+JARDIM+EUGENIA%2C+GUARULHOS%2C+SP+Guarulhos+SP</x:v>
      </x:c>
      <x:c r="R3535" t="str"/>
      <x:c r="S3535" t="str"/>
      <x:c r="T3535" t="str">
        <x:v>Não contatado</x:v>
      </x:c>
      <x:c r="U3535" s="27" t="n">
        <x:f>IF(LEN(H3535)&gt;0,25,0)+IF(L3535="Sim",25,0)+IF(LEN(M3535)&gt;0,15,0)+IF(LEN(J3535)&gt;0,10,0)+IF(LEN(N3535)&gt;0,5,0)+IF(LEN(O3535)&gt;0,5,0)+IF(LEN(P3535)&gt;0,5,0)+IF(AND(LEN(R3535)&gt;0,LEN(S3535)&gt;0),10,0)</x:f>
        <x:v>0</x:v>
      </x:c>
      <x:c r="V3535" t="str">
        <x:f>IF(U3535&gt;=60,"Prioridade Alta",IF(U3535&gt;=35,"Prioridade Média","Prioridade Baixa"))</x:f>
        <x:v>Prioridade Baixa</x:v>
      </x:c>
      <x:c r="W3535" t="str">
        <x:v>Sim</x:v>
      </x:c>
      <x:c r="X3535" t="str">
        <x:v>Sem telefone, e-mail ou site</x:v>
      </x:c>
      <x:c r="Y3535" t="str">
        <x:v>Base expandida 2026-07-27</x:v>
      </x:c>
      <x:c r="Z3535" t="str"/>
      <x:c r="AA3535" t="str"/>
      <x:c r="AB3535" t="n">
        <x:v>30</x:v>
      </x:c>
      <x:c r="AC3535" t="str">
        <x:v>Prioridade Baixa</x:v>
      </x:c>
      <x:c r="AD3535" t="str">
        <x:v>Fonte CNES/DATASUS: https://cnes2.datasus.gov.br/Mod_Basico.asp?VCo_Unidade=3518800213659; CNES 0213659; CNPJ 36047473000191; site oficial/redes não coletados nesta fonte</x:v>
      </x:c>
      <x:c r="AE3535" t="n">
        <x:f>IF(LEN(H3535)&gt;0,1,0)</x:f>
        <x:v>0</x:v>
      </x:c>
      <x:c r="AF3535" t="n">
        <x:f>IF(LEN(M3535)&gt;0,1,0)</x:f>
        <x:v>0</x:v>
      </x:c>
      <x:c r="AG3535" t="n">
        <x:f>IF(AND(LEN(H3535)=0,LEN(K3535)=0,LEN(M3535)=0),1,0)</x:f>
        <x:v>1</x:v>
      </x:c>
    </x:row>
    <x:row r="3536">
      <x:c r="A3536" t="str">
        <x:v>AT-03535</x:v>
      </x:c>
      <x:c r="B3536" t="str">
        <x:v>Odontologia Monte Sinai</x:v>
      </x:c>
      <x:c r="C3536" t="str">
        <x:v>Saúde</x:v>
      </x:c>
      <x:c r="D3536" t="str">
        <x:v>Clínica</x:v>
      </x:c>
      <x:c r="E3536" t="str">
        <x:v>Guarulhos</x:v>
      </x:c>
      <x:c r="F3536" t="str">
        <x:v>Jardim Bom Clima</x:v>
      </x:c>
      <x:c r="G3536" t="str">
        <x:v>Odontologia Monte Sinai Eireli, 176, Jardim Bom Clima, Guarulhos, Sp</x:v>
      </x:c>
      <x:c r="H3536" t="str"/>
      <x:c r="I3536" t="str"/>
      <x:c r="J3536" t="str"/>
      <x:c r="K3536" t="str"/>
      <x:c r="L3536" t="str"/>
      <x:c r="M3536" t="str"/>
      <x:c r="N3536" t="str"/>
      <x:c r="O3536" t="str"/>
      <x:c r="P3536" t="str"/>
      <x:c r="Q3536" t="str">
        <x:v>https://www.google.com/maps/search/?api=1&amp;query=Odontologia+Monte+Sinai+ODONTOLOGIA+MONTE+SINAI+EIRELI%2C+176%2C+JARDIM+BOM+CLIMA%2C+GUARULHOS%2C+SP+Guarulhos+SP</x:v>
      </x:c>
      <x:c r="R3536" t="str"/>
      <x:c r="S3536" t="str"/>
      <x:c r="T3536" t="str">
        <x:v>Não contatado</x:v>
      </x:c>
      <x:c r="U3536" s="27" t="n">
        <x:f>IF(LEN(H3536)&gt;0,25,0)+IF(L3536="Sim",25,0)+IF(LEN(M3536)&gt;0,15,0)+IF(LEN(J3536)&gt;0,10,0)+IF(LEN(N3536)&gt;0,5,0)+IF(LEN(O3536)&gt;0,5,0)+IF(LEN(P3536)&gt;0,5,0)+IF(AND(LEN(R3536)&gt;0,LEN(S3536)&gt;0),10,0)</x:f>
        <x:v>0</x:v>
      </x:c>
      <x:c r="V3536" t="str">
        <x:f>IF(U3536&gt;=60,"Prioridade Alta",IF(U3536&gt;=35,"Prioridade Média","Prioridade Baixa"))</x:f>
        <x:v>Prioridade Baixa</x:v>
      </x:c>
      <x:c r="W3536" t="str">
        <x:v>Sim</x:v>
      </x:c>
      <x:c r="X3536" t="str">
        <x:v>Sem telefone, e-mail ou site</x:v>
      </x:c>
      <x:c r="Y3536" t="str">
        <x:v>Base expandida 2026-07-27</x:v>
      </x:c>
      <x:c r="Z3536" t="str"/>
      <x:c r="AA3536" t="str"/>
      <x:c r="AB3536" t="n">
        <x:v>30</x:v>
      </x:c>
      <x:c r="AC3536" t="str">
        <x:v>Prioridade Baixa</x:v>
      </x:c>
      <x:c r="AD3536" t="str">
        <x:v>Fonte CNES/DATASUS: https://cnes2.datasus.gov.br/Mod_Basico.asp?VCo_Unidade=3518809638164; CNES 9638164; CNPJ 34994960000136; site oficial/redes não coletados nesta fonte</x:v>
      </x:c>
      <x:c r="AE3536" t="n">
        <x:f>IF(LEN(H3536)&gt;0,1,0)</x:f>
        <x:v>0</x:v>
      </x:c>
      <x:c r="AF3536" t="n">
        <x:f>IF(LEN(M3536)&gt;0,1,0)</x:f>
        <x:v>0</x:v>
      </x:c>
      <x:c r="AG3536" t="n">
        <x:f>IF(AND(LEN(H3536)=0,LEN(K3536)=0,LEN(M3536)=0),1,0)</x:f>
        <x:v>1</x:v>
      </x:c>
    </x:row>
    <x:row r="3537">
      <x:c r="A3537" t="str">
        <x:v>AT-03536</x:v>
      </x:c>
      <x:c r="B3537" t="str">
        <x:v>Odontologia Oliveira Sugahara Ltda</x:v>
      </x:c>
      <x:c r="C3537" t="str">
        <x:v>Saúde</x:v>
      </x:c>
      <x:c r="D3537" t="str">
        <x:v>Clínica</x:v>
      </x:c>
      <x:c r="E3537" t="str">
        <x:v>Guarulhos</x:v>
      </x:c>
      <x:c r="F3537" t="str">
        <x:v>Jardim Terezopolis</x:v>
      </x:c>
      <x:c r="G3537" t="str">
        <x:v>Odontologia Oliveira Sugahara Ltda, 45, Jardim Terezopolis, Guarulhos, Sp</x:v>
      </x:c>
      <x:c r="H3537" t="str"/>
      <x:c r="I3537" t="str"/>
      <x:c r="J3537" t="str"/>
      <x:c r="K3537" t="str"/>
      <x:c r="L3537" t="str"/>
      <x:c r="M3537" t="str"/>
      <x:c r="N3537" t="str"/>
      <x:c r="O3537" t="str"/>
      <x:c r="P3537" t="str"/>
      <x:c r="Q3537" t="str">
        <x:v>https://www.google.com/maps/search/?api=1&amp;query=Odontologia+Oliveira+Sugahara+Ltda+ODONTOLOGIA+OLIVEIRA+SUGAHARA+LTDA%2C+45%2C+JARDIM+TEREZOPOLIS%2C+GUARULHOS%2C+SP+Guarulhos+SP</x:v>
      </x:c>
      <x:c r="R3537" t="str"/>
      <x:c r="S3537" t="str"/>
      <x:c r="T3537" t="str">
        <x:v>Não contatado</x:v>
      </x:c>
      <x:c r="U3537" s="27" t="n">
        <x:f>IF(LEN(H3537)&gt;0,25,0)+IF(L3537="Sim",25,0)+IF(LEN(M3537)&gt;0,15,0)+IF(LEN(J3537)&gt;0,10,0)+IF(LEN(N3537)&gt;0,5,0)+IF(LEN(O3537)&gt;0,5,0)+IF(LEN(P3537)&gt;0,5,0)+IF(AND(LEN(R3537)&gt;0,LEN(S3537)&gt;0),10,0)</x:f>
        <x:v>0</x:v>
      </x:c>
      <x:c r="V3537" t="str">
        <x:f>IF(U3537&gt;=60,"Prioridade Alta",IF(U3537&gt;=35,"Prioridade Média","Prioridade Baixa"))</x:f>
        <x:v>Prioridade Baixa</x:v>
      </x:c>
      <x:c r="W3537" t="str">
        <x:v>Sim</x:v>
      </x:c>
      <x:c r="X3537" t="str">
        <x:v>Sem telefone, e-mail ou site</x:v>
      </x:c>
      <x:c r="Y3537" t="str">
        <x:v>Base expandida 2026-07-27</x:v>
      </x:c>
      <x:c r="Z3537" t="str"/>
      <x:c r="AA3537" t="str"/>
      <x:c r="AB3537" t="n">
        <x:v>30</x:v>
      </x:c>
      <x:c r="AC3537" t="str">
        <x:v>Prioridade Baixa</x:v>
      </x:c>
      <x:c r="AD3537" t="str">
        <x:v>Fonte CNES/DATASUS: https://cnes2.datasus.gov.br/Mod_Basico.asp?VCo_Unidade=3518800664553; CNES 0664553; CNPJ 36699678000151; site oficial/redes não coletados nesta fonte</x:v>
      </x:c>
      <x:c r="AE3537" t="n">
        <x:f>IF(LEN(H3537)&gt;0,1,0)</x:f>
        <x:v>0</x:v>
      </x:c>
      <x:c r="AF3537" t="n">
        <x:f>IF(LEN(M3537)&gt;0,1,0)</x:f>
        <x:v>0</x:v>
      </x:c>
      <x:c r="AG3537" t="n">
        <x:f>IF(AND(LEN(H3537)=0,LEN(K3537)=0,LEN(M3537)=0),1,0)</x:f>
        <x:v>1</x:v>
      </x:c>
    </x:row>
    <x:row r="3538">
      <x:c r="A3538" t="str">
        <x:v>AT-03537</x:v>
      </x:c>
      <x:c r="B3538" t="str">
        <x:v>Odontologia Ramiro Ltda</x:v>
      </x:c>
      <x:c r="C3538" t="str">
        <x:v>Saúde</x:v>
      </x:c>
      <x:c r="D3538" t="str">
        <x:v>Clínica</x:v>
      </x:c>
      <x:c r="E3538" t="str">
        <x:v>Guarulhos</x:v>
      </x:c>
      <x:c r="F3538" t="str">
        <x:v>Vila Augusta</x:v>
      </x:c>
      <x:c r="G3538" t="str">
        <x:v>Odontologia Ramiro Ltda, 299, Vila Augusta, Guarulhos, Sp</x:v>
      </x:c>
      <x:c r="H3538" t="str"/>
      <x:c r="I3538" t="str"/>
      <x:c r="J3538" t="str"/>
      <x:c r="K3538" t="str"/>
      <x:c r="L3538" t="str"/>
      <x:c r="M3538" t="str"/>
      <x:c r="N3538" t="str"/>
      <x:c r="O3538" t="str"/>
      <x:c r="P3538" t="str"/>
      <x:c r="Q3538" t="str">
        <x:v>https://www.google.com/maps/search/?api=1&amp;query=Odontologia+Ramiro+Ltda+ODONTOLOGIA+RAMIRO+LTDA%2C+299%2C+VILA+AUGUSTA%2C+GUARULHOS%2C+SP+Guarulhos+SP</x:v>
      </x:c>
      <x:c r="R3538" t="str"/>
      <x:c r="S3538" t="str"/>
      <x:c r="T3538" t="str">
        <x:v>Não contatado</x:v>
      </x:c>
      <x:c r="U3538" s="27" t="n">
        <x:f>IF(LEN(H3538)&gt;0,25,0)+IF(L3538="Sim",25,0)+IF(LEN(M3538)&gt;0,15,0)+IF(LEN(J3538)&gt;0,10,0)+IF(LEN(N3538)&gt;0,5,0)+IF(LEN(O3538)&gt;0,5,0)+IF(LEN(P3538)&gt;0,5,0)+IF(AND(LEN(R3538)&gt;0,LEN(S3538)&gt;0),10,0)</x:f>
        <x:v>0</x:v>
      </x:c>
      <x:c r="V3538" t="str">
        <x:f>IF(U3538&gt;=60,"Prioridade Alta",IF(U3538&gt;=35,"Prioridade Média","Prioridade Baixa"))</x:f>
        <x:v>Prioridade Baixa</x:v>
      </x:c>
      <x:c r="W3538" t="str">
        <x:v>Sim</x:v>
      </x:c>
      <x:c r="X3538" t="str">
        <x:v>Sem telefone, e-mail ou site</x:v>
      </x:c>
      <x:c r="Y3538" t="str">
        <x:v>Base expandida 2026-07-27</x:v>
      </x:c>
      <x:c r="Z3538" t="str"/>
      <x:c r="AA3538" t="str"/>
      <x:c r="AB3538" t="n">
        <x:v>30</x:v>
      </x:c>
      <x:c r="AC3538" t="str">
        <x:v>Prioridade Baixa</x:v>
      </x:c>
      <x:c r="AD3538" t="str">
        <x:v>Fonte CNES/DATASUS: https://cnes2.datasus.gov.br/Mod_Basico.asp?VCo_Unidade=3518805404851; CNES 5404851; CNPJ 19949251000145; site oficial/redes não coletados nesta fonte</x:v>
      </x:c>
      <x:c r="AE3538" t="n">
        <x:f>IF(LEN(H3538)&gt;0,1,0)</x:f>
        <x:v>0</x:v>
      </x:c>
      <x:c r="AF3538" t="n">
        <x:f>IF(LEN(M3538)&gt;0,1,0)</x:f>
        <x:v>0</x:v>
      </x:c>
      <x:c r="AG3538" t="n">
        <x:f>IF(AND(LEN(H3538)=0,LEN(K3538)=0,LEN(M3538)=0),1,0)</x:f>
        <x:v>1</x:v>
      </x:c>
    </x:row>
    <x:row r="3539">
      <x:c r="A3539" t="str">
        <x:v>AT-03538</x:v>
      </x:c>
      <x:c r="B3539" t="str">
        <x:v>Odontologia Wayama E Silva</x:v>
      </x:c>
      <x:c r="C3539" t="str">
        <x:v>Saúde</x:v>
      </x:c>
      <x:c r="D3539" t="str">
        <x:v>Clínica</x:v>
      </x:c>
      <x:c r="E3539" t="str">
        <x:v>Guarulhos</x:v>
      </x:c>
      <x:c r="F3539" t="str">
        <x:v>Jardim Guarulhos</x:v>
      </x:c>
      <x:c r="G3539" t="str">
        <x:v>Wayama Odontologia Ltda, 297, Jardim Guarulhos, Guarulhos, Sp</x:v>
      </x:c>
      <x:c r="H3539" t="str"/>
      <x:c r="I3539" t="str"/>
      <x:c r="J3539" t="str"/>
      <x:c r="K3539" t="str"/>
      <x:c r="L3539" t="str"/>
      <x:c r="M3539" t="str"/>
      <x:c r="N3539" t="str"/>
      <x:c r="O3539" t="str"/>
      <x:c r="P3539" t="str"/>
      <x:c r="Q3539" t="str">
        <x:v>https://www.google.com/maps/search/?api=1&amp;query=Odontologia+Wayama+E+Silva+WAYAMA+ODONTOLOGIA+LTDA%2C+297%2C+JARDIM+GUARULHOS%2C+GUARULHOS%2C+SP+Guarulhos+SP</x:v>
      </x:c>
      <x:c r="R3539" t="str"/>
      <x:c r="S3539" t="str"/>
      <x:c r="T3539" t="str">
        <x:v>Não contatado</x:v>
      </x:c>
      <x:c r="U3539" s="27" t="n">
        <x:f>IF(LEN(H3539)&gt;0,25,0)+IF(L3539="Sim",25,0)+IF(LEN(M3539)&gt;0,15,0)+IF(LEN(J3539)&gt;0,10,0)+IF(LEN(N3539)&gt;0,5,0)+IF(LEN(O3539)&gt;0,5,0)+IF(LEN(P3539)&gt;0,5,0)+IF(AND(LEN(R3539)&gt;0,LEN(S3539)&gt;0),10,0)</x:f>
        <x:v>0</x:v>
      </x:c>
      <x:c r="V3539" t="str">
        <x:f>IF(U3539&gt;=60,"Prioridade Alta",IF(U3539&gt;=35,"Prioridade Média","Prioridade Baixa"))</x:f>
        <x:v>Prioridade Baixa</x:v>
      </x:c>
      <x:c r="W3539" t="str">
        <x:v>Sim</x:v>
      </x:c>
      <x:c r="X3539" t="str">
        <x:v>Sem telefone, e-mail ou site</x:v>
      </x:c>
      <x:c r="Y3539" t="str">
        <x:v>Base expandida 2026-07-27</x:v>
      </x:c>
      <x:c r="Z3539" t="str"/>
      <x:c r="AA3539" t="str"/>
      <x:c r="AB3539" t="n">
        <x:v>30</x:v>
      </x:c>
      <x:c r="AC3539" t="str">
        <x:v>Prioridade Baixa</x:v>
      </x:c>
      <x:c r="AD3539" t="str">
        <x:v>Fonte CNES/DATASUS: https://cnes2.datasus.gov.br/Mod_Basico.asp?VCo_Unidade=3518802957493; CNES 2957493; CNPJ 43344211000154; site oficial/redes não coletados nesta fonte</x:v>
      </x:c>
      <x:c r="AE3539" t="n">
        <x:f>IF(LEN(H3539)&gt;0,1,0)</x:f>
        <x:v>0</x:v>
      </x:c>
      <x:c r="AF3539" t="n">
        <x:f>IF(LEN(M3539)&gt;0,1,0)</x:f>
        <x:v>0</x:v>
      </x:c>
      <x:c r="AG3539" t="n">
        <x:f>IF(AND(LEN(H3539)=0,LEN(K3539)=0,LEN(M3539)=0),1,0)</x:f>
        <x:v>1</x:v>
      </x:c>
    </x:row>
    <x:row r="3540">
      <x:c r="A3540" t="str">
        <x:v>AT-03539</x:v>
      </x:c>
      <x:c r="B3540" t="str">
        <x:v>Odontopoli Servicos Odontologicos</x:v>
      </x:c>
      <x:c r="C3540" t="str">
        <x:v>Saúde</x:v>
      </x:c>
      <x:c r="D3540" t="str">
        <x:v>Clínica</x:v>
      </x:c>
      <x:c r="E3540" t="str">
        <x:v>Guarulhos</x:v>
      </x:c>
      <x:c r="F3540" t="str">
        <x:v>Centro</x:v>
      </x:c>
      <x:c r="G3540" t="str">
        <x:v>Odontopoli Servicos Odontologicos Ltda, 400, Centro, Guarulhos, Sp</x:v>
      </x:c>
      <x:c r="H3540" t="str"/>
      <x:c r="I3540" t="str"/>
      <x:c r="J3540" t="str"/>
      <x:c r="K3540" t="str"/>
      <x:c r="L3540" t="str"/>
      <x:c r="M3540" t="str"/>
      <x:c r="N3540" t="str"/>
      <x:c r="O3540" t="str"/>
      <x:c r="P3540" t="str"/>
      <x:c r="Q3540" t="str">
        <x:v>https://www.google.com/maps/search/?api=1&amp;query=Odontopoli+Servicos+Odontologicos+ODONTOPOLI+SERVICOS+ODONTOLOGICOS+LTDA%2C+400%2C+CENTRO%2C+GUARULHOS%2C+SP+Guarulhos+SP</x:v>
      </x:c>
      <x:c r="R3540" t="str"/>
      <x:c r="S3540" t="str"/>
      <x:c r="T3540" t="str">
        <x:v>Não contatado</x:v>
      </x:c>
      <x:c r="U3540" s="27" t="n">
        <x:f>IF(LEN(H3540)&gt;0,25,0)+IF(L3540="Sim",25,0)+IF(LEN(M3540)&gt;0,15,0)+IF(LEN(J3540)&gt;0,10,0)+IF(LEN(N3540)&gt;0,5,0)+IF(LEN(O3540)&gt;0,5,0)+IF(LEN(P3540)&gt;0,5,0)+IF(AND(LEN(R3540)&gt;0,LEN(S3540)&gt;0),10,0)</x:f>
        <x:v>0</x:v>
      </x:c>
      <x:c r="V3540" t="str">
        <x:f>IF(U3540&gt;=60,"Prioridade Alta",IF(U3540&gt;=35,"Prioridade Média","Prioridade Baixa"))</x:f>
        <x:v>Prioridade Baixa</x:v>
      </x:c>
      <x:c r="W3540" t="str">
        <x:v>Sim</x:v>
      </x:c>
      <x:c r="X3540" t="str">
        <x:v>Sem telefone, e-mail ou site</x:v>
      </x:c>
      <x:c r="Y3540" t="str">
        <x:v>Base expandida 2026-07-27</x:v>
      </x:c>
      <x:c r="Z3540" t="str"/>
      <x:c r="AA3540" t="str"/>
      <x:c r="AB3540" t="n">
        <x:v>30</x:v>
      </x:c>
      <x:c r="AC3540" t="str">
        <x:v>Prioridade Baixa</x:v>
      </x:c>
      <x:c r="AD3540" t="str">
        <x:v>Fonte CNES/DATASUS: https://cnes2.datasus.gov.br/Mod_Basico.asp?VCo_Unidade=3518803256669; CNES 3256669; CNPJ 44569916000132; site oficial/redes não coletados nesta fonte</x:v>
      </x:c>
      <x:c r="AE3540" t="n">
        <x:f>IF(LEN(H3540)&gt;0,1,0)</x:f>
        <x:v>0</x:v>
      </x:c>
      <x:c r="AF3540" t="n">
        <x:f>IF(LEN(M3540)&gt;0,1,0)</x:f>
        <x:v>0</x:v>
      </x:c>
      <x:c r="AG3540" t="n">
        <x:f>IF(AND(LEN(H3540)=0,LEN(K3540)=0,LEN(M3540)=0),1,0)</x:f>
        <x:v>1</x:v>
      </x:c>
    </x:row>
    <x:row r="3541">
      <x:c r="A3541" t="str">
        <x:v>AT-03540</x:v>
      </x:c>
      <x:c r="B3541" t="str">
        <x:v>Odontonaka</x:v>
      </x:c>
      <x:c r="C3541" t="str">
        <x:v>Saúde</x:v>
      </x:c>
      <x:c r="D3541" t="str">
        <x:v>Clínica</x:v>
      </x:c>
      <x:c r="E3541" t="str">
        <x:v>Guarulhos</x:v>
      </x:c>
      <x:c r="F3541" t="str">
        <x:v>Gopouva</x:v>
      </x:c>
      <x:c r="G3541" t="str">
        <x:v>Clinica Odontologica Odontonaka Eireli, 840, Gopouva, Guarulhos, Sp</x:v>
      </x:c>
      <x:c r="H3541" t="str"/>
      <x:c r="I3541" t="str"/>
      <x:c r="J3541" t="str"/>
      <x:c r="K3541" t="str"/>
      <x:c r="L3541" t="str"/>
      <x:c r="M3541" t="str"/>
      <x:c r="N3541" t="str"/>
      <x:c r="O3541" t="str"/>
      <x:c r="P3541" t="str"/>
      <x:c r="Q3541" t="str">
        <x:v>https://www.google.com/maps/search/?api=1&amp;query=Odontonaka+CLINICA+ODONTOLOGICA+ODONTONAKA+EIRELI%2C+840%2C+GOPOUVA%2C+GUARULHOS%2C+SP+Guarulhos+SP</x:v>
      </x:c>
      <x:c r="R3541" t="str"/>
      <x:c r="S3541" t="str"/>
      <x:c r="T3541" t="str">
        <x:v>Não contatado</x:v>
      </x:c>
      <x:c r="U3541" s="27" t="n">
        <x:f>IF(LEN(H3541)&gt;0,25,0)+IF(L3541="Sim",25,0)+IF(LEN(M3541)&gt;0,15,0)+IF(LEN(J3541)&gt;0,10,0)+IF(LEN(N3541)&gt;0,5,0)+IF(LEN(O3541)&gt;0,5,0)+IF(LEN(P3541)&gt;0,5,0)+IF(AND(LEN(R3541)&gt;0,LEN(S3541)&gt;0),10,0)</x:f>
        <x:v>0</x:v>
      </x:c>
      <x:c r="V3541" t="str">
        <x:f>IF(U3541&gt;=60,"Prioridade Alta",IF(U3541&gt;=35,"Prioridade Média","Prioridade Baixa"))</x:f>
        <x:v>Prioridade Baixa</x:v>
      </x:c>
      <x:c r="W3541" t="str">
        <x:v>Sim</x:v>
      </x:c>
      <x:c r="X3541" t="str">
        <x:v>Sem telefone, e-mail ou site</x:v>
      </x:c>
      <x:c r="Y3541" t="str">
        <x:v>Base expandida 2026-07-27</x:v>
      </x:c>
      <x:c r="Z3541" t="str"/>
      <x:c r="AA3541" t="str"/>
      <x:c r="AB3541" t="n">
        <x:v>30</x:v>
      </x:c>
      <x:c r="AC3541" t="str">
        <x:v>Prioridade Baixa</x:v>
      </x:c>
      <x:c r="AD3541" t="str">
        <x:v>Fonte CNES/DATASUS: https://cnes2.datasus.gov.br/Mod_Basico.asp?VCo_Unidade=3518807735685; CNES 7735685; CNPJ 19581474000100; site oficial/redes não coletados nesta fonte</x:v>
      </x:c>
      <x:c r="AE3541" t="n">
        <x:f>IF(LEN(H3541)&gt;0,1,0)</x:f>
        <x:v>0</x:v>
      </x:c>
      <x:c r="AF3541" t="n">
        <x:f>IF(LEN(M3541)&gt;0,1,0)</x:f>
        <x:v>0</x:v>
      </x:c>
      <x:c r="AG3541" t="n">
        <x:f>IF(AND(LEN(H3541)=0,LEN(K3541)=0,LEN(M3541)=0),1,0)</x:f>
        <x:v>1</x:v>
      </x:c>
    </x:row>
    <x:row r="3542">
      <x:c r="A3542" t="str">
        <x:v>AT-03541</x:v>
      </x:c>
      <x:c r="B3542" t="str">
        <x:v>Odontosette Company</x:v>
      </x:c>
      <x:c r="C3542" t="str">
        <x:v>Saúde</x:v>
      </x:c>
      <x:c r="D3542" t="str">
        <x:v>Clínica</x:v>
      </x:c>
      <x:c r="E3542" t="str">
        <x:v>Guarulhos</x:v>
      </x:c>
      <x:c r="F3542" t="str">
        <x:v>Vila Progresso</x:v>
      </x:c>
      <x:c r="G3542" t="str">
        <x:v>Odontosette Company Odontologia Ltda, 386, Vila Progresso, Guarulhos, Sp</x:v>
      </x:c>
      <x:c r="H3542" t="str"/>
      <x:c r="I3542" t="str"/>
      <x:c r="J3542" t="str"/>
      <x:c r="K3542" t="str"/>
      <x:c r="L3542" t="str"/>
      <x:c r="M3542" t="str"/>
      <x:c r="N3542" t="str"/>
      <x:c r="O3542" t="str"/>
      <x:c r="P3542" t="str"/>
      <x:c r="Q3542" t="str">
        <x:v>https://www.google.com/maps/search/?api=1&amp;query=Odontosette+Company+ODONTOSETTE+COMPANY+ODONTOLOGIA+LTDA%2C+386%2C+VILA+PROGRESSO%2C+GUARULHOS%2C+SP+Guarulhos+SP</x:v>
      </x:c>
      <x:c r="R3542" t="str"/>
      <x:c r="S3542" t="str"/>
      <x:c r="T3542" t="str">
        <x:v>Não contatado</x:v>
      </x:c>
      <x:c r="U3542" s="27" t="n">
        <x:f>IF(LEN(H3542)&gt;0,25,0)+IF(L3542="Sim",25,0)+IF(LEN(M3542)&gt;0,15,0)+IF(LEN(J3542)&gt;0,10,0)+IF(LEN(N3542)&gt;0,5,0)+IF(LEN(O3542)&gt;0,5,0)+IF(LEN(P3542)&gt;0,5,0)+IF(AND(LEN(R3542)&gt;0,LEN(S3542)&gt;0),10,0)</x:f>
        <x:v>0</x:v>
      </x:c>
      <x:c r="V3542" t="str">
        <x:f>IF(U3542&gt;=60,"Prioridade Alta",IF(U3542&gt;=35,"Prioridade Média","Prioridade Baixa"))</x:f>
        <x:v>Prioridade Baixa</x:v>
      </x:c>
      <x:c r="W3542" t="str">
        <x:v>Sim</x:v>
      </x:c>
      <x:c r="X3542" t="str">
        <x:v>Sem telefone, e-mail ou site</x:v>
      </x:c>
      <x:c r="Y3542" t="str">
        <x:v>Base expandida 2026-07-27</x:v>
      </x:c>
      <x:c r="Z3542" t="str"/>
      <x:c r="AA3542" t="str"/>
      <x:c r="AB3542" t="n">
        <x:v>30</x:v>
      </x:c>
      <x:c r="AC3542" t="str">
        <x:v>Prioridade Baixa</x:v>
      </x:c>
      <x:c r="AD3542" t="str">
        <x:v>Fonte CNES/DATASUS: https://cnes2.datasus.gov.br/Mod_Basico.asp?VCo_Unidade=3518804298551; CNES 4298551; CNPJ 41157003000110; site oficial/redes não coletados nesta fonte</x:v>
      </x:c>
      <x:c r="AE3542" t="n">
        <x:f>IF(LEN(H3542)&gt;0,1,0)</x:f>
        <x:v>0</x:v>
      </x:c>
      <x:c r="AF3542" t="n">
        <x:f>IF(LEN(M3542)&gt;0,1,0)</x:f>
        <x:v>0</x:v>
      </x:c>
      <x:c r="AG3542" t="n">
        <x:f>IF(AND(LEN(H3542)=0,LEN(K3542)=0,LEN(M3542)=0),1,0)</x:f>
        <x:v>1</x:v>
      </x:c>
    </x:row>
    <x:row r="3543">
      <x:c r="A3543" t="str">
        <x:v>AT-03542</x:v>
      </x:c>
      <x:c r="B3543" t="str">
        <x:v>Oftalmoclinic</x:v>
      </x:c>
      <x:c r="C3543" t="str">
        <x:v>Saúde</x:v>
      </x:c>
      <x:c r="D3543" t="str">
        <x:v>Clínica</x:v>
      </x:c>
      <x:c r="E3543" t="str">
        <x:v>Guarulhos</x:v>
      </x:c>
      <x:c r="F3543" t="str">
        <x:v>Ponte Grande</x:v>
      </x:c>
      <x:c r="G3543" t="str">
        <x:v>Priscila Selvagio De Castro Cunha Clinica Medica, 4187, Ponte Grande, Guarulhos, Sp</x:v>
      </x:c>
      <x:c r="H3543" t="str"/>
      <x:c r="I3543" t="str"/>
      <x:c r="J3543" t="str"/>
      <x:c r="K3543" t="str"/>
      <x:c r="L3543" t="str"/>
      <x:c r="M3543" t="str"/>
      <x:c r="N3543" t="str"/>
      <x:c r="O3543" t="str"/>
      <x:c r="P3543" t="str"/>
      <x:c r="Q3543" t="str">
        <x:v>https://www.google.com/maps/search/?api=1&amp;query=Oftalmoclinic+PRISCILA+SELVAGIO+DE+CASTRO+CUNHA+CLINICA+MEDICA%2C+4187%2C+PONTE+GRANDE%2C+GUARULHOS%2C+SP+Guarulhos+SP</x:v>
      </x:c>
      <x:c r="R3543" t="str"/>
      <x:c r="S3543" t="str"/>
      <x:c r="T3543" t="str">
        <x:v>Não contatado</x:v>
      </x:c>
      <x:c r="U3543" s="27" t="n">
        <x:f>IF(LEN(H3543)&gt;0,25,0)+IF(L3543="Sim",25,0)+IF(LEN(M3543)&gt;0,15,0)+IF(LEN(J3543)&gt;0,10,0)+IF(LEN(N3543)&gt;0,5,0)+IF(LEN(O3543)&gt;0,5,0)+IF(LEN(P3543)&gt;0,5,0)+IF(AND(LEN(R3543)&gt;0,LEN(S3543)&gt;0),10,0)</x:f>
        <x:v>0</x:v>
      </x:c>
      <x:c r="V3543" t="str">
        <x:f>IF(U3543&gt;=60,"Prioridade Alta",IF(U3543&gt;=35,"Prioridade Média","Prioridade Baixa"))</x:f>
        <x:v>Prioridade Baixa</x:v>
      </x:c>
      <x:c r="W3543" t="str">
        <x:v>Sim</x:v>
      </x:c>
      <x:c r="X3543" t="str">
        <x:v>Sem telefone, e-mail ou site</x:v>
      </x:c>
      <x:c r="Y3543" t="str">
        <x:v>Base expandida 2026-07-27</x:v>
      </x:c>
      <x:c r="Z3543" t="str"/>
      <x:c r="AA3543" t="str"/>
      <x:c r="AB3543" t="n">
        <x:v>30</x:v>
      </x:c>
      <x:c r="AC3543" t="str">
        <x:v>Prioridade Baixa</x:v>
      </x:c>
      <x:c r="AD3543" t="str">
        <x:v>Fonte CNES/DATASUS: https://cnes2.datasus.gov.br/Mod_Basico.asp?VCo_Unidade=3518807254377; CNES 7254377; CNPJ 13821722000159; site oficial/redes não coletados nesta fonte</x:v>
      </x:c>
      <x:c r="AE3543" t="n">
        <x:f>IF(LEN(H3543)&gt;0,1,0)</x:f>
        <x:v>0</x:v>
      </x:c>
      <x:c r="AF3543" t="n">
        <x:f>IF(LEN(M3543)&gt;0,1,0)</x:f>
        <x:v>0</x:v>
      </x:c>
      <x:c r="AG3543" t="n">
        <x:f>IF(AND(LEN(H3543)=0,LEN(K3543)=0,LEN(M3543)=0),1,0)</x:f>
        <x:v>1</x:v>
      </x:c>
    </x:row>
    <x:row r="3544">
      <x:c r="A3544" t="str">
        <x:v>AT-03543</x:v>
      </x:c>
      <x:c r="B3544" t="str">
        <x:v>Omar Servicos Medicos E Anestesiologicos Ss Ltda</x:v>
      </x:c>
      <x:c r="C3544" t="str">
        <x:v>Saúde</x:v>
      </x:c>
      <x:c r="D3544" t="str">
        <x:v>Clínica</x:v>
      </x:c>
      <x:c r="E3544" t="str">
        <x:v>Guarulhos</x:v>
      </x:c>
      <x:c r="F3544" t="str">
        <x:v>Vila Sao Joao</x:v>
      </x:c>
      <x:c r="G3544" t="str">
        <x:v>Omar Servicos Medicos E Anestesiologicos Ss Ltda, 56, Vila Sao Joao, Guarulhos, Sp</x:v>
      </x:c>
      <x:c r="H3544" t="str"/>
      <x:c r="I3544" t="str"/>
      <x:c r="J3544" t="str"/>
      <x:c r="K3544" t="str"/>
      <x:c r="L3544" t="str"/>
      <x:c r="M3544" t="str"/>
      <x:c r="N3544" t="str"/>
      <x:c r="O3544" t="str"/>
      <x:c r="P3544" t="str"/>
      <x:c r="Q3544" t="str">
        <x:v>https://www.google.com/maps/search/?api=1&amp;query=Omar+Servicos+Medicos+E+Anestesiologicos+Ss+Ltda+OMAR+SERVICOS+MEDICOS+E+ANESTESIOLOGICOS+SS+LTDA%2C+56%2C+VILA+SAO+JOAO%2C+GUARULHOS%2C+SP+Guarulhos+SP</x:v>
      </x:c>
      <x:c r="R3544" t="str"/>
      <x:c r="S3544" t="str"/>
      <x:c r="T3544" t="str">
        <x:v>Não contatado</x:v>
      </x:c>
      <x:c r="U3544" s="27" t="n">
        <x:f>IF(LEN(H3544)&gt;0,25,0)+IF(L3544="Sim",25,0)+IF(LEN(M3544)&gt;0,15,0)+IF(LEN(J3544)&gt;0,10,0)+IF(LEN(N3544)&gt;0,5,0)+IF(LEN(O3544)&gt;0,5,0)+IF(LEN(P3544)&gt;0,5,0)+IF(AND(LEN(R3544)&gt;0,LEN(S3544)&gt;0),10,0)</x:f>
        <x:v>0</x:v>
      </x:c>
      <x:c r="V3544" t="str">
        <x:f>IF(U3544&gt;=60,"Prioridade Alta",IF(U3544&gt;=35,"Prioridade Média","Prioridade Baixa"))</x:f>
        <x:v>Prioridade Baixa</x:v>
      </x:c>
      <x:c r="W3544" t="str">
        <x:v>Sim</x:v>
      </x:c>
      <x:c r="X3544" t="str">
        <x:v>Sem telefone, e-mail ou site</x:v>
      </x:c>
      <x:c r="Y3544" t="str">
        <x:v>Base expandida 2026-07-27</x:v>
      </x:c>
      <x:c r="Z3544" t="str"/>
      <x:c r="AA3544" t="str"/>
      <x:c r="AB3544" t="n">
        <x:v>30</x:v>
      </x:c>
      <x:c r="AC3544" t="str">
        <x:v>Prioridade Baixa</x:v>
      </x:c>
      <x:c r="AD3544" t="str">
        <x:v>Fonte CNES/DATASUS: https://cnes2.datasus.gov.br/Mod_Basico.asp?VCo_Unidade=3518809871357; CNES 9871357; CNPJ 24468216000144; site oficial/redes não coletados nesta fonte</x:v>
      </x:c>
      <x:c r="AE3544" t="n">
        <x:f>IF(LEN(H3544)&gt;0,1,0)</x:f>
        <x:v>0</x:v>
      </x:c>
      <x:c r="AF3544" t="n">
        <x:f>IF(LEN(M3544)&gt;0,1,0)</x:f>
        <x:v>0</x:v>
      </x:c>
      <x:c r="AG3544" t="n">
        <x:f>IF(AND(LEN(H3544)=0,LEN(K3544)=0,LEN(M3544)=0),1,0)</x:f>
        <x:v>1</x:v>
      </x:c>
    </x:row>
    <x:row r="3545">
      <x:c r="A3545" t="str">
        <x:v>AT-03544</x:v>
      </x:c>
      <x:c r="B3545" t="str">
        <x:v>Omni Odonto</x:v>
      </x:c>
      <x:c r="C3545" t="str">
        <x:v>Saúde</x:v>
      </x:c>
      <x:c r="D3545" t="str">
        <x:v>Clínica</x:v>
      </x:c>
      <x:c r="E3545" t="str">
        <x:v>Guarulhos</x:v>
      </x:c>
      <x:c r="F3545" t="str">
        <x:v>Centro</x:v>
      </x:c>
      <x:c r="G3545" t="str">
        <x:v>Patricia Goncalves Heringer Odonto, 63, Centro, Guarulhos, Sp</x:v>
      </x:c>
      <x:c r="H3545" t="str"/>
      <x:c r="I3545" t="str"/>
      <x:c r="J3545" t="str"/>
      <x:c r="K3545" t="str"/>
      <x:c r="L3545" t="str"/>
      <x:c r="M3545" t="str"/>
      <x:c r="N3545" t="str"/>
      <x:c r="O3545" t="str"/>
      <x:c r="P3545" t="str"/>
      <x:c r="Q3545" t="str">
        <x:v>https://www.google.com/maps/search/?api=1&amp;query=Omni+Odonto+PATRICIA+GONCALVES+HERINGER+ODONTO%2C+63%2C+CENTRO%2C+GUARULHOS%2C+SP+Guarulhos+SP</x:v>
      </x:c>
      <x:c r="R3545" t="str"/>
      <x:c r="S3545" t="str"/>
      <x:c r="T3545" t="str">
        <x:v>Não contatado</x:v>
      </x:c>
      <x:c r="U3545" s="27" t="n">
        <x:f>IF(LEN(H3545)&gt;0,25,0)+IF(L3545="Sim",25,0)+IF(LEN(M3545)&gt;0,15,0)+IF(LEN(J3545)&gt;0,10,0)+IF(LEN(N3545)&gt;0,5,0)+IF(LEN(O3545)&gt;0,5,0)+IF(LEN(P3545)&gt;0,5,0)+IF(AND(LEN(R3545)&gt;0,LEN(S3545)&gt;0),10,0)</x:f>
        <x:v>0</x:v>
      </x:c>
      <x:c r="V3545" t="str">
        <x:f>IF(U3545&gt;=60,"Prioridade Alta",IF(U3545&gt;=35,"Prioridade Média","Prioridade Baixa"))</x:f>
        <x:v>Prioridade Baixa</x:v>
      </x:c>
      <x:c r="W3545" t="str">
        <x:v>Sim</x:v>
      </x:c>
      <x:c r="X3545" t="str">
        <x:v>Sem telefone, e-mail ou site</x:v>
      </x:c>
      <x:c r="Y3545" t="str">
        <x:v>Base expandida 2026-07-27</x:v>
      </x:c>
      <x:c r="Z3545" t="str"/>
      <x:c r="AA3545" t="str"/>
      <x:c r="AB3545" t="n">
        <x:v>30</x:v>
      </x:c>
      <x:c r="AC3545" t="str">
        <x:v>Prioridade Baixa</x:v>
      </x:c>
      <x:c r="AD3545" t="str">
        <x:v>Fonte CNES/DATASUS: https://cnes2.datasus.gov.br/Mod_Basico.asp?VCo_Unidade=3518809969462; CNES 9969462; CNPJ 33907557000160; site oficial/redes não coletados nesta fonte</x:v>
      </x:c>
      <x:c r="AE3545" t="n">
        <x:f>IF(LEN(H3545)&gt;0,1,0)</x:f>
        <x:v>0</x:v>
      </x:c>
      <x:c r="AF3545" t="n">
        <x:f>IF(LEN(M3545)&gt;0,1,0)</x:f>
        <x:v>0</x:v>
      </x:c>
      <x:c r="AG3545" t="n">
        <x:f>IF(AND(LEN(H3545)=0,LEN(K3545)=0,LEN(M3545)=0),1,0)</x:f>
        <x:v>1</x:v>
      </x:c>
    </x:row>
    <x:row r="3546">
      <x:c r="A3546" t="str">
        <x:v>AT-03545</x:v>
      </x:c>
      <x:c r="B3546" t="str">
        <x:v>Oral Medic Odontologia</x:v>
      </x:c>
      <x:c r="C3546" t="str">
        <x:v>Saúde</x:v>
      </x:c>
      <x:c r="D3546" t="str">
        <x:v>Clínica</x:v>
      </x:c>
      <x:c r="E3546" t="str">
        <x:v>Guarulhos</x:v>
      </x:c>
      <x:c r="F3546" t="str">
        <x:v>Jardim Sao Joao</x:v>
      </x:c>
      <x:c r="G3546" t="str">
        <x:v>Jose Parnaiba Goncalves Odontologia Me, 1315, Jardim Sao Joao, Guarulhos, Sp</x:v>
      </x:c>
      <x:c r="H3546" t="str"/>
      <x:c r="I3546" t="str"/>
      <x:c r="J3546" t="str"/>
      <x:c r="K3546" t="str"/>
      <x:c r="L3546" t="str"/>
      <x:c r="M3546" t="str"/>
      <x:c r="N3546" t="str"/>
      <x:c r="O3546" t="str"/>
      <x:c r="P3546" t="str"/>
      <x:c r="Q3546" t="str">
        <x:v>https://www.google.com/maps/search/?api=1&amp;query=Oral+Medic+Odontologia+JOSE+PARNAIBA+GONCALVES+ODONTOLOGIA+ME%2C+1315%2C+JARDIM+SAO+JOAO%2C+GUARULHOS%2C+SP+Guarulhos+SP</x:v>
      </x:c>
      <x:c r="R3546" t="str"/>
      <x:c r="S3546" t="str"/>
      <x:c r="T3546" t="str">
        <x:v>Não contatado</x:v>
      </x:c>
      <x:c r="U3546" s="27" t="n">
        <x:f>IF(LEN(H3546)&gt;0,25,0)+IF(L3546="Sim",25,0)+IF(LEN(M3546)&gt;0,15,0)+IF(LEN(J3546)&gt;0,10,0)+IF(LEN(N3546)&gt;0,5,0)+IF(LEN(O3546)&gt;0,5,0)+IF(LEN(P3546)&gt;0,5,0)+IF(AND(LEN(R3546)&gt;0,LEN(S3546)&gt;0),10,0)</x:f>
        <x:v>0</x:v>
      </x:c>
      <x:c r="V3546" t="str">
        <x:f>IF(U3546&gt;=60,"Prioridade Alta",IF(U3546&gt;=35,"Prioridade Média","Prioridade Baixa"))</x:f>
        <x:v>Prioridade Baixa</x:v>
      </x:c>
      <x:c r="W3546" t="str">
        <x:v>Sim</x:v>
      </x:c>
      <x:c r="X3546" t="str">
        <x:v>Sem telefone, e-mail ou site</x:v>
      </x:c>
      <x:c r="Y3546" t="str">
        <x:v>Base expandida 2026-07-27</x:v>
      </x:c>
      <x:c r="Z3546" t="str"/>
      <x:c r="AA3546" t="str"/>
      <x:c r="AB3546" t="n">
        <x:v>30</x:v>
      </x:c>
      <x:c r="AC3546" t="str">
        <x:v>Prioridade Baixa</x:v>
      </x:c>
      <x:c r="AD3546" t="str">
        <x:v>Fonte CNES/DATASUS: https://cnes2.datasus.gov.br/Mod_Basico.asp?VCo_Unidade=3518809487646; CNES 9487646; CNPJ 26741138000135; site oficial/redes não coletados nesta fonte</x:v>
      </x:c>
      <x:c r="AE3546" t="n">
        <x:f>IF(LEN(H3546)&gt;0,1,0)</x:f>
        <x:v>0</x:v>
      </x:c>
      <x:c r="AF3546" t="n">
        <x:f>IF(LEN(M3546)&gt;0,1,0)</x:f>
        <x:v>0</x:v>
      </x:c>
      <x:c r="AG3546" t="n">
        <x:f>IF(AND(LEN(H3546)=0,LEN(K3546)=0,LEN(M3546)=0),1,0)</x:f>
        <x:v>1</x:v>
      </x:c>
    </x:row>
    <x:row r="3547">
      <x:c r="A3547" t="str">
        <x:v>AT-03546</x:v>
      </x:c>
      <x:c r="B3547" t="str">
        <x:v>Oral Vip Odontologia Estetica</x:v>
      </x:c>
      <x:c r="C3547" t="str">
        <x:v>Saúde</x:v>
      </x:c>
      <x:c r="D3547" t="str">
        <x:v>Clínica</x:v>
      </x:c>
      <x:c r="E3547" t="str">
        <x:v>Guarulhos</x:v>
      </x:c>
      <x:c r="F3547" t="str">
        <x:v>Vila Moreira</x:v>
      </x:c>
      <x:c r="G3547" t="str">
        <x:v>Oral Vip Odontologia Estetica Eireli, 145, Vila Moreira, Guarulhos, Sp</x:v>
      </x:c>
      <x:c r="H3547" t="str"/>
      <x:c r="I3547" t="str"/>
      <x:c r="J3547" t="str"/>
      <x:c r="K3547" t="str"/>
      <x:c r="L3547" t="str"/>
      <x:c r="M3547" t="str"/>
      <x:c r="N3547" t="str"/>
      <x:c r="O3547" t="str"/>
      <x:c r="P3547" t="str"/>
      <x:c r="Q3547" t="str">
        <x:v>https://www.google.com/maps/search/?api=1&amp;query=Oral+Vip+Odontologia+Estetica+ORAL+VIP+ODONTOLOGIA+ESTETICA+EIRELI%2C+145%2C+VILA+MOREIRA%2C+GUARULHOS%2C+SP+Guarulhos+SP</x:v>
      </x:c>
      <x:c r="R3547" t="str"/>
      <x:c r="S3547" t="str"/>
      <x:c r="T3547" t="str">
        <x:v>Não contatado</x:v>
      </x:c>
      <x:c r="U3547" s="27" t="n">
        <x:f>IF(LEN(H3547)&gt;0,25,0)+IF(L3547="Sim",25,0)+IF(LEN(M3547)&gt;0,15,0)+IF(LEN(J3547)&gt;0,10,0)+IF(LEN(N3547)&gt;0,5,0)+IF(LEN(O3547)&gt;0,5,0)+IF(LEN(P3547)&gt;0,5,0)+IF(AND(LEN(R3547)&gt;0,LEN(S3547)&gt;0),10,0)</x:f>
        <x:v>0</x:v>
      </x:c>
      <x:c r="V3547" t="str">
        <x:f>IF(U3547&gt;=60,"Prioridade Alta",IF(U3547&gt;=35,"Prioridade Média","Prioridade Baixa"))</x:f>
        <x:v>Prioridade Baixa</x:v>
      </x:c>
      <x:c r="W3547" t="str">
        <x:v>Sim</x:v>
      </x:c>
      <x:c r="X3547" t="str">
        <x:v>Sem telefone, e-mail ou site</x:v>
      </x:c>
      <x:c r="Y3547" t="str">
        <x:v>Base expandida 2026-07-27</x:v>
      </x:c>
      <x:c r="Z3547" t="str"/>
      <x:c r="AA3547" t="str"/>
      <x:c r="AB3547" t="n">
        <x:v>30</x:v>
      </x:c>
      <x:c r="AC3547" t="str">
        <x:v>Prioridade Baixa</x:v>
      </x:c>
      <x:c r="AD3547" t="str">
        <x:v>Fonte CNES/DATASUS: https://cnes2.datasus.gov.br/Mod_Basico.asp?VCo_Unidade=3518800062812; CNES 0062812; CNPJ 35343411000164; site oficial/redes não coletados nesta fonte</x:v>
      </x:c>
      <x:c r="AE3547" t="n">
        <x:f>IF(LEN(H3547)&gt;0,1,0)</x:f>
        <x:v>0</x:v>
      </x:c>
      <x:c r="AF3547" t="n">
        <x:f>IF(LEN(M3547)&gt;0,1,0)</x:f>
        <x:v>0</x:v>
      </x:c>
      <x:c r="AG3547" t="n">
        <x:f>IF(AND(LEN(H3547)=0,LEN(K3547)=0,LEN(M3547)=0),1,0)</x:f>
        <x:v>1</x:v>
      </x:c>
    </x:row>
    <x:row r="3548">
      <x:c r="A3548" t="str">
        <x:v>AT-03547</x:v>
      </x:c>
      <x:c r="B3548" t="str">
        <x:v>Oral Spartacus Odontologia Especializada</x:v>
      </x:c>
      <x:c r="C3548" t="str">
        <x:v>Saúde</x:v>
      </x:c>
      <x:c r="D3548" t="str">
        <x:v>Clínica</x:v>
      </x:c>
      <x:c r="E3548" t="str">
        <x:v>Guarulhos</x:v>
      </x:c>
      <x:c r="F3548" t="str">
        <x:v>Jardim Adriana</x:v>
      </x:c>
      <x:c r="G3548" t="str">
        <x:v>Oral Spartacus Odontologia Especializada Ltda, 167, Jardim Adriana, Guarulhos, Sp</x:v>
      </x:c>
      <x:c r="H3548" t="str"/>
      <x:c r="I3548" t="str"/>
      <x:c r="J3548" t="str"/>
      <x:c r="K3548" t="str"/>
      <x:c r="L3548" t="str"/>
      <x:c r="M3548" t="str"/>
      <x:c r="N3548" t="str"/>
      <x:c r="O3548" t="str"/>
      <x:c r="P3548" t="str"/>
      <x:c r="Q3548" t="str">
        <x:v>https://www.google.com/maps/search/?api=1&amp;query=Oral+Spartacus+Odontologia+Especializada+ORAL+SPARTACUS+ODONTOLOGIA+ESPECIALIZADA+LTDA%2C+167%2C+JARDIM+ADRIANA%2C+GUARULHOS%2C+SP+Guarulhos+SP</x:v>
      </x:c>
      <x:c r="R3548" t="str"/>
      <x:c r="S3548" t="str"/>
      <x:c r="T3548" t="str">
        <x:v>Não contatado</x:v>
      </x:c>
      <x:c r="U3548" s="27" t="n">
        <x:f>IF(LEN(H3548)&gt;0,25,0)+IF(L3548="Sim",25,0)+IF(LEN(M3548)&gt;0,15,0)+IF(LEN(J3548)&gt;0,10,0)+IF(LEN(N3548)&gt;0,5,0)+IF(LEN(O3548)&gt;0,5,0)+IF(LEN(P3548)&gt;0,5,0)+IF(AND(LEN(R3548)&gt;0,LEN(S3548)&gt;0),10,0)</x:f>
        <x:v>0</x:v>
      </x:c>
      <x:c r="V3548" t="str">
        <x:f>IF(U3548&gt;=60,"Prioridade Alta",IF(U3548&gt;=35,"Prioridade Média","Prioridade Baixa"))</x:f>
        <x:v>Prioridade Baixa</x:v>
      </x:c>
      <x:c r="W3548" t="str">
        <x:v>Sim</x:v>
      </x:c>
      <x:c r="X3548" t="str">
        <x:v>Sem telefone, e-mail ou site</x:v>
      </x:c>
      <x:c r="Y3548" t="str">
        <x:v>Base expandida 2026-07-27</x:v>
      </x:c>
      <x:c r="Z3548" t="str"/>
      <x:c r="AA3548" t="str"/>
      <x:c r="AB3548" t="n">
        <x:v>30</x:v>
      </x:c>
      <x:c r="AC3548" t="str">
        <x:v>Prioridade Baixa</x:v>
      </x:c>
      <x:c r="AD3548" t="str">
        <x:v>Fonte CNES/DATASUS: https://cnes2.datasus.gov.br/Mod_Basico.asp?VCo_Unidade=3518800466743; CNES 0466743; CNPJ 28898870000149; site oficial/redes não coletados nesta fonte</x:v>
      </x:c>
      <x:c r="AE3548" t="n">
        <x:f>IF(LEN(H3548)&gt;0,1,0)</x:f>
        <x:v>0</x:v>
      </x:c>
      <x:c r="AF3548" t="n">
        <x:f>IF(LEN(M3548)&gt;0,1,0)</x:f>
        <x:v>0</x:v>
      </x:c>
      <x:c r="AG3548" t="n">
        <x:f>IF(AND(LEN(H3548)=0,LEN(K3548)=0,LEN(M3548)=0),1,0)</x:f>
        <x:v>1</x:v>
      </x:c>
    </x:row>
    <x:row r="3549">
      <x:c r="A3549" t="str">
        <x:v>AT-03548</x:v>
      </x:c>
      <x:c r="B3549" t="str">
        <x:v>Orthocare Odontologia E Harmonizacao Facial</x:v>
      </x:c>
      <x:c r="C3549" t="str">
        <x:v>Saúde</x:v>
      </x:c>
      <x:c r="D3549" t="str">
        <x:v>Clínica</x:v>
      </x:c>
      <x:c r="E3549" t="str">
        <x:v>Guarulhos</x:v>
      </x:c>
      <x:c r="F3549" t="str">
        <x:v>Centro</x:v>
      </x:c>
      <x:c r="G3549" t="str">
        <x:v>Navarro Stabile Odontologia Ltda, 69, Centro, Guarulhos, Sp</x:v>
      </x:c>
      <x:c r="H3549" t="str"/>
      <x:c r="I3549" t="str"/>
      <x:c r="J3549" t="str"/>
      <x:c r="K3549" t="str"/>
      <x:c r="L3549" t="str"/>
      <x:c r="M3549" t="str"/>
      <x:c r="N3549" t="str"/>
      <x:c r="O3549" t="str"/>
      <x:c r="P3549" t="str"/>
      <x:c r="Q3549" t="str">
        <x:v>https://www.google.com/maps/search/?api=1&amp;query=Orthocare+Odontologia+E+Harmonizacao+Facial+NAVARRO+STABILE+ODONTOLOGIA+LTDA%2C+69%2C+CENTRO%2C+GUARULHOS%2C+SP+Guarulhos+SP</x:v>
      </x:c>
      <x:c r="R3549" t="str"/>
      <x:c r="S3549" t="str"/>
      <x:c r="T3549" t="str">
        <x:v>Não contatado</x:v>
      </x:c>
      <x:c r="U3549" s="27" t="n">
        <x:f>IF(LEN(H3549)&gt;0,25,0)+IF(L3549="Sim",25,0)+IF(LEN(M3549)&gt;0,15,0)+IF(LEN(J3549)&gt;0,10,0)+IF(LEN(N3549)&gt;0,5,0)+IF(LEN(O3549)&gt;0,5,0)+IF(LEN(P3549)&gt;0,5,0)+IF(AND(LEN(R3549)&gt;0,LEN(S3549)&gt;0),10,0)</x:f>
        <x:v>0</x:v>
      </x:c>
      <x:c r="V3549" t="str">
        <x:f>IF(U3549&gt;=60,"Prioridade Alta",IF(U3549&gt;=35,"Prioridade Média","Prioridade Baixa"))</x:f>
        <x:v>Prioridade Baixa</x:v>
      </x:c>
      <x:c r="W3549" t="str">
        <x:v>Sim</x:v>
      </x:c>
      <x:c r="X3549" t="str">
        <x:v>Sem telefone, e-mail ou site</x:v>
      </x:c>
      <x:c r="Y3549" t="str">
        <x:v>Base expandida 2026-07-27</x:v>
      </x:c>
      <x:c r="Z3549" t="str"/>
      <x:c r="AA3549" t="str"/>
      <x:c r="AB3549" t="n">
        <x:v>30</x:v>
      </x:c>
      <x:c r="AC3549" t="str">
        <x:v>Prioridade Baixa</x:v>
      </x:c>
      <x:c r="AD3549" t="str">
        <x:v>Fonte CNES/DATASUS: https://cnes2.datasus.gov.br/Mod_Basico.asp?VCo_Unidade=3518805281849; CNES 5281849; CNPJ 33024428000123; site oficial/redes não coletados nesta fonte</x:v>
      </x:c>
      <x:c r="AE3549" t="n">
        <x:f>IF(LEN(H3549)&gt;0,1,0)</x:f>
        <x:v>0</x:v>
      </x:c>
      <x:c r="AF3549" t="n">
        <x:f>IF(LEN(M3549)&gt;0,1,0)</x:f>
        <x:v>0</x:v>
      </x:c>
      <x:c r="AG3549" t="n">
        <x:f>IF(AND(LEN(H3549)=0,LEN(K3549)=0,LEN(M3549)=0),1,0)</x:f>
        <x:v>1</x:v>
      </x:c>
    </x:row>
    <x:row r="3550">
      <x:c r="A3550" t="str">
        <x:v>AT-03549</x:v>
      </x:c>
      <x:c r="B3550" t="str">
        <x:v>Orto Focus Clinica Odontologica</x:v>
      </x:c>
      <x:c r="C3550" t="str">
        <x:v>Saúde</x:v>
      </x:c>
      <x:c r="D3550" t="str">
        <x:v>Clínica</x:v>
      </x:c>
      <x:c r="E3550" t="str">
        <x:v>Guarulhos</x:v>
      </x:c>
      <x:c r="F3550" t="str">
        <x:v>Jardim Guarulhos</x:v>
      </x:c>
      <x:c r="G3550" t="str">
        <x:v>Orto Focus Clinica Odontologica Ltda Me, 297, Jardim Guarulhos, Guarulhos, Sp</x:v>
      </x:c>
      <x:c r="H3550" t="str"/>
      <x:c r="I3550" t="str"/>
      <x:c r="J3550" t="str"/>
      <x:c r="K3550" t="str"/>
      <x:c r="L3550" t="str"/>
      <x:c r="M3550" t="str"/>
      <x:c r="N3550" t="str"/>
      <x:c r="O3550" t="str"/>
      <x:c r="P3550" t="str"/>
      <x:c r="Q3550" t="str">
        <x:v>https://www.google.com/maps/search/?api=1&amp;query=Orto+Focus+Clinica+Odontologica+ORTO+FOCUS+CLINICA+ODONTOLOGICA+LTDA+ME%2C+297%2C+JARDIM+GUARULHOS%2C+GUARULHOS%2C+SP+Guarulhos+SP</x:v>
      </x:c>
      <x:c r="R3550" t="str"/>
      <x:c r="S3550" t="str"/>
      <x:c r="T3550" t="str">
        <x:v>Não contatado</x:v>
      </x:c>
      <x:c r="U3550" s="27" t="n">
        <x:f>IF(LEN(H3550)&gt;0,25,0)+IF(L3550="Sim",25,0)+IF(LEN(M3550)&gt;0,15,0)+IF(LEN(J3550)&gt;0,10,0)+IF(LEN(N3550)&gt;0,5,0)+IF(LEN(O3550)&gt;0,5,0)+IF(LEN(P3550)&gt;0,5,0)+IF(AND(LEN(R3550)&gt;0,LEN(S3550)&gt;0),10,0)</x:f>
        <x:v>0</x:v>
      </x:c>
      <x:c r="V3550" t="str">
        <x:f>IF(U3550&gt;=60,"Prioridade Alta",IF(U3550&gt;=35,"Prioridade Média","Prioridade Baixa"))</x:f>
        <x:v>Prioridade Baixa</x:v>
      </x:c>
      <x:c r="W3550" t="str">
        <x:v>Sim</x:v>
      </x:c>
      <x:c r="X3550" t="str">
        <x:v>Sem telefone, e-mail ou site</x:v>
      </x:c>
      <x:c r="Y3550" t="str">
        <x:v>Base expandida 2026-07-27</x:v>
      </x:c>
      <x:c r="Z3550" t="str"/>
      <x:c r="AA3550" t="str"/>
      <x:c r="AB3550" t="n">
        <x:v>30</x:v>
      </x:c>
      <x:c r="AC3550" t="str">
        <x:v>Prioridade Baixa</x:v>
      </x:c>
      <x:c r="AD3550" t="str">
        <x:v>Fonte CNES/DATASUS: https://cnes2.datasus.gov.br/Mod_Basico.asp?VCo_Unidade=3518809446915; CNES 9446915; CNPJ 28507217000101; site oficial/redes não coletados nesta fonte</x:v>
      </x:c>
      <x:c r="AE3550" t="n">
        <x:f>IF(LEN(H3550)&gt;0,1,0)</x:f>
        <x:v>0</x:v>
      </x:c>
      <x:c r="AF3550" t="n">
        <x:f>IF(LEN(M3550)&gt;0,1,0)</x:f>
        <x:v>0</x:v>
      </x:c>
      <x:c r="AG3550" t="n">
        <x:f>IF(AND(LEN(H3550)=0,LEN(K3550)=0,LEN(M3550)=0),1,0)</x:f>
        <x:v>1</x:v>
      </x:c>
    </x:row>
    <x:row r="3551">
      <x:c r="A3551" t="str">
        <x:v>AT-03550</x:v>
      </x:c>
      <x:c r="B3551" t="str">
        <x:v>Otoclinica Guarulhos</x:v>
      </x:c>
      <x:c r="C3551" t="str">
        <x:v>Saúde</x:v>
      </x:c>
      <x:c r="D3551" t="str">
        <x:v>Clínica</x:v>
      </x:c>
      <x:c r="E3551" t="str">
        <x:v>Guarulhos</x:v>
      </x:c>
      <x:c r="F3551" t="str">
        <x:v>Jd Maia</x:v>
      </x:c>
      <x:c r="G3551" t="str">
        <x:v>Otoclinica Guarulhos Clinica Medica Ss Ltda, 422, Jd Maia, Guarulhos, Sp</x:v>
      </x:c>
      <x:c r="H3551" t="str"/>
      <x:c r="I3551" t="str"/>
      <x:c r="J3551" t="str"/>
      <x:c r="K3551" t="str"/>
      <x:c r="L3551" t="str"/>
      <x:c r="M3551" t="str"/>
      <x:c r="N3551" t="str"/>
      <x:c r="O3551" t="str"/>
      <x:c r="P3551" t="str"/>
      <x:c r="Q3551" t="str">
        <x:v>https://www.google.com/maps/search/?api=1&amp;query=Otoclinica+Guarulhos+OTOCLINICA+GUARULHOS+CLINICA+MEDICA+SS+LTDA%2C+422%2C+JD+MAIA%2C+GUARULHOS%2C+SP+Guarulhos+SP</x:v>
      </x:c>
      <x:c r="R3551" t="str"/>
      <x:c r="S3551" t="str"/>
      <x:c r="T3551" t="str">
        <x:v>Não contatado</x:v>
      </x:c>
      <x:c r="U3551" s="27" t="n">
        <x:f>IF(LEN(H3551)&gt;0,25,0)+IF(L3551="Sim",25,0)+IF(LEN(M3551)&gt;0,15,0)+IF(LEN(J3551)&gt;0,10,0)+IF(LEN(N3551)&gt;0,5,0)+IF(LEN(O3551)&gt;0,5,0)+IF(LEN(P3551)&gt;0,5,0)+IF(AND(LEN(R3551)&gt;0,LEN(S3551)&gt;0),10,0)</x:f>
        <x:v>0</x:v>
      </x:c>
      <x:c r="V3551" t="str">
        <x:f>IF(U3551&gt;=60,"Prioridade Alta",IF(U3551&gt;=35,"Prioridade Média","Prioridade Baixa"))</x:f>
        <x:v>Prioridade Baixa</x:v>
      </x:c>
      <x:c r="W3551" t="str">
        <x:v>Sim</x:v>
      </x:c>
      <x:c r="X3551" t="str">
        <x:v>Sem telefone, e-mail ou site</x:v>
      </x:c>
      <x:c r="Y3551" t="str">
        <x:v>Base expandida 2026-07-27</x:v>
      </x:c>
      <x:c r="Z3551" t="str"/>
      <x:c r="AA3551" t="str"/>
      <x:c r="AB3551" t="n">
        <x:v>30</x:v>
      </x:c>
      <x:c r="AC3551" t="str">
        <x:v>Prioridade Baixa</x:v>
      </x:c>
      <x:c r="AD3551" t="str">
        <x:v>Fonte CNES/DATASUS: https://cnes2.datasus.gov.br/Mod_Basico.asp?VCo_Unidade=3518803491374; CNES 3491374; CNPJ 63898209000134; site oficial/redes não coletados nesta fonte</x:v>
      </x:c>
      <x:c r="AE3551" t="n">
        <x:f>IF(LEN(H3551)&gt;0,1,0)</x:f>
        <x:v>0</x:v>
      </x:c>
      <x:c r="AF3551" t="n">
        <x:f>IF(LEN(M3551)&gt;0,1,0)</x:f>
        <x:v>0</x:v>
      </x:c>
      <x:c r="AG3551" t="n">
        <x:f>IF(AND(LEN(H3551)=0,LEN(K3551)=0,LEN(M3551)=0),1,0)</x:f>
        <x:v>1</x:v>
      </x:c>
    </x:row>
    <x:row r="3552">
      <x:c r="A3552" t="str">
        <x:v>AT-03551</x:v>
      </x:c>
      <x:c r="B3552" t="str">
        <x:v>Oliveira E Carvalho Clinica Odontologica Presidente Dutra</x:v>
      </x:c>
      <x:c r="C3552" t="str">
        <x:v>Saúde</x:v>
      </x:c>
      <x:c r="D3552" t="str">
        <x:v>Clínica</x:v>
      </x:c>
      <x:c r="E3552" t="str">
        <x:v>Guarulhos</x:v>
      </x:c>
      <x:c r="F3552" t="str">
        <x:v>Jardim Presidente Du</x:v>
      </x:c>
      <x:c r="G3552" t="str">
        <x:v>Oliveira E Carvalho Clinica Odontologica Presidente Dutra Lt, 3068, Jardim Presidente Du, Guarulhos, Sp</x:v>
      </x:c>
      <x:c r="H3552" t="str"/>
      <x:c r="I3552" t="str"/>
      <x:c r="J3552" t="str"/>
      <x:c r="K3552" t="str"/>
      <x:c r="L3552" t="str"/>
      <x:c r="M3552" t="str"/>
      <x:c r="N3552" t="str"/>
      <x:c r="O3552" t="str"/>
      <x:c r="P3552" t="str"/>
      <x:c r="Q3552" t="str">
        <x:v>https://www.google.com/maps/search/?api=1&amp;query=Oliveira+E+Carvalho+Clinica+Odontologica+Presidente+Dutra+OLIVEIRA+E+CARVALHO+CLINICA+ODONTOLOGICA+PRESIDENTE+DUTRA+LT%2C+3068%2C+JARDIM+PRESIDENTE+DU%2C+GUARULHOS%2C+SP+Guarulhos+SP</x:v>
      </x:c>
      <x:c r="R3552" t="str"/>
      <x:c r="S3552" t="str"/>
      <x:c r="T3552" t="str">
        <x:v>Não contatado</x:v>
      </x:c>
      <x:c r="U3552" s="27" t="n">
        <x:f>IF(LEN(H3552)&gt;0,25,0)+IF(L3552="Sim",25,0)+IF(LEN(M3552)&gt;0,15,0)+IF(LEN(J3552)&gt;0,10,0)+IF(LEN(N3552)&gt;0,5,0)+IF(LEN(O3552)&gt;0,5,0)+IF(LEN(P3552)&gt;0,5,0)+IF(AND(LEN(R3552)&gt;0,LEN(S3552)&gt;0),10,0)</x:f>
        <x:v>0</x:v>
      </x:c>
      <x:c r="V3552" t="str">
        <x:f>IF(U3552&gt;=60,"Prioridade Alta",IF(U3552&gt;=35,"Prioridade Média","Prioridade Baixa"))</x:f>
        <x:v>Prioridade Baixa</x:v>
      </x:c>
      <x:c r="W3552" t="str">
        <x:v>Sim</x:v>
      </x:c>
      <x:c r="X3552" t="str">
        <x:v>Sem telefone, e-mail ou site</x:v>
      </x:c>
      <x:c r="Y3552" t="str">
        <x:v>Base expandida 2026-07-27</x:v>
      </x:c>
      <x:c r="Z3552" t="str"/>
      <x:c r="AA3552" t="str"/>
      <x:c r="AB3552" t="n">
        <x:v>30</x:v>
      </x:c>
      <x:c r="AC3552" t="str">
        <x:v>Prioridade Baixa</x:v>
      </x:c>
      <x:c r="AD3552" t="str">
        <x:v>Fonte CNES/DATASUS: https://cnes2.datasus.gov.br/Mod_Basico.asp?VCo_Unidade=3518804644379; CNES 4644379; CNPJ 31736587000125; site oficial/redes não coletados nesta fonte</x:v>
      </x:c>
      <x:c r="AE3552" t="n">
        <x:f>IF(LEN(H3552)&gt;0,1,0)</x:f>
        <x:v>0</x:v>
      </x:c>
      <x:c r="AF3552" t="n">
        <x:f>IF(LEN(M3552)&gt;0,1,0)</x:f>
        <x:v>0</x:v>
      </x:c>
      <x:c r="AG3552" t="n">
        <x:f>IF(AND(LEN(H3552)=0,LEN(K3552)=0,LEN(M3552)=0),1,0)</x:f>
        <x:v>1</x:v>
      </x:c>
    </x:row>
    <x:row r="3553">
      <x:c r="A3553" t="str">
        <x:v>AT-03552</x:v>
      </x:c>
      <x:c r="B3553" t="str">
        <x:v>Patricia Marcelino Nonato Garcia Odontologia</x:v>
      </x:c>
      <x:c r="C3553" t="str">
        <x:v>Saúde</x:v>
      </x:c>
      <x:c r="D3553" t="str">
        <x:v>Clínica</x:v>
      </x:c>
      <x:c r="E3553" t="str">
        <x:v>Guarulhos</x:v>
      </x:c>
      <x:c r="F3553" t="str">
        <x:v>Jardim Cumbica</x:v>
      </x:c>
      <x:c r="G3553" t="str">
        <x:v>Patricia Marcelino Nonato Garcia Odontologia, 320, Jardim Cumbica, Guarulhos, Sp</x:v>
      </x:c>
      <x:c r="H3553" t="str"/>
      <x:c r="I3553" t="str"/>
      <x:c r="J3553" t="str"/>
      <x:c r="K3553" t="str"/>
      <x:c r="L3553" t="str"/>
      <x:c r="M3553" t="str"/>
      <x:c r="N3553" t="str"/>
      <x:c r="O3553" t="str"/>
      <x:c r="P3553" t="str"/>
      <x:c r="Q3553" t="str">
        <x:v>https://www.google.com/maps/search/?api=1&amp;query=Patricia+Marcelino+Nonato+Garcia+Odontologia+PATRICIA+MARCELINO+NONATO+GARCIA+ODONTOLOGIA%2C+320%2C+JARDIM+CUMBICA%2C+GUARULHOS%2C+SP+Guarulhos+SP</x:v>
      </x:c>
      <x:c r="R3553" t="str"/>
      <x:c r="S3553" t="str"/>
      <x:c r="T3553" t="str">
        <x:v>Não contatado</x:v>
      </x:c>
      <x:c r="U3553" s="27" t="n">
        <x:f>IF(LEN(H3553)&gt;0,25,0)+IF(L3553="Sim",25,0)+IF(LEN(M3553)&gt;0,15,0)+IF(LEN(J3553)&gt;0,10,0)+IF(LEN(N3553)&gt;0,5,0)+IF(LEN(O3553)&gt;0,5,0)+IF(LEN(P3553)&gt;0,5,0)+IF(AND(LEN(R3553)&gt;0,LEN(S3553)&gt;0),10,0)</x:f>
        <x:v>0</x:v>
      </x:c>
      <x:c r="V3553" t="str">
        <x:f>IF(U3553&gt;=60,"Prioridade Alta",IF(U3553&gt;=35,"Prioridade Média","Prioridade Baixa"))</x:f>
        <x:v>Prioridade Baixa</x:v>
      </x:c>
      <x:c r="W3553" t="str">
        <x:v>Sim</x:v>
      </x:c>
      <x:c r="X3553" t="str">
        <x:v>Sem telefone, e-mail ou site</x:v>
      </x:c>
      <x:c r="Y3553" t="str">
        <x:v>Base expandida 2026-07-27</x:v>
      </x:c>
      <x:c r="Z3553" t="str"/>
      <x:c r="AA3553" t="str"/>
      <x:c r="AB3553" t="n">
        <x:v>30</x:v>
      </x:c>
      <x:c r="AC3553" t="str">
        <x:v>Prioridade Baixa</x:v>
      </x:c>
      <x:c r="AD3553" t="str">
        <x:v>Fonte CNES/DATASUS: https://cnes2.datasus.gov.br/Mod_Basico.asp?VCo_Unidade=3518805606748; CNES 5606748; CNPJ 42186475000164; site oficial/redes não coletados nesta fonte</x:v>
      </x:c>
      <x:c r="AE3553" t="n">
        <x:f>IF(LEN(H3553)&gt;0,1,0)</x:f>
        <x:v>0</x:v>
      </x:c>
      <x:c r="AF3553" t="n">
        <x:f>IF(LEN(M3553)&gt;0,1,0)</x:f>
        <x:v>0</x:v>
      </x:c>
      <x:c r="AG3553" t="n">
        <x:f>IF(AND(LEN(H3553)=0,LEN(K3553)=0,LEN(M3553)=0),1,0)</x:f>
        <x:v>1</x:v>
      </x:c>
    </x:row>
    <x:row r="3554">
      <x:c r="A3554" t="str">
        <x:v>AT-03553</x:v>
      </x:c>
      <x:c r="B3554" t="str">
        <x:v>Paggiaro Clinica Medica</x:v>
      </x:c>
      <x:c r="C3554" t="str">
        <x:v>Saúde</x:v>
      </x:c>
      <x:c r="D3554" t="str">
        <x:v>Clínica</x:v>
      </x:c>
      <x:c r="E3554" t="str">
        <x:v>Guarulhos</x:v>
      </x:c>
      <x:c r="F3554" t="str">
        <x:v>Centor</x:v>
      </x:c>
      <x:c r="G3554" t="str">
        <x:v>Paggiaro Clinica Medica Eireli Me, 159, Centor, Guarulhos, Sp</x:v>
      </x:c>
      <x:c r="H3554" t="str"/>
      <x:c r="I3554" t="str"/>
      <x:c r="J3554" t="str"/>
      <x:c r="K3554" t="str"/>
      <x:c r="L3554" t="str"/>
      <x:c r="M3554" t="str"/>
      <x:c r="N3554" t="str"/>
      <x:c r="O3554" t="str"/>
      <x:c r="P3554" t="str"/>
      <x:c r="Q3554" t="str">
        <x:v>https://www.google.com/maps/search/?api=1&amp;query=Paggiaro+Clinica+Medica+PAGGIARO+CLINICA+MEDICA+EIRELI+ME%2C+159%2C+CENTOR%2C+GUARULHOS%2C+SP+Guarulhos+SP</x:v>
      </x:c>
      <x:c r="R3554" t="str"/>
      <x:c r="S3554" t="str"/>
      <x:c r="T3554" t="str">
        <x:v>Não contatado</x:v>
      </x:c>
      <x:c r="U3554" s="27" t="n">
        <x:f>IF(LEN(H3554)&gt;0,25,0)+IF(L3554="Sim",25,0)+IF(LEN(M3554)&gt;0,15,0)+IF(LEN(J3554)&gt;0,10,0)+IF(LEN(N3554)&gt;0,5,0)+IF(LEN(O3554)&gt;0,5,0)+IF(LEN(P3554)&gt;0,5,0)+IF(AND(LEN(R3554)&gt;0,LEN(S3554)&gt;0),10,0)</x:f>
        <x:v>0</x:v>
      </x:c>
      <x:c r="V3554" t="str">
        <x:f>IF(U3554&gt;=60,"Prioridade Alta",IF(U3554&gt;=35,"Prioridade Média","Prioridade Baixa"))</x:f>
        <x:v>Prioridade Baixa</x:v>
      </x:c>
      <x:c r="W3554" t="str">
        <x:v>Sim</x:v>
      </x:c>
      <x:c r="X3554" t="str">
        <x:v>Sem telefone, e-mail ou site</x:v>
      </x:c>
      <x:c r="Y3554" t="str">
        <x:v>Base expandida 2026-07-27</x:v>
      </x:c>
      <x:c r="Z3554" t="str"/>
      <x:c r="AA3554" t="str"/>
      <x:c r="AB3554" t="n">
        <x:v>30</x:v>
      </x:c>
      <x:c r="AC3554" t="str">
        <x:v>Prioridade Baixa</x:v>
      </x:c>
      <x:c r="AD3554" t="str">
        <x:v>Fonte CNES/DATASUS: https://cnes2.datasus.gov.br/Mod_Basico.asp?VCo_Unidade=3518809093699; CNES 9093699; CNPJ 23965507000185; site oficial/redes não coletados nesta fonte</x:v>
      </x:c>
      <x:c r="AE3554" t="n">
        <x:f>IF(LEN(H3554)&gt;0,1,0)</x:f>
        <x:v>0</x:v>
      </x:c>
      <x:c r="AF3554" t="n">
        <x:f>IF(LEN(M3554)&gt;0,1,0)</x:f>
        <x:v>0</x:v>
      </x:c>
      <x:c r="AG3554" t="n">
        <x:f>IF(AND(LEN(H3554)=0,LEN(K3554)=0,LEN(M3554)=0),1,0)</x:f>
        <x:v>1</x:v>
      </x:c>
    </x:row>
    <x:row r="3555">
      <x:c r="A3555" t="str">
        <x:v>AT-03554</x:v>
      </x:c>
      <x:c r="B3555" t="str">
        <x:v>Parva Odontologia Ltda</x:v>
      </x:c>
      <x:c r="C3555" t="str">
        <x:v>Saúde</x:v>
      </x:c>
      <x:c r="D3555" t="str">
        <x:v>Clínica</x:v>
      </x:c>
      <x:c r="E3555" t="str">
        <x:v>Guarulhos</x:v>
      </x:c>
      <x:c r="F3555" t="str">
        <x:v>Parque Sao Miguel</x:v>
      </x:c>
      <x:c r="G3555" t="str">
        <x:v>Parva Odontologia Ltda, 2248, Parque Sao Miguel, Guarulhos, Sp</x:v>
      </x:c>
      <x:c r="H3555" t="str"/>
      <x:c r="I3555" t="str"/>
      <x:c r="J3555" t="str"/>
      <x:c r="K3555" t="str"/>
      <x:c r="L3555" t="str"/>
      <x:c r="M3555" t="str"/>
      <x:c r="N3555" t="str"/>
      <x:c r="O3555" t="str"/>
      <x:c r="P3555" t="str"/>
      <x:c r="Q3555" t="str">
        <x:v>https://www.google.com/maps/search/?api=1&amp;query=Parva+Odontologia+Ltda+PARVA+ODONTOLOGIA+LTDA%2C+2248%2C+PARQUE+SAO+MIGUEL%2C+GUARULHOS%2C+SP+Guarulhos+SP</x:v>
      </x:c>
      <x:c r="R3555" t="str"/>
      <x:c r="S3555" t="str"/>
      <x:c r="T3555" t="str">
        <x:v>Não contatado</x:v>
      </x:c>
      <x:c r="U3555" s="27" t="n">
        <x:f>IF(LEN(H3555)&gt;0,25,0)+IF(L3555="Sim",25,0)+IF(LEN(M3555)&gt;0,15,0)+IF(LEN(J3555)&gt;0,10,0)+IF(LEN(N3555)&gt;0,5,0)+IF(LEN(O3555)&gt;0,5,0)+IF(LEN(P3555)&gt;0,5,0)+IF(AND(LEN(R3555)&gt;0,LEN(S3555)&gt;0),10,0)</x:f>
        <x:v>0</x:v>
      </x:c>
      <x:c r="V3555" t="str">
        <x:f>IF(U3555&gt;=60,"Prioridade Alta",IF(U3555&gt;=35,"Prioridade Média","Prioridade Baixa"))</x:f>
        <x:v>Prioridade Baixa</x:v>
      </x:c>
      <x:c r="W3555" t="str">
        <x:v>Sim</x:v>
      </x:c>
      <x:c r="X3555" t="str">
        <x:v>Sem telefone, e-mail ou site</x:v>
      </x:c>
      <x:c r="Y3555" t="str">
        <x:v>Base expandida 2026-07-27</x:v>
      </x:c>
      <x:c r="Z3555" t="str"/>
      <x:c r="AA3555" t="str"/>
      <x:c r="AB3555" t="n">
        <x:v>30</x:v>
      </x:c>
      <x:c r="AC3555" t="str">
        <x:v>Prioridade Baixa</x:v>
      </x:c>
      <x:c r="AD3555" t="str">
        <x:v>Fonte CNES/DATASUS: https://cnes2.datasus.gov.br/Mod_Basico.asp?VCo_Unidade=3518800974366; CNES 0974366; CNPJ 43223895000136; site oficial/redes não coletados nesta fonte</x:v>
      </x:c>
      <x:c r="AE3555" t="n">
        <x:f>IF(LEN(H3555)&gt;0,1,0)</x:f>
        <x:v>0</x:v>
      </x:c>
      <x:c r="AF3555" t="n">
        <x:f>IF(LEN(M3555)&gt;0,1,0)</x:f>
        <x:v>0</x:v>
      </x:c>
      <x:c r="AG3555" t="n">
        <x:f>IF(AND(LEN(H3555)=0,LEN(K3555)=0,LEN(M3555)=0),1,0)</x:f>
        <x:v>1</x:v>
      </x:c>
    </x:row>
    <x:row r="3556">
      <x:c r="A3556" t="str">
        <x:v>AT-03555</x:v>
      </x:c>
      <x:c r="B3556" t="str">
        <x:v>Pg Odontologia</x:v>
      </x:c>
      <x:c r="C3556" t="str">
        <x:v>Saúde</x:v>
      </x:c>
      <x:c r="D3556" t="str">
        <x:v>Clínica</x:v>
      </x:c>
      <x:c r="E3556" t="str">
        <x:v>Guarulhos</x:v>
      </x:c>
      <x:c r="F3556" t="str">
        <x:v>Centro</x:v>
      </x:c>
      <x:c r="G3556" t="str">
        <x:v>Paula Giuglio Odontologia Ltda, 159, Centro, Guarulhos, Sp</x:v>
      </x:c>
      <x:c r="H3556" t="str"/>
      <x:c r="I3556" t="str"/>
      <x:c r="J3556" t="str"/>
      <x:c r="K3556" t="str"/>
      <x:c r="L3556" t="str"/>
      <x:c r="M3556" t="str"/>
      <x:c r="N3556" t="str"/>
      <x:c r="O3556" t="str"/>
      <x:c r="P3556" t="str"/>
      <x:c r="Q3556" t="str">
        <x:v>https://www.google.com/maps/search/?api=1&amp;query=Pg+Odontologia+PAULA+GIUGLIO+ODONTOLOGIA+LTDA%2C+159%2C+CENTRO%2C+GUARULHOS%2C+SP+Guarulhos+SP</x:v>
      </x:c>
      <x:c r="R3556" t="str"/>
      <x:c r="S3556" t="str"/>
      <x:c r="T3556" t="str">
        <x:v>Não contatado</x:v>
      </x:c>
      <x:c r="U3556" s="27" t="n">
        <x:f>IF(LEN(H3556)&gt;0,25,0)+IF(L3556="Sim",25,0)+IF(LEN(M3556)&gt;0,15,0)+IF(LEN(J3556)&gt;0,10,0)+IF(LEN(N3556)&gt;0,5,0)+IF(LEN(O3556)&gt;0,5,0)+IF(LEN(P3556)&gt;0,5,0)+IF(AND(LEN(R3556)&gt;0,LEN(S3556)&gt;0),10,0)</x:f>
        <x:v>0</x:v>
      </x:c>
      <x:c r="V3556" t="str">
        <x:f>IF(U3556&gt;=60,"Prioridade Alta",IF(U3556&gt;=35,"Prioridade Média","Prioridade Baixa"))</x:f>
        <x:v>Prioridade Baixa</x:v>
      </x:c>
      <x:c r="W3556" t="str">
        <x:v>Sim</x:v>
      </x:c>
      <x:c r="X3556" t="str">
        <x:v>Sem telefone, e-mail ou site</x:v>
      </x:c>
      <x:c r="Y3556" t="str">
        <x:v>Base expandida 2026-07-27</x:v>
      </x:c>
      <x:c r="Z3556" t="str"/>
      <x:c r="AA3556" t="str"/>
      <x:c r="AB3556" t="n">
        <x:v>30</x:v>
      </x:c>
      <x:c r="AC3556" t="str">
        <x:v>Prioridade Baixa</x:v>
      </x:c>
      <x:c r="AD3556" t="str">
        <x:v>Fonte CNES/DATASUS: https://cnes2.datasus.gov.br/Mod_Basico.asp?VCo_Unidade=3518802990121; CNES 2990121; CNPJ 47223519000100; site oficial/redes não coletados nesta fonte</x:v>
      </x:c>
      <x:c r="AE3556" t="n">
        <x:f>IF(LEN(H3556)&gt;0,1,0)</x:f>
        <x:v>0</x:v>
      </x:c>
      <x:c r="AF3556" t="n">
        <x:f>IF(LEN(M3556)&gt;0,1,0)</x:f>
        <x:v>0</x:v>
      </x:c>
      <x:c r="AG3556" t="n">
        <x:f>IF(AND(LEN(H3556)=0,LEN(K3556)=0,LEN(M3556)=0),1,0)</x:f>
        <x:v>1</x:v>
      </x:c>
    </x:row>
    <x:row r="3557">
      <x:c r="A3557" t="str">
        <x:v>AT-03556</x:v>
      </x:c>
      <x:c r="B3557" t="str">
        <x:v>Philemon Clinica De Psicologia</x:v>
      </x:c>
      <x:c r="C3557" t="str">
        <x:v>Saúde</x:v>
      </x:c>
      <x:c r="D3557" t="str">
        <x:v>Clínica</x:v>
      </x:c>
      <x:c r="E3557" t="str">
        <x:v>Guarulhos</x:v>
      </x:c>
      <x:c r="F3557" t="str">
        <x:v>Jardim Sao Paulo</x:v>
      </x:c>
      <x:c r="G3557" t="str">
        <x:v>Philemon Clinica De Psicologia Ltda, 43, Jardim Sao Paulo, Guarulhos, Sp</x:v>
      </x:c>
      <x:c r="H3557" t="str"/>
      <x:c r="I3557" t="str"/>
      <x:c r="J3557" t="str"/>
      <x:c r="K3557" t="str"/>
      <x:c r="L3557" t="str"/>
      <x:c r="M3557" t="str"/>
      <x:c r="N3557" t="str"/>
      <x:c r="O3557" t="str"/>
      <x:c r="P3557" t="str"/>
      <x:c r="Q3557" t="str">
        <x:v>https://www.google.com/maps/search/?api=1&amp;query=Philemon+Clinica+De+Psicologia+PHILEMON+CLINICA+DE+PSICOLOGIA+LTDA%2C+43%2C+JARDIM+SAO+PAULO%2C+GUARULHOS%2C+SP+Guarulhos+SP</x:v>
      </x:c>
      <x:c r="R3557" t="str"/>
      <x:c r="S3557" t="str"/>
      <x:c r="T3557" t="str">
        <x:v>Não contatado</x:v>
      </x:c>
      <x:c r="U3557" s="27" t="n">
        <x:f>IF(LEN(H3557)&gt;0,25,0)+IF(L3557="Sim",25,0)+IF(LEN(M3557)&gt;0,15,0)+IF(LEN(J3557)&gt;0,10,0)+IF(LEN(N3557)&gt;0,5,0)+IF(LEN(O3557)&gt;0,5,0)+IF(LEN(P3557)&gt;0,5,0)+IF(AND(LEN(R3557)&gt;0,LEN(S3557)&gt;0),10,0)</x:f>
        <x:v>0</x:v>
      </x:c>
      <x:c r="V3557" t="str">
        <x:f>IF(U3557&gt;=60,"Prioridade Alta",IF(U3557&gt;=35,"Prioridade Média","Prioridade Baixa"))</x:f>
        <x:v>Prioridade Baixa</x:v>
      </x:c>
      <x:c r="W3557" t="str">
        <x:v>Sim</x:v>
      </x:c>
      <x:c r="X3557" t="str">
        <x:v>Sem telefone, e-mail ou site</x:v>
      </x:c>
      <x:c r="Y3557" t="str">
        <x:v>Base expandida 2026-07-27</x:v>
      </x:c>
      <x:c r="Z3557" t="str"/>
      <x:c r="AA3557" t="str"/>
      <x:c r="AB3557" t="n">
        <x:v>30</x:v>
      </x:c>
      <x:c r="AC3557" t="str">
        <x:v>Prioridade Baixa</x:v>
      </x:c>
      <x:c r="AD3557" t="str">
        <x:v>Fonte CNES/DATASUS: https://cnes2.datasus.gov.br/Mod_Basico.asp?VCo_Unidade=3518802987031; CNES 2987031; CNPJ 46849085000188; site oficial/redes não coletados nesta fonte</x:v>
      </x:c>
      <x:c r="AE3557" t="n">
        <x:f>IF(LEN(H3557)&gt;0,1,0)</x:f>
        <x:v>0</x:v>
      </x:c>
      <x:c r="AF3557" t="n">
        <x:f>IF(LEN(M3557)&gt;0,1,0)</x:f>
        <x:v>0</x:v>
      </x:c>
      <x:c r="AG3557" t="n">
        <x:f>IF(AND(LEN(H3557)=0,LEN(K3557)=0,LEN(M3557)=0),1,0)</x:f>
        <x:v>1</x:v>
      </x:c>
    </x:row>
    <x:row r="3558">
      <x:c r="A3558" t="str">
        <x:v>AT-03557</x:v>
      </x:c>
      <x:c r="B3558" t="str">
        <x:v>Pimentas Odontologia</x:v>
      </x:c>
      <x:c r="C3558" t="str">
        <x:v>Saúde</x:v>
      </x:c>
      <x:c r="D3558" t="str">
        <x:v>Clínica</x:v>
      </x:c>
      <x:c r="E3558" t="str">
        <x:v>Guarulhos</x:v>
      </x:c>
      <x:c r="F3558" t="str">
        <x:v>Jardim Albertina</x:v>
      </x:c>
      <x:c r="G3558" t="str">
        <x:v>Pimentas Odontologia Integrada Eireli, 3785, Jardim Albertina, Guarulhos, Sp</x:v>
      </x:c>
      <x:c r="H3558" t="str"/>
      <x:c r="I3558" t="str"/>
      <x:c r="J3558" t="str"/>
      <x:c r="K3558" t="str"/>
      <x:c r="L3558" t="str"/>
      <x:c r="M3558" t="str"/>
      <x:c r="N3558" t="str"/>
      <x:c r="O3558" t="str"/>
      <x:c r="P3558" t="str"/>
      <x:c r="Q3558" t="str">
        <x:v>https://www.google.com/maps/search/?api=1&amp;query=Pimentas+Odontologia+PIMENTAS+ODONTOLOGIA+INTEGRADA+EIRELI%2C+3785%2C+JARDIM+ALBERTINA%2C+GUARULHOS%2C+SP+Guarulhos+SP</x:v>
      </x:c>
      <x:c r="R3558" t="str"/>
      <x:c r="S3558" t="str"/>
      <x:c r="T3558" t="str">
        <x:v>Não contatado</x:v>
      </x:c>
      <x:c r="U3558" s="27" t="n">
        <x:f>IF(LEN(H3558)&gt;0,25,0)+IF(L3558="Sim",25,0)+IF(LEN(M3558)&gt;0,15,0)+IF(LEN(J3558)&gt;0,10,0)+IF(LEN(N3558)&gt;0,5,0)+IF(LEN(O3558)&gt;0,5,0)+IF(LEN(P3558)&gt;0,5,0)+IF(AND(LEN(R3558)&gt;0,LEN(S3558)&gt;0),10,0)</x:f>
        <x:v>0</x:v>
      </x:c>
      <x:c r="V3558" t="str">
        <x:f>IF(U3558&gt;=60,"Prioridade Alta",IF(U3558&gt;=35,"Prioridade Média","Prioridade Baixa"))</x:f>
        <x:v>Prioridade Baixa</x:v>
      </x:c>
      <x:c r="W3558" t="str">
        <x:v>Sim</x:v>
      </x:c>
      <x:c r="X3558" t="str">
        <x:v>Sem telefone, e-mail ou site</x:v>
      </x:c>
      <x:c r="Y3558" t="str">
        <x:v>Base expandida 2026-07-27</x:v>
      </x:c>
      <x:c r="Z3558" t="str"/>
      <x:c r="AA3558" t="str"/>
      <x:c r="AB3558" t="n">
        <x:v>30</x:v>
      </x:c>
      <x:c r="AC3558" t="str">
        <x:v>Prioridade Baixa</x:v>
      </x:c>
      <x:c r="AD3558" t="str">
        <x:v>Fonte CNES/DATASUS: https://cnes2.datasus.gov.br/Mod_Basico.asp?VCo_Unidade=3518800976768; CNES 0976768; CNPJ 30012716000170; site oficial/redes não coletados nesta fonte</x:v>
      </x:c>
      <x:c r="AE3558" t="n">
        <x:f>IF(LEN(H3558)&gt;0,1,0)</x:f>
        <x:v>0</x:v>
      </x:c>
      <x:c r="AF3558" t="n">
        <x:f>IF(LEN(M3558)&gt;0,1,0)</x:f>
        <x:v>0</x:v>
      </x:c>
      <x:c r="AG3558" t="n">
        <x:f>IF(AND(LEN(H3558)=0,LEN(K3558)=0,LEN(M3558)=0),1,0)</x:f>
        <x:v>1</x:v>
      </x:c>
    </x:row>
    <x:row r="3559">
      <x:c r="A3559" t="str">
        <x:v>AT-03558</x:v>
      </x:c>
      <x:c r="B3559" t="str">
        <x:v>Plenna Odontologia</x:v>
      </x:c>
      <x:c r="C3559" t="str">
        <x:v>Saúde</x:v>
      </x:c>
      <x:c r="D3559" t="str">
        <x:v>Clínica</x:v>
      </x:c>
      <x:c r="E3559" t="str">
        <x:v>Guarulhos</x:v>
      </x:c>
      <x:c r="F3559" t="str">
        <x:v>Vila Progresso</x:v>
      </x:c>
      <x:c r="G3559" t="str">
        <x:v>Plenna Clinica Odontologica Ltda, 97, Vila Progresso, Guarulhos, Sp</x:v>
      </x:c>
      <x:c r="H3559" t="str"/>
      <x:c r="I3559" t="str"/>
      <x:c r="J3559" t="str"/>
      <x:c r="K3559" t="str"/>
      <x:c r="L3559" t="str"/>
      <x:c r="M3559" t="str"/>
      <x:c r="N3559" t="str"/>
      <x:c r="O3559" t="str"/>
      <x:c r="P3559" t="str"/>
      <x:c r="Q3559" t="str">
        <x:v>https://www.google.com/maps/search/?api=1&amp;query=Plenna+Odontologia+PLENNA+CLINICA+ODONTOLOGICA+LTDA%2C+97%2C+VILA+PROGRESSO%2C+GUARULHOS%2C+SP+Guarulhos+SP</x:v>
      </x:c>
      <x:c r="R3559" t="str"/>
      <x:c r="S3559" t="str"/>
      <x:c r="T3559" t="str">
        <x:v>Não contatado</x:v>
      </x:c>
      <x:c r="U3559" s="27" t="n">
        <x:f>IF(LEN(H3559)&gt;0,25,0)+IF(L3559="Sim",25,0)+IF(LEN(M3559)&gt;0,15,0)+IF(LEN(J3559)&gt;0,10,0)+IF(LEN(N3559)&gt;0,5,0)+IF(LEN(O3559)&gt;0,5,0)+IF(LEN(P3559)&gt;0,5,0)+IF(AND(LEN(R3559)&gt;0,LEN(S3559)&gt;0),10,0)</x:f>
        <x:v>0</x:v>
      </x:c>
      <x:c r="V3559" t="str">
        <x:f>IF(U3559&gt;=60,"Prioridade Alta",IF(U3559&gt;=35,"Prioridade Média","Prioridade Baixa"))</x:f>
        <x:v>Prioridade Baixa</x:v>
      </x:c>
      <x:c r="W3559" t="str">
        <x:v>Sim</x:v>
      </x:c>
      <x:c r="X3559" t="str">
        <x:v>Sem telefone, e-mail ou site</x:v>
      </x:c>
      <x:c r="Y3559" t="str">
        <x:v>Base expandida 2026-07-27</x:v>
      </x:c>
      <x:c r="Z3559" t="str"/>
      <x:c r="AA3559" t="str"/>
      <x:c r="AB3559" t="n">
        <x:v>30</x:v>
      </x:c>
      <x:c r="AC3559" t="str">
        <x:v>Prioridade Baixa</x:v>
      </x:c>
      <x:c r="AD3559" t="str">
        <x:v>Fonte CNES/DATASUS: https://cnes2.datasus.gov.br/Mod_Basico.asp?VCo_Unidade=3518800499706; CNES 0499706; CNPJ 25127370000115; site oficial/redes não coletados nesta fonte</x:v>
      </x:c>
      <x:c r="AE3559" t="n">
        <x:f>IF(LEN(H3559)&gt;0,1,0)</x:f>
        <x:v>0</x:v>
      </x:c>
      <x:c r="AF3559" t="n">
        <x:f>IF(LEN(M3559)&gt;0,1,0)</x:f>
        <x:v>0</x:v>
      </x:c>
      <x:c r="AG3559" t="n">
        <x:f>IF(AND(LEN(H3559)=0,LEN(K3559)=0,LEN(M3559)=0),1,0)</x:f>
        <x:v>1</x:v>
      </x:c>
    </x:row>
    <x:row r="3560">
      <x:c r="A3560" t="str">
        <x:v>AT-03559</x:v>
      </x:c>
      <x:c r="B3560" t="str">
        <x:v>Pimentel Terapias Naturais</x:v>
      </x:c>
      <x:c r="C3560" t="str">
        <x:v>Saúde</x:v>
      </x:c>
      <x:c r="D3560" t="str">
        <x:v>Clínica</x:v>
      </x:c>
      <x:c r="E3560" t="str">
        <x:v>Guarulhos</x:v>
      </x:c>
      <x:c r="F3560" t="str">
        <x:v>Centro</x:v>
      </x:c>
      <x:c r="G3560" t="str">
        <x:v>Gisele Pimentel Martins Me, 432, Centro, Guarulhos, Sp</x:v>
      </x:c>
      <x:c r="H3560" t="str"/>
      <x:c r="I3560" t="str"/>
      <x:c r="J3560" t="str"/>
      <x:c r="K3560" t="str"/>
      <x:c r="L3560" t="str"/>
      <x:c r="M3560" t="str"/>
      <x:c r="N3560" t="str"/>
      <x:c r="O3560" t="str"/>
      <x:c r="P3560" t="str"/>
      <x:c r="Q3560" t="str">
        <x:v>https://www.google.com/maps/search/?api=1&amp;query=Pimentel+Terapias+Naturais+GISELE+PIMENTEL+MARTINS+ME%2C+432%2C+CENTRO%2C+GUARULHOS%2C+SP+Guarulhos+SP</x:v>
      </x:c>
      <x:c r="R3560" t="str"/>
      <x:c r="S3560" t="str"/>
      <x:c r="T3560" t="str">
        <x:v>Não contatado</x:v>
      </x:c>
      <x:c r="U3560" s="27" t="n">
        <x:f>IF(LEN(H3560)&gt;0,25,0)+IF(L3560="Sim",25,0)+IF(LEN(M3560)&gt;0,15,0)+IF(LEN(J3560)&gt;0,10,0)+IF(LEN(N3560)&gt;0,5,0)+IF(LEN(O3560)&gt;0,5,0)+IF(LEN(P3560)&gt;0,5,0)+IF(AND(LEN(R3560)&gt;0,LEN(S3560)&gt;0),10,0)</x:f>
        <x:v>0</x:v>
      </x:c>
      <x:c r="V3560" t="str">
        <x:f>IF(U3560&gt;=60,"Prioridade Alta",IF(U3560&gt;=35,"Prioridade Média","Prioridade Baixa"))</x:f>
        <x:v>Prioridade Baixa</x:v>
      </x:c>
      <x:c r="W3560" t="str">
        <x:v>Sim</x:v>
      </x:c>
      <x:c r="X3560" t="str">
        <x:v>Sem telefone, e-mail ou site</x:v>
      </x:c>
      <x:c r="Y3560" t="str">
        <x:v>Base expandida 2026-07-27</x:v>
      </x:c>
      <x:c r="Z3560" t="str"/>
      <x:c r="AA3560" t="str"/>
      <x:c r="AB3560" t="n">
        <x:v>30</x:v>
      </x:c>
      <x:c r="AC3560" t="str">
        <x:v>Prioridade Baixa</x:v>
      </x:c>
      <x:c r="AD3560" t="str">
        <x:v>Fonte CNES/DATASUS: https://cnes2.datasus.gov.br/Mod_Basico.asp?VCo_Unidade=3518807758480; CNES 7758480; CNPJ 13987346000177; site oficial/redes não coletados nesta fonte</x:v>
      </x:c>
      <x:c r="AE3560" t="n">
        <x:f>IF(LEN(H3560)&gt;0,1,0)</x:f>
        <x:v>0</x:v>
      </x:c>
      <x:c r="AF3560" t="n">
        <x:f>IF(LEN(M3560)&gt;0,1,0)</x:f>
        <x:v>0</x:v>
      </x:c>
      <x:c r="AG3560" t="n">
        <x:f>IF(AND(LEN(H3560)=0,LEN(K3560)=0,LEN(M3560)=0),1,0)</x:f>
        <x:v>1</x:v>
      </x:c>
    </x:row>
    <x:row r="3561">
      <x:c r="A3561" t="str">
        <x:v>AT-03560</x:v>
      </x:c>
      <x:c r="B3561" t="str">
        <x:v>Pollux Odontologia Integrada</x:v>
      </x:c>
      <x:c r="C3561" t="str">
        <x:v>Saúde</x:v>
      </x:c>
      <x:c r="D3561" t="str">
        <x:v>Clínica</x:v>
      </x:c>
      <x:c r="E3561" t="str">
        <x:v>Guarulhos</x:v>
      </x:c>
      <x:c r="F3561" t="str">
        <x:v>Cidade Soberana</x:v>
      </x:c>
      <x:c r="G3561" t="str">
        <x:v>A R De Araujo Odontologia, 2611, Cidade Soberana, Guarulhos, Sp</x:v>
      </x:c>
      <x:c r="H3561" t="str"/>
      <x:c r="I3561" t="str"/>
      <x:c r="J3561" t="str"/>
      <x:c r="K3561" t="str"/>
      <x:c r="L3561" t="str"/>
      <x:c r="M3561" t="str"/>
      <x:c r="N3561" t="str"/>
      <x:c r="O3561" t="str"/>
      <x:c r="P3561" t="str"/>
      <x:c r="Q3561" t="str">
        <x:v>https://www.google.com/maps/search/?api=1&amp;query=Pollux+Odontologia+Integrada+A+R+DE+ARAUJO+ODONTOLOGIA%2C+2611%2C+CIDADE+SOBERANA%2C+GUARULHOS%2C+SP+Guarulhos+SP</x:v>
      </x:c>
      <x:c r="R3561" t="str"/>
      <x:c r="S3561" t="str"/>
      <x:c r="T3561" t="str">
        <x:v>Não contatado</x:v>
      </x:c>
      <x:c r="U3561" s="27" t="n">
        <x:f>IF(LEN(H3561)&gt;0,25,0)+IF(L3561="Sim",25,0)+IF(LEN(M3561)&gt;0,15,0)+IF(LEN(J3561)&gt;0,10,0)+IF(LEN(N3561)&gt;0,5,0)+IF(LEN(O3561)&gt;0,5,0)+IF(LEN(P3561)&gt;0,5,0)+IF(AND(LEN(R3561)&gt;0,LEN(S3561)&gt;0),10,0)</x:f>
        <x:v>0</x:v>
      </x:c>
      <x:c r="V3561" t="str">
        <x:f>IF(U3561&gt;=60,"Prioridade Alta",IF(U3561&gt;=35,"Prioridade Média","Prioridade Baixa"))</x:f>
        <x:v>Prioridade Baixa</x:v>
      </x:c>
      <x:c r="W3561" t="str">
        <x:v>Sim</x:v>
      </x:c>
      <x:c r="X3561" t="str">
        <x:v>Sem telefone, e-mail ou site</x:v>
      </x:c>
      <x:c r="Y3561" t="str">
        <x:v>Base expandida 2026-07-27</x:v>
      </x:c>
      <x:c r="Z3561" t="str"/>
      <x:c r="AA3561" t="str"/>
      <x:c r="AB3561" t="n">
        <x:v>30</x:v>
      </x:c>
      <x:c r="AC3561" t="str">
        <x:v>Prioridade Baixa</x:v>
      </x:c>
      <x:c r="AD3561" t="str">
        <x:v>Fonte CNES/DATASUS: https://cnes2.datasus.gov.br/Mod_Basico.asp?VCo_Unidade=3518809948384; CNES 9948384; CNPJ 12234228000125; site oficial/redes não coletados nesta fonte</x:v>
      </x:c>
      <x:c r="AE3561" t="n">
        <x:f>IF(LEN(H3561)&gt;0,1,0)</x:f>
        <x:v>0</x:v>
      </x:c>
      <x:c r="AF3561" t="n">
        <x:f>IF(LEN(M3561)&gt;0,1,0)</x:f>
        <x:v>0</x:v>
      </x:c>
      <x:c r="AG3561" t="n">
        <x:f>IF(AND(LEN(H3561)=0,LEN(K3561)=0,LEN(M3561)=0),1,0)</x:f>
        <x:v>1</x:v>
      </x:c>
    </x:row>
    <x:row r="3562">
      <x:c r="A3562" t="str">
        <x:v>AT-03561</x:v>
      </x:c>
      <x:c r="B3562" t="str">
        <x:v>Prado Clinic</x:v>
      </x:c>
      <x:c r="C3562" t="str">
        <x:v>Saúde</x:v>
      </x:c>
      <x:c r="D3562" t="str">
        <x:v>Clínica</x:v>
      </x:c>
      <x:c r="E3562" t="str">
        <x:v>Guarulhos</x:v>
      </x:c>
      <x:c r="F3562" t="str">
        <x:v>Centro</x:v>
      </x:c>
      <x:c r="G3562" t="str">
        <x:v>Aline Prado Odontologia Ltda, 2120, Centro, Guarulhos, Sp</x:v>
      </x:c>
      <x:c r="H3562" t="str"/>
      <x:c r="I3562" t="str"/>
      <x:c r="J3562" t="str"/>
      <x:c r="K3562" t="str"/>
      <x:c r="L3562" t="str"/>
      <x:c r="M3562" t="str"/>
      <x:c r="N3562" t="str"/>
      <x:c r="O3562" t="str"/>
      <x:c r="P3562" t="str"/>
      <x:c r="Q3562" t="str">
        <x:v>https://www.google.com/maps/search/?api=1&amp;query=Prado+Clinic+ALINE+PRADO+ODONTOLOGIA+LTDA%2C+2120%2C+CENTRO%2C+GUARULHOS%2C+SP+Guarulhos+SP</x:v>
      </x:c>
      <x:c r="R3562" t="str"/>
      <x:c r="S3562" t="str"/>
      <x:c r="T3562" t="str">
        <x:v>Não contatado</x:v>
      </x:c>
      <x:c r="U3562" s="27" t="n">
        <x:f>IF(LEN(H3562)&gt;0,25,0)+IF(L3562="Sim",25,0)+IF(LEN(M3562)&gt;0,15,0)+IF(LEN(J3562)&gt;0,10,0)+IF(LEN(N3562)&gt;0,5,0)+IF(LEN(O3562)&gt;0,5,0)+IF(LEN(P3562)&gt;0,5,0)+IF(AND(LEN(R3562)&gt;0,LEN(S3562)&gt;0),10,0)</x:f>
        <x:v>0</x:v>
      </x:c>
      <x:c r="V3562" t="str">
        <x:f>IF(U3562&gt;=60,"Prioridade Alta",IF(U3562&gt;=35,"Prioridade Média","Prioridade Baixa"))</x:f>
        <x:v>Prioridade Baixa</x:v>
      </x:c>
      <x:c r="W3562" t="str">
        <x:v>Sim</x:v>
      </x:c>
      <x:c r="X3562" t="str">
        <x:v>Sem telefone, e-mail ou site</x:v>
      </x:c>
      <x:c r="Y3562" t="str">
        <x:v>Base expandida 2026-07-27</x:v>
      </x:c>
      <x:c r="Z3562" t="str"/>
      <x:c r="AA3562" t="str"/>
      <x:c r="AB3562" t="n">
        <x:v>30</x:v>
      </x:c>
      <x:c r="AC3562" t="str">
        <x:v>Prioridade Baixa</x:v>
      </x:c>
      <x:c r="AD3562" t="str">
        <x:v>Fonte CNES/DATASUS: https://cnes2.datasus.gov.br/Mod_Basico.asp?VCo_Unidade=3518805777860; CNES 5777860; CNPJ 59906801000163; site oficial/redes não coletados nesta fonte</x:v>
      </x:c>
      <x:c r="AE3562" t="n">
        <x:f>IF(LEN(H3562)&gt;0,1,0)</x:f>
        <x:v>0</x:v>
      </x:c>
      <x:c r="AF3562" t="n">
        <x:f>IF(LEN(M3562)&gt;0,1,0)</x:f>
        <x:v>0</x:v>
      </x:c>
      <x:c r="AG3562" t="n">
        <x:f>IF(AND(LEN(H3562)=0,LEN(K3562)=0,LEN(M3562)=0),1,0)</x:f>
        <x:v>1</x:v>
      </x:c>
    </x:row>
    <x:row r="3563">
      <x:c r="A3563" t="str">
        <x:v>AT-03562</x:v>
      </x:c>
      <x:c r="B3563" t="str">
        <x:v>Posto De Vacinacao Aeroporto De Guarulhos</x:v>
      </x:c>
      <x:c r="C3563" t="str">
        <x:v>Saúde</x:v>
      </x:c>
      <x:c r="D3563" t="str">
        <x:v>Clínica</x:v>
      </x:c>
      <x:c r="E3563" t="str">
        <x:v>Guarulhos</x:v>
      </x:c>
      <x:c r="F3563" t="str">
        <x:v>Jd Capri Cumbica</x:v>
      </x:c>
      <x:c r="G3563" t="str">
        <x:v>Agencia Nacional De Vigilancia Sanitaria, S/N, Jd Capri Cumbica, Guarulhos, Sp</x:v>
      </x:c>
      <x:c r="H3563" t="str"/>
      <x:c r="I3563" t="str"/>
      <x:c r="J3563" t="str"/>
      <x:c r="K3563" t="str"/>
      <x:c r="L3563" t="str"/>
      <x:c r="M3563" t="str"/>
      <x:c r="N3563" t="str"/>
      <x:c r="O3563" t="str"/>
      <x:c r="P3563" t="str"/>
      <x:c r="Q3563" t="str">
        <x:v>https://www.google.com/maps/search/?api=1&amp;query=Posto+De+Vacinacao+Aeroporto+De+Guarulhos+AGENCIA+NACIONAL+DE+VIGILANCIA+SANITARIA%2C+S%2FN%2C+JD+CAPRI+CUMBICA%2C+GUARULHOS%2C+SP+Guarulhos+SP</x:v>
      </x:c>
      <x:c r="R3563" t="str"/>
      <x:c r="S3563" t="str"/>
      <x:c r="T3563" t="str">
        <x:v>Não contatado</x:v>
      </x:c>
      <x:c r="U3563" s="27" t="n">
        <x:f>IF(LEN(H3563)&gt;0,25,0)+IF(L3563="Sim",25,0)+IF(LEN(M3563)&gt;0,15,0)+IF(LEN(J3563)&gt;0,10,0)+IF(LEN(N3563)&gt;0,5,0)+IF(LEN(O3563)&gt;0,5,0)+IF(LEN(P3563)&gt;0,5,0)+IF(AND(LEN(R3563)&gt;0,LEN(S3563)&gt;0),10,0)</x:f>
        <x:v>0</x:v>
      </x:c>
      <x:c r="V3563" t="str">
        <x:f>IF(U3563&gt;=60,"Prioridade Alta",IF(U3563&gt;=35,"Prioridade Média","Prioridade Baixa"))</x:f>
        <x:v>Prioridade Baixa</x:v>
      </x:c>
      <x:c r="W3563" t="str">
        <x:v>Sim</x:v>
      </x:c>
      <x:c r="X3563" t="str">
        <x:v>Sem telefone, e-mail ou site</x:v>
      </x:c>
      <x:c r="Y3563" t="str">
        <x:v>Base expandida 2026-07-27</x:v>
      </x:c>
      <x:c r="Z3563" t="str"/>
      <x:c r="AA3563" t="str"/>
      <x:c r="AB3563" t="n">
        <x:v>30</x:v>
      </x:c>
      <x:c r="AC3563" t="str">
        <x:v>Prioridade Baixa</x:v>
      </x:c>
      <x:c r="AD3563" t="str">
        <x:v>Fonte CNES/DATASUS: https://cnes2.datasus.gov.br/Mod_Basico.asp?VCo_Unidade=3518805194652; CNES 5194652; CNPJ -; site oficial/redes não coletados nesta fonte</x:v>
      </x:c>
      <x:c r="AE3563" t="n">
        <x:f>IF(LEN(H3563)&gt;0,1,0)</x:f>
        <x:v>0</x:v>
      </x:c>
      <x:c r="AF3563" t="n">
        <x:f>IF(LEN(M3563)&gt;0,1,0)</x:f>
        <x:v>0</x:v>
      </x:c>
      <x:c r="AG3563" t="n">
        <x:f>IF(AND(LEN(H3563)=0,LEN(K3563)=0,LEN(M3563)=0),1,0)</x:f>
        <x:v>1</x:v>
      </x:c>
    </x:row>
    <x:row r="3564">
      <x:c r="A3564" t="str">
        <x:v>AT-03563</x:v>
      </x:c>
      <x:c r="B3564" t="str">
        <x:v>Presmed Prestacao De Servicos Medicos Ltda</x:v>
      </x:c>
      <x:c r="C3564" t="str">
        <x:v>Saúde</x:v>
      </x:c>
      <x:c r="D3564" t="str">
        <x:v>Clínica</x:v>
      </x:c>
      <x:c r="E3564" t="str">
        <x:v>Guarulhos</x:v>
      </x:c>
      <x:c r="F3564" t="str">
        <x:v>Centro</x:v>
      </x:c>
      <x:c r="G3564" t="str">
        <x:v>Presmed Prestacao De Servicos Medicos Ltda, 70, Centro, Guarulhos, Sp</x:v>
      </x:c>
      <x:c r="H3564" t="str"/>
      <x:c r="I3564" t="str"/>
      <x:c r="J3564" t="str"/>
      <x:c r="K3564" t="str"/>
      <x:c r="L3564" t="str"/>
      <x:c r="M3564" t="str"/>
      <x:c r="N3564" t="str"/>
      <x:c r="O3564" t="str"/>
      <x:c r="P3564" t="str"/>
      <x:c r="Q3564" t="str">
        <x:v>https://www.google.com/maps/search/?api=1&amp;query=Presmed+Prestacao+De+Servicos+Medicos+Ltda+PRESMED+PRESTACAO+DE+SERVICOS+MEDICOS+LTDA%2C+70%2C+CENTRO%2C+GUARULHOS%2C+SP+Guarulhos+SP</x:v>
      </x:c>
      <x:c r="R3564" t="str"/>
      <x:c r="S3564" t="str"/>
      <x:c r="T3564" t="str">
        <x:v>Não contatado</x:v>
      </x:c>
      <x:c r="U3564" s="27" t="n">
        <x:f>IF(LEN(H3564)&gt;0,25,0)+IF(L3564="Sim",25,0)+IF(LEN(M3564)&gt;0,15,0)+IF(LEN(J3564)&gt;0,10,0)+IF(LEN(N3564)&gt;0,5,0)+IF(LEN(O3564)&gt;0,5,0)+IF(LEN(P3564)&gt;0,5,0)+IF(AND(LEN(R3564)&gt;0,LEN(S3564)&gt;0),10,0)</x:f>
        <x:v>0</x:v>
      </x:c>
      <x:c r="V3564" t="str">
        <x:f>IF(U3564&gt;=60,"Prioridade Alta",IF(U3564&gt;=35,"Prioridade Média","Prioridade Baixa"))</x:f>
        <x:v>Prioridade Baixa</x:v>
      </x:c>
      <x:c r="W3564" t="str">
        <x:v>Sim</x:v>
      </x:c>
      <x:c r="X3564" t="str">
        <x:v>Sem telefone, e-mail ou site</x:v>
      </x:c>
      <x:c r="Y3564" t="str">
        <x:v>Base expandida 2026-07-27</x:v>
      </x:c>
      <x:c r="Z3564" t="str"/>
      <x:c r="AA3564" t="str"/>
      <x:c r="AB3564" t="n">
        <x:v>30</x:v>
      </x:c>
      <x:c r="AC3564" t="str">
        <x:v>Prioridade Baixa</x:v>
      </x:c>
      <x:c r="AD3564" t="str">
        <x:v>Fonte CNES/DATASUS: https://cnes2.datasus.gov.br/Mod_Basico.asp?VCo_Unidade=3518805849659; CNES 5849659; CNPJ 48149413000169; site oficial/redes não coletados nesta fonte</x:v>
      </x:c>
      <x:c r="AE3564" t="n">
        <x:f>IF(LEN(H3564)&gt;0,1,0)</x:f>
        <x:v>0</x:v>
      </x:c>
      <x:c r="AF3564" t="n">
        <x:f>IF(LEN(M3564)&gt;0,1,0)</x:f>
        <x:v>0</x:v>
      </x:c>
      <x:c r="AG3564" t="n">
        <x:f>IF(AND(LEN(H3564)=0,LEN(K3564)=0,LEN(M3564)=0),1,0)</x:f>
        <x:v>1</x:v>
      </x:c>
    </x:row>
    <x:row r="3565">
      <x:c r="A3565" t="str">
        <x:v>AT-03564</x:v>
      </x:c>
      <x:c r="B3565" t="str">
        <x:v>Primavera Odontologia</x:v>
      </x:c>
      <x:c r="C3565" t="str">
        <x:v>Saúde</x:v>
      </x:c>
      <x:c r="D3565" t="str">
        <x:v>Clínica</x:v>
      </x:c>
      <x:c r="E3565" t="str">
        <x:v>Guarulhos</x:v>
      </x:c>
      <x:c r="F3565" t="str">
        <x:v>Parque Primavera</x:v>
      </x:c>
      <x:c r="G3565" t="str">
        <x:v>Carribeiro Odontologia Ltda, 369, Parque Primavera, Guarulhos, Sp</x:v>
      </x:c>
      <x:c r="H3565" t="str"/>
      <x:c r="I3565" t="str"/>
      <x:c r="J3565" t="str"/>
      <x:c r="K3565" t="str"/>
      <x:c r="L3565" t="str"/>
      <x:c r="M3565" t="str"/>
      <x:c r="N3565" t="str"/>
      <x:c r="O3565" t="str"/>
      <x:c r="P3565" t="str"/>
      <x:c r="Q3565" t="str">
        <x:v>https://www.google.com/maps/search/?api=1&amp;query=Primavera+Odontologia+CARRIBEIRO+ODONTOLOGIA+LTDA%2C+369%2C+PARQUE+PRIMAVERA%2C+GUARULHOS%2C+SP+Guarulhos+SP</x:v>
      </x:c>
      <x:c r="R3565" t="str"/>
      <x:c r="S3565" t="str"/>
      <x:c r="T3565" t="str">
        <x:v>Não contatado</x:v>
      </x:c>
      <x:c r="U3565" s="27" t="n">
        <x:f>IF(LEN(H3565)&gt;0,25,0)+IF(L3565="Sim",25,0)+IF(LEN(M3565)&gt;0,15,0)+IF(LEN(J3565)&gt;0,10,0)+IF(LEN(N3565)&gt;0,5,0)+IF(LEN(O3565)&gt;0,5,0)+IF(LEN(P3565)&gt;0,5,0)+IF(AND(LEN(R3565)&gt;0,LEN(S3565)&gt;0),10,0)</x:f>
        <x:v>0</x:v>
      </x:c>
      <x:c r="V3565" t="str">
        <x:f>IF(U3565&gt;=60,"Prioridade Alta",IF(U3565&gt;=35,"Prioridade Média","Prioridade Baixa"))</x:f>
        <x:v>Prioridade Baixa</x:v>
      </x:c>
      <x:c r="W3565" t="str">
        <x:v>Sim</x:v>
      </x:c>
      <x:c r="X3565" t="str">
        <x:v>Sem telefone, e-mail ou site</x:v>
      </x:c>
      <x:c r="Y3565" t="str">
        <x:v>Base expandida 2026-07-27</x:v>
      </x:c>
      <x:c r="Z3565" t="str"/>
      <x:c r="AA3565" t="str"/>
      <x:c r="AB3565" t="n">
        <x:v>30</x:v>
      </x:c>
      <x:c r="AC3565" t="str">
        <x:v>Prioridade Baixa</x:v>
      </x:c>
      <x:c r="AD3565" t="str">
        <x:v>Fonte CNES/DATASUS: https://cnes2.datasus.gov.br/Mod_Basico.asp?VCo_Unidade=3518804733355; CNES 4733355; CNPJ 53469316000193; site oficial/redes não coletados nesta fonte</x:v>
      </x:c>
      <x:c r="AE3565" t="n">
        <x:f>IF(LEN(H3565)&gt;0,1,0)</x:f>
        <x:v>0</x:v>
      </x:c>
      <x:c r="AF3565" t="n">
        <x:f>IF(LEN(M3565)&gt;0,1,0)</x:f>
        <x:v>0</x:v>
      </x:c>
      <x:c r="AG3565" t="n">
        <x:f>IF(AND(LEN(H3565)=0,LEN(K3565)=0,LEN(M3565)=0),1,0)</x:f>
        <x:v>1</x:v>
      </x:c>
    </x:row>
    <x:row r="3566">
      <x:c r="A3566" t="str">
        <x:v>AT-03565</x:v>
      </x:c>
      <x:c r="B3566" t="str">
        <x:v>Priscilla Umeda Psicologia E Psicanalise</x:v>
      </x:c>
      <x:c r="C3566" t="str">
        <x:v>Saúde</x:v>
      </x:c>
      <x:c r="D3566" t="str">
        <x:v>Clínica</x:v>
      </x:c>
      <x:c r="E3566" t="str">
        <x:v>Guarulhos</x:v>
      </x:c>
      <x:c r="F3566" t="str">
        <x:v>Centro</x:v>
      </x:c>
      <x:c r="G3566" t="str">
        <x:v>Priscilla M Umeda Dos Santos Psicologia E Psicanalise, 450, Centro, Guarulhos, Sp</x:v>
      </x:c>
      <x:c r="H3566" t="str"/>
      <x:c r="I3566" t="str"/>
      <x:c r="J3566" t="str"/>
      <x:c r="K3566" t="str"/>
      <x:c r="L3566" t="str"/>
      <x:c r="M3566" t="str"/>
      <x:c r="N3566" t="str"/>
      <x:c r="O3566" t="str"/>
      <x:c r="P3566" t="str"/>
      <x:c r="Q3566" t="str">
        <x:v>https://www.google.com/maps/search/?api=1&amp;query=Priscilla+Umeda+Psicologia+E+Psicanalise+PRISCILLA+M+UMEDA+DOS+SANTOS+PSICOLOGIA+E+PSICANALISE%2C+450%2C+CENTRO%2C+GUARULHOS%2C+SP+Guarulhos+SP</x:v>
      </x:c>
      <x:c r="R3566" t="str"/>
      <x:c r="S3566" t="str"/>
      <x:c r="T3566" t="str">
        <x:v>Não contatado</x:v>
      </x:c>
      <x:c r="U3566" s="27" t="n">
        <x:f>IF(LEN(H3566)&gt;0,25,0)+IF(L3566="Sim",25,0)+IF(LEN(M3566)&gt;0,15,0)+IF(LEN(J3566)&gt;0,10,0)+IF(LEN(N3566)&gt;0,5,0)+IF(LEN(O3566)&gt;0,5,0)+IF(LEN(P3566)&gt;0,5,0)+IF(AND(LEN(R3566)&gt;0,LEN(S3566)&gt;0),10,0)</x:f>
        <x:v>0</x:v>
      </x:c>
      <x:c r="V3566" t="str">
        <x:f>IF(U3566&gt;=60,"Prioridade Alta",IF(U3566&gt;=35,"Prioridade Média","Prioridade Baixa"))</x:f>
        <x:v>Prioridade Baixa</x:v>
      </x:c>
      <x:c r="W3566" t="str">
        <x:v>Sim</x:v>
      </x:c>
      <x:c r="X3566" t="str">
        <x:v>Sem telefone, e-mail ou site</x:v>
      </x:c>
      <x:c r="Y3566" t="str">
        <x:v>Base expandida 2026-07-27</x:v>
      </x:c>
      <x:c r="Z3566" t="str"/>
      <x:c r="AA3566" t="str"/>
      <x:c r="AB3566" t="n">
        <x:v>30</x:v>
      </x:c>
      <x:c r="AC3566" t="str">
        <x:v>Prioridade Baixa</x:v>
      </x:c>
      <x:c r="AD3566" t="str">
        <x:v>Fonte CNES/DATASUS: https://cnes2.datasus.gov.br/Mod_Basico.asp?VCo_Unidade=3518804614658; CNES 4614658; CNPJ 25136419000104; site oficial/redes não coletados nesta fonte</x:v>
      </x:c>
      <x:c r="AE3566" t="n">
        <x:f>IF(LEN(H3566)&gt;0,1,0)</x:f>
        <x:v>0</x:v>
      </x:c>
      <x:c r="AF3566" t="n">
        <x:f>IF(LEN(M3566)&gt;0,1,0)</x:f>
        <x:v>0</x:v>
      </x:c>
      <x:c r="AG3566" t="n">
        <x:f>IF(AND(LEN(H3566)=0,LEN(K3566)=0,LEN(M3566)=0),1,0)</x:f>
        <x:v>1</x:v>
      </x:c>
    </x:row>
    <x:row r="3567">
      <x:c r="A3567" t="str">
        <x:v>AT-03566</x:v>
      </x:c>
      <x:c r="B3567" t="str">
        <x:v>Pronto Socorro Next Guarulhos</x:v>
      </x:c>
      <x:c r="C3567" t="str">
        <x:v>Saúde</x:v>
      </x:c>
      <x:c r="D3567" t="str">
        <x:v>Pronto Atendimento / UPA</x:v>
      </x:c>
      <x:c r="E3567" t="str">
        <x:v>Guarulhos</x:v>
      </x:c>
      <x:c r="F3567" t="str">
        <x:v>Vila Progresso</x:v>
      </x:c>
      <x:c r="G3567" t="str">
        <x:v>Seisa Servicos Integrados De Saude Ltda, 376, Vila Progresso, Guarulhos, Sp</x:v>
      </x:c>
      <x:c r="H3567" t="str"/>
      <x:c r="I3567" t="str"/>
      <x:c r="J3567" t="str"/>
      <x:c r="K3567" t="str"/>
      <x:c r="L3567" t="str"/>
      <x:c r="M3567" t="str"/>
      <x:c r="N3567" t="str"/>
      <x:c r="O3567" t="str"/>
      <x:c r="P3567" t="str"/>
      <x:c r="Q3567" t="str">
        <x:v>https://www.google.com/maps/search/?api=1&amp;query=Pronto+Socorro+Next+Guarulhos+SEISA+SERVICOS+INTEGRADOS+DE+SAUDE+LTDA%2C+376%2C+VILA+PROGRESSO%2C+GUARULHOS%2C+SP+Guarulhos+SP</x:v>
      </x:c>
      <x:c r="R3567" t="str"/>
      <x:c r="S3567" t="str"/>
      <x:c r="T3567" t="str">
        <x:v>Não contatado</x:v>
      </x:c>
      <x:c r="U3567" s="27" t="n">
        <x:f>IF(LEN(H3567)&gt;0,25,0)+IF(L3567="Sim",25,0)+IF(LEN(M3567)&gt;0,15,0)+IF(LEN(J3567)&gt;0,10,0)+IF(LEN(N3567)&gt;0,5,0)+IF(LEN(O3567)&gt;0,5,0)+IF(LEN(P3567)&gt;0,5,0)+IF(AND(LEN(R3567)&gt;0,LEN(S3567)&gt;0),10,0)</x:f>
        <x:v>0</x:v>
      </x:c>
      <x:c r="V3567" t="str">
        <x:f>IF(U3567&gt;=60,"Prioridade Alta",IF(U3567&gt;=35,"Prioridade Média","Prioridade Baixa"))</x:f>
        <x:v>Prioridade Baixa</x:v>
      </x:c>
      <x:c r="W3567" t="str">
        <x:v>Sim</x:v>
      </x:c>
      <x:c r="X3567" t="str">
        <x:v>Sem telefone, e-mail ou site</x:v>
      </x:c>
      <x:c r="Y3567" t="str">
        <x:v>Base expandida 2026-07-27</x:v>
      </x:c>
      <x:c r="Z3567" t="str"/>
      <x:c r="AA3567" t="str"/>
      <x:c r="AB3567" t="n">
        <x:v>30</x:v>
      </x:c>
      <x:c r="AC3567" t="str">
        <x:v>Prioridade Baixa</x:v>
      </x:c>
      <x:c r="AD3567" t="str">
        <x:v>Fonte CNES/DATASUS: https://cnes2.datasus.gov.br/Mod_Basico.asp?VCo_Unidade=3518806628508; CNES 6628508; CNPJ 44269579000591; site oficial/redes não coletados nesta fonte</x:v>
      </x:c>
      <x:c r="AE3567" t="n">
        <x:f>IF(LEN(H3567)&gt;0,1,0)</x:f>
        <x:v>0</x:v>
      </x:c>
      <x:c r="AF3567" t="n">
        <x:f>IF(LEN(M3567)&gt;0,1,0)</x:f>
        <x:v>0</x:v>
      </x:c>
      <x:c r="AG3567" t="n">
        <x:f>IF(AND(LEN(H3567)=0,LEN(K3567)=0,LEN(M3567)=0),1,0)</x:f>
        <x:v>1</x:v>
      </x:c>
    </x:row>
    <x:row r="3568">
      <x:c r="A3568" t="str">
        <x:v>AT-03567</x:v>
      </x:c>
      <x:c r="B3568" t="str">
        <x:v>Psiclin Clinica De Psicologia</x:v>
      </x:c>
      <x:c r="C3568" t="str">
        <x:v>Saúde</x:v>
      </x:c>
      <x:c r="D3568" t="str">
        <x:v>Clínica</x:v>
      </x:c>
      <x:c r="E3568" t="str">
        <x:v>Guarulhos</x:v>
      </x:c>
      <x:c r="F3568" t="str">
        <x:v>Jardim Santa Francis</x:v>
      </x:c>
      <x:c r="G3568" t="str">
        <x:v>Clinica De Psicologia Psiclin Ltda, 226, Jardim Santa Francis, Guarulhos, Sp</x:v>
      </x:c>
      <x:c r="H3568" t="str"/>
      <x:c r="I3568" t="str"/>
      <x:c r="J3568" t="str"/>
      <x:c r="K3568" t="str"/>
      <x:c r="L3568" t="str"/>
      <x:c r="M3568" t="str"/>
      <x:c r="N3568" t="str"/>
      <x:c r="O3568" t="str"/>
      <x:c r="P3568" t="str"/>
      <x:c r="Q3568" t="str">
        <x:v>https://www.google.com/maps/search/?api=1&amp;query=Psiclin+Clinica+De+Psicologia+CLINICA+DE+PSICOLOGIA+PSICLIN+LTDA%2C+226%2C+JARDIM+SANTA+FRANCIS%2C+GUARULHOS%2C+SP+Guarulhos+SP</x:v>
      </x:c>
      <x:c r="R3568" t="str"/>
      <x:c r="S3568" t="str"/>
      <x:c r="T3568" t="str">
        <x:v>Não contatado</x:v>
      </x:c>
      <x:c r="U3568" s="27" t="n">
        <x:f>IF(LEN(H3568)&gt;0,25,0)+IF(L3568="Sim",25,0)+IF(LEN(M3568)&gt;0,15,0)+IF(LEN(J3568)&gt;0,10,0)+IF(LEN(N3568)&gt;0,5,0)+IF(LEN(O3568)&gt;0,5,0)+IF(LEN(P3568)&gt;0,5,0)+IF(AND(LEN(R3568)&gt;0,LEN(S3568)&gt;0),10,0)</x:f>
        <x:v>0</x:v>
      </x:c>
      <x:c r="V3568" t="str">
        <x:f>IF(U3568&gt;=60,"Prioridade Alta",IF(U3568&gt;=35,"Prioridade Média","Prioridade Baixa"))</x:f>
        <x:v>Prioridade Baixa</x:v>
      </x:c>
      <x:c r="W3568" t="str">
        <x:v>Sim</x:v>
      </x:c>
      <x:c r="X3568" t="str">
        <x:v>Sem telefone, e-mail ou site</x:v>
      </x:c>
      <x:c r="Y3568" t="str">
        <x:v>Base expandida 2026-07-27</x:v>
      </x:c>
      <x:c r="Z3568" t="str"/>
      <x:c r="AA3568" t="str"/>
      <x:c r="AB3568" t="n">
        <x:v>30</x:v>
      </x:c>
      <x:c r="AC3568" t="str">
        <x:v>Prioridade Baixa</x:v>
      </x:c>
      <x:c r="AD3568" t="str">
        <x:v>Fonte CNES/DATASUS: https://cnes2.datasus.gov.br/Mod_Basico.asp?VCo_Unidade=3518804783921; CNES 4783921; CNPJ 54420182000189; site oficial/redes não coletados nesta fonte</x:v>
      </x:c>
      <x:c r="AE3568" t="n">
        <x:f>IF(LEN(H3568)&gt;0,1,0)</x:f>
        <x:v>0</x:v>
      </x:c>
      <x:c r="AF3568" t="n">
        <x:f>IF(LEN(M3568)&gt;0,1,0)</x:f>
        <x:v>0</x:v>
      </x:c>
      <x:c r="AG3568" t="n">
        <x:f>IF(AND(LEN(H3568)=0,LEN(K3568)=0,LEN(M3568)=0),1,0)</x:f>
        <x:v>1</x:v>
      </x:c>
    </x:row>
    <x:row r="3569">
      <x:c r="A3569" t="str">
        <x:v>AT-03568</x:v>
      </x:c>
      <x:c r="B3569" t="str">
        <x:v>Psico Contrologia</x:v>
      </x:c>
      <x:c r="C3569" t="str">
        <x:v>Saúde</x:v>
      </x:c>
      <x:c r="D3569" t="str">
        <x:v>Clínica</x:v>
      </x:c>
      <x:c r="E3569" t="str">
        <x:v>Guarulhos</x:v>
      </x:c>
      <x:c r="F3569" t="str">
        <x:v>Jardim Tijuco</x:v>
      </x:c>
      <x:c r="G3569" t="str">
        <x:v>Fabiana Da Costa Fortea Ltda, 155, Jardim Tijuco, Guarulhos, Sp</x:v>
      </x:c>
      <x:c r="H3569" t="str"/>
      <x:c r="I3569" t="str"/>
      <x:c r="J3569" t="str"/>
      <x:c r="K3569" t="str"/>
      <x:c r="L3569" t="str"/>
      <x:c r="M3569" t="str"/>
      <x:c r="N3569" t="str"/>
      <x:c r="O3569" t="str"/>
      <x:c r="P3569" t="str"/>
      <x:c r="Q3569" t="str">
        <x:v>https://www.google.com/maps/search/?api=1&amp;query=Psico+Contrologia+FABIANA+DA+COSTA+FORTEA+LTDA%2C+155%2C+JARDIM+TIJUCO%2C+GUARULHOS%2C+SP+Guarulhos+SP</x:v>
      </x:c>
      <x:c r="R3569" t="str"/>
      <x:c r="S3569" t="str"/>
      <x:c r="T3569" t="str">
        <x:v>Não contatado</x:v>
      </x:c>
      <x:c r="U3569" s="27" t="n">
        <x:f>IF(LEN(H3569)&gt;0,25,0)+IF(L3569="Sim",25,0)+IF(LEN(M3569)&gt;0,15,0)+IF(LEN(J3569)&gt;0,10,0)+IF(LEN(N3569)&gt;0,5,0)+IF(LEN(O3569)&gt;0,5,0)+IF(LEN(P3569)&gt;0,5,0)+IF(AND(LEN(R3569)&gt;0,LEN(S3569)&gt;0),10,0)</x:f>
        <x:v>0</x:v>
      </x:c>
      <x:c r="V3569" t="str">
        <x:f>IF(U3569&gt;=60,"Prioridade Alta",IF(U3569&gt;=35,"Prioridade Média","Prioridade Baixa"))</x:f>
        <x:v>Prioridade Baixa</x:v>
      </x:c>
      <x:c r="W3569" t="str">
        <x:v>Sim</x:v>
      </x:c>
      <x:c r="X3569" t="str">
        <x:v>Sem telefone, e-mail ou site</x:v>
      </x:c>
      <x:c r="Y3569" t="str">
        <x:v>Base expandida 2026-07-27</x:v>
      </x:c>
      <x:c r="Z3569" t="str"/>
      <x:c r="AA3569" t="str"/>
      <x:c r="AB3569" t="n">
        <x:v>30</x:v>
      </x:c>
      <x:c r="AC3569" t="str">
        <x:v>Prioridade Baixa</x:v>
      </x:c>
      <x:c r="AD3569" t="str">
        <x:v>Fonte CNES/DATASUS: https://cnes2.datasus.gov.br/Mod_Basico.asp?VCo_Unidade=3518804432738; CNES 4432738; CNPJ 47767726000118; site oficial/redes não coletados nesta fonte</x:v>
      </x:c>
      <x:c r="AE3569" t="n">
        <x:f>IF(LEN(H3569)&gt;0,1,0)</x:f>
        <x:v>0</x:v>
      </x:c>
      <x:c r="AF3569" t="n">
        <x:f>IF(LEN(M3569)&gt;0,1,0)</x:f>
        <x:v>0</x:v>
      </x:c>
      <x:c r="AG3569" t="n">
        <x:f>IF(AND(LEN(H3569)=0,LEN(K3569)=0,LEN(M3569)=0),1,0)</x:f>
        <x:v>1</x:v>
      </x:c>
    </x:row>
    <x:row r="3570">
      <x:c r="A3570" t="str">
        <x:v>AT-03569</x:v>
      </x:c>
      <x:c r="B3570" t="str">
        <x:v>Psico Em Foco</x:v>
      </x:c>
      <x:c r="C3570" t="str">
        <x:v>Saúde</x:v>
      </x:c>
      <x:c r="D3570" t="str">
        <x:v>Clínica</x:v>
      </x:c>
      <x:c r="E3570" t="str">
        <x:v>Guarulhos</x:v>
      </x:c>
      <x:c r="F3570" t="str">
        <x:v>Vila Augusta</x:v>
      </x:c>
      <x:c r="G3570" t="str">
        <x:v>Juvanha Alves Santos Sanches, 318, Vila Augusta, Guarulhos, Sp</x:v>
      </x:c>
      <x:c r="H3570" t="str"/>
      <x:c r="I3570" t="str"/>
      <x:c r="J3570" t="str"/>
      <x:c r="K3570" t="str"/>
      <x:c r="L3570" t="str"/>
      <x:c r="M3570" t="str"/>
      <x:c r="N3570" t="str"/>
      <x:c r="O3570" t="str"/>
      <x:c r="P3570" t="str"/>
      <x:c r="Q3570" t="str">
        <x:v>https://www.google.com/maps/search/?api=1&amp;query=Psico+Em+Foco+JUVANHA+ALVES+SANTOS+SANCHES%2C+318%2C+VILA+AUGUSTA%2C+GUARULHOS%2C+SP+Guarulhos+SP</x:v>
      </x:c>
      <x:c r="R3570" t="str"/>
      <x:c r="S3570" t="str"/>
      <x:c r="T3570" t="str">
        <x:v>Não contatado</x:v>
      </x:c>
      <x:c r="U3570" s="27" t="n">
        <x:f>IF(LEN(H3570)&gt;0,25,0)+IF(L3570="Sim",25,0)+IF(LEN(M3570)&gt;0,15,0)+IF(LEN(J3570)&gt;0,10,0)+IF(LEN(N3570)&gt;0,5,0)+IF(LEN(O3570)&gt;0,5,0)+IF(LEN(P3570)&gt;0,5,0)+IF(AND(LEN(R3570)&gt;0,LEN(S3570)&gt;0),10,0)</x:f>
        <x:v>0</x:v>
      </x:c>
      <x:c r="V3570" t="str">
        <x:f>IF(U3570&gt;=60,"Prioridade Alta",IF(U3570&gt;=35,"Prioridade Média","Prioridade Baixa"))</x:f>
        <x:v>Prioridade Baixa</x:v>
      </x:c>
      <x:c r="W3570" t="str">
        <x:v>Sim</x:v>
      </x:c>
      <x:c r="X3570" t="str">
        <x:v>Sem telefone, e-mail ou site</x:v>
      </x:c>
      <x:c r="Y3570" t="str">
        <x:v>Base expandida 2026-07-27</x:v>
      </x:c>
      <x:c r="Z3570" t="str"/>
      <x:c r="AA3570" t="str"/>
      <x:c r="AB3570" t="n">
        <x:v>30</x:v>
      </x:c>
      <x:c r="AC3570" t="str">
        <x:v>Prioridade Baixa</x:v>
      </x:c>
      <x:c r="AD3570" t="str">
        <x:v>Fonte CNES/DATASUS: https://cnes2.datasus.gov.br/Mod_Basico.asp?VCo_Unidade=3518807123248; CNES 7123248; CNPJ 33761356000105; site oficial/redes não coletados nesta fonte</x:v>
      </x:c>
      <x:c r="AE3570" t="n">
        <x:f>IF(LEN(H3570)&gt;0,1,0)</x:f>
        <x:v>0</x:v>
      </x:c>
      <x:c r="AF3570" t="n">
        <x:f>IF(LEN(M3570)&gt;0,1,0)</x:f>
        <x:v>0</x:v>
      </x:c>
      <x:c r="AG3570" t="n">
        <x:f>IF(AND(LEN(H3570)=0,LEN(K3570)=0,LEN(M3570)=0),1,0)</x:f>
        <x:v>1</x:v>
      </x:c>
    </x:row>
    <x:row r="3571">
      <x:c r="A3571" t="str">
        <x:v>AT-03570</x:v>
      </x:c>
      <x:c r="B3571" t="str">
        <x:v>Psicointerliche</x:v>
      </x:c>
      <x:c r="C3571" t="str">
        <x:v>Saúde</x:v>
      </x:c>
      <x:c r="D3571" t="str">
        <x:v>Clínica</x:v>
      </x:c>
      <x:c r="E3571" t="str">
        <x:v>Guarulhos</x:v>
      </x:c>
      <x:c r="F3571" t="str">
        <x:v>Centro</x:v>
      </x:c>
      <x:c r="G3571" t="str">
        <x:v>Marcia Interliche Mateus Ltda, 901, Centro, Guarulhos, Sp</x:v>
      </x:c>
      <x:c r="H3571" t="str"/>
      <x:c r="I3571" t="str"/>
      <x:c r="J3571" t="str"/>
      <x:c r="K3571" t="str"/>
      <x:c r="L3571" t="str"/>
      <x:c r="M3571" t="str"/>
      <x:c r="N3571" t="str"/>
      <x:c r="O3571" t="str"/>
      <x:c r="P3571" t="str"/>
      <x:c r="Q3571" t="str">
        <x:v>https://www.google.com/maps/search/?api=1&amp;query=Psicointerliche+MARCIA+INTERLICHE+MATEUS+LTDA%2C+901%2C+CENTRO%2C+GUARULHOS%2C+SP+Guarulhos+SP</x:v>
      </x:c>
      <x:c r="R3571" t="str"/>
      <x:c r="S3571" t="str"/>
      <x:c r="T3571" t="str">
        <x:v>Não contatado</x:v>
      </x:c>
      <x:c r="U3571" s="27" t="n">
        <x:f>IF(LEN(H3571)&gt;0,25,0)+IF(L3571="Sim",25,0)+IF(LEN(M3571)&gt;0,15,0)+IF(LEN(J3571)&gt;0,10,0)+IF(LEN(N3571)&gt;0,5,0)+IF(LEN(O3571)&gt;0,5,0)+IF(LEN(P3571)&gt;0,5,0)+IF(AND(LEN(R3571)&gt;0,LEN(S3571)&gt;0),10,0)</x:f>
        <x:v>0</x:v>
      </x:c>
      <x:c r="V3571" t="str">
        <x:f>IF(U3571&gt;=60,"Prioridade Alta",IF(U3571&gt;=35,"Prioridade Média","Prioridade Baixa"))</x:f>
        <x:v>Prioridade Baixa</x:v>
      </x:c>
      <x:c r="W3571" t="str">
        <x:v>Sim</x:v>
      </x:c>
      <x:c r="X3571" t="str">
        <x:v>Sem telefone, e-mail ou site</x:v>
      </x:c>
      <x:c r="Y3571" t="str">
        <x:v>Base expandida 2026-07-27</x:v>
      </x:c>
      <x:c r="Z3571" t="str"/>
      <x:c r="AA3571" t="str"/>
      <x:c r="AB3571" t="n">
        <x:v>30</x:v>
      </x:c>
      <x:c r="AC3571" t="str">
        <x:v>Prioridade Baixa</x:v>
      </x:c>
      <x:c r="AD3571" t="str">
        <x:v>Fonte CNES/DATASUS: https://cnes2.datasus.gov.br/Mod_Basico.asp?VCo_Unidade=3518805740908; CNES 5740908; CNPJ 59244808000167; site oficial/redes não coletados nesta fonte</x:v>
      </x:c>
      <x:c r="AE3571" t="n">
        <x:f>IF(LEN(H3571)&gt;0,1,0)</x:f>
        <x:v>0</x:v>
      </x:c>
      <x:c r="AF3571" t="n">
        <x:f>IF(LEN(M3571)&gt;0,1,0)</x:f>
        <x:v>0</x:v>
      </x:c>
      <x:c r="AG3571" t="n">
        <x:f>IF(AND(LEN(H3571)=0,LEN(K3571)=0,LEN(M3571)=0),1,0)</x:f>
        <x:v>1</x:v>
      </x:c>
    </x:row>
    <x:row r="3572">
      <x:c r="A3572" t="str">
        <x:v>AT-03571</x:v>
      </x:c>
      <x:c r="B3572" t="str">
        <x:v>Psiwork Psicologia E Carreira</x:v>
      </x:c>
      <x:c r="C3572" t="str">
        <x:v>Saúde</x:v>
      </x:c>
      <x:c r="D3572" t="str">
        <x:v>Clínica</x:v>
      </x:c>
      <x:c r="E3572" t="str">
        <x:v>Guarulhos</x:v>
      </x:c>
      <x:c r="F3572" t="str">
        <x:v>Jardim Sao Paulo</x:v>
      </x:c>
      <x:c r="G3572" t="str">
        <x:v>Vera Lucia Crivellari Ltda, 43, Jardim Sao Paulo, Guarulhos, Sp</x:v>
      </x:c>
      <x:c r="H3572" t="str"/>
      <x:c r="I3572" t="str"/>
      <x:c r="J3572" t="str"/>
      <x:c r="K3572" t="str"/>
      <x:c r="L3572" t="str"/>
      <x:c r="M3572" t="str"/>
      <x:c r="N3572" t="str"/>
      <x:c r="O3572" t="str"/>
      <x:c r="P3572" t="str"/>
      <x:c r="Q3572" t="str">
        <x:v>https://www.google.com/maps/search/?api=1&amp;query=Psiwork+Psicologia+E+Carreira+VERA+LUCIA+CRIVELLARI+LTDA%2C+43%2C+JARDIM+SAO+PAULO%2C+GUARULHOS%2C+SP+Guarulhos+SP</x:v>
      </x:c>
      <x:c r="R3572" t="str"/>
      <x:c r="S3572" t="str"/>
      <x:c r="T3572" t="str">
        <x:v>Não contatado</x:v>
      </x:c>
      <x:c r="U3572" s="27" t="n">
        <x:f>IF(LEN(H3572)&gt;0,25,0)+IF(L3572="Sim",25,0)+IF(LEN(M3572)&gt;0,15,0)+IF(LEN(J3572)&gt;0,10,0)+IF(LEN(N3572)&gt;0,5,0)+IF(LEN(O3572)&gt;0,5,0)+IF(LEN(P3572)&gt;0,5,0)+IF(AND(LEN(R3572)&gt;0,LEN(S3572)&gt;0),10,0)</x:f>
        <x:v>0</x:v>
      </x:c>
      <x:c r="V3572" t="str">
        <x:f>IF(U3572&gt;=60,"Prioridade Alta",IF(U3572&gt;=35,"Prioridade Média","Prioridade Baixa"))</x:f>
        <x:v>Prioridade Baixa</x:v>
      </x:c>
      <x:c r="W3572" t="str">
        <x:v>Sim</x:v>
      </x:c>
      <x:c r="X3572" t="str">
        <x:v>Sem telefone, e-mail ou site</x:v>
      </x:c>
      <x:c r="Y3572" t="str">
        <x:v>Base expandida 2026-07-27</x:v>
      </x:c>
      <x:c r="Z3572" t="str"/>
      <x:c r="AA3572" t="str"/>
      <x:c r="AB3572" t="n">
        <x:v>30</x:v>
      </x:c>
      <x:c r="AC3572" t="str">
        <x:v>Prioridade Baixa</x:v>
      </x:c>
      <x:c r="AD3572" t="str">
        <x:v>Fonte CNES/DATASUS: https://cnes2.datasus.gov.br/Mod_Basico.asp?VCo_Unidade=3518804651103; CNES 4651103; CNPJ 45507424000185; site oficial/redes não coletados nesta fonte</x:v>
      </x:c>
      <x:c r="AE3572" t="n">
        <x:f>IF(LEN(H3572)&gt;0,1,0)</x:f>
        <x:v>0</x:v>
      </x:c>
      <x:c r="AF3572" t="n">
        <x:f>IF(LEN(M3572)&gt;0,1,0)</x:f>
        <x:v>0</x:v>
      </x:c>
      <x:c r="AG3572" t="n">
        <x:f>IF(AND(LEN(H3572)=0,LEN(K3572)=0,LEN(M3572)=0),1,0)</x:f>
        <x:v>1</x:v>
      </x:c>
    </x:row>
    <x:row r="3573">
      <x:c r="A3573" t="str">
        <x:v>AT-03572</x:v>
      </x:c>
      <x:c r="B3573" t="str">
        <x:v>Psicologia E Praticas Fundamentais</x:v>
      </x:c>
      <x:c r="C3573" t="str">
        <x:v>Saúde</x:v>
      </x:c>
      <x:c r="D3573" t="str">
        <x:v>Clínica</x:v>
      </x:c>
      <x:c r="E3573" t="str">
        <x:v>Guarulhos</x:v>
      </x:c>
      <x:c r="F3573" t="str">
        <x:v>Jardim Bela Vista</x:v>
      </x:c>
      <x:c r="G3573" t="str">
        <x:v>Yasmim De Souza Silva Psicologia, 213, Jardim Bela Vista, Guarulhos, Sp</x:v>
      </x:c>
      <x:c r="H3573" t="str"/>
      <x:c r="I3573" t="str"/>
      <x:c r="J3573" t="str"/>
      <x:c r="K3573" t="str"/>
      <x:c r="L3573" t="str"/>
      <x:c r="M3573" t="str"/>
      <x:c r="N3573" t="str"/>
      <x:c r="O3573" t="str"/>
      <x:c r="P3573" t="str"/>
      <x:c r="Q3573" t="str">
        <x:v>https://www.google.com/maps/search/?api=1&amp;query=Psicologia+E+Praticas+Fundamentais+YASMIM+DE+SOUZA+SILVA+PSICOLOGIA%2C+213%2C+JARDIM+BELA+VISTA%2C+GUARULHOS%2C+SP+Guarulhos+SP</x:v>
      </x:c>
      <x:c r="R3573" t="str"/>
      <x:c r="S3573" t="str"/>
      <x:c r="T3573" t="str">
        <x:v>Não contatado</x:v>
      </x:c>
      <x:c r="U3573" s="27" t="n">
        <x:f>IF(LEN(H3573)&gt;0,25,0)+IF(L3573="Sim",25,0)+IF(LEN(M3573)&gt;0,15,0)+IF(LEN(J3573)&gt;0,10,0)+IF(LEN(N3573)&gt;0,5,0)+IF(LEN(O3573)&gt;0,5,0)+IF(LEN(P3573)&gt;0,5,0)+IF(AND(LEN(R3573)&gt;0,LEN(S3573)&gt;0),10,0)</x:f>
        <x:v>0</x:v>
      </x:c>
      <x:c r="V3573" t="str">
        <x:f>IF(U3573&gt;=60,"Prioridade Alta",IF(U3573&gt;=35,"Prioridade Média","Prioridade Baixa"))</x:f>
        <x:v>Prioridade Baixa</x:v>
      </x:c>
      <x:c r="W3573" t="str">
        <x:v>Sim</x:v>
      </x:c>
      <x:c r="X3573" t="str">
        <x:v>Sem telefone, e-mail ou site</x:v>
      </x:c>
      <x:c r="Y3573" t="str">
        <x:v>Base expandida 2026-07-27</x:v>
      </x:c>
      <x:c r="Z3573" t="str"/>
      <x:c r="AA3573" t="str"/>
      <x:c r="AB3573" t="n">
        <x:v>30</x:v>
      </x:c>
      <x:c r="AC3573" t="str">
        <x:v>Prioridade Baixa</x:v>
      </x:c>
      <x:c r="AD3573" t="str">
        <x:v>Fonte CNES/DATASUS: https://cnes2.datasus.gov.br/Mod_Basico.asp?VCo_Unidade=3518804925084; CNES 4925084; CNPJ 51252147000100; site oficial/redes não coletados nesta fonte</x:v>
      </x:c>
      <x:c r="AE3573" t="n">
        <x:f>IF(LEN(H3573)&gt;0,1,0)</x:f>
        <x:v>0</x:v>
      </x:c>
      <x:c r="AF3573" t="n">
        <x:f>IF(LEN(M3573)&gt;0,1,0)</x:f>
        <x:v>0</x:v>
      </x:c>
      <x:c r="AG3573" t="n">
        <x:f>IF(AND(LEN(H3573)=0,LEN(K3573)=0,LEN(M3573)=0),1,0)</x:f>
        <x:v>1</x:v>
      </x:c>
    </x:row>
    <x:row r="3574">
      <x:c r="A3574" t="str">
        <x:v>AT-03573</x:v>
      </x:c>
      <x:c r="B3574" t="str">
        <x:v>Psicologa Danielle Dantas</x:v>
      </x:c>
      <x:c r="C3574" t="str">
        <x:v>Saúde</x:v>
      </x:c>
      <x:c r="D3574" t="str">
        <x:v>Clínica</x:v>
      </x:c>
      <x:c r="E3574" t="str">
        <x:v>Guarulhos</x:v>
      </x:c>
      <x:c r="F3574" t="str">
        <x:v>Jardim Ponte Alta</x:v>
      </x:c>
      <x:c r="G3574" t="str">
        <x:v>Servicos De Psicologia Danielle Gomes Dos Santos Dantas Ltda, 1288, Jardim Ponte Alta, Guarulhos, Sp</x:v>
      </x:c>
      <x:c r="H3574" t="str"/>
      <x:c r="I3574" t="str"/>
      <x:c r="J3574" t="str"/>
      <x:c r="K3574" t="str"/>
      <x:c r="L3574" t="str"/>
      <x:c r="M3574" t="str"/>
      <x:c r="N3574" t="str"/>
      <x:c r="O3574" t="str"/>
      <x:c r="P3574" t="str"/>
      <x:c r="Q3574" t="str">
        <x:v>https://www.google.com/maps/search/?api=1&amp;query=Psicologa+Danielle+Dantas+SERVICOS+DE+PSICOLOGIA+DANIELLE+GOMES+DOS+SANTOS+DANTAS+LTDA%2C+1288%2C+JARDIM+PONTE+ALTA%2C+GUARULHOS%2C+SP+Guarulhos+SP</x:v>
      </x:c>
      <x:c r="R3574" t="str"/>
      <x:c r="S3574" t="str"/>
      <x:c r="T3574" t="str">
        <x:v>Não contatado</x:v>
      </x:c>
      <x:c r="U3574" s="27" t="n">
        <x:f>IF(LEN(H3574)&gt;0,25,0)+IF(L3574="Sim",25,0)+IF(LEN(M3574)&gt;0,15,0)+IF(LEN(J3574)&gt;0,10,0)+IF(LEN(N3574)&gt;0,5,0)+IF(LEN(O3574)&gt;0,5,0)+IF(LEN(P3574)&gt;0,5,0)+IF(AND(LEN(R3574)&gt;0,LEN(S3574)&gt;0),10,0)</x:f>
        <x:v>0</x:v>
      </x:c>
      <x:c r="V3574" t="str">
        <x:f>IF(U3574&gt;=60,"Prioridade Alta",IF(U3574&gt;=35,"Prioridade Média","Prioridade Baixa"))</x:f>
        <x:v>Prioridade Baixa</x:v>
      </x:c>
      <x:c r="W3574" t="str">
        <x:v>Sim</x:v>
      </x:c>
      <x:c r="X3574" t="str">
        <x:v>Sem telefone, e-mail ou site</x:v>
      </x:c>
      <x:c r="Y3574" t="str">
        <x:v>Base expandida 2026-07-27</x:v>
      </x:c>
      <x:c r="Z3574" t="str"/>
      <x:c r="AA3574" t="str"/>
      <x:c r="AB3574" t="n">
        <x:v>30</x:v>
      </x:c>
      <x:c r="AC3574" t="str">
        <x:v>Prioridade Baixa</x:v>
      </x:c>
      <x:c r="AD3574" t="str">
        <x:v>Fonte CNES/DATASUS: https://cnes2.datasus.gov.br/Mod_Basico.asp?VCo_Unidade=3518804567099; CNES 4567099; CNPJ 44925786000123; site oficial/redes não coletados nesta fonte</x:v>
      </x:c>
      <x:c r="AE3574" t="n">
        <x:f>IF(LEN(H3574)&gt;0,1,0)</x:f>
        <x:v>0</x:v>
      </x:c>
      <x:c r="AF3574" t="n">
        <x:f>IF(LEN(M3574)&gt;0,1,0)</x:f>
        <x:v>0</x:v>
      </x:c>
      <x:c r="AG3574" t="n">
        <x:f>IF(AND(LEN(H3574)=0,LEN(K3574)=0,LEN(M3574)=0),1,0)</x:f>
        <x:v>1</x:v>
      </x:c>
    </x:row>
    <x:row r="3575">
      <x:c r="A3575" t="str">
        <x:v>AT-03574</x:v>
      </x:c>
      <x:c r="B3575" t="str">
        <x:v>Revita Odontologia E Estetica Avancada</x:v>
      </x:c>
      <x:c r="C3575" t="str">
        <x:v>Saúde</x:v>
      </x:c>
      <x:c r="D3575" t="str">
        <x:v>Clínica</x:v>
      </x:c>
      <x:c r="E3575" t="str">
        <x:v>Guarulhos</x:v>
      </x:c>
      <x:c r="F3575" t="str">
        <x:v>Jardim Aruja</x:v>
      </x:c>
      <x:c r="G3575" t="str">
        <x:v>Barbosa Miranda Odontologia E Estetica Ltda, 2049, Jardim Aruja, Guarulhos, Sp</x:v>
      </x:c>
      <x:c r="H3575" t="str"/>
      <x:c r="I3575" t="str"/>
      <x:c r="J3575" t="str"/>
      <x:c r="K3575" t="str"/>
      <x:c r="L3575" t="str"/>
      <x:c r="M3575" t="str"/>
      <x:c r="N3575" t="str"/>
      <x:c r="O3575" t="str"/>
      <x:c r="P3575" t="str"/>
      <x:c r="Q3575" t="str">
        <x:v>https://www.google.com/maps/search/?api=1&amp;query=Revita+Odontologia+E+Estetica+Avancada+BARBOSA+MIRANDA+ODONTOLOGIA+E+ESTETICA+LTDA%2C+2049%2C+JARDIM+ARUJA%2C+GUARULHOS%2C+SP+Guarulhos+SP</x:v>
      </x:c>
      <x:c r="R3575" t="str"/>
      <x:c r="S3575" t="str"/>
      <x:c r="T3575" t="str">
        <x:v>Não contatado</x:v>
      </x:c>
      <x:c r="U3575" s="27" t="n">
        <x:f>IF(LEN(H3575)&gt;0,25,0)+IF(L3575="Sim",25,0)+IF(LEN(M3575)&gt;0,15,0)+IF(LEN(J3575)&gt;0,10,0)+IF(LEN(N3575)&gt;0,5,0)+IF(LEN(O3575)&gt;0,5,0)+IF(LEN(P3575)&gt;0,5,0)+IF(AND(LEN(R3575)&gt;0,LEN(S3575)&gt;0),10,0)</x:f>
        <x:v>0</x:v>
      </x:c>
      <x:c r="V3575" t="str">
        <x:f>IF(U3575&gt;=60,"Prioridade Alta",IF(U3575&gt;=35,"Prioridade Média","Prioridade Baixa"))</x:f>
        <x:v>Prioridade Baixa</x:v>
      </x:c>
      <x:c r="W3575" t="str">
        <x:v>Sim</x:v>
      </x:c>
      <x:c r="X3575" t="str">
        <x:v>Sem telefone, e-mail ou site</x:v>
      </x:c>
      <x:c r="Y3575" t="str">
        <x:v>Base expandida 2026-07-27</x:v>
      </x:c>
      <x:c r="Z3575" t="str"/>
      <x:c r="AA3575" t="str"/>
      <x:c r="AB3575" t="n">
        <x:v>30</x:v>
      </x:c>
      <x:c r="AC3575" t="str">
        <x:v>Prioridade Baixa</x:v>
      </x:c>
      <x:c r="AD3575" t="str">
        <x:v>Fonte CNES/DATASUS: https://cnes2.datasus.gov.br/Mod_Basico.asp?VCo_Unidade=3518804426916; CNES 4426916; CNPJ 49276784000174; site oficial/redes não coletados nesta fonte</x:v>
      </x:c>
      <x:c r="AE3575" t="n">
        <x:f>IF(LEN(H3575)&gt;0,1,0)</x:f>
        <x:v>0</x:v>
      </x:c>
      <x:c r="AF3575" t="n">
        <x:f>IF(LEN(M3575)&gt;0,1,0)</x:f>
        <x:v>0</x:v>
      </x:c>
      <x:c r="AG3575" t="n">
        <x:f>IF(AND(LEN(H3575)=0,LEN(K3575)=0,LEN(M3575)=0),1,0)</x:f>
        <x:v>1</x:v>
      </x:c>
    </x:row>
    <x:row r="3576">
      <x:c r="A3576" t="str">
        <x:v>AT-03575</x:v>
      </x:c>
      <x:c r="B3576" t="str">
        <x:v>Rgz Odontologia</x:v>
      </x:c>
      <x:c r="C3576" t="str">
        <x:v>Saúde</x:v>
      </x:c>
      <x:c r="D3576" t="str">
        <x:v>Clínica</x:v>
      </x:c>
      <x:c r="E3576" t="str">
        <x:v>Guarulhos</x:v>
      </x:c>
      <x:c r="F3576" t="str">
        <x:v>Vila Augusta</x:v>
      </x:c>
      <x:c r="G3576" t="str">
        <x:v>Rgz Odontologia Ltda, 108, Vila Augusta, Guarulhos, Sp</x:v>
      </x:c>
      <x:c r="H3576" t="str"/>
      <x:c r="I3576" t="str"/>
      <x:c r="J3576" t="str"/>
      <x:c r="K3576" t="str"/>
      <x:c r="L3576" t="str"/>
      <x:c r="M3576" t="str"/>
      <x:c r="N3576" t="str"/>
      <x:c r="O3576" t="str"/>
      <x:c r="P3576" t="str"/>
      <x:c r="Q3576" t="str">
        <x:v>https://www.google.com/maps/search/?api=1&amp;query=Rgz+Odontologia+RGZ+ODONTOLOGIA+LTDA%2C+108%2C+VILA+AUGUSTA%2C+GUARULHOS%2C+SP+Guarulhos+SP</x:v>
      </x:c>
      <x:c r="R3576" t="str"/>
      <x:c r="S3576" t="str"/>
      <x:c r="T3576" t="str">
        <x:v>Não contatado</x:v>
      </x:c>
      <x:c r="U3576" s="27" t="n">
        <x:f>IF(LEN(H3576)&gt;0,25,0)+IF(L3576="Sim",25,0)+IF(LEN(M3576)&gt;0,15,0)+IF(LEN(J3576)&gt;0,10,0)+IF(LEN(N3576)&gt;0,5,0)+IF(LEN(O3576)&gt;0,5,0)+IF(LEN(P3576)&gt;0,5,0)+IF(AND(LEN(R3576)&gt;0,LEN(S3576)&gt;0),10,0)</x:f>
        <x:v>0</x:v>
      </x:c>
      <x:c r="V3576" t="str">
        <x:f>IF(U3576&gt;=60,"Prioridade Alta",IF(U3576&gt;=35,"Prioridade Média","Prioridade Baixa"))</x:f>
        <x:v>Prioridade Baixa</x:v>
      </x:c>
      <x:c r="W3576" t="str">
        <x:v>Sim</x:v>
      </x:c>
      <x:c r="X3576" t="str">
        <x:v>Sem telefone, e-mail ou site</x:v>
      </x:c>
      <x:c r="Y3576" t="str">
        <x:v>Base expandida 2026-07-27</x:v>
      </x:c>
      <x:c r="Z3576" t="str"/>
      <x:c r="AA3576" t="str"/>
      <x:c r="AB3576" t="n">
        <x:v>30</x:v>
      </x:c>
      <x:c r="AC3576" t="str">
        <x:v>Prioridade Baixa</x:v>
      </x:c>
      <x:c r="AD3576" t="str">
        <x:v>Fonte CNES/DATASUS: https://cnes2.datasus.gov.br/Mod_Basico.asp?VCo_Unidade=3518809087540; CNES 9087540; CNPJ 20183779000135; site oficial/redes não coletados nesta fonte</x:v>
      </x:c>
      <x:c r="AE3576" t="n">
        <x:f>IF(LEN(H3576)&gt;0,1,0)</x:f>
        <x:v>0</x:v>
      </x:c>
      <x:c r="AF3576" t="n">
        <x:f>IF(LEN(M3576)&gt;0,1,0)</x:f>
        <x:v>0</x:v>
      </x:c>
      <x:c r="AG3576" t="n">
        <x:f>IF(AND(LEN(H3576)=0,LEN(K3576)=0,LEN(M3576)=0),1,0)</x:f>
        <x:v>1</x:v>
      </x:c>
    </x:row>
    <x:row r="3577">
      <x:c r="A3577" t="str">
        <x:v>AT-03576</x:v>
      </x:c>
      <x:c r="B3577" t="str">
        <x:v>Riaz Odontologia E Estetica</x:v>
      </x:c>
      <x:c r="C3577" t="str">
        <x:v>Saúde</x:v>
      </x:c>
      <x:c r="D3577" t="str">
        <x:v>Clínica</x:v>
      </x:c>
      <x:c r="E3577" t="str">
        <x:v>Guarulhos</x:v>
      </x:c>
      <x:c r="F3577" t="str">
        <x:v>Jardim Sao Joao</x:v>
      </x:c>
      <x:c r="G3577" t="str">
        <x:v>Riaz Odontologia E Estetica Ltda, 264, Jardim Sao Joao, Guarulhos, Sp</x:v>
      </x:c>
      <x:c r="H3577" t="str"/>
      <x:c r="I3577" t="str"/>
      <x:c r="J3577" t="str"/>
      <x:c r="K3577" t="str"/>
      <x:c r="L3577" t="str"/>
      <x:c r="M3577" t="str"/>
      <x:c r="N3577" t="str"/>
      <x:c r="O3577" t="str"/>
      <x:c r="P3577" t="str"/>
      <x:c r="Q3577" t="str">
        <x:v>https://www.google.com/maps/search/?api=1&amp;query=Riaz+Odontologia+E+Estetica+RIAZ+ODONTOLOGIA+E+ESTETICA+LTDA%2C+264%2C+JARDIM+SAO+JOAO%2C+GUARULHOS%2C+SP+Guarulhos+SP</x:v>
      </x:c>
      <x:c r="R3577" t="str"/>
      <x:c r="S3577" t="str"/>
      <x:c r="T3577" t="str">
        <x:v>Não contatado</x:v>
      </x:c>
      <x:c r="U3577" s="27" t="n">
        <x:f>IF(LEN(H3577)&gt;0,25,0)+IF(L3577="Sim",25,0)+IF(LEN(M3577)&gt;0,15,0)+IF(LEN(J3577)&gt;0,10,0)+IF(LEN(N3577)&gt;0,5,0)+IF(LEN(O3577)&gt;0,5,0)+IF(LEN(P3577)&gt;0,5,0)+IF(AND(LEN(R3577)&gt;0,LEN(S3577)&gt;0),10,0)</x:f>
        <x:v>0</x:v>
      </x:c>
      <x:c r="V3577" t="str">
        <x:f>IF(U3577&gt;=60,"Prioridade Alta",IF(U3577&gt;=35,"Prioridade Média","Prioridade Baixa"))</x:f>
        <x:v>Prioridade Baixa</x:v>
      </x:c>
      <x:c r="W3577" t="str">
        <x:v>Sim</x:v>
      </x:c>
      <x:c r="X3577" t="str">
        <x:v>Sem telefone, e-mail ou site</x:v>
      </x:c>
      <x:c r="Y3577" t="str">
        <x:v>Base expandida 2026-07-27</x:v>
      </x:c>
      <x:c r="Z3577" t="str"/>
      <x:c r="AA3577" t="str"/>
      <x:c r="AB3577" t="n">
        <x:v>30</x:v>
      </x:c>
      <x:c r="AC3577" t="str">
        <x:v>Prioridade Baixa</x:v>
      </x:c>
      <x:c r="AD3577" t="str">
        <x:v>Fonte CNES/DATASUS: https://cnes2.datasus.gov.br/Mod_Basico.asp?VCo_Unidade=3518804678931; CNES 4678931; CNPJ 54584010000140; site oficial/redes não coletados nesta fonte</x:v>
      </x:c>
      <x:c r="AE3577" t="n">
        <x:f>IF(LEN(H3577)&gt;0,1,0)</x:f>
        <x:v>0</x:v>
      </x:c>
      <x:c r="AF3577" t="n">
        <x:f>IF(LEN(M3577)&gt;0,1,0)</x:f>
        <x:v>0</x:v>
      </x:c>
      <x:c r="AG3577" t="n">
        <x:f>IF(AND(LEN(H3577)=0,LEN(K3577)=0,LEN(M3577)=0),1,0)</x:f>
        <x:v>1</x:v>
      </x:c>
    </x:row>
    <x:row r="3578">
      <x:c r="A3578" t="str">
        <x:v>AT-03577</x:v>
      </x:c>
      <x:c r="B3578" t="str">
        <x:v>Rm Sorriso Odontologia E Estetica</x:v>
      </x:c>
      <x:c r="C3578" t="str">
        <x:v>Saúde</x:v>
      </x:c>
      <x:c r="D3578" t="str">
        <x:v>Clínica</x:v>
      </x:c>
      <x:c r="E3578" t="str">
        <x:v>Guarulhos</x:v>
      </x:c>
      <x:c r="F3578" t="str">
        <x:v>Vila Sirena</x:v>
      </x:c>
      <x:c r="G3578" t="str">
        <x:v>Rm Sorriso Odontologia E Estetica Ltda, 1419, Vila Sirena, Guarulhos, Sp</x:v>
      </x:c>
      <x:c r="H3578" t="str"/>
      <x:c r="I3578" t="str"/>
      <x:c r="J3578" t="str"/>
      <x:c r="K3578" t="str"/>
      <x:c r="L3578" t="str"/>
      <x:c r="M3578" t="str"/>
      <x:c r="N3578" t="str"/>
      <x:c r="O3578" t="str"/>
      <x:c r="P3578" t="str"/>
      <x:c r="Q3578" t="str">
        <x:v>https://www.google.com/maps/search/?api=1&amp;query=Rm+Sorriso+Odontologia+E+Estetica+RM+SORRISO+ODONTOLOGIA+E+ESTETICA+LTDA%2C+1419%2C+VILA+SIRENA%2C+GUARULHOS%2C+SP+Guarulhos+SP</x:v>
      </x:c>
      <x:c r="R3578" t="str"/>
      <x:c r="S3578" t="str"/>
      <x:c r="T3578" t="str">
        <x:v>Não contatado</x:v>
      </x:c>
      <x:c r="U3578" s="27" t="n">
        <x:f>IF(LEN(H3578)&gt;0,25,0)+IF(L3578="Sim",25,0)+IF(LEN(M3578)&gt;0,15,0)+IF(LEN(J3578)&gt;0,10,0)+IF(LEN(N3578)&gt;0,5,0)+IF(LEN(O3578)&gt;0,5,0)+IF(LEN(P3578)&gt;0,5,0)+IF(AND(LEN(R3578)&gt;0,LEN(S3578)&gt;0),10,0)</x:f>
        <x:v>0</x:v>
      </x:c>
      <x:c r="V3578" t="str">
        <x:f>IF(U3578&gt;=60,"Prioridade Alta",IF(U3578&gt;=35,"Prioridade Média","Prioridade Baixa"))</x:f>
        <x:v>Prioridade Baixa</x:v>
      </x:c>
      <x:c r="W3578" t="str">
        <x:v>Sim</x:v>
      </x:c>
      <x:c r="X3578" t="str">
        <x:v>Sem telefone, e-mail ou site</x:v>
      </x:c>
      <x:c r="Y3578" t="str">
        <x:v>Base expandida 2026-07-27</x:v>
      </x:c>
      <x:c r="Z3578" t="str"/>
      <x:c r="AA3578" t="str"/>
      <x:c r="AB3578" t="n">
        <x:v>30</x:v>
      </x:c>
      <x:c r="AC3578" t="str">
        <x:v>Prioridade Baixa</x:v>
      </x:c>
      <x:c r="AD3578" t="str">
        <x:v>Fonte CNES/DATASUS: https://cnes2.datasus.gov.br/Mod_Basico.asp?VCo_Unidade=3518804924878; CNES 4924878; CNPJ 58011607000157; site oficial/redes não coletados nesta fonte</x:v>
      </x:c>
      <x:c r="AE3578" t="n">
        <x:f>IF(LEN(H3578)&gt;0,1,0)</x:f>
        <x:v>0</x:v>
      </x:c>
      <x:c r="AF3578" t="n">
        <x:f>IF(LEN(M3578)&gt;0,1,0)</x:f>
        <x:v>0</x:v>
      </x:c>
      <x:c r="AG3578" t="n">
        <x:f>IF(AND(LEN(H3578)=0,LEN(K3578)=0,LEN(M3578)=0),1,0)</x:f>
        <x:v>1</x:v>
      </x:c>
    </x:row>
    <x:row r="3579">
      <x:c r="A3579" t="str">
        <x:v>AT-03578</x:v>
      </x:c>
      <x:c r="B3579" t="str">
        <x:v>Rocha Psicologia</x:v>
      </x:c>
      <x:c r="C3579" t="str">
        <x:v>Saúde</x:v>
      </x:c>
      <x:c r="D3579" t="str">
        <x:v>Clínica</x:v>
      </x:c>
      <x:c r="E3579" t="str">
        <x:v>Guarulhos</x:v>
      </x:c>
      <x:c r="F3579" t="str">
        <x:v>Parque Jurema</x:v>
      </x:c>
      <x:c r="G3579" t="str">
        <x:v>Thaisa Rocha Moura Psicologia Me, 70, Parque Jurema, Guarulhos, Sp</x:v>
      </x:c>
      <x:c r="H3579" t="str"/>
      <x:c r="I3579" t="str"/>
      <x:c r="J3579" t="str"/>
      <x:c r="K3579" t="str"/>
      <x:c r="L3579" t="str"/>
      <x:c r="M3579" t="str"/>
      <x:c r="N3579" t="str"/>
      <x:c r="O3579" t="str"/>
      <x:c r="P3579" t="str"/>
      <x:c r="Q3579" t="str">
        <x:v>https://www.google.com/maps/search/?api=1&amp;query=Rocha+Psicologia+THAISA+ROCHA+MOURA+PSICOLOGIA+ME%2C+70%2C+PARQUE+JUREMA%2C+GUARULHOS%2C+SP+Guarulhos+SP</x:v>
      </x:c>
      <x:c r="R3579" t="str"/>
      <x:c r="S3579" t="str"/>
      <x:c r="T3579" t="str">
        <x:v>Não contatado</x:v>
      </x:c>
      <x:c r="U3579" s="27" t="n">
        <x:f>IF(LEN(H3579)&gt;0,25,0)+IF(L3579="Sim",25,0)+IF(LEN(M3579)&gt;0,15,0)+IF(LEN(J3579)&gt;0,10,0)+IF(LEN(N3579)&gt;0,5,0)+IF(LEN(O3579)&gt;0,5,0)+IF(LEN(P3579)&gt;0,5,0)+IF(AND(LEN(R3579)&gt;0,LEN(S3579)&gt;0),10,0)</x:f>
        <x:v>0</x:v>
      </x:c>
      <x:c r="V3579" t="str">
        <x:f>IF(U3579&gt;=60,"Prioridade Alta",IF(U3579&gt;=35,"Prioridade Média","Prioridade Baixa"))</x:f>
        <x:v>Prioridade Baixa</x:v>
      </x:c>
      <x:c r="W3579" t="str">
        <x:v>Sim</x:v>
      </x:c>
      <x:c r="X3579" t="str">
        <x:v>Sem telefone, e-mail ou site</x:v>
      </x:c>
      <x:c r="Y3579" t="str">
        <x:v>Base expandida 2026-07-27</x:v>
      </x:c>
      <x:c r="Z3579" t="str"/>
      <x:c r="AA3579" t="str"/>
      <x:c r="AB3579" t="n">
        <x:v>30</x:v>
      </x:c>
      <x:c r="AC3579" t="str">
        <x:v>Prioridade Baixa</x:v>
      </x:c>
      <x:c r="AD3579" t="str">
        <x:v>Fonte CNES/DATASUS: https://cnes2.datasus.gov.br/Mod_Basico.asp?VCo_Unidade=3518808116091; CNES 8116091; CNPJ 35788761000215; site oficial/redes não coletados nesta fonte</x:v>
      </x:c>
      <x:c r="AE3579" t="n">
        <x:f>IF(LEN(H3579)&gt;0,1,0)</x:f>
        <x:v>0</x:v>
      </x:c>
      <x:c r="AF3579" t="n">
        <x:f>IF(LEN(M3579)&gt;0,1,0)</x:f>
        <x:v>0</x:v>
      </x:c>
      <x:c r="AG3579" t="n">
        <x:f>IF(AND(LEN(H3579)=0,LEN(K3579)=0,LEN(M3579)=0),1,0)</x:f>
        <x:v>1</x:v>
      </x:c>
    </x:row>
    <x:row r="3580">
      <x:c r="A3580" t="str">
        <x:v>AT-03579</x:v>
      </x:c>
      <x:c r="B3580" t="str">
        <x:v>Roger Abbud Desenv Comportamental E Hipnose Clinica</x:v>
      </x:c>
      <x:c r="C3580" t="str">
        <x:v>Saúde</x:v>
      </x:c>
      <x:c r="D3580" t="str">
        <x:v>Clínica</x:v>
      </x:c>
      <x:c r="E3580" t="str">
        <x:v>Guarulhos</x:v>
      </x:c>
      <x:c r="F3580" t="str">
        <x:v>Macedo</x:v>
      </x:c>
      <x:c r="G3580" t="str">
        <x:v>Rogerio Abbud Desenv Comportamental E Hipnose Clinica Ltda, 700, Macedo, Guarulhos, Sp</x:v>
      </x:c>
      <x:c r="H3580" t="str"/>
      <x:c r="I3580" t="str"/>
      <x:c r="J3580" t="str"/>
      <x:c r="K3580" t="str"/>
      <x:c r="L3580" t="str"/>
      <x:c r="M3580" t="str"/>
      <x:c r="N3580" t="str"/>
      <x:c r="O3580" t="str"/>
      <x:c r="P3580" t="str"/>
      <x:c r="Q3580" t="str">
        <x:v>https://www.google.com/maps/search/?api=1&amp;query=Roger+Abbud+Desenv+Comportamental+E+Hipnose+Clinica+ROGERIO+ABBUD+DESENV+COMPORTAMENTAL+E+HIPNOSE+CLINICA+LTDA%2C+700%2C+MACEDO%2C+GUARULHOS%2C+SP+Guarulhos+SP</x:v>
      </x:c>
      <x:c r="R3580" t="str"/>
      <x:c r="S3580" t="str"/>
      <x:c r="T3580" t="str">
        <x:v>Não contatado</x:v>
      </x:c>
      <x:c r="U3580" s="27" t="n">
        <x:f>IF(LEN(H3580)&gt;0,25,0)+IF(L3580="Sim",25,0)+IF(LEN(M3580)&gt;0,15,0)+IF(LEN(J3580)&gt;0,10,0)+IF(LEN(N3580)&gt;0,5,0)+IF(LEN(O3580)&gt;0,5,0)+IF(LEN(P3580)&gt;0,5,0)+IF(AND(LEN(R3580)&gt;0,LEN(S3580)&gt;0),10,0)</x:f>
        <x:v>0</x:v>
      </x:c>
      <x:c r="V3580" t="str">
        <x:f>IF(U3580&gt;=60,"Prioridade Alta",IF(U3580&gt;=35,"Prioridade Média","Prioridade Baixa"))</x:f>
        <x:v>Prioridade Baixa</x:v>
      </x:c>
      <x:c r="W3580" t="str">
        <x:v>Sim</x:v>
      </x:c>
      <x:c r="X3580" t="str">
        <x:v>Sem telefone, e-mail ou site</x:v>
      </x:c>
      <x:c r="Y3580" t="str">
        <x:v>Base expandida 2026-07-27</x:v>
      </x:c>
      <x:c r="Z3580" t="str"/>
      <x:c r="AA3580" t="str"/>
      <x:c r="AB3580" t="n">
        <x:v>30</x:v>
      </x:c>
      <x:c r="AC3580" t="str">
        <x:v>Prioridade Baixa</x:v>
      </x:c>
      <x:c r="AD3580" t="str">
        <x:v>Fonte CNES/DATASUS: https://cnes2.datasus.gov.br/Mod_Basico.asp?VCo_Unidade=3518803097900; CNES 3097900; CNPJ 46926785000129; site oficial/redes não coletados nesta fonte</x:v>
      </x:c>
      <x:c r="AE3580" t="n">
        <x:f>IF(LEN(H3580)&gt;0,1,0)</x:f>
        <x:v>0</x:v>
      </x:c>
      <x:c r="AF3580" t="n">
        <x:f>IF(LEN(M3580)&gt;0,1,0)</x:f>
        <x:v>0</x:v>
      </x:c>
      <x:c r="AG3580" t="n">
        <x:f>IF(AND(LEN(H3580)=0,LEN(K3580)=0,LEN(M3580)=0),1,0)</x:f>
        <x:v>1</x:v>
      </x:c>
    </x:row>
    <x:row r="3581">
      <x:c r="A3581" t="str">
        <x:v>AT-03580</x:v>
      </x:c>
      <x:c r="B3581" t="str">
        <x:v>Rubian Davis Clinica De Psicologia Comportamental</x:v>
      </x:c>
      <x:c r="C3581" t="str">
        <x:v>Saúde</x:v>
      </x:c>
      <x:c r="D3581" t="str">
        <x:v>Clínica</x:v>
      </x:c>
      <x:c r="E3581" t="str">
        <x:v>Guarulhos</x:v>
      </x:c>
      <x:c r="F3581" t="str">
        <x:v>Centro</x:v>
      </x:c>
      <x:c r="G3581" t="str">
        <x:v>Rubian Davis Evangelista Clinica De Psicologia, 159, Centro, Guarulhos, Sp</x:v>
      </x:c>
      <x:c r="H3581" t="str"/>
      <x:c r="I3581" t="str"/>
      <x:c r="J3581" t="str"/>
      <x:c r="K3581" t="str"/>
      <x:c r="L3581" t="str"/>
      <x:c r="M3581" t="str"/>
      <x:c r="N3581" t="str"/>
      <x:c r="O3581" t="str"/>
      <x:c r="P3581" t="str"/>
      <x:c r="Q3581" t="str">
        <x:v>https://www.google.com/maps/search/?api=1&amp;query=Rubian+Davis+Clinica+De+Psicologia+Comportamental+RUBIAN+DAVIS+EVANGELISTA+CLINICA+DE+PSICOLOGIA%2C+159%2C+CENTRO%2C+GUARULHOS%2C+SP+Guarulhos+SP</x:v>
      </x:c>
      <x:c r="R3581" t="str"/>
      <x:c r="S3581" t="str"/>
      <x:c r="T3581" t="str">
        <x:v>Não contatado</x:v>
      </x:c>
      <x:c r="U3581" s="27" t="n">
        <x:f>IF(LEN(H3581)&gt;0,25,0)+IF(L3581="Sim",25,0)+IF(LEN(M3581)&gt;0,15,0)+IF(LEN(J3581)&gt;0,10,0)+IF(LEN(N3581)&gt;0,5,0)+IF(LEN(O3581)&gt;0,5,0)+IF(LEN(P3581)&gt;0,5,0)+IF(AND(LEN(R3581)&gt;0,LEN(S3581)&gt;0),10,0)</x:f>
        <x:v>0</x:v>
      </x:c>
      <x:c r="V3581" t="str">
        <x:f>IF(U3581&gt;=60,"Prioridade Alta",IF(U3581&gt;=35,"Prioridade Média","Prioridade Baixa"))</x:f>
        <x:v>Prioridade Baixa</x:v>
      </x:c>
      <x:c r="W3581" t="str">
        <x:v>Sim</x:v>
      </x:c>
      <x:c r="X3581" t="str">
        <x:v>Sem telefone, e-mail ou site</x:v>
      </x:c>
      <x:c r="Y3581" t="str">
        <x:v>Base expandida 2026-07-27</x:v>
      </x:c>
      <x:c r="Z3581" t="str"/>
      <x:c r="AA3581" t="str"/>
      <x:c r="AB3581" t="n">
        <x:v>30</x:v>
      </x:c>
      <x:c r="AC3581" t="str">
        <x:v>Prioridade Baixa</x:v>
      </x:c>
      <x:c r="AD3581" t="str">
        <x:v>Fonte CNES/DATASUS: https://cnes2.datasus.gov.br/Mod_Basico.asp?VCo_Unidade=3518804593154; CNES 4593154; CNPJ 30452900000130; site oficial/redes não coletados nesta fonte</x:v>
      </x:c>
      <x:c r="AE3581" t="n">
        <x:f>IF(LEN(H3581)&gt;0,1,0)</x:f>
        <x:v>0</x:v>
      </x:c>
      <x:c r="AF3581" t="n">
        <x:f>IF(LEN(M3581)&gt;0,1,0)</x:f>
        <x:v>0</x:v>
      </x:c>
      <x:c r="AG3581" t="n">
        <x:f>IF(AND(LEN(H3581)=0,LEN(K3581)=0,LEN(M3581)=0),1,0)</x:f>
        <x:v>1</x:v>
      </x:c>
    </x:row>
    <x:row r="3582">
      <x:c r="A3582" t="str">
        <x:v>AT-03581</x:v>
      </x:c>
      <x:c r="B3582" t="str">
        <x:v>R D Odontologia</x:v>
      </x:c>
      <x:c r="C3582" t="str">
        <x:v>Saúde</x:v>
      </x:c>
      <x:c r="D3582" t="str">
        <x:v>Clínica</x:v>
      </x:c>
      <x:c r="E3582" t="str">
        <x:v>Guarulhos</x:v>
      </x:c>
      <x:c r="F3582" t="str">
        <x:v>Jardim Presidente Du</x:v>
      </x:c>
      <x:c r="G3582" t="str">
        <x:v>R D Odontologia Eireli, 167, Jardim Presidente Du, Guarulhos, Sp</x:v>
      </x:c>
      <x:c r="H3582" t="str"/>
      <x:c r="I3582" t="str"/>
      <x:c r="J3582" t="str"/>
      <x:c r="K3582" t="str"/>
      <x:c r="L3582" t="str"/>
      <x:c r="M3582" t="str"/>
      <x:c r="N3582" t="str"/>
      <x:c r="O3582" t="str"/>
      <x:c r="P3582" t="str"/>
      <x:c r="Q3582" t="str">
        <x:v>https://www.google.com/maps/search/?api=1&amp;query=R+D+Odontologia+R+D+ODONTOLOGIA+EIRELI%2C+167%2C+JARDIM+PRESIDENTE+DU%2C+GUARULHOS%2C+SP+Guarulhos+SP</x:v>
      </x:c>
      <x:c r="R3582" t="str"/>
      <x:c r="S3582" t="str"/>
      <x:c r="T3582" t="str">
        <x:v>Não contatado</x:v>
      </x:c>
      <x:c r="U3582" s="27" t="n">
        <x:f>IF(LEN(H3582)&gt;0,25,0)+IF(L3582="Sim",25,0)+IF(LEN(M3582)&gt;0,15,0)+IF(LEN(J3582)&gt;0,10,0)+IF(LEN(N3582)&gt;0,5,0)+IF(LEN(O3582)&gt;0,5,0)+IF(LEN(P3582)&gt;0,5,0)+IF(AND(LEN(R3582)&gt;0,LEN(S3582)&gt;0),10,0)</x:f>
        <x:v>0</x:v>
      </x:c>
      <x:c r="V3582" t="str">
        <x:f>IF(U3582&gt;=60,"Prioridade Alta",IF(U3582&gt;=35,"Prioridade Média","Prioridade Baixa"))</x:f>
        <x:v>Prioridade Baixa</x:v>
      </x:c>
      <x:c r="W3582" t="str">
        <x:v>Sim</x:v>
      </x:c>
      <x:c r="X3582" t="str">
        <x:v>Sem telefone, e-mail ou site</x:v>
      </x:c>
      <x:c r="Y3582" t="str">
        <x:v>Base expandida 2026-07-27</x:v>
      </x:c>
      <x:c r="Z3582" t="str"/>
      <x:c r="AA3582" t="str"/>
      <x:c r="AB3582" t="n">
        <x:v>30</x:v>
      </x:c>
      <x:c r="AC3582" t="str">
        <x:v>Prioridade Baixa</x:v>
      </x:c>
      <x:c r="AD3582" t="str">
        <x:v>Fonte CNES/DATASUS: https://cnes2.datasus.gov.br/Mod_Basico.asp?VCo_Unidade=3518809822801; CNES 9822801; CNPJ 21893947000149; site oficial/redes não coletados nesta fonte</x:v>
      </x:c>
      <x:c r="AE3582" t="n">
        <x:f>IF(LEN(H3582)&gt;0,1,0)</x:f>
        <x:v>0</x:v>
      </x:c>
      <x:c r="AF3582" t="n">
        <x:f>IF(LEN(M3582)&gt;0,1,0)</x:f>
        <x:v>0</x:v>
      </x:c>
      <x:c r="AG3582" t="n">
        <x:f>IF(AND(LEN(H3582)=0,LEN(K3582)=0,LEN(M3582)=0),1,0)</x:f>
        <x:v>1</x:v>
      </x:c>
    </x:row>
    <x:row r="3583">
      <x:c r="A3583" t="str">
        <x:v>AT-03582</x:v>
      </x:c>
      <x:c r="B3583" t="str">
        <x:v>Renato Sassa Odontologia</x:v>
      </x:c>
      <x:c r="C3583" t="str">
        <x:v>Saúde</x:v>
      </x:c>
      <x:c r="D3583" t="str">
        <x:v>Clínica</x:v>
      </x:c>
      <x:c r="E3583" t="str">
        <x:v>Guarulhos</x:v>
      </x:c>
      <x:c r="F3583" t="str">
        <x:v>Cidade Brasil</x:v>
      </x:c>
      <x:c r="G3583" t="str">
        <x:v>Renato Sassa Odontologia, 256, Cidade Brasil, Guarulhos, Sp</x:v>
      </x:c>
      <x:c r="H3583" t="str"/>
      <x:c r="I3583" t="str"/>
      <x:c r="J3583" t="str"/>
      <x:c r="K3583" t="str"/>
      <x:c r="L3583" t="str"/>
      <x:c r="M3583" t="str"/>
      <x:c r="N3583" t="str"/>
      <x:c r="O3583" t="str"/>
      <x:c r="P3583" t="str"/>
      <x:c r="Q3583" t="str">
        <x:v>https://www.google.com/maps/search/?api=1&amp;query=Renato+Sassa+Odontologia+RENATO+SASSA+ODONTOLOGIA%2C+256%2C+CIDADE+BRASIL%2C+GUARULHOS%2C+SP+Guarulhos+SP</x:v>
      </x:c>
      <x:c r="R3583" t="str"/>
      <x:c r="S3583" t="str"/>
      <x:c r="T3583" t="str">
        <x:v>Não contatado</x:v>
      </x:c>
      <x:c r="U3583" s="27" t="n">
        <x:f>IF(LEN(H3583)&gt;0,25,0)+IF(L3583="Sim",25,0)+IF(LEN(M3583)&gt;0,15,0)+IF(LEN(J3583)&gt;0,10,0)+IF(LEN(N3583)&gt;0,5,0)+IF(LEN(O3583)&gt;0,5,0)+IF(LEN(P3583)&gt;0,5,0)+IF(AND(LEN(R3583)&gt;0,LEN(S3583)&gt;0),10,0)</x:f>
        <x:v>0</x:v>
      </x:c>
      <x:c r="V3583" t="str">
        <x:f>IF(U3583&gt;=60,"Prioridade Alta",IF(U3583&gt;=35,"Prioridade Média","Prioridade Baixa"))</x:f>
        <x:v>Prioridade Baixa</x:v>
      </x:c>
      <x:c r="W3583" t="str">
        <x:v>Sim</x:v>
      </x:c>
      <x:c r="X3583" t="str">
        <x:v>Sem telefone, e-mail ou site</x:v>
      </x:c>
      <x:c r="Y3583" t="str">
        <x:v>Base expandida 2026-07-27</x:v>
      </x:c>
      <x:c r="Z3583" t="str"/>
      <x:c r="AA3583" t="str"/>
      <x:c r="AB3583" t="n">
        <x:v>30</x:v>
      </x:c>
      <x:c r="AC3583" t="str">
        <x:v>Prioridade Baixa</x:v>
      </x:c>
      <x:c r="AD3583" t="str">
        <x:v>Fonte CNES/DATASUS: https://cnes2.datasus.gov.br/Mod_Basico.asp?VCo_Unidade=3518809805583; CNES 9805583; CNPJ 31768790000183; site oficial/redes não coletados nesta fonte</x:v>
      </x:c>
      <x:c r="AE3583" t="n">
        <x:f>IF(LEN(H3583)&gt;0,1,0)</x:f>
        <x:v>0</x:v>
      </x:c>
      <x:c r="AF3583" t="n">
        <x:f>IF(LEN(M3583)&gt;0,1,0)</x:f>
        <x:v>0</x:v>
      </x:c>
      <x:c r="AG3583" t="n">
        <x:f>IF(AND(LEN(H3583)=0,LEN(K3583)=0,LEN(M3583)=0),1,0)</x:f>
        <x:v>1</x:v>
      </x:c>
    </x:row>
    <x:row r="3584">
      <x:c r="A3584" t="str">
        <x:v>AT-03583</x:v>
      </x:c>
      <x:c r="B3584" t="str">
        <x:v>Saav Psicologia</x:v>
      </x:c>
      <x:c r="C3584" t="str">
        <x:v>Saúde</x:v>
      </x:c>
      <x:c r="D3584" t="str">
        <x:v>Clínica</x:v>
      </x:c>
      <x:c r="E3584" t="str">
        <x:v>Guarulhos</x:v>
      </x:c>
      <x:c r="F3584" t="str">
        <x:v>Jardim Sao Paulo</x:v>
      </x:c>
      <x:c r="G3584" t="str">
        <x:v>Clinica De Psicologia Saav Ltda, 43, Jardim Sao Paulo, Guarulhos, Sp</x:v>
      </x:c>
      <x:c r="H3584" t="str"/>
      <x:c r="I3584" t="str"/>
      <x:c r="J3584" t="str"/>
      <x:c r="K3584" t="str"/>
      <x:c r="L3584" t="str"/>
      <x:c r="M3584" t="str"/>
      <x:c r="N3584" t="str"/>
      <x:c r="O3584" t="str"/>
      <x:c r="P3584" t="str"/>
      <x:c r="Q3584" t="str">
        <x:v>https://www.google.com/maps/search/?api=1&amp;query=Saav+Psicologia+CLINICA+DE+PSICOLOGIA+SAAV+LTDA%2C+43%2C+JARDIM+SAO+PAULO%2C+GUARULHOS%2C+SP+Guarulhos+SP</x:v>
      </x:c>
      <x:c r="R3584" t="str"/>
      <x:c r="S3584" t="str"/>
      <x:c r="T3584" t="str">
        <x:v>Não contatado</x:v>
      </x:c>
      <x:c r="U3584" s="27" t="n">
        <x:f>IF(LEN(H3584)&gt;0,25,0)+IF(L3584="Sim",25,0)+IF(LEN(M3584)&gt;0,15,0)+IF(LEN(J3584)&gt;0,10,0)+IF(LEN(N3584)&gt;0,5,0)+IF(LEN(O3584)&gt;0,5,0)+IF(LEN(P3584)&gt;0,5,0)+IF(AND(LEN(R3584)&gt;0,LEN(S3584)&gt;0),10,0)</x:f>
        <x:v>0</x:v>
      </x:c>
      <x:c r="V3584" t="str">
        <x:f>IF(U3584&gt;=60,"Prioridade Alta",IF(U3584&gt;=35,"Prioridade Média","Prioridade Baixa"))</x:f>
        <x:v>Prioridade Baixa</x:v>
      </x:c>
      <x:c r="W3584" t="str">
        <x:v>Sim</x:v>
      </x:c>
      <x:c r="X3584" t="str">
        <x:v>Sem telefone, e-mail ou site</x:v>
      </x:c>
      <x:c r="Y3584" t="str">
        <x:v>Base expandida 2026-07-27</x:v>
      </x:c>
      <x:c r="Z3584" t="str"/>
      <x:c r="AA3584" t="str"/>
      <x:c r="AB3584" t="n">
        <x:v>30</x:v>
      </x:c>
      <x:c r="AC3584" t="str">
        <x:v>Prioridade Baixa</x:v>
      </x:c>
      <x:c r="AD3584" t="str">
        <x:v>Fonte CNES/DATASUS: https://cnes2.datasus.gov.br/Mod_Basico.asp?VCo_Unidade=3518804106997; CNES 4106997; CNPJ 44458898000111; site oficial/redes não coletados nesta fonte</x:v>
      </x:c>
      <x:c r="AE3584" t="n">
        <x:f>IF(LEN(H3584)&gt;0,1,0)</x:f>
        <x:v>0</x:v>
      </x:c>
      <x:c r="AF3584" t="n">
        <x:f>IF(LEN(M3584)&gt;0,1,0)</x:f>
        <x:v>0</x:v>
      </x:c>
      <x:c r="AG3584" t="n">
        <x:f>IF(AND(LEN(H3584)=0,LEN(K3584)=0,LEN(M3584)=0),1,0)</x:f>
        <x:v>1</x:v>
      </x:c>
    </x:row>
    <x:row r="3585">
      <x:c r="A3585" t="str">
        <x:v>AT-03584</x:v>
      </x:c>
      <x:c r="B3585" t="str">
        <x:v>Saab Clinica De Neurologia</x:v>
      </x:c>
      <x:c r="C3585" t="str">
        <x:v>Saúde</x:v>
      </x:c>
      <x:c r="D3585" t="str">
        <x:v>Clínica</x:v>
      </x:c>
      <x:c r="E3585" t="str">
        <x:v>Guarulhos</x:v>
      </x:c>
      <x:c r="F3585" t="str">
        <x:v>Centro</x:v>
      </x:c>
      <x:c r="G3585" t="str">
        <x:v>Saab Clinica Medica De Neurologia Ltda, 252, Centro, Guarulhos, Sp</x:v>
      </x:c>
      <x:c r="H3585" t="str"/>
      <x:c r="I3585" t="str"/>
      <x:c r="J3585" t="str"/>
      <x:c r="K3585" t="str"/>
      <x:c r="L3585" t="str"/>
      <x:c r="M3585" t="str"/>
      <x:c r="N3585" t="str"/>
      <x:c r="O3585" t="str"/>
      <x:c r="P3585" t="str"/>
      <x:c r="Q3585" t="str">
        <x:v>https://www.google.com/maps/search/?api=1&amp;query=Saab+Clinica+De+Neurologia+SAAB+CLINICA+MEDICA+DE+NEUROLOGIA+LTDA%2C+252%2C+CENTRO%2C+GUARULHOS%2C+SP+Guarulhos+SP</x:v>
      </x:c>
      <x:c r="R3585" t="str"/>
      <x:c r="S3585" t="str"/>
      <x:c r="T3585" t="str">
        <x:v>Não contatado</x:v>
      </x:c>
      <x:c r="U3585" s="27" t="n">
        <x:f>IF(LEN(H3585)&gt;0,25,0)+IF(L3585="Sim",25,0)+IF(LEN(M3585)&gt;0,15,0)+IF(LEN(J3585)&gt;0,10,0)+IF(LEN(N3585)&gt;0,5,0)+IF(LEN(O3585)&gt;0,5,0)+IF(LEN(P3585)&gt;0,5,0)+IF(AND(LEN(R3585)&gt;0,LEN(S3585)&gt;0),10,0)</x:f>
        <x:v>0</x:v>
      </x:c>
      <x:c r="V3585" t="str">
        <x:f>IF(U3585&gt;=60,"Prioridade Alta",IF(U3585&gt;=35,"Prioridade Média","Prioridade Baixa"))</x:f>
        <x:v>Prioridade Baixa</x:v>
      </x:c>
      <x:c r="W3585" t="str">
        <x:v>Sim</x:v>
      </x:c>
      <x:c r="X3585" t="str">
        <x:v>Sem telefone, e-mail ou site</x:v>
      </x:c>
      <x:c r="Y3585" t="str">
        <x:v>Base expandida 2026-07-27</x:v>
      </x:c>
      <x:c r="Z3585" t="str"/>
      <x:c r="AA3585" t="str"/>
      <x:c r="AB3585" t="n">
        <x:v>30</x:v>
      </x:c>
      <x:c r="AC3585" t="str">
        <x:v>Prioridade Baixa</x:v>
      </x:c>
      <x:c r="AD3585" t="str">
        <x:v>Fonte CNES/DATASUS: https://cnes2.datasus.gov.br/Mod_Basico.asp?VCo_Unidade=3518809518193; CNES 9518193; CNPJ 02698748000135; site oficial/redes não coletados nesta fonte</x:v>
      </x:c>
      <x:c r="AE3585" t="n">
        <x:f>IF(LEN(H3585)&gt;0,1,0)</x:f>
        <x:v>0</x:v>
      </x:c>
      <x:c r="AF3585" t="n">
        <x:f>IF(LEN(M3585)&gt;0,1,0)</x:f>
        <x:v>0</x:v>
      </x:c>
      <x:c r="AG3585" t="n">
        <x:f>IF(AND(LEN(H3585)=0,LEN(K3585)=0,LEN(M3585)=0),1,0)</x:f>
        <x:v>1</x:v>
      </x:c>
    </x:row>
    <x:row r="3586">
      <x:c r="A3586" t="str">
        <x:v>AT-03585</x:v>
      </x:c>
      <x:c r="B3586" t="str">
        <x:v>Saint Gobain Do Brasil Ambulatorio</x:v>
      </x:c>
      <x:c r="C3586" t="str">
        <x:v>Saúde</x:v>
      </x:c>
      <x:c r="D3586" t="str">
        <x:v>Clínica</x:v>
      </x:c>
      <x:c r="E3586" t="str">
        <x:v>Guarulhos</x:v>
      </x:c>
      <x:c r="F3586" t="str">
        <x:v>Vila Camargos</x:v>
      </x:c>
      <x:c r="G3586" t="str">
        <x:v>Saint Gobain Do Brasil Produtos Industriais E Para Construca, 342, Vila Camargos, Guarulhos, Sp</x:v>
      </x:c>
      <x:c r="H3586" t="str"/>
      <x:c r="I3586" t="str"/>
      <x:c r="J3586" t="str"/>
      <x:c r="K3586" t="str"/>
      <x:c r="L3586" t="str"/>
      <x:c r="M3586" t="str"/>
      <x:c r="N3586" t="str"/>
      <x:c r="O3586" t="str"/>
      <x:c r="P3586" t="str"/>
      <x:c r="Q3586" t="str">
        <x:v>https://www.google.com/maps/search/?api=1&amp;query=Saint+Gobain+Do+Brasil+Ambulatorio+SAINT+GOBAIN+DO+BRASIL+PRODUTOS+INDUSTRIAIS+E+PARA+CONSTRUCA%2C+342%2C+VILA+CAMARGOS%2C+GUARULHOS%2C+SP+Guarulhos+SP</x:v>
      </x:c>
      <x:c r="R3586" t="str"/>
      <x:c r="S3586" t="str"/>
      <x:c r="T3586" t="str">
        <x:v>Não contatado</x:v>
      </x:c>
      <x:c r="U3586" s="27" t="n">
        <x:f>IF(LEN(H3586)&gt;0,25,0)+IF(L3586="Sim",25,0)+IF(LEN(M3586)&gt;0,15,0)+IF(LEN(J3586)&gt;0,10,0)+IF(LEN(N3586)&gt;0,5,0)+IF(LEN(O3586)&gt;0,5,0)+IF(LEN(P3586)&gt;0,5,0)+IF(AND(LEN(R3586)&gt;0,LEN(S3586)&gt;0),10,0)</x:f>
        <x:v>0</x:v>
      </x:c>
      <x:c r="V3586" t="str">
        <x:f>IF(U3586&gt;=60,"Prioridade Alta",IF(U3586&gt;=35,"Prioridade Média","Prioridade Baixa"))</x:f>
        <x:v>Prioridade Baixa</x:v>
      </x:c>
      <x:c r="W3586" t="str">
        <x:v>Sim</x:v>
      </x:c>
      <x:c r="X3586" t="str">
        <x:v>Sem telefone, e-mail ou site</x:v>
      </x:c>
      <x:c r="Y3586" t="str">
        <x:v>Base expandida 2026-07-27</x:v>
      </x:c>
      <x:c r="Z3586" t="str"/>
      <x:c r="AA3586" t="str"/>
      <x:c r="AB3586" t="n">
        <x:v>30</x:v>
      </x:c>
      <x:c r="AC3586" t="str">
        <x:v>Prioridade Baixa</x:v>
      </x:c>
      <x:c r="AD3586" t="str">
        <x:v>Fonte CNES/DATASUS: https://cnes2.datasus.gov.br/Mod_Basico.asp?VCo_Unidade=3518800998168; CNES 0998168; CNPJ 61064838011763; site oficial/redes não coletados nesta fonte</x:v>
      </x:c>
      <x:c r="AE3586" t="n">
        <x:f>IF(LEN(H3586)&gt;0,1,0)</x:f>
        <x:v>0</x:v>
      </x:c>
      <x:c r="AF3586" t="n">
        <x:f>IF(LEN(M3586)&gt;0,1,0)</x:f>
        <x:v>0</x:v>
      </x:c>
      <x:c r="AG3586" t="n">
        <x:f>IF(AND(LEN(H3586)=0,LEN(K3586)=0,LEN(M3586)=0),1,0)</x:f>
        <x:v>1</x:v>
      </x:c>
    </x:row>
    <x:row r="3587">
      <x:c r="A3587" t="str">
        <x:v>AT-03586</x:v>
      </x:c>
      <x:c r="B3587" t="str">
        <x:v>Sandishealth Clinica Medica</x:v>
      </x:c>
      <x:c r="C3587" t="str">
        <x:v>Saúde</x:v>
      </x:c>
      <x:c r="D3587" t="str">
        <x:v>Clínica</x:v>
      </x:c>
      <x:c r="E3587" t="str">
        <x:v>Guarulhos</x:v>
      </x:c>
      <x:c r="F3587" t="str">
        <x:v>Jd Zaira</x:v>
      </x:c>
      <x:c r="G3587" t="str">
        <x:v>Sandishealth Clinica Medica Ltda Me, 113, Jd Zaira, Guarulhos, Sp</x:v>
      </x:c>
      <x:c r="H3587" t="str"/>
      <x:c r="I3587" t="str"/>
      <x:c r="J3587" t="str"/>
      <x:c r="K3587" t="str"/>
      <x:c r="L3587" t="str"/>
      <x:c r="M3587" t="str"/>
      <x:c r="N3587" t="str"/>
      <x:c r="O3587" t="str"/>
      <x:c r="P3587" t="str"/>
      <x:c r="Q3587" t="str">
        <x:v>https://www.google.com/maps/search/?api=1&amp;query=Sandishealth+Clinica+Medica+SANDISHEALTH+CLINICA+MEDICA+LTDA+ME%2C+113%2C+JD+ZAIRA%2C+GUARULHOS%2C+SP+Guarulhos+SP</x:v>
      </x:c>
      <x:c r="R3587" t="str"/>
      <x:c r="S3587" t="str"/>
      <x:c r="T3587" t="str">
        <x:v>Não contatado</x:v>
      </x:c>
      <x:c r="U3587" s="27" t="n">
        <x:f>IF(LEN(H3587)&gt;0,25,0)+IF(L3587="Sim",25,0)+IF(LEN(M3587)&gt;0,15,0)+IF(LEN(J3587)&gt;0,10,0)+IF(LEN(N3587)&gt;0,5,0)+IF(LEN(O3587)&gt;0,5,0)+IF(LEN(P3587)&gt;0,5,0)+IF(AND(LEN(R3587)&gt;0,LEN(S3587)&gt;0),10,0)</x:f>
        <x:v>0</x:v>
      </x:c>
      <x:c r="V3587" t="str">
        <x:f>IF(U3587&gt;=60,"Prioridade Alta",IF(U3587&gt;=35,"Prioridade Média","Prioridade Baixa"))</x:f>
        <x:v>Prioridade Baixa</x:v>
      </x:c>
      <x:c r="W3587" t="str">
        <x:v>Sim</x:v>
      </x:c>
      <x:c r="X3587" t="str">
        <x:v>Sem telefone, e-mail ou site</x:v>
      </x:c>
      <x:c r="Y3587" t="str">
        <x:v>Base expandida 2026-07-27</x:v>
      </x:c>
      <x:c r="Z3587" t="str"/>
      <x:c r="AA3587" t="str"/>
      <x:c r="AB3587" t="n">
        <x:v>30</x:v>
      </x:c>
      <x:c r="AC3587" t="str">
        <x:v>Prioridade Baixa</x:v>
      </x:c>
      <x:c r="AD3587" t="str">
        <x:v>Fonte CNES/DATASUS: https://cnes2.datasus.gov.br/Mod_Basico.asp?VCo_Unidade=3518807950152; CNES 7950152; CNPJ 07843810000159; site oficial/redes não coletados nesta fonte</x:v>
      </x:c>
      <x:c r="AE3587" t="n">
        <x:f>IF(LEN(H3587)&gt;0,1,0)</x:f>
        <x:v>0</x:v>
      </x:c>
      <x:c r="AF3587" t="n">
        <x:f>IF(LEN(M3587)&gt;0,1,0)</x:f>
        <x:v>0</x:v>
      </x:c>
      <x:c r="AG3587" t="n">
        <x:f>IF(AND(LEN(H3587)=0,LEN(K3587)=0,LEN(M3587)=0),1,0)</x:f>
        <x:v>1</x:v>
      </x:c>
    </x:row>
    <x:row r="3588">
      <x:c r="A3588" t="str">
        <x:v>AT-03587</x:v>
      </x:c>
      <x:c r="B3588" t="str">
        <x:v>Safety Plus Seguranca E Medicina Do Trabalho</x:v>
      </x:c>
      <x:c r="C3588" t="str">
        <x:v>Saúde</x:v>
      </x:c>
      <x:c r="D3588" t="str">
        <x:v>Clínica</x:v>
      </x:c>
      <x:c r="E3588" t="str">
        <x:v>Guarulhos</x:v>
      </x:c>
      <x:c r="F3588" t="str"/>
      <x:c r="G3588" t="str">
        <x:v>Guarulhos, Sp</x:v>
      </x:c>
      <x:c r="H3588" t="str"/>
      <x:c r="I3588" t="str"/>
      <x:c r="J3588" t="str"/>
      <x:c r="K3588" t="str"/>
      <x:c r="L3588" t="str"/>
      <x:c r="M3588" t="str"/>
      <x:c r="N3588" t="str"/>
      <x:c r="O3588" t="str"/>
      <x:c r="P3588" t="str"/>
      <x:c r="Q3588" t="str">
        <x:v>https://www.google.com/maps/search/?api=1&amp;query=Safety+Plus+Seguranca+E+Medicina+Do+Trabalho+Guarulhos%2C+SP+Guarulhos+SP</x:v>
      </x:c>
      <x:c r="R3588" t="str"/>
      <x:c r="S3588" t="str"/>
      <x:c r="T3588" t="str">
        <x:v>Não contatado</x:v>
      </x:c>
      <x:c r="U3588" s="27" t="n">
        <x:f>IF(LEN(H3588)&gt;0,25,0)+IF(L3588="Sim",25,0)+IF(LEN(M3588)&gt;0,15,0)+IF(LEN(J3588)&gt;0,10,0)+IF(LEN(N3588)&gt;0,5,0)+IF(LEN(O3588)&gt;0,5,0)+IF(LEN(P3588)&gt;0,5,0)+IF(AND(LEN(R3588)&gt;0,LEN(S3588)&gt;0),10,0)</x:f>
        <x:v>0</x:v>
      </x:c>
      <x:c r="V3588" t="str">
        <x:f>IF(U3588&gt;=60,"Prioridade Alta",IF(U3588&gt;=35,"Prioridade Média","Prioridade Baixa"))</x:f>
        <x:v>Prioridade Baixa</x:v>
      </x:c>
      <x:c r="W3588" t="str">
        <x:v>Sim</x:v>
      </x:c>
      <x:c r="X3588" t="str">
        <x:v>Bairro ausente; Sem telefone, e-mail ou site</x:v>
      </x:c>
      <x:c r="Y3588" t="str">
        <x:v>Base expandida 2026-07-27</x:v>
      </x:c>
      <x:c r="Z3588" t="str"/>
      <x:c r="AA3588" t="str"/>
      <x:c r="AB3588" t="n">
        <x:v>30</x:v>
      </x:c>
      <x:c r="AC3588" t="str">
        <x:v>Prioridade Baixa</x:v>
      </x:c>
      <x:c r="AD3588" t="str">
        <x:v>Fonte CNES/DATASUS: https://cnes2.datasus.gov.br/Mod_Basico.asp?VCo_Unidade=3518809979565; CNES 9979565; CNPJ 17906248000119; site oficial/redes não coletados nesta fonte</x:v>
      </x:c>
      <x:c r="AE3588" t="n">
        <x:f>IF(LEN(H3588)&gt;0,1,0)</x:f>
        <x:v>0</x:v>
      </x:c>
      <x:c r="AF3588" t="n">
        <x:f>IF(LEN(M3588)&gt;0,1,0)</x:f>
        <x:v>0</x:v>
      </x:c>
      <x:c r="AG3588" t="n">
        <x:f>IF(AND(LEN(H3588)=0,LEN(K3588)=0,LEN(M3588)=0),1,0)</x:f>
        <x:v>1</x:v>
      </x:c>
    </x:row>
    <x:row r="3589">
      <x:c r="A3589" t="str">
        <x:v>AT-03588</x:v>
      </x:c>
      <x:c r="B3589" t="str">
        <x:v>Salinas Servicos De Terapia Ocupacional</x:v>
      </x:c>
      <x:c r="C3589" t="str">
        <x:v>Saúde</x:v>
      </x:c>
      <x:c r="D3589" t="str">
        <x:v>Pronto Atendimento / UPA</x:v>
      </x:c>
      <x:c r="E3589" t="str">
        <x:v>Guarulhos</x:v>
      </x:c>
      <x:c r="F3589" t="str">
        <x:v>Macedo</x:v>
      </x:c>
      <x:c r="G3589" t="str">
        <x:v>Ellen Caroline Salinas Santos Servicos De Terap Ocupacional, 79, Macedo, Guarulhos, Sp</x:v>
      </x:c>
      <x:c r="H3589" t="str"/>
      <x:c r="I3589" t="str"/>
      <x:c r="J3589" t="str"/>
      <x:c r="K3589" t="str"/>
      <x:c r="L3589" t="str"/>
      <x:c r="M3589" t="str"/>
      <x:c r="N3589" t="str"/>
      <x:c r="O3589" t="str"/>
      <x:c r="P3589" t="str"/>
      <x:c r="Q3589" t="str">
        <x:v>https://www.google.com/maps/search/?api=1&amp;query=Salinas+Servicos+De+Terapia+Ocupacional+ELLEN+CAROLINE+SALINAS+SANTOS+SERVICOS+DE+TERAP+OCUPACIONAL%2C+79%2C+MACEDO%2C+GUARULHOS%2C+SP+Guarulhos+SP</x:v>
      </x:c>
      <x:c r="R3589" t="str"/>
      <x:c r="S3589" t="str"/>
      <x:c r="T3589" t="str">
        <x:v>Não contatado</x:v>
      </x:c>
      <x:c r="U3589" s="27" t="n">
        <x:f>IF(LEN(H3589)&gt;0,25,0)+IF(L3589="Sim",25,0)+IF(LEN(M3589)&gt;0,15,0)+IF(LEN(J3589)&gt;0,10,0)+IF(LEN(N3589)&gt;0,5,0)+IF(LEN(O3589)&gt;0,5,0)+IF(LEN(P3589)&gt;0,5,0)+IF(AND(LEN(R3589)&gt;0,LEN(S3589)&gt;0),10,0)</x:f>
        <x:v>0</x:v>
      </x:c>
      <x:c r="V3589" t="str">
        <x:f>IF(U3589&gt;=60,"Prioridade Alta",IF(U3589&gt;=35,"Prioridade Média","Prioridade Baixa"))</x:f>
        <x:v>Prioridade Baixa</x:v>
      </x:c>
      <x:c r="W3589" t="str">
        <x:v>Sim</x:v>
      </x:c>
      <x:c r="X3589" t="str">
        <x:v>Sem telefone, e-mail ou site</x:v>
      </x:c>
      <x:c r="Y3589" t="str">
        <x:v>Base expandida 2026-07-27</x:v>
      </x:c>
      <x:c r="Z3589" t="str"/>
      <x:c r="AA3589" t="str"/>
      <x:c r="AB3589" t="n">
        <x:v>30</x:v>
      </x:c>
      <x:c r="AC3589" t="str">
        <x:v>Prioridade Baixa</x:v>
      </x:c>
      <x:c r="AD3589" t="str">
        <x:v>Fonte CNES/DATASUS: https://cnes2.datasus.gov.br/Mod_Basico.asp?VCo_Unidade=3518804525140; CNES 4525140; CNPJ 46444583000140; site oficial/redes não coletados nesta fonte</x:v>
      </x:c>
      <x:c r="AE3589" t="n">
        <x:f>IF(LEN(H3589)&gt;0,1,0)</x:f>
        <x:v>0</x:v>
      </x:c>
      <x:c r="AF3589" t="n">
        <x:f>IF(LEN(M3589)&gt;0,1,0)</x:f>
        <x:v>0</x:v>
      </x:c>
      <x:c r="AG3589" t="n">
        <x:f>IF(AND(LEN(H3589)=0,LEN(K3589)=0,LEN(M3589)=0),1,0)</x:f>
        <x:v>1</x:v>
      </x:c>
    </x:row>
    <x:row r="3590">
      <x:c r="A3590" t="str">
        <x:v>AT-03589</x:v>
      </x:c>
      <x:c r="B3590" t="str">
        <x:v>Saude Vital</x:v>
      </x:c>
      <x:c r="C3590" t="str">
        <x:v>Saúde</x:v>
      </x:c>
      <x:c r="D3590" t="str">
        <x:v>Clínica</x:v>
      </x:c>
      <x:c r="E3590" t="str">
        <x:v>Guarulhos</x:v>
      </x:c>
      <x:c r="F3590" t="str">
        <x:v>Centro</x:v>
      </x:c>
      <x:c r="G3590" t="str">
        <x:v>Studio Saude Vital Centro Integrado Esportivo De Fisioterapi, 328, Centro, Guarulhos, Sp</x:v>
      </x:c>
      <x:c r="H3590" t="str"/>
      <x:c r="I3590" t="str"/>
      <x:c r="J3590" t="str"/>
      <x:c r="K3590" t="str"/>
      <x:c r="L3590" t="str"/>
      <x:c r="M3590" t="str"/>
      <x:c r="N3590" t="str"/>
      <x:c r="O3590" t="str"/>
      <x:c r="P3590" t="str"/>
      <x:c r="Q3590" t="str">
        <x:v>https://www.google.com/maps/search/?api=1&amp;query=Saude+Vital+STUDIO+SAUDE+VITAL+CENTRO+INTEGRADO+ESPORTIVO+DE+FISIOTERAPI%2C+328%2C+CENTRO%2C+GUARULHOS%2C+SP+Guarulhos+SP</x:v>
      </x:c>
      <x:c r="R3590" t="str"/>
      <x:c r="S3590" t="str"/>
      <x:c r="T3590" t="str">
        <x:v>Não contatado</x:v>
      </x:c>
      <x:c r="U3590" s="27" t="n">
        <x:f>IF(LEN(H3590)&gt;0,25,0)+IF(L3590="Sim",25,0)+IF(LEN(M3590)&gt;0,15,0)+IF(LEN(J3590)&gt;0,10,0)+IF(LEN(N3590)&gt;0,5,0)+IF(LEN(O3590)&gt;0,5,0)+IF(LEN(P3590)&gt;0,5,0)+IF(AND(LEN(R3590)&gt;0,LEN(S3590)&gt;0),10,0)</x:f>
        <x:v>0</x:v>
      </x:c>
      <x:c r="V3590" t="str">
        <x:f>IF(U3590&gt;=60,"Prioridade Alta",IF(U3590&gt;=35,"Prioridade Média","Prioridade Baixa"))</x:f>
        <x:v>Prioridade Baixa</x:v>
      </x:c>
      <x:c r="W3590" t="str">
        <x:v>Sim</x:v>
      </x:c>
      <x:c r="X3590" t="str">
        <x:v>Sem telefone, e-mail ou site</x:v>
      </x:c>
      <x:c r="Y3590" t="str">
        <x:v>Base expandida 2026-07-27</x:v>
      </x:c>
      <x:c r="Z3590" t="str"/>
      <x:c r="AA3590" t="str"/>
      <x:c r="AB3590" t="n">
        <x:v>30</x:v>
      </x:c>
      <x:c r="AC3590" t="str">
        <x:v>Prioridade Baixa</x:v>
      </x:c>
      <x:c r="AD3590" t="str">
        <x:v>Fonte CNES/DATASUS: https://cnes2.datasus.gov.br/Mod_Basico.asp?VCo_Unidade=3518803406482; CNES 3406482; CNPJ 22219724000163; site oficial/redes não coletados nesta fonte</x:v>
      </x:c>
      <x:c r="AE3590" t="n">
        <x:f>IF(LEN(H3590)&gt;0,1,0)</x:f>
        <x:v>0</x:v>
      </x:c>
      <x:c r="AF3590" t="n">
        <x:f>IF(LEN(M3590)&gt;0,1,0)</x:f>
        <x:v>0</x:v>
      </x:c>
      <x:c r="AG3590" t="n">
        <x:f>IF(AND(LEN(H3590)=0,LEN(K3590)=0,LEN(M3590)=0),1,0)</x:f>
        <x:v>1</x:v>
      </x:c>
    </x:row>
    <x:row r="3591">
      <x:c r="A3591" t="str">
        <x:v>AT-03590</x:v>
      </x:c>
      <x:c r="B3591" t="str">
        <x:v>Self Psico</x:v>
      </x:c>
      <x:c r="C3591" t="str">
        <x:v>Saúde</x:v>
      </x:c>
      <x:c r="D3591" t="str">
        <x:v>Clínica</x:v>
      </x:c>
      <x:c r="E3591" t="str">
        <x:v>Guarulhos</x:v>
      </x:c>
      <x:c r="F3591" t="str">
        <x:v>Parque Santos Dumont</x:v>
      </x:c>
      <x:c r="G3591" t="str">
        <x:v>Angela Cristina De Lima Alves Ltda, 78, Parque Santos Dumont, Guarulhos, Sp</x:v>
      </x:c>
      <x:c r="H3591" t="str"/>
      <x:c r="I3591" t="str"/>
      <x:c r="J3591" t="str"/>
      <x:c r="K3591" t="str"/>
      <x:c r="L3591" t="str"/>
      <x:c r="M3591" t="str"/>
      <x:c r="N3591" t="str"/>
      <x:c r="O3591" t="str"/>
      <x:c r="P3591" t="str"/>
      <x:c r="Q3591" t="str">
        <x:v>https://www.google.com/maps/search/?api=1&amp;query=Self+Psico+ANGELA+CRISTINA+DE+LIMA+ALVES+LTDA%2C+78%2C+PARQUE+SANTOS+DUMONT%2C+GUARULHOS%2C+SP+Guarulhos+SP</x:v>
      </x:c>
      <x:c r="R3591" t="str"/>
      <x:c r="S3591" t="str"/>
      <x:c r="T3591" t="str">
        <x:v>Não contatado</x:v>
      </x:c>
      <x:c r="U3591" s="27" t="n">
        <x:f>IF(LEN(H3591)&gt;0,25,0)+IF(L3591="Sim",25,0)+IF(LEN(M3591)&gt;0,15,0)+IF(LEN(J3591)&gt;0,10,0)+IF(LEN(N3591)&gt;0,5,0)+IF(LEN(O3591)&gt;0,5,0)+IF(LEN(P3591)&gt;0,5,0)+IF(AND(LEN(R3591)&gt;0,LEN(S3591)&gt;0),10,0)</x:f>
        <x:v>0</x:v>
      </x:c>
      <x:c r="V3591" t="str">
        <x:f>IF(U3591&gt;=60,"Prioridade Alta",IF(U3591&gt;=35,"Prioridade Média","Prioridade Baixa"))</x:f>
        <x:v>Prioridade Baixa</x:v>
      </x:c>
      <x:c r="W3591" t="str">
        <x:v>Sim</x:v>
      </x:c>
      <x:c r="X3591" t="str">
        <x:v>Sem telefone, e-mail ou site</x:v>
      </x:c>
      <x:c r="Y3591" t="str">
        <x:v>Base expandida 2026-07-27</x:v>
      </x:c>
      <x:c r="Z3591" t="str"/>
      <x:c r="AA3591" t="str"/>
      <x:c r="AB3591" t="n">
        <x:v>30</x:v>
      </x:c>
      <x:c r="AC3591" t="str">
        <x:v>Prioridade Baixa</x:v>
      </x:c>
      <x:c r="AD3591" t="str">
        <x:v>Fonte CNES/DATASUS: https://cnes2.datasus.gov.br/Mod_Basico.asp?VCo_Unidade=3518804430840; CNES 4430840; CNPJ 47425295000101; site oficial/redes não coletados nesta fonte</x:v>
      </x:c>
      <x:c r="AE3591" t="n">
        <x:f>IF(LEN(H3591)&gt;0,1,0)</x:f>
        <x:v>0</x:v>
      </x:c>
      <x:c r="AF3591" t="n">
        <x:f>IF(LEN(M3591)&gt;0,1,0)</x:f>
        <x:v>0</x:v>
      </x:c>
      <x:c r="AG3591" t="n">
        <x:f>IF(AND(LEN(H3591)=0,LEN(K3591)=0,LEN(M3591)=0),1,0)</x:f>
        <x:v>1</x:v>
      </x:c>
    </x:row>
    <x:row r="3592">
      <x:c r="A3592" t="str">
        <x:v>AT-03591</x:v>
      </x:c>
      <x:c r="B3592" t="str">
        <x:v>Serena Odontologia Ltda</x:v>
      </x:c>
      <x:c r="C3592" t="str">
        <x:v>Saúde</x:v>
      </x:c>
      <x:c r="D3592" t="str">
        <x:v>Clínica</x:v>
      </x:c>
      <x:c r="E3592" t="str">
        <x:v>Guarulhos</x:v>
      </x:c>
      <x:c r="F3592" t="str">
        <x:v>Centro</x:v>
      </x:c>
      <x:c r="G3592" t="str">
        <x:v>Serena Odontologia Ltda, 422, Centro, Guarulhos, Sp</x:v>
      </x:c>
      <x:c r="H3592" t="str"/>
      <x:c r="I3592" t="str"/>
      <x:c r="J3592" t="str"/>
      <x:c r="K3592" t="str"/>
      <x:c r="L3592" t="str"/>
      <x:c r="M3592" t="str"/>
      <x:c r="N3592" t="str"/>
      <x:c r="O3592" t="str"/>
      <x:c r="P3592" t="str"/>
      <x:c r="Q3592" t="str">
        <x:v>https://www.google.com/maps/search/?api=1&amp;query=Serena+Odontologia+Ltda+SERENA+ODONTOLOGIA+LTDA%2C+422%2C+CENTRO%2C+GUARULHOS%2C+SP+Guarulhos+SP</x:v>
      </x:c>
      <x:c r="R3592" t="str"/>
      <x:c r="S3592" t="str"/>
      <x:c r="T3592" t="str">
        <x:v>Não contatado</x:v>
      </x:c>
      <x:c r="U3592" s="27" t="n">
        <x:f>IF(LEN(H3592)&gt;0,25,0)+IF(L3592="Sim",25,0)+IF(LEN(M3592)&gt;0,15,0)+IF(LEN(J3592)&gt;0,10,0)+IF(LEN(N3592)&gt;0,5,0)+IF(LEN(O3592)&gt;0,5,0)+IF(LEN(P3592)&gt;0,5,0)+IF(AND(LEN(R3592)&gt;0,LEN(S3592)&gt;0),10,0)</x:f>
        <x:v>0</x:v>
      </x:c>
      <x:c r="V3592" t="str">
        <x:f>IF(U3592&gt;=60,"Prioridade Alta",IF(U3592&gt;=35,"Prioridade Média","Prioridade Baixa"))</x:f>
        <x:v>Prioridade Baixa</x:v>
      </x:c>
      <x:c r="W3592" t="str">
        <x:v>Sim</x:v>
      </x:c>
      <x:c r="X3592" t="str">
        <x:v>Sem telefone, e-mail ou site</x:v>
      </x:c>
      <x:c r="Y3592" t="str">
        <x:v>Base expandida 2026-07-27</x:v>
      </x:c>
      <x:c r="Z3592" t="str"/>
      <x:c r="AA3592" t="str"/>
      <x:c r="AB3592" t="n">
        <x:v>30</x:v>
      </x:c>
      <x:c r="AC3592" t="str">
        <x:v>Prioridade Baixa</x:v>
      </x:c>
      <x:c r="AD3592" t="str">
        <x:v>Fonte CNES/DATASUS: https://cnes2.datasus.gov.br/Mod_Basico.asp?VCo_Unidade=3518807467702; CNES 7467702; CNPJ 25011562000161; site oficial/redes não coletados nesta fonte</x:v>
      </x:c>
      <x:c r="AE3592" t="n">
        <x:f>IF(LEN(H3592)&gt;0,1,0)</x:f>
        <x:v>0</x:v>
      </x:c>
      <x:c r="AF3592" t="n">
        <x:f>IF(LEN(M3592)&gt;0,1,0)</x:f>
        <x:v>0</x:v>
      </x:c>
      <x:c r="AG3592" t="n">
        <x:f>IF(AND(LEN(H3592)=0,LEN(K3592)=0,LEN(M3592)=0),1,0)</x:f>
        <x:v>1</x:v>
      </x:c>
    </x:row>
    <x:row r="3593">
      <x:c r="A3593" t="str">
        <x:v>AT-03592</x:v>
      </x:c>
      <x:c r="B3593" t="str">
        <x:v>Sergio Mustafa Assistencia Medica</x:v>
      </x:c>
      <x:c r="C3593" t="str">
        <x:v>Saúde</x:v>
      </x:c>
      <x:c r="D3593" t="str">
        <x:v>Clínica</x:v>
      </x:c>
      <x:c r="E3593" t="str">
        <x:v>Guarulhos</x:v>
      </x:c>
      <x:c r="F3593" t="str">
        <x:v>Centro</x:v>
      </x:c>
      <x:c r="G3593" t="str">
        <x:v>Sergio Mustafa Assistencia Medica Ltda, 241, Centro, Guarulhos, Sp</x:v>
      </x:c>
      <x:c r="H3593" t="str"/>
      <x:c r="I3593" t="str"/>
      <x:c r="J3593" t="str"/>
      <x:c r="K3593" t="str"/>
      <x:c r="L3593" t="str"/>
      <x:c r="M3593" t="str"/>
      <x:c r="N3593" t="str"/>
      <x:c r="O3593" t="str"/>
      <x:c r="P3593" t="str"/>
      <x:c r="Q3593" t="str">
        <x:v>https://www.google.com/maps/search/?api=1&amp;query=Sergio+Mustafa+Assistencia+Medica+SERGIO+MUSTAFA+ASSISTENCIA+MEDICA+LTDA%2C+241%2C+CENTRO%2C+GUARULHOS%2C+SP+Guarulhos+SP</x:v>
      </x:c>
      <x:c r="R3593" t="str"/>
      <x:c r="S3593" t="str"/>
      <x:c r="T3593" t="str">
        <x:v>Não contatado</x:v>
      </x:c>
      <x:c r="U3593" s="27" t="n">
        <x:f>IF(LEN(H3593)&gt;0,25,0)+IF(L3593="Sim",25,0)+IF(LEN(M3593)&gt;0,15,0)+IF(LEN(J3593)&gt;0,10,0)+IF(LEN(N3593)&gt;0,5,0)+IF(LEN(O3593)&gt;0,5,0)+IF(LEN(P3593)&gt;0,5,0)+IF(AND(LEN(R3593)&gt;0,LEN(S3593)&gt;0),10,0)</x:f>
        <x:v>0</x:v>
      </x:c>
      <x:c r="V3593" t="str">
        <x:f>IF(U3593&gt;=60,"Prioridade Alta",IF(U3593&gt;=35,"Prioridade Média","Prioridade Baixa"))</x:f>
        <x:v>Prioridade Baixa</x:v>
      </x:c>
      <x:c r="W3593" t="str">
        <x:v>Sim</x:v>
      </x:c>
      <x:c r="X3593" t="str">
        <x:v>Sem telefone, e-mail ou site</x:v>
      </x:c>
      <x:c r="Y3593" t="str">
        <x:v>Base expandida 2026-07-27</x:v>
      </x:c>
      <x:c r="Z3593" t="str"/>
      <x:c r="AA3593" t="str"/>
      <x:c r="AB3593" t="n">
        <x:v>30</x:v>
      </x:c>
      <x:c r="AC3593" t="str">
        <x:v>Prioridade Baixa</x:v>
      </x:c>
      <x:c r="AD3593" t="str">
        <x:v>Fonte CNES/DATASUS: https://cnes2.datasus.gov.br/Mod_Basico.asp?VCo_Unidade=3518805205212; CNES 5205212; CNPJ 03756974000198; site oficial/redes não coletados nesta fonte</x:v>
      </x:c>
      <x:c r="AE3593" t="n">
        <x:f>IF(LEN(H3593)&gt;0,1,0)</x:f>
        <x:v>0</x:v>
      </x:c>
      <x:c r="AF3593" t="n">
        <x:f>IF(LEN(M3593)&gt;0,1,0)</x:f>
        <x:v>0</x:v>
      </x:c>
      <x:c r="AG3593" t="n">
        <x:f>IF(AND(LEN(H3593)=0,LEN(K3593)=0,LEN(M3593)=0),1,0)</x:f>
        <x:v>1</x:v>
      </x:c>
    </x:row>
    <x:row r="3594">
      <x:c r="A3594" t="str">
        <x:v>AT-03593</x:v>
      </x:c>
      <x:c r="B3594" t="str">
        <x:v>Sharon Hadzic Psicologa</x:v>
      </x:c>
      <x:c r="C3594" t="str">
        <x:v>Saúde</x:v>
      </x:c>
      <x:c r="D3594" t="str">
        <x:v>Clínica</x:v>
      </x:c>
      <x:c r="E3594" t="str">
        <x:v>Guarulhos</x:v>
      </x:c>
      <x:c r="F3594" t="str">
        <x:v>Gopouva</x:v>
      </x:c>
      <x:c r="G3594" t="str">
        <x:v>Sharon Lira Hadzic Ltda, 1732, Gopouva, Guarulhos, Sp</x:v>
      </x:c>
      <x:c r="H3594" t="str"/>
      <x:c r="I3594" t="str"/>
      <x:c r="J3594" t="str"/>
      <x:c r="K3594" t="str"/>
      <x:c r="L3594" t="str"/>
      <x:c r="M3594" t="str"/>
      <x:c r="N3594" t="str"/>
      <x:c r="O3594" t="str"/>
      <x:c r="P3594" t="str"/>
      <x:c r="Q3594" t="str">
        <x:v>https://www.google.com/maps/search/?api=1&amp;query=Sharon+Hadzic+Psicologa+SHARON+LIRA+HADZIC+LTDA%2C+1732%2C+GOPOUVA%2C+GUARULHOS%2C+SP+Guarulhos+SP</x:v>
      </x:c>
      <x:c r="R3594" t="str"/>
      <x:c r="S3594" t="str"/>
      <x:c r="T3594" t="str">
        <x:v>Não contatado</x:v>
      </x:c>
      <x:c r="U3594" s="27" t="n">
        <x:f>IF(LEN(H3594)&gt;0,25,0)+IF(L3594="Sim",25,0)+IF(LEN(M3594)&gt;0,15,0)+IF(LEN(J3594)&gt;0,10,0)+IF(LEN(N3594)&gt;0,5,0)+IF(LEN(O3594)&gt;0,5,0)+IF(LEN(P3594)&gt;0,5,0)+IF(AND(LEN(R3594)&gt;0,LEN(S3594)&gt;0),10,0)</x:f>
        <x:v>0</x:v>
      </x:c>
      <x:c r="V3594" t="str">
        <x:f>IF(U3594&gt;=60,"Prioridade Alta",IF(U3594&gt;=35,"Prioridade Média","Prioridade Baixa"))</x:f>
        <x:v>Prioridade Baixa</x:v>
      </x:c>
      <x:c r="W3594" t="str">
        <x:v>Sim</x:v>
      </x:c>
      <x:c r="X3594" t="str">
        <x:v>Sem telefone, e-mail ou site</x:v>
      </x:c>
      <x:c r="Y3594" t="str">
        <x:v>Base expandida 2026-07-27</x:v>
      </x:c>
      <x:c r="Z3594" t="str"/>
      <x:c r="AA3594" t="str"/>
      <x:c r="AB3594" t="n">
        <x:v>30</x:v>
      </x:c>
      <x:c r="AC3594" t="str">
        <x:v>Prioridade Baixa</x:v>
      </x:c>
      <x:c r="AD3594" t="str">
        <x:v>Fonte CNES/DATASUS: https://cnes2.datasus.gov.br/Mod_Basico.asp?VCo_Unidade=3518804840445; CNES 4840445; CNPJ 57033950000130; site oficial/redes não coletados nesta fonte</x:v>
      </x:c>
      <x:c r="AE3594" t="n">
        <x:f>IF(LEN(H3594)&gt;0,1,0)</x:f>
        <x:v>0</x:v>
      </x:c>
      <x:c r="AF3594" t="n">
        <x:f>IF(LEN(M3594)&gt;0,1,0)</x:f>
        <x:v>0</x:v>
      </x:c>
      <x:c r="AG3594" t="n">
        <x:f>IF(AND(LEN(H3594)=0,LEN(K3594)=0,LEN(M3594)=0),1,0)</x:f>
        <x:v>1</x:v>
      </x:c>
    </x:row>
    <x:row r="3595">
      <x:c r="A3595" t="str">
        <x:v>AT-03594</x:v>
      </x:c>
      <x:c r="B3595" t="str">
        <x:v>Simone Monique Fisiopterapia</x:v>
      </x:c>
      <x:c r="C3595" t="str">
        <x:v>Saúde</x:v>
      </x:c>
      <x:c r="D3595" t="str">
        <x:v>Clínica</x:v>
      </x:c>
      <x:c r="E3595" t="str">
        <x:v>Guarulhos</x:v>
      </x:c>
      <x:c r="F3595" t="str">
        <x:v>Parque Uirapuru</x:v>
      </x:c>
      <x:c r="G3595" t="str">
        <x:v>M R R Freire, 585, Parque Uirapuru, Guarulhos, Sp</x:v>
      </x:c>
      <x:c r="H3595" t="str"/>
      <x:c r="I3595" t="str"/>
      <x:c r="J3595" t="str"/>
      <x:c r="K3595" t="str"/>
      <x:c r="L3595" t="str"/>
      <x:c r="M3595" t="str"/>
      <x:c r="N3595" t="str"/>
      <x:c r="O3595" t="str"/>
      <x:c r="P3595" t="str"/>
      <x:c r="Q3595" t="str">
        <x:v>https://www.google.com/maps/search/?api=1&amp;query=Simone+Monique+Fisiopterapia+M+R+R+FREIRE%2C+585%2C+PARQUE+UIRAPURU%2C+GUARULHOS%2C+SP+Guarulhos+SP</x:v>
      </x:c>
      <x:c r="R3595" t="str"/>
      <x:c r="S3595" t="str"/>
      <x:c r="T3595" t="str">
        <x:v>Não contatado</x:v>
      </x:c>
      <x:c r="U3595" s="27" t="n">
        <x:f>IF(LEN(H3595)&gt;0,25,0)+IF(L3595="Sim",25,0)+IF(LEN(M3595)&gt;0,15,0)+IF(LEN(J3595)&gt;0,10,0)+IF(LEN(N3595)&gt;0,5,0)+IF(LEN(O3595)&gt;0,5,0)+IF(LEN(P3595)&gt;0,5,0)+IF(AND(LEN(R3595)&gt;0,LEN(S3595)&gt;0),10,0)</x:f>
        <x:v>0</x:v>
      </x:c>
      <x:c r="V3595" t="str">
        <x:f>IF(U3595&gt;=60,"Prioridade Alta",IF(U3595&gt;=35,"Prioridade Média","Prioridade Baixa"))</x:f>
        <x:v>Prioridade Baixa</x:v>
      </x:c>
      <x:c r="W3595" t="str">
        <x:v>Sim</x:v>
      </x:c>
      <x:c r="X3595" t="str">
        <x:v>Sem telefone, e-mail ou site</x:v>
      </x:c>
      <x:c r="Y3595" t="str">
        <x:v>Base expandida 2026-07-27</x:v>
      </x:c>
      <x:c r="Z3595" t="str"/>
      <x:c r="AA3595" t="str"/>
      <x:c r="AB3595" t="n">
        <x:v>30</x:v>
      </x:c>
      <x:c r="AC3595" t="str">
        <x:v>Prioridade Baixa</x:v>
      </x:c>
      <x:c r="AD3595" t="str">
        <x:v>Fonte CNES/DATASUS: https://cnes2.datasus.gov.br/Mod_Basico.asp?VCo_Unidade=3518800004782; CNES 0004782; CNPJ 15015419000275; site oficial/redes não coletados nesta fonte</x:v>
      </x:c>
      <x:c r="AE3595" t="n">
        <x:f>IF(LEN(H3595)&gt;0,1,0)</x:f>
        <x:v>0</x:v>
      </x:c>
      <x:c r="AF3595" t="n">
        <x:f>IF(LEN(M3595)&gt;0,1,0)</x:f>
        <x:v>0</x:v>
      </x:c>
      <x:c r="AG3595" t="n">
        <x:f>IF(AND(LEN(H3595)=0,LEN(K3595)=0,LEN(M3595)=0),1,0)</x:f>
        <x:v>1</x:v>
      </x:c>
    </x:row>
    <x:row r="3596">
      <x:c r="A3596" t="str">
        <x:v>AT-03595</x:v>
      </x:c>
      <x:c r="B3596" t="str">
        <x:v>Singular Clinica De Psicologia</x:v>
      </x:c>
      <x:c r="C3596" t="str">
        <x:v>Saúde</x:v>
      </x:c>
      <x:c r="D3596" t="str">
        <x:v>Clínica</x:v>
      </x:c>
      <x:c r="E3596" t="str">
        <x:v>Guarulhos</x:v>
      </x:c>
      <x:c r="F3596" t="str">
        <x:v>Centro</x:v>
      </x:c>
      <x:c r="G3596" t="str">
        <x:v>Psico Kramer Clinica De Psicologia Eireli, 159, Centro, Guarulhos, Sp</x:v>
      </x:c>
      <x:c r="H3596" t="str"/>
      <x:c r="I3596" t="str"/>
      <x:c r="J3596" t="str"/>
      <x:c r="K3596" t="str"/>
      <x:c r="L3596" t="str"/>
      <x:c r="M3596" t="str"/>
      <x:c r="N3596" t="str"/>
      <x:c r="O3596" t="str"/>
      <x:c r="P3596" t="str"/>
      <x:c r="Q3596" t="str">
        <x:v>https://www.google.com/maps/search/?api=1&amp;query=Singular+Clinica+De+Psicologia+PSICO+KRAMER+CLINICA+DE+PSICOLOGIA+EIRELI%2C+159%2C+CENTRO%2C+GUARULHOS%2C+SP+Guarulhos+SP</x:v>
      </x:c>
      <x:c r="R3596" t="str"/>
      <x:c r="S3596" t="str"/>
      <x:c r="T3596" t="str">
        <x:v>Não contatado</x:v>
      </x:c>
      <x:c r="U3596" s="27" t="n">
        <x:f>IF(LEN(H3596)&gt;0,25,0)+IF(L3596="Sim",25,0)+IF(LEN(M3596)&gt;0,15,0)+IF(LEN(J3596)&gt;0,10,0)+IF(LEN(N3596)&gt;0,5,0)+IF(LEN(O3596)&gt;0,5,0)+IF(LEN(P3596)&gt;0,5,0)+IF(AND(LEN(R3596)&gt;0,LEN(S3596)&gt;0),10,0)</x:f>
        <x:v>0</x:v>
      </x:c>
      <x:c r="V3596" t="str">
        <x:f>IF(U3596&gt;=60,"Prioridade Alta",IF(U3596&gt;=35,"Prioridade Média","Prioridade Baixa"))</x:f>
        <x:v>Prioridade Baixa</x:v>
      </x:c>
      <x:c r="W3596" t="str">
        <x:v>Sim</x:v>
      </x:c>
      <x:c r="X3596" t="str">
        <x:v>Sem telefone, e-mail ou site</x:v>
      </x:c>
      <x:c r="Y3596" t="str">
        <x:v>Base expandida 2026-07-27</x:v>
      </x:c>
      <x:c r="Z3596" t="str"/>
      <x:c r="AA3596" t="str"/>
      <x:c r="AB3596" t="n">
        <x:v>30</x:v>
      </x:c>
      <x:c r="AC3596" t="str">
        <x:v>Prioridade Baixa</x:v>
      </x:c>
      <x:c r="AD3596" t="str">
        <x:v>Fonte CNES/DATASUS: https://cnes2.datasus.gov.br/Mod_Basico.asp?VCo_Unidade=3518809723196; CNES 9723196; CNPJ 32518179000160; site oficial/redes não coletados nesta fonte</x:v>
      </x:c>
      <x:c r="AE3596" t="n">
        <x:f>IF(LEN(H3596)&gt;0,1,0)</x:f>
        <x:v>0</x:v>
      </x:c>
      <x:c r="AF3596" t="n">
        <x:f>IF(LEN(M3596)&gt;0,1,0)</x:f>
        <x:v>0</x:v>
      </x:c>
      <x:c r="AG3596" t="n">
        <x:f>IF(AND(LEN(H3596)=0,LEN(K3596)=0,LEN(M3596)=0),1,0)</x:f>
        <x:v>1</x:v>
      </x:c>
    </x:row>
    <x:row r="3597">
      <x:c r="A3597" t="str">
        <x:v>AT-03596</x:v>
      </x:c>
      <x:c r="B3597" t="str">
        <x:v>Sm Silva Moraes Odontologia</x:v>
      </x:c>
      <x:c r="C3597" t="str">
        <x:v>Saúde</x:v>
      </x:c>
      <x:c r="D3597" t="str">
        <x:v>Clínica</x:v>
      </x:c>
      <x:c r="E3597" t="str">
        <x:v>Guarulhos</x:v>
      </x:c>
      <x:c r="F3597" t="str">
        <x:v>Jardim Presidente Du</x:v>
      </x:c>
      <x:c r="G3597" t="str">
        <x:v>Sm Silva Moraes Odontologia Ltda, 863, Jardim Presidente Du, Guarulhos, Sp</x:v>
      </x:c>
      <x:c r="H3597" t="str"/>
      <x:c r="I3597" t="str"/>
      <x:c r="J3597" t="str"/>
      <x:c r="K3597" t="str"/>
      <x:c r="L3597" t="str"/>
      <x:c r="M3597" t="str"/>
      <x:c r="N3597" t="str"/>
      <x:c r="O3597" t="str"/>
      <x:c r="P3597" t="str"/>
      <x:c r="Q3597" t="str">
        <x:v>https://www.google.com/maps/search/?api=1&amp;query=Sm+Silva+Moraes+Odontologia+SM+SILVA+MORAES+ODONTOLOGIA+LTDA%2C+863%2C+JARDIM+PRESIDENTE+DU%2C+GUARULHOS%2C+SP+Guarulhos+SP</x:v>
      </x:c>
      <x:c r="R3597" t="str"/>
      <x:c r="S3597" t="str"/>
      <x:c r="T3597" t="str">
        <x:v>Não contatado</x:v>
      </x:c>
      <x:c r="U3597" s="27" t="n">
        <x:f>IF(LEN(H3597)&gt;0,25,0)+IF(L3597="Sim",25,0)+IF(LEN(M3597)&gt;0,15,0)+IF(LEN(J3597)&gt;0,10,0)+IF(LEN(N3597)&gt;0,5,0)+IF(LEN(O3597)&gt;0,5,0)+IF(LEN(P3597)&gt;0,5,0)+IF(AND(LEN(R3597)&gt;0,LEN(S3597)&gt;0),10,0)</x:f>
        <x:v>0</x:v>
      </x:c>
      <x:c r="V3597" t="str">
        <x:f>IF(U3597&gt;=60,"Prioridade Alta",IF(U3597&gt;=35,"Prioridade Média","Prioridade Baixa"))</x:f>
        <x:v>Prioridade Baixa</x:v>
      </x:c>
      <x:c r="W3597" t="str">
        <x:v>Sim</x:v>
      </x:c>
      <x:c r="X3597" t="str">
        <x:v>Sem telefone, e-mail ou site</x:v>
      </x:c>
      <x:c r="Y3597" t="str">
        <x:v>Base expandida 2026-07-27</x:v>
      </x:c>
      <x:c r="Z3597" t="str"/>
      <x:c r="AA3597" t="str"/>
      <x:c r="AB3597" t="n">
        <x:v>30</x:v>
      </x:c>
      <x:c r="AC3597" t="str">
        <x:v>Prioridade Baixa</x:v>
      </x:c>
      <x:c r="AD3597" t="str">
        <x:v>Fonte CNES/DATASUS: https://cnes2.datasus.gov.br/Mod_Basico.asp?VCo_Unidade=3518804864093; CNES 4864093; CNPJ 55749399000108; site oficial/redes não coletados nesta fonte</x:v>
      </x:c>
      <x:c r="AE3597" t="n">
        <x:f>IF(LEN(H3597)&gt;0,1,0)</x:f>
        <x:v>0</x:v>
      </x:c>
      <x:c r="AF3597" t="n">
        <x:f>IF(LEN(M3597)&gt;0,1,0)</x:f>
        <x:v>0</x:v>
      </x:c>
      <x:c r="AG3597" t="n">
        <x:f>IF(AND(LEN(H3597)=0,LEN(K3597)=0,LEN(M3597)=0),1,0)</x:f>
        <x:v>1</x:v>
      </x:c>
    </x:row>
    <x:row r="3598">
      <x:c r="A3598" t="str">
        <x:v>AT-03597</x:v>
      </x:c>
      <x:c r="B3598" t="str">
        <x:v>Sorria Facil Odontologia</x:v>
      </x:c>
      <x:c r="C3598" t="str">
        <x:v>Saúde</x:v>
      </x:c>
      <x:c r="D3598" t="str">
        <x:v>Clínica</x:v>
      </x:c>
      <x:c r="E3598" t="str">
        <x:v>Guarulhos</x:v>
      </x:c>
      <x:c r="F3598" t="str">
        <x:v>Jd Tranquilidade</x:v>
      </x:c>
      <x:c r="G3598" t="str">
        <x:v>Sorria Facil Odontologia Ltda, 859, Jd Tranquilidade, Guarulhos, Sp</x:v>
      </x:c>
      <x:c r="H3598" t="str"/>
      <x:c r="I3598" t="str"/>
      <x:c r="J3598" t="str"/>
      <x:c r="K3598" t="str"/>
      <x:c r="L3598" t="str"/>
      <x:c r="M3598" t="str"/>
      <x:c r="N3598" t="str"/>
      <x:c r="O3598" t="str"/>
      <x:c r="P3598" t="str"/>
      <x:c r="Q3598" t="str">
        <x:v>https://www.google.com/maps/search/?api=1&amp;query=Sorria+Facil+Odontologia+SORRIA+FACIL+ODONTOLOGIA+LTDA%2C+859%2C+JD+TRANQUILIDADE%2C+GUARULHOS%2C+SP+Guarulhos+SP</x:v>
      </x:c>
      <x:c r="R3598" t="str"/>
      <x:c r="S3598" t="str"/>
      <x:c r="T3598" t="str">
        <x:v>Não contatado</x:v>
      </x:c>
      <x:c r="U3598" s="27" t="n">
        <x:f>IF(LEN(H3598)&gt;0,25,0)+IF(L3598="Sim",25,0)+IF(LEN(M3598)&gt;0,15,0)+IF(LEN(J3598)&gt;0,10,0)+IF(LEN(N3598)&gt;0,5,0)+IF(LEN(O3598)&gt;0,5,0)+IF(LEN(P3598)&gt;0,5,0)+IF(AND(LEN(R3598)&gt;0,LEN(S3598)&gt;0),10,0)</x:f>
        <x:v>0</x:v>
      </x:c>
      <x:c r="V3598" t="str">
        <x:f>IF(U3598&gt;=60,"Prioridade Alta",IF(U3598&gt;=35,"Prioridade Média","Prioridade Baixa"))</x:f>
        <x:v>Prioridade Baixa</x:v>
      </x:c>
      <x:c r="W3598" t="str">
        <x:v>Sim</x:v>
      </x:c>
      <x:c r="X3598" t="str">
        <x:v>Sem telefone, e-mail ou site</x:v>
      </x:c>
      <x:c r="Y3598" t="str">
        <x:v>Base expandida 2026-07-27</x:v>
      </x:c>
      <x:c r="Z3598" t="str"/>
      <x:c r="AA3598" t="str"/>
      <x:c r="AB3598" t="n">
        <x:v>30</x:v>
      </x:c>
      <x:c r="AC3598" t="str">
        <x:v>Prioridade Baixa</x:v>
      </x:c>
      <x:c r="AD3598" t="str">
        <x:v>Fonte CNES/DATASUS: https://cnes2.datasus.gov.br/Mod_Basico.asp?VCo_Unidade=3518804804902; CNES 4804902; CNPJ 53053188000100; site oficial/redes não coletados nesta fonte</x:v>
      </x:c>
      <x:c r="AE3598" t="n">
        <x:f>IF(LEN(H3598)&gt;0,1,0)</x:f>
        <x:v>0</x:v>
      </x:c>
      <x:c r="AF3598" t="n">
        <x:f>IF(LEN(M3598)&gt;0,1,0)</x:f>
        <x:v>0</x:v>
      </x:c>
      <x:c r="AG3598" t="n">
        <x:f>IF(AND(LEN(H3598)=0,LEN(K3598)=0,LEN(M3598)=0),1,0)</x:f>
        <x:v>1</x:v>
      </x:c>
    </x:row>
    <x:row r="3599">
      <x:c r="A3599" t="str">
        <x:v>AT-03598</x:v>
      </x:c>
      <x:c r="B3599" t="str">
        <x:v>Sorrideal Clinica Odontologica</x:v>
      </x:c>
      <x:c r="C3599" t="str">
        <x:v>Saúde</x:v>
      </x:c>
      <x:c r="D3599" t="str">
        <x:v>Clínica</x:v>
      </x:c>
      <x:c r="E3599" t="str">
        <x:v>Guarulhos</x:v>
      </x:c>
      <x:c r="F3599" t="str">
        <x:v>Vila Das Palmeiras</x:v>
      </x:c>
      <x:c r="G3599" t="str">
        <x:v>Sorrideal Clinica Odontologica Ltda, 33, Vila Das Palmeiras, Guarulhos, Sp</x:v>
      </x:c>
      <x:c r="H3599" t="str"/>
      <x:c r="I3599" t="str"/>
      <x:c r="J3599" t="str"/>
      <x:c r="K3599" t="str"/>
      <x:c r="L3599" t="str"/>
      <x:c r="M3599" t="str"/>
      <x:c r="N3599" t="str"/>
      <x:c r="O3599" t="str"/>
      <x:c r="P3599" t="str"/>
      <x:c r="Q3599" t="str">
        <x:v>https://www.google.com/maps/search/?api=1&amp;query=Sorrideal+Clinica+Odontologica+SORRIDEAL+CLINICA+ODONTOLOGICA+LTDA%2C+33%2C+VILA+DAS+PALMEIRAS%2C+GUARULHOS%2C+SP+Guarulhos+SP</x:v>
      </x:c>
      <x:c r="R3599" t="str"/>
      <x:c r="S3599" t="str"/>
      <x:c r="T3599" t="str">
        <x:v>Não contatado</x:v>
      </x:c>
      <x:c r="U3599" s="27" t="n">
        <x:f>IF(LEN(H3599)&gt;0,25,0)+IF(L3599="Sim",25,0)+IF(LEN(M3599)&gt;0,15,0)+IF(LEN(J3599)&gt;0,10,0)+IF(LEN(N3599)&gt;0,5,0)+IF(LEN(O3599)&gt;0,5,0)+IF(LEN(P3599)&gt;0,5,0)+IF(AND(LEN(R3599)&gt;0,LEN(S3599)&gt;0),10,0)</x:f>
        <x:v>0</x:v>
      </x:c>
      <x:c r="V3599" t="str">
        <x:f>IF(U3599&gt;=60,"Prioridade Alta",IF(U3599&gt;=35,"Prioridade Média","Prioridade Baixa"))</x:f>
        <x:v>Prioridade Baixa</x:v>
      </x:c>
      <x:c r="W3599" t="str">
        <x:v>Sim</x:v>
      </x:c>
      <x:c r="X3599" t="str">
        <x:v>Sem telefone, e-mail ou site</x:v>
      </x:c>
      <x:c r="Y3599" t="str">
        <x:v>Base expandida 2026-07-27</x:v>
      </x:c>
      <x:c r="Z3599" t="str"/>
      <x:c r="AA3599" t="str"/>
      <x:c r="AB3599" t="n">
        <x:v>30</x:v>
      </x:c>
      <x:c r="AC3599" t="str">
        <x:v>Prioridade Baixa</x:v>
      </x:c>
      <x:c r="AD3599" t="str">
        <x:v>Fonte CNES/DATASUS: https://cnes2.datasus.gov.br/Mod_Basico.asp?VCo_Unidade=3518800051241; CNES 0051241; CNPJ 34669777000165; site oficial/redes não coletados nesta fonte</x:v>
      </x:c>
      <x:c r="AE3599" t="n">
        <x:f>IF(LEN(H3599)&gt;0,1,0)</x:f>
        <x:v>0</x:v>
      </x:c>
      <x:c r="AF3599" t="n">
        <x:f>IF(LEN(M3599)&gt;0,1,0)</x:f>
        <x:v>0</x:v>
      </x:c>
      <x:c r="AG3599" t="n">
        <x:f>IF(AND(LEN(H3599)=0,LEN(K3599)=0,LEN(M3599)=0),1,0)</x:f>
        <x:v>1</x:v>
      </x:c>
    </x:row>
    <x:row r="3600">
      <x:c r="A3600" t="str">
        <x:v>AT-03599</x:v>
      </x:c>
      <x:c r="B3600" t="str">
        <x:v>Sorrisus Odontologia</x:v>
      </x:c>
      <x:c r="C3600" t="str">
        <x:v>Saúde</x:v>
      </x:c>
      <x:c r="D3600" t="str">
        <x:v>Clínica</x:v>
      </x:c>
      <x:c r="E3600" t="str">
        <x:v>Guarulhos</x:v>
      </x:c>
      <x:c r="F3600" t="str">
        <x:v>Jd Tranquilidade</x:v>
      </x:c>
      <x:c r="G3600" t="str">
        <x:v>Siberia De Morais Pereira, 1560, Jd Tranquilidade, Guarulhos, Sp</x:v>
      </x:c>
      <x:c r="H3600" t="str"/>
      <x:c r="I3600" t="str"/>
      <x:c r="J3600" t="str"/>
      <x:c r="K3600" t="str"/>
      <x:c r="L3600" t="str"/>
      <x:c r="M3600" t="str"/>
      <x:c r="N3600" t="str"/>
      <x:c r="O3600" t="str"/>
      <x:c r="P3600" t="str"/>
      <x:c r="Q3600" t="str">
        <x:v>https://www.google.com/maps/search/?api=1&amp;query=Sorrisus+Odontologia+SIBERIA+DE+MORAIS+PEREIRA%2C+1560%2C+JD+TRANQUILIDADE%2C+GUARULHOS%2C+SP+Guarulhos+SP</x:v>
      </x:c>
      <x:c r="R3600" t="str"/>
      <x:c r="S3600" t="str"/>
      <x:c r="T3600" t="str">
        <x:v>Não contatado</x:v>
      </x:c>
      <x:c r="U3600" s="27" t="n">
        <x:f>IF(LEN(H3600)&gt;0,25,0)+IF(L3600="Sim",25,0)+IF(LEN(M3600)&gt;0,15,0)+IF(LEN(J3600)&gt;0,10,0)+IF(LEN(N3600)&gt;0,5,0)+IF(LEN(O3600)&gt;0,5,0)+IF(LEN(P3600)&gt;0,5,0)+IF(AND(LEN(R3600)&gt;0,LEN(S3600)&gt;0),10,0)</x:f>
        <x:v>0</x:v>
      </x:c>
      <x:c r="V3600" t="str">
        <x:f>IF(U3600&gt;=60,"Prioridade Alta",IF(U3600&gt;=35,"Prioridade Média","Prioridade Baixa"))</x:f>
        <x:v>Prioridade Baixa</x:v>
      </x:c>
      <x:c r="W3600" t="str">
        <x:v>Sim</x:v>
      </x:c>
      <x:c r="X3600" t="str">
        <x:v>Sem telefone, e-mail ou site</x:v>
      </x:c>
      <x:c r="Y3600" t="str">
        <x:v>Base expandida 2026-07-27</x:v>
      </x:c>
      <x:c r="Z3600" t="str"/>
      <x:c r="AA3600" t="str"/>
      <x:c r="AB3600" t="n">
        <x:v>30</x:v>
      </x:c>
      <x:c r="AC3600" t="str">
        <x:v>Prioridade Baixa</x:v>
      </x:c>
      <x:c r="AD3600" t="str">
        <x:v>Fonte CNES/DATASUS: https://cnes2.datasus.gov.br/Mod_Basico.asp?VCo_Unidade=3518805599105; CNES 5599105; CNPJ -; site oficial/redes não coletados nesta fonte</x:v>
      </x:c>
      <x:c r="AE3600" t="n">
        <x:f>IF(LEN(H3600)&gt;0,1,0)</x:f>
        <x:v>0</x:v>
      </x:c>
      <x:c r="AF3600" t="n">
        <x:f>IF(LEN(M3600)&gt;0,1,0)</x:f>
        <x:v>0</x:v>
      </x:c>
      <x:c r="AG3600" t="n">
        <x:f>IF(AND(LEN(H3600)=0,LEN(K3600)=0,LEN(M3600)=0),1,0)</x:f>
        <x:v>1</x:v>
      </x:c>
    </x:row>
    <x:row r="3601">
      <x:c r="A3601" t="str">
        <x:v>AT-03600</x:v>
      </x:c>
      <x:c r="B3601" t="str">
        <x:v>Sorrivita Clinica Odontologica</x:v>
      </x:c>
      <x:c r="C3601" t="str">
        <x:v>Saúde</x:v>
      </x:c>
      <x:c r="D3601" t="str">
        <x:v>Clínica</x:v>
      </x:c>
      <x:c r="E3601" t="str">
        <x:v>Guarulhos</x:v>
      </x:c>
      <x:c r="F3601" t="str">
        <x:v>Jardim Presidente Du</x:v>
      </x:c>
      <x:c r="G3601" t="str">
        <x:v>Sorrivita Clinica Odontologica Ltda Epp, 3739, Jardim Presidente Du, Guarulhos, Sp</x:v>
      </x:c>
      <x:c r="H3601" t="str"/>
      <x:c r="I3601" t="str"/>
      <x:c r="J3601" t="str"/>
      <x:c r="K3601" t="str"/>
      <x:c r="L3601" t="str"/>
      <x:c r="M3601" t="str"/>
      <x:c r="N3601" t="str"/>
      <x:c r="O3601" t="str"/>
      <x:c r="P3601" t="str"/>
      <x:c r="Q3601" t="str">
        <x:v>https://www.google.com/maps/search/?api=1&amp;query=Sorrivita+Clinica+Odontologica+SORRIVITA+CLINICA+ODONTOLOGICA+LTDA+EPP%2C+3739%2C+JARDIM+PRESIDENTE+DU%2C+GUARULHOS%2C+SP+Guarulhos+SP</x:v>
      </x:c>
      <x:c r="R3601" t="str"/>
      <x:c r="S3601" t="str"/>
      <x:c r="T3601" t="str">
        <x:v>Não contatado</x:v>
      </x:c>
      <x:c r="U3601" s="27" t="n">
        <x:f>IF(LEN(H3601)&gt;0,25,0)+IF(L3601="Sim",25,0)+IF(LEN(M3601)&gt;0,15,0)+IF(LEN(J3601)&gt;0,10,0)+IF(LEN(N3601)&gt;0,5,0)+IF(LEN(O3601)&gt;0,5,0)+IF(LEN(P3601)&gt;0,5,0)+IF(AND(LEN(R3601)&gt;0,LEN(S3601)&gt;0),10,0)</x:f>
        <x:v>0</x:v>
      </x:c>
      <x:c r="V3601" t="str">
        <x:f>IF(U3601&gt;=60,"Prioridade Alta",IF(U3601&gt;=35,"Prioridade Média","Prioridade Baixa"))</x:f>
        <x:v>Prioridade Baixa</x:v>
      </x:c>
      <x:c r="W3601" t="str">
        <x:v>Sim</x:v>
      </x:c>
      <x:c r="X3601" t="str">
        <x:v>Sem telefone, e-mail ou site</x:v>
      </x:c>
      <x:c r="Y3601" t="str">
        <x:v>Base expandida 2026-07-27</x:v>
      </x:c>
      <x:c r="Z3601" t="str"/>
      <x:c r="AA3601" t="str"/>
      <x:c r="AB3601" t="n">
        <x:v>30</x:v>
      </x:c>
      <x:c r="AC3601" t="str">
        <x:v>Prioridade Baixa</x:v>
      </x:c>
      <x:c r="AD3601" t="str">
        <x:v>Fonte CNES/DATASUS: https://cnes2.datasus.gov.br/Mod_Basico.asp?VCo_Unidade=3518809071121; CNES 9071121; CNPJ 24604950000193; site oficial/redes não coletados nesta fonte</x:v>
      </x:c>
      <x:c r="AE3601" t="n">
        <x:f>IF(LEN(H3601)&gt;0,1,0)</x:f>
        <x:v>0</x:v>
      </x:c>
      <x:c r="AF3601" t="n">
        <x:f>IF(LEN(M3601)&gt;0,1,0)</x:f>
        <x:v>0</x:v>
      </x:c>
      <x:c r="AG3601" t="n">
        <x:f>IF(AND(LEN(H3601)=0,LEN(K3601)=0,LEN(M3601)=0),1,0)</x:f>
        <x:v>1</x:v>
      </x:c>
    </x:row>
    <x:row r="3602">
      <x:c r="A3602" t="str">
        <x:v>AT-03601</x:v>
      </x:c>
      <x:c r="B3602" t="str">
        <x:v>Instituto Patricia Lacombe Fisioterapia</x:v>
      </x:c>
      <x:c r="C3602" t="str">
        <x:v>Saúde</x:v>
      </x:c>
      <x:c r="D3602" t="str">
        <x:v>Clínica</x:v>
      </x:c>
      <x:c r="E3602" t="str">
        <x:v>Guarulhos</x:v>
      </x:c>
      <x:c r="F3602" t="str">
        <x:v>Centro</x:v>
      </x:c>
      <x:c r="G3602" t="str">
        <x:v>Instituto Patricia Lacombe Reeducacao De Postura Ltda, 1553, Centro, Guarulhos, Sp</x:v>
      </x:c>
      <x:c r="H3602" t="str"/>
      <x:c r="I3602" t="str"/>
      <x:c r="J3602" t="str"/>
      <x:c r="K3602" t="str"/>
      <x:c r="L3602" t="str"/>
      <x:c r="M3602" t="str"/>
      <x:c r="N3602" t="str"/>
      <x:c r="O3602" t="str"/>
      <x:c r="P3602" t="str"/>
      <x:c r="Q3602" t="str">
        <x:v>https://www.google.com/maps/search/?api=1&amp;query=Instituto+Patricia+Lacombe+Fisioterapia+INSTITUTO+PATRICIA+LACOMBE+REEDUCACAO+DE+POSTURA+LTDA%2C+1553%2C+CENTRO%2C+GUARULHOS%2C+SP+Guarulhos+SP</x:v>
      </x:c>
      <x:c r="R3602" t="str"/>
      <x:c r="S3602" t="str"/>
      <x:c r="T3602" t="str">
        <x:v>Não contatado</x:v>
      </x:c>
      <x:c r="U3602" s="27" t="n">
        <x:f>IF(LEN(H3602)&gt;0,25,0)+IF(L3602="Sim",25,0)+IF(LEN(M3602)&gt;0,15,0)+IF(LEN(J3602)&gt;0,10,0)+IF(LEN(N3602)&gt;0,5,0)+IF(LEN(O3602)&gt;0,5,0)+IF(LEN(P3602)&gt;0,5,0)+IF(AND(LEN(R3602)&gt;0,LEN(S3602)&gt;0),10,0)</x:f>
        <x:v>0</x:v>
      </x:c>
      <x:c r="V3602" t="str">
        <x:f>IF(U3602&gt;=60,"Prioridade Alta",IF(U3602&gt;=35,"Prioridade Média","Prioridade Baixa"))</x:f>
        <x:v>Prioridade Baixa</x:v>
      </x:c>
      <x:c r="W3602" t="str">
        <x:v>Sim</x:v>
      </x:c>
      <x:c r="X3602" t="str">
        <x:v>Sem telefone, e-mail ou site</x:v>
      </x:c>
      <x:c r="Y3602" t="str">
        <x:v>Base expandida 2026-07-27</x:v>
      </x:c>
      <x:c r="Z3602" t="str"/>
      <x:c r="AA3602" t="str"/>
      <x:c r="AB3602" t="n">
        <x:v>30</x:v>
      </x:c>
      <x:c r="AC3602" t="str">
        <x:v>Prioridade Baixa</x:v>
      </x:c>
      <x:c r="AD3602" t="str">
        <x:v>Fonte CNES/DATASUS: https://cnes2.datasus.gov.br/Mod_Basico.asp?VCo_Unidade=3518807906269; CNES 7906269; CNPJ 19226029000467; site oficial/redes não coletados nesta fonte</x:v>
      </x:c>
      <x:c r="AE3602" t="n">
        <x:f>IF(LEN(H3602)&gt;0,1,0)</x:f>
        <x:v>0</x:v>
      </x:c>
      <x:c r="AF3602" t="n">
        <x:f>IF(LEN(M3602)&gt;0,1,0)</x:f>
        <x:v>0</x:v>
      </x:c>
      <x:c r="AG3602" t="n">
        <x:f>IF(AND(LEN(H3602)=0,LEN(K3602)=0,LEN(M3602)=0),1,0)</x:f>
        <x:v>1</x:v>
      </x:c>
    </x:row>
    <x:row r="3603">
      <x:c r="A3603" t="str">
        <x:v>AT-03602</x:v>
      </x:c>
      <x:c r="B3603" t="str">
        <x:v>S A S Sanches Servicos De Terapia Ocupacional</x:v>
      </x:c>
      <x:c r="C3603" t="str">
        <x:v>Saúde</x:v>
      </x:c>
      <x:c r="D3603" t="str">
        <x:v>Pronto Atendimento / UPA</x:v>
      </x:c>
      <x:c r="E3603" t="str">
        <x:v>Guarulhos</x:v>
      </x:c>
      <x:c r="F3603" t="str">
        <x:v>Centro</x:v>
      </x:c>
      <x:c r="G3603" t="str">
        <x:v>S A S Sanches Servicos De Terapia Ocupacional, 159, Centro, Guarulhos, Sp</x:v>
      </x:c>
      <x:c r="H3603" t="str"/>
      <x:c r="I3603" t="str"/>
      <x:c r="J3603" t="str"/>
      <x:c r="K3603" t="str"/>
      <x:c r="L3603" t="str"/>
      <x:c r="M3603" t="str"/>
      <x:c r="N3603" t="str"/>
      <x:c r="O3603" t="str"/>
      <x:c r="P3603" t="str"/>
      <x:c r="Q3603" t="str">
        <x:v>https://www.google.com/maps/search/?api=1&amp;query=S+A+S+Sanches+Servicos+De+Terapia+Ocupacional+S+A+S+SANCHES+SERVICOS+DE+TERAPIA+OCUPACIONAL%2C+159%2C+CENTRO%2C+GUARULHOS%2C+SP+Guarulhos+SP</x:v>
      </x:c>
      <x:c r="R3603" t="str"/>
      <x:c r="S3603" t="str"/>
      <x:c r="T3603" t="str">
        <x:v>Não contatado</x:v>
      </x:c>
      <x:c r="U3603" s="27" t="n">
        <x:f>IF(LEN(H3603)&gt;0,25,0)+IF(L3603="Sim",25,0)+IF(LEN(M3603)&gt;0,15,0)+IF(LEN(J3603)&gt;0,10,0)+IF(LEN(N3603)&gt;0,5,0)+IF(LEN(O3603)&gt;0,5,0)+IF(LEN(P3603)&gt;0,5,0)+IF(AND(LEN(R3603)&gt;0,LEN(S3603)&gt;0),10,0)</x:f>
        <x:v>0</x:v>
      </x:c>
      <x:c r="V3603" t="str">
        <x:f>IF(U3603&gt;=60,"Prioridade Alta",IF(U3603&gt;=35,"Prioridade Média","Prioridade Baixa"))</x:f>
        <x:v>Prioridade Baixa</x:v>
      </x:c>
      <x:c r="W3603" t="str">
        <x:v>Sim</x:v>
      </x:c>
      <x:c r="X3603" t="str">
        <x:v>Sem telefone, e-mail ou site</x:v>
      </x:c>
      <x:c r="Y3603" t="str">
        <x:v>Base expandida 2026-07-27</x:v>
      </x:c>
      <x:c r="Z3603" t="str"/>
      <x:c r="AA3603" t="str"/>
      <x:c r="AB3603" t="n">
        <x:v>30</x:v>
      </x:c>
      <x:c r="AC3603" t="str">
        <x:v>Prioridade Baixa</x:v>
      </x:c>
      <x:c r="AD3603" t="str">
        <x:v>Fonte CNES/DATASUS: https://cnes2.datasus.gov.br/Mod_Basico.asp?VCo_Unidade=3518804649680; CNES 4649680; CNPJ 47735676000197; site oficial/redes não coletados nesta fonte</x:v>
      </x:c>
      <x:c r="AE3603" t="n">
        <x:f>IF(LEN(H3603)&gt;0,1,0)</x:f>
        <x:v>0</x:v>
      </x:c>
      <x:c r="AF3603" t="n">
        <x:f>IF(LEN(M3603)&gt;0,1,0)</x:f>
        <x:v>0</x:v>
      </x:c>
      <x:c r="AG3603" t="n">
        <x:f>IF(AND(LEN(H3603)=0,LEN(K3603)=0,LEN(M3603)=0),1,0)</x:f>
        <x:v>1</x:v>
      </x:c>
    </x:row>
    <x:row r="3604">
      <x:c r="A3604" t="str">
        <x:v>AT-03603</x:v>
      </x:c>
      <x:c r="B3604" t="str">
        <x:v>Salloir Clinica Medica E Centro Terapeutico Ltda</x:v>
      </x:c>
      <x:c r="C3604" t="str">
        <x:v>Saúde</x:v>
      </x:c>
      <x:c r="D3604" t="str">
        <x:v>Clínica</x:v>
      </x:c>
      <x:c r="E3604" t="str">
        <x:v>Guarulhos</x:v>
      </x:c>
      <x:c r="F3604" t="str">
        <x:v>Centro</x:v>
      </x:c>
      <x:c r="G3604" t="str">
        <x:v>Salloir Clinica Medica E Centro Terapeutico Ltda, 159, Centro, Guarulhos, Sp</x:v>
      </x:c>
      <x:c r="H3604" t="str"/>
      <x:c r="I3604" t="str"/>
      <x:c r="J3604" t="str"/>
      <x:c r="K3604" t="str"/>
      <x:c r="L3604" t="str"/>
      <x:c r="M3604" t="str"/>
      <x:c r="N3604" t="str"/>
      <x:c r="O3604" t="str"/>
      <x:c r="P3604" t="str"/>
      <x:c r="Q3604" t="str">
        <x:v>https://www.google.com/maps/search/?api=1&amp;query=Salloir+Clinica+Medica+E+Centro+Terapeutico+Ltda+SALLOIR+CLINICA+MEDICA+E+CENTRO+TERAPEUTICO+LTDA%2C+159%2C+CENTRO%2C+GUARULHOS%2C+SP+Guarulhos+SP</x:v>
      </x:c>
      <x:c r="R3604" t="str"/>
      <x:c r="S3604" t="str"/>
      <x:c r="T3604" t="str">
        <x:v>Não contatado</x:v>
      </x:c>
      <x:c r="U3604" s="27" t="n">
        <x:f>IF(LEN(H3604)&gt;0,25,0)+IF(L3604="Sim",25,0)+IF(LEN(M3604)&gt;0,15,0)+IF(LEN(J3604)&gt;0,10,0)+IF(LEN(N3604)&gt;0,5,0)+IF(LEN(O3604)&gt;0,5,0)+IF(LEN(P3604)&gt;0,5,0)+IF(AND(LEN(R3604)&gt;0,LEN(S3604)&gt;0),10,0)</x:f>
        <x:v>0</x:v>
      </x:c>
      <x:c r="V3604" t="str">
        <x:f>IF(U3604&gt;=60,"Prioridade Alta",IF(U3604&gt;=35,"Prioridade Média","Prioridade Baixa"))</x:f>
        <x:v>Prioridade Baixa</x:v>
      </x:c>
      <x:c r="W3604" t="str">
        <x:v>Sim</x:v>
      </x:c>
      <x:c r="X3604" t="str">
        <x:v>Sem telefone, e-mail ou site</x:v>
      </x:c>
      <x:c r="Y3604" t="str">
        <x:v>Base expandida 2026-07-27</x:v>
      </x:c>
      <x:c r="Z3604" t="str"/>
      <x:c r="AA3604" t="str"/>
      <x:c r="AB3604" t="n">
        <x:v>30</x:v>
      </x:c>
      <x:c r="AC3604" t="str">
        <x:v>Prioridade Baixa</x:v>
      </x:c>
      <x:c r="AD3604" t="str">
        <x:v>Fonte CNES/DATASUS: https://cnes2.datasus.gov.br/Mod_Basico.asp?VCo_Unidade=3518804234391; CNES 4234391; CNPJ 34179321000117; site oficial/redes não coletados nesta fonte</x:v>
      </x:c>
      <x:c r="AE3604" t="n">
        <x:f>IF(LEN(H3604)&gt;0,1,0)</x:f>
        <x:v>0</x:v>
      </x:c>
      <x:c r="AF3604" t="n">
        <x:f>IF(LEN(M3604)&gt;0,1,0)</x:f>
        <x:v>0</x:v>
      </x:c>
      <x:c r="AG3604" t="n">
        <x:f>IF(AND(LEN(H3604)=0,LEN(K3604)=0,LEN(M3604)=0),1,0)</x:f>
        <x:v>1</x:v>
      </x:c>
    </x:row>
    <x:row r="3605">
      <x:c r="A3605" t="str">
        <x:v>AT-03604</x:v>
      </x:c>
      <x:c r="B3605" t="str">
        <x:v>Sorrix Guarulhos Centro</x:v>
      </x:c>
      <x:c r="C3605" t="str">
        <x:v>Saúde</x:v>
      </x:c>
      <x:c r="D3605" t="str">
        <x:v>Clínica</x:v>
      </x:c>
      <x:c r="E3605" t="str">
        <x:v>Guarulhos</x:v>
      </x:c>
      <x:c r="F3605" t="str">
        <x:v>Centro</x:v>
      </x:c>
      <x:c r="G3605" t="str">
        <x:v>Bovo Stella Servicos Odontologicos Ltda, 66, Centro, Guarulhos, Sp</x:v>
      </x:c>
      <x:c r="H3605" t="str"/>
      <x:c r="I3605" t="str"/>
      <x:c r="J3605" t="str"/>
      <x:c r="K3605" t="str"/>
      <x:c r="L3605" t="str"/>
      <x:c r="M3605" t="str"/>
      <x:c r="N3605" t="str"/>
      <x:c r="O3605" t="str"/>
      <x:c r="P3605" t="str"/>
      <x:c r="Q3605" t="str">
        <x:v>https://www.google.com/maps/search/?api=1&amp;query=Sorrix+Guarulhos+Centro+BOVO+STELLA+SERVICOS+ODONTOLOGICOS+LTDA%2C+66%2C+CENTRO%2C+GUARULHOS%2C+SP+Guarulhos+SP</x:v>
      </x:c>
      <x:c r="R3605" t="str"/>
      <x:c r="S3605" t="str"/>
      <x:c r="T3605" t="str">
        <x:v>Não contatado</x:v>
      </x:c>
      <x:c r="U3605" s="27" t="n">
        <x:f>IF(LEN(H3605)&gt;0,25,0)+IF(L3605="Sim",25,0)+IF(LEN(M3605)&gt;0,15,0)+IF(LEN(J3605)&gt;0,10,0)+IF(LEN(N3605)&gt;0,5,0)+IF(LEN(O3605)&gt;0,5,0)+IF(LEN(P3605)&gt;0,5,0)+IF(AND(LEN(R3605)&gt;0,LEN(S3605)&gt;0),10,0)</x:f>
        <x:v>0</x:v>
      </x:c>
      <x:c r="V3605" t="str">
        <x:f>IF(U3605&gt;=60,"Prioridade Alta",IF(U3605&gt;=35,"Prioridade Média","Prioridade Baixa"))</x:f>
        <x:v>Prioridade Baixa</x:v>
      </x:c>
      <x:c r="W3605" t="str">
        <x:v>Sim</x:v>
      </x:c>
      <x:c r="X3605" t="str">
        <x:v>Sem telefone, e-mail ou site</x:v>
      </x:c>
      <x:c r="Y3605" t="str">
        <x:v>Base expandida 2026-07-27</x:v>
      </x:c>
      <x:c r="Z3605" t="str"/>
      <x:c r="AA3605" t="str"/>
      <x:c r="AB3605" t="n">
        <x:v>30</x:v>
      </x:c>
      <x:c r="AC3605" t="str">
        <x:v>Prioridade Baixa</x:v>
      </x:c>
      <x:c r="AD3605" t="str">
        <x:v>Fonte CNES/DATASUS: https://cnes2.datasus.gov.br/Mod_Basico.asp?VCo_Unidade=3518802981084; CNES 2981084; CNPJ 38478790000198; site oficial/redes não coletados nesta fonte</x:v>
      </x:c>
      <x:c r="AE3605" t="n">
        <x:f>IF(LEN(H3605)&gt;0,1,0)</x:f>
        <x:v>0</x:v>
      </x:c>
      <x:c r="AF3605" t="n">
        <x:f>IF(LEN(M3605)&gt;0,1,0)</x:f>
        <x:v>0</x:v>
      </x:c>
      <x:c r="AG3605" t="n">
        <x:f>IF(AND(LEN(H3605)=0,LEN(K3605)=0,LEN(M3605)=0),1,0)</x:f>
        <x:v>1</x:v>
      </x:c>
    </x:row>
    <x:row r="3606">
      <x:c r="A3606" t="str">
        <x:v>AT-03605</x:v>
      </x:c>
      <x:c r="B3606" t="str">
        <x:v>Sousa Mecca Assistencia Odontologica</x:v>
      </x:c>
      <x:c r="C3606" t="str">
        <x:v>Saúde</x:v>
      </x:c>
      <x:c r="D3606" t="str">
        <x:v>Clínica</x:v>
      </x:c>
      <x:c r="E3606" t="str">
        <x:v>Guarulhos</x:v>
      </x:c>
      <x:c r="F3606" t="str">
        <x:v>Jd Guarulhos</x:v>
      </x:c>
      <x:c r="G3606" t="str">
        <x:v>Sousa Mecca Assistencia Odontologica Ltda, 88, Jd Guarulhos, Guarulhos, Sp</x:v>
      </x:c>
      <x:c r="H3606" t="str"/>
      <x:c r="I3606" t="str"/>
      <x:c r="J3606" t="str"/>
      <x:c r="K3606" t="str"/>
      <x:c r="L3606" t="str"/>
      <x:c r="M3606" t="str"/>
      <x:c r="N3606" t="str"/>
      <x:c r="O3606" t="str"/>
      <x:c r="P3606" t="str"/>
      <x:c r="Q3606" t="str">
        <x:v>https://www.google.com/maps/search/?api=1&amp;query=Sousa+Mecca+Assistencia+Odontologica+SOUSA+MECCA+ASSISTENCIA+ODONTOLOGICA+LTDA%2C+88%2C+JD+GUARULHOS%2C+GUARULHOS%2C+SP+Guarulhos+SP</x:v>
      </x:c>
      <x:c r="R3606" t="str"/>
      <x:c r="S3606" t="str"/>
      <x:c r="T3606" t="str">
        <x:v>Não contatado</x:v>
      </x:c>
      <x:c r="U3606" s="27" t="n">
        <x:f>IF(LEN(H3606)&gt;0,25,0)+IF(L3606="Sim",25,0)+IF(LEN(M3606)&gt;0,15,0)+IF(LEN(J3606)&gt;0,10,0)+IF(LEN(N3606)&gt;0,5,0)+IF(LEN(O3606)&gt;0,5,0)+IF(LEN(P3606)&gt;0,5,0)+IF(AND(LEN(R3606)&gt;0,LEN(S3606)&gt;0),10,0)</x:f>
        <x:v>0</x:v>
      </x:c>
      <x:c r="V3606" t="str">
        <x:f>IF(U3606&gt;=60,"Prioridade Alta",IF(U3606&gt;=35,"Prioridade Média","Prioridade Baixa"))</x:f>
        <x:v>Prioridade Baixa</x:v>
      </x:c>
      <x:c r="W3606" t="str">
        <x:v>Sim</x:v>
      </x:c>
      <x:c r="X3606" t="str">
        <x:v>Sem telefone, e-mail ou site</x:v>
      </x:c>
      <x:c r="Y3606" t="str">
        <x:v>Base expandida 2026-07-27</x:v>
      </x:c>
      <x:c r="Z3606" t="str"/>
      <x:c r="AA3606" t="str"/>
      <x:c r="AB3606" t="n">
        <x:v>30</x:v>
      </x:c>
      <x:c r="AC3606" t="str">
        <x:v>Prioridade Baixa</x:v>
      </x:c>
      <x:c r="AD3606" t="str">
        <x:v>Fonte CNES/DATASUS: https://cnes2.datasus.gov.br/Mod_Basico.asp?VCo_Unidade=3518805288916; CNES 5288916; CNPJ 08199485000104; site oficial/redes não coletados nesta fonte</x:v>
      </x:c>
      <x:c r="AE3606" t="n">
        <x:f>IF(LEN(H3606)&gt;0,1,0)</x:f>
        <x:v>0</x:v>
      </x:c>
      <x:c r="AF3606" t="n">
        <x:f>IF(LEN(M3606)&gt;0,1,0)</x:f>
        <x:v>0</x:v>
      </x:c>
      <x:c r="AG3606" t="n">
        <x:f>IF(AND(LEN(H3606)=0,LEN(K3606)=0,LEN(M3606)=0),1,0)</x:f>
        <x:v>1</x:v>
      </x:c>
    </x:row>
    <x:row r="3607">
      <x:c r="A3607" t="str">
        <x:v>AT-03606</x:v>
      </x:c>
      <x:c r="B3607" t="str">
        <x:v>Studio 55 De Saude</x:v>
      </x:c>
      <x:c r="C3607" t="str">
        <x:v>Saúde</x:v>
      </x:c>
      <x:c r="D3607" t="str">
        <x:v>Clínica</x:v>
      </x:c>
      <x:c r="E3607" t="str">
        <x:v>Guarulhos</x:v>
      </x:c>
      <x:c r="F3607" t="str">
        <x:v>Jardim Santa Mena</x:v>
      </x:c>
      <x:c r="G3607" t="str">
        <x:v>Studio 55 De Saude Servicos Medicos E Odontologicos Limtada, 316, Jardim Santa Mena, Guarulhos, Sp</x:v>
      </x:c>
      <x:c r="H3607" t="str"/>
      <x:c r="I3607" t="str"/>
      <x:c r="J3607" t="str"/>
      <x:c r="K3607" t="str"/>
      <x:c r="L3607" t="str"/>
      <x:c r="M3607" t="str"/>
      <x:c r="N3607" t="str"/>
      <x:c r="O3607" t="str"/>
      <x:c r="P3607" t="str"/>
      <x:c r="Q3607" t="str">
        <x:v>https://www.google.com/maps/search/?api=1&amp;query=Studio+55+De+Saude+STUDIO+55+DE+SAUDE+SERVICOS+MEDICOS+E+ODONTOLOGICOS+LIMTADA%2C+316%2C+JARDIM+SANTA+MENA%2C+GUARULHOS%2C+SP+Guarulhos+SP</x:v>
      </x:c>
      <x:c r="R3607" t="str"/>
      <x:c r="S3607" t="str"/>
      <x:c r="T3607" t="str">
        <x:v>Não contatado</x:v>
      </x:c>
      <x:c r="U3607" s="27" t="n">
        <x:f>IF(LEN(H3607)&gt;0,25,0)+IF(L3607="Sim",25,0)+IF(LEN(M3607)&gt;0,15,0)+IF(LEN(J3607)&gt;0,10,0)+IF(LEN(N3607)&gt;0,5,0)+IF(LEN(O3607)&gt;0,5,0)+IF(LEN(P3607)&gt;0,5,0)+IF(AND(LEN(R3607)&gt;0,LEN(S3607)&gt;0),10,0)</x:f>
        <x:v>0</x:v>
      </x:c>
      <x:c r="V3607" t="str">
        <x:f>IF(U3607&gt;=60,"Prioridade Alta",IF(U3607&gt;=35,"Prioridade Média","Prioridade Baixa"))</x:f>
        <x:v>Prioridade Baixa</x:v>
      </x:c>
      <x:c r="W3607" t="str">
        <x:v>Sim</x:v>
      </x:c>
      <x:c r="X3607" t="str">
        <x:v>Sem telefone, e-mail ou site</x:v>
      </x:c>
      <x:c r="Y3607" t="str">
        <x:v>Base expandida 2026-07-27</x:v>
      </x:c>
      <x:c r="Z3607" t="str"/>
      <x:c r="AA3607" t="str"/>
      <x:c r="AB3607" t="n">
        <x:v>30</x:v>
      </x:c>
      <x:c r="AC3607" t="str">
        <x:v>Prioridade Baixa</x:v>
      </x:c>
      <x:c r="AD3607" t="str">
        <x:v>Fonte CNES/DATASUS: https://cnes2.datasus.gov.br/Mod_Basico.asp?VCo_Unidade=3518803843041; CNES 3843041; CNPJ 29299101000197; site oficial/redes não coletados nesta fonte</x:v>
      </x:c>
      <x:c r="AE3607" t="n">
        <x:f>IF(LEN(H3607)&gt;0,1,0)</x:f>
        <x:v>0</x:v>
      </x:c>
      <x:c r="AF3607" t="n">
        <x:f>IF(LEN(M3607)&gt;0,1,0)</x:f>
        <x:v>0</x:v>
      </x:c>
      <x:c r="AG3607" t="n">
        <x:f>IF(AND(LEN(H3607)=0,LEN(K3607)=0,LEN(M3607)=0),1,0)</x:f>
        <x:v>1</x:v>
      </x:c>
    </x:row>
    <x:row r="3608">
      <x:c r="A3608" t="str">
        <x:v>AT-03607</x:v>
      </x:c>
      <x:c r="B3608" t="str">
        <x:v>Sucesso Saude</x:v>
      </x:c>
      <x:c r="C3608" t="str">
        <x:v>Saúde</x:v>
      </x:c>
      <x:c r="D3608" t="str">
        <x:v>Clínica</x:v>
      </x:c>
      <x:c r="E3608" t="str">
        <x:v>Guarulhos</x:v>
      </x:c>
      <x:c r="F3608" t="str">
        <x:v>Centro</x:v>
      </x:c>
      <x:c r="G3608" t="str">
        <x:v>Sucesso Saude Medicina Especializada Ltda, 190, Centro, Guarulhos, Sp</x:v>
      </x:c>
      <x:c r="H3608" t="str"/>
      <x:c r="I3608" t="str"/>
      <x:c r="J3608" t="str"/>
      <x:c r="K3608" t="str"/>
      <x:c r="L3608" t="str"/>
      <x:c r="M3608" t="str"/>
      <x:c r="N3608" t="str"/>
      <x:c r="O3608" t="str"/>
      <x:c r="P3608" t="str"/>
      <x:c r="Q3608" t="str">
        <x:v>https://www.google.com/maps/search/?api=1&amp;query=Sucesso+Saude+SUCESSO+SAUDE+MEDICINA+ESPECIALIZADA+LTDA%2C+190%2C+CENTRO%2C+GUARULHOS%2C+SP+Guarulhos+SP</x:v>
      </x:c>
      <x:c r="R3608" t="str"/>
      <x:c r="S3608" t="str"/>
      <x:c r="T3608" t="str">
        <x:v>Não contatado</x:v>
      </x:c>
      <x:c r="U3608" s="27" t="n">
        <x:f>IF(LEN(H3608)&gt;0,25,0)+IF(L3608="Sim",25,0)+IF(LEN(M3608)&gt;0,15,0)+IF(LEN(J3608)&gt;0,10,0)+IF(LEN(N3608)&gt;0,5,0)+IF(LEN(O3608)&gt;0,5,0)+IF(LEN(P3608)&gt;0,5,0)+IF(AND(LEN(R3608)&gt;0,LEN(S3608)&gt;0),10,0)</x:f>
        <x:v>0</x:v>
      </x:c>
      <x:c r="V3608" t="str">
        <x:f>IF(U3608&gt;=60,"Prioridade Alta",IF(U3608&gt;=35,"Prioridade Média","Prioridade Baixa"))</x:f>
        <x:v>Prioridade Baixa</x:v>
      </x:c>
      <x:c r="W3608" t="str">
        <x:v>Sim</x:v>
      </x:c>
      <x:c r="X3608" t="str">
        <x:v>Sem telefone, e-mail ou site</x:v>
      </x:c>
      <x:c r="Y3608" t="str">
        <x:v>Base expandida 2026-07-27</x:v>
      </x:c>
      <x:c r="Z3608" t="str"/>
      <x:c r="AA3608" t="str"/>
      <x:c r="AB3608" t="n">
        <x:v>30</x:v>
      </x:c>
      <x:c r="AC3608" t="str">
        <x:v>Prioridade Baixa</x:v>
      </x:c>
      <x:c r="AD3608" t="str">
        <x:v>Fonte CNES/DATASUS: https://cnes2.datasus.gov.br/Mod_Basico.asp?VCo_Unidade=3518809009450; CNES 9009450; CNPJ 23065111000181; site oficial/redes não coletados nesta fonte</x:v>
      </x:c>
      <x:c r="AE3608" t="n">
        <x:f>IF(LEN(H3608)&gt;0,1,0)</x:f>
        <x:v>0</x:v>
      </x:c>
      <x:c r="AF3608" t="n">
        <x:f>IF(LEN(M3608)&gt;0,1,0)</x:f>
        <x:v>0</x:v>
      </x:c>
      <x:c r="AG3608" t="n">
        <x:f>IF(AND(LEN(H3608)=0,LEN(K3608)=0,LEN(M3608)=0),1,0)</x:f>
        <x:v>1</x:v>
      </x:c>
    </x:row>
    <x:row r="3609">
      <x:c r="A3609" t="str">
        <x:v>AT-03608</x:v>
      </x:c>
      <x:c r="B3609" t="str">
        <x:v>Su Riso Odontologia</x:v>
      </x:c>
      <x:c r="C3609" t="str">
        <x:v>Saúde</x:v>
      </x:c>
      <x:c r="D3609" t="str">
        <x:v>Clínica</x:v>
      </x:c>
      <x:c r="E3609" t="str">
        <x:v>Guarulhos</x:v>
      </x:c>
      <x:c r="F3609" t="str">
        <x:v>Cidade Jardim Cumbic</x:v>
      </x:c>
      <x:c r="G3609" t="str">
        <x:v>Su Riso Clinica Odontologica Eireli, 285, Cidade Jardim Cumbic, Guarulhos, Sp</x:v>
      </x:c>
      <x:c r="H3609" t="str"/>
      <x:c r="I3609" t="str"/>
      <x:c r="J3609" t="str"/>
      <x:c r="K3609" t="str"/>
      <x:c r="L3609" t="str"/>
      <x:c r="M3609" t="str"/>
      <x:c r="N3609" t="str"/>
      <x:c r="O3609" t="str"/>
      <x:c r="P3609" t="str"/>
      <x:c r="Q3609" t="str">
        <x:v>https://www.google.com/maps/search/?api=1&amp;query=Su+Riso+Odontologia+SU+RISO+CLINICA+ODONTOLOGICA+EIRELI%2C+285%2C+CIDADE+JARDIM+CUMBIC%2C+GUARULHOS%2C+SP+Guarulhos+SP</x:v>
      </x:c>
      <x:c r="R3609" t="str"/>
      <x:c r="S3609" t="str"/>
      <x:c r="T3609" t="str">
        <x:v>Não contatado</x:v>
      </x:c>
      <x:c r="U3609" s="27" t="n">
        <x:f>IF(LEN(H3609)&gt;0,25,0)+IF(L3609="Sim",25,0)+IF(LEN(M3609)&gt;0,15,0)+IF(LEN(J3609)&gt;0,10,0)+IF(LEN(N3609)&gt;0,5,0)+IF(LEN(O3609)&gt;0,5,0)+IF(LEN(P3609)&gt;0,5,0)+IF(AND(LEN(R3609)&gt;0,LEN(S3609)&gt;0),10,0)</x:f>
        <x:v>0</x:v>
      </x:c>
      <x:c r="V3609" t="str">
        <x:f>IF(U3609&gt;=60,"Prioridade Alta",IF(U3609&gt;=35,"Prioridade Média","Prioridade Baixa"))</x:f>
        <x:v>Prioridade Baixa</x:v>
      </x:c>
      <x:c r="W3609" t="str">
        <x:v>Sim</x:v>
      </x:c>
      <x:c r="X3609" t="str">
        <x:v>Sem telefone, e-mail ou site</x:v>
      </x:c>
      <x:c r="Y3609" t="str">
        <x:v>Base expandida 2026-07-27</x:v>
      </x:c>
      <x:c r="Z3609" t="str"/>
      <x:c r="AA3609" t="str"/>
      <x:c r="AB3609" t="n">
        <x:v>30</x:v>
      </x:c>
      <x:c r="AC3609" t="str">
        <x:v>Prioridade Baixa</x:v>
      </x:c>
      <x:c r="AD3609" t="str">
        <x:v>Fonte CNES/DATASUS: https://cnes2.datasus.gov.br/Mod_Basico.asp?VCo_Unidade=3518809890580; CNES 9890580; CNPJ 27480155000129; site oficial/redes não coletados nesta fonte</x:v>
      </x:c>
      <x:c r="AE3609" t="n">
        <x:f>IF(LEN(H3609)&gt;0,1,0)</x:f>
        <x:v>0</x:v>
      </x:c>
      <x:c r="AF3609" t="n">
        <x:f>IF(LEN(M3609)&gt;0,1,0)</x:f>
        <x:v>0</x:v>
      </x:c>
      <x:c r="AG3609" t="n">
        <x:f>IF(AND(LEN(H3609)=0,LEN(K3609)=0,LEN(M3609)=0),1,0)</x:f>
        <x:v>1</x:v>
      </x:c>
    </x:row>
    <x:row r="3610">
      <x:c r="A3610" t="str">
        <x:v>AT-03609</x:v>
      </x:c>
      <x:c r="B3610" t="str">
        <x:v>Suscitare Odontologia</x:v>
      </x:c>
      <x:c r="C3610" t="str">
        <x:v>Saúde</x:v>
      </x:c>
      <x:c r="D3610" t="str">
        <x:v>Clínica</x:v>
      </x:c>
      <x:c r="E3610" t="str">
        <x:v>Guarulhos</x:v>
      </x:c>
      <x:c r="F3610" t="str">
        <x:v>Vila Sao Judas Tadeu</x:v>
      </x:c>
      <x:c r="G3610" t="str">
        <x:v>Juliana Barbosa Odontologia, 2613, Vila Sao Judas Tadeu, Guarulhos, Sp</x:v>
      </x:c>
      <x:c r="H3610" t="str"/>
      <x:c r="I3610" t="str"/>
      <x:c r="J3610" t="str"/>
      <x:c r="K3610" t="str"/>
      <x:c r="L3610" t="str"/>
      <x:c r="M3610" t="str"/>
      <x:c r="N3610" t="str"/>
      <x:c r="O3610" t="str"/>
      <x:c r="P3610" t="str"/>
      <x:c r="Q3610" t="str">
        <x:v>https://www.google.com/maps/search/?api=1&amp;query=Suscitare+Odontologia+JULIANA+BARBOSA+ODONTOLOGIA%2C+2613%2C+VILA+SAO+JUDAS+TADEU%2C+GUARULHOS%2C+SP+Guarulhos+SP</x:v>
      </x:c>
      <x:c r="R3610" t="str"/>
      <x:c r="S3610" t="str"/>
      <x:c r="T3610" t="str">
        <x:v>Não contatado</x:v>
      </x:c>
      <x:c r="U3610" s="27" t="n">
        <x:f>IF(LEN(H3610)&gt;0,25,0)+IF(L3610="Sim",25,0)+IF(LEN(M3610)&gt;0,15,0)+IF(LEN(J3610)&gt;0,10,0)+IF(LEN(N3610)&gt;0,5,0)+IF(LEN(O3610)&gt;0,5,0)+IF(LEN(P3610)&gt;0,5,0)+IF(AND(LEN(R3610)&gt;0,LEN(S3610)&gt;0),10,0)</x:f>
        <x:v>0</x:v>
      </x:c>
      <x:c r="V3610" t="str">
        <x:f>IF(U3610&gt;=60,"Prioridade Alta",IF(U3610&gt;=35,"Prioridade Média","Prioridade Baixa"))</x:f>
        <x:v>Prioridade Baixa</x:v>
      </x:c>
      <x:c r="W3610" t="str">
        <x:v>Sim</x:v>
      </x:c>
      <x:c r="X3610" t="str">
        <x:v>Sem telefone, e-mail ou site</x:v>
      </x:c>
      <x:c r="Y3610" t="str">
        <x:v>Base expandida 2026-07-27</x:v>
      </x:c>
      <x:c r="Z3610" t="str"/>
      <x:c r="AA3610" t="str"/>
      <x:c r="AB3610" t="n">
        <x:v>30</x:v>
      </x:c>
      <x:c r="AC3610" t="str">
        <x:v>Prioridade Baixa</x:v>
      </x:c>
      <x:c r="AD3610" t="str">
        <x:v>Fonte CNES/DATASUS: https://cnes2.datasus.gov.br/Mod_Basico.asp?VCo_Unidade=3518809725350; CNES 9725350; CNPJ 30530431000120; site oficial/redes não coletados nesta fonte</x:v>
      </x:c>
      <x:c r="AE3610" t="n">
        <x:f>IF(LEN(H3610)&gt;0,1,0)</x:f>
        <x:v>0</x:v>
      </x:c>
      <x:c r="AF3610" t="n">
        <x:f>IF(LEN(M3610)&gt;0,1,0)</x:f>
        <x:v>0</x:v>
      </x:c>
      <x:c r="AG3610" t="n">
        <x:f>IF(AND(LEN(H3610)=0,LEN(K3610)=0,LEN(M3610)=0),1,0)</x:f>
        <x:v>1</x:v>
      </x:c>
    </x:row>
    <x:row r="3611">
      <x:c r="A3611" t="str">
        <x:v>AT-03610</x:v>
      </x:c>
      <x:c r="B3611" t="str">
        <x:v>Tavolazzi Odontologia</x:v>
      </x:c>
      <x:c r="C3611" t="str">
        <x:v>Saúde</x:v>
      </x:c>
      <x:c r="D3611" t="str">
        <x:v>Clínica</x:v>
      </x:c>
      <x:c r="E3611" t="str">
        <x:v>Guarulhos</x:v>
      </x:c>
      <x:c r="F3611" t="str">
        <x:v>Centro</x:v>
      </x:c>
      <x:c r="G3611" t="str">
        <x:v>Tavolazzi Odontologia Ltda, 2120, Centro, Guarulhos, Sp</x:v>
      </x:c>
      <x:c r="H3611" t="str"/>
      <x:c r="I3611" t="str"/>
      <x:c r="J3611" t="str"/>
      <x:c r="K3611" t="str"/>
      <x:c r="L3611" t="str"/>
      <x:c r="M3611" t="str"/>
      <x:c r="N3611" t="str"/>
      <x:c r="O3611" t="str"/>
      <x:c r="P3611" t="str"/>
      <x:c r="Q3611" t="str">
        <x:v>https://www.google.com/maps/search/?api=1&amp;query=Tavolazzi+Odontologia+TAVOLAZZI+ODONTOLOGIA+LTDA%2C+2120%2C+CENTRO%2C+GUARULHOS%2C+SP+Guarulhos+SP</x:v>
      </x:c>
      <x:c r="R3611" t="str"/>
      <x:c r="S3611" t="str"/>
      <x:c r="T3611" t="str">
        <x:v>Não contatado</x:v>
      </x:c>
      <x:c r="U3611" s="27" t="n">
        <x:f>IF(LEN(H3611)&gt;0,25,0)+IF(L3611="Sim",25,0)+IF(LEN(M3611)&gt;0,15,0)+IF(LEN(J3611)&gt;0,10,0)+IF(LEN(N3611)&gt;0,5,0)+IF(LEN(O3611)&gt;0,5,0)+IF(LEN(P3611)&gt;0,5,0)+IF(AND(LEN(R3611)&gt;0,LEN(S3611)&gt;0),10,0)</x:f>
        <x:v>0</x:v>
      </x:c>
      <x:c r="V3611" t="str">
        <x:f>IF(U3611&gt;=60,"Prioridade Alta",IF(U3611&gt;=35,"Prioridade Média","Prioridade Baixa"))</x:f>
        <x:v>Prioridade Baixa</x:v>
      </x:c>
      <x:c r="W3611" t="str">
        <x:v>Sim</x:v>
      </x:c>
      <x:c r="X3611" t="str">
        <x:v>Sem telefone, e-mail ou site</x:v>
      </x:c>
      <x:c r="Y3611" t="str">
        <x:v>Base expandida 2026-07-27</x:v>
      </x:c>
      <x:c r="Z3611" t="str"/>
      <x:c r="AA3611" t="str"/>
      <x:c r="AB3611" t="n">
        <x:v>30</x:v>
      </x:c>
      <x:c r="AC3611" t="str">
        <x:v>Prioridade Baixa</x:v>
      </x:c>
      <x:c r="AD3611" t="str">
        <x:v>Fonte CNES/DATASUS: https://cnes2.datasus.gov.br/Mod_Basico.asp?VCo_Unidade=3518805541816; CNES 5541816; CNPJ 60312094000166; site oficial/redes não coletados nesta fonte</x:v>
      </x:c>
      <x:c r="AE3611" t="n">
        <x:f>IF(LEN(H3611)&gt;0,1,0)</x:f>
        <x:v>0</x:v>
      </x:c>
      <x:c r="AF3611" t="n">
        <x:f>IF(LEN(M3611)&gt;0,1,0)</x:f>
        <x:v>0</x:v>
      </x:c>
      <x:c r="AG3611" t="n">
        <x:f>IF(AND(LEN(H3611)=0,LEN(K3611)=0,LEN(M3611)=0),1,0)</x:f>
        <x:v>1</x:v>
      </x:c>
    </x:row>
    <x:row r="3612">
      <x:c r="A3612" t="str">
        <x:v>AT-03611</x:v>
      </x:c>
      <x:c r="B3612" t="str">
        <x:v>Terapeuta Ocupacional Stephany Miranda</x:v>
      </x:c>
      <x:c r="C3612" t="str">
        <x:v>Saúde</x:v>
      </x:c>
      <x:c r="D3612" t="str">
        <x:v>Pronto Atendimento / UPA</x:v>
      </x:c>
      <x:c r="E3612" t="str">
        <x:v>Guarulhos</x:v>
      </x:c>
      <x:c r="F3612" t="str">
        <x:v>Jardim Vila Galvao</x:v>
      </x:c>
      <x:c r="G3612" t="str">
        <x:v>Stephany Miranda Cardoso, 46, Jardim Vila Galvao, Guarulhos, Sp</x:v>
      </x:c>
      <x:c r="H3612" t="str"/>
      <x:c r="I3612" t="str"/>
      <x:c r="J3612" t="str"/>
      <x:c r="K3612" t="str"/>
      <x:c r="L3612" t="str"/>
      <x:c r="M3612" t="str"/>
      <x:c r="N3612" t="str"/>
      <x:c r="O3612" t="str"/>
      <x:c r="P3612" t="str"/>
      <x:c r="Q3612" t="str">
        <x:v>https://www.google.com/maps/search/?api=1&amp;query=Terapeuta+Ocupacional+Stephany+Miranda+STEPHANY+MIRANDA+CARDOSO%2C+46%2C+JARDIM+VILA+GALVAO%2C+GUARULHOS%2C+SP+Guarulhos+SP</x:v>
      </x:c>
      <x:c r="R3612" t="str"/>
      <x:c r="S3612" t="str"/>
      <x:c r="T3612" t="str">
        <x:v>Não contatado</x:v>
      </x:c>
      <x:c r="U3612" s="27" t="n">
        <x:f>IF(LEN(H3612)&gt;0,25,0)+IF(L3612="Sim",25,0)+IF(LEN(M3612)&gt;0,15,0)+IF(LEN(J3612)&gt;0,10,0)+IF(LEN(N3612)&gt;0,5,0)+IF(LEN(O3612)&gt;0,5,0)+IF(LEN(P3612)&gt;0,5,0)+IF(AND(LEN(R3612)&gt;0,LEN(S3612)&gt;0),10,0)</x:f>
        <x:v>0</x:v>
      </x:c>
      <x:c r="V3612" t="str">
        <x:f>IF(U3612&gt;=60,"Prioridade Alta",IF(U3612&gt;=35,"Prioridade Média","Prioridade Baixa"))</x:f>
        <x:v>Prioridade Baixa</x:v>
      </x:c>
      <x:c r="W3612" t="str">
        <x:v>Sim</x:v>
      </x:c>
      <x:c r="X3612" t="str">
        <x:v>Sem telefone, e-mail ou site</x:v>
      </x:c>
      <x:c r="Y3612" t="str">
        <x:v>Base expandida 2026-07-27</x:v>
      </x:c>
      <x:c r="Z3612" t="str"/>
      <x:c r="AA3612" t="str"/>
      <x:c r="AB3612" t="n">
        <x:v>30</x:v>
      </x:c>
      <x:c r="AC3612" t="str">
        <x:v>Prioridade Baixa</x:v>
      </x:c>
      <x:c r="AD3612" t="str">
        <x:v>Fonte CNES/DATASUS: https://cnes2.datasus.gov.br/Mod_Basico.asp?VCo_Unidade=3518804964063; CNES 4964063; CNPJ 49697384000132; site oficial/redes não coletados nesta fonte</x:v>
      </x:c>
      <x:c r="AE3612" t="n">
        <x:f>IF(LEN(H3612)&gt;0,1,0)</x:f>
        <x:v>0</x:v>
      </x:c>
      <x:c r="AF3612" t="n">
        <x:f>IF(LEN(M3612)&gt;0,1,0)</x:f>
        <x:v>0</x:v>
      </x:c>
      <x:c r="AG3612" t="n">
        <x:f>IF(AND(LEN(H3612)=0,LEN(K3612)=0,LEN(M3612)=0),1,0)</x:f>
        <x:v>1</x:v>
      </x:c>
    </x:row>
    <x:row r="3613">
      <x:c r="A3613" t="str">
        <x:v>AT-03612</x:v>
      </x:c>
      <x:c r="B3613" t="str">
        <x:v>Thamiris Guedes Psicologia</x:v>
      </x:c>
      <x:c r="C3613" t="str">
        <x:v>Saúde</x:v>
      </x:c>
      <x:c r="D3613" t="str">
        <x:v>Clínica</x:v>
      </x:c>
      <x:c r="E3613" t="str">
        <x:v>Guarulhos</x:v>
      </x:c>
      <x:c r="F3613" t="str">
        <x:v>Jardim Guarulhos</x:v>
      </x:c>
      <x:c r="G3613" t="str">
        <x:v>Thamiris Guedes Psicologia Ltda, 32, Jardim Guarulhos, Guarulhos, Sp</x:v>
      </x:c>
      <x:c r="H3613" t="str"/>
      <x:c r="I3613" t="str"/>
      <x:c r="J3613" t="str"/>
      <x:c r="K3613" t="str"/>
      <x:c r="L3613" t="str"/>
      <x:c r="M3613" t="str"/>
      <x:c r="N3613" t="str"/>
      <x:c r="O3613" t="str"/>
      <x:c r="P3613" t="str"/>
      <x:c r="Q3613" t="str">
        <x:v>https://www.google.com/maps/search/?api=1&amp;query=Thamiris+Guedes+Psicologia+THAMIRIS+GUEDES+PSICOLOGIA+LTDA%2C+32%2C+JARDIM+GUARULHOS%2C+GUARULHOS%2C+SP+Guarulhos+SP</x:v>
      </x:c>
      <x:c r="R3613" t="str"/>
      <x:c r="S3613" t="str"/>
      <x:c r="T3613" t="str">
        <x:v>Não contatado</x:v>
      </x:c>
      <x:c r="U3613" s="27" t="n">
        <x:f>IF(LEN(H3613)&gt;0,25,0)+IF(L3613="Sim",25,0)+IF(LEN(M3613)&gt;0,15,0)+IF(LEN(J3613)&gt;0,10,0)+IF(LEN(N3613)&gt;0,5,0)+IF(LEN(O3613)&gt;0,5,0)+IF(LEN(P3613)&gt;0,5,0)+IF(AND(LEN(R3613)&gt;0,LEN(S3613)&gt;0),10,0)</x:f>
        <x:v>0</x:v>
      </x:c>
      <x:c r="V3613" t="str">
        <x:f>IF(U3613&gt;=60,"Prioridade Alta",IF(U3613&gt;=35,"Prioridade Média","Prioridade Baixa"))</x:f>
        <x:v>Prioridade Baixa</x:v>
      </x:c>
      <x:c r="W3613" t="str">
        <x:v>Sim</x:v>
      </x:c>
      <x:c r="X3613" t="str">
        <x:v>Sem telefone, e-mail ou site</x:v>
      </x:c>
      <x:c r="Y3613" t="str">
        <x:v>Base expandida 2026-07-27</x:v>
      </x:c>
      <x:c r="Z3613" t="str"/>
      <x:c r="AA3613" t="str"/>
      <x:c r="AB3613" t="n">
        <x:v>30</x:v>
      </x:c>
      <x:c r="AC3613" t="str">
        <x:v>Prioridade Baixa</x:v>
      </x:c>
      <x:c r="AD3613" t="str">
        <x:v>Fonte CNES/DATASUS: https://cnes2.datasus.gov.br/Mod_Basico.asp?VCo_Unidade=3518804501942; CNES 4501942; CNPJ 48968021000121; site oficial/redes não coletados nesta fonte</x:v>
      </x:c>
      <x:c r="AE3613" t="n">
        <x:f>IF(LEN(H3613)&gt;0,1,0)</x:f>
        <x:v>0</x:v>
      </x:c>
      <x:c r="AF3613" t="n">
        <x:f>IF(LEN(M3613)&gt;0,1,0)</x:f>
        <x:v>0</x:v>
      </x:c>
      <x:c r="AG3613" t="n">
        <x:f>IF(AND(LEN(H3613)=0,LEN(K3613)=0,LEN(M3613)=0),1,0)</x:f>
        <x:v>1</x:v>
      </x:c>
    </x:row>
    <x:row r="3614">
      <x:c r="A3614" t="str">
        <x:v>AT-03613</x:v>
      </x:c>
      <x:c r="B3614" t="str">
        <x:v>S2 Clinica Odontologica Ltda</x:v>
      </x:c>
      <x:c r="C3614" t="str">
        <x:v>Saúde</x:v>
      </x:c>
      <x:c r="D3614" t="str">
        <x:v>Clínica</x:v>
      </x:c>
      <x:c r="E3614" t="str">
        <x:v>Guarulhos</x:v>
      </x:c>
      <x:c r="F3614" t="str">
        <x:v>Vila Vicentina</x:v>
      </x:c>
      <x:c r="G3614" t="str">
        <x:v>S2 Clinica Odontologica Ltda, 96, Vila Vicentina, Guarulhos, Sp</x:v>
      </x:c>
      <x:c r="H3614" t="str"/>
      <x:c r="I3614" t="str"/>
      <x:c r="J3614" t="str"/>
      <x:c r="K3614" t="str"/>
      <x:c r="L3614" t="str"/>
      <x:c r="M3614" t="str"/>
      <x:c r="N3614" t="str"/>
      <x:c r="O3614" t="str"/>
      <x:c r="P3614" t="str"/>
      <x:c r="Q3614" t="str">
        <x:v>https://www.google.com/maps/search/?api=1&amp;query=S2+Clinica+Odontologica+Ltda+S2+CLINICA+ODONTOLOGICA+LTDA%2C+96%2C+VILA+VICENTINA%2C+GUARULHOS%2C+SP+Guarulhos+SP</x:v>
      </x:c>
      <x:c r="R3614" t="str"/>
      <x:c r="S3614" t="str"/>
      <x:c r="T3614" t="str">
        <x:v>Não contatado</x:v>
      </x:c>
      <x:c r="U3614" s="27" t="n">
        <x:f>IF(LEN(H3614)&gt;0,25,0)+IF(L3614="Sim",25,0)+IF(LEN(M3614)&gt;0,15,0)+IF(LEN(J3614)&gt;0,10,0)+IF(LEN(N3614)&gt;0,5,0)+IF(LEN(O3614)&gt;0,5,0)+IF(LEN(P3614)&gt;0,5,0)+IF(AND(LEN(R3614)&gt;0,LEN(S3614)&gt;0),10,0)</x:f>
        <x:v>0</x:v>
      </x:c>
      <x:c r="V3614" t="str">
        <x:f>IF(U3614&gt;=60,"Prioridade Alta",IF(U3614&gt;=35,"Prioridade Média","Prioridade Baixa"))</x:f>
        <x:v>Prioridade Baixa</x:v>
      </x:c>
      <x:c r="W3614" t="str">
        <x:v>Sim</x:v>
      </x:c>
      <x:c r="X3614" t="str">
        <x:v>Sem telefone, e-mail ou site</x:v>
      </x:c>
      <x:c r="Y3614" t="str">
        <x:v>Base expandida 2026-07-27</x:v>
      </x:c>
      <x:c r="Z3614" t="str"/>
      <x:c r="AA3614" t="str"/>
      <x:c r="AB3614" t="n">
        <x:v>30</x:v>
      </x:c>
      <x:c r="AC3614" t="str">
        <x:v>Prioridade Baixa</x:v>
      </x:c>
      <x:c r="AD3614" t="str">
        <x:v>Fonte CNES/DATASUS: https://cnes2.datasus.gov.br/Mod_Basico.asp?VCo_Unidade=3518800952672; CNES 0952672; CNPJ 43014525000199; site oficial/redes não coletados nesta fonte</x:v>
      </x:c>
      <x:c r="AE3614" t="n">
        <x:f>IF(LEN(H3614)&gt;0,1,0)</x:f>
        <x:v>0</x:v>
      </x:c>
      <x:c r="AF3614" t="n">
        <x:f>IF(LEN(M3614)&gt;0,1,0)</x:f>
        <x:v>0</x:v>
      </x:c>
      <x:c r="AG3614" t="n">
        <x:f>IF(AND(LEN(H3614)=0,LEN(K3614)=0,LEN(M3614)=0),1,0)</x:f>
        <x:v>1</x:v>
      </x:c>
    </x:row>
    <x:row r="3615">
      <x:c r="A3615" t="str">
        <x:v>AT-03614</x:v>
      </x:c>
      <x:c r="B3615" t="str">
        <x:v>Talita Cristina Somensi Dias Psicologia</x:v>
      </x:c>
      <x:c r="C3615" t="str">
        <x:v>Saúde</x:v>
      </x:c>
      <x:c r="D3615" t="str">
        <x:v>Clínica</x:v>
      </x:c>
      <x:c r="E3615" t="str">
        <x:v>Guarulhos</x:v>
      </x:c>
      <x:c r="F3615" t="str">
        <x:v>Centro</x:v>
      </x:c>
      <x:c r="G3615" t="str">
        <x:v>Talita Cristina Somensi Dias Psicologia, 450, Centro, Guarulhos, Sp</x:v>
      </x:c>
      <x:c r="H3615" t="str"/>
      <x:c r="I3615" t="str"/>
      <x:c r="J3615" t="str"/>
      <x:c r="K3615" t="str"/>
      <x:c r="L3615" t="str"/>
      <x:c r="M3615" t="str"/>
      <x:c r="N3615" t="str"/>
      <x:c r="O3615" t="str"/>
      <x:c r="P3615" t="str"/>
      <x:c r="Q3615" t="str">
        <x:v>https://www.google.com/maps/search/?api=1&amp;query=Talita+Cristina+Somensi+Dias+Psicologia+TALITA+CRISTINA+SOMENSI+DIAS+PSICOLOGIA%2C+450%2C+CENTRO%2C+GUARULHOS%2C+SP+Guarulhos+SP</x:v>
      </x:c>
      <x:c r="R3615" t="str"/>
      <x:c r="S3615" t="str"/>
      <x:c r="T3615" t="str">
        <x:v>Não contatado</x:v>
      </x:c>
      <x:c r="U3615" s="27" t="n">
        <x:f>IF(LEN(H3615)&gt;0,25,0)+IF(L3615="Sim",25,0)+IF(LEN(M3615)&gt;0,15,0)+IF(LEN(J3615)&gt;0,10,0)+IF(LEN(N3615)&gt;0,5,0)+IF(LEN(O3615)&gt;0,5,0)+IF(LEN(P3615)&gt;0,5,0)+IF(AND(LEN(R3615)&gt;0,LEN(S3615)&gt;0),10,0)</x:f>
        <x:v>0</x:v>
      </x:c>
      <x:c r="V3615" t="str">
        <x:f>IF(U3615&gt;=60,"Prioridade Alta",IF(U3615&gt;=35,"Prioridade Média","Prioridade Baixa"))</x:f>
        <x:v>Prioridade Baixa</x:v>
      </x:c>
      <x:c r="W3615" t="str">
        <x:v>Sim</x:v>
      </x:c>
      <x:c r="X3615" t="str">
        <x:v>Sem telefone, e-mail ou site</x:v>
      </x:c>
      <x:c r="Y3615" t="str">
        <x:v>Base expandida 2026-07-27</x:v>
      </x:c>
      <x:c r="Z3615" t="str"/>
      <x:c r="AA3615" t="str"/>
      <x:c r="AB3615" t="n">
        <x:v>30</x:v>
      </x:c>
      <x:c r="AC3615" t="str">
        <x:v>Prioridade Baixa</x:v>
      </x:c>
      <x:c r="AD3615" t="str">
        <x:v>Fonte CNES/DATASUS: https://cnes2.datasus.gov.br/Mod_Basico.asp?VCo_Unidade=3518804874439; CNES 4874439; CNPJ 11990560000157; site oficial/redes não coletados nesta fonte</x:v>
      </x:c>
      <x:c r="AE3615" t="n">
        <x:f>IF(LEN(H3615)&gt;0,1,0)</x:f>
        <x:v>0</x:v>
      </x:c>
      <x:c r="AF3615" t="n">
        <x:f>IF(LEN(M3615)&gt;0,1,0)</x:f>
        <x:v>0</x:v>
      </x:c>
      <x:c r="AG3615" t="n">
        <x:f>IF(AND(LEN(H3615)=0,LEN(K3615)=0,LEN(M3615)=0),1,0)</x:f>
        <x:v>1</x:v>
      </x:c>
    </x:row>
    <x:row r="3616">
      <x:c r="A3616" t="str">
        <x:v>AT-03615</x:v>
      </x:c>
      <x:c r="B3616" t="str">
        <x:v>Therapyfisio</x:v>
      </x:c>
      <x:c r="C3616" t="str">
        <x:v>Saúde</x:v>
      </x:c>
      <x:c r="D3616" t="str">
        <x:v>Clínica</x:v>
      </x:c>
      <x:c r="E3616" t="str">
        <x:v>Guarulhos</x:v>
      </x:c>
      <x:c r="F3616" t="str">
        <x:v>Cocaia</x:v>
      </x:c>
      <x:c r="G3616" t="str">
        <x:v>Therapyfisio Fisioterapia E Pilates Ltda, 285, Cocaia, Guarulhos, Sp</x:v>
      </x:c>
      <x:c r="H3616" t="str"/>
      <x:c r="I3616" t="str"/>
      <x:c r="J3616" t="str"/>
      <x:c r="K3616" t="str"/>
      <x:c r="L3616" t="str"/>
      <x:c r="M3616" t="str"/>
      <x:c r="N3616" t="str"/>
      <x:c r="O3616" t="str"/>
      <x:c r="P3616" t="str"/>
      <x:c r="Q3616" t="str">
        <x:v>https://www.google.com/maps/search/?api=1&amp;query=Therapyfisio+THERAPYFISIO+FISIOTERAPIA+E+PILATES+LTDA%2C+285%2C+COCAIA%2C+GUARULHOS%2C+SP+Guarulhos+SP</x:v>
      </x:c>
      <x:c r="R3616" t="str"/>
      <x:c r="S3616" t="str"/>
      <x:c r="T3616" t="str">
        <x:v>Não contatado</x:v>
      </x:c>
      <x:c r="U3616" s="27" t="n">
        <x:f>IF(LEN(H3616)&gt;0,25,0)+IF(L3616="Sim",25,0)+IF(LEN(M3616)&gt;0,15,0)+IF(LEN(J3616)&gt;0,10,0)+IF(LEN(N3616)&gt;0,5,0)+IF(LEN(O3616)&gt;0,5,0)+IF(LEN(P3616)&gt;0,5,0)+IF(AND(LEN(R3616)&gt;0,LEN(S3616)&gt;0),10,0)</x:f>
        <x:v>0</x:v>
      </x:c>
      <x:c r="V3616" t="str">
        <x:f>IF(U3616&gt;=60,"Prioridade Alta",IF(U3616&gt;=35,"Prioridade Média","Prioridade Baixa"))</x:f>
        <x:v>Prioridade Baixa</x:v>
      </x:c>
      <x:c r="W3616" t="str">
        <x:v>Sim</x:v>
      </x:c>
      <x:c r="X3616" t="str">
        <x:v>Sem telefone, e-mail ou site</x:v>
      </x:c>
      <x:c r="Y3616" t="str">
        <x:v>Base expandida 2026-07-27</x:v>
      </x:c>
      <x:c r="Z3616" t="str"/>
      <x:c r="AA3616" t="str"/>
      <x:c r="AB3616" t="n">
        <x:v>30</x:v>
      </x:c>
      <x:c r="AC3616" t="str">
        <x:v>Prioridade Baixa</x:v>
      </x:c>
      <x:c r="AD3616" t="str">
        <x:v>Fonte CNES/DATASUS: https://cnes2.datasus.gov.br/Mod_Basico.asp?VCo_Unidade=3518805810205; CNES 5810205; CNPJ 58756770000149; site oficial/redes não coletados nesta fonte</x:v>
      </x:c>
      <x:c r="AE3616" t="n">
        <x:f>IF(LEN(H3616)&gt;0,1,0)</x:f>
        <x:v>0</x:v>
      </x:c>
      <x:c r="AF3616" t="n">
        <x:f>IF(LEN(M3616)&gt;0,1,0)</x:f>
        <x:v>0</x:v>
      </x:c>
      <x:c r="AG3616" t="n">
        <x:f>IF(AND(LEN(H3616)=0,LEN(K3616)=0,LEN(M3616)=0),1,0)</x:f>
        <x:v>1</x:v>
      </x:c>
    </x:row>
    <x:row r="3617">
      <x:c r="A3617" t="str">
        <x:v>AT-03616</x:v>
      </x:c>
      <x:c r="B3617" t="str">
        <x:v>Titonele Barbosa Odontologia Ltda</x:v>
      </x:c>
      <x:c r="C3617" t="str">
        <x:v>Saúde</x:v>
      </x:c>
      <x:c r="D3617" t="str">
        <x:v>Clínica</x:v>
      </x:c>
      <x:c r="E3617" t="str">
        <x:v>Guarulhos</x:v>
      </x:c>
      <x:c r="F3617" t="str">
        <x:v>Jardim Tijuco</x:v>
      </x:c>
      <x:c r="G3617" t="str">
        <x:v>Titonele Barbosa Odontologia Ltda, 96, Jardim Tijuco, Guarulhos, Sp</x:v>
      </x:c>
      <x:c r="H3617" t="str"/>
      <x:c r="I3617" t="str"/>
      <x:c r="J3617" t="str"/>
      <x:c r="K3617" t="str"/>
      <x:c r="L3617" t="str"/>
      <x:c r="M3617" t="str"/>
      <x:c r="N3617" t="str"/>
      <x:c r="O3617" t="str"/>
      <x:c r="P3617" t="str"/>
      <x:c r="Q3617" t="str">
        <x:v>https://www.google.com/maps/search/?api=1&amp;query=Titonele+Barbosa+Odontologia+Ltda+TITONELE+BARBOSA+ODONTOLOGIA+LTDA%2C+96%2C+JARDIM+TIJUCO%2C+GUARULHOS%2C+SP+Guarulhos+SP</x:v>
      </x:c>
      <x:c r="R3617" t="str"/>
      <x:c r="S3617" t="str"/>
      <x:c r="T3617" t="str">
        <x:v>Não contatado</x:v>
      </x:c>
      <x:c r="U3617" s="27" t="n">
        <x:f>IF(LEN(H3617)&gt;0,25,0)+IF(L3617="Sim",25,0)+IF(LEN(M3617)&gt;0,15,0)+IF(LEN(J3617)&gt;0,10,0)+IF(LEN(N3617)&gt;0,5,0)+IF(LEN(O3617)&gt;0,5,0)+IF(LEN(P3617)&gt;0,5,0)+IF(AND(LEN(R3617)&gt;0,LEN(S3617)&gt;0),10,0)</x:f>
        <x:v>0</x:v>
      </x:c>
      <x:c r="V3617" t="str">
        <x:f>IF(U3617&gt;=60,"Prioridade Alta",IF(U3617&gt;=35,"Prioridade Média","Prioridade Baixa"))</x:f>
        <x:v>Prioridade Baixa</x:v>
      </x:c>
      <x:c r="W3617" t="str">
        <x:v>Sim</x:v>
      </x:c>
      <x:c r="X3617" t="str">
        <x:v>Sem telefone, e-mail ou site</x:v>
      </x:c>
      <x:c r="Y3617" t="str">
        <x:v>Base expandida 2026-07-27</x:v>
      </x:c>
      <x:c r="Z3617" t="str"/>
      <x:c r="AA3617" t="str"/>
      <x:c r="AB3617" t="n">
        <x:v>30</x:v>
      </x:c>
      <x:c r="AC3617" t="str">
        <x:v>Prioridade Baixa</x:v>
      </x:c>
      <x:c r="AD3617" t="str">
        <x:v>Fonte CNES/DATASUS: https://cnes2.datasus.gov.br/Mod_Basico.asp?VCo_Unidade=3518803531937; CNES 3531937; CNPJ 47011923000102; site oficial/redes não coletados nesta fonte</x:v>
      </x:c>
      <x:c r="AE3617" t="n">
        <x:f>IF(LEN(H3617)&gt;0,1,0)</x:f>
        <x:v>0</x:v>
      </x:c>
      <x:c r="AF3617" t="n">
        <x:f>IF(LEN(M3617)&gt;0,1,0)</x:f>
        <x:v>0</x:v>
      </x:c>
      <x:c r="AG3617" t="n">
        <x:f>IF(AND(LEN(H3617)=0,LEN(K3617)=0,LEN(M3617)=0),1,0)</x:f>
        <x:v>1</x:v>
      </x:c>
    </x:row>
    <x:row r="3618">
      <x:c r="A3618" t="str">
        <x:v>AT-03617</x:v>
      </x:c>
      <x:c r="B3618" t="str">
        <x:v>Tp Saude Mental</x:v>
      </x:c>
      <x:c r="C3618" t="str">
        <x:v>Saúde</x:v>
      </x:c>
      <x:c r="D3618" t="str">
        <x:v>Clínica</x:v>
      </x:c>
      <x:c r="E3618" t="str">
        <x:v>Guarulhos</x:v>
      </x:c>
      <x:c r="F3618" t="str">
        <x:v>Jardim Guarulhos</x:v>
      </x:c>
      <x:c r="G3618" t="str">
        <x:v>Tania Mara Piza Inacio, 450, Jardim Guarulhos, Guarulhos, Sp</x:v>
      </x:c>
      <x:c r="H3618" t="str"/>
      <x:c r="I3618" t="str"/>
      <x:c r="J3618" t="str"/>
      <x:c r="K3618" t="str"/>
      <x:c r="L3618" t="str"/>
      <x:c r="M3618" t="str"/>
      <x:c r="N3618" t="str"/>
      <x:c r="O3618" t="str"/>
      <x:c r="P3618" t="str"/>
      <x:c r="Q3618" t="str">
        <x:v>https://www.google.com/maps/search/?api=1&amp;query=Tp+Saude+Mental+TANIA+MARA+PIZA+INACIO%2C+450%2C+JARDIM+GUARULHOS%2C+GUARULHOS%2C+SP+Guarulhos+SP</x:v>
      </x:c>
      <x:c r="R3618" t="str"/>
      <x:c r="S3618" t="str"/>
      <x:c r="T3618" t="str">
        <x:v>Não contatado</x:v>
      </x:c>
      <x:c r="U3618" s="27" t="n">
        <x:f>IF(LEN(H3618)&gt;0,25,0)+IF(L3618="Sim",25,0)+IF(LEN(M3618)&gt;0,15,0)+IF(LEN(J3618)&gt;0,10,0)+IF(LEN(N3618)&gt;0,5,0)+IF(LEN(O3618)&gt;0,5,0)+IF(LEN(P3618)&gt;0,5,0)+IF(AND(LEN(R3618)&gt;0,LEN(S3618)&gt;0),10,0)</x:f>
        <x:v>0</x:v>
      </x:c>
      <x:c r="V3618" t="str">
        <x:f>IF(U3618&gt;=60,"Prioridade Alta",IF(U3618&gt;=35,"Prioridade Média","Prioridade Baixa"))</x:f>
        <x:v>Prioridade Baixa</x:v>
      </x:c>
      <x:c r="W3618" t="str">
        <x:v>Sim</x:v>
      </x:c>
      <x:c r="X3618" t="str">
        <x:v>Sem telefone, e-mail ou site</x:v>
      </x:c>
      <x:c r="Y3618" t="str">
        <x:v>Base expandida 2026-07-27</x:v>
      </x:c>
      <x:c r="Z3618" t="str"/>
      <x:c r="AA3618" t="str"/>
      <x:c r="AB3618" t="n">
        <x:v>30</x:v>
      </x:c>
      <x:c r="AC3618" t="str">
        <x:v>Prioridade Baixa</x:v>
      </x:c>
      <x:c r="AD3618" t="str">
        <x:v>Fonte CNES/DATASUS: https://cnes2.datasus.gov.br/Mod_Basico.asp?VCo_Unidade=3518809387617; CNES 9387617; CNPJ 42253811000144; site oficial/redes não coletados nesta fonte</x:v>
      </x:c>
      <x:c r="AE3618" t="n">
        <x:f>IF(LEN(H3618)&gt;0,1,0)</x:f>
        <x:v>0</x:v>
      </x:c>
      <x:c r="AF3618" t="n">
        <x:f>IF(LEN(M3618)&gt;0,1,0)</x:f>
        <x:v>0</x:v>
      </x:c>
      <x:c r="AG3618" t="n">
        <x:f>IF(AND(LEN(H3618)=0,LEN(K3618)=0,LEN(M3618)=0),1,0)</x:f>
        <x:v>1</x:v>
      </x:c>
    </x:row>
    <x:row r="3619">
      <x:c r="A3619" t="str">
        <x:v>AT-03618</x:v>
      </x:c>
      <x:c r="B3619" t="str">
        <x:v>Transformar Terapias Integrativas Ltda</x:v>
      </x:c>
      <x:c r="C3619" t="str">
        <x:v>Saúde</x:v>
      </x:c>
      <x:c r="D3619" t="str">
        <x:v>Clínica</x:v>
      </x:c>
      <x:c r="E3619" t="str">
        <x:v>Guarulhos</x:v>
      </x:c>
      <x:c r="F3619" t="str">
        <x:v>Vila Pedro Moreira</x:v>
      </x:c>
      <x:c r="G3619" t="str">
        <x:v>Transformar Terapias Integrativas Ltda, 190, Vila Pedro Moreira, Guarulhos, Sp</x:v>
      </x:c>
      <x:c r="H3619" t="str"/>
      <x:c r="I3619" t="str"/>
      <x:c r="J3619" t="str"/>
      <x:c r="K3619" t="str"/>
      <x:c r="L3619" t="str"/>
      <x:c r="M3619" t="str"/>
      <x:c r="N3619" t="str"/>
      <x:c r="O3619" t="str"/>
      <x:c r="P3619" t="str"/>
      <x:c r="Q3619" t="str">
        <x:v>https://www.google.com/maps/search/?api=1&amp;query=Transformar+Terapias+Integrativas+Ltda+TRANSFORMAR+TERAPIAS+INTEGRATIVAS+LTDA%2C+190%2C+VILA+PEDRO+MOREIRA%2C+GUARULHOS%2C+SP+Guarulhos+SP</x:v>
      </x:c>
      <x:c r="R3619" t="str"/>
      <x:c r="S3619" t="str"/>
      <x:c r="T3619" t="str">
        <x:v>Não contatado</x:v>
      </x:c>
      <x:c r="U3619" s="27" t="n">
        <x:f>IF(LEN(H3619)&gt;0,25,0)+IF(L3619="Sim",25,0)+IF(LEN(M3619)&gt;0,15,0)+IF(LEN(J3619)&gt;0,10,0)+IF(LEN(N3619)&gt;0,5,0)+IF(LEN(O3619)&gt;0,5,0)+IF(LEN(P3619)&gt;0,5,0)+IF(AND(LEN(R3619)&gt;0,LEN(S3619)&gt;0),10,0)</x:f>
        <x:v>0</x:v>
      </x:c>
      <x:c r="V3619" t="str">
        <x:f>IF(U3619&gt;=60,"Prioridade Alta",IF(U3619&gt;=35,"Prioridade Média","Prioridade Baixa"))</x:f>
        <x:v>Prioridade Baixa</x:v>
      </x:c>
      <x:c r="W3619" t="str">
        <x:v>Sim</x:v>
      </x:c>
      <x:c r="X3619" t="str">
        <x:v>Sem telefone, e-mail ou site</x:v>
      </x:c>
      <x:c r="Y3619" t="str">
        <x:v>Base expandida 2026-07-27</x:v>
      </x:c>
      <x:c r="Z3619" t="str"/>
      <x:c r="AA3619" t="str"/>
      <x:c r="AB3619" t="n">
        <x:v>30</x:v>
      </x:c>
      <x:c r="AC3619" t="str">
        <x:v>Prioridade Baixa</x:v>
      </x:c>
      <x:c r="AD3619" t="str">
        <x:v>Fonte CNES/DATASUS: https://cnes2.datasus.gov.br/Mod_Basico.asp?VCo_Unidade=3518805802474; CNES 5802474; CNPJ 45840305000140; site oficial/redes não coletados nesta fonte</x:v>
      </x:c>
      <x:c r="AE3619" t="n">
        <x:f>IF(LEN(H3619)&gt;0,1,0)</x:f>
        <x:v>0</x:v>
      </x:c>
      <x:c r="AF3619" t="n">
        <x:f>IF(LEN(M3619)&gt;0,1,0)</x:f>
        <x:v>0</x:v>
      </x:c>
      <x:c r="AG3619" t="n">
        <x:f>IF(AND(LEN(H3619)=0,LEN(K3619)=0,LEN(M3619)=0),1,0)</x:f>
        <x:v>1</x:v>
      </x:c>
    </x:row>
    <x:row r="3620">
      <x:c r="A3620" t="str">
        <x:v>AT-03619</x:v>
      </x:c>
      <x:c r="B3620" t="str">
        <x:v>Tres Marias Clinica De Psicologia E Psicanalise Ltda</x:v>
      </x:c>
      <x:c r="C3620" t="str">
        <x:v>Saúde</x:v>
      </x:c>
      <x:c r="D3620" t="str">
        <x:v>Clínica</x:v>
      </x:c>
      <x:c r="E3620" t="str">
        <x:v>Guarulhos</x:v>
      </x:c>
      <x:c r="F3620" t="str">
        <x:v>Jardim Sao Paulo</x:v>
      </x:c>
      <x:c r="G3620" t="str">
        <x:v>Tres Marias Clinica De Psicologia E Psicanalise Ltda, 43, Jardim Sao Paulo, Guarulhos, Sp</x:v>
      </x:c>
      <x:c r="H3620" t="str"/>
      <x:c r="I3620" t="str"/>
      <x:c r="J3620" t="str"/>
      <x:c r="K3620" t="str"/>
      <x:c r="L3620" t="str"/>
      <x:c r="M3620" t="str"/>
      <x:c r="N3620" t="str"/>
      <x:c r="O3620" t="str"/>
      <x:c r="P3620" t="str"/>
      <x:c r="Q3620" t="str">
        <x:v>https://www.google.com/maps/search/?api=1&amp;query=Tres+Marias+Clinica+De+Psicologia+E+Psicanalise+Ltda+TRES+MARIAS+CLINICA+DE+PSICOLOGIA+E+PSICANALISE+LTDA%2C+43%2C+JARDIM+SAO+PAULO%2C+GUARULHOS%2C+SP+Guarulhos+SP</x:v>
      </x:c>
      <x:c r="R3620" t="str"/>
      <x:c r="S3620" t="str"/>
      <x:c r="T3620" t="str">
        <x:v>Não contatado</x:v>
      </x:c>
      <x:c r="U3620" s="27" t="n">
        <x:f>IF(LEN(H3620)&gt;0,25,0)+IF(L3620="Sim",25,0)+IF(LEN(M3620)&gt;0,15,0)+IF(LEN(J3620)&gt;0,10,0)+IF(LEN(N3620)&gt;0,5,0)+IF(LEN(O3620)&gt;0,5,0)+IF(LEN(P3620)&gt;0,5,0)+IF(AND(LEN(R3620)&gt;0,LEN(S3620)&gt;0),10,0)</x:f>
        <x:v>0</x:v>
      </x:c>
      <x:c r="V3620" t="str">
        <x:f>IF(U3620&gt;=60,"Prioridade Alta",IF(U3620&gt;=35,"Prioridade Média","Prioridade Baixa"))</x:f>
        <x:v>Prioridade Baixa</x:v>
      </x:c>
      <x:c r="W3620" t="str">
        <x:v>Sim</x:v>
      </x:c>
      <x:c r="X3620" t="str">
        <x:v>Sem telefone, e-mail ou site</x:v>
      </x:c>
      <x:c r="Y3620" t="str">
        <x:v>Base expandida 2026-07-27</x:v>
      </x:c>
      <x:c r="Z3620" t="str"/>
      <x:c r="AA3620" t="str"/>
      <x:c r="AB3620" t="n">
        <x:v>30</x:v>
      </x:c>
      <x:c r="AC3620" t="str">
        <x:v>Prioridade Baixa</x:v>
      </x:c>
      <x:c r="AD3620" t="str">
        <x:v>Fonte CNES/DATASUS: https://cnes2.datasus.gov.br/Mod_Basico.asp?VCo_Unidade=3518805902665; CNES 5902665; CNPJ 59147416000180; site oficial/redes não coletados nesta fonte</x:v>
      </x:c>
      <x:c r="AE3620" t="n">
        <x:f>IF(LEN(H3620)&gt;0,1,0)</x:f>
        <x:v>0</x:v>
      </x:c>
      <x:c r="AF3620" t="n">
        <x:f>IF(LEN(M3620)&gt;0,1,0)</x:f>
        <x:v>0</x:v>
      </x:c>
      <x:c r="AG3620" t="n">
        <x:f>IF(AND(LEN(H3620)=0,LEN(K3620)=0,LEN(M3620)=0),1,0)</x:f>
        <x:v>1</x:v>
      </x:c>
    </x:row>
    <x:row r="3621">
      <x:c r="A3621" t="str">
        <x:v>AT-03620</x:v>
      </x:c>
      <x:c r="B3621" t="str">
        <x:v>Tkmais Odontologia</x:v>
      </x:c>
      <x:c r="C3621" t="str">
        <x:v>Saúde</x:v>
      </x:c>
      <x:c r="D3621" t="str">
        <x:v>Clínica</x:v>
      </x:c>
      <x:c r="E3621" t="str">
        <x:v>Guarulhos</x:v>
      </x:c>
      <x:c r="F3621" t="str">
        <x:v>Agua Chata</x:v>
      </x:c>
      <x:c r="G3621" t="str">
        <x:v>Tkmais Odontologia Ltda, 88, Agua Chata, Guarulhos, Sp</x:v>
      </x:c>
      <x:c r="H3621" t="str"/>
      <x:c r="I3621" t="str"/>
      <x:c r="J3621" t="str"/>
      <x:c r="K3621" t="str"/>
      <x:c r="L3621" t="str"/>
      <x:c r="M3621" t="str"/>
      <x:c r="N3621" t="str"/>
      <x:c r="O3621" t="str"/>
      <x:c r="P3621" t="str"/>
      <x:c r="Q3621" t="str">
        <x:v>https://www.google.com/maps/search/?api=1&amp;query=Tkmais+Odontologia+TKMAIS+ODONTOLOGIA+LTDA%2C+88%2C+AGUA+CHATA%2C+GUARULHOS%2C+SP+Guarulhos+SP</x:v>
      </x:c>
      <x:c r="R3621" t="str"/>
      <x:c r="S3621" t="str"/>
      <x:c r="T3621" t="str">
        <x:v>Não contatado</x:v>
      </x:c>
      <x:c r="U3621" s="27" t="n">
        <x:f>IF(LEN(H3621)&gt;0,25,0)+IF(L3621="Sim",25,0)+IF(LEN(M3621)&gt;0,15,0)+IF(LEN(J3621)&gt;0,10,0)+IF(LEN(N3621)&gt;0,5,0)+IF(LEN(O3621)&gt;0,5,0)+IF(LEN(P3621)&gt;0,5,0)+IF(AND(LEN(R3621)&gt;0,LEN(S3621)&gt;0),10,0)</x:f>
        <x:v>0</x:v>
      </x:c>
      <x:c r="V3621" t="str">
        <x:f>IF(U3621&gt;=60,"Prioridade Alta",IF(U3621&gt;=35,"Prioridade Média","Prioridade Baixa"))</x:f>
        <x:v>Prioridade Baixa</x:v>
      </x:c>
      <x:c r="W3621" t="str">
        <x:v>Sim</x:v>
      </x:c>
      <x:c r="X3621" t="str">
        <x:v>Sem telefone, e-mail ou site</x:v>
      </x:c>
      <x:c r="Y3621" t="str">
        <x:v>Base expandida 2026-07-27</x:v>
      </x:c>
      <x:c r="Z3621" t="str"/>
      <x:c r="AA3621" t="str"/>
      <x:c r="AB3621" t="n">
        <x:v>30</x:v>
      </x:c>
      <x:c r="AC3621" t="str">
        <x:v>Prioridade Baixa</x:v>
      </x:c>
      <x:c r="AD3621" t="str">
        <x:v>Fonte CNES/DATASUS: https://cnes2.datasus.gov.br/Mod_Basico.asp?VCo_Unidade=3518802954923; CNES 2954923; CNPJ 37804656000177; site oficial/redes não coletados nesta fonte</x:v>
      </x:c>
      <x:c r="AE3621" t="n">
        <x:f>IF(LEN(H3621)&gt;0,1,0)</x:f>
        <x:v>0</x:v>
      </x:c>
      <x:c r="AF3621" t="n">
        <x:f>IF(LEN(M3621)&gt;0,1,0)</x:f>
        <x:v>0</x:v>
      </x:c>
      <x:c r="AG3621" t="n">
        <x:f>IF(AND(LEN(H3621)=0,LEN(K3621)=0,LEN(M3621)=0),1,0)</x:f>
        <x:v>1</x:v>
      </x:c>
    </x:row>
    <x:row r="3622">
      <x:c r="A3622" t="str">
        <x:v>AT-03621</x:v>
      </x:c>
      <x:c r="B3622" t="str">
        <x:v>Umicore Brasil Ambulatorio</x:v>
      </x:c>
      <x:c r="C3622" t="str">
        <x:v>Saúde</x:v>
      </x:c>
      <x:c r="D3622" t="str">
        <x:v>Clínica</x:v>
      </x:c>
      <x:c r="E3622" t="str">
        <x:v>Guarulhos</x:v>
      </x:c>
      <x:c r="F3622" t="str">
        <x:v>Itapegica</x:v>
      </x:c>
      <x:c r="G3622" t="str">
        <x:v>Umicore Brasil Ltda, 171, Itapegica, Guarulhos, Sp</x:v>
      </x:c>
      <x:c r="H3622" t="str"/>
      <x:c r="I3622" t="str"/>
      <x:c r="J3622" t="str"/>
      <x:c r="K3622" t="str"/>
      <x:c r="L3622" t="str"/>
      <x:c r="M3622" t="str"/>
      <x:c r="N3622" t="str"/>
      <x:c r="O3622" t="str"/>
      <x:c r="P3622" t="str"/>
      <x:c r="Q3622" t="str">
        <x:v>https://www.google.com/maps/search/?api=1&amp;query=Umicore+Brasil+Ambulatorio+UMICORE+BRASIL+LTDA%2C+171%2C+ITAPEGICA%2C+GUARULHOS%2C+SP+Guarulhos+SP</x:v>
      </x:c>
      <x:c r="R3622" t="str"/>
      <x:c r="S3622" t="str"/>
      <x:c r="T3622" t="str">
        <x:v>Não contatado</x:v>
      </x:c>
      <x:c r="U3622" s="27" t="n">
        <x:f>IF(LEN(H3622)&gt;0,25,0)+IF(L3622="Sim",25,0)+IF(LEN(M3622)&gt;0,15,0)+IF(LEN(J3622)&gt;0,10,0)+IF(LEN(N3622)&gt;0,5,0)+IF(LEN(O3622)&gt;0,5,0)+IF(LEN(P3622)&gt;0,5,0)+IF(AND(LEN(R3622)&gt;0,LEN(S3622)&gt;0),10,0)</x:f>
        <x:v>0</x:v>
      </x:c>
      <x:c r="V3622" t="str">
        <x:f>IF(U3622&gt;=60,"Prioridade Alta",IF(U3622&gt;=35,"Prioridade Média","Prioridade Baixa"))</x:f>
        <x:v>Prioridade Baixa</x:v>
      </x:c>
      <x:c r="W3622" t="str">
        <x:v>Sim</x:v>
      </x:c>
      <x:c r="X3622" t="str">
        <x:v>Sem telefone, e-mail ou site</x:v>
      </x:c>
      <x:c r="Y3622" t="str">
        <x:v>Base expandida 2026-07-27</x:v>
      </x:c>
      <x:c r="Z3622" t="str"/>
      <x:c r="AA3622" t="str"/>
      <x:c r="AB3622" t="n">
        <x:v>30</x:v>
      </x:c>
      <x:c r="AC3622" t="str">
        <x:v>Prioridade Baixa</x:v>
      </x:c>
      <x:c r="AD3622" t="str">
        <x:v>Fonte CNES/DATASUS: https://cnes2.datasus.gov.br/Mod_Basico.asp?VCo_Unidade=3518800951870; CNES 0951870; CNPJ 96206313000684; site oficial/redes não coletados nesta fonte</x:v>
      </x:c>
      <x:c r="AE3622" t="n">
        <x:f>IF(LEN(H3622)&gt;0,1,0)</x:f>
        <x:v>0</x:v>
      </x:c>
      <x:c r="AF3622" t="n">
        <x:f>IF(LEN(M3622)&gt;0,1,0)</x:f>
        <x:v>0</x:v>
      </x:c>
      <x:c r="AG3622" t="n">
        <x:f>IF(AND(LEN(H3622)=0,LEN(K3622)=0,LEN(M3622)=0),1,0)</x:f>
        <x:v>1</x:v>
      </x:c>
    </x:row>
    <x:row r="3623">
      <x:c r="A3623" t="str">
        <x:v>AT-03622</x:v>
      </x:c>
      <x:c r="B3623" t="str">
        <x:v>Unimed De Guarulhos Cooperativa De Trabalho Medico</x:v>
      </x:c>
      <x:c r="C3623" t="str">
        <x:v>Saúde</x:v>
      </x:c>
      <x:c r="D3623" t="str">
        <x:v>Clínica</x:v>
      </x:c>
      <x:c r="E3623" t="str">
        <x:v>Guarulhos</x:v>
      </x:c>
      <x:c r="F3623" t="str">
        <x:v>Vila Sao Jorge</x:v>
      </x:c>
      <x:c r="G3623" t="str">
        <x:v>Unimed De Guarulhos Cooperativa De Trabalho Medico, 566, Vila Sao Jorge, Guarulhos, Sp</x:v>
      </x:c>
      <x:c r="H3623" t="str"/>
      <x:c r="I3623" t="str"/>
      <x:c r="J3623" t="str"/>
      <x:c r="K3623" t="str"/>
      <x:c r="L3623" t="str"/>
      <x:c r="M3623" t="str"/>
      <x:c r="N3623" t="str"/>
      <x:c r="O3623" t="str"/>
      <x:c r="P3623" t="str"/>
      <x:c r="Q3623" t="str">
        <x:v>https://www.google.com/maps/search/?api=1&amp;query=Unimed+De+Guarulhos+Cooperativa+De+Trabalho+Medico+UNIMED+DE+GUARULHOS+COOPERATIVA+DE+TRABALHO+MEDICO%2C+566%2C+VILA+SAO+JORGE%2C+GUARULHOS%2C+SP+Guarulhos+SP</x:v>
      </x:c>
      <x:c r="R3623" t="str"/>
      <x:c r="S3623" t="str"/>
      <x:c r="T3623" t="str">
        <x:v>Não contatado</x:v>
      </x:c>
      <x:c r="U3623" s="27" t="n">
        <x:f>IF(LEN(H3623)&gt;0,25,0)+IF(L3623="Sim",25,0)+IF(LEN(M3623)&gt;0,15,0)+IF(LEN(J3623)&gt;0,10,0)+IF(LEN(N3623)&gt;0,5,0)+IF(LEN(O3623)&gt;0,5,0)+IF(LEN(P3623)&gt;0,5,0)+IF(AND(LEN(R3623)&gt;0,LEN(S3623)&gt;0),10,0)</x:f>
        <x:v>0</x:v>
      </x:c>
      <x:c r="V3623" t="str">
        <x:f>IF(U3623&gt;=60,"Prioridade Alta",IF(U3623&gt;=35,"Prioridade Média","Prioridade Baixa"))</x:f>
        <x:v>Prioridade Baixa</x:v>
      </x:c>
      <x:c r="W3623" t="str">
        <x:v>Sim</x:v>
      </x:c>
      <x:c r="X3623" t="str">
        <x:v>Sem telefone, e-mail ou site</x:v>
      </x:c>
      <x:c r="Y3623" t="str">
        <x:v>Base expandida 2026-07-27</x:v>
      </x:c>
      <x:c r="Z3623" t="str"/>
      <x:c r="AA3623" t="str"/>
      <x:c r="AB3623" t="n">
        <x:v>30</x:v>
      </x:c>
      <x:c r="AC3623" t="str">
        <x:v>Prioridade Baixa</x:v>
      </x:c>
      <x:c r="AD3623" t="str">
        <x:v>Fonte CNES/DATASUS: https://cnes2.datasus.gov.br/Mod_Basico.asp?VCo_Unidade=3518806625649; CNES 6625649; CNPJ 74466137000687; site oficial/redes não coletados nesta fonte</x:v>
      </x:c>
      <x:c r="AE3623" t="n">
        <x:f>IF(LEN(H3623)&gt;0,1,0)</x:f>
        <x:v>0</x:v>
      </x:c>
      <x:c r="AF3623" t="n">
        <x:f>IF(LEN(M3623)&gt;0,1,0)</x:f>
        <x:v>0</x:v>
      </x:c>
      <x:c r="AG3623" t="n">
        <x:f>IF(AND(LEN(H3623)=0,LEN(K3623)=0,LEN(M3623)=0),1,0)</x:f>
        <x:v>1</x:v>
      </x:c>
    </x:row>
    <x:row r="3624">
      <x:c r="A3624" t="str">
        <x:v>AT-03623</x:v>
      </x:c>
      <x:c r="B3624" t="str">
        <x:v>Uplife Multiterapia</x:v>
      </x:c>
      <x:c r="C3624" t="str">
        <x:v>Saúde</x:v>
      </x:c>
      <x:c r="D3624" t="str">
        <x:v>Clínica</x:v>
      </x:c>
      <x:c r="E3624" t="str">
        <x:v>Guarulhos</x:v>
      </x:c>
      <x:c r="F3624" t="str">
        <x:v>Vila Galvao</x:v>
      </x:c>
      <x:c r="G3624" t="str">
        <x:v>Uplife Multiterapia Eireli Epp, 212, Vila Galvao, Guarulhos, Sp</x:v>
      </x:c>
      <x:c r="H3624" t="str"/>
      <x:c r="I3624" t="str"/>
      <x:c r="J3624" t="str"/>
      <x:c r="K3624" t="str"/>
      <x:c r="L3624" t="str"/>
      <x:c r="M3624" t="str"/>
      <x:c r="N3624" t="str"/>
      <x:c r="O3624" t="str"/>
      <x:c r="P3624" t="str"/>
      <x:c r="Q3624" t="str">
        <x:v>https://www.google.com/maps/search/?api=1&amp;query=Uplife+Multiterapia+UPLIFE+MULTITERAPIA+EIRELI+EPP%2C+212%2C+VILA+GALVAO%2C+GUARULHOS%2C+SP+Guarulhos+SP</x:v>
      </x:c>
      <x:c r="R3624" t="str"/>
      <x:c r="S3624" t="str"/>
      <x:c r="T3624" t="str">
        <x:v>Não contatado</x:v>
      </x:c>
      <x:c r="U3624" s="27" t="n">
        <x:f>IF(LEN(H3624)&gt;0,25,0)+IF(L3624="Sim",25,0)+IF(LEN(M3624)&gt;0,15,0)+IF(LEN(J3624)&gt;0,10,0)+IF(LEN(N3624)&gt;0,5,0)+IF(LEN(O3624)&gt;0,5,0)+IF(LEN(P3624)&gt;0,5,0)+IF(AND(LEN(R3624)&gt;0,LEN(S3624)&gt;0),10,0)</x:f>
        <x:v>0</x:v>
      </x:c>
      <x:c r="V3624" t="str">
        <x:f>IF(U3624&gt;=60,"Prioridade Alta",IF(U3624&gt;=35,"Prioridade Média","Prioridade Baixa"))</x:f>
        <x:v>Prioridade Baixa</x:v>
      </x:c>
      <x:c r="W3624" t="str">
        <x:v>Sim</x:v>
      </x:c>
      <x:c r="X3624" t="str">
        <x:v>Sem telefone, e-mail ou site</x:v>
      </x:c>
      <x:c r="Y3624" t="str">
        <x:v>Base expandida 2026-07-27</x:v>
      </x:c>
      <x:c r="Z3624" t="str"/>
      <x:c r="AA3624" t="str"/>
      <x:c r="AB3624" t="n">
        <x:v>30</x:v>
      </x:c>
      <x:c r="AC3624" t="str">
        <x:v>Prioridade Baixa</x:v>
      </x:c>
      <x:c r="AD3624" t="str">
        <x:v>Fonte CNES/DATASUS: https://cnes2.datasus.gov.br/Mod_Basico.asp?VCo_Unidade=3518807899335; CNES 7899335; CNPJ 08772060000134; site oficial/redes não coletados nesta fonte</x:v>
      </x:c>
      <x:c r="AE3624" t="n">
        <x:f>IF(LEN(H3624)&gt;0,1,0)</x:f>
        <x:v>0</x:v>
      </x:c>
      <x:c r="AF3624" t="n">
        <x:f>IF(LEN(M3624)&gt;0,1,0)</x:f>
        <x:v>0</x:v>
      </x:c>
      <x:c r="AG3624" t="n">
        <x:f>IF(AND(LEN(H3624)=0,LEN(K3624)=0,LEN(M3624)=0),1,0)</x:f>
        <x:v>1</x:v>
      </x:c>
    </x:row>
    <x:row r="3625">
      <x:c r="A3625" t="str">
        <x:v>AT-03624</x:v>
      </x:c>
      <x:c r="B3625" t="str">
        <x:v>Venancio Saude Servicos</x:v>
      </x:c>
      <x:c r="C3625" t="str">
        <x:v>Saúde</x:v>
      </x:c>
      <x:c r="D3625" t="str">
        <x:v>Clínica</x:v>
      </x:c>
      <x:c r="E3625" t="str">
        <x:v>Guarulhos</x:v>
      </x:c>
      <x:c r="F3625" t="str">
        <x:v>Jardim Zaira</x:v>
      </x:c>
      <x:c r="G3625" t="str">
        <x:v>Venancio Saude Servicos S S Ltda, 86, Jardim Zaira, Guarulhos, Sp</x:v>
      </x:c>
      <x:c r="H3625" t="str"/>
      <x:c r="I3625" t="str"/>
      <x:c r="J3625" t="str"/>
      <x:c r="K3625" t="str"/>
      <x:c r="L3625" t="str"/>
      <x:c r="M3625" t="str"/>
      <x:c r="N3625" t="str"/>
      <x:c r="O3625" t="str"/>
      <x:c r="P3625" t="str"/>
      <x:c r="Q3625" t="str">
        <x:v>https://www.google.com/maps/search/?api=1&amp;query=Venancio+Saude+Servicos+VENANCIO+SAUDE+SERVICOS+S+S+LTDA%2C+86%2C+JARDIM+ZAIRA%2C+GUARULHOS%2C+SP+Guarulhos+SP</x:v>
      </x:c>
      <x:c r="R3625" t="str"/>
      <x:c r="S3625" t="str"/>
      <x:c r="T3625" t="str">
        <x:v>Não contatado</x:v>
      </x:c>
      <x:c r="U3625" s="27" t="n">
        <x:f>IF(LEN(H3625)&gt;0,25,0)+IF(L3625="Sim",25,0)+IF(LEN(M3625)&gt;0,15,0)+IF(LEN(J3625)&gt;0,10,0)+IF(LEN(N3625)&gt;0,5,0)+IF(LEN(O3625)&gt;0,5,0)+IF(LEN(P3625)&gt;0,5,0)+IF(AND(LEN(R3625)&gt;0,LEN(S3625)&gt;0),10,0)</x:f>
        <x:v>0</x:v>
      </x:c>
      <x:c r="V3625" t="str">
        <x:f>IF(U3625&gt;=60,"Prioridade Alta",IF(U3625&gt;=35,"Prioridade Média","Prioridade Baixa"))</x:f>
        <x:v>Prioridade Baixa</x:v>
      </x:c>
      <x:c r="W3625" t="str">
        <x:v>Sim</x:v>
      </x:c>
      <x:c r="X3625" t="str">
        <x:v>Sem telefone, e-mail ou site</x:v>
      </x:c>
      <x:c r="Y3625" t="str">
        <x:v>Base expandida 2026-07-27</x:v>
      </x:c>
      <x:c r="Z3625" t="str"/>
      <x:c r="AA3625" t="str"/>
      <x:c r="AB3625" t="n">
        <x:v>30</x:v>
      </x:c>
      <x:c r="AC3625" t="str">
        <x:v>Prioridade Baixa</x:v>
      </x:c>
      <x:c r="AD3625" t="str">
        <x:v>Fonte CNES/DATASUS: https://cnes2.datasus.gov.br/Mod_Basico.asp?VCo_Unidade=3518804897145; CNES 4897145; CNPJ 57332987000169; site oficial/redes não coletados nesta fonte</x:v>
      </x:c>
      <x:c r="AE3625" t="n">
        <x:f>IF(LEN(H3625)&gt;0,1,0)</x:f>
        <x:v>0</x:v>
      </x:c>
      <x:c r="AF3625" t="n">
        <x:f>IF(LEN(M3625)&gt;0,1,0)</x:f>
        <x:v>0</x:v>
      </x:c>
      <x:c r="AG3625" t="n">
        <x:f>IF(AND(LEN(H3625)=0,LEN(K3625)=0,LEN(M3625)=0),1,0)</x:f>
        <x:v>1</x:v>
      </x:c>
    </x:row>
    <x:row r="3626">
      <x:c r="A3626" t="str">
        <x:v>AT-03625</x:v>
      </x:c>
      <x:c r="B3626" t="str">
        <x:v>Visa Odonto</x:v>
      </x:c>
      <x:c r="C3626" t="str">
        <x:v>Saúde</x:v>
      </x:c>
      <x:c r="D3626" t="str">
        <x:v>Clínica</x:v>
      </x:c>
      <x:c r="E3626" t="str">
        <x:v>Guarulhos</x:v>
      </x:c>
      <x:c r="F3626" t="str">
        <x:v>Parque Maria Helena</x:v>
      </x:c>
      <x:c r="G3626" t="str">
        <x:v>Visa Odonto Ltda, 119, Parque Maria Helena, Guarulhos, Sp</x:v>
      </x:c>
      <x:c r="H3626" t="str"/>
      <x:c r="I3626" t="str"/>
      <x:c r="J3626" t="str"/>
      <x:c r="K3626" t="str"/>
      <x:c r="L3626" t="str"/>
      <x:c r="M3626" t="str"/>
      <x:c r="N3626" t="str"/>
      <x:c r="O3626" t="str"/>
      <x:c r="P3626" t="str"/>
      <x:c r="Q3626" t="str">
        <x:v>https://www.google.com/maps/search/?api=1&amp;query=Visa+Odonto+VISA+ODONTO+LTDA%2C+119%2C+PARQUE+MARIA+HELENA%2C+GUARULHOS%2C+SP+Guarulhos+SP</x:v>
      </x:c>
      <x:c r="R3626" t="str"/>
      <x:c r="S3626" t="str"/>
      <x:c r="T3626" t="str">
        <x:v>Não contatado</x:v>
      </x:c>
      <x:c r="U3626" s="27" t="n">
        <x:f>IF(LEN(H3626)&gt;0,25,0)+IF(L3626="Sim",25,0)+IF(LEN(M3626)&gt;0,15,0)+IF(LEN(J3626)&gt;0,10,0)+IF(LEN(N3626)&gt;0,5,0)+IF(LEN(O3626)&gt;0,5,0)+IF(LEN(P3626)&gt;0,5,0)+IF(AND(LEN(R3626)&gt;0,LEN(S3626)&gt;0),10,0)</x:f>
        <x:v>0</x:v>
      </x:c>
      <x:c r="V3626" t="str">
        <x:f>IF(U3626&gt;=60,"Prioridade Alta",IF(U3626&gt;=35,"Prioridade Média","Prioridade Baixa"))</x:f>
        <x:v>Prioridade Baixa</x:v>
      </x:c>
      <x:c r="W3626" t="str">
        <x:v>Sim</x:v>
      </x:c>
      <x:c r="X3626" t="str">
        <x:v>Sem telefone, e-mail ou site</x:v>
      </x:c>
      <x:c r="Y3626" t="str">
        <x:v>Base expandida 2026-07-27</x:v>
      </x:c>
      <x:c r="Z3626" t="str"/>
      <x:c r="AA3626" t="str"/>
      <x:c r="AB3626" t="n">
        <x:v>30</x:v>
      </x:c>
      <x:c r="AC3626" t="str">
        <x:v>Prioridade Baixa</x:v>
      </x:c>
      <x:c r="AD3626" t="str">
        <x:v>Fonte CNES/DATASUS: https://cnes2.datasus.gov.br/Mod_Basico.asp?VCo_Unidade=3518804641671; CNES 4641671; CNPJ 50734329000154; site oficial/redes não coletados nesta fonte</x:v>
      </x:c>
      <x:c r="AE3626" t="n">
        <x:f>IF(LEN(H3626)&gt;0,1,0)</x:f>
        <x:v>0</x:v>
      </x:c>
      <x:c r="AF3626" t="n">
        <x:f>IF(LEN(M3626)&gt;0,1,0)</x:f>
        <x:v>0</x:v>
      </x:c>
      <x:c r="AG3626" t="n">
        <x:f>IF(AND(LEN(H3626)=0,LEN(K3626)=0,LEN(M3626)=0),1,0)</x:f>
        <x:v>1</x:v>
      </x:c>
    </x:row>
    <x:row r="3627">
      <x:c r="A3627" t="str">
        <x:v>AT-03626</x:v>
      </x:c>
      <x:c r="B3627" t="str">
        <x:v>Vision Oftalmologia</x:v>
      </x:c>
      <x:c r="C3627" t="str">
        <x:v>Saúde</x:v>
      </x:c>
      <x:c r="D3627" t="str">
        <x:v>Clínica</x:v>
      </x:c>
      <x:c r="E3627" t="str">
        <x:v>Guarulhos</x:v>
      </x:c>
      <x:c r="F3627" t="str">
        <x:v>Jardim Bom Clima</x:v>
      </x:c>
      <x:c r="G3627" t="str">
        <x:v>Oftalmo Vision Clinica De Oftalmologia Ltda, 623, Jardim Bom Clima, Guarulhos, Sp</x:v>
      </x:c>
      <x:c r="H3627" t="str"/>
      <x:c r="I3627" t="str"/>
      <x:c r="J3627" t="str"/>
      <x:c r="K3627" t="str"/>
      <x:c r="L3627" t="str"/>
      <x:c r="M3627" t="str"/>
      <x:c r="N3627" t="str"/>
      <x:c r="O3627" t="str"/>
      <x:c r="P3627" t="str"/>
      <x:c r="Q3627" t="str">
        <x:v>https://www.google.com/maps/search/?api=1&amp;query=Vision+Oftalmologia+OFTALMO+VISION+CLINICA+DE+OFTALMOLOGIA+LTDA%2C+623%2C+JARDIM+BOM+CLIMA%2C+GUARULHOS%2C+SP+Guarulhos+SP</x:v>
      </x:c>
      <x:c r="R3627" t="str"/>
      <x:c r="S3627" t="str"/>
      <x:c r="T3627" t="str">
        <x:v>Não contatado</x:v>
      </x:c>
      <x:c r="U3627" s="27" t="n">
        <x:f>IF(LEN(H3627)&gt;0,25,0)+IF(L3627="Sim",25,0)+IF(LEN(M3627)&gt;0,15,0)+IF(LEN(J3627)&gt;0,10,0)+IF(LEN(N3627)&gt;0,5,0)+IF(LEN(O3627)&gt;0,5,0)+IF(LEN(P3627)&gt;0,5,0)+IF(AND(LEN(R3627)&gt;0,LEN(S3627)&gt;0),10,0)</x:f>
        <x:v>0</x:v>
      </x:c>
      <x:c r="V3627" t="str">
        <x:f>IF(U3627&gt;=60,"Prioridade Alta",IF(U3627&gt;=35,"Prioridade Média","Prioridade Baixa"))</x:f>
        <x:v>Prioridade Baixa</x:v>
      </x:c>
      <x:c r="W3627" t="str">
        <x:v>Sim</x:v>
      </x:c>
      <x:c r="X3627" t="str">
        <x:v>Sem telefone, e-mail ou site</x:v>
      </x:c>
      <x:c r="Y3627" t="str">
        <x:v>Base expandida 2026-07-27</x:v>
      </x:c>
      <x:c r="Z3627" t="str"/>
      <x:c r="AA3627" t="str"/>
      <x:c r="AB3627" t="n">
        <x:v>30</x:v>
      </x:c>
      <x:c r="AC3627" t="str">
        <x:v>Prioridade Baixa</x:v>
      </x:c>
      <x:c r="AD3627" t="str">
        <x:v>Fonte CNES/DATASUS: https://cnes2.datasus.gov.br/Mod_Basico.asp?VCo_Unidade=3518804341287; CNES 4341287; CNPJ 51075330000187; site oficial/redes não coletados nesta fonte</x:v>
      </x:c>
      <x:c r="AE3627" t="n">
        <x:f>IF(LEN(H3627)&gt;0,1,0)</x:f>
        <x:v>0</x:v>
      </x:c>
      <x:c r="AF3627" t="n">
        <x:f>IF(LEN(M3627)&gt;0,1,0)</x:f>
        <x:v>0</x:v>
      </x:c>
      <x:c r="AG3627" t="n">
        <x:f>IF(AND(LEN(H3627)=0,LEN(K3627)=0,LEN(M3627)=0),1,0)</x:f>
        <x:v>1</x:v>
      </x:c>
    </x:row>
    <x:row r="3628">
      <x:c r="A3628" t="str">
        <x:v>AT-03627</x:v>
      </x:c>
      <x:c r="B3628" t="str">
        <x:v>Viva Sorria Odontologia</x:v>
      </x:c>
      <x:c r="C3628" t="str">
        <x:v>Saúde</x:v>
      </x:c>
      <x:c r="D3628" t="str">
        <x:v>Clínica</x:v>
      </x:c>
      <x:c r="E3628" t="str">
        <x:v>Guarulhos</x:v>
      </x:c>
      <x:c r="F3628" t="str">
        <x:v>Cocaia</x:v>
      </x:c>
      <x:c r="G3628" t="str">
        <x:v>Sheila Vieira Da Silva Torres Odontologia, 2846, Cocaia, Guarulhos, Sp</x:v>
      </x:c>
      <x:c r="H3628" t="str"/>
      <x:c r="I3628" t="str"/>
      <x:c r="J3628" t="str"/>
      <x:c r="K3628" t="str"/>
      <x:c r="L3628" t="str"/>
      <x:c r="M3628" t="str"/>
      <x:c r="N3628" t="str"/>
      <x:c r="O3628" t="str"/>
      <x:c r="P3628" t="str"/>
      <x:c r="Q3628" t="str">
        <x:v>https://www.google.com/maps/search/?api=1&amp;query=Viva+Sorria+Odontologia+SHEILA+VIEIRA+DA+SILVA+TORRES+ODONTOLOGIA%2C+2846%2C+COCAIA%2C+GUARULHOS%2C+SP+Guarulhos+SP</x:v>
      </x:c>
      <x:c r="R3628" t="str"/>
      <x:c r="S3628" t="str"/>
      <x:c r="T3628" t="str">
        <x:v>Não contatado</x:v>
      </x:c>
      <x:c r="U3628" s="27" t="n">
        <x:f>IF(LEN(H3628)&gt;0,25,0)+IF(L3628="Sim",25,0)+IF(LEN(M3628)&gt;0,15,0)+IF(LEN(J3628)&gt;0,10,0)+IF(LEN(N3628)&gt;0,5,0)+IF(LEN(O3628)&gt;0,5,0)+IF(LEN(P3628)&gt;0,5,0)+IF(AND(LEN(R3628)&gt;0,LEN(S3628)&gt;0),10,0)</x:f>
        <x:v>0</x:v>
      </x:c>
      <x:c r="V3628" t="str">
        <x:f>IF(U3628&gt;=60,"Prioridade Alta",IF(U3628&gt;=35,"Prioridade Média","Prioridade Baixa"))</x:f>
        <x:v>Prioridade Baixa</x:v>
      </x:c>
      <x:c r="W3628" t="str">
        <x:v>Sim</x:v>
      </x:c>
      <x:c r="X3628" t="str">
        <x:v>Sem telefone, e-mail ou site</x:v>
      </x:c>
      <x:c r="Y3628" t="str">
        <x:v>Base expandida 2026-07-27</x:v>
      </x:c>
      <x:c r="Z3628" t="str"/>
      <x:c r="AA3628" t="str"/>
      <x:c r="AB3628" t="n">
        <x:v>30</x:v>
      </x:c>
      <x:c r="AC3628" t="str">
        <x:v>Prioridade Baixa</x:v>
      </x:c>
      <x:c r="AD3628" t="str">
        <x:v>Fonte CNES/DATASUS: https://cnes2.datasus.gov.br/Mod_Basico.asp?VCo_Unidade=3518800783552; CNES 0783552; CNPJ 24837624000126; site oficial/redes não coletados nesta fonte</x:v>
      </x:c>
      <x:c r="AE3628" t="n">
        <x:f>IF(LEN(H3628)&gt;0,1,0)</x:f>
        <x:v>0</x:v>
      </x:c>
      <x:c r="AF3628" t="n">
        <x:f>IF(LEN(M3628)&gt;0,1,0)</x:f>
        <x:v>0</x:v>
      </x:c>
      <x:c r="AG3628" t="n">
        <x:f>IF(AND(LEN(H3628)=0,LEN(K3628)=0,LEN(M3628)=0),1,0)</x:f>
        <x:v>1</x:v>
      </x:c>
    </x:row>
    <x:row r="3629">
      <x:c r="A3629" t="str">
        <x:v>AT-03628</x:v>
      </x:c>
      <x:c r="B3629" t="str">
        <x:v>Viviane Barbosa Vilar Odontologia Ltda</x:v>
      </x:c>
      <x:c r="C3629" t="str">
        <x:v>Saúde</x:v>
      </x:c>
      <x:c r="D3629" t="str">
        <x:v>Clínica</x:v>
      </x:c>
      <x:c r="E3629" t="str">
        <x:v>Guarulhos</x:v>
      </x:c>
      <x:c r="F3629" t="str">
        <x:v>Jardim Fortaleza</x:v>
      </x:c>
      <x:c r="G3629" t="str">
        <x:v>Viviane Barbosa Vilar Odontologia Ltda Cnpj 42334469000107, 52, Jardim Fortaleza, Guarulhos, Sp</x:v>
      </x:c>
      <x:c r="H3629" t="str"/>
      <x:c r="I3629" t="str"/>
      <x:c r="J3629" t="str"/>
      <x:c r="K3629" t="str"/>
      <x:c r="L3629" t="str"/>
      <x:c r="M3629" t="str"/>
      <x:c r="N3629" t="str"/>
      <x:c r="O3629" t="str"/>
      <x:c r="P3629" t="str"/>
      <x:c r="Q3629" t="str">
        <x:v>https://www.google.com/maps/search/?api=1&amp;query=Viviane+Barbosa+Vilar+Odontologia+Ltda+VIVIANE+BARBOSA+VILAR+ODONTOLOGIA+LTDA+CNPJ+42334469000107%2C+52%2C+JARDIM+FORTALEZA%2C+GUARULHOS%2C+SP+Guarulhos+SP</x:v>
      </x:c>
      <x:c r="R3629" t="str"/>
      <x:c r="S3629" t="str"/>
      <x:c r="T3629" t="str">
        <x:v>Não contatado</x:v>
      </x:c>
      <x:c r="U3629" s="27" t="n">
        <x:f>IF(LEN(H3629)&gt;0,25,0)+IF(L3629="Sim",25,0)+IF(LEN(M3629)&gt;0,15,0)+IF(LEN(J3629)&gt;0,10,0)+IF(LEN(N3629)&gt;0,5,0)+IF(LEN(O3629)&gt;0,5,0)+IF(LEN(P3629)&gt;0,5,0)+IF(AND(LEN(R3629)&gt;0,LEN(S3629)&gt;0),10,0)</x:f>
        <x:v>0</x:v>
      </x:c>
      <x:c r="V3629" t="str">
        <x:f>IF(U3629&gt;=60,"Prioridade Alta",IF(U3629&gt;=35,"Prioridade Média","Prioridade Baixa"))</x:f>
        <x:v>Prioridade Baixa</x:v>
      </x:c>
      <x:c r="W3629" t="str">
        <x:v>Sim</x:v>
      </x:c>
      <x:c r="X3629" t="str">
        <x:v>Sem telefone, e-mail ou site</x:v>
      </x:c>
      <x:c r="Y3629" t="str">
        <x:v>Base expandida 2026-07-27</x:v>
      </x:c>
      <x:c r="Z3629" t="str"/>
      <x:c r="AA3629" t="str"/>
      <x:c r="AB3629" t="n">
        <x:v>30</x:v>
      </x:c>
      <x:c r="AC3629" t="str">
        <x:v>Prioridade Baixa</x:v>
      </x:c>
      <x:c r="AD3629" t="str">
        <x:v>Fonte CNES/DATASUS: https://cnes2.datasus.gov.br/Mod_Basico.asp?VCo_Unidade=3518801070320; CNES 1070320; CNPJ -; site oficial/redes não coletados nesta fonte</x:v>
      </x:c>
      <x:c r="AE3629" t="n">
        <x:f>IF(LEN(H3629)&gt;0,1,0)</x:f>
        <x:v>0</x:v>
      </x:c>
      <x:c r="AF3629" t="n">
        <x:f>IF(LEN(M3629)&gt;0,1,0)</x:f>
        <x:v>0</x:v>
      </x:c>
      <x:c r="AG3629" t="n">
        <x:f>IF(AND(LEN(H3629)=0,LEN(K3629)=0,LEN(M3629)=0),1,0)</x:f>
        <x:v>1</x:v>
      </x:c>
    </x:row>
    <x:row r="3630">
      <x:c r="A3630" t="str">
        <x:v>AT-03629</x:v>
      </x:c>
      <x:c r="B3630" t="str">
        <x:v>Vm Odontologia</x:v>
      </x:c>
      <x:c r="C3630" t="str">
        <x:v>Saúde</x:v>
      </x:c>
      <x:c r="D3630" t="str">
        <x:v>Clínica</x:v>
      </x:c>
      <x:c r="E3630" t="str">
        <x:v>Guarulhos</x:v>
      </x:c>
      <x:c r="F3630" t="str">
        <x:v>Jardim Guimercindo</x:v>
      </x:c>
      <x:c r="G3630" t="str">
        <x:v>Instituto Odontologico Empresarial Ltda, 72, Jardim Guimercindo, Guarulhos, Sp</x:v>
      </x:c>
      <x:c r="H3630" t="str"/>
      <x:c r="I3630" t="str"/>
      <x:c r="J3630" t="str"/>
      <x:c r="K3630" t="str"/>
      <x:c r="L3630" t="str"/>
      <x:c r="M3630" t="str"/>
      <x:c r="N3630" t="str"/>
      <x:c r="O3630" t="str"/>
      <x:c r="P3630" t="str"/>
      <x:c r="Q3630" t="str">
        <x:v>https://www.google.com/maps/search/?api=1&amp;query=Vm+Odontologia+INSTITUTO+ODONTOLOGICO+EMPRESARIAL+LTDA%2C+72%2C+JARDIM+GUIMERCINDO%2C+GUARULHOS%2C+SP+Guarulhos+SP</x:v>
      </x:c>
      <x:c r="R3630" t="str"/>
      <x:c r="S3630" t="str"/>
      <x:c r="T3630" t="str">
        <x:v>Não contatado</x:v>
      </x:c>
      <x:c r="U3630" s="27" t="n">
        <x:f>IF(LEN(H3630)&gt;0,25,0)+IF(L3630="Sim",25,0)+IF(LEN(M3630)&gt;0,15,0)+IF(LEN(J3630)&gt;0,10,0)+IF(LEN(N3630)&gt;0,5,0)+IF(LEN(O3630)&gt;0,5,0)+IF(LEN(P3630)&gt;0,5,0)+IF(AND(LEN(R3630)&gt;0,LEN(S3630)&gt;0),10,0)</x:f>
        <x:v>0</x:v>
      </x:c>
      <x:c r="V3630" t="str">
        <x:f>IF(U3630&gt;=60,"Prioridade Alta",IF(U3630&gt;=35,"Prioridade Média","Prioridade Baixa"))</x:f>
        <x:v>Prioridade Baixa</x:v>
      </x:c>
      <x:c r="W3630" t="str">
        <x:v>Sim</x:v>
      </x:c>
      <x:c r="X3630" t="str">
        <x:v>Sem telefone, e-mail ou site</x:v>
      </x:c>
      <x:c r="Y3630" t="str">
        <x:v>Base expandida 2026-07-27</x:v>
      </x:c>
      <x:c r="Z3630" t="str"/>
      <x:c r="AA3630" t="str"/>
      <x:c r="AB3630" t="n">
        <x:v>30</x:v>
      </x:c>
      <x:c r="AC3630" t="str">
        <x:v>Prioridade Baixa</x:v>
      </x:c>
      <x:c r="AD3630" t="str">
        <x:v>Fonte CNES/DATASUS: https://cnes2.datasus.gov.br/Mod_Basico.asp?VCo_Unidade=3518805027284; CNES 5027284; CNPJ 07511110000167; site oficial/redes não coletados nesta fonte</x:v>
      </x:c>
      <x:c r="AE3630" t="n">
        <x:f>IF(LEN(H3630)&gt;0,1,0)</x:f>
        <x:v>0</x:v>
      </x:c>
      <x:c r="AF3630" t="n">
        <x:f>IF(LEN(M3630)&gt;0,1,0)</x:f>
        <x:v>0</x:v>
      </x:c>
      <x:c r="AG3630" t="n">
        <x:f>IF(AND(LEN(H3630)=0,LEN(K3630)=0,LEN(M3630)=0),1,0)</x:f>
        <x:v>1</x:v>
      </x:c>
    </x:row>
    <x:row r="3631">
      <x:c r="A3631" t="str">
        <x:v>AT-03630</x:v>
      </x:c>
      <x:c r="B3631" t="str">
        <x:v>Vmoftsp Clinica Medica Oftalmologica</x:v>
      </x:c>
      <x:c r="C3631" t="str">
        <x:v>Saúde</x:v>
      </x:c>
      <x:c r="D3631" t="str">
        <x:v>Clínica</x:v>
      </x:c>
      <x:c r="E3631" t="str">
        <x:v>Guarulhos</x:v>
      </x:c>
      <x:c r="F3631" t="str">
        <x:v>Centro</x:v>
      </x:c>
      <x:c r="G3631" t="str">
        <x:v>Vmoftsp Clinica Medica Oftalmologica Ltda, 207, Centro, Guarulhos, Sp</x:v>
      </x:c>
      <x:c r="H3631" t="str"/>
      <x:c r="I3631" t="str"/>
      <x:c r="J3631" t="str"/>
      <x:c r="K3631" t="str"/>
      <x:c r="L3631" t="str"/>
      <x:c r="M3631" t="str"/>
      <x:c r="N3631" t="str"/>
      <x:c r="O3631" t="str"/>
      <x:c r="P3631" t="str"/>
      <x:c r="Q3631" t="str">
        <x:v>https://www.google.com/maps/search/?api=1&amp;query=Vmoftsp+Clinica+Medica+Oftalmologica+VMOFTSP+CLINICA+MEDICA+OFTALMOLOGICA+LTDA%2C+207%2C+CENTRO%2C+GUARULHOS%2C+SP+Guarulhos+SP</x:v>
      </x:c>
      <x:c r="R3631" t="str"/>
      <x:c r="S3631" t="str"/>
      <x:c r="T3631" t="str">
        <x:v>Não contatado</x:v>
      </x:c>
      <x:c r="U3631" s="27" t="n">
        <x:f>IF(LEN(H3631)&gt;0,25,0)+IF(L3631="Sim",25,0)+IF(LEN(M3631)&gt;0,15,0)+IF(LEN(J3631)&gt;0,10,0)+IF(LEN(N3631)&gt;0,5,0)+IF(LEN(O3631)&gt;0,5,0)+IF(LEN(P3631)&gt;0,5,0)+IF(AND(LEN(R3631)&gt;0,LEN(S3631)&gt;0),10,0)</x:f>
        <x:v>0</x:v>
      </x:c>
      <x:c r="V3631" t="str">
        <x:f>IF(U3631&gt;=60,"Prioridade Alta",IF(U3631&gt;=35,"Prioridade Média","Prioridade Baixa"))</x:f>
        <x:v>Prioridade Baixa</x:v>
      </x:c>
      <x:c r="W3631" t="str">
        <x:v>Sim</x:v>
      </x:c>
      <x:c r="X3631" t="str">
        <x:v>Sem telefone, e-mail ou site</x:v>
      </x:c>
      <x:c r="Y3631" t="str">
        <x:v>Base expandida 2026-07-27</x:v>
      </x:c>
      <x:c r="Z3631" t="str"/>
      <x:c r="AA3631" t="str"/>
      <x:c r="AB3631" t="n">
        <x:v>30</x:v>
      </x:c>
      <x:c r="AC3631" t="str">
        <x:v>Prioridade Baixa</x:v>
      </x:c>
      <x:c r="AD3631" t="str">
        <x:v>Fonte CNES/DATASUS: https://cnes2.datasus.gov.br/Mod_Basico.asp?VCo_Unidade=3518809314857; CNES 9314857; CNPJ 17160880000409; site oficial/redes não coletados nesta fonte</x:v>
      </x:c>
      <x:c r="AE3631" t="n">
        <x:f>IF(LEN(H3631)&gt;0,1,0)</x:f>
        <x:v>0</x:v>
      </x:c>
      <x:c r="AF3631" t="n">
        <x:f>IF(LEN(M3631)&gt;0,1,0)</x:f>
        <x:v>0</x:v>
      </x:c>
      <x:c r="AG3631" t="n">
        <x:f>IF(AND(LEN(H3631)=0,LEN(K3631)=0,LEN(M3631)=0),1,0)</x:f>
        <x:v>1</x:v>
      </x:c>
    </x:row>
    <x:row r="3632">
      <x:c r="A3632" t="str">
        <x:v>AT-03631</x:v>
      </x:c>
      <x:c r="B3632" t="str">
        <x:v>Vrm Servicos Psicologicos</x:v>
      </x:c>
      <x:c r="C3632" t="str">
        <x:v>Saúde</x:v>
      </x:c>
      <x:c r="D3632" t="str">
        <x:v>Clínica</x:v>
      </x:c>
      <x:c r="E3632" t="str">
        <x:v>Guarulhos</x:v>
      </x:c>
      <x:c r="F3632" t="str">
        <x:v>Parque Jurema</x:v>
      </x:c>
      <x:c r="G3632" t="str">
        <x:v>Vrm Servicos Psicologicos Ltda, 235, Parque Jurema, Guarulhos, Sp</x:v>
      </x:c>
      <x:c r="H3632" t="str"/>
      <x:c r="I3632" t="str"/>
      <x:c r="J3632" t="str"/>
      <x:c r="K3632" t="str"/>
      <x:c r="L3632" t="str"/>
      <x:c r="M3632" t="str"/>
      <x:c r="N3632" t="str"/>
      <x:c r="O3632" t="str"/>
      <x:c r="P3632" t="str"/>
      <x:c r="Q3632" t="str">
        <x:v>https://www.google.com/maps/search/?api=1&amp;query=Vrm+Servicos+Psicologicos+VRM+SERVICOS+PSICOLOGICOS+LTDA%2C+235%2C+PARQUE+JUREMA%2C+GUARULHOS%2C+SP+Guarulhos+SP</x:v>
      </x:c>
      <x:c r="R3632" t="str"/>
      <x:c r="S3632" t="str"/>
      <x:c r="T3632" t="str">
        <x:v>Não contatado</x:v>
      </x:c>
      <x:c r="U3632" s="27" t="n">
        <x:f>IF(LEN(H3632)&gt;0,25,0)+IF(L3632="Sim",25,0)+IF(LEN(M3632)&gt;0,15,0)+IF(LEN(J3632)&gt;0,10,0)+IF(LEN(N3632)&gt;0,5,0)+IF(LEN(O3632)&gt;0,5,0)+IF(LEN(P3632)&gt;0,5,0)+IF(AND(LEN(R3632)&gt;0,LEN(S3632)&gt;0),10,0)</x:f>
        <x:v>0</x:v>
      </x:c>
      <x:c r="V3632" t="str">
        <x:f>IF(U3632&gt;=60,"Prioridade Alta",IF(U3632&gt;=35,"Prioridade Média","Prioridade Baixa"))</x:f>
        <x:v>Prioridade Baixa</x:v>
      </x:c>
      <x:c r="W3632" t="str">
        <x:v>Sim</x:v>
      </x:c>
      <x:c r="X3632" t="str">
        <x:v>Sem telefone, e-mail ou site</x:v>
      </x:c>
      <x:c r="Y3632" t="str">
        <x:v>Base expandida 2026-07-27</x:v>
      </x:c>
      <x:c r="Z3632" t="str"/>
      <x:c r="AA3632" t="str"/>
      <x:c r="AB3632" t="n">
        <x:v>30</x:v>
      </x:c>
      <x:c r="AC3632" t="str">
        <x:v>Prioridade Baixa</x:v>
      </x:c>
      <x:c r="AD3632" t="str">
        <x:v>Fonte CNES/DATASUS: https://cnes2.datasus.gov.br/Mod_Basico.asp?VCo_Unidade=3518804964373; CNES 4964373; CNPJ 58701790000112; site oficial/redes não coletados nesta fonte</x:v>
      </x:c>
      <x:c r="AE3632" t="n">
        <x:f>IF(LEN(H3632)&gt;0,1,0)</x:f>
        <x:v>0</x:v>
      </x:c>
      <x:c r="AF3632" t="n">
        <x:f>IF(LEN(M3632)&gt;0,1,0)</x:f>
        <x:v>0</x:v>
      </x:c>
      <x:c r="AG3632" t="n">
        <x:f>IF(AND(LEN(H3632)=0,LEN(K3632)=0,LEN(M3632)=0),1,0)</x:f>
        <x:v>1</x:v>
      </x:c>
    </x:row>
    <x:row r="3633">
      <x:c r="A3633" t="str">
        <x:v>AT-03632</x:v>
      </x:c>
      <x:c r="B3633" t="str">
        <x:v>Wcp Fisioterapia</x:v>
      </x:c>
      <x:c r="C3633" t="str">
        <x:v>Saúde</x:v>
      </x:c>
      <x:c r="D3633" t="str">
        <x:v>Clínica</x:v>
      </x:c>
      <x:c r="E3633" t="str">
        <x:v>Guarulhos</x:v>
      </x:c>
      <x:c r="F3633" t="str">
        <x:v>Gopouva</x:v>
      </x:c>
      <x:c r="G3633" t="str">
        <x:v>Wcp Fisioterapia Ltda, 427, Gopouva, Guarulhos, Sp</x:v>
      </x:c>
      <x:c r="H3633" t="str"/>
      <x:c r="I3633" t="str"/>
      <x:c r="J3633" t="str"/>
      <x:c r="K3633" t="str"/>
      <x:c r="L3633" t="str"/>
      <x:c r="M3633" t="str"/>
      <x:c r="N3633" t="str"/>
      <x:c r="O3633" t="str"/>
      <x:c r="P3633" t="str"/>
      <x:c r="Q3633" t="str">
        <x:v>https://www.google.com/maps/search/?api=1&amp;query=Wcp+Fisioterapia+WCP+FISIOTERAPIA+LTDA%2C+427%2C+GOPOUVA%2C+GUARULHOS%2C+SP+Guarulhos+SP</x:v>
      </x:c>
      <x:c r="R3633" t="str"/>
      <x:c r="S3633" t="str"/>
      <x:c r="T3633" t="str">
        <x:v>Não contatado</x:v>
      </x:c>
      <x:c r="U3633" s="27" t="n">
        <x:f>IF(LEN(H3633)&gt;0,25,0)+IF(L3633="Sim",25,0)+IF(LEN(M3633)&gt;0,15,0)+IF(LEN(J3633)&gt;0,10,0)+IF(LEN(N3633)&gt;0,5,0)+IF(LEN(O3633)&gt;0,5,0)+IF(LEN(P3633)&gt;0,5,0)+IF(AND(LEN(R3633)&gt;0,LEN(S3633)&gt;0),10,0)</x:f>
        <x:v>0</x:v>
      </x:c>
      <x:c r="V3633" t="str">
        <x:f>IF(U3633&gt;=60,"Prioridade Alta",IF(U3633&gt;=35,"Prioridade Média","Prioridade Baixa"))</x:f>
        <x:v>Prioridade Baixa</x:v>
      </x:c>
      <x:c r="W3633" t="str">
        <x:v>Sim</x:v>
      </x:c>
      <x:c r="X3633" t="str">
        <x:v>Sem telefone, e-mail ou site</x:v>
      </x:c>
      <x:c r="Y3633" t="str">
        <x:v>Base expandida 2026-07-27</x:v>
      </x:c>
      <x:c r="Z3633" t="str"/>
      <x:c r="AA3633" t="str"/>
      <x:c r="AB3633" t="n">
        <x:v>30</x:v>
      </x:c>
      <x:c r="AC3633" t="str">
        <x:v>Prioridade Baixa</x:v>
      </x:c>
      <x:c r="AD3633" t="str">
        <x:v>Fonte CNES/DATASUS: https://cnes2.datasus.gov.br/Mod_Basico.asp?VCo_Unidade=3518804929926; CNES 4929926; CNPJ 47809578000157; site oficial/redes não coletados nesta fonte</x:v>
      </x:c>
      <x:c r="AE3633" t="n">
        <x:f>IF(LEN(H3633)&gt;0,1,0)</x:f>
        <x:v>0</x:v>
      </x:c>
      <x:c r="AF3633" t="n">
        <x:f>IF(LEN(M3633)&gt;0,1,0)</x:f>
        <x:v>0</x:v>
      </x:c>
      <x:c r="AG3633" t="n">
        <x:f>IF(AND(LEN(H3633)=0,LEN(K3633)=0,LEN(M3633)=0),1,0)</x:f>
        <x:v>1</x:v>
      </x:c>
    </x:row>
    <x:row r="3634">
      <x:c r="A3634" t="str">
        <x:v>AT-03633</x:v>
      </x:c>
      <x:c r="B3634" t="str">
        <x:v>Wdellos Odontologia</x:v>
      </x:c>
      <x:c r="C3634" t="str">
        <x:v>Saúde</x:v>
      </x:c>
      <x:c r="D3634" t="str">
        <x:v>Clínica</x:v>
      </x:c>
      <x:c r="E3634" t="str">
        <x:v>Guarulhos</x:v>
      </x:c>
      <x:c r="F3634" t="str">
        <x:v>Jardim Santa Vicenci</x:v>
      </x:c>
      <x:c r="G3634" t="str">
        <x:v>Dellos Odontologia Ltda, 65, Jardim Santa Vicenci, Guarulhos, Sp</x:v>
      </x:c>
      <x:c r="H3634" t="str"/>
      <x:c r="I3634" t="str"/>
      <x:c r="J3634" t="str"/>
      <x:c r="K3634" t="str"/>
      <x:c r="L3634" t="str"/>
      <x:c r="M3634" t="str"/>
      <x:c r="N3634" t="str"/>
      <x:c r="O3634" t="str"/>
      <x:c r="P3634" t="str"/>
      <x:c r="Q3634" t="str">
        <x:v>https://www.google.com/maps/search/?api=1&amp;query=Wdellos+Odontologia+DELLOS+ODONTOLOGIA+LTDA%2C+65%2C+JARDIM+SANTA+VICENCI%2C+GUARULHOS%2C+SP+Guarulhos+SP</x:v>
      </x:c>
      <x:c r="R3634" t="str"/>
      <x:c r="S3634" t="str"/>
      <x:c r="T3634" t="str">
        <x:v>Não contatado</x:v>
      </x:c>
      <x:c r="U3634" s="27" t="n">
        <x:f>IF(LEN(H3634)&gt;0,25,0)+IF(L3634="Sim",25,0)+IF(LEN(M3634)&gt;0,15,0)+IF(LEN(J3634)&gt;0,10,0)+IF(LEN(N3634)&gt;0,5,0)+IF(LEN(O3634)&gt;0,5,0)+IF(LEN(P3634)&gt;0,5,0)+IF(AND(LEN(R3634)&gt;0,LEN(S3634)&gt;0),10,0)</x:f>
        <x:v>0</x:v>
      </x:c>
      <x:c r="V3634" t="str">
        <x:f>IF(U3634&gt;=60,"Prioridade Alta",IF(U3634&gt;=35,"Prioridade Média","Prioridade Baixa"))</x:f>
        <x:v>Prioridade Baixa</x:v>
      </x:c>
      <x:c r="W3634" t="str">
        <x:v>Sim</x:v>
      </x:c>
      <x:c r="X3634" t="str">
        <x:v>Sem telefone, e-mail ou site</x:v>
      </x:c>
      <x:c r="Y3634" t="str">
        <x:v>Base expandida 2026-07-27</x:v>
      </x:c>
      <x:c r="Z3634" t="str"/>
      <x:c r="AA3634" t="str"/>
      <x:c r="AB3634" t="n">
        <x:v>30</x:v>
      </x:c>
      <x:c r="AC3634" t="str">
        <x:v>Prioridade Baixa</x:v>
      </x:c>
      <x:c r="AD3634" t="str">
        <x:v>Fonte CNES/DATASUS: https://cnes2.datasus.gov.br/Mod_Basico.asp?VCo_Unidade=3518800427810; CNES 0427810; CNPJ 08042306000465; site oficial/redes não coletados nesta fonte; Fonte CNES/DATASUS: https://cnes2.datasus.gov.br/Mod_Basico.asp?VCo_Unidade=3518800499749; CNES 0499749; CNPJ 08042306000201; site oficial/redes não coletados nesta fonte; Fonte CNES/DATASUS: https://cnes2.datasus.gov.br/Mod_Basico.asp?VCo_Unidade=3518800462500; CNES 0462500; CNPJ 08042306000546; site oficial/redes não coletados nesta fonte; Fonte CNES/DATASUS: https://cnes2.datasus.gov.br/Mod_Basico.asp?VCo_Unidade=3518809948309; CNES 9948309; CNPJ 08042306000112; site oficial/redes não coletados nesta fonte</x:v>
      </x:c>
      <x:c r="AE3634" t="n">
        <x:f>IF(LEN(H3634)&gt;0,1,0)</x:f>
        <x:v>0</x:v>
      </x:c>
      <x:c r="AF3634" t="n">
        <x:f>IF(LEN(M3634)&gt;0,1,0)</x:f>
        <x:v>0</x:v>
      </x:c>
      <x:c r="AG3634" t="n">
        <x:f>IF(AND(LEN(H3634)=0,LEN(K3634)=0,LEN(M3634)=0),1,0)</x:f>
        <x:v>1</x:v>
      </x:c>
    </x:row>
    <x:row r="3635">
      <x:c r="A3635" t="str">
        <x:v>AT-03634</x:v>
      </x:c>
      <x:c r="B3635" t="str">
        <x:v>Wit Diagnose Lab</x:v>
      </x:c>
      <x:c r="C3635" t="str">
        <x:v>Saúde</x:v>
      </x:c>
      <x:c r="D3635" t="str">
        <x:v>Clínica</x:v>
      </x:c>
      <x:c r="E3635" t="str">
        <x:v>Guarulhos</x:v>
      </x:c>
      <x:c r="F3635" t="str">
        <x:v>Jd Eusonia</x:v>
      </x:c>
      <x:c r="G3635" t="str">
        <x:v>Witali Dignostico E Imagem Ltda, 30, Jd Eusonia, Guarulhos, Sp</x:v>
      </x:c>
      <x:c r="H3635" t="str"/>
      <x:c r="I3635" t="str"/>
      <x:c r="J3635" t="str"/>
      <x:c r="K3635" t="str"/>
      <x:c r="L3635" t="str"/>
      <x:c r="M3635" t="str"/>
      <x:c r="N3635" t="str"/>
      <x:c r="O3635" t="str"/>
      <x:c r="P3635" t="str"/>
      <x:c r="Q3635" t="str">
        <x:v>https://www.google.com/maps/search/?api=1&amp;query=Wit+Diagnose+Lab+WITALI+DIGNOSTICO+E+IMAGEM+LTDA%2C+30%2C+JD+EUSONIA%2C+GUARULHOS%2C+SP+Guarulhos+SP</x:v>
      </x:c>
      <x:c r="R3635" t="str"/>
      <x:c r="S3635" t="str"/>
      <x:c r="T3635" t="str">
        <x:v>Não contatado</x:v>
      </x:c>
      <x:c r="U3635" s="27" t="n">
        <x:f>IF(LEN(H3635)&gt;0,25,0)+IF(L3635="Sim",25,0)+IF(LEN(M3635)&gt;0,15,0)+IF(LEN(J3635)&gt;0,10,0)+IF(LEN(N3635)&gt;0,5,0)+IF(LEN(O3635)&gt;0,5,0)+IF(LEN(P3635)&gt;0,5,0)+IF(AND(LEN(R3635)&gt;0,LEN(S3635)&gt;0),10,0)</x:f>
        <x:v>0</x:v>
      </x:c>
      <x:c r="V3635" t="str">
        <x:f>IF(U3635&gt;=60,"Prioridade Alta",IF(U3635&gt;=35,"Prioridade Média","Prioridade Baixa"))</x:f>
        <x:v>Prioridade Baixa</x:v>
      </x:c>
      <x:c r="W3635" t="str">
        <x:v>Sim</x:v>
      </x:c>
      <x:c r="X3635" t="str">
        <x:v>Sem telefone, e-mail ou site</x:v>
      </x:c>
      <x:c r="Y3635" t="str">
        <x:v>Base expandida 2026-07-27</x:v>
      </x:c>
      <x:c r="Z3635" t="str"/>
      <x:c r="AA3635" t="str"/>
      <x:c r="AB3635" t="n">
        <x:v>30</x:v>
      </x:c>
      <x:c r="AC3635" t="str">
        <x:v>Prioridade Baixa</x:v>
      </x:c>
      <x:c r="AD3635" t="str">
        <x:v>Fonte CNES/DATASUS: https://cnes2.datasus.gov.br/Mod_Basico.asp?VCo_Unidade=3518805409691; CNES 5409691; CNPJ 24712301000106; site oficial/redes não coletados nesta fonte</x:v>
      </x:c>
      <x:c r="AE3635" t="n">
        <x:f>IF(LEN(H3635)&gt;0,1,0)</x:f>
        <x:v>0</x:v>
      </x:c>
      <x:c r="AF3635" t="n">
        <x:f>IF(LEN(M3635)&gt;0,1,0)</x:f>
        <x:v>0</x:v>
      </x:c>
      <x:c r="AG3635" t="n">
        <x:f>IF(AND(LEN(H3635)=0,LEN(K3635)=0,LEN(M3635)=0),1,0)</x:f>
        <x:v>1</x:v>
      </x:c>
    </x:row>
    <x:row r="3636">
      <x:c r="A3636" t="str">
        <x:v>AT-03635</x:v>
      </x:c>
      <x:c r="B3636" t="str">
        <x:v>X Odontologia</x:v>
      </x:c>
      <x:c r="C3636" t="str">
        <x:v>Saúde</x:v>
      </x:c>
      <x:c r="D3636" t="str">
        <x:v>Clínica</x:v>
      </x:c>
      <x:c r="E3636" t="str">
        <x:v>Guarulhos</x:v>
      </x:c>
      <x:c r="F3636" t="str">
        <x:v>Centro</x:v>
      </x:c>
      <x:c r="G3636" t="str">
        <x:v>X Odontologia Ltda, 159, Centro, Guarulhos, Sp</x:v>
      </x:c>
      <x:c r="H3636" t="str"/>
      <x:c r="I3636" t="str"/>
      <x:c r="J3636" t="str"/>
      <x:c r="K3636" t="str"/>
      <x:c r="L3636" t="str"/>
      <x:c r="M3636" t="str"/>
      <x:c r="N3636" t="str"/>
      <x:c r="O3636" t="str"/>
      <x:c r="P3636" t="str"/>
      <x:c r="Q3636" t="str">
        <x:v>https://www.google.com/maps/search/?api=1&amp;query=X+Odontologia+X+ODONTOLOGIA+LTDA%2C+159%2C+CENTRO%2C+GUARULHOS%2C+SP+Guarulhos+SP</x:v>
      </x:c>
      <x:c r="R3636" t="str"/>
      <x:c r="S3636" t="str"/>
      <x:c r="T3636" t="str">
        <x:v>Não contatado</x:v>
      </x:c>
      <x:c r="U3636" s="27" t="n">
        <x:f>IF(LEN(H3636)&gt;0,25,0)+IF(L3636="Sim",25,0)+IF(LEN(M3636)&gt;0,15,0)+IF(LEN(J3636)&gt;0,10,0)+IF(LEN(N3636)&gt;0,5,0)+IF(LEN(O3636)&gt;0,5,0)+IF(LEN(P3636)&gt;0,5,0)+IF(AND(LEN(R3636)&gt;0,LEN(S3636)&gt;0),10,0)</x:f>
        <x:v>0</x:v>
      </x:c>
      <x:c r="V3636" t="str">
        <x:f>IF(U3636&gt;=60,"Prioridade Alta",IF(U3636&gt;=35,"Prioridade Média","Prioridade Baixa"))</x:f>
        <x:v>Prioridade Baixa</x:v>
      </x:c>
      <x:c r="W3636" t="str">
        <x:v>Sim</x:v>
      </x:c>
      <x:c r="X3636" t="str">
        <x:v>Sem telefone, e-mail ou site</x:v>
      </x:c>
      <x:c r="Y3636" t="str">
        <x:v>Base expandida 2026-07-27</x:v>
      </x:c>
      <x:c r="Z3636" t="str"/>
      <x:c r="AA3636" t="str"/>
      <x:c r="AB3636" t="n">
        <x:v>30</x:v>
      </x:c>
      <x:c r="AC3636" t="str">
        <x:v>Prioridade Baixa</x:v>
      </x:c>
      <x:c r="AD3636" t="str">
        <x:v>Fonte CNES/DATASUS: https://cnes2.datasus.gov.br/Mod_Basico.asp?VCo_Unidade=3518809061959; CNES 9061959; CNPJ 22883174000182; site oficial/redes não coletados nesta fonte; Fonte CNES/DATASUS: https://cnes2.datasus.gov.br/Mod_Basico.asp?VCo_Unidade=3518800450197; CNES 0450197; CNPJ 22883174000263; site oficial/redes não coletados nesta fonte</x:v>
      </x:c>
      <x:c r="AE3636" t="n">
        <x:f>IF(LEN(H3636)&gt;0,1,0)</x:f>
        <x:v>0</x:v>
      </x:c>
      <x:c r="AF3636" t="n">
        <x:f>IF(LEN(M3636)&gt;0,1,0)</x:f>
        <x:v>0</x:v>
      </x:c>
      <x:c r="AG3636" t="n">
        <x:f>IF(AND(LEN(H3636)=0,LEN(K3636)=0,LEN(M3636)=0),1,0)</x:f>
        <x:v>1</x:v>
      </x:c>
    </x:row>
    <x:row r="3637">
      <x:c r="A3637" t="str">
        <x:v>AT-03636</x:v>
      </x:c>
      <x:c r="B3637" t="str">
        <x:v>White Vision Oftalmologia Eireli Me</x:v>
      </x:c>
      <x:c r="C3637" t="str">
        <x:v>Saúde</x:v>
      </x:c>
      <x:c r="D3637" t="str">
        <x:v>Clínica</x:v>
      </x:c>
      <x:c r="E3637" t="str">
        <x:v>Guarulhos</x:v>
      </x:c>
      <x:c r="F3637" t="str">
        <x:v>Centro</x:v>
      </x:c>
      <x:c r="G3637" t="str">
        <x:v>White Vision Oftalmologia Eireli Me, 138, Centro, Guarulhos, Sp</x:v>
      </x:c>
      <x:c r="H3637" t="str"/>
      <x:c r="I3637" t="str"/>
      <x:c r="J3637" t="str"/>
      <x:c r="K3637" t="str"/>
      <x:c r="L3637" t="str"/>
      <x:c r="M3637" t="str"/>
      <x:c r="N3637" t="str"/>
      <x:c r="O3637" t="str"/>
      <x:c r="P3637" t="str"/>
      <x:c r="Q3637" t="str">
        <x:v>https://www.google.com/maps/search/?api=1&amp;query=White+Vision+Oftalmologia+Eireli+Me+WHITE+VISION+OFTALMOLOGIA+EIRELI+ME%2C+138%2C+CENTRO%2C+GUARULHOS%2C+SP+Guarulhos+SP</x:v>
      </x:c>
      <x:c r="R3637" t="str"/>
      <x:c r="S3637" t="str"/>
      <x:c r="T3637" t="str">
        <x:v>Não contatado</x:v>
      </x:c>
      <x:c r="U3637" s="27" t="n">
        <x:f>IF(LEN(H3637)&gt;0,25,0)+IF(L3637="Sim",25,0)+IF(LEN(M3637)&gt;0,15,0)+IF(LEN(J3637)&gt;0,10,0)+IF(LEN(N3637)&gt;0,5,0)+IF(LEN(O3637)&gt;0,5,0)+IF(LEN(P3637)&gt;0,5,0)+IF(AND(LEN(R3637)&gt;0,LEN(S3637)&gt;0),10,0)</x:f>
        <x:v>0</x:v>
      </x:c>
      <x:c r="V3637" t="str">
        <x:f>IF(U3637&gt;=60,"Prioridade Alta",IF(U3637&gt;=35,"Prioridade Média","Prioridade Baixa"))</x:f>
        <x:v>Prioridade Baixa</x:v>
      </x:c>
      <x:c r="W3637" t="str">
        <x:v>Sim</x:v>
      </x:c>
      <x:c r="X3637" t="str">
        <x:v>Sem telefone, e-mail ou site</x:v>
      </x:c>
      <x:c r="Y3637" t="str">
        <x:v>Base expandida 2026-07-27</x:v>
      </x:c>
      <x:c r="Z3637" t="str"/>
      <x:c r="AA3637" t="str"/>
      <x:c r="AB3637" t="n">
        <x:v>30</x:v>
      </x:c>
      <x:c r="AC3637" t="str">
        <x:v>Prioridade Baixa</x:v>
      </x:c>
      <x:c r="AD3637" t="str">
        <x:v>Fonte CNES/DATASUS: https://cnes2.datasus.gov.br/Mod_Basico.asp?VCo_Unidade=3518809170243; CNES 9170243; CNPJ 26401386000137; site oficial/redes não coletados nesta fonte</x:v>
      </x:c>
      <x:c r="AE3637" t="n">
        <x:f>IF(LEN(H3637)&gt;0,1,0)</x:f>
        <x:v>0</x:v>
      </x:c>
      <x:c r="AF3637" t="n">
        <x:f>IF(LEN(M3637)&gt;0,1,0)</x:f>
        <x:v>0</x:v>
      </x:c>
      <x:c r="AG3637" t="n">
        <x:f>IF(AND(LEN(H3637)=0,LEN(K3637)=0,LEN(M3637)=0),1,0)</x:f>
        <x:v>1</x:v>
      </x:c>
    </x:row>
    <x:row r="3638">
      <x:c r="A3638" t="str">
        <x:v>AT-03637</x:v>
      </x:c>
      <x:c r="B3638" t="str">
        <x:v>Yasmin Nader Consultorio Odontologico</x:v>
      </x:c>
      <x:c r="C3638" t="str">
        <x:v>Saúde</x:v>
      </x:c>
      <x:c r="D3638" t="str">
        <x:v>Clínica</x:v>
      </x:c>
      <x:c r="E3638" t="str">
        <x:v>Guarulhos</x:v>
      </x:c>
      <x:c r="F3638" t="str">
        <x:v>Gopouva</x:v>
      </x:c>
      <x:c r="G3638" t="str">
        <x:v>Yasmin Nader Consultorio Odontologico Ltda, 291, Gopouva, Guarulhos, Sp</x:v>
      </x:c>
      <x:c r="H3638" t="str"/>
      <x:c r="I3638" t="str"/>
      <x:c r="J3638" t="str"/>
      <x:c r="K3638" t="str"/>
      <x:c r="L3638" t="str"/>
      <x:c r="M3638" t="str"/>
      <x:c r="N3638" t="str"/>
      <x:c r="O3638" t="str"/>
      <x:c r="P3638" t="str"/>
      <x:c r="Q3638" t="str">
        <x:v>https://www.google.com/maps/search/?api=1&amp;query=Yasmin+Nader+Consultorio+Odontologico+YASMIN+NADER+CONSULTORIO+ODONTOLOGICO+LTDA%2C+291%2C+GOPOUVA%2C+GUARULHOS%2C+SP+Guarulhos+SP</x:v>
      </x:c>
      <x:c r="R3638" t="str"/>
      <x:c r="S3638" t="str"/>
      <x:c r="T3638" t="str">
        <x:v>Não contatado</x:v>
      </x:c>
      <x:c r="U3638" s="27" t="n">
        <x:f>IF(LEN(H3638)&gt;0,25,0)+IF(L3638="Sim",25,0)+IF(LEN(M3638)&gt;0,15,0)+IF(LEN(J3638)&gt;0,10,0)+IF(LEN(N3638)&gt;0,5,0)+IF(LEN(O3638)&gt;0,5,0)+IF(LEN(P3638)&gt;0,5,0)+IF(AND(LEN(R3638)&gt;0,LEN(S3638)&gt;0),10,0)</x:f>
        <x:v>0</x:v>
      </x:c>
      <x:c r="V3638" t="str">
        <x:f>IF(U3638&gt;=60,"Prioridade Alta",IF(U3638&gt;=35,"Prioridade Média","Prioridade Baixa"))</x:f>
        <x:v>Prioridade Baixa</x:v>
      </x:c>
      <x:c r="W3638" t="str">
        <x:v>Sim</x:v>
      </x:c>
      <x:c r="X3638" t="str">
        <x:v>Sem telefone, e-mail ou site</x:v>
      </x:c>
      <x:c r="Y3638" t="str">
        <x:v>Base expandida 2026-07-27</x:v>
      </x:c>
      <x:c r="Z3638" t="str"/>
      <x:c r="AA3638" t="str"/>
      <x:c r="AB3638" t="n">
        <x:v>30</x:v>
      </x:c>
      <x:c r="AC3638" t="str">
        <x:v>Prioridade Baixa</x:v>
      </x:c>
      <x:c r="AD3638" t="str">
        <x:v>Fonte CNES/DATASUS: https://cnes2.datasus.gov.br/Mod_Basico.asp?VCo_Unidade=3518804281608; CNES 4281608; CNPJ 49861886000157; site oficial/redes não coletados nesta fonte</x:v>
      </x:c>
      <x:c r="AE3638" t="n">
        <x:f>IF(LEN(H3638)&gt;0,1,0)</x:f>
        <x:v>0</x:v>
      </x:c>
      <x:c r="AF3638" t="n">
        <x:f>IF(LEN(M3638)&gt;0,1,0)</x:f>
        <x:v>0</x:v>
      </x:c>
      <x:c r="AG3638" t="n">
        <x:f>IF(AND(LEN(H3638)=0,LEN(K3638)=0,LEN(M3638)=0),1,0)</x:f>
        <x:v>1</x:v>
      </x:c>
    </x:row>
    <x:row r="3639">
      <x:c r="A3639" t="str">
        <x:v>AT-03638</x:v>
      </x:c>
      <x:c r="B3639" t="str">
        <x:v>Acc Odonto</x:v>
      </x:c>
      <x:c r="C3639" t="str">
        <x:v>Saúde</x:v>
      </x:c>
      <x:c r="D3639" t="str">
        <x:v>Clínica</x:v>
      </x:c>
      <x:c r="E3639" t="str">
        <x:v>Itaquaquecetuba</x:v>
      </x:c>
      <x:c r="F3639" t="str">
        <x:v>Vila Zeferina</x:v>
      </x:c>
      <x:c r="G3639" t="str">
        <x:v>Andreia Carvalho Cardoso, 612, Vila Zeferina, Itaquaquecetuba, Sp</x:v>
      </x:c>
      <x:c r="H3639" t="str"/>
      <x:c r="I3639" t="str"/>
      <x:c r="J3639" t="str"/>
      <x:c r="K3639" t="str"/>
      <x:c r="L3639" t="str"/>
      <x:c r="M3639" t="str"/>
      <x:c r="N3639" t="str"/>
      <x:c r="O3639" t="str"/>
      <x:c r="P3639" t="str"/>
      <x:c r="Q3639" t="str">
        <x:v>https://www.google.com/maps/search/?api=1&amp;query=Acc+Odonto+ANDREIA+CARVALHO+CARDOSO%2C+612%2C+VILA+ZEFERINA%2C+ITAQUAQUECETUBA%2C+SP+Itaquaquecetuba+SP</x:v>
      </x:c>
      <x:c r="R3639" t="str"/>
      <x:c r="S3639" t="str"/>
      <x:c r="T3639" t="str">
        <x:v>Não contatado</x:v>
      </x:c>
      <x:c r="U3639" s="27" t="n">
        <x:f>IF(LEN(H3639)&gt;0,25,0)+IF(L3639="Sim",25,0)+IF(LEN(M3639)&gt;0,15,0)+IF(LEN(J3639)&gt;0,10,0)+IF(LEN(N3639)&gt;0,5,0)+IF(LEN(O3639)&gt;0,5,0)+IF(LEN(P3639)&gt;0,5,0)+IF(AND(LEN(R3639)&gt;0,LEN(S3639)&gt;0),10,0)</x:f>
        <x:v>0</x:v>
      </x:c>
      <x:c r="V3639" t="str">
        <x:f>IF(U3639&gt;=60,"Prioridade Alta",IF(U3639&gt;=35,"Prioridade Média","Prioridade Baixa"))</x:f>
        <x:v>Prioridade Baixa</x:v>
      </x:c>
      <x:c r="W3639" t="str">
        <x:v>Sim</x:v>
      </x:c>
      <x:c r="X3639" t="str">
        <x:v>Sem telefone, e-mail ou site</x:v>
      </x:c>
      <x:c r="Y3639" t="str">
        <x:v>Base expandida 2026-07-27</x:v>
      </x:c>
      <x:c r="Z3639" t="str"/>
      <x:c r="AA3639" t="str"/>
      <x:c r="AB3639" t="n">
        <x:v>30</x:v>
      </x:c>
      <x:c r="AC3639" t="str">
        <x:v>Prioridade Baixa</x:v>
      </x:c>
      <x:c r="AD3639" t="str">
        <x:v>Fonte CNES/DATASUS: https://cnes2.datasus.gov.br/Mod_Basico.asp?VCo_Unidade=3523104831608; CNES 4831608; CNPJ 10176798000180; site oficial/redes não coletados nesta fonte</x:v>
      </x:c>
      <x:c r="AE3639" t="n">
        <x:f>IF(LEN(H3639)&gt;0,1,0)</x:f>
        <x:v>0</x:v>
      </x:c>
      <x:c r="AF3639" t="n">
        <x:f>IF(LEN(M3639)&gt;0,1,0)</x:f>
        <x:v>0</x:v>
      </x:c>
      <x:c r="AG3639" t="n">
        <x:f>IF(AND(LEN(H3639)=0,LEN(K3639)=0,LEN(M3639)=0),1,0)</x:f>
        <x:v>1</x:v>
      </x:c>
    </x:row>
    <x:row r="3640">
      <x:c r="A3640" t="str">
        <x:v>AT-03639</x:v>
      </x:c>
      <x:c r="B3640" t="str">
        <x:v>Agalab Laboratorio De Analises Clinicas Ltda</x:v>
      </x:c>
      <x:c r="C3640" t="str">
        <x:v>Saúde</x:v>
      </x:c>
      <x:c r="D3640" t="str">
        <x:v>Clínica</x:v>
      </x:c>
      <x:c r="E3640" t="str">
        <x:v>Itaquaquecetuba</x:v>
      </x:c>
      <x:c r="F3640" t="str">
        <x:v>Vila Zeferina</x:v>
      </x:c>
      <x:c r="G3640" t="str">
        <x:v>Agalab Laboratorio De Analises Clinicas Cnpj 46956683000156, 99, Vila Zeferina, Itaquaquecetuba, Sp</x:v>
      </x:c>
      <x:c r="H3640" t="str"/>
      <x:c r="I3640" t="str"/>
      <x:c r="J3640" t="str"/>
      <x:c r="K3640" t="str"/>
      <x:c r="L3640" t="str"/>
      <x:c r="M3640" t="str"/>
      <x:c r="N3640" t="str"/>
      <x:c r="O3640" t="str"/>
      <x:c r="P3640" t="str"/>
      <x:c r="Q3640" t="str">
        <x:v>https://www.google.com/maps/search/?api=1&amp;query=Agalab+Laboratorio+De+Analises+Clinicas+Ltda+AGALAB+LABORATORIO+DE+ANALISES+CLINICAS+CNPJ+46956683000156%2C+99%2C+VILA+ZEFERINA%2C+ITAQUAQUECETUBA%2C+SP+Itaquaquecetuba+SP</x:v>
      </x:c>
      <x:c r="R3640" t="str"/>
      <x:c r="S3640" t="str"/>
      <x:c r="T3640" t="str">
        <x:v>Não contatado</x:v>
      </x:c>
      <x:c r="U3640" s="27" t="n">
        <x:f>IF(LEN(H3640)&gt;0,25,0)+IF(L3640="Sim",25,0)+IF(LEN(M3640)&gt;0,15,0)+IF(LEN(J3640)&gt;0,10,0)+IF(LEN(N3640)&gt;0,5,0)+IF(LEN(O3640)&gt;0,5,0)+IF(LEN(P3640)&gt;0,5,0)+IF(AND(LEN(R3640)&gt;0,LEN(S3640)&gt;0),10,0)</x:f>
        <x:v>0</x:v>
      </x:c>
      <x:c r="V3640" t="str">
        <x:f>IF(U3640&gt;=60,"Prioridade Alta",IF(U3640&gt;=35,"Prioridade Média","Prioridade Baixa"))</x:f>
        <x:v>Prioridade Baixa</x:v>
      </x:c>
      <x:c r="W3640" t="str">
        <x:v>Sim</x:v>
      </x:c>
      <x:c r="X3640" t="str">
        <x:v>Sem telefone, e-mail ou site</x:v>
      </x:c>
      <x:c r="Y3640" t="str">
        <x:v>Base expandida 2026-07-27</x:v>
      </x:c>
      <x:c r="Z3640" t="str"/>
      <x:c r="AA3640" t="str"/>
      <x:c r="AB3640" t="n">
        <x:v>30</x:v>
      </x:c>
      <x:c r="AC3640" t="str">
        <x:v>Prioridade Baixa</x:v>
      </x:c>
      <x:c r="AD3640" t="str">
        <x:v>Fonte CNES/DATASUS: https://cnes2.datasus.gov.br/Mod_Basico.asp?VCo_Unidade=3523101075365; CNES 1075365; CNPJ -; site oficial/redes não coletados nesta fonte</x:v>
      </x:c>
      <x:c r="AE3640" t="n">
        <x:f>IF(LEN(H3640)&gt;0,1,0)</x:f>
        <x:v>0</x:v>
      </x:c>
      <x:c r="AF3640" t="n">
        <x:f>IF(LEN(M3640)&gt;0,1,0)</x:f>
        <x:v>0</x:v>
      </x:c>
      <x:c r="AG3640" t="n">
        <x:f>IF(AND(LEN(H3640)=0,LEN(K3640)=0,LEN(M3640)=0),1,0)</x:f>
        <x:v>1</x:v>
      </x:c>
    </x:row>
    <x:row r="3641">
      <x:c r="A3641" t="str">
        <x:v>AT-03640</x:v>
      </x:c>
      <x:c r="B3641" t="str">
        <x:v>Acgpsy Psicologia Saude Ocupacional Treinamento</x:v>
      </x:c>
      <x:c r="C3641" t="str">
        <x:v>Saúde</x:v>
      </x:c>
      <x:c r="D3641" t="str">
        <x:v>Pronto Atendimento / UPA</x:v>
      </x:c>
      <x:c r="E3641" t="str">
        <x:v>Itaquaquecetuba</x:v>
      </x:c>
      <x:c r="F3641" t="str">
        <x:v>Parque Nossa Senhora</x:v>
      </x:c>
      <x:c r="G3641" t="str">
        <x:v>Ana Claudia Gonvalves, 210, Parque Nossa Senhora, Itaquaquecetuba, Sp</x:v>
      </x:c>
      <x:c r="H3641" t="str"/>
      <x:c r="I3641" t="str"/>
      <x:c r="J3641" t="str"/>
      <x:c r="K3641" t="str"/>
      <x:c r="L3641" t="str"/>
      <x:c r="M3641" t="str"/>
      <x:c r="N3641" t="str"/>
      <x:c r="O3641" t="str"/>
      <x:c r="P3641" t="str"/>
      <x:c r="Q3641" t="str">
        <x:v>https://www.google.com/maps/search/?api=1&amp;query=Acgpsy+Psicologia+Saude+Ocupacional+Treinamento+ANA+CLAUDIA+GONVALVES%2C+210%2C+PARQUE+NOSSA+SENHORA%2C+ITAQUAQUECETUBA%2C+SP+Itaquaquecetuba+SP</x:v>
      </x:c>
      <x:c r="R3641" t="str"/>
      <x:c r="S3641" t="str"/>
      <x:c r="T3641" t="str">
        <x:v>Não contatado</x:v>
      </x:c>
      <x:c r="U3641" s="27" t="n">
        <x:f>IF(LEN(H3641)&gt;0,25,0)+IF(L3641="Sim",25,0)+IF(LEN(M3641)&gt;0,15,0)+IF(LEN(J3641)&gt;0,10,0)+IF(LEN(N3641)&gt;0,5,0)+IF(LEN(O3641)&gt;0,5,0)+IF(LEN(P3641)&gt;0,5,0)+IF(AND(LEN(R3641)&gt;0,LEN(S3641)&gt;0),10,0)</x:f>
        <x:v>0</x:v>
      </x:c>
      <x:c r="V3641" t="str">
        <x:f>IF(U3641&gt;=60,"Prioridade Alta",IF(U3641&gt;=35,"Prioridade Média","Prioridade Baixa"))</x:f>
        <x:v>Prioridade Baixa</x:v>
      </x:c>
      <x:c r="W3641" t="str">
        <x:v>Sim</x:v>
      </x:c>
      <x:c r="X3641" t="str">
        <x:v>Sem telefone, e-mail ou site</x:v>
      </x:c>
      <x:c r="Y3641" t="str">
        <x:v>Base expandida 2026-07-27</x:v>
      </x:c>
      <x:c r="Z3641" t="str"/>
      <x:c r="AA3641" t="str"/>
      <x:c r="AB3641" t="n">
        <x:v>30</x:v>
      </x:c>
      <x:c r="AC3641" t="str">
        <x:v>Prioridade Baixa</x:v>
      </x:c>
      <x:c r="AD3641" t="str">
        <x:v>Fonte CNES/DATASUS: https://cnes2.datasus.gov.br/Mod_Basico.asp?VCo_Unidade=3523108116490; CNES 8116490; CNPJ -; site oficial/redes não coletados nesta fonte</x:v>
      </x:c>
      <x:c r="AE3641" t="n">
        <x:f>IF(LEN(H3641)&gt;0,1,0)</x:f>
        <x:v>0</x:v>
      </x:c>
      <x:c r="AF3641" t="n">
        <x:f>IF(LEN(M3641)&gt;0,1,0)</x:f>
        <x:v>0</x:v>
      </x:c>
      <x:c r="AG3641" t="n">
        <x:f>IF(AND(LEN(H3641)=0,LEN(K3641)=0,LEN(M3641)=0),1,0)</x:f>
        <x:v>1</x:v>
      </x:c>
    </x:row>
    <x:row r="3642">
      <x:c r="A3642" t="str">
        <x:v>AT-03641</x:v>
      </x:c>
      <x:c r="B3642" t="str">
        <x:v>Aquarela Centro Educacional</x:v>
      </x:c>
      <x:c r="C3642" t="str">
        <x:v>Saúde</x:v>
      </x:c>
      <x:c r="D3642" t="str">
        <x:v>Clínica</x:v>
      </x:c>
      <x:c r="E3642" t="str">
        <x:v>Itaquaquecetuba</x:v>
      </x:c>
      <x:c r="F3642" t="str">
        <x:v>Vila Zeferina</x:v>
      </x:c>
      <x:c r="G3642" t="str">
        <x:v>R T Educacao Ltda, 714, Vila Zeferina, Itaquaquecetuba, Sp</x:v>
      </x:c>
      <x:c r="H3642" t="str"/>
      <x:c r="I3642" t="str"/>
      <x:c r="J3642" t="str"/>
      <x:c r="K3642" t="str"/>
      <x:c r="L3642" t="str"/>
      <x:c r="M3642" t="str"/>
      <x:c r="N3642" t="str"/>
      <x:c r="O3642" t="str"/>
      <x:c r="P3642" t="str"/>
      <x:c r="Q3642" t="str">
        <x:v>https://www.google.com/maps/search/?api=1&amp;query=Aquarela+Centro+Educacional+R+T+EDUCACAO+LTDA%2C+714%2C+VILA+ZEFERINA%2C+ITAQUAQUECETUBA%2C+SP+Itaquaquecetuba+SP</x:v>
      </x:c>
      <x:c r="R3642" t="str"/>
      <x:c r="S3642" t="str"/>
      <x:c r="T3642" t="str">
        <x:v>Não contatado</x:v>
      </x:c>
      <x:c r="U3642" s="27" t="n">
        <x:f>IF(LEN(H3642)&gt;0,25,0)+IF(L3642="Sim",25,0)+IF(LEN(M3642)&gt;0,15,0)+IF(LEN(J3642)&gt;0,10,0)+IF(LEN(N3642)&gt;0,5,0)+IF(LEN(O3642)&gt;0,5,0)+IF(LEN(P3642)&gt;0,5,0)+IF(AND(LEN(R3642)&gt;0,LEN(S3642)&gt;0),10,0)</x:f>
        <x:v>0</x:v>
      </x:c>
      <x:c r="V3642" t="str">
        <x:f>IF(U3642&gt;=60,"Prioridade Alta",IF(U3642&gt;=35,"Prioridade Média","Prioridade Baixa"))</x:f>
        <x:v>Prioridade Baixa</x:v>
      </x:c>
      <x:c r="W3642" t="str">
        <x:v>Sim</x:v>
      </x:c>
      <x:c r="X3642" t="str">
        <x:v>Sem telefone, e-mail ou site</x:v>
      </x:c>
      <x:c r="Y3642" t="str">
        <x:v>Base expandida 2026-07-27</x:v>
      </x:c>
      <x:c r="Z3642" t="str"/>
      <x:c r="AA3642" t="str"/>
      <x:c r="AB3642" t="n">
        <x:v>30</x:v>
      </x:c>
      <x:c r="AC3642" t="str">
        <x:v>Prioridade Baixa</x:v>
      </x:c>
      <x:c r="AD3642" t="str">
        <x:v>Fonte CNES/DATASUS: https://cnes2.datasus.gov.br/Mod_Basico.asp?VCo_Unidade=3523108051313; CNES 8051313; CNPJ 52440981000191; site oficial/redes não coletados nesta fonte</x:v>
      </x:c>
      <x:c r="AE3642" t="n">
        <x:f>IF(LEN(H3642)&gt;0,1,0)</x:f>
        <x:v>0</x:v>
      </x:c>
      <x:c r="AF3642" t="n">
        <x:f>IF(LEN(M3642)&gt;0,1,0)</x:f>
        <x:v>0</x:v>
      </x:c>
      <x:c r="AG3642" t="n">
        <x:f>IF(AND(LEN(H3642)=0,LEN(K3642)=0,LEN(M3642)=0),1,0)</x:f>
        <x:v>1</x:v>
      </x:c>
    </x:row>
    <x:row r="3643">
      <x:c r="A3643" t="str">
        <x:v>AT-03642</x:v>
      </x:c>
      <x:c r="B3643" t="str">
        <x:v>Brenda Milene Odontologia E Estetica Ltda</x:v>
      </x:c>
      <x:c r="C3643" t="str">
        <x:v>Saúde</x:v>
      </x:c>
      <x:c r="D3643" t="str">
        <x:v>Clínica</x:v>
      </x:c>
      <x:c r="E3643" t="str">
        <x:v>Itaquaquecetuba</x:v>
      </x:c>
      <x:c r="F3643" t="str">
        <x:v>Jardim Goncalves</x:v>
      </x:c>
      <x:c r="G3643" t="str">
        <x:v>Brenda Milene Odontologia E Estetica Ltda, 981, Jardim Goncalves, Itaquaquecetuba, Sp</x:v>
      </x:c>
      <x:c r="H3643" t="str"/>
      <x:c r="I3643" t="str"/>
      <x:c r="J3643" t="str"/>
      <x:c r="K3643" t="str"/>
      <x:c r="L3643" t="str"/>
      <x:c r="M3643" t="str"/>
      <x:c r="N3643" t="str"/>
      <x:c r="O3643" t="str"/>
      <x:c r="P3643" t="str"/>
      <x:c r="Q3643" t="str">
        <x:v>https://www.google.com/maps/search/?api=1&amp;query=Brenda+Milene+Odontologia+E+Estetica+Ltda+BRENDA+MILENE+ODONTOLOGIA+E+ESTETICA+LTDA%2C+981%2C+JARDIM+GONCALVES%2C+ITAQUAQUECETUBA%2C+SP+Itaquaquecetuba+SP</x:v>
      </x:c>
      <x:c r="R3643" t="str"/>
      <x:c r="S3643" t="str"/>
      <x:c r="T3643" t="str">
        <x:v>Não contatado</x:v>
      </x:c>
      <x:c r="U3643" s="27" t="n">
        <x:f>IF(LEN(H3643)&gt;0,25,0)+IF(L3643="Sim",25,0)+IF(LEN(M3643)&gt;0,15,0)+IF(LEN(J3643)&gt;0,10,0)+IF(LEN(N3643)&gt;0,5,0)+IF(LEN(O3643)&gt;0,5,0)+IF(LEN(P3643)&gt;0,5,0)+IF(AND(LEN(R3643)&gt;0,LEN(S3643)&gt;0),10,0)</x:f>
        <x:v>0</x:v>
      </x:c>
      <x:c r="V3643" t="str">
        <x:f>IF(U3643&gt;=60,"Prioridade Alta",IF(U3643&gt;=35,"Prioridade Média","Prioridade Baixa"))</x:f>
        <x:v>Prioridade Baixa</x:v>
      </x:c>
      <x:c r="W3643" t="str">
        <x:v>Sim</x:v>
      </x:c>
      <x:c r="X3643" t="str">
        <x:v>Sem telefone, e-mail ou site</x:v>
      </x:c>
      <x:c r="Y3643" t="str">
        <x:v>Base expandida 2026-07-27</x:v>
      </x:c>
      <x:c r="Z3643" t="str"/>
      <x:c r="AA3643" t="str"/>
      <x:c r="AB3643" t="n">
        <x:v>30</x:v>
      </x:c>
      <x:c r="AC3643" t="str">
        <x:v>Prioridade Baixa</x:v>
      </x:c>
      <x:c r="AD3643" t="str">
        <x:v>Fonte CNES/DATASUS: https://cnes2.datasus.gov.br/Mod_Basico.asp?VCo_Unidade=3523104207203; CNES 4207203; CNPJ 47079682000133; site oficial/redes não coletados nesta fonte</x:v>
      </x:c>
      <x:c r="AE3643" t="n">
        <x:f>IF(LEN(H3643)&gt;0,1,0)</x:f>
        <x:v>0</x:v>
      </x:c>
      <x:c r="AF3643" t="n">
        <x:f>IF(LEN(M3643)&gt;0,1,0)</x:f>
        <x:v>0</x:v>
      </x:c>
      <x:c r="AG3643" t="n">
        <x:f>IF(AND(LEN(H3643)=0,LEN(K3643)=0,LEN(M3643)=0),1,0)</x:f>
        <x:v>1</x:v>
      </x:c>
    </x:row>
    <x:row r="3644">
      <x:c r="A3644" t="str">
        <x:v>AT-03643</x:v>
      </x:c>
      <x:c r="B3644" t="str">
        <x:v>Centro De Referencia Em Cirurgia De Itaquaquecetuba Ltda</x:v>
      </x:c>
      <x:c r="C3644" t="str">
        <x:v>Saúde</x:v>
      </x:c>
      <x:c r="D3644" t="str">
        <x:v>Clínica</x:v>
      </x:c>
      <x:c r="E3644" t="str">
        <x:v>Itaquaquecetuba</x:v>
      </x:c>
      <x:c r="F3644" t="str">
        <x:v>Vila Virginia</x:v>
      </x:c>
      <x:c r="G3644" t="str">
        <x:v>Centro De Referencia Em Cirurgia De Itaquaquecetuba Ltda, 564, Vila Virginia, Itaquaquecetuba, Sp</x:v>
      </x:c>
      <x:c r="H3644" t="str"/>
      <x:c r="I3644" t="str"/>
      <x:c r="J3644" t="str"/>
      <x:c r="K3644" t="str"/>
      <x:c r="L3644" t="str"/>
      <x:c r="M3644" t="str"/>
      <x:c r="N3644" t="str"/>
      <x:c r="O3644" t="str"/>
      <x:c r="P3644" t="str"/>
      <x:c r="Q3644" t="str">
        <x:v>https://www.google.com/maps/search/?api=1&amp;query=Centro+De+Referencia+Em+Cirurgia+De+Itaquaquecetuba+Ltda+CENTRO+DE+REFERENCIA+EM+CIRURGIA+DE+ITAQUAQUECETUBA+LTDA%2C+564%2C+VILA+VIRGINIA%2C+ITAQUAQUECETUBA%2C+SP+Itaquaquecetuba+SP</x:v>
      </x:c>
      <x:c r="R3644" t="str"/>
      <x:c r="S3644" t="str"/>
      <x:c r="T3644" t="str">
        <x:v>Não contatado</x:v>
      </x:c>
      <x:c r="U3644" s="27" t="n">
        <x:f>IF(LEN(H3644)&gt;0,25,0)+IF(L3644="Sim",25,0)+IF(LEN(M3644)&gt;0,15,0)+IF(LEN(J3644)&gt;0,10,0)+IF(LEN(N3644)&gt;0,5,0)+IF(LEN(O3644)&gt;0,5,0)+IF(LEN(P3644)&gt;0,5,0)+IF(AND(LEN(R3644)&gt;0,LEN(S3644)&gt;0),10,0)</x:f>
        <x:v>0</x:v>
      </x:c>
      <x:c r="V3644" t="str">
        <x:f>IF(U3644&gt;=60,"Prioridade Alta",IF(U3644&gt;=35,"Prioridade Média","Prioridade Baixa"))</x:f>
        <x:v>Prioridade Baixa</x:v>
      </x:c>
      <x:c r="W3644" t="str">
        <x:v>Sim</x:v>
      </x:c>
      <x:c r="X3644" t="str">
        <x:v>Sem telefone, e-mail ou site</x:v>
      </x:c>
      <x:c r="Y3644" t="str">
        <x:v>Base expandida 2026-07-27</x:v>
      </x:c>
      <x:c r="Z3644" t="str"/>
      <x:c r="AA3644" t="str"/>
      <x:c r="AB3644" t="n">
        <x:v>30</x:v>
      </x:c>
      <x:c r="AC3644" t="str">
        <x:v>Prioridade Baixa</x:v>
      </x:c>
      <x:c r="AD3644" t="str">
        <x:v>Fonte CNES/DATASUS: https://cnes2.datasus.gov.br/Mod_Basico.asp?VCo_Unidade=3523108249741; CNES 8249741; CNPJ 60301315000109; site oficial/redes não coletados nesta fonte</x:v>
      </x:c>
      <x:c r="AE3644" t="n">
        <x:f>IF(LEN(H3644)&gt;0,1,0)</x:f>
        <x:v>0</x:v>
      </x:c>
      <x:c r="AF3644" t="n">
        <x:f>IF(LEN(M3644)&gt;0,1,0)</x:f>
        <x:v>0</x:v>
      </x:c>
      <x:c r="AG3644" t="n">
        <x:f>IF(AND(LEN(H3644)=0,LEN(K3644)=0,LEN(M3644)=0),1,0)</x:f>
        <x:v>1</x:v>
      </x:c>
    </x:row>
    <x:row r="3645">
      <x:c r="A3645" t="str">
        <x:v>AT-03644</x:v>
      </x:c>
      <x:c r="B3645" t="str">
        <x:v>Centro De Saude Infantil</x:v>
      </x:c>
      <x:c r="C3645" t="str">
        <x:v>Saúde</x:v>
      </x:c>
      <x:c r="D3645" t="str">
        <x:v>Clínica</x:v>
      </x:c>
      <x:c r="E3645" t="str">
        <x:v>Itaquaquecetuba</x:v>
      </x:c>
      <x:c r="F3645" t="str">
        <x:v>Centro</x:v>
      </x:c>
      <x:c r="G3645" t="str">
        <x:v>Municipio De Itaquaquecetuba, S/N, Centro, Itaquaquecetuba, Sp</x:v>
      </x:c>
      <x:c r="H3645" t="str"/>
      <x:c r="I3645" t="str"/>
      <x:c r="J3645" t="str"/>
      <x:c r="K3645" t="str"/>
      <x:c r="L3645" t="str"/>
      <x:c r="M3645" t="str"/>
      <x:c r="N3645" t="str"/>
      <x:c r="O3645" t="str"/>
      <x:c r="P3645" t="str"/>
      <x:c r="Q3645" t="str">
        <x:v>https://www.google.com/maps/search/?api=1&amp;query=Centro+De+Saude+Infantil+MUNICIPIO+DE+ITAQUAQUECETUBA%2C+S%2FN%2C+CENTRO%2C+ITAQUAQUECETUBA%2C+SP+Itaquaquecetuba+SP</x:v>
      </x:c>
      <x:c r="R3645" t="str"/>
      <x:c r="S3645" t="str"/>
      <x:c r="T3645" t="str">
        <x:v>Não contatado</x:v>
      </x:c>
      <x:c r="U3645" s="27" t="n">
        <x:f>IF(LEN(H3645)&gt;0,25,0)+IF(L3645="Sim",25,0)+IF(LEN(M3645)&gt;0,15,0)+IF(LEN(J3645)&gt;0,10,0)+IF(LEN(N3645)&gt;0,5,0)+IF(LEN(O3645)&gt;0,5,0)+IF(LEN(P3645)&gt;0,5,0)+IF(AND(LEN(R3645)&gt;0,LEN(S3645)&gt;0),10,0)</x:f>
        <x:v>0</x:v>
      </x:c>
      <x:c r="V3645" t="str">
        <x:f>IF(U3645&gt;=60,"Prioridade Alta",IF(U3645&gt;=35,"Prioridade Média","Prioridade Baixa"))</x:f>
        <x:v>Prioridade Baixa</x:v>
      </x:c>
      <x:c r="W3645" t="str">
        <x:v>Sim</x:v>
      </x:c>
      <x:c r="X3645" t="str">
        <x:v>Sem telefone, e-mail ou site</x:v>
      </x:c>
      <x:c r="Y3645" t="str">
        <x:v>Base expandida 2026-07-27</x:v>
      </x:c>
      <x:c r="Z3645" t="str"/>
      <x:c r="AA3645" t="str"/>
      <x:c r="AB3645" t="n">
        <x:v>30</x:v>
      </x:c>
      <x:c r="AC3645" t="str">
        <x:v>Prioridade Baixa</x:v>
      </x:c>
      <x:c r="AD3645" t="str">
        <x:v>Fonte CNES/DATASUS: https://cnes2.datasus.gov.br/Mod_Basico.asp?VCo_Unidade=3523109536248; CNES 9536248; CNPJ -; site oficial/redes não coletados nesta fonte</x:v>
      </x:c>
      <x:c r="AE3645" t="n">
        <x:f>IF(LEN(H3645)&gt;0,1,0)</x:f>
        <x:v>0</x:v>
      </x:c>
      <x:c r="AF3645" t="n">
        <x:f>IF(LEN(M3645)&gt;0,1,0)</x:f>
        <x:v>0</x:v>
      </x:c>
      <x:c r="AG3645" t="n">
        <x:f>IF(AND(LEN(H3645)=0,LEN(K3645)=0,LEN(M3645)=0),1,0)</x:f>
        <x:v>1</x:v>
      </x:c>
    </x:row>
    <x:row r="3646">
      <x:c r="A3646" t="str">
        <x:v>AT-03645</x:v>
      </x:c>
      <x:c r="B3646" t="str">
        <x:v>Clinica De Especialidades Acolher Aba</x:v>
      </x:c>
      <x:c r="C3646" t="str">
        <x:v>Saúde</x:v>
      </x:c>
      <x:c r="D3646" t="str">
        <x:v>Clínica</x:v>
      </x:c>
      <x:c r="E3646" t="str">
        <x:v>Itaquaquecetuba</x:v>
      </x:c>
      <x:c r="F3646" t="str">
        <x:v>Vila Zeferina</x:v>
      </x:c>
      <x:c r="G3646" t="str">
        <x:v>Ana Paula Galvino De Almeida Oliveira, 705, Vila Zeferina, Itaquaquecetuba, Sp</x:v>
      </x:c>
      <x:c r="H3646" t="str"/>
      <x:c r="I3646" t="str"/>
      <x:c r="J3646" t="str"/>
      <x:c r="K3646" t="str"/>
      <x:c r="L3646" t="str"/>
      <x:c r="M3646" t="str"/>
      <x:c r="N3646" t="str"/>
      <x:c r="O3646" t="str"/>
      <x:c r="P3646" t="str"/>
      <x:c r="Q3646" t="str">
        <x:v>https://www.google.com/maps/search/?api=1&amp;query=Clinica+De+Especialidades+Acolher+Aba+ANA+PAULA+GALVINO+DE+ALMEIDA+OLIVEIRA%2C+705%2C+VILA+ZEFERINA%2C+ITAQUAQUECETUBA%2C+SP+Itaquaquecetuba+SP</x:v>
      </x:c>
      <x:c r="R3646" t="str"/>
      <x:c r="S3646" t="str"/>
      <x:c r="T3646" t="str">
        <x:v>Não contatado</x:v>
      </x:c>
      <x:c r="U3646" s="27" t="n">
        <x:f>IF(LEN(H3646)&gt;0,25,0)+IF(L3646="Sim",25,0)+IF(LEN(M3646)&gt;0,15,0)+IF(LEN(J3646)&gt;0,10,0)+IF(LEN(N3646)&gt;0,5,0)+IF(LEN(O3646)&gt;0,5,0)+IF(LEN(P3646)&gt;0,5,0)+IF(AND(LEN(R3646)&gt;0,LEN(S3646)&gt;0),10,0)</x:f>
        <x:v>0</x:v>
      </x:c>
      <x:c r="V3646" t="str">
        <x:f>IF(U3646&gt;=60,"Prioridade Alta",IF(U3646&gt;=35,"Prioridade Média","Prioridade Baixa"))</x:f>
        <x:v>Prioridade Baixa</x:v>
      </x:c>
      <x:c r="W3646" t="str">
        <x:v>Sim</x:v>
      </x:c>
      <x:c r="X3646" t="str">
        <x:v>Sem telefone, e-mail ou site</x:v>
      </x:c>
      <x:c r="Y3646" t="str">
        <x:v>Base expandida 2026-07-27</x:v>
      </x:c>
      <x:c r="Z3646" t="str"/>
      <x:c r="AA3646" t="str"/>
      <x:c r="AB3646" t="n">
        <x:v>30</x:v>
      </x:c>
      <x:c r="AC3646" t="str">
        <x:v>Prioridade Baixa</x:v>
      </x:c>
      <x:c r="AD3646" t="str">
        <x:v>Fonte CNES/DATASUS: https://cnes2.datasus.gov.br/Mod_Basico.asp?VCo_Unidade=3523104814215; CNES 4814215; CNPJ 44701040000217; site oficial/redes não coletados nesta fonte</x:v>
      </x:c>
      <x:c r="AE3646" t="n">
        <x:f>IF(LEN(H3646)&gt;0,1,0)</x:f>
        <x:v>0</x:v>
      </x:c>
      <x:c r="AF3646" t="n">
        <x:f>IF(LEN(M3646)&gt;0,1,0)</x:f>
        <x:v>0</x:v>
      </x:c>
      <x:c r="AG3646" t="n">
        <x:f>IF(AND(LEN(H3646)=0,LEN(K3646)=0,LEN(M3646)=0),1,0)</x:f>
        <x:v>1</x:v>
      </x:c>
    </x:row>
    <x:row r="3647">
      <x:c r="A3647" t="str">
        <x:v>AT-03646</x:v>
      </x:c>
      <x:c r="B3647" t="str">
        <x:v>Clinica De Psicologia Sao Rafael</x:v>
      </x:c>
      <x:c r="C3647" t="str">
        <x:v>Saúde</x:v>
      </x:c>
      <x:c r="D3647" t="str">
        <x:v>Clínica</x:v>
      </x:c>
      <x:c r="E3647" t="str">
        <x:v>Itaquaquecetuba</x:v>
      </x:c>
      <x:c r="F3647" t="str">
        <x:v>Vila Virginia</x:v>
      </x:c>
      <x:c r="G3647" t="str">
        <x:v>P L Raposo Psicologia, 1088, Vila Virginia, Itaquaquecetuba, Sp</x:v>
      </x:c>
      <x:c r="H3647" t="str"/>
      <x:c r="I3647" t="str"/>
      <x:c r="J3647" t="str"/>
      <x:c r="K3647" t="str"/>
      <x:c r="L3647" t="str"/>
      <x:c r="M3647" t="str"/>
      <x:c r="N3647" t="str"/>
      <x:c r="O3647" t="str"/>
      <x:c r="P3647" t="str"/>
      <x:c r="Q3647" t="str">
        <x:v>https://www.google.com/maps/search/?api=1&amp;query=Clinica+De+Psicologia+Sao+Rafael+P+L+RAPOSO+PSICOLOGIA%2C+1088%2C+VILA+VIRGINIA%2C+ITAQUAQUECETUBA%2C+SP+Itaquaquecetuba+SP</x:v>
      </x:c>
      <x:c r="R3647" t="str"/>
      <x:c r="S3647" t="str"/>
      <x:c r="T3647" t="str">
        <x:v>Não contatado</x:v>
      </x:c>
      <x:c r="U3647" s="27" t="n">
        <x:f>IF(LEN(H3647)&gt;0,25,0)+IF(L3647="Sim",25,0)+IF(LEN(M3647)&gt;0,15,0)+IF(LEN(J3647)&gt;0,10,0)+IF(LEN(N3647)&gt;0,5,0)+IF(LEN(O3647)&gt;0,5,0)+IF(LEN(P3647)&gt;0,5,0)+IF(AND(LEN(R3647)&gt;0,LEN(S3647)&gt;0),10,0)</x:f>
        <x:v>0</x:v>
      </x:c>
      <x:c r="V3647" t="str">
        <x:f>IF(U3647&gt;=60,"Prioridade Alta",IF(U3647&gt;=35,"Prioridade Média","Prioridade Baixa"))</x:f>
        <x:v>Prioridade Baixa</x:v>
      </x:c>
      <x:c r="W3647" t="str">
        <x:v>Sim</x:v>
      </x:c>
      <x:c r="X3647" t="str">
        <x:v>Sem telefone, e-mail ou site</x:v>
      </x:c>
      <x:c r="Y3647" t="str">
        <x:v>Base expandida 2026-07-27</x:v>
      </x:c>
      <x:c r="Z3647" t="str"/>
      <x:c r="AA3647" t="str"/>
      <x:c r="AB3647" t="n">
        <x:v>30</x:v>
      </x:c>
      <x:c r="AC3647" t="str">
        <x:v>Prioridade Baixa</x:v>
      </x:c>
      <x:c r="AD3647" t="str">
        <x:v>Fonte CNES/DATASUS: https://cnes2.datasus.gov.br/Mod_Basico.asp?VCo_Unidade=3523109905111; CNES 9905111; CNPJ 32420751000153; site oficial/redes não coletados nesta fonte</x:v>
      </x:c>
      <x:c r="AE3647" t="n">
        <x:f>IF(LEN(H3647)&gt;0,1,0)</x:f>
        <x:v>0</x:v>
      </x:c>
      <x:c r="AF3647" t="n">
        <x:f>IF(LEN(M3647)&gt;0,1,0)</x:f>
        <x:v>0</x:v>
      </x:c>
      <x:c r="AG3647" t="n">
        <x:f>IF(AND(LEN(H3647)=0,LEN(K3647)=0,LEN(M3647)=0),1,0)</x:f>
        <x:v>1</x:v>
      </x:c>
    </x:row>
    <x:row r="3648">
      <x:c r="A3648" t="str">
        <x:v>AT-03647</x:v>
      </x:c>
      <x:c r="B3648" t="str">
        <x:v>Clinica Fops Saude</x:v>
      </x:c>
      <x:c r="C3648" t="str">
        <x:v>Saúde</x:v>
      </x:c>
      <x:c r="D3648" t="str">
        <x:v>Clínica</x:v>
      </x:c>
      <x:c r="E3648" t="str">
        <x:v>Itaquaquecetuba</x:v>
      </x:c>
      <x:c r="F3648" t="str">
        <x:v>Centro</x:v>
      </x:c>
      <x:c r="G3648" t="str">
        <x:v>Cristiane Ferreira Fungachi, 221, Centro, Itaquaquecetuba, Sp</x:v>
      </x:c>
      <x:c r="H3648" t="str"/>
      <x:c r="I3648" t="str"/>
      <x:c r="J3648" t="str"/>
      <x:c r="K3648" t="str"/>
      <x:c r="L3648" t="str"/>
      <x:c r="M3648" t="str"/>
      <x:c r="N3648" t="str"/>
      <x:c r="O3648" t="str"/>
      <x:c r="P3648" t="str"/>
      <x:c r="Q3648" t="str">
        <x:v>https://www.google.com/maps/search/?api=1&amp;query=Clinica+Fops+Saude+CRISTIANE+FERREIRA+FUNGACHI%2C+221%2C+CENTRO%2C+ITAQUAQUECETUBA%2C+SP+Itaquaquecetuba+SP</x:v>
      </x:c>
      <x:c r="R3648" t="str"/>
      <x:c r="S3648" t="str"/>
      <x:c r="T3648" t="str">
        <x:v>Não contatado</x:v>
      </x:c>
      <x:c r="U3648" s="27" t="n">
        <x:f>IF(LEN(H3648)&gt;0,25,0)+IF(L3648="Sim",25,0)+IF(LEN(M3648)&gt;0,15,0)+IF(LEN(J3648)&gt;0,10,0)+IF(LEN(N3648)&gt;0,5,0)+IF(LEN(O3648)&gt;0,5,0)+IF(LEN(P3648)&gt;0,5,0)+IF(AND(LEN(R3648)&gt;0,LEN(S3648)&gt;0),10,0)</x:f>
        <x:v>0</x:v>
      </x:c>
      <x:c r="V3648" t="str">
        <x:f>IF(U3648&gt;=60,"Prioridade Alta",IF(U3648&gt;=35,"Prioridade Média","Prioridade Baixa"))</x:f>
        <x:v>Prioridade Baixa</x:v>
      </x:c>
      <x:c r="W3648" t="str">
        <x:v>Sim</x:v>
      </x:c>
      <x:c r="X3648" t="str">
        <x:v>Sem telefone, e-mail ou site</x:v>
      </x:c>
      <x:c r="Y3648" t="str">
        <x:v>Base expandida 2026-07-27</x:v>
      </x:c>
      <x:c r="Z3648" t="str"/>
      <x:c r="AA3648" t="str"/>
      <x:c r="AB3648" t="n">
        <x:v>30</x:v>
      </x:c>
      <x:c r="AC3648" t="str">
        <x:v>Prioridade Baixa</x:v>
      </x:c>
      <x:c r="AD3648" t="str">
        <x:v>Fonte CNES/DATASUS: https://cnes2.datasus.gov.br/Mod_Basico.asp?VCo_Unidade=3523100726745; CNES 0726745; CNPJ 29979880000171; site oficial/redes não coletados nesta fonte</x:v>
      </x:c>
      <x:c r="AE3648" t="n">
        <x:f>IF(LEN(H3648)&gt;0,1,0)</x:f>
        <x:v>0</x:v>
      </x:c>
      <x:c r="AF3648" t="n">
        <x:f>IF(LEN(M3648)&gt;0,1,0)</x:f>
        <x:v>0</x:v>
      </x:c>
      <x:c r="AG3648" t="n">
        <x:f>IF(AND(LEN(H3648)=0,LEN(K3648)=0,LEN(M3648)=0),1,0)</x:f>
        <x:v>1</x:v>
      </x:c>
    </x:row>
    <x:row r="3649">
      <x:c r="A3649" t="str">
        <x:v>AT-03648</x:v>
      </x:c>
      <x:c r="B3649" t="str">
        <x:v>Clinica Jpaa Medicina Do Trafego Ltda</x:v>
      </x:c>
      <x:c r="C3649" t="str">
        <x:v>Saúde</x:v>
      </x:c>
      <x:c r="D3649" t="str">
        <x:v>Clínica</x:v>
      </x:c>
      <x:c r="E3649" t="str">
        <x:v>Itaquaquecetuba</x:v>
      </x:c>
      <x:c r="F3649" t="str">
        <x:v>Centro</x:v>
      </x:c>
      <x:c r="G3649" t="str">
        <x:v>Clinica Jpaa Medicina Do Trafego Ltda, 91, Centro, Itaquaquecetuba, Sp</x:v>
      </x:c>
      <x:c r="H3649" t="str"/>
      <x:c r="I3649" t="str"/>
      <x:c r="J3649" t="str"/>
      <x:c r="K3649" t="str"/>
      <x:c r="L3649" t="str"/>
      <x:c r="M3649" t="str"/>
      <x:c r="N3649" t="str"/>
      <x:c r="O3649" t="str"/>
      <x:c r="P3649" t="str"/>
      <x:c r="Q3649" t="str">
        <x:v>https://www.google.com/maps/search/?api=1&amp;query=Clinica+Jpaa+Medicina+Do+Trafego+Ltda+CLINICA+JPAA+MEDICINA+DO+TRAFEGO+LTDA%2C+91%2C+CENTRO%2C+ITAQUAQUECETUBA%2C+SP+Itaquaquecetuba+SP</x:v>
      </x:c>
      <x:c r="R3649" t="str"/>
      <x:c r="S3649" t="str"/>
      <x:c r="T3649" t="str">
        <x:v>Não contatado</x:v>
      </x:c>
      <x:c r="U3649" s="27" t="n">
        <x:f>IF(LEN(H3649)&gt;0,25,0)+IF(L3649="Sim",25,0)+IF(LEN(M3649)&gt;0,15,0)+IF(LEN(J3649)&gt;0,10,0)+IF(LEN(N3649)&gt;0,5,0)+IF(LEN(O3649)&gt;0,5,0)+IF(LEN(P3649)&gt;0,5,0)+IF(AND(LEN(R3649)&gt;0,LEN(S3649)&gt;0),10,0)</x:f>
        <x:v>0</x:v>
      </x:c>
      <x:c r="V3649" t="str">
        <x:f>IF(U3649&gt;=60,"Prioridade Alta",IF(U3649&gt;=35,"Prioridade Média","Prioridade Baixa"))</x:f>
        <x:v>Prioridade Baixa</x:v>
      </x:c>
      <x:c r="W3649" t="str">
        <x:v>Sim</x:v>
      </x:c>
      <x:c r="X3649" t="str">
        <x:v>Sem telefone, e-mail ou site</x:v>
      </x:c>
      <x:c r="Y3649" t="str">
        <x:v>Base expandida 2026-07-27</x:v>
      </x:c>
      <x:c r="Z3649" t="str"/>
      <x:c r="AA3649" t="str"/>
      <x:c r="AB3649" t="n">
        <x:v>30</x:v>
      </x:c>
      <x:c r="AC3649" t="str">
        <x:v>Prioridade Baixa</x:v>
      </x:c>
      <x:c r="AD3649" t="str">
        <x:v>Fonte CNES/DATASUS: https://cnes2.datasus.gov.br/Mod_Basico.asp?VCo_Unidade=3523105293588; CNES 5293588; CNPJ 53421035000160; site oficial/redes não coletados nesta fonte</x:v>
      </x:c>
      <x:c r="AE3649" t="n">
        <x:f>IF(LEN(H3649)&gt;0,1,0)</x:f>
        <x:v>0</x:v>
      </x:c>
      <x:c r="AF3649" t="n">
        <x:f>IF(LEN(M3649)&gt;0,1,0)</x:f>
        <x:v>0</x:v>
      </x:c>
      <x:c r="AG3649" t="n">
        <x:f>IF(AND(LEN(H3649)=0,LEN(K3649)=0,LEN(M3649)=0),1,0)</x:f>
        <x:v>1</x:v>
      </x:c>
    </x:row>
    <x:row r="3650">
      <x:c r="A3650" t="str">
        <x:v>AT-03649</x:v>
      </x:c>
      <x:c r="B3650" t="str">
        <x:v>Ser Plural Clinica Multidiciplinar E Integrada</x:v>
      </x:c>
      <x:c r="C3650" t="str">
        <x:v>Saúde</x:v>
      </x:c>
      <x:c r="D3650" t="str">
        <x:v>Clínica</x:v>
      </x:c>
      <x:c r="E3650" t="str">
        <x:v>Guarulhos</x:v>
      </x:c>
      <x:c r="F3650" t="str">
        <x:v>Jardim Gumercindo</x:v>
      </x:c>
      <x:c r="G3650" t="str">
        <x:v>Nucleo Ser Plural Clinica Multidiciplinar E Integrada Ltda, 172, Jardim Gumercindo, Guarulhos, Sp</x:v>
      </x:c>
      <x:c r="H3650" t="str"/>
      <x:c r="I3650" t="str"/>
      <x:c r="J3650" t="str"/>
      <x:c r="K3650" t="str"/>
      <x:c r="L3650" t="str"/>
      <x:c r="M3650" t="str"/>
      <x:c r="N3650" t="str"/>
      <x:c r="O3650" t="str"/>
      <x:c r="P3650" t="str"/>
      <x:c r="Q3650" t="str">
        <x:v>https://www.google.com/maps/search/?api=1&amp;query=Ser+Plural+Clinica+Multidiciplinar+E+Integrada+NUCLEO+SER+PLURAL+CLINICA+MULTIDICIPLINAR+E+INTEGRADA+LTDA%2C+172%2C+JARDIM+GUMERCINDO%2C+GUARULHOS%2C+SP+Guarulhos+SP</x:v>
      </x:c>
      <x:c r="R3650" t="str"/>
      <x:c r="S3650" t="str"/>
      <x:c r="T3650" t="str">
        <x:v>Não contatado</x:v>
      </x:c>
      <x:c r="U3650" s="27" t="n">
        <x:f>IF(LEN(H3650)&gt;0,25,0)+IF(L3650="Sim",25,0)+IF(LEN(M3650)&gt;0,15,0)+IF(LEN(J3650)&gt;0,10,0)+IF(LEN(N3650)&gt;0,5,0)+IF(LEN(O3650)&gt;0,5,0)+IF(LEN(P3650)&gt;0,5,0)+IF(AND(LEN(R3650)&gt;0,LEN(S3650)&gt;0),10,0)</x:f>
        <x:v>0</x:v>
      </x:c>
      <x:c r="V3650" t="str">
        <x:f>IF(U3650&gt;=60,"Prioridade Alta",IF(U3650&gt;=35,"Prioridade Média","Prioridade Baixa"))</x:f>
        <x:v>Prioridade Baixa</x:v>
      </x:c>
      <x:c r="W3650" t="str">
        <x:v>Sim</x:v>
      </x:c>
      <x:c r="X3650" t="str">
        <x:v>Sem telefone, e-mail ou site</x:v>
      </x:c>
      <x:c r="Y3650" t="str">
        <x:v>Base expandida 2026-07-27</x:v>
      </x:c>
      <x:c r="Z3650" t="str"/>
      <x:c r="AA3650" t="str"/>
      <x:c r="AB3650" t="n">
        <x:v>30</x:v>
      </x:c>
      <x:c r="AC3650" t="str">
        <x:v>Prioridade Baixa</x:v>
      </x:c>
      <x:c r="AD3650" t="str">
        <x:v>Fonte CNES/DATASUS: https://cnes2.datasus.gov.br/Mod_Basico.asp?VCo_Unidade=3518804699963; CNES 4699963; CNPJ 55369752000116; site oficial/redes não coletados nesta fonte</x:v>
      </x:c>
      <x:c r="AE3650" t="n">
        <x:f>IF(LEN(H3650)&gt;0,1,0)</x:f>
        <x:v>0</x:v>
      </x:c>
      <x:c r="AF3650" t="n">
        <x:f>IF(LEN(M3650)&gt;0,1,0)</x:f>
        <x:v>0</x:v>
      </x:c>
      <x:c r="AG3650" t="n">
        <x:f>IF(AND(LEN(H3650)=0,LEN(K3650)=0,LEN(M3650)=0),1,0)</x:f>
        <x:v>1</x:v>
      </x:c>
    </x:row>
    <x:row r="3651">
      <x:c r="A3651" t="str">
        <x:v>AT-03650</x:v>
      </x:c>
      <x:c r="B3651" t="str">
        <x:v>Clinica Multidisciplinar Raio De Sol</x:v>
      </x:c>
      <x:c r="C3651" t="str">
        <x:v>Saúde</x:v>
      </x:c>
      <x:c r="D3651" t="str">
        <x:v>Clínica</x:v>
      </x:c>
      <x:c r="E3651" t="str">
        <x:v>Itaquaquecetuba</x:v>
      </x:c>
      <x:c r="F3651" t="str">
        <x:v>Vila Virginia</x:v>
      </x:c>
      <x:c r="G3651" t="str">
        <x:v>Clinica Multidisciplinar Raio De Sol Ltda, 278, Vila Virginia, Itaquaquecetuba, Sp</x:v>
      </x:c>
      <x:c r="H3651" t="str"/>
      <x:c r="I3651" t="str"/>
      <x:c r="J3651" t="str"/>
      <x:c r="K3651" t="str"/>
      <x:c r="L3651" t="str"/>
      <x:c r="M3651" t="str"/>
      <x:c r="N3651" t="str"/>
      <x:c r="O3651" t="str"/>
      <x:c r="P3651" t="str"/>
      <x:c r="Q3651" t="str">
        <x:v>https://www.google.com/maps/search/?api=1&amp;query=Clinica+Multidisciplinar+Raio+De+Sol+CLINICA+MULTIDISCIPLINAR+RAIO+DE+SOL+LTDA%2C+278%2C+VILA+VIRGINIA%2C+ITAQUAQUECETUBA%2C+SP+Itaquaquecetuba+SP</x:v>
      </x:c>
      <x:c r="R3651" t="str"/>
      <x:c r="S3651" t="str"/>
      <x:c r="T3651" t="str">
        <x:v>Não contatado</x:v>
      </x:c>
      <x:c r="U3651" s="27" t="n">
        <x:f>IF(LEN(H3651)&gt;0,25,0)+IF(L3651="Sim",25,0)+IF(LEN(M3651)&gt;0,15,0)+IF(LEN(J3651)&gt;0,10,0)+IF(LEN(N3651)&gt;0,5,0)+IF(LEN(O3651)&gt;0,5,0)+IF(LEN(P3651)&gt;0,5,0)+IF(AND(LEN(R3651)&gt;0,LEN(S3651)&gt;0),10,0)</x:f>
        <x:v>0</x:v>
      </x:c>
      <x:c r="V3651" t="str">
        <x:f>IF(U3651&gt;=60,"Prioridade Alta",IF(U3651&gt;=35,"Prioridade Média","Prioridade Baixa"))</x:f>
        <x:v>Prioridade Baixa</x:v>
      </x:c>
      <x:c r="W3651" t="str">
        <x:v>Sim</x:v>
      </x:c>
      <x:c r="X3651" t="str">
        <x:v>Sem telefone, e-mail ou site</x:v>
      </x:c>
      <x:c r="Y3651" t="str">
        <x:v>Base expandida 2026-07-27</x:v>
      </x:c>
      <x:c r="Z3651" t="str"/>
      <x:c r="AA3651" t="str"/>
      <x:c r="AB3651" t="n">
        <x:v>30</x:v>
      </x:c>
      <x:c r="AC3651" t="str">
        <x:v>Prioridade Baixa</x:v>
      </x:c>
      <x:c r="AD3651" t="str">
        <x:v>Fonte CNES/DATASUS: https://cnes2.datasus.gov.br/Mod_Basico.asp?VCo_Unidade=3523108172498; CNES 8172498; CNPJ 60109511000178; site oficial/redes não coletados nesta fonte</x:v>
      </x:c>
      <x:c r="AE3651" t="n">
        <x:f>IF(LEN(H3651)&gt;0,1,0)</x:f>
        <x:v>0</x:v>
      </x:c>
      <x:c r="AF3651" t="n">
        <x:f>IF(LEN(M3651)&gt;0,1,0)</x:f>
        <x:v>0</x:v>
      </x:c>
      <x:c r="AG3651" t="n">
        <x:f>IF(AND(LEN(H3651)=0,LEN(K3651)=0,LEN(M3651)=0),1,0)</x:f>
        <x:v>1</x:v>
      </x:c>
    </x:row>
    <x:row r="3652">
      <x:c r="A3652" t="str">
        <x:v>AT-03651</x:v>
      </x:c>
      <x:c r="B3652" t="str">
        <x:v>Clinica Nise Romera</x:v>
      </x:c>
      <x:c r="C3652" t="str">
        <x:v>Saúde</x:v>
      </x:c>
      <x:c r="D3652" t="str">
        <x:v>Clínica</x:v>
      </x:c>
      <x:c r="E3652" t="str">
        <x:v>Itaquaquecetuba</x:v>
      </x:c>
      <x:c r="F3652" t="str">
        <x:v>Jardim Paineira</x:v>
      </x:c>
      <x:c r="G3652" t="str">
        <x:v>Clinica Psicologica Nise Romera Ltda, 8401, Jardim Paineira, Itaquaquecetuba, Sp</x:v>
      </x:c>
      <x:c r="H3652" t="str"/>
      <x:c r="I3652" t="str"/>
      <x:c r="J3652" t="str"/>
      <x:c r="K3652" t="str"/>
      <x:c r="L3652" t="str"/>
      <x:c r="M3652" t="str"/>
      <x:c r="N3652" t="str"/>
      <x:c r="O3652" t="str"/>
      <x:c r="P3652" t="str"/>
      <x:c r="Q3652" t="str">
        <x:v>https://www.google.com/maps/search/?api=1&amp;query=Clinica+Nise+Romera+CLINICA+PSICOLOGICA+NISE+ROMERA+LTDA%2C+8401%2C+JARDIM+PAINEIRA%2C+ITAQUAQUECETUBA%2C+SP+Itaquaquecetuba+SP</x:v>
      </x:c>
      <x:c r="R3652" t="str"/>
      <x:c r="S3652" t="str"/>
      <x:c r="T3652" t="str">
        <x:v>Não contatado</x:v>
      </x:c>
      <x:c r="U3652" s="27" t="n">
        <x:f>IF(LEN(H3652)&gt;0,25,0)+IF(L3652="Sim",25,0)+IF(LEN(M3652)&gt;0,15,0)+IF(LEN(J3652)&gt;0,10,0)+IF(LEN(N3652)&gt;0,5,0)+IF(LEN(O3652)&gt;0,5,0)+IF(LEN(P3652)&gt;0,5,0)+IF(AND(LEN(R3652)&gt;0,LEN(S3652)&gt;0),10,0)</x:f>
        <x:v>0</x:v>
      </x:c>
      <x:c r="V3652" t="str">
        <x:f>IF(U3652&gt;=60,"Prioridade Alta",IF(U3652&gt;=35,"Prioridade Média","Prioridade Baixa"))</x:f>
        <x:v>Prioridade Baixa</x:v>
      </x:c>
      <x:c r="W3652" t="str">
        <x:v>Sim</x:v>
      </x:c>
      <x:c r="X3652" t="str">
        <x:v>Sem telefone, e-mail ou site</x:v>
      </x:c>
      <x:c r="Y3652" t="str">
        <x:v>Base expandida 2026-07-27</x:v>
      </x:c>
      <x:c r="Z3652" t="str"/>
      <x:c r="AA3652" t="str"/>
      <x:c r="AB3652" t="n">
        <x:v>30</x:v>
      </x:c>
      <x:c r="AC3652" t="str">
        <x:v>Prioridade Baixa</x:v>
      </x:c>
      <x:c r="AD3652" t="str">
        <x:v>Fonte CNES/DATASUS: https://cnes2.datasus.gov.br/Mod_Basico.asp?VCo_Unidade=3523105558743; CNES 5558743; CNPJ 58392548000104; site oficial/redes não coletados nesta fonte</x:v>
      </x:c>
      <x:c r="AE3652" t="n">
        <x:f>IF(LEN(H3652)&gt;0,1,0)</x:f>
        <x:v>0</x:v>
      </x:c>
      <x:c r="AF3652" t="n">
        <x:f>IF(LEN(M3652)&gt;0,1,0)</x:f>
        <x:v>0</x:v>
      </x:c>
      <x:c r="AG3652" t="n">
        <x:f>IF(AND(LEN(H3652)=0,LEN(K3652)=0,LEN(M3652)=0),1,0)</x:f>
        <x:v>1</x:v>
      </x:c>
    </x:row>
    <x:row r="3653">
      <x:c r="A3653" t="str">
        <x:v>AT-03652</x:v>
      </x:c>
      <x:c r="B3653" t="str">
        <x:v>Clinica Odontologica Dr Raul Dos Santos</x:v>
      </x:c>
      <x:c r="C3653" t="str">
        <x:v>Saúde</x:v>
      </x:c>
      <x:c r="D3653" t="str">
        <x:v>Clínica</x:v>
      </x:c>
      <x:c r="E3653" t="str">
        <x:v>Itaquaquecetuba</x:v>
      </x:c>
      <x:c r="F3653" t="str">
        <x:v>Vila Monte Belo</x:v>
      </x:c>
      <x:c r="G3653" t="str">
        <x:v>Dr Raul Dos Santos Ltda, 438, Vila Monte Belo, Itaquaquecetuba, Sp</x:v>
      </x:c>
      <x:c r="H3653" t="str"/>
      <x:c r="I3653" t="str"/>
      <x:c r="J3653" t="str"/>
      <x:c r="K3653" t="str"/>
      <x:c r="L3653" t="str"/>
      <x:c r="M3653" t="str"/>
      <x:c r="N3653" t="str"/>
      <x:c r="O3653" t="str"/>
      <x:c r="P3653" t="str"/>
      <x:c r="Q3653" t="str">
        <x:v>https://www.google.com/maps/search/?api=1&amp;query=Clinica+Odontologica+Dr+Raul+Dos+Santos+DR+RAUL+DOS+SANTOS+LTDA%2C+438%2C+VILA+MONTE+BELO%2C+ITAQUAQUECETUBA%2C+SP+Itaquaquecetuba+SP</x:v>
      </x:c>
      <x:c r="R3653" t="str"/>
      <x:c r="S3653" t="str"/>
      <x:c r="T3653" t="str">
        <x:v>Não contatado</x:v>
      </x:c>
      <x:c r="U3653" s="27" t="n">
        <x:f>IF(LEN(H3653)&gt;0,25,0)+IF(L3653="Sim",25,0)+IF(LEN(M3653)&gt;0,15,0)+IF(LEN(J3653)&gt;0,10,0)+IF(LEN(N3653)&gt;0,5,0)+IF(LEN(O3653)&gt;0,5,0)+IF(LEN(P3653)&gt;0,5,0)+IF(AND(LEN(R3653)&gt;0,LEN(S3653)&gt;0),10,0)</x:f>
        <x:v>0</x:v>
      </x:c>
      <x:c r="V3653" t="str">
        <x:f>IF(U3653&gt;=60,"Prioridade Alta",IF(U3653&gt;=35,"Prioridade Média","Prioridade Baixa"))</x:f>
        <x:v>Prioridade Baixa</x:v>
      </x:c>
      <x:c r="W3653" t="str">
        <x:v>Sim</x:v>
      </x:c>
      <x:c r="X3653" t="str">
        <x:v>Sem telefone, e-mail ou site</x:v>
      </x:c>
      <x:c r="Y3653" t="str">
        <x:v>Base expandida 2026-07-27</x:v>
      </x:c>
      <x:c r="Z3653" t="str"/>
      <x:c r="AA3653" t="str"/>
      <x:c r="AB3653" t="n">
        <x:v>30</x:v>
      </x:c>
      <x:c r="AC3653" t="str">
        <x:v>Prioridade Baixa</x:v>
      </x:c>
      <x:c r="AD3653" t="str">
        <x:v>Fonte CNES/DATASUS: https://cnes2.datasus.gov.br/Mod_Basico.asp?VCo_Unidade=3523105896959; CNES 5896959; CNPJ 59201537000162; site oficial/redes não coletados nesta fonte</x:v>
      </x:c>
      <x:c r="AE3653" t="n">
        <x:f>IF(LEN(H3653)&gt;0,1,0)</x:f>
        <x:v>0</x:v>
      </x:c>
      <x:c r="AF3653" t="n">
        <x:f>IF(LEN(M3653)&gt;0,1,0)</x:f>
        <x:v>0</x:v>
      </x:c>
      <x:c r="AG3653" t="n">
        <x:f>IF(AND(LEN(H3653)=0,LEN(K3653)=0,LEN(M3653)=0),1,0)</x:f>
        <x:v>1</x:v>
      </x:c>
    </x:row>
    <x:row r="3654">
      <x:c r="A3654" t="str">
        <x:v>AT-03653</x:v>
      </x:c>
      <x:c r="B3654" t="str">
        <x:v>Clinica Psicologica Locus</x:v>
      </x:c>
      <x:c r="C3654" t="str">
        <x:v>Saúde</x:v>
      </x:c>
      <x:c r="D3654" t="str">
        <x:v>Clínica</x:v>
      </x:c>
      <x:c r="E3654" t="str">
        <x:v>Itaquaquecetuba</x:v>
      </x:c>
      <x:c r="F3654" t="str">
        <x:v>Centro</x:v>
      </x:c>
      <x:c r="G3654" t="str">
        <x:v>Clinica Medica E Psicologica Locus Ltda, 63, Centro, Itaquaquecetuba, Sp</x:v>
      </x:c>
      <x:c r="H3654" t="str"/>
      <x:c r="I3654" t="str"/>
      <x:c r="J3654" t="str"/>
      <x:c r="K3654" t="str"/>
      <x:c r="L3654" t="str"/>
      <x:c r="M3654" t="str"/>
      <x:c r="N3654" t="str"/>
      <x:c r="O3654" t="str"/>
      <x:c r="P3654" t="str"/>
      <x:c r="Q3654" t="str">
        <x:v>https://www.google.com/maps/search/?api=1&amp;query=Clinica+Psicologica+Locus+CLINICA+MEDICA+E+PSICOLOGICA+LOCUS+LTDA%2C+63%2C+CENTRO%2C+ITAQUAQUECETUBA%2C+SP+Itaquaquecetuba+SP</x:v>
      </x:c>
      <x:c r="R3654" t="str"/>
      <x:c r="S3654" t="str"/>
      <x:c r="T3654" t="str">
        <x:v>Não contatado</x:v>
      </x:c>
      <x:c r="U3654" s="27" t="n">
        <x:f>IF(LEN(H3654)&gt;0,25,0)+IF(L3654="Sim",25,0)+IF(LEN(M3654)&gt;0,15,0)+IF(LEN(J3654)&gt;0,10,0)+IF(LEN(N3654)&gt;0,5,0)+IF(LEN(O3654)&gt;0,5,0)+IF(LEN(P3654)&gt;0,5,0)+IF(AND(LEN(R3654)&gt;0,LEN(S3654)&gt;0),10,0)</x:f>
        <x:v>0</x:v>
      </x:c>
      <x:c r="V3654" t="str">
        <x:f>IF(U3654&gt;=60,"Prioridade Alta",IF(U3654&gt;=35,"Prioridade Média","Prioridade Baixa"))</x:f>
        <x:v>Prioridade Baixa</x:v>
      </x:c>
      <x:c r="W3654" t="str">
        <x:v>Sim</x:v>
      </x:c>
      <x:c r="X3654" t="str">
        <x:v>Sem telefone, e-mail ou site</x:v>
      </x:c>
      <x:c r="Y3654" t="str">
        <x:v>Base expandida 2026-07-27</x:v>
      </x:c>
      <x:c r="Z3654" t="str"/>
      <x:c r="AA3654" t="str"/>
      <x:c r="AB3654" t="n">
        <x:v>30</x:v>
      </x:c>
      <x:c r="AC3654" t="str">
        <x:v>Prioridade Baixa</x:v>
      </x:c>
      <x:c r="AD3654" t="str">
        <x:v>Fonte CNES/DATASUS: https://cnes2.datasus.gov.br/Mod_Basico.asp?VCo_Unidade=3523105447534; CNES 5447534; CNPJ 31079101000123; site oficial/redes não coletados nesta fonte</x:v>
      </x:c>
      <x:c r="AE3654" t="n">
        <x:f>IF(LEN(H3654)&gt;0,1,0)</x:f>
        <x:v>0</x:v>
      </x:c>
      <x:c r="AF3654" t="n">
        <x:f>IF(LEN(M3654)&gt;0,1,0)</x:f>
        <x:v>0</x:v>
      </x:c>
      <x:c r="AG3654" t="n">
        <x:f>IF(AND(LEN(H3654)=0,LEN(K3654)=0,LEN(M3654)=0),1,0)</x:f>
        <x:v>1</x:v>
      </x:c>
    </x:row>
    <x:row r="3655">
      <x:c r="A3655" t="str">
        <x:v>AT-03654</x:v>
      </x:c>
      <x:c r="B3655" t="str">
        <x:v>Clinica Sayegh</x:v>
      </x:c>
      <x:c r="C3655" t="str">
        <x:v>Saúde</x:v>
      </x:c>
      <x:c r="D3655" t="str">
        <x:v>Clínica</x:v>
      </x:c>
      <x:c r="E3655" t="str">
        <x:v>Itaquaquecetuba</x:v>
      </x:c>
      <x:c r="F3655" t="str">
        <x:v>Centro</x:v>
      </x:c>
      <x:c r="G3655" t="str">
        <x:v>Clinica Sayegh E Medicina Integrada Ltda Me, 118, Centro, Itaquaquecetuba, Sp</x:v>
      </x:c>
      <x:c r="H3655" t="str"/>
      <x:c r="I3655" t="str"/>
      <x:c r="J3655" t="str"/>
      <x:c r="K3655" t="str"/>
      <x:c r="L3655" t="str"/>
      <x:c r="M3655" t="str"/>
      <x:c r="N3655" t="str"/>
      <x:c r="O3655" t="str"/>
      <x:c r="P3655" t="str"/>
      <x:c r="Q3655" t="str">
        <x:v>https://www.google.com/maps/search/?api=1&amp;query=Clinica+Sayegh+CLINICA+SAYEGH+E+MEDICINA+INTEGRADA+LTDA+ME%2C+118%2C+CENTRO%2C+ITAQUAQUECETUBA%2C+SP+Itaquaquecetuba+SP</x:v>
      </x:c>
      <x:c r="R3655" t="str"/>
      <x:c r="S3655" t="str"/>
      <x:c r="T3655" t="str">
        <x:v>Não contatado</x:v>
      </x:c>
      <x:c r="U3655" s="27" t="n">
        <x:f>IF(LEN(H3655)&gt;0,25,0)+IF(L3655="Sim",25,0)+IF(LEN(M3655)&gt;0,15,0)+IF(LEN(J3655)&gt;0,10,0)+IF(LEN(N3655)&gt;0,5,0)+IF(LEN(O3655)&gt;0,5,0)+IF(LEN(P3655)&gt;0,5,0)+IF(AND(LEN(R3655)&gt;0,LEN(S3655)&gt;0),10,0)</x:f>
        <x:v>0</x:v>
      </x:c>
      <x:c r="V3655" t="str">
        <x:f>IF(U3655&gt;=60,"Prioridade Alta",IF(U3655&gt;=35,"Prioridade Média","Prioridade Baixa"))</x:f>
        <x:v>Prioridade Baixa</x:v>
      </x:c>
      <x:c r="W3655" t="str">
        <x:v>Sim</x:v>
      </x:c>
      <x:c r="X3655" t="str">
        <x:v>Sem telefone, e-mail ou site</x:v>
      </x:c>
      <x:c r="Y3655" t="str">
        <x:v>Base expandida 2026-07-27</x:v>
      </x:c>
      <x:c r="Z3655" t="str"/>
      <x:c r="AA3655" t="str"/>
      <x:c r="AB3655" t="n">
        <x:v>30</x:v>
      </x:c>
      <x:c r="AC3655" t="str">
        <x:v>Prioridade Baixa</x:v>
      </x:c>
      <x:c r="AD3655" t="str">
        <x:v>Fonte CNES/DATASUS: https://cnes2.datasus.gov.br/Mod_Basico.asp?VCo_Unidade=3523109817905; CNES 9817905; CNPJ 27403046000108; site oficial/redes não coletados nesta fonte</x:v>
      </x:c>
      <x:c r="AE3655" t="n">
        <x:f>IF(LEN(H3655)&gt;0,1,0)</x:f>
        <x:v>0</x:v>
      </x:c>
      <x:c r="AF3655" t="n">
        <x:f>IF(LEN(M3655)&gt;0,1,0)</x:f>
        <x:v>0</x:v>
      </x:c>
      <x:c r="AG3655" t="n">
        <x:f>IF(AND(LEN(H3655)=0,LEN(K3655)=0,LEN(M3655)=0),1,0)</x:f>
        <x:v>1</x:v>
      </x:c>
    </x:row>
    <x:row r="3656">
      <x:c r="A3656" t="str">
        <x:v>AT-03655</x:v>
      </x:c>
      <x:c r="B3656" t="str">
        <x:v>Cons Odontologico Kilse Fantini Rocha Itaquaquecetuba</x:v>
      </x:c>
      <x:c r="C3656" t="str">
        <x:v>Saúde</x:v>
      </x:c>
      <x:c r="D3656" t="str">
        <x:v>Clínica</x:v>
      </x:c>
      <x:c r="E3656" t="str">
        <x:v>Itaquaquecetuba</x:v>
      </x:c>
      <x:c r="F3656" t="str">
        <x:v>Centro</x:v>
      </x:c>
      <x:c r="G3656" t="str">
        <x:v>Kilse Fantini Rocha, 185, Centro, Itaquaquecetuba, Sp</x:v>
      </x:c>
      <x:c r="H3656" t="str"/>
      <x:c r="I3656" t="str"/>
      <x:c r="J3656" t="str"/>
      <x:c r="K3656" t="str"/>
      <x:c r="L3656" t="str"/>
      <x:c r="M3656" t="str"/>
      <x:c r="N3656" t="str"/>
      <x:c r="O3656" t="str"/>
      <x:c r="P3656" t="str"/>
      <x:c r="Q3656" t="str">
        <x:v>https://www.google.com/maps/search/?api=1&amp;query=Cons+Odontologico+Kilse+Fantini+Rocha+Itaquaquecetuba+KILSE+FANTINI+ROCHA%2C+185%2C+CENTRO%2C+ITAQUAQUECETUBA%2C+SP+Itaquaquecetuba+SP</x:v>
      </x:c>
      <x:c r="R3656" t="str"/>
      <x:c r="S3656" t="str"/>
      <x:c r="T3656" t="str">
        <x:v>Não contatado</x:v>
      </x:c>
      <x:c r="U3656" s="27" t="n">
        <x:f>IF(LEN(H3656)&gt;0,25,0)+IF(L3656="Sim",25,0)+IF(LEN(M3656)&gt;0,15,0)+IF(LEN(J3656)&gt;0,10,0)+IF(LEN(N3656)&gt;0,5,0)+IF(LEN(O3656)&gt;0,5,0)+IF(LEN(P3656)&gt;0,5,0)+IF(AND(LEN(R3656)&gt;0,LEN(S3656)&gt;0),10,0)</x:f>
        <x:v>0</x:v>
      </x:c>
      <x:c r="V3656" t="str">
        <x:f>IF(U3656&gt;=60,"Prioridade Alta",IF(U3656&gt;=35,"Prioridade Média","Prioridade Baixa"))</x:f>
        <x:v>Prioridade Baixa</x:v>
      </x:c>
      <x:c r="W3656" t="str">
        <x:v>Sim</x:v>
      </x:c>
      <x:c r="X3656" t="str">
        <x:v>Sem telefone, e-mail ou site</x:v>
      </x:c>
      <x:c r="Y3656" t="str">
        <x:v>Base expandida 2026-07-27</x:v>
      </x:c>
      <x:c r="Z3656" t="str"/>
      <x:c r="AA3656" t="str"/>
      <x:c r="AB3656" t="n">
        <x:v>30</x:v>
      </x:c>
      <x:c r="AC3656" t="str">
        <x:v>Prioridade Baixa</x:v>
      </x:c>
      <x:c r="AD3656" t="str">
        <x:v>Fonte CNES/DATASUS: https://cnes2.datasus.gov.br/Mod_Basico.asp?VCo_Unidade=3523105302323; CNES 5302323; CNPJ -; site oficial/redes não coletados nesta fonte</x:v>
      </x:c>
      <x:c r="AE3656" t="n">
        <x:f>IF(LEN(H3656)&gt;0,1,0)</x:f>
        <x:v>0</x:v>
      </x:c>
      <x:c r="AF3656" t="n">
        <x:f>IF(LEN(M3656)&gt;0,1,0)</x:f>
        <x:v>0</x:v>
      </x:c>
      <x:c r="AG3656" t="n">
        <x:f>IF(AND(LEN(H3656)=0,LEN(K3656)=0,LEN(M3656)=0),1,0)</x:f>
        <x:v>1</x:v>
      </x:c>
    </x:row>
    <x:row r="3657">
      <x:c r="A3657" t="str">
        <x:v>AT-03656</x:v>
      </x:c>
      <x:c r="B3657" t="str">
        <x:v>Cre Clinica De Reumatologia E Especialidades</x:v>
      </x:c>
      <x:c r="C3657" t="str">
        <x:v>Saúde</x:v>
      </x:c>
      <x:c r="D3657" t="str">
        <x:v>Clínica</x:v>
      </x:c>
      <x:c r="E3657" t="str">
        <x:v>Itaquaquecetuba</x:v>
      </x:c>
      <x:c r="F3657" t="str">
        <x:v>Centro</x:v>
      </x:c>
      <x:c r="G3657" t="str">
        <x:v>Centro De Tratamento De Dor Cronica E Especialidade Ltda M, 185, Centro, Itaquaquecetuba, Sp</x:v>
      </x:c>
      <x:c r="H3657" t="str"/>
      <x:c r="I3657" t="str"/>
      <x:c r="J3657" t="str"/>
      <x:c r="K3657" t="str"/>
      <x:c r="L3657" t="str"/>
      <x:c r="M3657" t="str"/>
      <x:c r="N3657" t="str"/>
      <x:c r="O3657" t="str"/>
      <x:c r="P3657" t="str"/>
      <x:c r="Q3657" t="str">
        <x:v>https://www.google.com/maps/search/?api=1&amp;query=Cre+Clinica+De+Reumatologia+E+Especialidades+CENTRO+DE+TRATAMENTO+DE+DOR+CRONICA+E+ESPECIALIDADE+LTDA+M%2C+185%2C+CENTRO%2C+ITAQUAQUECETUBA%2C+SP+Itaquaquecetuba+SP</x:v>
      </x:c>
      <x:c r="R3657" t="str"/>
      <x:c r="S3657" t="str"/>
      <x:c r="T3657" t="str">
        <x:v>Não contatado</x:v>
      </x:c>
      <x:c r="U3657" s="27" t="n">
        <x:f>IF(LEN(H3657)&gt;0,25,0)+IF(L3657="Sim",25,0)+IF(LEN(M3657)&gt;0,15,0)+IF(LEN(J3657)&gt;0,10,0)+IF(LEN(N3657)&gt;0,5,0)+IF(LEN(O3657)&gt;0,5,0)+IF(LEN(P3657)&gt;0,5,0)+IF(AND(LEN(R3657)&gt;0,LEN(S3657)&gt;0),10,0)</x:f>
        <x:v>0</x:v>
      </x:c>
      <x:c r="V3657" t="str">
        <x:f>IF(U3657&gt;=60,"Prioridade Alta",IF(U3657&gt;=35,"Prioridade Média","Prioridade Baixa"))</x:f>
        <x:v>Prioridade Baixa</x:v>
      </x:c>
      <x:c r="W3657" t="str">
        <x:v>Sim</x:v>
      </x:c>
      <x:c r="X3657" t="str">
        <x:v>Sem telefone, e-mail ou site</x:v>
      </x:c>
      <x:c r="Y3657" t="str">
        <x:v>Base expandida 2026-07-27</x:v>
      </x:c>
      <x:c r="Z3657" t="str"/>
      <x:c r="AA3657" t="str"/>
      <x:c r="AB3657" t="n">
        <x:v>30</x:v>
      </x:c>
      <x:c r="AC3657" t="str">
        <x:v>Prioridade Baixa</x:v>
      </x:c>
      <x:c r="AD3657" t="str">
        <x:v>Fonte CNES/DATASUS: https://cnes2.datasus.gov.br/Mod_Basico.asp?VCo_Unidade=3523107844026; CNES 7844026; CNPJ 21829237000150; site oficial/redes não coletados nesta fonte</x:v>
      </x:c>
      <x:c r="AE3657" t="n">
        <x:f>IF(LEN(H3657)&gt;0,1,0)</x:f>
        <x:v>0</x:v>
      </x:c>
      <x:c r="AF3657" t="n">
        <x:f>IF(LEN(M3657)&gt;0,1,0)</x:f>
        <x:v>0</x:v>
      </x:c>
      <x:c r="AG3657" t="n">
        <x:f>IF(AND(LEN(H3657)=0,LEN(K3657)=0,LEN(M3657)=0),1,0)</x:f>
        <x:v>1</x:v>
      </x:c>
    </x:row>
    <x:row r="3658">
      <x:c r="A3658" t="str">
        <x:v>AT-03657</x:v>
      </x:c>
      <x:c r="B3658" t="str">
        <x:v>Crom Radiologia Odontologica</x:v>
      </x:c>
      <x:c r="C3658" t="str">
        <x:v>Saúde</x:v>
      </x:c>
      <x:c r="D3658" t="str">
        <x:v>Clínica</x:v>
      </x:c>
      <x:c r="E3658" t="str">
        <x:v>Itaquaquecetuba</x:v>
      </x:c>
      <x:c r="F3658" t="str">
        <x:v>Vila Virginia</x:v>
      </x:c>
      <x:c r="G3658" t="str">
        <x:v>Crom Suzano Odontologia S S Ltda, 240, Vila Virginia, Itaquaquecetuba, Sp</x:v>
      </x:c>
      <x:c r="H3658" t="str"/>
      <x:c r="I3658" t="str"/>
      <x:c r="J3658" t="str"/>
      <x:c r="K3658" t="str"/>
      <x:c r="L3658" t="str"/>
      <x:c r="M3658" t="str"/>
      <x:c r="N3658" t="str"/>
      <x:c r="O3658" t="str"/>
      <x:c r="P3658" t="str"/>
      <x:c r="Q3658" t="str">
        <x:v>https://www.google.com/maps/search/?api=1&amp;query=Crom+Radiologia+Odontologica+CROM+SUZANO+ODONTOLOGIA+S+S+LTDA%2C+240%2C+VILA+VIRGINIA%2C+ITAQUAQUECETUBA%2C+SP+Itaquaquecetuba+SP</x:v>
      </x:c>
      <x:c r="R3658" t="str"/>
      <x:c r="S3658" t="str"/>
      <x:c r="T3658" t="str">
        <x:v>Não contatado</x:v>
      </x:c>
      <x:c r="U3658" s="27" t="n">
        <x:f>IF(LEN(H3658)&gt;0,25,0)+IF(L3658="Sim",25,0)+IF(LEN(M3658)&gt;0,15,0)+IF(LEN(J3658)&gt;0,10,0)+IF(LEN(N3658)&gt;0,5,0)+IF(LEN(O3658)&gt;0,5,0)+IF(LEN(P3658)&gt;0,5,0)+IF(AND(LEN(R3658)&gt;0,LEN(S3658)&gt;0),10,0)</x:f>
        <x:v>0</x:v>
      </x:c>
      <x:c r="V3658" t="str">
        <x:f>IF(U3658&gt;=60,"Prioridade Alta",IF(U3658&gt;=35,"Prioridade Média","Prioridade Baixa"))</x:f>
        <x:v>Prioridade Baixa</x:v>
      </x:c>
      <x:c r="W3658" t="str">
        <x:v>Sim</x:v>
      </x:c>
      <x:c r="X3658" t="str">
        <x:v>Sem telefone, e-mail ou site</x:v>
      </x:c>
      <x:c r="Y3658" t="str">
        <x:v>Base expandida 2026-07-27</x:v>
      </x:c>
      <x:c r="Z3658" t="str"/>
      <x:c r="AA3658" t="str"/>
      <x:c r="AB3658" t="n">
        <x:v>30</x:v>
      </x:c>
      <x:c r="AC3658" t="str">
        <x:v>Prioridade Baixa</x:v>
      </x:c>
      <x:c r="AD3658" t="str">
        <x:v>Fonte CNES/DATASUS: https://cnes2.datasus.gov.br/Mod_Basico.asp?VCo_Unidade=3523100793256; CNES 0793256; CNPJ 04870163000267; site oficial/redes não coletados nesta fonte</x:v>
      </x:c>
      <x:c r="AE3658" t="n">
        <x:f>IF(LEN(H3658)&gt;0,1,0)</x:f>
        <x:v>0</x:v>
      </x:c>
      <x:c r="AF3658" t="n">
        <x:f>IF(LEN(M3658)&gt;0,1,0)</x:f>
        <x:v>0</x:v>
      </x:c>
      <x:c r="AG3658" t="n">
        <x:f>IF(AND(LEN(H3658)=0,LEN(K3658)=0,LEN(M3658)=0),1,0)</x:f>
        <x:v>1</x:v>
      </x:c>
    </x:row>
    <x:row r="3659">
      <x:c r="A3659" t="str">
        <x:v>AT-03658</x:v>
      </x:c>
      <x:c r="B3659" t="str">
        <x:v>Crome Clinica De Reabilitacao Oral Medica Especializada</x:v>
      </x:c>
      <x:c r="C3659" t="str">
        <x:v>Saúde</x:v>
      </x:c>
      <x:c r="D3659" t="str">
        <x:v>Clínica</x:v>
      </x:c>
      <x:c r="E3659" t="str">
        <x:v>Itaquaquecetuba</x:v>
      </x:c>
      <x:c r="F3659" t="str">
        <x:v>Vila Virginia</x:v>
      </x:c>
      <x:c r="G3659" t="str">
        <x:v>Elaine Alves Lira Lima, 567, Vila Virginia, Itaquaquecetuba, Sp</x:v>
      </x:c>
      <x:c r="H3659" t="str"/>
      <x:c r="I3659" t="str"/>
      <x:c r="J3659" t="str"/>
      <x:c r="K3659" t="str"/>
      <x:c r="L3659" t="str"/>
      <x:c r="M3659" t="str"/>
      <x:c r="N3659" t="str"/>
      <x:c r="O3659" t="str"/>
      <x:c r="P3659" t="str"/>
      <x:c r="Q3659" t="str">
        <x:v>https://www.google.com/maps/search/?api=1&amp;query=Crome+Clinica+De+Reabilitacao+Oral+Medica+Especializada+ELAINE+ALVES+LIRA+LIMA%2C+567%2C+VILA+VIRGINIA%2C+ITAQUAQUECETUBA%2C+SP+Itaquaquecetuba+SP</x:v>
      </x:c>
      <x:c r="R3659" t="str"/>
      <x:c r="S3659" t="str"/>
      <x:c r="T3659" t="str">
        <x:v>Não contatado</x:v>
      </x:c>
      <x:c r="U3659" s="27" t="n">
        <x:f>IF(LEN(H3659)&gt;0,25,0)+IF(L3659="Sim",25,0)+IF(LEN(M3659)&gt;0,15,0)+IF(LEN(J3659)&gt;0,10,0)+IF(LEN(N3659)&gt;0,5,0)+IF(LEN(O3659)&gt;0,5,0)+IF(LEN(P3659)&gt;0,5,0)+IF(AND(LEN(R3659)&gt;0,LEN(S3659)&gt;0),10,0)</x:f>
        <x:v>0</x:v>
      </x:c>
      <x:c r="V3659" t="str">
        <x:f>IF(U3659&gt;=60,"Prioridade Alta",IF(U3659&gt;=35,"Prioridade Média","Prioridade Baixa"))</x:f>
        <x:v>Prioridade Baixa</x:v>
      </x:c>
      <x:c r="W3659" t="str">
        <x:v>Sim</x:v>
      </x:c>
      <x:c r="X3659" t="str">
        <x:v>Sem telefone, e-mail ou site</x:v>
      </x:c>
      <x:c r="Y3659" t="str">
        <x:v>Base expandida 2026-07-27</x:v>
      </x:c>
      <x:c r="Z3659" t="str"/>
      <x:c r="AA3659" t="str"/>
      <x:c r="AB3659" t="n">
        <x:v>30</x:v>
      </x:c>
      <x:c r="AC3659" t="str">
        <x:v>Prioridade Baixa</x:v>
      </x:c>
      <x:c r="AD3659" t="str">
        <x:v>Fonte CNES/DATASUS: https://cnes2.datasus.gov.br/Mod_Basico.asp?VCo_Unidade=3523109790659; CNES 9790659; CNPJ 29905356000156; site oficial/redes não coletados nesta fonte</x:v>
      </x:c>
      <x:c r="AE3659" t="n">
        <x:f>IF(LEN(H3659)&gt;0,1,0)</x:f>
        <x:v>0</x:v>
      </x:c>
      <x:c r="AF3659" t="n">
        <x:f>IF(LEN(M3659)&gt;0,1,0)</x:f>
        <x:v>0</x:v>
      </x:c>
      <x:c r="AG3659" t="n">
        <x:f>IF(AND(LEN(H3659)=0,LEN(K3659)=0,LEN(M3659)=0),1,0)</x:f>
        <x:v>1</x:v>
      </x:c>
    </x:row>
    <x:row r="3660">
      <x:c r="A3660" t="str">
        <x:v>AT-03659</x:v>
      </x:c>
      <x:c r="B3660" t="str">
        <x:v>Dra Bianca Odontologia</x:v>
      </x:c>
      <x:c r="C3660" t="str">
        <x:v>Saúde</x:v>
      </x:c>
      <x:c r="D3660" t="str">
        <x:v>Clínica</x:v>
      </x:c>
      <x:c r="E3660" t="str">
        <x:v>Itaquaquecetuba</x:v>
      </x:c>
      <x:c r="F3660" t="str">
        <x:v>Vila Virginia</x:v>
      </x:c>
      <x:c r="G3660" t="str">
        <x:v>Bianca Cavalcante Dos Santos Me, 1660, Vila Virginia, Itaquaquecetuba, Sp</x:v>
      </x:c>
      <x:c r="H3660" t="str"/>
      <x:c r="I3660" t="str"/>
      <x:c r="J3660" t="str"/>
      <x:c r="K3660" t="str"/>
      <x:c r="L3660" t="str"/>
      <x:c r="M3660" t="str"/>
      <x:c r="N3660" t="str"/>
      <x:c r="O3660" t="str"/>
      <x:c r="P3660" t="str"/>
      <x:c r="Q3660" t="str">
        <x:v>https://www.google.com/maps/search/?api=1&amp;query=Dra+Bianca+Odontologia+BIANCA+CAVALCANTE+DOS+SANTOS+ME%2C+1660%2C+VILA+VIRGINIA%2C+ITAQUAQUECETUBA%2C+SP+Itaquaquecetuba+SP</x:v>
      </x:c>
      <x:c r="R3660" t="str"/>
      <x:c r="S3660" t="str"/>
      <x:c r="T3660" t="str">
        <x:v>Não contatado</x:v>
      </x:c>
      <x:c r="U3660" s="27" t="n">
        <x:f>IF(LEN(H3660)&gt;0,25,0)+IF(L3660="Sim",25,0)+IF(LEN(M3660)&gt;0,15,0)+IF(LEN(J3660)&gt;0,10,0)+IF(LEN(N3660)&gt;0,5,0)+IF(LEN(O3660)&gt;0,5,0)+IF(LEN(P3660)&gt;0,5,0)+IF(AND(LEN(R3660)&gt;0,LEN(S3660)&gt;0),10,0)</x:f>
        <x:v>0</x:v>
      </x:c>
      <x:c r="V3660" t="str">
        <x:f>IF(U3660&gt;=60,"Prioridade Alta",IF(U3660&gt;=35,"Prioridade Média","Prioridade Baixa"))</x:f>
        <x:v>Prioridade Baixa</x:v>
      </x:c>
      <x:c r="W3660" t="str">
        <x:v>Sim</x:v>
      </x:c>
      <x:c r="X3660" t="str">
        <x:v>Sem telefone, e-mail ou site</x:v>
      </x:c>
      <x:c r="Y3660" t="str">
        <x:v>Base expandida 2026-07-27</x:v>
      </x:c>
      <x:c r="Z3660" t="str"/>
      <x:c r="AA3660" t="str"/>
      <x:c r="AB3660" t="n">
        <x:v>30</x:v>
      </x:c>
      <x:c r="AC3660" t="str">
        <x:v>Prioridade Baixa</x:v>
      </x:c>
      <x:c r="AD3660" t="str">
        <x:v>Fonte CNES/DATASUS: https://cnes2.datasus.gov.br/Mod_Basico.asp?VCo_Unidade=3523103353974; CNES 3353974; CNPJ 29140356000102; site oficial/redes não coletados nesta fonte</x:v>
      </x:c>
      <x:c r="AE3660" t="n">
        <x:f>IF(LEN(H3660)&gt;0,1,0)</x:f>
        <x:v>0</x:v>
      </x:c>
      <x:c r="AF3660" t="n">
        <x:f>IF(LEN(M3660)&gt;0,1,0)</x:f>
        <x:v>0</x:v>
      </x:c>
      <x:c r="AG3660" t="n">
        <x:f>IF(AND(LEN(H3660)=0,LEN(K3660)=0,LEN(M3660)=0),1,0)</x:f>
        <x:v>1</x:v>
      </x:c>
    </x:row>
    <x:row r="3661">
      <x:c r="A3661" t="str">
        <x:v>AT-03660</x:v>
      </x:c>
      <x:c r="B3661" t="str">
        <x:v>Dra Daniela Ferreira Odontologia</x:v>
      </x:c>
      <x:c r="C3661" t="str">
        <x:v>Saúde</x:v>
      </x:c>
      <x:c r="D3661" t="str">
        <x:v>Clínica</x:v>
      </x:c>
      <x:c r="E3661" t="str">
        <x:v>Itaquaquecetuba</x:v>
      </x:c>
      <x:c r="F3661" t="str">
        <x:v>Vila Zeferina</x:v>
      </x:c>
      <x:c r="G3661" t="str">
        <x:v>Dra Daniela Ferreira Odontologia Ltda, 240, Vila Zeferina, Itaquaquecetuba, Sp</x:v>
      </x:c>
      <x:c r="H3661" t="str"/>
      <x:c r="I3661" t="str"/>
      <x:c r="J3661" t="str"/>
      <x:c r="K3661" t="str"/>
      <x:c r="L3661" t="str"/>
      <x:c r="M3661" t="str"/>
      <x:c r="N3661" t="str"/>
      <x:c r="O3661" t="str"/>
      <x:c r="P3661" t="str"/>
      <x:c r="Q3661" t="str">
        <x:v>https://www.google.com/maps/search/?api=1&amp;query=Dra+Daniela+Ferreira+Odontologia+DRA+DANIELA+FERREIRA+ODONTOLOGIA+LTDA%2C+240%2C+VILA+ZEFERINA%2C+ITAQUAQUECETUBA%2C+SP+Itaquaquecetuba+SP</x:v>
      </x:c>
      <x:c r="R3661" t="str"/>
      <x:c r="S3661" t="str"/>
      <x:c r="T3661" t="str">
        <x:v>Não contatado</x:v>
      </x:c>
      <x:c r="U3661" s="27" t="n">
        <x:f>IF(LEN(H3661)&gt;0,25,0)+IF(L3661="Sim",25,0)+IF(LEN(M3661)&gt;0,15,0)+IF(LEN(J3661)&gt;0,10,0)+IF(LEN(N3661)&gt;0,5,0)+IF(LEN(O3661)&gt;0,5,0)+IF(LEN(P3661)&gt;0,5,0)+IF(AND(LEN(R3661)&gt;0,LEN(S3661)&gt;0),10,0)</x:f>
        <x:v>0</x:v>
      </x:c>
      <x:c r="V3661" t="str">
        <x:f>IF(U3661&gt;=60,"Prioridade Alta",IF(U3661&gt;=35,"Prioridade Média","Prioridade Baixa"))</x:f>
        <x:v>Prioridade Baixa</x:v>
      </x:c>
      <x:c r="W3661" t="str">
        <x:v>Sim</x:v>
      </x:c>
      <x:c r="X3661" t="str">
        <x:v>Sem telefone, e-mail ou site</x:v>
      </x:c>
      <x:c r="Y3661" t="str">
        <x:v>Base expandida 2026-07-27</x:v>
      </x:c>
      <x:c r="Z3661" t="str"/>
      <x:c r="AA3661" t="str"/>
      <x:c r="AB3661" t="n">
        <x:v>30</x:v>
      </x:c>
      <x:c r="AC3661" t="str">
        <x:v>Prioridade Baixa</x:v>
      </x:c>
      <x:c r="AD3661" t="str">
        <x:v>Fonte CNES/DATASUS: https://cnes2.datasus.gov.br/Mod_Basico.asp?VCo_Unidade=3523104948491; CNES 4948491; CNPJ 48592330000140; site oficial/redes não coletados nesta fonte</x:v>
      </x:c>
      <x:c r="AE3661" t="n">
        <x:f>IF(LEN(H3661)&gt;0,1,0)</x:f>
        <x:v>0</x:v>
      </x:c>
      <x:c r="AF3661" t="n">
        <x:f>IF(LEN(M3661)&gt;0,1,0)</x:f>
        <x:v>0</x:v>
      </x:c>
      <x:c r="AG3661" t="n">
        <x:f>IF(AND(LEN(H3661)=0,LEN(K3661)=0,LEN(M3661)=0),1,0)</x:f>
        <x:v>1</x:v>
      </x:c>
    </x:row>
    <x:row r="3662">
      <x:c r="A3662" t="str">
        <x:v>AT-03661</x:v>
      </x:c>
      <x:c r="B3662" t="str">
        <x:v>Espaco Terapeutico Harmonia</x:v>
      </x:c>
      <x:c r="C3662" t="str">
        <x:v>Saúde</x:v>
      </x:c>
      <x:c r="D3662" t="str">
        <x:v>Clínica</x:v>
      </x:c>
      <x:c r="E3662" t="str">
        <x:v>Itaquaquecetuba</x:v>
      </x:c>
      <x:c r="F3662" t="str">
        <x:v>Centro</x:v>
      </x:c>
      <x:c r="G3662" t="str">
        <x:v>Aespo Acupuntura Podologia E Estetica Ltda, 185, Centro, Itaquaquecetuba, Sp</x:v>
      </x:c>
      <x:c r="H3662" t="str"/>
      <x:c r="I3662" t="str"/>
      <x:c r="J3662" t="str"/>
      <x:c r="K3662" t="str"/>
      <x:c r="L3662" t="str"/>
      <x:c r="M3662" t="str"/>
      <x:c r="N3662" t="str"/>
      <x:c r="O3662" t="str"/>
      <x:c r="P3662" t="str"/>
      <x:c r="Q3662" t="str">
        <x:v>https://www.google.com/maps/search/?api=1&amp;query=Espaco+Terapeutico+Harmonia+AESPO+ACUPUNTURA+PODOLOGIA+E+ESTETICA+LTDA%2C+185%2C+CENTRO%2C+ITAQUAQUECETUBA%2C+SP+Itaquaquecetuba+SP</x:v>
      </x:c>
      <x:c r="R3662" t="str"/>
      <x:c r="S3662" t="str"/>
      <x:c r="T3662" t="str">
        <x:v>Não contatado</x:v>
      </x:c>
      <x:c r="U3662" s="27" t="n">
        <x:f>IF(LEN(H3662)&gt;0,25,0)+IF(L3662="Sim",25,0)+IF(LEN(M3662)&gt;0,15,0)+IF(LEN(J3662)&gt;0,10,0)+IF(LEN(N3662)&gt;0,5,0)+IF(LEN(O3662)&gt;0,5,0)+IF(LEN(P3662)&gt;0,5,0)+IF(AND(LEN(R3662)&gt;0,LEN(S3662)&gt;0),10,0)</x:f>
        <x:v>0</x:v>
      </x:c>
      <x:c r="V3662" t="str">
        <x:f>IF(U3662&gt;=60,"Prioridade Alta",IF(U3662&gt;=35,"Prioridade Média","Prioridade Baixa"))</x:f>
        <x:v>Prioridade Baixa</x:v>
      </x:c>
      <x:c r="W3662" t="str">
        <x:v>Sim</x:v>
      </x:c>
      <x:c r="X3662" t="str">
        <x:v>Sem telefone, e-mail ou site</x:v>
      </x:c>
      <x:c r="Y3662" t="str">
        <x:v>Base expandida 2026-07-27</x:v>
      </x:c>
      <x:c r="Z3662" t="str"/>
      <x:c r="AA3662" t="str"/>
      <x:c r="AB3662" t="n">
        <x:v>30</x:v>
      </x:c>
      <x:c r="AC3662" t="str">
        <x:v>Prioridade Baixa</x:v>
      </x:c>
      <x:c r="AD3662" t="str">
        <x:v>Fonte CNES/DATASUS: https://cnes2.datasus.gov.br/Mod_Basico.asp?VCo_Unidade=3523104873874; CNES 4873874; CNPJ 39891077000134; site oficial/redes não coletados nesta fonte</x:v>
      </x:c>
      <x:c r="AE3662" t="n">
        <x:f>IF(LEN(H3662)&gt;0,1,0)</x:f>
        <x:v>0</x:v>
      </x:c>
      <x:c r="AF3662" t="n">
        <x:f>IF(LEN(M3662)&gt;0,1,0)</x:f>
        <x:v>0</x:v>
      </x:c>
      <x:c r="AG3662" t="n">
        <x:f>IF(AND(LEN(H3662)=0,LEN(K3662)=0,LEN(M3662)=0),1,0)</x:f>
        <x:v>1</x:v>
      </x:c>
    </x:row>
    <x:row r="3663">
      <x:c r="A3663" t="str">
        <x:v>AT-03662</x:v>
      </x:c>
      <x:c r="B3663" t="str">
        <x:v>Evoke Servicos Medicos Ltda</x:v>
      </x:c>
      <x:c r="C3663" t="str">
        <x:v>Saúde</x:v>
      </x:c>
      <x:c r="D3663" t="str">
        <x:v>Clínica</x:v>
      </x:c>
      <x:c r="E3663" t="str">
        <x:v>Itaquaquecetuba</x:v>
      </x:c>
      <x:c r="F3663" t="str">
        <x:v>Centro</x:v>
      </x:c>
      <x:c r="G3663" t="str">
        <x:v>Evoke Servicos Medicos Ltda, 102, Centro, Itaquaquecetuba, Sp</x:v>
      </x:c>
      <x:c r="H3663" t="str"/>
      <x:c r="I3663" t="str"/>
      <x:c r="J3663" t="str"/>
      <x:c r="K3663" t="str"/>
      <x:c r="L3663" t="str"/>
      <x:c r="M3663" t="str"/>
      <x:c r="N3663" t="str"/>
      <x:c r="O3663" t="str"/>
      <x:c r="P3663" t="str"/>
      <x:c r="Q3663" t="str">
        <x:v>https://www.google.com/maps/search/?api=1&amp;query=Evoke+Servicos+Medicos+Ltda+EVOKE+SERVICOS+MEDICOS+LTDA%2C+102%2C+CENTRO%2C+ITAQUAQUECETUBA%2C+SP+Itaquaquecetuba+SP</x:v>
      </x:c>
      <x:c r="R3663" t="str"/>
      <x:c r="S3663" t="str"/>
      <x:c r="T3663" t="str">
        <x:v>Não contatado</x:v>
      </x:c>
      <x:c r="U3663" s="27" t="n">
        <x:f>IF(LEN(H3663)&gt;0,25,0)+IF(L3663="Sim",25,0)+IF(LEN(M3663)&gt;0,15,0)+IF(LEN(J3663)&gt;0,10,0)+IF(LEN(N3663)&gt;0,5,0)+IF(LEN(O3663)&gt;0,5,0)+IF(LEN(P3663)&gt;0,5,0)+IF(AND(LEN(R3663)&gt;0,LEN(S3663)&gt;0),10,0)</x:f>
        <x:v>0</x:v>
      </x:c>
      <x:c r="V3663" t="str">
        <x:f>IF(U3663&gt;=60,"Prioridade Alta",IF(U3663&gt;=35,"Prioridade Média","Prioridade Baixa"))</x:f>
        <x:v>Prioridade Baixa</x:v>
      </x:c>
      <x:c r="W3663" t="str">
        <x:v>Sim</x:v>
      </x:c>
      <x:c r="X3663" t="str">
        <x:v>Sem telefone, e-mail ou site</x:v>
      </x:c>
      <x:c r="Y3663" t="str">
        <x:v>Base expandida 2026-07-27</x:v>
      </x:c>
      <x:c r="Z3663" t="str"/>
      <x:c r="AA3663" t="str"/>
      <x:c r="AB3663" t="n">
        <x:v>30</x:v>
      </x:c>
      <x:c r="AC3663" t="str">
        <x:v>Prioridade Baixa</x:v>
      </x:c>
      <x:c r="AD3663" t="str">
        <x:v>Fonte CNES/DATASUS: https://cnes2.datasus.gov.br/Mod_Basico.asp?VCo_Unidade=3523104212827; CNES 4212827; CNPJ 31480842000111; site oficial/redes não coletados nesta fonte</x:v>
      </x:c>
      <x:c r="AE3663" t="n">
        <x:f>IF(LEN(H3663)&gt;0,1,0)</x:f>
        <x:v>0</x:v>
      </x:c>
      <x:c r="AF3663" t="n">
        <x:f>IF(LEN(M3663)&gt;0,1,0)</x:f>
        <x:v>0</x:v>
      </x:c>
      <x:c r="AG3663" t="n">
        <x:f>IF(AND(LEN(H3663)=0,LEN(K3663)=0,LEN(M3663)=0),1,0)</x:f>
        <x:v>1</x:v>
      </x:c>
    </x:row>
    <x:row r="3664">
      <x:c r="A3664" t="str">
        <x:v>AT-03663</x:v>
      </x:c>
      <x:c r="B3664" t="str">
        <x:v>Ifrai Instituto De Fisioterapia E Reabilitacao Adulto E In</x:v>
      </x:c>
      <x:c r="C3664" t="str">
        <x:v>Saúde</x:v>
      </x:c>
      <x:c r="D3664" t="str">
        <x:v>Clínica</x:v>
      </x:c>
      <x:c r="E3664" t="str">
        <x:v>Itaquaquecetuba</x:v>
      </x:c>
      <x:c r="F3664" t="str">
        <x:v>Centro</x:v>
      </x:c>
      <x:c r="G3664" t="str">
        <x:v>Ifrai Instituto De Fisioterapia E Reabilitacao Adulto E In, S/N, Centro, Itaquaquecetuba, Sp</x:v>
      </x:c>
      <x:c r="H3664" t="str"/>
      <x:c r="I3664" t="str"/>
      <x:c r="J3664" t="str"/>
      <x:c r="K3664" t="str"/>
      <x:c r="L3664" t="str"/>
      <x:c r="M3664" t="str"/>
      <x:c r="N3664" t="str"/>
      <x:c r="O3664" t="str"/>
      <x:c r="P3664" t="str"/>
      <x:c r="Q3664" t="str">
        <x:v>https://www.google.com/maps/search/?api=1&amp;query=Ifrai+Instituto+De+Fisioterapia+E+Reabilitacao+Adulto+E+In+IFRAI+INSTITUTO+DE+FISIOTERAPIA+E+REABILITACAO+ADULTO+E+IN%2C+S%2FN%2C+CENTRO%2C+ITAQUAQUECETUBA%2C+SP+Itaquaquecetuba+SP</x:v>
      </x:c>
      <x:c r="R3664" t="str"/>
      <x:c r="S3664" t="str"/>
      <x:c r="T3664" t="str">
        <x:v>Não contatado</x:v>
      </x:c>
      <x:c r="U3664" s="27" t="n">
        <x:f>IF(LEN(H3664)&gt;0,25,0)+IF(L3664="Sim",25,0)+IF(LEN(M3664)&gt;0,15,0)+IF(LEN(J3664)&gt;0,10,0)+IF(LEN(N3664)&gt;0,5,0)+IF(LEN(O3664)&gt;0,5,0)+IF(LEN(P3664)&gt;0,5,0)+IF(AND(LEN(R3664)&gt;0,LEN(S3664)&gt;0),10,0)</x:f>
        <x:v>0</x:v>
      </x:c>
      <x:c r="V3664" t="str">
        <x:f>IF(U3664&gt;=60,"Prioridade Alta",IF(U3664&gt;=35,"Prioridade Média","Prioridade Baixa"))</x:f>
        <x:v>Prioridade Baixa</x:v>
      </x:c>
      <x:c r="W3664" t="str">
        <x:v>Sim</x:v>
      </x:c>
      <x:c r="X3664" t="str">
        <x:v>Sem telefone, e-mail ou site</x:v>
      </x:c>
      <x:c r="Y3664" t="str">
        <x:v>Base expandida 2026-07-27</x:v>
      </x:c>
      <x:c r="Z3664" t="str"/>
      <x:c r="AA3664" t="str"/>
      <x:c r="AB3664" t="n">
        <x:v>30</x:v>
      </x:c>
      <x:c r="AC3664" t="str">
        <x:v>Prioridade Baixa</x:v>
      </x:c>
      <x:c r="AD3664" t="str">
        <x:v>Fonte CNES/DATASUS: https://cnes2.datasus.gov.br/Mod_Basico.asp?VCo_Unidade=3523109450475; CNES 9450475; CNPJ 59642827000141; site oficial/redes não coletados nesta fonte</x:v>
      </x:c>
      <x:c r="AE3664" t="n">
        <x:f>IF(LEN(H3664)&gt;0,1,0)</x:f>
        <x:v>0</x:v>
      </x:c>
      <x:c r="AF3664" t="n">
        <x:f>IF(LEN(M3664)&gt;0,1,0)</x:f>
        <x:v>0</x:v>
      </x:c>
      <x:c r="AG3664" t="n">
        <x:f>IF(AND(LEN(H3664)=0,LEN(K3664)=0,LEN(M3664)=0),1,0)</x:f>
        <x:v>1</x:v>
      </x:c>
    </x:row>
    <x:row r="3665">
      <x:c r="A3665" t="str">
        <x:v>AT-03664</x:v>
      </x:c>
      <x:c r="B3665" t="str">
        <x:v>Medic Mais Itaquaquecetuba</x:v>
      </x:c>
      <x:c r="C3665" t="str">
        <x:v>Saúde</x:v>
      </x:c>
      <x:c r="D3665" t="str">
        <x:v>Clínica</x:v>
      </x:c>
      <x:c r="E3665" t="str">
        <x:v>Itaquaquecetuba</x:v>
      </x:c>
      <x:c r="F3665" t="str">
        <x:v>Centro</x:v>
      </x:c>
      <x:c r="G3665" t="str">
        <x:v>Clinica Medica E Odontologica Alto Tiete Ltda, 2018, Centro, Itaquaquecetuba, Sp</x:v>
      </x:c>
      <x:c r="H3665" t="str"/>
      <x:c r="I3665" t="str"/>
      <x:c r="J3665" t="str"/>
      <x:c r="K3665" t="str"/>
      <x:c r="L3665" t="str"/>
      <x:c r="M3665" t="str"/>
      <x:c r="N3665" t="str"/>
      <x:c r="O3665" t="str"/>
      <x:c r="P3665" t="str"/>
      <x:c r="Q3665" t="str">
        <x:v>https://www.google.com/maps/search/?api=1&amp;query=Medic+Mais+Itaquaquecetuba+CLINICA+MEDICA+E+ODONTOLOGICA+ALTO+TIETE+LTDA%2C+2018%2C+CENTRO%2C+ITAQUAQUECETUBA%2C+SP+Itaquaquecetuba+SP</x:v>
      </x:c>
      <x:c r="R3665" t="str"/>
      <x:c r="S3665" t="str"/>
      <x:c r="T3665" t="str">
        <x:v>Não contatado</x:v>
      </x:c>
      <x:c r="U3665" s="27" t="n">
        <x:f>IF(LEN(H3665)&gt;0,25,0)+IF(L3665="Sim",25,0)+IF(LEN(M3665)&gt;0,15,0)+IF(LEN(J3665)&gt;0,10,0)+IF(LEN(N3665)&gt;0,5,0)+IF(LEN(O3665)&gt;0,5,0)+IF(LEN(P3665)&gt;0,5,0)+IF(AND(LEN(R3665)&gt;0,LEN(S3665)&gt;0),10,0)</x:f>
        <x:v>0</x:v>
      </x:c>
      <x:c r="V3665" t="str">
        <x:f>IF(U3665&gt;=60,"Prioridade Alta",IF(U3665&gt;=35,"Prioridade Média","Prioridade Baixa"))</x:f>
        <x:v>Prioridade Baixa</x:v>
      </x:c>
      <x:c r="W3665" t="str">
        <x:v>Sim</x:v>
      </x:c>
      <x:c r="X3665" t="str">
        <x:v>Sem telefone, e-mail ou site</x:v>
      </x:c>
      <x:c r="Y3665" t="str">
        <x:v>Base expandida 2026-07-27</x:v>
      </x:c>
      <x:c r="Z3665" t="str"/>
      <x:c r="AA3665" t="str"/>
      <x:c r="AB3665" t="n">
        <x:v>30</x:v>
      </x:c>
      <x:c r="AC3665" t="str">
        <x:v>Prioridade Baixa</x:v>
      </x:c>
      <x:c r="AD3665" t="str">
        <x:v>Fonte CNES/DATASUS: https://cnes2.datasus.gov.br/Mod_Basico.asp?VCo_Unidade=3523100049697; CNES 0049697; CNPJ 32623406000117; site oficial/redes não coletados nesta fonte</x:v>
      </x:c>
      <x:c r="AE3665" t="n">
        <x:f>IF(LEN(H3665)&gt;0,1,0)</x:f>
        <x:v>0</x:v>
      </x:c>
      <x:c r="AF3665" t="n">
        <x:f>IF(LEN(M3665)&gt;0,1,0)</x:f>
        <x:v>0</x:v>
      </x:c>
      <x:c r="AG3665" t="n">
        <x:f>IF(AND(LEN(H3665)=0,LEN(K3665)=0,LEN(M3665)=0),1,0)</x:f>
        <x:v>1</x:v>
      </x:c>
    </x:row>
    <x:row r="3666">
      <x:c r="A3666" t="str">
        <x:v>AT-03665</x:v>
      </x:c>
      <x:c r="B3666" t="str">
        <x:v>Michele Silva Psicologa Clinica</x:v>
      </x:c>
      <x:c r="C3666" t="str">
        <x:v>Saúde</x:v>
      </x:c>
      <x:c r="D3666" t="str">
        <x:v>Clínica</x:v>
      </x:c>
      <x:c r="E3666" t="str">
        <x:v>Itaquaquecetuba</x:v>
      </x:c>
      <x:c r="F3666" t="str">
        <x:v>Vila Ursulina</x:v>
      </x:c>
      <x:c r="G3666" t="str">
        <x:v>Msac Acolhermente Psicologia Ltda, 283, Vila Ursulina, Itaquaquecetuba, Sp</x:v>
      </x:c>
      <x:c r="H3666" t="str"/>
      <x:c r="I3666" t="str"/>
      <x:c r="J3666" t="str"/>
      <x:c r="K3666" t="str"/>
      <x:c r="L3666" t="str"/>
      <x:c r="M3666" t="str"/>
      <x:c r="N3666" t="str"/>
      <x:c r="O3666" t="str"/>
      <x:c r="P3666" t="str"/>
      <x:c r="Q3666" t="str">
        <x:v>https://www.google.com/maps/search/?api=1&amp;query=Michele+Silva+Psicologa+Clinica+MSAC+ACOLHERMENTE+PSICOLOGIA+LTDA%2C+283%2C+VILA+URSULINA%2C+ITAQUAQUECETUBA%2C+SP+Itaquaquecetuba+SP</x:v>
      </x:c>
      <x:c r="R3666" t="str"/>
      <x:c r="S3666" t="str"/>
      <x:c r="T3666" t="str">
        <x:v>Não contatado</x:v>
      </x:c>
      <x:c r="U3666" s="27" t="n">
        <x:f>IF(LEN(H3666)&gt;0,25,0)+IF(L3666="Sim",25,0)+IF(LEN(M3666)&gt;0,15,0)+IF(LEN(J3666)&gt;0,10,0)+IF(LEN(N3666)&gt;0,5,0)+IF(LEN(O3666)&gt;0,5,0)+IF(LEN(P3666)&gt;0,5,0)+IF(AND(LEN(R3666)&gt;0,LEN(S3666)&gt;0),10,0)</x:f>
        <x:v>0</x:v>
      </x:c>
      <x:c r="V3666" t="str">
        <x:f>IF(U3666&gt;=60,"Prioridade Alta",IF(U3666&gt;=35,"Prioridade Média","Prioridade Baixa"))</x:f>
        <x:v>Prioridade Baixa</x:v>
      </x:c>
      <x:c r="W3666" t="str">
        <x:v>Sim</x:v>
      </x:c>
      <x:c r="X3666" t="str">
        <x:v>Sem telefone, e-mail ou site</x:v>
      </x:c>
      <x:c r="Y3666" t="str">
        <x:v>Base expandida 2026-07-27</x:v>
      </x:c>
      <x:c r="Z3666" t="str"/>
      <x:c r="AA3666" t="str"/>
      <x:c r="AB3666" t="n">
        <x:v>30</x:v>
      </x:c>
      <x:c r="AC3666" t="str">
        <x:v>Prioridade Baixa</x:v>
      </x:c>
      <x:c r="AD3666" t="str">
        <x:v>Fonte CNES/DATASUS: https://cnes2.datasus.gov.br/Mod_Basico.asp?VCo_Unidade=3523105663253; CNES 5663253; CNPJ 59604649000164; site oficial/redes não coletados nesta fonte</x:v>
      </x:c>
      <x:c r="AE3666" t="n">
        <x:f>IF(LEN(H3666)&gt;0,1,0)</x:f>
        <x:v>0</x:v>
      </x:c>
      <x:c r="AF3666" t="n">
        <x:f>IF(LEN(M3666)&gt;0,1,0)</x:f>
        <x:v>0</x:v>
      </x:c>
      <x:c r="AG3666" t="n">
        <x:f>IF(AND(LEN(H3666)=0,LEN(K3666)=0,LEN(M3666)=0),1,0)</x:f>
        <x:v>1</x:v>
      </x:c>
    </x:row>
    <x:row r="3667">
      <x:c r="A3667" t="str">
        <x:v>AT-03666</x:v>
      </x:c>
      <x:c r="B3667" t="str">
        <x:v>Moruzzi Radiologia Odontologica</x:v>
      </x:c>
      <x:c r="C3667" t="str">
        <x:v>Saúde</x:v>
      </x:c>
      <x:c r="D3667" t="str">
        <x:v>Clínica</x:v>
      </x:c>
      <x:c r="E3667" t="str">
        <x:v>Itaquaquecetuba</x:v>
      </x:c>
      <x:c r="F3667" t="str">
        <x:v>Centro</x:v>
      </x:c>
      <x:c r="G3667" t="str">
        <x:v>Moruzzi Radiologia Odontologica Ltda, 167, Centro, Itaquaquecetuba, Sp</x:v>
      </x:c>
      <x:c r="H3667" t="str"/>
      <x:c r="I3667" t="str"/>
      <x:c r="J3667" t="str"/>
      <x:c r="K3667" t="str"/>
      <x:c r="L3667" t="str"/>
      <x:c r="M3667" t="str"/>
      <x:c r="N3667" t="str"/>
      <x:c r="O3667" t="str"/>
      <x:c r="P3667" t="str"/>
      <x:c r="Q3667" t="str">
        <x:v>https://www.google.com/maps/search/?api=1&amp;query=Moruzzi+Radiologia+Odontologica+MORUZZI+RADIOLOGIA+ODONTOLOGICA+LTDA%2C+167%2C+CENTRO%2C+ITAQUAQUECETUBA%2C+SP+Itaquaquecetuba+SP</x:v>
      </x:c>
      <x:c r="R3667" t="str"/>
      <x:c r="S3667" t="str"/>
      <x:c r="T3667" t="str">
        <x:v>Não contatado</x:v>
      </x:c>
      <x:c r="U3667" s="27" t="n">
        <x:f>IF(LEN(H3667)&gt;0,25,0)+IF(L3667="Sim",25,0)+IF(LEN(M3667)&gt;0,15,0)+IF(LEN(J3667)&gt;0,10,0)+IF(LEN(N3667)&gt;0,5,0)+IF(LEN(O3667)&gt;0,5,0)+IF(LEN(P3667)&gt;0,5,0)+IF(AND(LEN(R3667)&gt;0,LEN(S3667)&gt;0),10,0)</x:f>
        <x:v>0</x:v>
      </x:c>
      <x:c r="V3667" t="str">
        <x:f>IF(U3667&gt;=60,"Prioridade Alta",IF(U3667&gt;=35,"Prioridade Média","Prioridade Baixa"))</x:f>
        <x:v>Prioridade Baixa</x:v>
      </x:c>
      <x:c r="W3667" t="str">
        <x:v>Sim</x:v>
      </x:c>
      <x:c r="X3667" t="str">
        <x:v>Sem telefone, e-mail ou site</x:v>
      </x:c>
      <x:c r="Y3667" t="str">
        <x:v>Base expandida 2026-07-27</x:v>
      </x:c>
      <x:c r="Z3667" t="str"/>
      <x:c r="AA3667" t="str"/>
      <x:c r="AB3667" t="n">
        <x:v>30</x:v>
      </x:c>
      <x:c r="AC3667" t="str">
        <x:v>Prioridade Baixa</x:v>
      </x:c>
      <x:c r="AD3667" t="str">
        <x:v>Fonte CNES/DATASUS: https://cnes2.datasus.gov.br/Mod_Basico.asp?VCo_Unidade=3523104386582; CNES 4386582; CNPJ 06967529000165; site oficial/redes não coletados nesta fonte</x:v>
      </x:c>
      <x:c r="AE3667" t="n">
        <x:f>IF(LEN(H3667)&gt;0,1,0)</x:f>
        <x:v>0</x:v>
      </x:c>
      <x:c r="AF3667" t="n">
        <x:f>IF(LEN(M3667)&gt;0,1,0)</x:f>
        <x:v>0</x:v>
      </x:c>
      <x:c r="AG3667" t="n">
        <x:f>IF(AND(LEN(H3667)=0,LEN(K3667)=0,LEN(M3667)=0),1,0)</x:f>
        <x:v>1</x:v>
      </x:c>
    </x:row>
    <x:row r="3668">
      <x:c r="A3668" t="str">
        <x:v>AT-03667</x:v>
      </x:c>
      <x:c r="B3668" t="str">
        <x:v>N L Scapinati Odontologia</x:v>
      </x:c>
      <x:c r="C3668" t="str">
        <x:v>Saúde</x:v>
      </x:c>
      <x:c r="D3668" t="str">
        <x:v>Clínica</x:v>
      </x:c>
      <x:c r="E3668" t="str">
        <x:v>Itaquaquecetuba</x:v>
      </x:c>
      <x:c r="F3668" t="str">
        <x:v>Jardim Da Estacao</x:v>
      </x:c>
      <x:c r="G3668" t="str">
        <x:v>N L Scapinati Odontologia Me, 85, Jardim Da Estacao, Itaquaquecetuba, Sp</x:v>
      </x:c>
      <x:c r="H3668" t="str"/>
      <x:c r="I3668" t="str"/>
      <x:c r="J3668" t="str"/>
      <x:c r="K3668" t="str"/>
      <x:c r="L3668" t="str"/>
      <x:c r="M3668" t="str"/>
      <x:c r="N3668" t="str"/>
      <x:c r="O3668" t="str"/>
      <x:c r="P3668" t="str"/>
      <x:c r="Q3668" t="str">
        <x:v>https://www.google.com/maps/search/?api=1&amp;query=N+L+Scapinati+Odontologia+N+L+SCAPINATI+ODONTOLOGIA+ME%2C+85%2C+JARDIM+DA+ESTACAO%2C+ITAQUAQUECETUBA%2C+SP+Itaquaquecetuba+SP</x:v>
      </x:c>
      <x:c r="R3668" t="str"/>
      <x:c r="S3668" t="str"/>
      <x:c r="T3668" t="str">
        <x:v>Não contatado</x:v>
      </x:c>
      <x:c r="U3668" s="27" t="n">
        <x:f>IF(LEN(H3668)&gt;0,25,0)+IF(L3668="Sim",25,0)+IF(LEN(M3668)&gt;0,15,0)+IF(LEN(J3668)&gt;0,10,0)+IF(LEN(N3668)&gt;0,5,0)+IF(LEN(O3668)&gt;0,5,0)+IF(LEN(P3668)&gt;0,5,0)+IF(AND(LEN(R3668)&gt;0,LEN(S3668)&gt;0),10,0)</x:f>
        <x:v>0</x:v>
      </x:c>
      <x:c r="V3668" t="str">
        <x:f>IF(U3668&gt;=60,"Prioridade Alta",IF(U3668&gt;=35,"Prioridade Média","Prioridade Baixa"))</x:f>
        <x:v>Prioridade Baixa</x:v>
      </x:c>
      <x:c r="W3668" t="str">
        <x:v>Sim</x:v>
      </x:c>
      <x:c r="X3668" t="str">
        <x:v>Sem telefone, e-mail ou site</x:v>
      </x:c>
      <x:c r="Y3668" t="str">
        <x:v>Base expandida 2026-07-27</x:v>
      </x:c>
      <x:c r="Z3668" t="str"/>
      <x:c r="AA3668" t="str"/>
      <x:c r="AB3668" t="n">
        <x:v>30</x:v>
      </x:c>
      <x:c r="AC3668" t="str">
        <x:v>Prioridade Baixa</x:v>
      </x:c>
      <x:c r="AD3668" t="str">
        <x:v>Fonte CNES/DATASUS: https://cnes2.datasus.gov.br/Mod_Basico.asp?VCo_Unidade=3523100032425; CNES 0032425; CNPJ 24412315000104; site oficial/redes não coletados nesta fonte</x:v>
      </x:c>
      <x:c r="AE3668" t="n">
        <x:f>IF(LEN(H3668)&gt;0,1,0)</x:f>
        <x:v>0</x:v>
      </x:c>
      <x:c r="AF3668" t="n">
        <x:f>IF(LEN(M3668)&gt;0,1,0)</x:f>
        <x:v>0</x:v>
      </x:c>
      <x:c r="AG3668" t="n">
        <x:f>IF(AND(LEN(H3668)=0,LEN(K3668)=0,LEN(M3668)=0),1,0)</x:f>
        <x:v>1</x:v>
      </x:c>
    </x:row>
    <x:row r="3669">
      <x:c r="A3669" t="str">
        <x:v>AT-03668</x:v>
      </x:c>
      <x:c r="B3669" t="str">
        <x:v>Odonto Ha</x:v>
      </x:c>
      <x:c r="C3669" t="str">
        <x:v>Saúde</x:v>
      </x:c>
      <x:c r="D3669" t="str">
        <x:v>Clínica</x:v>
      </x:c>
      <x:c r="E3669" t="str">
        <x:v>Itaquaquecetuba</x:v>
      </x:c>
      <x:c r="F3669" t="str">
        <x:v>Centro</x:v>
      </x:c>
      <x:c r="G3669" t="str">
        <x:v>Tokunaga Maximo Ltda, 126, Centro, Itaquaquecetuba, Sp</x:v>
      </x:c>
      <x:c r="H3669" t="str"/>
      <x:c r="I3669" t="str"/>
      <x:c r="J3669" t="str"/>
      <x:c r="K3669" t="str"/>
      <x:c r="L3669" t="str"/>
      <x:c r="M3669" t="str"/>
      <x:c r="N3669" t="str"/>
      <x:c r="O3669" t="str"/>
      <x:c r="P3669" t="str"/>
      <x:c r="Q3669" t="str">
        <x:v>https://www.google.com/maps/search/?api=1&amp;query=Odonto+Ha+TOKUNAGA+MAXIMO+LTDA%2C+126%2C+CENTRO%2C+ITAQUAQUECETUBA%2C+SP+Itaquaquecetuba+SP</x:v>
      </x:c>
      <x:c r="R3669" t="str"/>
      <x:c r="S3669" t="str"/>
      <x:c r="T3669" t="str">
        <x:v>Não contatado</x:v>
      </x:c>
      <x:c r="U3669" s="27" t="n">
        <x:f>IF(LEN(H3669)&gt;0,25,0)+IF(L3669="Sim",25,0)+IF(LEN(M3669)&gt;0,15,0)+IF(LEN(J3669)&gt;0,10,0)+IF(LEN(N3669)&gt;0,5,0)+IF(LEN(O3669)&gt;0,5,0)+IF(LEN(P3669)&gt;0,5,0)+IF(AND(LEN(R3669)&gt;0,LEN(S3669)&gt;0),10,0)</x:f>
        <x:v>0</x:v>
      </x:c>
      <x:c r="V3669" t="str">
        <x:f>IF(U3669&gt;=60,"Prioridade Alta",IF(U3669&gt;=35,"Prioridade Média","Prioridade Baixa"))</x:f>
        <x:v>Prioridade Baixa</x:v>
      </x:c>
      <x:c r="W3669" t="str">
        <x:v>Sim</x:v>
      </x:c>
      <x:c r="X3669" t="str">
        <x:v>Sem telefone, e-mail ou site</x:v>
      </x:c>
      <x:c r="Y3669" t="str">
        <x:v>Base expandida 2026-07-27</x:v>
      </x:c>
      <x:c r="Z3669" t="str"/>
      <x:c r="AA3669" t="str"/>
      <x:c r="AB3669" t="n">
        <x:v>30</x:v>
      </x:c>
      <x:c r="AC3669" t="str">
        <x:v>Prioridade Baixa</x:v>
      </x:c>
      <x:c r="AD3669" t="str">
        <x:v>Fonte CNES/DATASUS: https://cnes2.datasus.gov.br/Mod_Basico.asp?VCo_Unidade=3523108400822; CNES 8400822; CNPJ 41038729000134; site oficial/redes não coletados nesta fonte</x:v>
      </x:c>
      <x:c r="AE3669" t="n">
        <x:f>IF(LEN(H3669)&gt;0,1,0)</x:f>
        <x:v>0</x:v>
      </x:c>
      <x:c r="AF3669" t="n">
        <x:f>IF(LEN(M3669)&gt;0,1,0)</x:f>
        <x:v>0</x:v>
      </x:c>
      <x:c r="AG3669" t="n">
        <x:f>IF(AND(LEN(H3669)=0,LEN(K3669)=0,LEN(M3669)=0),1,0)</x:f>
        <x:v>1</x:v>
      </x:c>
    </x:row>
    <x:row r="3670">
      <x:c r="A3670" t="str">
        <x:v>AT-03669</x:v>
      </x:c>
      <x:c r="B3670" t="str">
        <x:v>Odontologia Marques</x:v>
      </x:c>
      <x:c r="C3670" t="str">
        <x:v>Saúde</x:v>
      </x:c>
      <x:c r="D3670" t="str">
        <x:v>Clínica</x:v>
      </x:c>
      <x:c r="E3670" t="str">
        <x:v>Itaquaquecetuba</x:v>
      </x:c>
      <x:c r="F3670" t="str">
        <x:v>Vila Monte Belo</x:v>
      </x:c>
      <x:c r="G3670" t="str">
        <x:v>D Martiniano Correa Odontologia Ltda, 96, Vila Monte Belo, Itaquaquecetuba, Sp</x:v>
      </x:c>
      <x:c r="H3670" t="str"/>
      <x:c r="I3670" t="str"/>
      <x:c r="J3670" t="str"/>
      <x:c r="K3670" t="str"/>
      <x:c r="L3670" t="str"/>
      <x:c r="M3670" t="str"/>
      <x:c r="N3670" t="str"/>
      <x:c r="O3670" t="str"/>
      <x:c r="P3670" t="str"/>
      <x:c r="Q3670" t="str">
        <x:v>https://www.google.com/maps/search/?api=1&amp;query=Odontologia+Marques+D+MARTINIANO+CORREA+ODONTOLOGIA+LTDA%2C+96%2C+VILA+MONTE+BELO%2C+ITAQUAQUECETUBA%2C+SP+Itaquaquecetuba+SP</x:v>
      </x:c>
      <x:c r="R3670" t="str"/>
      <x:c r="S3670" t="str"/>
      <x:c r="T3670" t="str">
        <x:v>Não contatado</x:v>
      </x:c>
      <x:c r="U3670" s="27" t="n">
        <x:f>IF(LEN(H3670)&gt;0,25,0)+IF(L3670="Sim",25,0)+IF(LEN(M3670)&gt;0,15,0)+IF(LEN(J3670)&gt;0,10,0)+IF(LEN(N3670)&gt;0,5,0)+IF(LEN(O3670)&gt;0,5,0)+IF(LEN(P3670)&gt;0,5,0)+IF(AND(LEN(R3670)&gt;0,LEN(S3670)&gt;0),10,0)</x:f>
        <x:v>0</x:v>
      </x:c>
      <x:c r="V3670" t="str">
        <x:f>IF(U3670&gt;=60,"Prioridade Alta",IF(U3670&gt;=35,"Prioridade Média","Prioridade Baixa"))</x:f>
        <x:v>Prioridade Baixa</x:v>
      </x:c>
      <x:c r="W3670" t="str">
        <x:v>Sim</x:v>
      </x:c>
      <x:c r="X3670" t="str">
        <x:v>Sem telefone, e-mail ou site</x:v>
      </x:c>
      <x:c r="Y3670" t="str">
        <x:v>Base expandida 2026-07-27</x:v>
      </x:c>
      <x:c r="Z3670" t="str"/>
      <x:c r="AA3670" t="str"/>
      <x:c r="AB3670" t="n">
        <x:v>30</x:v>
      </x:c>
      <x:c r="AC3670" t="str">
        <x:v>Prioridade Baixa</x:v>
      </x:c>
      <x:c r="AD3670" t="str">
        <x:v>Fonte CNES/DATASUS: https://cnes2.datasus.gov.br/Mod_Basico.asp?VCo_Unidade=3523102886731; CNES 2886731; CNPJ 33087043000105; site oficial/redes não coletados nesta fonte</x:v>
      </x:c>
      <x:c r="AE3670" t="n">
        <x:f>IF(LEN(H3670)&gt;0,1,0)</x:f>
        <x:v>0</x:v>
      </x:c>
      <x:c r="AF3670" t="n">
        <x:f>IF(LEN(M3670)&gt;0,1,0)</x:f>
        <x:v>0</x:v>
      </x:c>
      <x:c r="AG3670" t="n">
        <x:f>IF(AND(LEN(H3670)=0,LEN(K3670)=0,LEN(M3670)=0),1,0)</x:f>
        <x:v>1</x:v>
      </x:c>
    </x:row>
    <x:row r="3671">
      <x:c r="A3671" t="str">
        <x:v>AT-03670</x:v>
      </x:c>
      <x:c r="B3671" t="str">
        <x:v>Plenaodonto Ltda</x:v>
      </x:c>
      <x:c r="C3671" t="str">
        <x:v>Saúde</x:v>
      </x:c>
      <x:c r="D3671" t="str">
        <x:v>Clínica</x:v>
      </x:c>
      <x:c r="E3671" t="str">
        <x:v>Itaquaquecetuba</x:v>
      </x:c>
      <x:c r="F3671" t="str">
        <x:v>Centro</x:v>
      </x:c>
      <x:c r="G3671" t="str">
        <x:v>Plenaodonto Ltda Cnpj 41496882000105, 185, Centro, Itaquaquecetuba, Sp</x:v>
      </x:c>
      <x:c r="H3671" t="str"/>
      <x:c r="I3671" t="str"/>
      <x:c r="J3671" t="str"/>
      <x:c r="K3671" t="str"/>
      <x:c r="L3671" t="str"/>
      <x:c r="M3671" t="str"/>
      <x:c r="N3671" t="str"/>
      <x:c r="O3671" t="str"/>
      <x:c r="P3671" t="str"/>
      <x:c r="Q3671" t="str">
        <x:v>https://www.google.com/maps/search/?api=1&amp;query=Plenaodonto+Ltda+PLENAODONTO+LTDA+CNPJ+41496882000105%2C+185%2C+CENTRO%2C+ITAQUAQUECETUBA%2C+SP+Itaquaquecetuba+SP</x:v>
      </x:c>
      <x:c r="R3671" t="str"/>
      <x:c r="S3671" t="str"/>
      <x:c r="T3671" t="str">
        <x:v>Não contatado</x:v>
      </x:c>
      <x:c r="U3671" s="27" t="n">
        <x:f>IF(LEN(H3671)&gt;0,25,0)+IF(L3671="Sim",25,0)+IF(LEN(M3671)&gt;0,15,0)+IF(LEN(J3671)&gt;0,10,0)+IF(LEN(N3671)&gt;0,5,0)+IF(LEN(O3671)&gt;0,5,0)+IF(LEN(P3671)&gt;0,5,0)+IF(AND(LEN(R3671)&gt;0,LEN(S3671)&gt;0),10,0)</x:f>
        <x:v>0</x:v>
      </x:c>
      <x:c r="V3671" t="str">
        <x:f>IF(U3671&gt;=60,"Prioridade Alta",IF(U3671&gt;=35,"Prioridade Média","Prioridade Baixa"))</x:f>
        <x:v>Prioridade Baixa</x:v>
      </x:c>
      <x:c r="W3671" t="str">
        <x:v>Sim</x:v>
      </x:c>
      <x:c r="X3671" t="str">
        <x:v>Sem telefone, e-mail ou site</x:v>
      </x:c>
      <x:c r="Y3671" t="str">
        <x:v>Base expandida 2026-07-27</x:v>
      </x:c>
      <x:c r="Z3671" t="str"/>
      <x:c r="AA3671" t="str"/>
      <x:c r="AB3671" t="n">
        <x:v>30</x:v>
      </x:c>
      <x:c r="AC3671" t="str">
        <x:v>Prioridade Baixa</x:v>
      </x:c>
      <x:c r="AD3671" t="str">
        <x:v>Fonte CNES/DATASUS: https://cnes2.datasus.gov.br/Mod_Basico.asp?VCo_Unidade=3523101140175; CNES 1140175; CNPJ -; site oficial/redes não coletados nesta fonte</x:v>
      </x:c>
      <x:c r="AE3671" t="n">
        <x:f>IF(LEN(H3671)&gt;0,1,0)</x:f>
        <x:v>0</x:v>
      </x:c>
      <x:c r="AF3671" t="n">
        <x:f>IF(LEN(M3671)&gt;0,1,0)</x:f>
        <x:v>0</x:v>
      </x:c>
      <x:c r="AG3671" t="n">
        <x:f>IF(AND(LEN(H3671)=0,LEN(K3671)=0,LEN(M3671)=0),1,0)</x:f>
        <x:v>1</x:v>
      </x:c>
    </x:row>
    <x:row r="3672">
      <x:c r="A3672" t="str">
        <x:v>AT-03671</x:v>
      </x:c>
      <x:c r="B3672" t="str">
        <x:v>Prixma Radiologia Odontologica</x:v>
      </x:c>
      <x:c r="C3672" t="str">
        <x:v>Saúde</x:v>
      </x:c>
      <x:c r="D3672" t="str">
        <x:v>Clínica</x:v>
      </x:c>
      <x:c r="E3672" t="str">
        <x:v>Itaquaquecetuba</x:v>
      </x:c>
      <x:c r="F3672" t="str">
        <x:v>Vila Virginia</x:v>
      </x:c>
      <x:c r="G3672" t="str">
        <x:v>Prixma Radiologia Odontologica Integrada Sociedade Simples L, 119, Vila Virginia, Itaquaquecetuba, Sp</x:v>
      </x:c>
      <x:c r="H3672" t="str"/>
      <x:c r="I3672" t="str"/>
      <x:c r="J3672" t="str"/>
      <x:c r="K3672" t="str"/>
      <x:c r="L3672" t="str"/>
      <x:c r="M3672" t="str"/>
      <x:c r="N3672" t="str"/>
      <x:c r="O3672" t="str"/>
      <x:c r="P3672" t="str"/>
      <x:c r="Q3672" t="str">
        <x:v>https://www.google.com/maps/search/?api=1&amp;query=Prixma+Radiologia+Odontologica+PRIXMA+RADIOLOGIA+ODONTOLOGICA+INTEGRADA+SOCIEDADE+SIMPLES+L%2C+119%2C+VILA+VIRGINIA%2C+ITAQUAQUECETUBA%2C+SP+Itaquaquecetuba+SP</x:v>
      </x:c>
      <x:c r="R3672" t="str"/>
      <x:c r="S3672" t="str"/>
      <x:c r="T3672" t="str">
        <x:v>Não contatado</x:v>
      </x:c>
      <x:c r="U3672" s="27" t="n">
        <x:f>IF(LEN(H3672)&gt;0,25,0)+IF(L3672="Sim",25,0)+IF(LEN(M3672)&gt;0,15,0)+IF(LEN(J3672)&gt;0,10,0)+IF(LEN(N3672)&gt;0,5,0)+IF(LEN(O3672)&gt;0,5,0)+IF(LEN(P3672)&gt;0,5,0)+IF(AND(LEN(R3672)&gt;0,LEN(S3672)&gt;0),10,0)</x:f>
        <x:v>0</x:v>
      </x:c>
      <x:c r="V3672" t="str">
        <x:f>IF(U3672&gt;=60,"Prioridade Alta",IF(U3672&gt;=35,"Prioridade Média","Prioridade Baixa"))</x:f>
        <x:v>Prioridade Baixa</x:v>
      </x:c>
      <x:c r="W3672" t="str">
        <x:v>Sim</x:v>
      </x:c>
      <x:c r="X3672" t="str">
        <x:v>Sem telefone, e-mail ou site</x:v>
      </x:c>
      <x:c r="Y3672" t="str">
        <x:v>Base expandida 2026-07-27</x:v>
      </x:c>
      <x:c r="Z3672" t="str"/>
      <x:c r="AA3672" t="str"/>
      <x:c r="AB3672" t="n">
        <x:v>30</x:v>
      </x:c>
      <x:c r="AC3672" t="str">
        <x:v>Prioridade Baixa</x:v>
      </x:c>
      <x:c r="AD3672" t="str">
        <x:v>Fonte CNES/DATASUS: https://cnes2.datasus.gov.br/Mod_Basico.asp?VCo_Unidade=3523104120914; CNES 4120914; CNPJ 07947076000178; site oficial/redes não coletados nesta fonte</x:v>
      </x:c>
      <x:c r="AE3672" t="n">
        <x:f>IF(LEN(H3672)&gt;0,1,0)</x:f>
        <x:v>0</x:v>
      </x:c>
      <x:c r="AF3672" t="n">
        <x:f>IF(LEN(M3672)&gt;0,1,0)</x:f>
        <x:v>0</x:v>
      </x:c>
      <x:c r="AG3672" t="n">
        <x:f>IF(AND(LEN(H3672)=0,LEN(K3672)=0,LEN(M3672)=0),1,0)</x:f>
        <x:v>1</x:v>
      </x:c>
    </x:row>
    <x:row r="3673">
      <x:c r="A3673" t="str">
        <x:v>AT-03672</x:v>
      </x:c>
      <x:c r="B3673" t="str">
        <x:v>Radiologic</x:v>
      </x:c>
      <x:c r="C3673" t="str">
        <x:v>Saúde</x:v>
      </x:c>
      <x:c r="D3673" t="str">
        <x:v>Clínica</x:v>
      </x:c>
      <x:c r="E3673" t="str">
        <x:v>Itaquaquecetuba</x:v>
      </x:c>
      <x:c r="F3673" t="str">
        <x:v>Vila Virginia</x:v>
      </x:c>
      <x:c r="G3673" t="str">
        <x:v>Radiologic Radiologia E Diagnostico Odontologico Ltda, 345, Vila Virginia, Itaquaquecetuba, Sp</x:v>
      </x:c>
      <x:c r="H3673" t="str"/>
      <x:c r="I3673" t="str"/>
      <x:c r="J3673" t="str"/>
      <x:c r="K3673" t="str"/>
      <x:c r="L3673" t="str"/>
      <x:c r="M3673" t="str"/>
      <x:c r="N3673" t="str"/>
      <x:c r="O3673" t="str"/>
      <x:c r="P3673" t="str"/>
      <x:c r="Q3673" t="str">
        <x:v>https://www.google.com/maps/search/?api=1&amp;query=Radiologic+RADIOLOGIC+RADIOLOGIA+E+DIAGNOSTICO+ODONTOLOGICO+LTDA%2C+345%2C+VILA+VIRGINIA%2C+ITAQUAQUECETUBA%2C+SP+Itaquaquecetuba+SP</x:v>
      </x:c>
      <x:c r="R3673" t="str"/>
      <x:c r="S3673" t="str"/>
      <x:c r="T3673" t="str">
        <x:v>Não contatado</x:v>
      </x:c>
      <x:c r="U3673" s="27" t="n">
        <x:f>IF(LEN(H3673)&gt;0,25,0)+IF(L3673="Sim",25,0)+IF(LEN(M3673)&gt;0,15,0)+IF(LEN(J3673)&gt;0,10,0)+IF(LEN(N3673)&gt;0,5,0)+IF(LEN(O3673)&gt;0,5,0)+IF(LEN(P3673)&gt;0,5,0)+IF(AND(LEN(R3673)&gt;0,LEN(S3673)&gt;0),10,0)</x:f>
        <x:v>0</x:v>
      </x:c>
      <x:c r="V3673" t="str">
        <x:f>IF(U3673&gt;=60,"Prioridade Alta",IF(U3673&gt;=35,"Prioridade Média","Prioridade Baixa"))</x:f>
        <x:v>Prioridade Baixa</x:v>
      </x:c>
      <x:c r="W3673" t="str">
        <x:v>Sim</x:v>
      </x:c>
      <x:c r="X3673" t="str">
        <x:v>Sem telefone, e-mail ou site</x:v>
      </x:c>
      <x:c r="Y3673" t="str">
        <x:v>Base expandida 2026-07-27</x:v>
      </x:c>
      <x:c r="Z3673" t="str"/>
      <x:c r="AA3673" t="str"/>
      <x:c r="AB3673" t="n">
        <x:v>30</x:v>
      </x:c>
      <x:c r="AC3673" t="str">
        <x:v>Prioridade Baixa</x:v>
      </x:c>
      <x:c r="AD3673" t="str">
        <x:v>Fonte CNES/DATASUS: https://cnes2.datasus.gov.br/Mod_Basico.asp?VCo_Unidade=3523109356126; CNES 9356126; CNPJ 15232839000122; site oficial/redes não coletados nesta fonte</x:v>
      </x:c>
      <x:c r="AE3673" t="n">
        <x:f>IF(LEN(H3673)&gt;0,1,0)</x:f>
        <x:v>0</x:v>
      </x:c>
      <x:c r="AF3673" t="n">
        <x:f>IF(LEN(M3673)&gt;0,1,0)</x:f>
        <x:v>0</x:v>
      </x:c>
      <x:c r="AG3673" t="n">
        <x:f>IF(AND(LEN(H3673)=0,LEN(K3673)=0,LEN(M3673)=0),1,0)</x:f>
        <x:v>1</x:v>
      </x:c>
    </x:row>
    <x:row r="3674">
      <x:c r="A3674" t="str">
        <x:v>AT-03673</x:v>
      </x:c>
      <x:c r="B3674" t="str">
        <x:v>Pronto Socorro Municipal Dr Pedro Da Cunha Albuquerque Lopes</x:v>
      </x:c>
      <x:c r="C3674" t="str">
        <x:v>Saúde</x:v>
      </x:c>
      <x:c r="D3674" t="str">
        <x:v>Pronto Atendimento / UPA</x:v>
      </x:c>
      <x:c r="E3674" t="str">
        <x:v>Itaquaquecetuba</x:v>
      </x:c>
      <x:c r="F3674" t="str">
        <x:v>Centro</x:v>
      </x:c>
      <x:c r="G3674" t="str">
        <x:v>Prefeitura Municipal De Itaquaquecetuba, 60, Centro, Itaquaquecetuba, Sp</x:v>
      </x:c>
      <x:c r="H3674" t="str"/>
      <x:c r="I3674" t="str"/>
      <x:c r="J3674" t="str"/>
      <x:c r="K3674" t="str"/>
      <x:c r="L3674" t="str"/>
      <x:c r="M3674" t="str"/>
      <x:c r="N3674" t="str"/>
      <x:c r="O3674" t="str"/>
      <x:c r="P3674" t="str"/>
      <x:c r="Q3674" t="str">
        <x:v>https://www.google.com/maps/search/?api=1&amp;query=Pronto+Socorro+Municipal+Dr+Pedro+Da+Cunha+Albuquerque+Lopes+PREFEITURA+MUNICIPAL+DE+ITAQUAQUECETUBA%2C+60%2C+CENTRO%2C+ITAQUAQUECETUBA%2C+SP+Itaquaquecetuba+SP</x:v>
      </x:c>
      <x:c r="R3674" t="str"/>
      <x:c r="S3674" t="str"/>
      <x:c r="T3674" t="str">
        <x:v>Não contatado</x:v>
      </x:c>
      <x:c r="U3674" s="27" t="n">
        <x:f>IF(LEN(H3674)&gt;0,25,0)+IF(L3674="Sim",25,0)+IF(LEN(M3674)&gt;0,15,0)+IF(LEN(J3674)&gt;0,10,0)+IF(LEN(N3674)&gt;0,5,0)+IF(LEN(O3674)&gt;0,5,0)+IF(LEN(P3674)&gt;0,5,0)+IF(AND(LEN(R3674)&gt;0,LEN(S3674)&gt;0),10,0)</x:f>
        <x:v>0</x:v>
      </x:c>
      <x:c r="V3674" t="str">
        <x:f>IF(U3674&gt;=60,"Prioridade Alta",IF(U3674&gt;=35,"Prioridade Média","Prioridade Baixa"))</x:f>
        <x:v>Prioridade Baixa</x:v>
      </x:c>
      <x:c r="W3674" t="str">
        <x:v>Sim</x:v>
      </x:c>
      <x:c r="X3674" t="str">
        <x:v>Sem telefone, e-mail ou site</x:v>
      </x:c>
      <x:c r="Y3674" t="str">
        <x:v>Base expandida 2026-07-27</x:v>
      </x:c>
      <x:c r="Z3674" t="str"/>
      <x:c r="AA3674" t="str"/>
      <x:c r="AB3674" t="n">
        <x:v>30</x:v>
      </x:c>
      <x:c r="AC3674" t="str">
        <x:v>Prioridade Baixa</x:v>
      </x:c>
      <x:c r="AD3674" t="str">
        <x:v>Fonte CNES/DATASUS: https://cnes2.datasus.gov.br/Mod_Basico.asp?VCo_Unidade=3523102079526; CNES 2079526; CNPJ -; site oficial/redes não coletados nesta fonte</x:v>
      </x:c>
      <x:c r="AE3674" t="n">
        <x:f>IF(LEN(H3674)&gt;0,1,0)</x:f>
        <x:v>0</x:v>
      </x:c>
      <x:c r="AF3674" t="n">
        <x:f>IF(LEN(M3674)&gt;0,1,0)</x:f>
        <x:v>0</x:v>
      </x:c>
      <x:c r="AG3674" t="n">
        <x:f>IF(AND(LEN(H3674)=0,LEN(K3674)=0,LEN(M3674)=0),1,0)</x:f>
        <x:v>1</x:v>
      </x:c>
    </x:row>
    <x:row r="3675">
      <x:c r="A3675" t="str">
        <x:v>AT-03674</x:v>
      </x:c>
      <x:c r="B3675" t="str">
        <x:v>Rezende Odontologia Saude Estetica</x:v>
      </x:c>
      <x:c r="C3675" t="str">
        <x:v>Saúde</x:v>
      </x:c>
      <x:c r="D3675" t="str">
        <x:v>Clínica</x:v>
      </x:c>
      <x:c r="E3675" t="str">
        <x:v>Itaquaquecetuba</x:v>
      </x:c>
      <x:c r="F3675" t="str">
        <x:v>Jardim Patricia</x:v>
      </x:c>
      <x:c r="G3675" t="str">
        <x:v>Rezende Odontologia Saude Estetica Ltda, 41, Jardim Patricia, Itaquaquecetuba, Sp</x:v>
      </x:c>
      <x:c r="H3675" t="str"/>
      <x:c r="I3675" t="str"/>
      <x:c r="J3675" t="str"/>
      <x:c r="K3675" t="str"/>
      <x:c r="L3675" t="str"/>
      <x:c r="M3675" t="str"/>
      <x:c r="N3675" t="str"/>
      <x:c r="O3675" t="str"/>
      <x:c r="P3675" t="str"/>
      <x:c r="Q3675" t="str">
        <x:v>https://www.google.com/maps/search/?api=1&amp;query=Rezende+Odontologia+Saude+Estetica+REZENDE+ODONTOLOGIA+SAUDE+ESTETICA+LTDA%2C+41%2C+JARDIM+PATRICIA%2C+ITAQUAQUECETUBA%2C+SP+Itaquaquecetuba+SP</x:v>
      </x:c>
      <x:c r="R3675" t="str"/>
      <x:c r="S3675" t="str"/>
      <x:c r="T3675" t="str">
        <x:v>Não contatado</x:v>
      </x:c>
      <x:c r="U3675" s="27" t="n">
        <x:f>IF(LEN(H3675)&gt;0,25,0)+IF(L3675="Sim",25,0)+IF(LEN(M3675)&gt;0,15,0)+IF(LEN(J3675)&gt;0,10,0)+IF(LEN(N3675)&gt;0,5,0)+IF(LEN(O3675)&gt;0,5,0)+IF(LEN(P3675)&gt;0,5,0)+IF(AND(LEN(R3675)&gt;0,LEN(S3675)&gt;0),10,0)</x:f>
        <x:v>0</x:v>
      </x:c>
      <x:c r="V3675" t="str">
        <x:f>IF(U3675&gt;=60,"Prioridade Alta",IF(U3675&gt;=35,"Prioridade Média","Prioridade Baixa"))</x:f>
        <x:v>Prioridade Baixa</x:v>
      </x:c>
      <x:c r="W3675" t="str">
        <x:v>Sim</x:v>
      </x:c>
      <x:c r="X3675" t="str">
        <x:v>Sem telefone, e-mail ou site</x:v>
      </x:c>
      <x:c r="Y3675" t="str">
        <x:v>Base expandida 2026-07-27</x:v>
      </x:c>
      <x:c r="Z3675" t="str"/>
      <x:c r="AA3675" t="str"/>
      <x:c r="AB3675" t="n">
        <x:v>30</x:v>
      </x:c>
      <x:c r="AC3675" t="str">
        <x:v>Prioridade Baixa</x:v>
      </x:c>
      <x:c r="AD3675" t="str">
        <x:v>Fonte CNES/DATASUS: https://cnes2.datasus.gov.br/Mod_Basico.asp?VCo_Unidade=3523109817239; CNES 9817239; CNPJ 29259643000136; site oficial/redes não coletados nesta fonte</x:v>
      </x:c>
      <x:c r="AE3675" t="n">
        <x:f>IF(LEN(H3675)&gt;0,1,0)</x:f>
        <x:v>0</x:v>
      </x:c>
      <x:c r="AF3675" t="n">
        <x:f>IF(LEN(M3675)&gt;0,1,0)</x:f>
        <x:v>0</x:v>
      </x:c>
      <x:c r="AG3675" t="n">
        <x:f>IF(AND(LEN(H3675)=0,LEN(K3675)=0,LEN(M3675)=0),1,0)</x:f>
        <x:v>1</x:v>
      </x:c>
    </x:row>
    <x:row r="3676">
      <x:c r="A3676" t="str">
        <x:v>AT-03675</x:v>
      </x:c>
      <x:c r="B3676" t="str">
        <x:v>Ribeiro Odontologia</x:v>
      </x:c>
      <x:c r="C3676" t="str">
        <x:v>Saúde</x:v>
      </x:c>
      <x:c r="D3676" t="str">
        <x:v>Clínica</x:v>
      </x:c>
      <x:c r="E3676" t="str">
        <x:v>Itaquaquecetuba</x:v>
      </x:c>
      <x:c r="F3676" t="str">
        <x:v>Vila Virginia</x:v>
      </x:c>
      <x:c r="G3676" t="str">
        <x:v>V R Da Silva Servicos Odontologicos, 631, Vila Virginia, Itaquaquecetuba, Sp</x:v>
      </x:c>
      <x:c r="H3676" t="str"/>
      <x:c r="I3676" t="str"/>
      <x:c r="J3676" t="str"/>
      <x:c r="K3676" t="str"/>
      <x:c r="L3676" t="str"/>
      <x:c r="M3676" t="str"/>
      <x:c r="N3676" t="str"/>
      <x:c r="O3676" t="str"/>
      <x:c r="P3676" t="str"/>
      <x:c r="Q3676" t="str">
        <x:v>https://www.google.com/maps/search/?api=1&amp;query=Ribeiro+Odontologia+V+R+DA+SILVA+SERVICOS+ODONTOLOGICOS%2C+631%2C+VILA+VIRGINIA%2C+ITAQUAQUECETUBA%2C+SP+Itaquaquecetuba+SP</x:v>
      </x:c>
      <x:c r="R3676" t="str"/>
      <x:c r="S3676" t="str"/>
      <x:c r="T3676" t="str">
        <x:v>Não contatado</x:v>
      </x:c>
      <x:c r="U3676" s="27" t="n">
        <x:f>IF(LEN(H3676)&gt;0,25,0)+IF(L3676="Sim",25,0)+IF(LEN(M3676)&gt;0,15,0)+IF(LEN(J3676)&gt;0,10,0)+IF(LEN(N3676)&gt;0,5,0)+IF(LEN(O3676)&gt;0,5,0)+IF(LEN(P3676)&gt;0,5,0)+IF(AND(LEN(R3676)&gt;0,LEN(S3676)&gt;0),10,0)</x:f>
        <x:v>0</x:v>
      </x:c>
      <x:c r="V3676" t="str">
        <x:f>IF(U3676&gt;=60,"Prioridade Alta",IF(U3676&gt;=35,"Prioridade Média","Prioridade Baixa"))</x:f>
        <x:v>Prioridade Baixa</x:v>
      </x:c>
      <x:c r="W3676" t="str">
        <x:v>Sim</x:v>
      </x:c>
      <x:c r="X3676" t="str">
        <x:v>Sem telefone, e-mail ou site</x:v>
      </x:c>
      <x:c r="Y3676" t="str">
        <x:v>Base expandida 2026-07-27</x:v>
      </x:c>
      <x:c r="Z3676" t="str"/>
      <x:c r="AA3676" t="str"/>
      <x:c r="AB3676" t="n">
        <x:v>30</x:v>
      </x:c>
      <x:c r="AC3676" t="str">
        <x:v>Prioridade Baixa</x:v>
      </x:c>
      <x:c r="AD3676" t="str">
        <x:v>Fonte CNES/DATASUS: https://cnes2.datasus.gov.br/Mod_Basico.asp?VCo_Unidade=3523104713877; CNES 4713877; CNPJ 55219970000174; site oficial/redes não coletados nesta fonte</x:v>
      </x:c>
      <x:c r="AE3676" t="n">
        <x:f>IF(LEN(H3676)&gt;0,1,0)</x:f>
        <x:v>0</x:v>
      </x:c>
      <x:c r="AF3676" t="n">
        <x:f>IF(LEN(M3676)&gt;0,1,0)</x:f>
        <x:v>0</x:v>
      </x:c>
      <x:c r="AG3676" t="n">
        <x:f>IF(AND(LEN(H3676)=0,LEN(K3676)=0,LEN(M3676)=0),1,0)</x:f>
        <x:v>1</x:v>
      </x:c>
    </x:row>
    <x:row r="3677">
      <x:c r="A3677" t="str">
        <x:v>AT-03676</x:v>
      </x:c>
      <x:c r="B3677" t="str">
        <x:v>Plus Itaqua Medicina Do Trabalho</x:v>
      </x:c>
      <x:c r="C3677" t="str">
        <x:v>Saúde</x:v>
      </x:c>
      <x:c r="D3677" t="str">
        <x:v>Clínica</x:v>
      </x:c>
      <x:c r="E3677" t="str">
        <x:v>Itaquaquecetuba</x:v>
      </x:c>
      <x:c r="F3677" t="str">
        <x:v>Vila Virginia</x:v>
      </x:c>
      <x:c r="G3677" t="str">
        <x:v>Plus Itaqua Medicina Do Trabalho Ltda, 770, Vila Virginia, Itaquaquecetuba, Sp</x:v>
      </x:c>
      <x:c r="H3677" t="str"/>
      <x:c r="I3677" t="str"/>
      <x:c r="J3677" t="str"/>
      <x:c r="K3677" t="str"/>
      <x:c r="L3677" t="str"/>
      <x:c r="M3677" t="str"/>
      <x:c r="N3677" t="str"/>
      <x:c r="O3677" t="str"/>
      <x:c r="P3677" t="str"/>
      <x:c r="Q3677" t="str">
        <x:v>https://www.google.com/maps/search/?api=1&amp;query=Plus+Itaqua+Medicina+Do+Trabalho+PLUS+ITAQUA+MEDICINA+DO+TRABALHO+LTDA%2C+770%2C+VILA+VIRGINIA%2C+ITAQUAQUECETUBA%2C+SP+Itaquaquecetuba+SP</x:v>
      </x:c>
      <x:c r="R3677" t="str"/>
      <x:c r="S3677" t="str"/>
      <x:c r="T3677" t="str">
        <x:v>Não contatado</x:v>
      </x:c>
      <x:c r="U3677" s="27" t="n">
        <x:f>IF(LEN(H3677)&gt;0,25,0)+IF(L3677="Sim",25,0)+IF(LEN(M3677)&gt;0,15,0)+IF(LEN(J3677)&gt;0,10,0)+IF(LEN(N3677)&gt;0,5,0)+IF(LEN(O3677)&gt;0,5,0)+IF(LEN(P3677)&gt;0,5,0)+IF(AND(LEN(R3677)&gt;0,LEN(S3677)&gt;0),10,0)</x:f>
        <x:v>0</x:v>
      </x:c>
      <x:c r="V3677" t="str">
        <x:f>IF(U3677&gt;=60,"Prioridade Alta",IF(U3677&gt;=35,"Prioridade Média","Prioridade Baixa"))</x:f>
        <x:v>Prioridade Baixa</x:v>
      </x:c>
      <x:c r="W3677" t="str">
        <x:v>Sim</x:v>
      </x:c>
      <x:c r="X3677" t="str">
        <x:v>Sem telefone, e-mail ou site</x:v>
      </x:c>
      <x:c r="Y3677" t="str">
        <x:v>Base expandida 2026-07-27</x:v>
      </x:c>
      <x:c r="Z3677" t="str"/>
      <x:c r="AA3677" t="str"/>
      <x:c r="AB3677" t="n">
        <x:v>30</x:v>
      </x:c>
      <x:c r="AC3677" t="str">
        <x:v>Prioridade Baixa</x:v>
      </x:c>
      <x:c r="AD3677" t="str">
        <x:v>Fonte CNES/DATASUS: https://cnes2.datasus.gov.br/Mod_Basico.asp?VCo_Unidade=3523104777204; CNES 4777204; CNPJ 05589299000185; site oficial/redes não coletados nesta fonte</x:v>
      </x:c>
      <x:c r="AE3677" t="n">
        <x:f>IF(LEN(H3677)&gt;0,1,0)</x:f>
        <x:v>0</x:v>
      </x:c>
      <x:c r="AF3677" t="n">
        <x:f>IF(LEN(M3677)&gt;0,1,0)</x:f>
        <x:v>0</x:v>
      </x:c>
      <x:c r="AG3677" t="n">
        <x:f>IF(AND(LEN(H3677)=0,LEN(K3677)=0,LEN(M3677)=0),1,0)</x:f>
        <x:v>1</x:v>
      </x:c>
    </x:row>
    <x:row r="3678">
      <x:c r="A3678" t="str">
        <x:v>AT-03677</x:v>
      </x:c>
      <x:c r="B3678" t="str">
        <x:v>Roton Odontologia</x:v>
      </x:c>
      <x:c r="C3678" t="str">
        <x:v>Saúde</x:v>
      </x:c>
      <x:c r="D3678" t="str">
        <x:v>Clínica</x:v>
      </x:c>
      <x:c r="E3678" t="str">
        <x:v>Itaquaquecetuba</x:v>
      </x:c>
      <x:c r="F3678" t="str">
        <x:v>Jardim Odete</x:v>
      </x:c>
      <x:c r="G3678" t="str">
        <x:v>Roton Odontologia Ltda, 335, Jardim Odete, Itaquaquecetuba, Sp</x:v>
      </x:c>
      <x:c r="H3678" t="str"/>
      <x:c r="I3678" t="str"/>
      <x:c r="J3678" t="str"/>
      <x:c r="K3678" t="str"/>
      <x:c r="L3678" t="str"/>
      <x:c r="M3678" t="str"/>
      <x:c r="N3678" t="str"/>
      <x:c r="O3678" t="str"/>
      <x:c r="P3678" t="str"/>
      <x:c r="Q3678" t="str">
        <x:v>https://www.google.com/maps/search/?api=1&amp;query=Roton+Odontologia+ROTON+ODONTOLOGIA+LTDA%2C+335%2C+JARDIM+ODETE%2C+ITAQUAQUECETUBA%2C+SP+Itaquaquecetuba+SP</x:v>
      </x:c>
      <x:c r="R3678" t="str"/>
      <x:c r="S3678" t="str"/>
      <x:c r="T3678" t="str">
        <x:v>Não contatado</x:v>
      </x:c>
      <x:c r="U3678" s="27" t="n">
        <x:f>IF(LEN(H3678)&gt;0,25,0)+IF(L3678="Sim",25,0)+IF(LEN(M3678)&gt;0,15,0)+IF(LEN(J3678)&gt;0,10,0)+IF(LEN(N3678)&gt;0,5,0)+IF(LEN(O3678)&gt;0,5,0)+IF(LEN(P3678)&gt;0,5,0)+IF(AND(LEN(R3678)&gt;0,LEN(S3678)&gt;0),10,0)</x:f>
        <x:v>0</x:v>
      </x:c>
      <x:c r="V3678" t="str">
        <x:f>IF(U3678&gt;=60,"Prioridade Alta",IF(U3678&gt;=35,"Prioridade Média","Prioridade Baixa"))</x:f>
        <x:v>Prioridade Baixa</x:v>
      </x:c>
      <x:c r="W3678" t="str">
        <x:v>Sim</x:v>
      </x:c>
      <x:c r="X3678" t="str">
        <x:v>Sem telefone, e-mail ou site</x:v>
      </x:c>
      <x:c r="Y3678" t="str">
        <x:v>Base expandida 2026-07-27</x:v>
      </x:c>
      <x:c r="Z3678" t="str"/>
      <x:c r="AA3678" t="str"/>
      <x:c r="AB3678" t="n">
        <x:v>30</x:v>
      </x:c>
      <x:c r="AC3678" t="str">
        <x:v>Prioridade Baixa</x:v>
      </x:c>
      <x:c r="AD3678" t="str">
        <x:v>Fonte CNES/DATASUS: https://cnes2.datasus.gov.br/Mod_Basico.asp?VCo_Unidade=3523103757641; CNES 3757641; CNPJ 45196174000100; site oficial/redes não coletados nesta fonte</x:v>
      </x:c>
      <x:c r="AE3678" t="n">
        <x:f>IF(LEN(H3678)&gt;0,1,0)</x:f>
        <x:v>0</x:v>
      </x:c>
      <x:c r="AF3678" t="n">
        <x:f>IF(LEN(M3678)&gt;0,1,0)</x:f>
        <x:v>0</x:v>
      </x:c>
      <x:c r="AG3678" t="n">
        <x:f>IF(AND(LEN(H3678)=0,LEN(K3678)=0,LEN(M3678)=0),1,0)</x:f>
        <x:v>1</x:v>
      </x:c>
    </x:row>
    <x:row r="3679">
      <x:c r="A3679" t="str">
        <x:v>AT-03678</x:v>
      </x:c>
      <x:c r="B3679" t="str">
        <x:v>Sas Psicologia</x:v>
      </x:c>
      <x:c r="C3679" t="str">
        <x:v>Saúde</x:v>
      </x:c>
      <x:c r="D3679" t="str">
        <x:v>Clínica</x:v>
      </x:c>
      <x:c r="E3679" t="str">
        <x:v>Itaquaquecetuba</x:v>
      </x:c>
      <x:c r="F3679" t="str">
        <x:v>Vila Virginia</x:v>
      </x:c>
      <x:c r="G3679" t="str">
        <x:v>S A Santos Psicologia Ltda, 419, Vila Virginia, Itaquaquecetuba, Sp</x:v>
      </x:c>
      <x:c r="H3679" t="str"/>
      <x:c r="I3679" t="str"/>
      <x:c r="J3679" t="str"/>
      <x:c r="K3679" t="str"/>
      <x:c r="L3679" t="str"/>
      <x:c r="M3679" t="str"/>
      <x:c r="N3679" t="str"/>
      <x:c r="O3679" t="str"/>
      <x:c r="P3679" t="str"/>
      <x:c r="Q3679" t="str">
        <x:v>https://www.google.com/maps/search/?api=1&amp;query=Sas+Psicologia+S+A+SANTOS+PSICOLOGIA+LTDA%2C+419%2C+VILA+VIRGINIA%2C+ITAQUAQUECETUBA%2C+SP+Itaquaquecetuba+SP</x:v>
      </x:c>
      <x:c r="R3679" t="str"/>
      <x:c r="S3679" t="str"/>
      <x:c r="T3679" t="str">
        <x:v>Não contatado</x:v>
      </x:c>
      <x:c r="U3679" s="27" t="n">
        <x:f>IF(LEN(H3679)&gt;0,25,0)+IF(L3679="Sim",25,0)+IF(LEN(M3679)&gt;0,15,0)+IF(LEN(J3679)&gt;0,10,0)+IF(LEN(N3679)&gt;0,5,0)+IF(LEN(O3679)&gt;0,5,0)+IF(LEN(P3679)&gt;0,5,0)+IF(AND(LEN(R3679)&gt;0,LEN(S3679)&gt;0),10,0)</x:f>
        <x:v>0</x:v>
      </x:c>
      <x:c r="V3679" t="str">
        <x:f>IF(U3679&gt;=60,"Prioridade Alta",IF(U3679&gt;=35,"Prioridade Média","Prioridade Baixa"))</x:f>
        <x:v>Prioridade Baixa</x:v>
      </x:c>
      <x:c r="W3679" t="str">
        <x:v>Sim</x:v>
      </x:c>
      <x:c r="X3679" t="str">
        <x:v>Sem telefone, e-mail ou site</x:v>
      </x:c>
      <x:c r="Y3679" t="str">
        <x:v>Base expandida 2026-07-27</x:v>
      </x:c>
      <x:c r="Z3679" t="str"/>
      <x:c r="AA3679" t="str"/>
      <x:c r="AB3679" t="n">
        <x:v>30</x:v>
      </x:c>
      <x:c r="AC3679" t="str">
        <x:v>Prioridade Baixa</x:v>
      </x:c>
      <x:c r="AD3679" t="str">
        <x:v>Fonte CNES/DATASUS: https://cnes2.datasus.gov.br/Mod_Basico.asp?VCo_Unidade=3523108449279; CNES 8449279; CNPJ 67528461000102; site oficial/redes não coletados nesta fonte</x:v>
      </x:c>
      <x:c r="AE3679" t="n">
        <x:f>IF(LEN(H3679)&gt;0,1,0)</x:f>
        <x:v>0</x:v>
      </x:c>
      <x:c r="AF3679" t="n">
        <x:f>IF(LEN(M3679)&gt;0,1,0)</x:f>
        <x:v>0</x:v>
      </x:c>
      <x:c r="AG3679" t="n">
        <x:f>IF(AND(LEN(H3679)=0,LEN(K3679)=0,LEN(M3679)=0),1,0)</x:f>
        <x:v>1</x:v>
      </x:c>
    </x:row>
    <x:row r="3680">
      <x:c r="A3680" t="str">
        <x:v>AT-03679</x:v>
      </x:c>
      <x:c r="B3680" t="str">
        <x:v>Simiex Medicina E Seguranca Do Trabalho</x:v>
      </x:c>
      <x:c r="C3680" t="str">
        <x:v>Saúde</x:v>
      </x:c>
      <x:c r="D3680" t="str">
        <x:v>Clínica</x:v>
      </x:c>
      <x:c r="E3680" t="str">
        <x:v>Itaquaquecetuba</x:v>
      </x:c>
      <x:c r="F3680" t="str">
        <x:v>Vila Virginia</x:v>
      </x:c>
      <x:c r="G3680" t="str">
        <x:v>Simiex Medicina E Seguranca Do Trabalho Ltda, 327, Vila Virginia, Itaquaquecetuba, Sp</x:v>
      </x:c>
      <x:c r="H3680" t="str"/>
      <x:c r="I3680" t="str"/>
      <x:c r="J3680" t="str"/>
      <x:c r="K3680" t="str"/>
      <x:c r="L3680" t="str"/>
      <x:c r="M3680" t="str"/>
      <x:c r="N3680" t="str"/>
      <x:c r="O3680" t="str"/>
      <x:c r="P3680" t="str"/>
      <x:c r="Q3680" t="str">
        <x:v>https://www.google.com/maps/search/?api=1&amp;query=Simiex+Medicina+E+Seguranca+Do+Trabalho+SIMIEX+MEDICINA+E+SEGURANCA+DO+TRABALHO+LTDA%2C+327%2C+VILA+VIRGINIA%2C+ITAQUAQUECETUBA%2C+SP+Itaquaquecetuba+SP</x:v>
      </x:c>
      <x:c r="R3680" t="str"/>
      <x:c r="S3680" t="str"/>
      <x:c r="T3680" t="str">
        <x:v>Não contatado</x:v>
      </x:c>
      <x:c r="U3680" s="27" t="n">
        <x:f>IF(LEN(H3680)&gt;0,25,0)+IF(L3680="Sim",25,0)+IF(LEN(M3680)&gt;0,15,0)+IF(LEN(J3680)&gt;0,10,0)+IF(LEN(N3680)&gt;0,5,0)+IF(LEN(O3680)&gt;0,5,0)+IF(LEN(P3680)&gt;0,5,0)+IF(AND(LEN(R3680)&gt;0,LEN(S3680)&gt;0),10,0)</x:f>
        <x:v>0</x:v>
      </x:c>
      <x:c r="V3680" t="str">
        <x:f>IF(U3680&gt;=60,"Prioridade Alta",IF(U3680&gt;=35,"Prioridade Média","Prioridade Baixa"))</x:f>
        <x:v>Prioridade Baixa</x:v>
      </x:c>
      <x:c r="W3680" t="str">
        <x:v>Sim</x:v>
      </x:c>
      <x:c r="X3680" t="str">
        <x:v>Sem telefone, e-mail ou site</x:v>
      </x:c>
      <x:c r="Y3680" t="str">
        <x:v>Base expandida 2026-07-27</x:v>
      </x:c>
      <x:c r="Z3680" t="str"/>
      <x:c r="AA3680" t="str"/>
      <x:c r="AB3680" t="n">
        <x:v>30</x:v>
      </x:c>
      <x:c r="AC3680" t="str">
        <x:v>Prioridade Baixa</x:v>
      </x:c>
      <x:c r="AD3680" t="str">
        <x:v>Fonte CNES/DATASUS: https://cnes2.datasus.gov.br/Mod_Basico.asp?VCo_Unidade=3523105782635; CNES 5782635; CNPJ 56042326000136; site oficial/redes não coletados nesta fonte</x:v>
      </x:c>
      <x:c r="AE3680" t="n">
        <x:f>IF(LEN(H3680)&gt;0,1,0)</x:f>
        <x:v>0</x:v>
      </x:c>
      <x:c r="AF3680" t="n">
        <x:f>IF(LEN(M3680)&gt;0,1,0)</x:f>
        <x:v>0</x:v>
      </x:c>
      <x:c r="AG3680" t="n">
        <x:f>IF(AND(LEN(H3680)=0,LEN(K3680)=0,LEN(M3680)=0),1,0)</x:f>
        <x:v>1</x:v>
      </x:c>
    </x:row>
    <x:row r="3681">
      <x:c r="A3681" t="str">
        <x:v>AT-03680</x:v>
      </x:c>
      <x:c r="B3681" t="str">
        <x:v>Suzanclin Itaqua</x:v>
      </x:c>
      <x:c r="C3681" t="str">
        <x:v>Saúde</x:v>
      </x:c>
      <x:c r="D3681" t="str">
        <x:v>Clínica</x:v>
      </x:c>
      <x:c r="E3681" t="str">
        <x:v>Itaquaquecetuba</x:v>
      </x:c>
      <x:c r="F3681" t="str">
        <x:v>Vila Virginia</x:v>
      </x:c>
      <x:c r="G3681" t="str">
        <x:v>Suzanclin Itaqua Ltda, 564, Vila Virginia, Itaquaquecetuba, Sp</x:v>
      </x:c>
      <x:c r="H3681" t="str"/>
      <x:c r="I3681" t="str"/>
      <x:c r="J3681" t="str"/>
      <x:c r="K3681" t="str"/>
      <x:c r="L3681" t="str"/>
      <x:c r="M3681" t="str"/>
      <x:c r="N3681" t="str"/>
      <x:c r="O3681" t="str"/>
      <x:c r="P3681" t="str"/>
      <x:c r="Q3681" t="str">
        <x:v>https://www.google.com/maps/search/?api=1&amp;query=Suzanclin+Itaqua+SUZANCLIN+ITAQUA+LTDA%2C+564%2C+VILA+VIRGINIA%2C+ITAQUAQUECETUBA%2C+SP+Itaquaquecetuba+SP</x:v>
      </x:c>
      <x:c r="R3681" t="str"/>
      <x:c r="S3681" t="str"/>
      <x:c r="T3681" t="str">
        <x:v>Não contatado</x:v>
      </x:c>
      <x:c r="U3681" s="27" t="n">
        <x:f>IF(LEN(H3681)&gt;0,25,0)+IF(L3681="Sim",25,0)+IF(LEN(M3681)&gt;0,15,0)+IF(LEN(J3681)&gt;0,10,0)+IF(LEN(N3681)&gt;0,5,0)+IF(LEN(O3681)&gt;0,5,0)+IF(LEN(P3681)&gt;0,5,0)+IF(AND(LEN(R3681)&gt;0,LEN(S3681)&gt;0),10,0)</x:f>
        <x:v>0</x:v>
      </x:c>
      <x:c r="V3681" t="str">
        <x:f>IF(U3681&gt;=60,"Prioridade Alta",IF(U3681&gt;=35,"Prioridade Média","Prioridade Baixa"))</x:f>
        <x:v>Prioridade Baixa</x:v>
      </x:c>
      <x:c r="W3681" t="str">
        <x:v>Sim</x:v>
      </x:c>
      <x:c r="X3681" t="str">
        <x:v>Sem telefone, e-mail ou site</x:v>
      </x:c>
      <x:c r="Y3681" t="str">
        <x:v>Base expandida 2026-07-27</x:v>
      </x:c>
      <x:c r="Z3681" t="str"/>
      <x:c r="AA3681" t="str"/>
      <x:c r="AB3681" t="n">
        <x:v>30</x:v>
      </x:c>
      <x:c r="AC3681" t="str">
        <x:v>Prioridade Baixa</x:v>
      </x:c>
      <x:c r="AD3681" t="str">
        <x:v>Fonte CNES/DATASUS: https://cnes2.datasus.gov.br/Mod_Basico.asp?VCo_Unidade=3523108433879; CNES 8433879; CNPJ 61354389000168; site oficial/redes não coletados nesta fonte</x:v>
      </x:c>
      <x:c r="AE3681" t="n">
        <x:f>IF(LEN(H3681)&gt;0,1,0)</x:f>
        <x:v>0</x:v>
      </x:c>
      <x:c r="AF3681" t="n">
        <x:f>IF(LEN(M3681)&gt;0,1,0)</x:f>
        <x:v>0</x:v>
      </x:c>
      <x:c r="AG3681" t="n">
        <x:f>IF(AND(LEN(H3681)=0,LEN(K3681)=0,LEN(M3681)=0),1,0)</x:f>
        <x:v>1</x:v>
      </x:c>
    </x:row>
    <x:row r="3682">
      <x:c r="A3682" t="str">
        <x:v>AT-03681</x:v>
      </x:c>
      <x:c r="B3682" t="str">
        <x:v>A M Otubo Clinica Odontologica Eireli Me</x:v>
      </x:c>
      <x:c r="C3682" t="str">
        <x:v>Saúde</x:v>
      </x:c>
      <x:c r="D3682" t="str">
        <x:v>Clínica</x:v>
      </x:c>
      <x:c r="E3682" t="str">
        <x:v>Suzano</x:v>
      </x:c>
      <x:c r="F3682" t="str">
        <x:v>Vila Sao Jorge</x:v>
      </x:c>
      <x:c r="G3682" t="str">
        <x:v>A M Otubo Clinica Odontologica Eireli Me, 160, Vila Sao Jorge, Suzano, Sp</x:v>
      </x:c>
      <x:c r="H3682" t="str"/>
      <x:c r="I3682" t="str"/>
      <x:c r="J3682" t="str"/>
      <x:c r="K3682" t="str"/>
      <x:c r="L3682" t="str"/>
      <x:c r="M3682" t="str"/>
      <x:c r="N3682" t="str"/>
      <x:c r="O3682" t="str"/>
      <x:c r="P3682" t="str"/>
      <x:c r="Q3682" t="str">
        <x:v>https://www.google.com/maps/search/?api=1&amp;query=A+M+Otubo+Clinica+Odontologica+Eireli+Me+A+M+OTUBO+CLINICA+ODONTOLOGICA+EIRELI+ME%2C+160%2C+VILA+SAO+JORGE%2C+SUZANO%2C+SP+Suzano+SP</x:v>
      </x:c>
      <x:c r="R3682" t="str"/>
      <x:c r="S3682" t="str"/>
      <x:c r="T3682" t="str">
        <x:v>Não contatado</x:v>
      </x:c>
      <x:c r="U3682" s="27" t="n">
        <x:f>IF(LEN(H3682)&gt;0,25,0)+IF(L3682="Sim",25,0)+IF(LEN(M3682)&gt;0,15,0)+IF(LEN(J3682)&gt;0,10,0)+IF(LEN(N3682)&gt;0,5,0)+IF(LEN(O3682)&gt;0,5,0)+IF(LEN(P3682)&gt;0,5,0)+IF(AND(LEN(R3682)&gt;0,LEN(S3682)&gt;0),10,0)</x:f>
        <x:v>0</x:v>
      </x:c>
      <x:c r="V3682" t="str">
        <x:f>IF(U3682&gt;=60,"Prioridade Alta",IF(U3682&gt;=35,"Prioridade Média","Prioridade Baixa"))</x:f>
        <x:v>Prioridade Baixa</x:v>
      </x:c>
      <x:c r="W3682" t="str">
        <x:v>Sim</x:v>
      </x:c>
      <x:c r="X3682" t="str">
        <x:v>Sem telefone, e-mail ou site</x:v>
      </x:c>
      <x:c r="Y3682" t="str">
        <x:v>Base expandida 2026-07-27</x:v>
      </x:c>
      <x:c r="Z3682" t="str"/>
      <x:c r="AA3682" t="str"/>
      <x:c r="AB3682" t="n">
        <x:v>30</x:v>
      </x:c>
      <x:c r="AC3682" t="str">
        <x:v>Prioridade Baixa</x:v>
      </x:c>
      <x:c r="AD3682" t="str">
        <x:v>Fonte CNES/DATASUS: https://cnes2.datasus.gov.br/Mod_Basico.asp?VCo_Unidade=3552507939604; CNES 7939604; CNPJ 23428556000189; site oficial/redes não coletados nesta fonte</x:v>
      </x:c>
      <x:c r="AE3682" t="n">
        <x:f>IF(LEN(H3682)&gt;0,1,0)</x:f>
        <x:v>0</x:v>
      </x:c>
      <x:c r="AF3682" t="n">
        <x:f>IF(LEN(M3682)&gt;0,1,0)</x:f>
        <x:v>0</x:v>
      </x:c>
      <x:c r="AG3682" t="n">
        <x:f>IF(AND(LEN(H3682)=0,LEN(K3682)=0,LEN(M3682)=0),1,0)</x:f>
        <x:v>1</x:v>
      </x:c>
    </x:row>
    <x:row r="3683">
      <x:c r="A3683" t="str">
        <x:v>AT-03682</x:v>
      </x:c>
      <x:c r="B3683" t="str">
        <x:v>Acolher Terapeutico</x:v>
      </x:c>
      <x:c r="C3683" t="str">
        <x:v>Saúde</x:v>
      </x:c>
      <x:c r="D3683" t="str">
        <x:v>Clínica</x:v>
      </x:c>
      <x:c r="E3683" t="str">
        <x:v>Suzano</x:v>
      </x:c>
      <x:c r="F3683" t="str">
        <x:v>Jardim Santa Lucia</x:v>
      </x:c>
      <x:c r="G3683" t="str">
        <x:v>Acolher Assessoria Materno Fetal Ltda, 263, Jardim Santa Lucia, Suzano, Sp</x:v>
      </x:c>
      <x:c r="H3683" t="str"/>
      <x:c r="I3683" t="str"/>
      <x:c r="J3683" t="str"/>
      <x:c r="K3683" t="str"/>
      <x:c r="L3683" t="str"/>
      <x:c r="M3683" t="str"/>
      <x:c r="N3683" t="str"/>
      <x:c r="O3683" t="str"/>
      <x:c r="P3683" t="str"/>
      <x:c r="Q3683" t="str">
        <x:v>https://www.google.com/maps/search/?api=1&amp;query=Acolher+Terapeutico+ACOLHER+ASSESSORIA+MATERNO+FETAL+LTDA%2C+263%2C+JARDIM+SANTA+LUCIA%2C+SUZANO%2C+SP+Suzano+SP</x:v>
      </x:c>
      <x:c r="R3683" t="str"/>
      <x:c r="S3683" t="str"/>
      <x:c r="T3683" t="str">
        <x:v>Não contatado</x:v>
      </x:c>
      <x:c r="U3683" s="27" t="n">
        <x:f>IF(LEN(H3683)&gt;0,25,0)+IF(L3683="Sim",25,0)+IF(LEN(M3683)&gt;0,15,0)+IF(LEN(J3683)&gt;0,10,0)+IF(LEN(N3683)&gt;0,5,0)+IF(LEN(O3683)&gt;0,5,0)+IF(LEN(P3683)&gt;0,5,0)+IF(AND(LEN(R3683)&gt;0,LEN(S3683)&gt;0),10,0)</x:f>
        <x:v>0</x:v>
      </x:c>
      <x:c r="V3683" t="str">
        <x:f>IF(U3683&gt;=60,"Prioridade Alta",IF(U3683&gt;=35,"Prioridade Média","Prioridade Baixa"))</x:f>
        <x:v>Prioridade Baixa</x:v>
      </x:c>
      <x:c r="W3683" t="str">
        <x:v>Sim</x:v>
      </x:c>
      <x:c r="X3683" t="str">
        <x:v>Sem telefone, e-mail ou site</x:v>
      </x:c>
      <x:c r="Y3683" t="str">
        <x:v>Base expandida 2026-07-27</x:v>
      </x:c>
      <x:c r="Z3683" t="str"/>
      <x:c r="AA3683" t="str"/>
      <x:c r="AB3683" t="n">
        <x:v>30</x:v>
      </x:c>
      <x:c r="AC3683" t="str">
        <x:v>Prioridade Baixa</x:v>
      </x:c>
      <x:c r="AD3683" t="str">
        <x:v>Fonte CNES/DATASUS: https://cnes2.datasus.gov.br/Mod_Basico.asp?VCo_Unidade=3552504701917; CNES 4701917; CNPJ 42641110000182; site oficial/redes não coletados nesta fonte</x:v>
      </x:c>
      <x:c r="AE3683" t="n">
        <x:f>IF(LEN(H3683)&gt;0,1,0)</x:f>
        <x:v>0</x:v>
      </x:c>
      <x:c r="AF3683" t="n">
        <x:f>IF(LEN(M3683)&gt;0,1,0)</x:f>
        <x:v>0</x:v>
      </x:c>
      <x:c r="AG3683" t="n">
        <x:f>IF(AND(LEN(H3683)=0,LEN(K3683)=0,LEN(M3683)=0),1,0)</x:f>
        <x:v>1</x:v>
      </x:c>
    </x:row>
    <x:row r="3684">
      <x:c r="A3684" t="str">
        <x:v>AT-03683</x:v>
      </x:c>
      <x:c r="B3684" t="str">
        <x:v>Servico Residencial Terapeutico De Itaquaquecetuba</x:v>
      </x:c>
      <x:c r="C3684" t="str">
        <x:v>Saúde</x:v>
      </x:c>
      <x:c r="D3684" t="str">
        <x:v>Clínica</x:v>
      </x:c>
      <x:c r="E3684" t="str">
        <x:v>Itaquaquecetuba</x:v>
      </x:c>
      <x:c r="F3684" t="str">
        <x:v>Centro</x:v>
      </x:c>
      <x:c r="G3684" t="str">
        <x:v>Municipio De Itaquaquecetuba, 70, Centro, Itaquaquecetuba, Sp</x:v>
      </x:c>
      <x:c r="H3684" t="str"/>
      <x:c r="I3684" t="str"/>
      <x:c r="J3684" t="str"/>
      <x:c r="K3684" t="str"/>
      <x:c r="L3684" t="str"/>
      <x:c r="M3684" t="str"/>
      <x:c r="N3684" t="str"/>
      <x:c r="O3684" t="str"/>
      <x:c r="P3684" t="str"/>
      <x:c r="Q3684" t="str">
        <x:v>https://www.google.com/maps/search/?api=1&amp;query=Servico+Residencial+Terapeutico+De+Itaquaquecetuba+MUNICIPIO+DE+ITAQUAQUECETUBA%2C+70%2C+CENTRO%2C+ITAQUAQUECETUBA%2C+SP+Itaquaquecetuba+SP</x:v>
      </x:c>
      <x:c r="R3684" t="str"/>
      <x:c r="S3684" t="str"/>
      <x:c r="T3684" t="str">
        <x:v>Não contatado</x:v>
      </x:c>
      <x:c r="U3684" s="27" t="n">
        <x:f>IF(LEN(H3684)&gt;0,25,0)+IF(L3684="Sim",25,0)+IF(LEN(M3684)&gt;0,15,0)+IF(LEN(J3684)&gt;0,10,0)+IF(LEN(N3684)&gt;0,5,0)+IF(LEN(O3684)&gt;0,5,0)+IF(LEN(P3684)&gt;0,5,0)+IF(AND(LEN(R3684)&gt;0,LEN(S3684)&gt;0),10,0)</x:f>
        <x:v>0</x:v>
      </x:c>
      <x:c r="V3684" t="str">
        <x:f>IF(U3684&gt;=60,"Prioridade Alta",IF(U3684&gt;=35,"Prioridade Média","Prioridade Baixa"))</x:f>
        <x:v>Prioridade Baixa</x:v>
      </x:c>
      <x:c r="W3684" t="str">
        <x:v>Sim</x:v>
      </x:c>
      <x:c r="X3684" t="str">
        <x:v>Sem telefone, e-mail ou site</x:v>
      </x:c>
      <x:c r="Y3684" t="str">
        <x:v>Base expandida 2026-07-27</x:v>
      </x:c>
      <x:c r="Z3684" t="str"/>
      <x:c r="AA3684" t="str"/>
      <x:c r="AB3684" t="n">
        <x:v>30</x:v>
      </x:c>
      <x:c r="AC3684" t="str">
        <x:v>Prioridade Baixa</x:v>
      </x:c>
      <x:c r="AD3684" t="str">
        <x:v>Fonte CNES/DATASUS: https://cnes2.datasus.gov.br/Mod_Basico.asp?VCo_Unidade=3523104171713; CNES 4171713; CNPJ -; site oficial/redes não coletados nesta fonte</x:v>
      </x:c>
      <x:c r="AE3684" t="n">
        <x:f>IF(LEN(H3684)&gt;0,1,0)</x:f>
        <x:v>0</x:v>
      </x:c>
      <x:c r="AF3684" t="n">
        <x:f>IF(LEN(M3684)&gt;0,1,0)</x:f>
        <x:v>0</x:v>
      </x:c>
      <x:c r="AG3684" t="n">
        <x:f>IF(AND(LEN(H3684)=0,LEN(K3684)=0,LEN(M3684)=0),1,0)</x:f>
        <x:v>1</x:v>
      </x:c>
    </x:row>
    <x:row r="3685">
      <x:c r="A3685" t="str">
        <x:v>AT-03684</x:v>
      </x:c>
      <x:c r="B3685" t="str">
        <x:v>Akamine Odontologia Ltda</x:v>
      </x:c>
      <x:c r="C3685" t="str">
        <x:v>Saúde</x:v>
      </x:c>
      <x:c r="D3685" t="str">
        <x:v>Clínica</x:v>
      </x:c>
      <x:c r="E3685" t="str">
        <x:v>Suzano</x:v>
      </x:c>
      <x:c r="F3685" t="str">
        <x:v>Jardim Guaio</x:v>
      </x:c>
      <x:c r="G3685" t="str">
        <x:v>Akamine Odontologia Ltda, 249, Jardim Guaio, Suzano, Sp</x:v>
      </x:c>
      <x:c r="H3685" t="str"/>
      <x:c r="I3685" t="str"/>
      <x:c r="J3685" t="str"/>
      <x:c r="K3685" t="str"/>
      <x:c r="L3685" t="str"/>
      <x:c r="M3685" t="str"/>
      <x:c r="N3685" t="str"/>
      <x:c r="O3685" t="str"/>
      <x:c r="P3685" t="str"/>
      <x:c r="Q3685" t="str">
        <x:v>https://www.google.com/maps/search/?api=1&amp;query=Akamine+Odontologia+Ltda+AKAMINE+ODONTOLOGIA+LTDA%2C+249%2C+JARDIM+GUAIO%2C+SUZANO%2C+SP+Suzano+SP</x:v>
      </x:c>
      <x:c r="R3685" t="str"/>
      <x:c r="S3685" t="str"/>
      <x:c r="T3685" t="str">
        <x:v>Não contatado</x:v>
      </x:c>
      <x:c r="U3685" s="27" t="n">
        <x:f>IF(LEN(H3685)&gt;0,25,0)+IF(L3685="Sim",25,0)+IF(LEN(M3685)&gt;0,15,0)+IF(LEN(J3685)&gt;0,10,0)+IF(LEN(N3685)&gt;0,5,0)+IF(LEN(O3685)&gt;0,5,0)+IF(LEN(P3685)&gt;0,5,0)+IF(AND(LEN(R3685)&gt;0,LEN(S3685)&gt;0),10,0)</x:f>
        <x:v>0</x:v>
      </x:c>
      <x:c r="V3685" t="str">
        <x:f>IF(U3685&gt;=60,"Prioridade Alta",IF(U3685&gt;=35,"Prioridade Média","Prioridade Baixa"))</x:f>
        <x:v>Prioridade Baixa</x:v>
      </x:c>
      <x:c r="W3685" t="str">
        <x:v>Sim</x:v>
      </x:c>
      <x:c r="X3685" t="str">
        <x:v>Sem telefone, e-mail ou site</x:v>
      </x:c>
      <x:c r="Y3685" t="str">
        <x:v>Base expandida 2026-07-27</x:v>
      </x:c>
      <x:c r="Z3685" t="str"/>
      <x:c r="AA3685" t="str"/>
      <x:c r="AB3685" t="n">
        <x:v>30</x:v>
      </x:c>
      <x:c r="AC3685" t="str">
        <x:v>Prioridade Baixa</x:v>
      </x:c>
      <x:c r="AD3685" t="str">
        <x:v>Fonte CNES/DATASUS: https://cnes2.datasus.gov.br/Mod_Basico.asp?VCo_Unidade=3552500502022; CNES 0502022; CNPJ 18334451000120; site oficial/redes não coletados nesta fonte</x:v>
      </x:c>
      <x:c r="AE3685" t="n">
        <x:f>IF(LEN(H3685)&gt;0,1,0)</x:f>
        <x:v>0</x:v>
      </x:c>
      <x:c r="AF3685" t="n">
        <x:f>IF(LEN(M3685)&gt;0,1,0)</x:f>
        <x:v>0</x:v>
      </x:c>
      <x:c r="AG3685" t="n">
        <x:f>IF(AND(LEN(H3685)=0,LEN(K3685)=0,LEN(M3685)=0),1,0)</x:f>
        <x:v>1</x:v>
      </x:c>
    </x:row>
    <x:row r="3686">
      <x:c r="A3686" t="str">
        <x:v>AT-03685</x:v>
      </x:c>
      <x:c r="B3686" t="str">
        <x:v>Allpsi Clinica Psicologica</x:v>
      </x:c>
      <x:c r="C3686" t="str">
        <x:v>Saúde</x:v>
      </x:c>
      <x:c r="D3686" t="str">
        <x:v>Clínica</x:v>
      </x:c>
      <x:c r="E3686" t="str">
        <x:v>Suzano</x:v>
      </x:c>
      <x:c r="F3686" t="str">
        <x:v>Centro</x:v>
      </x:c>
      <x:c r="G3686" t="str">
        <x:v>Allpsi Clinica Psicologica Ltda, 250, Centro, Suzano, Sp</x:v>
      </x:c>
      <x:c r="H3686" t="str"/>
      <x:c r="I3686" t="str"/>
      <x:c r="J3686" t="str"/>
      <x:c r="K3686" t="str"/>
      <x:c r="L3686" t="str"/>
      <x:c r="M3686" t="str"/>
      <x:c r="N3686" t="str"/>
      <x:c r="O3686" t="str"/>
      <x:c r="P3686" t="str"/>
      <x:c r="Q3686" t="str">
        <x:v>https://www.google.com/maps/search/?api=1&amp;query=Allpsi+Clinica+Psicologica+ALLPSI+CLINICA+PSICOLOGICA+LTDA%2C+250%2C+CENTRO%2C+SUZANO%2C+SP+Suzano+SP</x:v>
      </x:c>
      <x:c r="R3686" t="str"/>
      <x:c r="S3686" t="str"/>
      <x:c r="T3686" t="str">
        <x:v>Não contatado</x:v>
      </x:c>
      <x:c r="U3686" s="27" t="n">
        <x:f>IF(LEN(H3686)&gt;0,25,0)+IF(L3686="Sim",25,0)+IF(LEN(M3686)&gt;0,15,0)+IF(LEN(J3686)&gt;0,10,0)+IF(LEN(N3686)&gt;0,5,0)+IF(LEN(O3686)&gt;0,5,0)+IF(LEN(P3686)&gt;0,5,0)+IF(AND(LEN(R3686)&gt;0,LEN(S3686)&gt;0),10,0)</x:f>
        <x:v>0</x:v>
      </x:c>
      <x:c r="V3686" t="str">
        <x:f>IF(U3686&gt;=60,"Prioridade Alta",IF(U3686&gt;=35,"Prioridade Média","Prioridade Baixa"))</x:f>
        <x:v>Prioridade Baixa</x:v>
      </x:c>
      <x:c r="W3686" t="str">
        <x:v>Sim</x:v>
      </x:c>
      <x:c r="X3686" t="str">
        <x:v>Sem telefone, e-mail ou site</x:v>
      </x:c>
      <x:c r="Y3686" t="str">
        <x:v>Base expandida 2026-07-27</x:v>
      </x:c>
      <x:c r="Z3686" t="str"/>
      <x:c r="AA3686" t="str"/>
      <x:c r="AB3686" t="n">
        <x:v>30</x:v>
      </x:c>
      <x:c r="AC3686" t="str">
        <x:v>Prioridade Baixa</x:v>
      </x:c>
      <x:c r="AD3686" t="str">
        <x:v>Fonte CNES/DATASUS: https://cnes2.datasus.gov.br/Mod_Basico.asp?VCo_Unidade=3552504836235; CNES 4836235; CNPJ 47243772000118; site oficial/redes não coletados nesta fonte</x:v>
      </x:c>
      <x:c r="AE3686" t="n">
        <x:f>IF(LEN(H3686)&gt;0,1,0)</x:f>
        <x:v>0</x:v>
      </x:c>
      <x:c r="AF3686" t="n">
        <x:f>IF(LEN(M3686)&gt;0,1,0)</x:f>
        <x:v>0</x:v>
      </x:c>
      <x:c r="AG3686" t="n">
        <x:f>IF(AND(LEN(H3686)=0,LEN(K3686)=0,LEN(M3686)=0),1,0)</x:f>
        <x:v>1</x:v>
      </x:c>
    </x:row>
    <x:row r="3687">
      <x:c r="A3687" t="str">
        <x:v>AT-03686</x:v>
      </x:c>
      <x:c r="B3687" t="str">
        <x:v>Anzai Servicos Medicos Eireli</x:v>
      </x:c>
      <x:c r="C3687" t="str">
        <x:v>Saúde</x:v>
      </x:c>
      <x:c r="D3687" t="str">
        <x:v>Clínica</x:v>
      </x:c>
      <x:c r="E3687" t="str">
        <x:v>Suzano</x:v>
      </x:c>
      <x:c r="F3687" t="str">
        <x:v>Centro</x:v>
      </x:c>
      <x:c r="G3687" t="str">
        <x:v>Anzai Servicos Medicos Eireli, 242, Centro, Suzano, Sp</x:v>
      </x:c>
      <x:c r="H3687" t="str"/>
      <x:c r="I3687" t="str"/>
      <x:c r="J3687" t="str"/>
      <x:c r="K3687" t="str"/>
      <x:c r="L3687" t="str"/>
      <x:c r="M3687" t="str"/>
      <x:c r="N3687" t="str"/>
      <x:c r="O3687" t="str"/>
      <x:c r="P3687" t="str"/>
      <x:c r="Q3687" t="str">
        <x:v>https://www.google.com/maps/search/?api=1&amp;query=Anzai+Servicos+Medicos+Eireli+ANZAI+SERVICOS+MEDICOS+EIRELI%2C+242%2C+CENTRO%2C+SUZANO%2C+SP+Suzano+SP</x:v>
      </x:c>
      <x:c r="R3687" t="str"/>
      <x:c r="S3687" t="str"/>
      <x:c r="T3687" t="str">
        <x:v>Não contatado</x:v>
      </x:c>
      <x:c r="U3687" s="27" t="n">
        <x:f>IF(LEN(H3687)&gt;0,25,0)+IF(L3687="Sim",25,0)+IF(LEN(M3687)&gt;0,15,0)+IF(LEN(J3687)&gt;0,10,0)+IF(LEN(N3687)&gt;0,5,0)+IF(LEN(O3687)&gt;0,5,0)+IF(LEN(P3687)&gt;0,5,0)+IF(AND(LEN(R3687)&gt;0,LEN(S3687)&gt;0),10,0)</x:f>
        <x:v>0</x:v>
      </x:c>
      <x:c r="V3687" t="str">
        <x:f>IF(U3687&gt;=60,"Prioridade Alta",IF(U3687&gt;=35,"Prioridade Média","Prioridade Baixa"))</x:f>
        <x:v>Prioridade Baixa</x:v>
      </x:c>
      <x:c r="W3687" t="str">
        <x:v>Sim</x:v>
      </x:c>
      <x:c r="X3687" t="str">
        <x:v>Sem telefone, e-mail ou site</x:v>
      </x:c>
      <x:c r="Y3687" t="str">
        <x:v>Base expandida 2026-07-27</x:v>
      </x:c>
      <x:c r="Z3687" t="str"/>
      <x:c r="AA3687" t="str"/>
      <x:c r="AB3687" t="n">
        <x:v>30</x:v>
      </x:c>
      <x:c r="AC3687" t="str">
        <x:v>Prioridade Baixa</x:v>
      </x:c>
      <x:c r="AD3687" t="str">
        <x:v>Fonte CNES/DATASUS: https://cnes2.datasus.gov.br/Mod_Basico.asp?VCo_Unidade=3552500768790; CNES 0768790; CNPJ 23301830000154; site oficial/redes não coletados nesta fonte</x:v>
      </x:c>
      <x:c r="AE3687" t="n">
        <x:f>IF(LEN(H3687)&gt;0,1,0)</x:f>
        <x:v>0</x:v>
      </x:c>
      <x:c r="AF3687" t="n">
        <x:f>IF(LEN(M3687)&gt;0,1,0)</x:f>
        <x:v>0</x:v>
      </x:c>
      <x:c r="AG3687" t="n">
        <x:f>IF(AND(LEN(H3687)=0,LEN(K3687)=0,LEN(M3687)=0),1,0)</x:f>
        <x:v>1</x:v>
      </x:c>
    </x:row>
    <x:row r="3688">
      <x:c r="A3688" t="str">
        <x:v>AT-03687</x:v>
      </x:c>
      <x:c r="B3688" t="str">
        <x:v>Atual Clinica</x:v>
      </x:c>
      <x:c r="C3688" t="str">
        <x:v>Saúde</x:v>
      </x:c>
      <x:c r="D3688" t="str">
        <x:v>Clínica</x:v>
      </x:c>
      <x:c r="E3688" t="str">
        <x:v>Suzano</x:v>
      </x:c>
      <x:c r="F3688" t="str">
        <x:v>Centro</x:v>
      </x:c>
      <x:c r="G3688" t="str">
        <x:v>Atual Clinica De Avaliacao Medica Suzano Ltda, 493, Centro, Suzano, Sp</x:v>
      </x:c>
      <x:c r="H3688" t="str"/>
      <x:c r="I3688" t="str"/>
      <x:c r="J3688" t="str"/>
      <x:c r="K3688" t="str"/>
      <x:c r="L3688" t="str"/>
      <x:c r="M3688" t="str"/>
      <x:c r="N3688" t="str"/>
      <x:c r="O3688" t="str"/>
      <x:c r="P3688" t="str"/>
      <x:c r="Q3688" t="str">
        <x:v>https://www.google.com/maps/search/?api=1&amp;query=Atual+Clinica+ATUAL+CLINICA+DE+AVALIACAO+MEDICA+SUZANO+LTDA%2C+493%2C+CENTRO%2C+SUZANO%2C+SP+Suzano+SP</x:v>
      </x:c>
      <x:c r="R3688" t="str"/>
      <x:c r="S3688" t="str"/>
      <x:c r="T3688" t="str">
        <x:v>Não contatado</x:v>
      </x:c>
      <x:c r="U3688" s="27" t="n">
        <x:f>IF(LEN(H3688)&gt;0,25,0)+IF(L3688="Sim",25,0)+IF(LEN(M3688)&gt;0,15,0)+IF(LEN(J3688)&gt;0,10,0)+IF(LEN(N3688)&gt;0,5,0)+IF(LEN(O3688)&gt;0,5,0)+IF(LEN(P3688)&gt;0,5,0)+IF(AND(LEN(R3688)&gt;0,LEN(S3688)&gt;0),10,0)</x:f>
        <x:v>0</x:v>
      </x:c>
      <x:c r="V3688" t="str">
        <x:f>IF(U3688&gt;=60,"Prioridade Alta",IF(U3688&gt;=35,"Prioridade Média","Prioridade Baixa"))</x:f>
        <x:v>Prioridade Baixa</x:v>
      </x:c>
      <x:c r="W3688" t="str">
        <x:v>Sim</x:v>
      </x:c>
      <x:c r="X3688" t="str">
        <x:v>Sem telefone, e-mail ou site</x:v>
      </x:c>
      <x:c r="Y3688" t="str">
        <x:v>Base expandida 2026-07-27</x:v>
      </x:c>
      <x:c r="Z3688" t="str"/>
      <x:c r="AA3688" t="str"/>
      <x:c r="AB3688" t="n">
        <x:v>30</x:v>
      </x:c>
      <x:c r="AC3688" t="str">
        <x:v>Prioridade Baixa</x:v>
      </x:c>
      <x:c r="AD3688" t="str">
        <x:v>Fonte CNES/DATASUS: https://cnes2.datasus.gov.br/Mod_Basico.asp?VCo_Unidade=3552504214374; CNES 4214374; CNPJ 47540293000163; site oficial/redes não coletados nesta fonte</x:v>
      </x:c>
      <x:c r="AE3688" t="n">
        <x:f>IF(LEN(H3688)&gt;0,1,0)</x:f>
        <x:v>0</x:v>
      </x:c>
      <x:c r="AF3688" t="n">
        <x:f>IF(LEN(M3688)&gt;0,1,0)</x:f>
        <x:v>0</x:v>
      </x:c>
      <x:c r="AG3688" t="n">
        <x:f>IF(AND(LEN(H3688)=0,LEN(K3688)=0,LEN(M3688)=0),1,0)</x:f>
        <x:v>1</x:v>
      </x:c>
    </x:row>
    <x:row r="3689">
      <x:c r="A3689" t="str">
        <x:v>AT-03688</x:v>
      </x:c>
      <x:c r="B3689" t="str">
        <x:v>Atman Clinica Da Saude</x:v>
      </x:c>
      <x:c r="C3689" t="str">
        <x:v>Saúde</x:v>
      </x:c>
      <x:c r="D3689" t="str">
        <x:v>Clínica</x:v>
      </x:c>
      <x:c r="E3689" t="str">
        <x:v>Suzano</x:v>
      </x:c>
      <x:c r="F3689" t="str">
        <x:v>Vila Suely</x:v>
      </x:c>
      <x:c r="G3689" t="str">
        <x:v>Atman Clinica Da Saude Ltda, 242, Vila Suely, Suzano, Sp</x:v>
      </x:c>
      <x:c r="H3689" t="str"/>
      <x:c r="I3689" t="str"/>
      <x:c r="J3689" t="str"/>
      <x:c r="K3689" t="str"/>
      <x:c r="L3689" t="str"/>
      <x:c r="M3689" t="str"/>
      <x:c r="N3689" t="str"/>
      <x:c r="O3689" t="str"/>
      <x:c r="P3689" t="str"/>
      <x:c r="Q3689" t="str">
        <x:v>https://www.google.com/maps/search/?api=1&amp;query=Atman+Clinica+Da+Saude+ATMAN+CLINICA+DA+SAUDE+LTDA%2C+242%2C+VILA+SUELY%2C+SUZANO%2C+SP+Suzano+SP</x:v>
      </x:c>
      <x:c r="R3689" t="str"/>
      <x:c r="S3689" t="str"/>
      <x:c r="T3689" t="str">
        <x:v>Não contatado</x:v>
      </x:c>
      <x:c r="U3689" s="27" t="n">
        <x:f>IF(LEN(H3689)&gt;0,25,0)+IF(L3689="Sim",25,0)+IF(LEN(M3689)&gt;0,15,0)+IF(LEN(J3689)&gt;0,10,0)+IF(LEN(N3689)&gt;0,5,0)+IF(LEN(O3689)&gt;0,5,0)+IF(LEN(P3689)&gt;0,5,0)+IF(AND(LEN(R3689)&gt;0,LEN(S3689)&gt;0),10,0)</x:f>
        <x:v>0</x:v>
      </x:c>
      <x:c r="V3689" t="str">
        <x:f>IF(U3689&gt;=60,"Prioridade Alta",IF(U3689&gt;=35,"Prioridade Média","Prioridade Baixa"))</x:f>
        <x:v>Prioridade Baixa</x:v>
      </x:c>
      <x:c r="W3689" t="str">
        <x:v>Sim</x:v>
      </x:c>
      <x:c r="X3689" t="str">
        <x:v>Sem telefone, e-mail ou site</x:v>
      </x:c>
      <x:c r="Y3689" t="str">
        <x:v>Base expandida 2026-07-27</x:v>
      </x:c>
      <x:c r="Z3689" t="str"/>
      <x:c r="AA3689" t="str"/>
      <x:c r="AB3689" t="n">
        <x:v>30</x:v>
      </x:c>
      <x:c r="AC3689" t="str">
        <x:v>Prioridade Baixa</x:v>
      </x:c>
      <x:c r="AD3689" t="str">
        <x:v>Fonte CNES/DATASUS: https://cnes2.datasus.gov.br/Mod_Basico.asp?VCo_Unidade=3552500487163; CNES 0487163; CNPJ 38333386000126; site oficial/redes não coletados nesta fonte</x:v>
      </x:c>
      <x:c r="AE3689" t="n">
        <x:f>IF(LEN(H3689)&gt;0,1,0)</x:f>
        <x:v>0</x:v>
      </x:c>
      <x:c r="AF3689" t="n">
        <x:f>IF(LEN(M3689)&gt;0,1,0)</x:f>
        <x:v>0</x:v>
      </x:c>
      <x:c r="AG3689" t="n">
        <x:f>IF(AND(LEN(H3689)=0,LEN(K3689)=0,LEN(M3689)=0),1,0)</x:f>
        <x:v>1</x:v>
      </x:c>
    </x:row>
    <x:row r="3690">
      <x:c r="A3690" t="str">
        <x:v>AT-03689</x:v>
      </x:c>
      <x:c r="B3690" t="str">
        <x:v>Belmont Odontologia</x:v>
      </x:c>
      <x:c r="C3690" t="str">
        <x:v>Saúde</x:v>
      </x:c>
      <x:c r="D3690" t="str">
        <x:v>Clínica</x:v>
      </x:c>
      <x:c r="E3690" t="str">
        <x:v>Suzano</x:v>
      </x:c>
      <x:c r="F3690" t="str">
        <x:v>Centro</x:v>
      </x:c>
      <x:c r="G3690" t="str">
        <x:v>Luimar Guedes Belmont De Souza, 766, Centro, Suzano, Sp</x:v>
      </x:c>
      <x:c r="H3690" t="str"/>
      <x:c r="I3690" t="str"/>
      <x:c r="J3690" t="str"/>
      <x:c r="K3690" t="str"/>
      <x:c r="L3690" t="str"/>
      <x:c r="M3690" t="str"/>
      <x:c r="N3690" t="str"/>
      <x:c r="O3690" t="str"/>
      <x:c r="P3690" t="str"/>
      <x:c r="Q3690" t="str">
        <x:v>https://www.google.com/maps/search/?api=1&amp;query=Belmont+Odontologia+LUIMAR+GUEDES+BELMONT+DE+SOUZA%2C+766%2C+CENTRO%2C+SUZANO%2C+SP+Suzano+SP</x:v>
      </x:c>
      <x:c r="R3690" t="str"/>
      <x:c r="S3690" t="str"/>
      <x:c r="T3690" t="str">
        <x:v>Não contatado</x:v>
      </x:c>
      <x:c r="U3690" s="27" t="n">
        <x:f>IF(LEN(H3690)&gt;0,25,0)+IF(L3690="Sim",25,0)+IF(LEN(M3690)&gt;0,15,0)+IF(LEN(J3690)&gt;0,10,0)+IF(LEN(N3690)&gt;0,5,0)+IF(LEN(O3690)&gt;0,5,0)+IF(LEN(P3690)&gt;0,5,0)+IF(AND(LEN(R3690)&gt;0,LEN(S3690)&gt;0),10,0)</x:f>
        <x:v>0</x:v>
      </x:c>
      <x:c r="V3690" t="str">
        <x:f>IF(U3690&gt;=60,"Prioridade Alta",IF(U3690&gt;=35,"Prioridade Média","Prioridade Baixa"))</x:f>
        <x:v>Prioridade Baixa</x:v>
      </x:c>
      <x:c r="W3690" t="str">
        <x:v>Sim</x:v>
      </x:c>
      <x:c r="X3690" t="str">
        <x:v>Sem telefone, e-mail ou site</x:v>
      </x:c>
      <x:c r="Y3690" t="str">
        <x:v>Base expandida 2026-07-27</x:v>
      </x:c>
      <x:c r="Z3690" t="str"/>
      <x:c r="AA3690" t="str"/>
      <x:c r="AB3690" t="n">
        <x:v>30</x:v>
      </x:c>
      <x:c r="AC3690" t="str">
        <x:v>Prioridade Baixa</x:v>
      </x:c>
      <x:c r="AD3690" t="str">
        <x:v>Fonte CNES/DATASUS: https://cnes2.datasus.gov.br/Mod_Basico.asp?VCo_Unidade=3552509421882; CNES 9421882; CNPJ -; site oficial/redes não coletados nesta fonte</x:v>
      </x:c>
      <x:c r="AE3690" t="n">
        <x:f>IF(LEN(H3690)&gt;0,1,0)</x:f>
        <x:v>0</x:v>
      </x:c>
      <x:c r="AF3690" t="n">
        <x:f>IF(LEN(M3690)&gt;0,1,0)</x:f>
        <x:v>0</x:v>
      </x:c>
      <x:c r="AG3690" t="n">
        <x:f>IF(AND(LEN(H3690)=0,LEN(K3690)=0,LEN(M3690)=0),1,0)</x:f>
        <x:v>1</x:v>
      </x:c>
    </x:row>
    <x:row r="3691">
      <x:c r="A3691" t="str">
        <x:v>AT-03690</x:v>
      </x:c>
      <x:c r="B3691" t="str">
        <x:v>Biocorpore Clinica Medica Ltda Me</x:v>
      </x:c>
      <x:c r="C3691" t="str">
        <x:v>Saúde</x:v>
      </x:c>
      <x:c r="D3691" t="str">
        <x:v>Clínica</x:v>
      </x:c>
      <x:c r="E3691" t="str">
        <x:v>Suzano</x:v>
      </x:c>
      <x:c r="F3691" t="str">
        <x:v>Vila Costa</x:v>
      </x:c>
      <x:c r="G3691" t="str">
        <x:v>Biocorpore Clinica Medica Ltda Me, 544, Vila Costa, Suzano, Sp</x:v>
      </x:c>
      <x:c r="H3691" t="str"/>
      <x:c r="I3691" t="str"/>
      <x:c r="J3691" t="str"/>
      <x:c r="K3691" t="str"/>
      <x:c r="L3691" t="str"/>
      <x:c r="M3691" t="str"/>
      <x:c r="N3691" t="str"/>
      <x:c r="O3691" t="str"/>
      <x:c r="P3691" t="str"/>
      <x:c r="Q3691" t="str">
        <x:v>https://www.google.com/maps/search/?api=1&amp;query=Biocorpore+Clinica+Medica+Ltda+Me+BIOCORPORE+CLINICA+MEDICA+LTDA+ME%2C+544%2C+VILA+COSTA%2C+SUZANO%2C+SP+Suzano+SP</x:v>
      </x:c>
      <x:c r="R3691" t="str"/>
      <x:c r="S3691" t="str"/>
      <x:c r="T3691" t="str">
        <x:v>Não contatado</x:v>
      </x:c>
      <x:c r="U3691" s="27" t="n">
        <x:f>IF(LEN(H3691)&gt;0,25,0)+IF(L3691="Sim",25,0)+IF(LEN(M3691)&gt;0,15,0)+IF(LEN(J3691)&gt;0,10,0)+IF(LEN(N3691)&gt;0,5,0)+IF(LEN(O3691)&gt;0,5,0)+IF(LEN(P3691)&gt;0,5,0)+IF(AND(LEN(R3691)&gt;0,LEN(S3691)&gt;0),10,0)</x:f>
        <x:v>0</x:v>
      </x:c>
      <x:c r="V3691" t="str">
        <x:f>IF(U3691&gt;=60,"Prioridade Alta",IF(U3691&gt;=35,"Prioridade Média","Prioridade Baixa"))</x:f>
        <x:v>Prioridade Baixa</x:v>
      </x:c>
      <x:c r="W3691" t="str">
        <x:v>Sim</x:v>
      </x:c>
      <x:c r="X3691" t="str">
        <x:v>Sem telefone, e-mail ou site</x:v>
      </x:c>
      <x:c r="Y3691" t="str">
        <x:v>Base expandida 2026-07-27</x:v>
      </x:c>
      <x:c r="Z3691" t="str"/>
      <x:c r="AA3691" t="str"/>
      <x:c r="AB3691" t="n">
        <x:v>30</x:v>
      </x:c>
      <x:c r="AC3691" t="str">
        <x:v>Prioridade Baixa</x:v>
      </x:c>
      <x:c r="AD3691" t="str">
        <x:v>Fonte CNES/DATASUS: https://cnes2.datasus.gov.br/Mod_Basico.asp?VCo_Unidade=3552509284907; CNES 9284907; CNPJ 05596064000110; site oficial/redes não coletados nesta fonte</x:v>
      </x:c>
      <x:c r="AE3691" t="n">
        <x:f>IF(LEN(H3691)&gt;0,1,0)</x:f>
        <x:v>0</x:v>
      </x:c>
      <x:c r="AF3691" t="n">
        <x:f>IF(LEN(M3691)&gt;0,1,0)</x:f>
        <x:v>0</x:v>
      </x:c>
      <x:c r="AG3691" t="n">
        <x:f>IF(AND(LEN(H3691)=0,LEN(K3691)=0,LEN(M3691)=0),1,0)</x:f>
        <x:v>1</x:v>
      </x:c>
    </x:row>
    <x:row r="3692">
      <x:c r="A3692" t="str">
        <x:v>AT-03691</x:v>
      </x:c>
      <x:c r="B3692" t="str">
        <x:v>Blesseds Odontologia</x:v>
      </x:c>
      <x:c r="C3692" t="str">
        <x:v>Saúde</x:v>
      </x:c>
      <x:c r="D3692" t="str">
        <x:v>Clínica</x:v>
      </x:c>
      <x:c r="E3692" t="str">
        <x:v>Suzano</x:v>
      </x:c>
      <x:c r="F3692" t="str">
        <x:v>Centro</x:v>
      </x:c>
      <x:c r="G3692" t="str">
        <x:v>William Alves Rodrigues, 491, Centro, Suzano, Sp</x:v>
      </x:c>
      <x:c r="H3692" t="str"/>
      <x:c r="I3692" t="str"/>
      <x:c r="J3692" t="str"/>
      <x:c r="K3692" t="str"/>
      <x:c r="L3692" t="str"/>
      <x:c r="M3692" t="str"/>
      <x:c r="N3692" t="str"/>
      <x:c r="O3692" t="str"/>
      <x:c r="P3692" t="str"/>
      <x:c r="Q3692" t="str">
        <x:v>https://www.google.com/maps/search/?api=1&amp;query=Blesseds+Odontologia+WILLIAM+ALVES+RODRIGUES%2C+491%2C+CENTRO%2C+SUZANO%2C+SP+Suzano+SP</x:v>
      </x:c>
      <x:c r="R3692" t="str"/>
      <x:c r="S3692" t="str"/>
      <x:c r="T3692" t="str">
        <x:v>Não contatado</x:v>
      </x:c>
      <x:c r="U3692" s="27" t="n">
        <x:f>IF(LEN(H3692)&gt;0,25,0)+IF(L3692="Sim",25,0)+IF(LEN(M3692)&gt;0,15,0)+IF(LEN(J3692)&gt;0,10,0)+IF(LEN(N3692)&gt;0,5,0)+IF(LEN(O3692)&gt;0,5,0)+IF(LEN(P3692)&gt;0,5,0)+IF(AND(LEN(R3692)&gt;0,LEN(S3692)&gt;0),10,0)</x:f>
        <x:v>0</x:v>
      </x:c>
      <x:c r="V3692" t="str">
        <x:f>IF(U3692&gt;=60,"Prioridade Alta",IF(U3692&gt;=35,"Prioridade Média","Prioridade Baixa"))</x:f>
        <x:v>Prioridade Baixa</x:v>
      </x:c>
      <x:c r="W3692" t="str">
        <x:v>Sim</x:v>
      </x:c>
      <x:c r="X3692" t="str">
        <x:v>Sem telefone, e-mail ou site</x:v>
      </x:c>
      <x:c r="Y3692" t="str">
        <x:v>Base expandida 2026-07-27</x:v>
      </x:c>
      <x:c r="Z3692" t="str"/>
      <x:c r="AA3692" t="str"/>
      <x:c r="AB3692" t="n">
        <x:v>30</x:v>
      </x:c>
      <x:c r="AC3692" t="str">
        <x:v>Prioridade Baixa</x:v>
      </x:c>
      <x:c r="AD3692" t="str">
        <x:v>Fonte CNES/DATASUS: https://cnes2.datasus.gov.br/Mod_Basico.asp?VCo_Unidade=3552504027450; CNES 4027450; CNPJ -; site oficial/redes não coletados nesta fonte</x:v>
      </x:c>
      <x:c r="AE3692" t="n">
        <x:f>IF(LEN(H3692)&gt;0,1,0)</x:f>
        <x:v>0</x:v>
      </x:c>
      <x:c r="AF3692" t="n">
        <x:f>IF(LEN(M3692)&gt;0,1,0)</x:f>
        <x:v>0</x:v>
      </x:c>
      <x:c r="AG3692" t="n">
        <x:f>IF(AND(LEN(H3692)=0,LEN(K3692)=0,LEN(M3692)=0),1,0)</x:f>
        <x:v>1</x:v>
      </x:c>
    </x:row>
    <x:row r="3693">
      <x:c r="A3693" t="str">
        <x:v>AT-03692</x:v>
      </x:c>
      <x:c r="B3693" t="str">
        <x:v>Brilhante Odontologia</x:v>
      </x:c>
      <x:c r="C3693" t="str">
        <x:v>Saúde</x:v>
      </x:c>
      <x:c r="D3693" t="str">
        <x:v>Clínica</x:v>
      </x:c>
      <x:c r="E3693" t="str">
        <x:v>Suzano</x:v>
      </x:c>
      <x:c r="F3693" t="str">
        <x:v>Jardim Santa Helena</x:v>
      </x:c>
      <x:c r="G3693" t="str">
        <x:v>Brilhante Odontologia Ltda, 182, Jardim Santa Helena, Suzano, Sp</x:v>
      </x:c>
      <x:c r="H3693" t="str"/>
      <x:c r="I3693" t="str"/>
      <x:c r="J3693" t="str"/>
      <x:c r="K3693" t="str"/>
      <x:c r="L3693" t="str"/>
      <x:c r="M3693" t="str"/>
      <x:c r="N3693" t="str"/>
      <x:c r="O3693" t="str"/>
      <x:c r="P3693" t="str"/>
      <x:c r="Q3693" t="str">
        <x:v>https://www.google.com/maps/search/?api=1&amp;query=Brilhante+Odontologia+BRILHANTE+ODONTOLOGIA+LTDA%2C+182%2C+JARDIM+SANTA+HELENA%2C+SUZANO%2C+SP+Suzano+SP</x:v>
      </x:c>
      <x:c r="R3693" t="str"/>
      <x:c r="S3693" t="str"/>
      <x:c r="T3693" t="str">
        <x:v>Não contatado</x:v>
      </x:c>
      <x:c r="U3693" s="27" t="n">
        <x:f>IF(LEN(H3693)&gt;0,25,0)+IF(L3693="Sim",25,0)+IF(LEN(M3693)&gt;0,15,0)+IF(LEN(J3693)&gt;0,10,0)+IF(LEN(N3693)&gt;0,5,0)+IF(LEN(O3693)&gt;0,5,0)+IF(LEN(P3693)&gt;0,5,0)+IF(AND(LEN(R3693)&gt;0,LEN(S3693)&gt;0),10,0)</x:f>
        <x:v>0</x:v>
      </x:c>
      <x:c r="V3693" t="str">
        <x:f>IF(U3693&gt;=60,"Prioridade Alta",IF(U3693&gt;=35,"Prioridade Média","Prioridade Baixa"))</x:f>
        <x:v>Prioridade Baixa</x:v>
      </x:c>
      <x:c r="W3693" t="str">
        <x:v>Sim</x:v>
      </x:c>
      <x:c r="X3693" t="str">
        <x:v>Sem telefone, e-mail ou site</x:v>
      </x:c>
      <x:c r="Y3693" t="str">
        <x:v>Base expandida 2026-07-27</x:v>
      </x:c>
      <x:c r="Z3693" t="str"/>
      <x:c r="AA3693" t="str"/>
      <x:c r="AB3693" t="n">
        <x:v>30</x:v>
      </x:c>
      <x:c r="AC3693" t="str">
        <x:v>Prioridade Baixa</x:v>
      </x:c>
      <x:c r="AD3693" t="str">
        <x:v>Fonte CNES/DATASUS: https://cnes2.datasus.gov.br/Mod_Basico.asp?VCo_Unidade=3552509799737; CNES 9799737; CNPJ 19933725000160; site oficial/redes não coletados nesta fonte</x:v>
      </x:c>
      <x:c r="AE3693" t="n">
        <x:f>IF(LEN(H3693)&gt;0,1,0)</x:f>
        <x:v>0</x:v>
      </x:c>
      <x:c r="AF3693" t="n">
        <x:f>IF(LEN(M3693)&gt;0,1,0)</x:f>
        <x:v>0</x:v>
      </x:c>
      <x:c r="AG3693" t="n">
        <x:f>IF(AND(LEN(H3693)=0,LEN(K3693)=0,LEN(M3693)=0),1,0)</x:f>
        <x:v>1</x:v>
      </x:c>
    </x:row>
    <x:row r="3694">
      <x:c r="A3694" t="str">
        <x:v>AT-03693</x:v>
      </x:c>
      <x:c r="B3694" t="str">
        <x:v>Centro Dermatologico Mayer Suzano</x:v>
      </x:c>
      <x:c r="C3694" t="str">
        <x:v>Saúde</x:v>
      </x:c>
      <x:c r="D3694" t="str">
        <x:v>Clínica</x:v>
      </x:c>
      <x:c r="E3694" t="str">
        <x:v>Suzano</x:v>
      </x:c>
      <x:c r="F3694" t="str">
        <x:v>Centro</x:v>
      </x:c>
      <x:c r="G3694" t="str">
        <x:v>Centro Dermatologico Mayer S C Ltda, 359, Centro, Suzano, Sp</x:v>
      </x:c>
      <x:c r="H3694" t="str"/>
      <x:c r="I3694" t="str"/>
      <x:c r="J3694" t="str"/>
      <x:c r="K3694" t="str"/>
      <x:c r="L3694" t="str"/>
      <x:c r="M3694" t="str"/>
      <x:c r="N3694" t="str"/>
      <x:c r="O3694" t="str"/>
      <x:c r="P3694" t="str"/>
      <x:c r="Q3694" t="str">
        <x:v>https://www.google.com/maps/search/?api=1&amp;query=Centro+Dermatologico+Mayer+Suzano+CENTRO+DERMATOLOGICO+MAYER+S+C+LTDA%2C+359%2C+CENTRO%2C+SUZANO%2C+SP+Suzano+SP</x:v>
      </x:c>
      <x:c r="R3694" t="str"/>
      <x:c r="S3694" t="str"/>
      <x:c r="T3694" t="str">
        <x:v>Não contatado</x:v>
      </x:c>
      <x:c r="U3694" s="27" t="n">
        <x:f>IF(LEN(H3694)&gt;0,25,0)+IF(L3694="Sim",25,0)+IF(LEN(M3694)&gt;0,15,0)+IF(LEN(J3694)&gt;0,10,0)+IF(LEN(N3694)&gt;0,5,0)+IF(LEN(O3694)&gt;0,5,0)+IF(LEN(P3694)&gt;0,5,0)+IF(AND(LEN(R3694)&gt;0,LEN(S3694)&gt;0),10,0)</x:f>
        <x:v>0</x:v>
      </x:c>
      <x:c r="V3694" t="str">
        <x:f>IF(U3694&gt;=60,"Prioridade Alta",IF(U3694&gt;=35,"Prioridade Média","Prioridade Baixa"))</x:f>
        <x:v>Prioridade Baixa</x:v>
      </x:c>
      <x:c r="W3694" t="str">
        <x:v>Sim</x:v>
      </x:c>
      <x:c r="X3694" t="str">
        <x:v>Sem telefone, e-mail ou site</x:v>
      </x:c>
      <x:c r="Y3694" t="str">
        <x:v>Base expandida 2026-07-27</x:v>
      </x:c>
      <x:c r="Z3694" t="str"/>
      <x:c r="AA3694" t="str"/>
      <x:c r="AB3694" t="n">
        <x:v>30</x:v>
      </x:c>
      <x:c r="AC3694" t="str">
        <x:v>Prioridade Baixa</x:v>
      </x:c>
      <x:c r="AD3694" t="str">
        <x:v>Fonte CNES/DATASUS: https://cnes2.datasus.gov.br/Mod_Basico.asp?VCo_Unidade=3552505099137; CNES 5099137; CNPJ 04671867000120; site oficial/redes não coletados nesta fonte</x:v>
      </x:c>
      <x:c r="AE3694" t="n">
        <x:f>IF(LEN(H3694)&gt;0,1,0)</x:f>
        <x:v>0</x:v>
      </x:c>
      <x:c r="AF3694" t="n">
        <x:f>IF(LEN(M3694)&gt;0,1,0)</x:f>
        <x:v>0</x:v>
      </x:c>
      <x:c r="AG3694" t="n">
        <x:f>IF(AND(LEN(H3694)=0,LEN(K3694)=0,LEN(M3694)=0),1,0)</x:f>
        <x:v>1</x:v>
      </x:c>
    </x:row>
    <x:row r="3695">
      <x:c r="A3695" t="str">
        <x:v>AT-03694</x:v>
      </x:c>
      <x:c r="B3695" t="str">
        <x:v>Centro De Reabilitacao E Fisioterapia Ativaz Eireli Me</x:v>
      </x:c>
      <x:c r="C3695" t="str">
        <x:v>Saúde</x:v>
      </x:c>
      <x:c r="D3695" t="str">
        <x:v>Clínica</x:v>
      </x:c>
      <x:c r="E3695" t="str">
        <x:v>Suzano</x:v>
      </x:c>
      <x:c r="F3695" t="str">
        <x:v>Vila Costa</x:v>
      </x:c>
      <x:c r="G3695" t="str">
        <x:v>Centro De Reabilitacao E Fisioterapia Ativaz Eireli Me, 421, Vila Costa, Suzano, Sp</x:v>
      </x:c>
      <x:c r="H3695" t="str"/>
      <x:c r="I3695" t="str"/>
      <x:c r="J3695" t="str"/>
      <x:c r="K3695" t="str"/>
      <x:c r="L3695" t="str"/>
      <x:c r="M3695" t="str"/>
      <x:c r="N3695" t="str"/>
      <x:c r="O3695" t="str"/>
      <x:c r="P3695" t="str"/>
      <x:c r="Q3695" t="str">
        <x:v>https://www.google.com/maps/search/?api=1&amp;query=Centro+De+Reabilitacao+E+Fisioterapia+Ativaz+Eireli+Me+CENTRO+DE+REABILITACAO+E+FISIOTERAPIA+ATIVAZ+EIRELI+ME%2C+421%2C+VILA+COSTA%2C+SUZANO%2C+SP+Suzano+SP</x:v>
      </x:c>
      <x:c r="R3695" t="str"/>
      <x:c r="S3695" t="str"/>
      <x:c r="T3695" t="str">
        <x:v>Não contatado</x:v>
      </x:c>
      <x:c r="U3695" s="27" t="n">
        <x:f>IF(LEN(H3695)&gt;0,25,0)+IF(L3695="Sim",25,0)+IF(LEN(M3695)&gt;0,15,0)+IF(LEN(J3695)&gt;0,10,0)+IF(LEN(N3695)&gt;0,5,0)+IF(LEN(O3695)&gt;0,5,0)+IF(LEN(P3695)&gt;0,5,0)+IF(AND(LEN(R3695)&gt;0,LEN(S3695)&gt;0),10,0)</x:f>
        <x:v>0</x:v>
      </x:c>
      <x:c r="V3695" t="str">
        <x:f>IF(U3695&gt;=60,"Prioridade Alta",IF(U3695&gt;=35,"Prioridade Média","Prioridade Baixa"))</x:f>
        <x:v>Prioridade Baixa</x:v>
      </x:c>
      <x:c r="W3695" t="str">
        <x:v>Sim</x:v>
      </x:c>
      <x:c r="X3695" t="str">
        <x:v>Sem telefone, e-mail ou site</x:v>
      </x:c>
      <x:c r="Y3695" t="str">
        <x:v>Base expandida 2026-07-27</x:v>
      </x:c>
      <x:c r="Z3695" t="str"/>
      <x:c r="AA3695" t="str"/>
      <x:c r="AB3695" t="n">
        <x:v>30</x:v>
      </x:c>
      <x:c r="AC3695" t="str">
        <x:v>Prioridade Baixa</x:v>
      </x:c>
      <x:c r="AD3695" t="str">
        <x:v>Fonte CNES/DATASUS: https://cnes2.datasus.gov.br/Mod_Basico.asp?VCo_Unidade=3552509266844; CNES 9266844; CNPJ 27560115000197; site oficial/redes não coletados nesta fonte</x:v>
      </x:c>
      <x:c r="AE3695" t="n">
        <x:f>IF(LEN(H3695)&gt;0,1,0)</x:f>
        <x:v>0</x:v>
      </x:c>
      <x:c r="AF3695" t="n">
        <x:f>IF(LEN(M3695)&gt;0,1,0)</x:f>
        <x:v>0</x:v>
      </x:c>
      <x:c r="AG3695" t="n">
        <x:f>IF(AND(LEN(H3695)=0,LEN(K3695)=0,LEN(M3695)=0),1,0)</x:f>
        <x:v>1</x:v>
      </x:c>
    </x:row>
    <x:row r="3696">
      <x:c r="A3696" t="str">
        <x:v>AT-03695</x:v>
      </x:c>
      <x:c r="B3696" t="str">
        <x:v>Centro Medico Nadir Figueiredo</x:v>
      </x:c>
      <x:c r="C3696" t="str">
        <x:v>Saúde</x:v>
      </x:c>
      <x:c r="D3696" t="str">
        <x:v>Clínica</x:v>
      </x:c>
      <x:c r="E3696" t="str">
        <x:v>Suzano</x:v>
      </x:c>
      <x:c r="F3696" t="str">
        <x:v>Jardim Miriam</x:v>
      </x:c>
      <x:c r="G3696" t="str">
        <x:v>Nadir Figueiredo Ind Com S A, 496, Jardim Miriam, Suzano, Sp</x:v>
      </x:c>
      <x:c r="H3696" t="str"/>
      <x:c r="I3696" t="str"/>
      <x:c r="J3696" t="str"/>
      <x:c r="K3696" t="str"/>
      <x:c r="L3696" t="str"/>
      <x:c r="M3696" t="str"/>
      <x:c r="N3696" t="str"/>
      <x:c r="O3696" t="str"/>
      <x:c r="P3696" t="str"/>
      <x:c r="Q3696" t="str">
        <x:v>https://www.google.com/maps/search/?api=1&amp;query=Centro+Medico+Nadir+Figueiredo+NADIR+FIGUEIREDO+IND+COM+S+A%2C+496%2C+JARDIM+MIRIAM%2C+SUZANO%2C+SP+Suzano+SP</x:v>
      </x:c>
      <x:c r="R3696" t="str"/>
      <x:c r="S3696" t="str"/>
      <x:c r="T3696" t="str">
        <x:v>Não contatado</x:v>
      </x:c>
      <x:c r="U3696" s="27" t="n">
        <x:f>IF(LEN(H3696)&gt;0,25,0)+IF(L3696="Sim",25,0)+IF(LEN(M3696)&gt;0,15,0)+IF(LEN(J3696)&gt;0,10,0)+IF(LEN(N3696)&gt;0,5,0)+IF(LEN(O3696)&gt;0,5,0)+IF(LEN(P3696)&gt;0,5,0)+IF(AND(LEN(R3696)&gt;0,LEN(S3696)&gt;0),10,0)</x:f>
        <x:v>0</x:v>
      </x:c>
      <x:c r="V3696" t="str">
        <x:f>IF(U3696&gt;=60,"Prioridade Alta",IF(U3696&gt;=35,"Prioridade Média","Prioridade Baixa"))</x:f>
        <x:v>Prioridade Baixa</x:v>
      </x:c>
      <x:c r="W3696" t="str">
        <x:v>Sim</x:v>
      </x:c>
      <x:c r="X3696" t="str">
        <x:v>Sem telefone, e-mail ou site</x:v>
      </x:c>
      <x:c r="Y3696" t="str">
        <x:v>Base expandida 2026-07-27</x:v>
      </x:c>
      <x:c r="Z3696" t="str"/>
      <x:c r="AA3696" t="str"/>
      <x:c r="AB3696" t="n">
        <x:v>30</x:v>
      </x:c>
      <x:c r="AC3696" t="str">
        <x:v>Prioridade Baixa</x:v>
      </x:c>
      <x:c r="AD3696" t="str">
        <x:v>Fonte CNES/DATASUS: https://cnes2.datasus.gov.br/Mod_Basico.asp?VCo_Unidade=3552509733701; CNES 9733701; CNPJ 61067161001835; site oficial/redes não coletados nesta fonte</x:v>
      </x:c>
      <x:c r="AE3696" t="n">
        <x:f>IF(LEN(H3696)&gt;0,1,0)</x:f>
        <x:v>0</x:v>
      </x:c>
      <x:c r="AF3696" t="n">
        <x:f>IF(LEN(M3696)&gt;0,1,0)</x:f>
        <x:v>0</x:v>
      </x:c>
      <x:c r="AG3696" t="n">
        <x:f>IF(AND(LEN(H3696)=0,LEN(K3696)=0,LEN(M3696)=0),1,0)</x:f>
        <x:v>1</x:v>
      </x:c>
    </x:row>
    <x:row r="3697">
      <x:c r="A3697" t="str">
        <x:v>AT-03696</x:v>
      </x:c>
      <x:c r="B3697" t="str">
        <x:v>Centro Medico Klabin Filial Suzano</x:v>
      </x:c>
      <x:c r="C3697" t="str">
        <x:v>Saúde</x:v>
      </x:c>
      <x:c r="D3697" t="str">
        <x:v>Clínica</x:v>
      </x:c>
      <x:c r="E3697" t="str">
        <x:v>Suzano</x:v>
      </x:c>
      <x:c r="F3697" t="str">
        <x:v>Palmeiras De Sao Pau</x:v>
      </x:c>
      <x:c r="G3697" t="str">
        <x:v>Klabin S A, 12999, Palmeiras De Sao Pau, Suzano, Sp</x:v>
      </x:c>
      <x:c r="H3697" t="str"/>
      <x:c r="I3697" t="str"/>
      <x:c r="J3697" t="str"/>
      <x:c r="K3697" t="str"/>
      <x:c r="L3697" t="str"/>
      <x:c r="M3697" t="str"/>
      <x:c r="N3697" t="str"/>
      <x:c r="O3697" t="str"/>
      <x:c r="P3697" t="str"/>
      <x:c r="Q3697" t="str">
        <x:v>https://www.google.com/maps/search/?api=1&amp;query=Centro+Medico+Klabin+Filial+Suzano+KLABIN+S+A%2C+12999%2C+PALMEIRAS+DE+SAO+PAU%2C+SUZANO%2C+SP+Suzano+SP</x:v>
      </x:c>
      <x:c r="R3697" t="str"/>
      <x:c r="S3697" t="str"/>
      <x:c r="T3697" t="str">
        <x:v>Não contatado</x:v>
      </x:c>
      <x:c r="U3697" s="27" t="n">
        <x:f>IF(LEN(H3697)&gt;0,25,0)+IF(L3697="Sim",25,0)+IF(LEN(M3697)&gt;0,15,0)+IF(LEN(J3697)&gt;0,10,0)+IF(LEN(N3697)&gt;0,5,0)+IF(LEN(O3697)&gt;0,5,0)+IF(LEN(P3697)&gt;0,5,0)+IF(AND(LEN(R3697)&gt;0,LEN(S3697)&gt;0),10,0)</x:f>
        <x:v>0</x:v>
      </x:c>
      <x:c r="V3697" t="str">
        <x:f>IF(U3697&gt;=60,"Prioridade Alta",IF(U3697&gt;=35,"Prioridade Média","Prioridade Baixa"))</x:f>
        <x:v>Prioridade Baixa</x:v>
      </x:c>
      <x:c r="W3697" t="str">
        <x:v>Sim</x:v>
      </x:c>
      <x:c r="X3697" t="str">
        <x:v>Sem telefone, e-mail ou site</x:v>
      </x:c>
      <x:c r="Y3697" t="str">
        <x:v>Base expandida 2026-07-27</x:v>
      </x:c>
      <x:c r="Z3697" t="str"/>
      <x:c r="AA3697" t="str"/>
      <x:c r="AB3697" t="n">
        <x:v>30</x:v>
      </x:c>
      <x:c r="AC3697" t="str">
        <x:v>Prioridade Baixa</x:v>
      </x:c>
      <x:c r="AD3697" t="str">
        <x:v>Fonte CNES/DATASUS: https://cnes2.datasus.gov.br/Mod_Basico.asp?VCo_Unidade=3552502877678; CNES 2877678; CNPJ 89637490017030; site oficial/redes não coletados nesta fonte</x:v>
      </x:c>
      <x:c r="AE3697" t="n">
        <x:f>IF(LEN(H3697)&gt;0,1,0)</x:f>
        <x:v>0</x:v>
      </x:c>
      <x:c r="AF3697" t="n">
        <x:f>IF(LEN(M3697)&gt;0,1,0)</x:f>
        <x:v>0</x:v>
      </x:c>
      <x:c r="AG3697" t="n">
        <x:f>IF(AND(LEN(H3697)=0,LEN(K3697)=0,LEN(M3697)=0),1,0)</x:f>
        <x:v>1</x:v>
      </x:c>
    </x:row>
    <x:row r="3698">
      <x:c r="A3698" t="str">
        <x:v>AT-03697</x:v>
      </x:c>
      <x:c r="B3698" t="str">
        <x:v>Centro Ortopedico Dr Roberto Kajiwara</x:v>
      </x:c>
      <x:c r="C3698" t="str">
        <x:v>Saúde</x:v>
      </x:c>
      <x:c r="D3698" t="str">
        <x:v>Clínica</x:v>
      </x:c>
      <x:c r="E3698" t="str">
        <x:v>Suzano</x:v>
      </x:c>
      <x:c r="F3698" t="str">
        <x:v>Centro</x:v>
      </x:c>
      <x:c r="G3698" t="str">
        <x:v>Imesu Instituto Medico Kajiwara Ltda Me, 226, Centro, Suzano, Sp</x:v>
      </x:c>
      <x:c r="H3698" t="str"/>
      <x:c r="I3698" t="str"/>
      <x:c r="J3698" t="str"/>
      <x:c r="K3698" t="str"/>
      <x:c r="L3698" t="str"/>
      <x:c r="M3698" t="str"/>
      <x:c r="N3698" t="str"/>
      <x:c r="O3698" t="str"/>
      <x:c r="P3698" t="str"/>
      <x:c r="Q3698" t="str">
        <x:v>https://www.google.com/maps/search/?api=1&amp;query=Centro+Ortopedico+Dr+Roberto+Kajiwara+IMESU+INSTITUTO+MEDICO+KAJIWARA+LTDA+ME%2C+226%2C+CENTRO%2C+SUZANO%2C+SP+Suzano+SP</x:v>
      </x:c>
      <x:c r="R3698" t="str"/>
      <x:c r="S3698" t="str"/>
      <x:c r="T3698" t="str">
        <x:v>Não contatado</x:v>
      </x:c>
      <x:c r="U3698" s="27" t="n">
        <x:f>IF(LEN(H3698)&gt;0,25,0)+IF(L3698="Sim",25,0)+IF(LEN(M3698)&gt;0,15,0)+IF(LEN(J3698)&gt;0,10,0)+IF(LEN(N3698)&gt;0,5,0)+IF(LEN(O3698)&gt;0,5,0)+IF(LEN(P3698)&gt;0,5,0)+IF(AND(LEN(R3698)&gt;0,LEN(S3698)&gt;0),10,0)</x:f>
        <x:v>0</x:v>
      </x:c>
      <x:c r="V3698" t="str">
        <x:f>IF(U3698&gt;=60,"Prioridade Alta",IF(U3698&gt;=35,"Prioridade Média","Prioridade Baixa"))</x:f>
        <x:v>Prioridade Baixa</x:v>
      </x:c>
      <x:c r="W3698" t="str">
        <x:v>Sim</x:v>
      </x:c>
      <x:c r="X3698" t="str">
        <x:v>Sem telefone, e-mail ou site</x:v>
      </x:c>
      <x:c r="Y3698" t="str">
        <x:v>Base expandida 2026-07-27</x:v>
      </x:c>
      <x:c r="Z3698" t="str"/>
      <x:c r="AA3698" t="str"/>
      <x:c r="AB3698" t="n">
        <x:v>30</x:v>
      </x:c>
      <x:c r="AC3698" t="str">
        <x:v>Prioridade Baixa</x:v>
      </x:c>
      <x:c r="AD3698" t="str">
        <x:v>Fonte CNES/DATASUS: https://cnes2.datasus.gov.br/Mod_Basico.asp?VCo_Unidade=3552506221106; CNES 6221106; CNPJ 07168219000143; site oficial/redes não coletados nesta fonte</x:v>
      </x:c>
      <x:c r="AE3698" t="n">
        <x:f>IF(LEN(H3698)&gt;0,1,0)</x:f>
        <x:v>0</x:v>
      </x:c>
      <x:c r="AF3698" t="n">
        <x:f>IF(LEN(M3698)&gt;0,1,0)</x:f>
        <x:v>0</x:v>
      </x:c>
      <x:c r="AG3698" t="n">
        <x:f>IF(AND(LEN(H3698)=0,LEN(K3698)=0,LEN(M3698)=0),1,0)</x:f>
        <x:v>1</x:v>
      </x:c>
    </x:row>
    <x:row r="3699">
      <x:c r="A3699" t="str">
        <x:v>AT-03698</x:v>
      </x:c>
      <x:c r="B3699" t="str">
        <x:v>Climma Clinica Medica Da Mulher De Aruja Ss Ltda</x:v>
      </x:c>
      <x:c r="C3699" t="str">
        <x:v>Saúde</x:v>
      </x:c>
      <x:c r="D3699" t="str">
        <x:v>Clínica</x:v>
      </x:c>
      <x:c r="E3699" t="str">
        <x:v>Suzano</x:v>
      </x:c>
      <x:c r="F3699" t="str">
        <x:v>Centro</x:v>
      </x:c>
      <x:c r="G3699" t="str">
        <x:v>Climma Clinica Medica Da Mulher De Aruja Ss Ltda, 242, Centro, Suzano, Sp</x:v>
      </x:c>
      <x:c r="H3699" t="str"/>
      <x:c r="I3699" t="str"/>
      <x:c r="J3699" t="str"/>
      <x:c r="K3699" t="str"/>
      <x:c r="L3699" t="str"/>
      <x:c r="M3699" t="str"/>
      <x:c r="N3699" t="str"/>
      <x:c r="O3699" t="str"/>
      <x:c r="P3699" t="str"/>
      <x:c r="Q3699" t="str">
        <x:v>https://www.google.com/maps/search/?api=1&amp;query=Climma+Clinica+Medica+Da+Mulher+De+Aruja+Ss+Ltda+CLIMMA+CLINICA+MEDICA+DA+MULHER+DE+ARUJA+SS+LTDA%2C+242%2C+CENTRO%2C+SUZANO%2C+SP+Suzano+SP</x:v>
      </x:c>
      <x:c r="R3699" t="str"/>
      <x:c r="S3699" t="str"/>
      <x:c r="T3699" t="str">
        <x:v>Não contatado</x:v>
      </x:c>
      <x:c r="U3699" s="27" t="n">
        <x:f>IF(LEN(H3699)&gt;0,25,0)+IF(L3699="Sim",25,0)+IF(LEN(M3699)&gt;0,15,0)+IF(LEN(J3699)&gt;0,10,0)+IF(LEN(N3699)&gt;0,5,0)+IF(LEN(O3699)&gt;0,5,0)+IF(LEN(P3699)&gt;0,5,0)+IF(AND(LEN(R3699)&gt;0,LEN(S3699)&gt;0),10,0)</x:f>
        <x:v>0</x:v>
      </x:c>
      <x:c r="V3699" t="str">
        <x:f>IF(U3699&gt;=60,"Prioridade Alta",IF(U3699&gt;=35,"Prioridade Média","Prioridade Baixa"))</x:f>
        <x:v>Prioridade Baixa</x:v>
      </x:c>
      <x:c r="W3699" t="str">
        <x:v>Sim</x:v>
      </x:c>
      <x:c r="X3699" t="str">
        <x:v>Sem telefone, e-mail ou site</x:v>
      </x:c>
      <x:c r="Y3699" t="str">
        <x:v>Base expandida 2026-07-27</x:v>
      </x:c>
      <x:c r="Z3699" t="str"/>
      <x:c r="AA3699" t="str"/>
      <x:c r="AB3699" t="n">
        <x:v>30</x:v>
      </x:c>
      <x:c r="AC3699" t="str">
        <x:v>Prioridade Baixa</x:v>
      </x:c>
      <x:c r="AD3699" t="str">
        <x:v>Fonte CNES/DATASUS: https://cnes2.datasus.gov.br/Mod_Basico.asp?VCo_Unidade=3552509718680; CNES 9718680; CNPJ 06893244000208; site oficial/redes não coletados nesta fonte</x:v>
      </x:c>
      <x:c r="AE3699" t="n">
        <x:f>IF(LEN(H3699)&gt;0,1,0)</x:f>
        <x:v>0</x:v>
      </x:c>
      <x:c r="AF3699" t="n">
        <x:f>IF(LEN(M3699)&gt;0,1,0)</x:f>
        <x:v>0</x:v>
      </x:c>
      <x:c r="AG3699" t="n">
        <x:f>IF(AND(LEN(H3699)=0,LEN(K3699)=0,LEN(M3699)=0),1,0)</x:f>
        <x:v>1</x:v>
      </x:c>
    </x:row>
    <x:row r="3700">
      <x:c r="A3700" t="str">
        <x:v>AT-03699</x:v>
      </x:c>
      <x:c r="B3700" t="str">
        <x:v>Clinica As Doutoras</x:v>
      </x:c>
      <x:c r="C3700" t="str">
        <x:v>Saúde</x:v>
      </x:c>
      <x:c r="D3700" t="str">
        <x:v>Clínica</x:v>
      </x:c>
      <x:c r="E3700" t="str">
        <x:v>Suzano</x:v>
      </x:c>
      <x:c r="F3700" t="str">
        <x:v>Jardim Guaio</x:v>
      </x:c>
      <x:c r="G3700" t="str">
        <x:v>Celeghini Odontologia Ltda, 164, Jardim Guaio, Suzano, Sp</x:v>
      </x:c>
      <x:c r="H3700" t="str"/>
      <x:c r="I3700" t="str"/>
      <x:c r="J3700" t="str"/>
      <x:c r="K3700" t="str"/>
      <x:c r="L3700" t="str"/>
      <x:c r="M3700" t="str"/>
      <x:c r="N3700" t="str"/>
      <x:c r="O3700" t="str"/>
      <x:c r="P3700" t="str"/>
      <x:c r="Q3700" t="str">
        <x:v>https://www.google.com/maps/search/?api=1&amp;query=Clinica+As+Doutoras+CELEGHINI+ODONTOLOGIA+LTDA%2C+164%2C+JARDIM+GUAIO%2C+SUZANO%2C+SP+Suzano+SP</x:v>
      </x:c>
      <x:c r="R3700" t="str"/>
      <x:c r="S3700" t="str"/>
      <x:c r="T3700" t="str">
        <x:v>Não contatado</x:v>
      </x:c>
      <x:c r="U3700" s="27" t="n">
        <x:f>IF(LEN(H3700)&gt;0,25,0)+IF(L3700="Sim",25,0)+IF(LEN(M3700)&gt;0,15,0)+IF(LEN(J3700)&gt;0,10,0)+IF(LEN(N3700)&gt;0,5,0)+IF(LEN(O3700)&gt;0,5,0)+IF(LEN(P3700)&gt;0,5,0)+IF(AND(LEN(R3700)&gt;0,LEN(S3700)&gt;0),10,0)</x:f>
        <x:v>0</x:v>
      </x:c>
      <x:c r="V3700" t="str">
        <x:f>IF(U3700&gt;=60,"Prioridade Alta",IF(U3700&gt;=35,"Prioridade Média","Prioridade Baixa"))</x:f>
        <x:v>Prioridade Baixa</x:v>
      </x:c>
      <x:c r="W3700" t="str">
        <x:v>Sim</x:v>
      </x:c>
      <x:c r="X3700" t="str">
        <x:v>Sem telefone, e-mail ou site</x:v>
      </x:c>
      <x:c r="Y3700" t="str">
        <x:v>Base expandida 2026-07-27</x:v>
      </x:c>
      <x:c r="Z3700" t="str"/>
      <x:c r="AA3700" t="str"/>
      <x:c r="AB3700" t="n">
        <x:v>30</x:v>
      </x:c>
      <x:c r="AC3700" t="str">
        <x:v>Prioridade Baixa</x:v>
      </x:c>
      <x:c r="AD3700" t="str">
        <x:v>Fonte CNES/DATASUS: https://cnes2.datasus.gov.br/Mod_Basico.asp?VCo_Unidade=3552504939751; CNES 4939751; CNPJ 46206984000162; site oficial/redes não coletados nesta fonte</x:v>
      </x:c>
      <x:c r="AE3700" t="n">
        <x:f>IF(LEN(H3700)&gt;0,1,0)</x:f>
        <x:v>0</x:v>
      </x:c>
      <x:c r="AF3700" t="n">
        <x:f>IF(LEN(M3700)&gt;0,1,0)</x:f>
        <x:v>0</x:v>
      </x:c>
      <x:c r="AG3700" t="n">
        <x:f>IF(AND(LEN(H3700)=0,LEN(K3700)=0,LEN(M3700)=0),1,0)</x:f>
        <x:v>1</x:v>
      </x:c>
    </x:row>
    <x:row r="3701">
      <x:c r="A3701" t="str">
        <x:v>AT-03700</x:v>
      </x:c>
      <x:c r="B3701" t="str">
        <x:v>Clinica De Especialidades De Suzano</x:v>
      </x:c>
      <x:c r="C3701" t="str">
        <x:v>Saúde</x:v>
      </x:c>
      <x:c r="D3701" t="str">
        <x:v>Clínica</x:v>
      </x:c>
      <x:c r="E3701" t="str">
        <x:v>Suzano</x:v>
      </x:c>
      <x:c r="F3701" t="str">
        <x:v>Vl Figueira</x:v>
      </x:c>
      <x:c r="G3701" t="str">
        <x:v>Irmandade Da Santa Casa De Misericordia De Suzano, 1861, Vl Figueira, Suzano, Sp</x:v>
      </x:c>
      <x:c r="H3701" t="str"/>
      <x:c r="I3701" t="str"/>
      <x:c r="J3701" t="str"/>
      <x:c r="K3701" t="str"/>
      <x:c r="L3701" t="str"/>
      <x:c r="M3701" t="str"/>
      <x:c r="N3701" t="str"/>
      <x:c r="O3701" t="str"/>
      <x:c r="P3701" t="str"/>
      <x:c r="Q3701" t="str">
        <x:v>https://www.google.com/maps/search/?api=1&amp;query=Clinica+De+Especialidades+De+Suzano+IRMANDADE+DA+SANTA+CASA+DE+MISERICORDIA+DE+SUZANO%2C+1861%2C+VL+FIGUEIRA%2C+SUZANO%2C+SP+Suzano+SP</x:v>
      </x:c>
      <x:c r="R3701" t="str"/>
      <x:c r="S3701" t="str"/>
      <x:c r="T3701" t="str">
        <x:v>Não contatado</x:v>
      </x:c>
      <x:c r="U3701" s="27" t="n">
        <x:f>IF(LEN(H3701)&gt;0,25,0)+IF(L3701="Sim",25,0)+IF(LEN(M3701)&gt;0,15,0)+IF(LEN(J3701)&gt;0,10,0)+IF(LEN(N3701)&gt;0,5,0)+IF(LEN(O3701)&gt;0,5,0)+IF(LEN(P3701)&gt;0,5,0)+IF(AND(LEN(R3701)&gt;0,LEN(S3701)&gt;0),10,0)</x:f>
        <x:v>0</x:v>
      </x:c>
      <x:c r="V3701" t="str">
        <x:f>IF(U3701&gt;=60,"Prioridade Alta",IF(U3701&gt;=35,"Prioridade Média","Prioridade Baixa"))</x:f>
        <x:v>Prioridade Baixa</x:v>
      </x:c>
      <x:c r="W3701" t="str">
        <x:v>Sim</x:v>
      </x:c>
      <x:c r="X3701" t="str">
        <x:v>Sem telefone, e-mail ou site</x:v>
      </x:c>
      <x:c r="Y3701" t="str">
        <x:v>Base expandida 2026-07-27</x:v>
      </x:c>
      <x:c r="Z3701" t="str"/>
      <x:c r="AA3701" t="str"/>
      <x:c r="AB3701" t="n">
        <x:v>30</x:v>
      </x:c>
      <x:c r="AC3701" t="str">
        <x:v>Prioridade Baixa</x:v>
      </x:c>
      <x:c r="AD3701" t="str">
        <x:v>Fonte CNES/DATASUS: https://cnes2.datasus.gov.br/Mod_Basico.asp?VCo_Unidade=3552505730430; CNES 5730430; CNPJ 51261998000119; site oficial/redes não coletados nesta fonte</x:v>
      </x:c>
      <x:c r="AE3701" t="n">
        <x:f>IF(LEN(H3701)&gt;0,1,0)</x:f>
        <x:v>0</x:v>
      </x:c>
      <x:c r="AF3701" t="n">
        <x:f>IF(LEN(M3701)&gt;0,1,0)</x:f>
        <x:v>0</x:v>
      </x:c>
      <x:c r="AG3701" t="n">
        <x:f>IF(AND(LEN(H3701)=0,LEN(K3701)=0,LEN(M3701)=0),1,0)</x:f>
        <x:v>1</x:v>
      </x:c>
    </x:row>
    <x:row r="3702">
      <x:c r="A3702" t="str">
        <x:v>AT-03701</x:v>
      </x:c>
      <x:c r="B3702" t="str">
        <x:v>Vassallo Florit Odontologia</x:v>
      </x:c>
      <x:c r="C3702" t="str">
        <x:v>Saúde</x:v>
      </x:c>
      <x:c r="D3702" t="str">
        <x:v>Clínica</x:v>
      </x:c>
      <x:c r="E3702" t="str">
        <x:v>Guarulhos</x:v>
      </x:c>
      <x:c r="F3702" t="str">
        <x:v>Jardim Gumercindo</x:v>
      </x:c>
      <x:c r="G3702" t="str">
        <x:v>Vassallo Florit Odontologia Ltda, 204, Jardim Gumercindo, Guarulhos, Sp</x:v>
      </x:c>
      <x:c r="H3702" t="str"/>
      <x:c r="I3702" t="str"/>
      <x:c r="J3702" t="str"/>
      <x:c r="K3702" t="str"/>
      <x:c r="L3702" t="str"/>
      <x:c r="M3702" t="str"/>
      <x:c r="N3702" t="str"/>
      <x:c r="O3702" t="str"/>
      <x:c r="P3702" t="str"/>
      <x:c r="Q3702" t="str">
        <x:v>https://www.google.com/maps/search/?api=1&amp;query=Vassallo+Florit+Odontologia+VASSALLO+FLORIT+ODONTOLOGIA+LTDA%2C+204%2C+JARDIM+GUMERCINDO%2C+GUARULHOS%2C+SP+Guarulhos+SP</x:v>
      </x:c>
      <x:c r="R3702" t="str"/>
      <x:c r="S3702" t="str"/>
      <x:c r="T3702" t="str">
        <x:v>Não contatado</x:v>
      </x:c>
      <x:c r="U3702" s="27" t="n">
        <x:f>IF(LEN(H3702)&gt;0,25,0)+IF(L3702="Sim",25,0)+IF(LEN(M3702)&gt;0,15,0)+IF(LEN(J3702)&gt;0,10,0)+IF(LEN(N3702)&gt;0,5,0)+IF(LEN(O3702)&gt;0,5,0)+IF(LEN(P3702)&gt;0,5,0)+IF(AND(LEN(R3702)&gt;0,LEN(S3702)&gt;0),10,0)</x:f>
        <x:v>0</x:v>
      </x:c>
      <x:c r="V3702" t="str">
        <x:f>IF(U3702&gt;=60,"Prioridade Alta",IF(U3702&gt;=35,"Prioridade Média","Prioridade Baixa"))</x:f>
        <x:v>Prioridade Baixa</x:v>
      </x:c>
      <x:c r="W3702" t="str">
        <x:v>Sim</x:v>
      </x:c>
      <x:c r="X3702" t="str">
        <x:v>Sem telefone, e-mail ou site</x:v>
      </x:c>
      <x:c r="Y3702" t="str">
        <x:v>Base expandida 2026-07-27</x:v>
      </x:c>
      <x:c r="Z3702" t="str"/>
      <x:c r="AA3702" t="str"/>
      <x:c r="AB3702" t="n">
        <x:v>30</x:v>
      </x:c>
      <x:c r="AC3702" t="str">
        <x:v>Prioridade Baixa</x:v>
      </x:c>
      <x:c r="AD3702" t="str">
        <x:v>Fonte CNES/DATASUS: https://cnes2.datasus.gov.br/Mod_Basico.asp?VCo_Unidade=3518802842351; CNES 2842351; CNPJ 42689503000166; site oficial/redes não coletados nesta fonte</x:v>
      </x:c>
      <x:c r="AE3702" t="n">
        <x:f>IF(LEN(H3702)&gt;0,1,0)</x:f>
        <x:v>0</x:v>
      </x:c>
      <x:c r="AF3702" t="n">
        <x:f>IF(LEN(M3702)&gt;0,1,0)</x:f>
        <x:v>0</x:v>
      </x:c>
      <x:c r="AG3702" t="n">
        <x:f>IF(AND(LEN(H3702)=0,LEN(K3702)=0,LEN(M3702)=0),1,0)</x:f>
        <x:v>1</x:v>
      </x:c>
    </x:row>
    <x:row r="3703">
      <x:c r="A3703" t="str">
        <x:v>AT-03702</x:v>
      </x:c>
      <x:c r="B3703" t="str">
        <x:v>Clinica Dr Edson Caetano</x:v>
      </x:c>
      <x:c r="C3703" t="str">
        <x:v>Saúde</x:v>
      </x:c>
      <x:c r="D3703" t="str">
        <x:v>Clínica</x:v>
      </x:c>
      <x:c r="E3703" t="str">
        <x:v>Suzano</x:v>
      </x:c>
      <x:c r="F3703" t="str">
        <x:v>Vila Costa</x:v>
      </x:c>
      <x:c r="G3703" t="str">
        <x:v>Clinica Dr Edson Caetano Ltda, 544, Vila Costa, Suzano, Sp</x:v>
      </x:c>
      <x:c r="H3703" t="str"/>
      <x:c r="I3703" t="str"/>
      <x:c r="J3703" t="str"/>
      <x:c r="K3703" t="str"/>
      <x:c r="L3703" t="str"/>
      <x:c r="M3703" t="str"/>
      <x:c r="N3703" t="str"/>
      <x:c r="O3703" t="str"/>
      <x:c r="P3703" t="str"/>
      <x:c r="Q3703" t="str">
        <x:v>https://www.google.com/maps/search/?api=1&amp;query=Clinica+Dr+Edson+Caetano+CLINICA+DR+EDSON+CAETANO+LTDA%2C+544%2C+VILA+COSTA%2C+SUZANO%2C+SP+Suzano+SP</x:v>
      </x:c>
      <x:c r="R3703" t="str"/>
      <x:c r="S3703" t="str"/>
      <x:c r="T3703" t="str">
        <x:v>Não contatado</x:v>
      </x:c>
      <x:c r="U3703" s="27" t="n">
        <x:f>IF(LEN(H3703)&gt;0,25,0)+IF(L3703="Sim",25,0)+IF(LEN(M3703)&gt;0,15,0)+IF(LEN(J3703)&gt;0,10,0)+IF(LEN(N3703)&gt;0,5,0)+IF(LEN(O3703)&gt;0,5,0)+IF(LEN(P3703)&gt;0,5,0)+IF(AND(LEN(R3703)&gt;0,LEN(S3703)&gt;0),10,0)</x:f>
        <x:v>0</x:v>
      </x:c>
      <x:c r="V3703" t="str">
        <x:f>IF(U3703&gt;=60,"Prioridade Alta",IF(U3703&gt;=35,"Prioridade Média","Prioridade Baixa"))</x:f>
        <x:v>Prioridade Baixa</x:v>
      </x:c>
      <x:c r="W3703" t="str">
        <x:v>Sim</x:v>
      </x:c>
      <x:c r="X3703" t="str">
        <x:v>Sem telefone, e-mail ou site</x:v>
      </x:c>
      <x:c r="Y3703" t="str">
        <x:v>Base expandida 2026-07-27</x:v>
      </x:c>
      <x:c r="Z3703" t="str"/>
      <x:c r="AA3703" t="str"/>
      <x:c r="AB3703" t="n">
        <x:v>30</x:v>
      </x:c>
      <x:c r="AC3703" t="str">
        <x:v>Prioridade Baixa</x:v>
      </x:c>
      <x:c r="AD3703" t="str">
        <x:v>Fonte CNES/DATASUS: https://cnes2.datasus.gov.br/Mod_Basico.asp?VCo_Unidade=3552505992788; CNES 5992788; CNPJ 62832181000170; site oficial/redes não coletados nesta fonte</x:v>
      </x:c>
      <x:c r="AE3703" t="n">
        <x:f>IF(LEN(H3703)&gt;0,1,0)</x:f>
        <x:v>0</x:v>
      </x:c>
      <x:c r="AF3703" t="n">
        <x:f>IF(LEN(M3703)&gt;0,1,0)</x:f>
        <x:v>0</x:v>
      </x:c>
      <x:c r="AG3703" t="n">
        <x:f>IF(AND(LEN(H3703)=0,LEN(K3703)=0,LEN(M3703)=0),1,0)</x:f>
        <x:v>1</x:v>
      </x:c>
    </x:row>
    <x:row r="3704">
      <x:c r="A3704" t="str">
        <x:v>AT-03703</x:v>
      </x:c>
      <x:c r="B3704" t="str">
        <x:v>Clinica De Saude Mulher Moderna</x:v>
      </x:c>
      <x:c r="C3704" t="str">
        <x:v>Saúde</x:v>
      </x:c>
      <x:c r="D3704" t="str">
        <x:v>Clínica</x:v>
      </x:c>
      <x:c r="E3704" t="str">
        <x:v>Suzano</x:v>
      </x:c>
      <x:c r="F3704" t="str">
        <x:v>Centro</x:v>
      </x:c>
      <x:c r="G3704" t="str">
        <x:v>Clinica De Saude Mulher Moderna Ltda, 242, Centro, Suzano, Sp</x:v>
      </x:c>
      <x:c r="H3704" t="str"/>
      <x:c r="I3704" t="str"/>
      <x:c r="J3704" t="str"/>
      <x:c r="K3704" t="str"/>
      <x:c r="L3704" t="str"/>
      <x:c r="M3704" t="str"/>
      <x:c r="N3704" t="str"/>
      <x:c r="O3704" t="str"/>
      <x:c r="P3704" t="str"/>
      <x:c r="Q3704" t="str">
        <x:v>https://www.google.com/maps/search/?api=1&amp;query=Clinica+De+Saude+Mulher+Moderna+CLINICA+DE+SAUDE+MULHER+MODERNA+LTDA%2C+242%2C+CENTRO%2C+SUZANO%2C+SP+Suzano+SP</x:v>
      </x:c>
      <x:c r="R3704" t="str"/>
      <x:c r="S3704" t="str"/>
      <x:c r="T3704" t="str">
        <x:v>Não contatado</x:v>
      </x:c>
      <x:c r="U3704" s="27" t="n">
        <x:f>IF(LEN(H3704)&gt;0,25,0)+IF(L3704="Sim",25,0)+IF(LEN(M3704)&gt;0,15,0)+IF(LEN(J3704)&gt;0,10,0)+IF(LEN(N3704)&gt;0,5,0)+IF(LEN(O3704)&gt;0,5,0)+IF(LEN(P3704)&gt;0,5,0)+IF(AND(LEN(R3704)&gt;0,LEN(S3704)&gt;0),10,0)</x:f>
        <x:v>0</x:v>
      </x:c>
      <x:c r="V3704" t="str">
        <x:f>IF(U3704&gt;=60,"Prioridade Alta",IF(U3704&gt;=35,"Prioridade Média","Prioridade Baixa"))</x:f>
        <x:v>Prioridade Baixa</x:v>
      </x:c>
      <x:c r="W3704" t="str">
        <x:v>Sim</x:v>
      </x:c>
      <x:c r="X3704" t="str">
        <x:v>Sem telefone, e-mail ou site</x:v>
      </x:c>
      <x:c r="Y3704" t="str">
        <x:v>Base expandida 2026-07-27</x:v>
      </x:c>
      <x:c r="Z3704" t="str"/>
      <x:c r="AA3704" t="str"/>
      <x:c r="AB3704" t="n">
        <x:v>30</x:v>
      </x:c>
      <x:c r="AC3704" t="str">
        <x:v>Prioridade Baixa</x:v>
      </x:c>
      <x:c r="AD3704" t="str">
        <x:v>Fonte CNES/DATASUS: https://cnes2.datasus.gov.br/Mod_Basico.asp?VCo_Unidade=3552509932801; CNES 9932801; CNPJ 07624598000139; site oficial/redes não coletados nesta fonte</x:v>
      </x:c>
      <x:c r="AE3704" t="n">
        <x:f>IF(LEN(H3704)&gt;0,1,0)</x:f>
        <x:v>0</x:v>
      </x:c>
      <x:c r="AF3704" t="n">
        <x:f>IF(LEN(M3704)&gt;0,1,0)</x:f>
        <x:v>0</x:v>
      </x:c>
      <x:c r="AG3704" t="n">
        <x:f>IF(AND(LEN(H3704)=0,LEN(K3704)=0,LEN(M3704)=0),1,0)</x:f>
        <x:v>1</x:v>
      </x:c>
    </x:row>
    <x:row r="3705">
      <x:c r="A3705" t="str">
        <x:v>AT-03704</x:v>
      </x:c>
      <x:c r="B3705" t="str">
        <x:v>Clinica Gabriela Barreto</x:v>
      </x:c>
      <x:c r="C3705" t="str">
        <x:v>Saúde</x:v>
      </x:c>
      <x:c r="D3705" t="str">
        <x:v>Clínica</x:v>
      </x:c>
      <x:c r="E3705" t="str">
        <x:v>Suzano</x:v>
      </x:c>
      <x:c r="F3705" t="str">
        <x:v>Vila Costa</x:v>
      </x:c>
      <x:c r="G3705" t="str">
        <x:v>Barreto Odontologia Eireli, 544, Vila Costa, Suzano, Sp</x:v>
      </x:c>
      <x:c r="H3705" t="str"/>
      <x:c r="I3705" t="str"/>
      <x:c r="J3705" t="str"/>
      <x:c r="K3705" t="str"/>
      <x:c r="L3705" t="str"/>
      <x:c r="M3705" t="str"/>
      <x:c r="N3705" t="str"/>
      <x:c r="O3705" t="str"/>
      <x:c r="P3705" t="str"/>
      <x:c r="Q3705" t="str">
        <x:v>https://www.google.com/maps/search/?api=1&amp;query=Clinica+Gabriela+Barreto+BARRETO+ODONTOLOGIA+EIRELI%2C+544%2C+VILA+COSTA%2C+SUZANO%2C+SP+Suzano+SP</x:v>
      </x:c>
      <x:c r="R3705" t="str"/>
      <x:c r="S3705" t="str"/>
      <x:c r="T3705" t="str">
        <x:v>Não contatado</x:v>
      </x:c>
      <x:c r="U3705" s="27" t="n">
        <x:f>IF(LEN(H3705)&gt;0,25,0)+IF(L3705="Sim",25,0)+IF(LEN(M3705)&gt;0,15,0)+IF(LEN(J3705)&gt;0,10,0)+IF(LEN(N3705)&gt;0,5,0)+IF(LEN(O3705)&gt;0,5,0)+IF(LEN(P3705)&gt;0,5,0)+IF(AND(LEN(R3705)&gt;0,LEN(S3705)&gt;0),10,0)</x:f>
        <x:v>0</x:v>
      </x:c>
      <x:c r="V3705" t="str">
        <x:f>IF(U3705&gt;=60,"Prioridade Alta",IF(U3705&gt;=35,"Prioridade Média","Prioridade Baixa"))</x:f>
        <x:v>Prioridade Baixa</x:v>
      </x:c>
      <x:c r="W3705" t="str">
        <x:v>Sim</x:v>
      </x:c>
      <x:c r="X3705" t="str">
        <x:v>Sem telefone, e-mail ou site</x:v>
      </x:c>
      <x:c r="Y3705" t="str">
        <x:v>Base expandida 2026-07-27</x:v>
      </x:c>
      <x:c r="Z3705" t="str"/>
      <x:c r="AA3705" t="str"/>
      <x:c r="AB3705" t="n">
        <x:v>30</x:v>
      </x:c>
      <x:c r="AC3705" t="str">
        <x:v>Prioridade Baixa</x:v>
      </x:c>
      <x:c r="AD3705" t="str">
        <x:v>Fonte CNES/DATASUS: https://cnes2.datasus.gov.br/Mod_Basico.asp?VCo_Unidade=3552509946489; CNES 9946489; CNPJ 32137752000195; site oficial/redes não coletados nesta fonte</x:v>
      </x:c>
      <x:c r="AE3705" t="n">
        <x:f>IF(LEN(H3705)&gt;0,1,0)</x:f>
        <x:v>0</x:v>
      </x:c>
      <x:c r="AF3705" t="n">
        <x:f>IF(LEN(M3705)&gt;0,1,0)</x:f>
        <x:v>0</x:v>
      </x:c>
      <x:c r="AG3705" t="n">
        <x:f>IF(AND(LEN(H3705)=0,LEN(K3705)=0,LEN(M3705)=0),1,0)</x:f>
        <x:v>1</x:v>
      </x:c>
    </x:row>
    <x:row r="3706">
      <x:c r="A3706" t="str">
        <x:v>AT-03705</x:v>
      </x:c>
      <x:c r="B3706" t="str">
        <x:v>Clinica Jihad</x:v>
      </x:c>
      <x:c r="C3706" t="str">
        <x:v>Saúde</x:v>
      </x:c>
      <x:c r="D3706" t="str">
        <x:v>Clínica</x:v>
      </x:c>
      <x:c r="E3706" t="str">
        <x:v>Suzano</x:v>
      </x:c>
      <x:c r="F3706" t="str">
        <x:v>Jardim Imperador</x:v>
      </x:c>
      <x:c r="G3706" t="str">
        <x:v>Jihad Almakhour, 743, Jardim Imperador, Suzano, Sp</x:v>
      </x:c>
      <x:c r="H3706" t="str"/>
      <x:c r="I3706" t="str"/>
      <x:c r="J3706" t="str"/>
      <x:c r="K3706" t="str"/>
      <x:c r="L3706" t="str"/>
      <x:c r="M3706" t="str"/>
      <x:c r="N3706" t="str"/>
      <x:c r="O3706" t="str"/>
      <x:c r="P3706" t="str"/>
      <x:c r="Q3706" t="str">
        <x:v>https://www.google.com/maps/search/?api=1&amp;query=Clinica+Jihad+JIHAD+ALMAKHOUR%2C+743%2C+JARDIM+IMPERADOR%2C+SUZANO%2C+SP+Suzano+SP</x:v>
      </x:c>
      <x:c r="R3706" t="str"/>
      <x:c r="S3706" t="str"/>
      <x:c r="T3706" t="str">
        <x:v>Não contatado</x:v>
      </x:c>
      <x:c r="U3706" s="27" t="n">
        <x:f>IF(LEN(H3706)&gt;0,25,0)+IF(L3706="Sim",25,0)+IF(LEN(M3706)&gt;0,15,0)+IF(LEN(J3706)&gt;0,10,0)+IF(LEN(N3706)&gt;0,5,0)+IF(LEN(O3706)&gt;0,5,0)+IF(LEN(P3706)&gt;0,5,0)+IF(AND(LEN(R3706)&gt;0,LEN(S3706)&gt;0),10,0)</x:f>
        <x:v>0</x:v>
      </x:c>
      <x:c r="V3706" t="str">
        <x:f>IF(U3706&gt;=60,"Prioridade Alta",IF(U3706&gt;=35,"Prioridade Média","Prioridade Baixa"))</x:f>
        <x:v>Prioridade Baixa</x:v>
      </x:c>
      <x:c r="W3706" t="str">
        <x:v>Sim</x:v>
      </x:c>
      <x:c r="X3706" t="str">
        <x:v>Sem telefone, e-mail ou site</x:v>
      </x:c>
      <x:c r="Y3706" t="str">
        <x:v>Base expandida 2026-07-27</x:v>
      </x:c>
      <x:c r="Z3706" t="str"/>
      <x:c r="AA3706" t="str"/>
      <x:c r="AB3706" t="n">
        <x:v>30</x:v>
      </x:c>
      <x:c r="AC3706" t="str">
        <x:v>Prioridade Baixa</x:v>
      </x:c>
      <x:c r="AD3706" t="str">
        <x:v>Fonte CNES/DATASUS: https://cnes2.datasus.gov.br/Mod_Basico.asp?VCo_Unidade=3552509266852; CNES 9266852; CNPJ -; site oficial/redes não coletados nesta fonte</x:v>
      </x:c>
      <x:c r="AE3706" t="n">
        <x:f>IF(LEN(H3706)&gt;0,1,0)</x:f>
        <x:v>0</x:v>
      </x:c>
      <x:c r="AF3706" t="n">
        <x:f>IF(LEN(M3706)&gt;0,1,0)</x:f>
        <x:v>0</x:v>
      </x:c>
      <x:c r="AG3706" t="n">
        <x:f>IF(AND(LEN(H3706)=0,LEN(K3706)=0,LEN(M3706)=0),1,0)</x:f>
        <x:v>1</x:v>
      </x:c>
    </x:row>
    <x:row r="3707">
      <x:c r="A3707" t="str">
        <x:v>AT-03706</x:v>
      </x:c>
      <x:c r="B3707" t="str">
        <x:v>Clinica Ghosn Servicos Medicos</x:v>
      </x:c>
      <x:c r="C3707" t="str">
        <x:v>Saúde</x:v>
      </x:c>
      <x:c r="D3707" t="str">
        <x:v>Clínica</x:v>
      </x:c>
      <x:c r="E3707" t="str">
        <x:v>Suzano</x:v>
      </x:c>
      <x:c r="F3707" t="str">
        <x:v>Vila Costa</x:v>
      </x:c>
      <x:c r="G3707" t="str">
        <x:v>Clinica Ghosn Servicos Medicos Ltda, 370, Vila Costa, Suzano, Sp</x:v>
      </x:c>
      <x:c r="H3707" t="str"/>
      <x:c r="I3707" t="str"/>
      <x:c r="J3707" t="str"/>
      <x:c r="K3707" t="str"/>
      <x:c r="L3707" t="str"/>
      <x:c r="M3707" t="str"/>
      <x:c r="N3707" t="str"/>
      <x:c r="O3707" t="str"/>
      <x:c r="P3707" t="str"/>
      <x:c r="Q3707" t="str">
        <x:v>https://www.google.com/maps/search/?api=1&amp;query=Clinica+Ghosn+Servicos+Medicos+CLINICA+GHOSN+SERVICOS+MEDICOS+LTDA%2C+370%2C+VILA+COSTA%2C+SUZANO%2C+SP+Suzano+SP</x:v>
      </x:c>
      <x:c r="R3707" t="str"/>
      <x:c r="S3707" t="str"/>
      <x:c r="T3707" t="str">
        <x:v>Não contatado</x:v>
      </x:c>
      <x:c r="U3707" s="27" t="n">
        <x:f>IF(LEN(H3707)&gt;0,25,0)+IF(L3707="Sim",25,0)+IF(LEN(M3707)&gt;0,15,0)+IF(LEN(J3707)&gt;0,10,0)+IF(LEN(N3707)&gt;0,5,0)+IF(LEN(O3707)&gt;0,5,0)+IF(LEN(P3707)&gt;0,5,0)+IF(AND(LEN(R3707)&gt;0,LEN(S3707)&gt;0),10,0)</x:f>
        <x:v>0</x:v>
      </x:c>
      <x:c r="V3707" t="str">
        <x:f>IF(U3707&gt;=60,"Prioridade Alta",IF(U3707&gt;=35,"Prioridade Média","Prioridade Baixa"))</x:f>
        <x:v>Prioridade Baixa</x:v>
      </x:c>
      <x:c r="W3707" t="str">
        <x:v>Sim</x:v>
      </x:c>
      <x:c r="X3707" t="str">
        <x:v>Sem telefone, e-mail ou site</x:v>
      </x:c>
      <x:c r="Y3707" t="str">
        <x:v>Base expandida 2026-07-27</x:v>
      </x:c>
      <x:c r="Z3707" t="str"/>
      <x:c r="AA3707" t="str"/>
      <x:c r="AB3707" t="n">
        <x:v>30</x:v>
      </x:c>
      <x:c r="AC3707" t="str">
        <x:v>Prioridade Baixa</x:v>
      </x:c>
      <x:c r="AD3707" t="str">
        <x:v>Fonte CNES/DATASUS: https://cnes2.datasus.gov.br/Mod_Basico.asp?VCo_Unidade=3552505393299; CNES 5393299; CNPJ 46281638000149; site oficial/redes não coletados nesta fonte</x:v>
      </x:c>
      <x:c r="AE3707" t="n">
        <x:f>IF(LEN(H3707)&gt;0,1,0)</x:f>
        <x:v>0</x:v>
      </x:c>
      <x:c r="AF3707" t="n">
        <x:f>IF(LEN(M3707)&gt;0,1,0)</x:f>
        <x:v>0</x:v>
      </x:c>
      <x:c r="AG3707" t="n">
        <x:f>IF(AND(LEN(H3707)=0,LEN(K3707)=0,LEN(M3707)=0),1,0)</x:f>
        <x:v>1</x:v>
      </x:c>
    </x:row>
    <x:row r="3708">
      <x:c r="A3708" t="str">
        <x:v>AT-03707</x:v>
      </x:c>
      <x:c r="B3708" t="str">
        <x:v>Clinica Kaizen Servico De Saude Mental</x:v>
      </x:c>
      <x:c r="C3708" t="str">
        <x:v>Saúde</x:v>
      </x:c>
      <x:c r="D3708" t="str">
        <x:v>Clínica</x:v>
      </x:c>
      <x:c r="E3708" t="str">
        <x:v>Suzano</x:v>
      </x:c>
      <x:c r="F3708" t="str">
        <x:v>Conjunto Residencial</x:v>
      </x:c>
      <x:c r="G3708" t="str">
        <x:v>Tayane Marins Costa Mello Psicologia, 32, Conjunto Residencial, Suzano, Sp</x:v>
      </x:c>
      <x:c r="H3708" t="str"/>
      <x:c r="I3708" t="str"/>
      <x:c r="J3708" t="str"/>
      <x:c r="K3708" t="str"/>
      <x:c r="L3708" t="str"/>
      <x:c r="M3708" t="str"/>
      <x:c r="N3708" t="str"/>
      <x:c r="O3708" t="str"/>
      <x:c r="P3708" t="str"/>
      <x:c r="Q3708" t="str">
        <x:v>https://www.google.com/maps/search/?api=1&amp;query=Clinica+Kaizen+Servico+De+Saude+Mental+TAYANE+MARINS+COSTA+MELLO+PSICOLOGIA%2C+32%2C+CONJUNTO+RESIDENCIAL%2C+SUZANO%2C+SP+Suzano+SP</x:v>
      </x:c>
      <x:c r="R3708" t="str"/>
      <x:c r="S3708" t="str"/>
      <x:c r="T3708" t="str">
        <x:v>Não contatado</x:v>
      </x:c>
      <x:c r="U3708" s="27" t="n">
        <x:f>IF(LEN(H3708)&gt;0,25,0)+IF(L3708="Sim",25,0)+IF(LEN(M3708)&gt;0,15,0)+IF(LEN(J3708)&gt;0,10,0)+IF(LEN(N3708)&gt;0,5,0)+IF(LEN(O3708)&gt;0,5,0)+IF(LEN(P3708)&gt;0,5,0)+IF(AND(LEN(R3708)&gt;0,LEN(S3708)&gt;0),10,0)</x:f>
        <x:v>0</x:v>
      </x:c>
      <x:c r="V3708" t="str">
        <x:f>IF(U3708&gt;=60,"Prioridade Alta",IF(U3708&gt;=35,"Prioridade Média","Prioridade Baixa"))</x:f>
        <x:v>Prioridade Baixa</x:v>
      </x:c>
      <x:c r="W3708" t="str">
        <x:v>Sim</x:v>
      </x:c>
      <x:c r="X3708" t="str">
        <x:v>Sem telefone, e-mail ou site</x:v>
      </x:c>
      <x:c r="Y3708" t="str">
        <x:v>Base expandida 2026-07-27</x:v>
      </x:c>
      <x:c r="Z3708" t="str"/>
      <x:c r="AA3708" t="str"/>
      <x:c r="AB3708" t="n">
        <x:v>30</x:v>
      </x:c>
      <x:c r="AC3708" t="str">
        <x:v>Prioridade Baixa</x:v>
      </x:c>
      <x:c r="AD3708" t="str">
        <x:v>Fonte CNES/DATASUS: https://cnes2.datasus.gov.br/Mod_Basico.asp?VCo_Unidade=3552505748283; CNES 5748283; CNPJ 41508022000144; site oficial/redes não coletados nesta fonte</x:v>
      </x:c>
      <x:c r="AE3708" t="n">
        <x:f>IF(LEN(H3708)&gt;0,1,0)</x:f>
        <x:v>0</x:v>
      </x:c>
      <x:c r="AF3708" t="n">
        <x:f>IF(LEN(M3708)&gt;0,1,0)</x:f>
        <x:v>0</x:v>
      </x:c>
      <x:c r="AG3708" t="n">
        <x:f>IF(AND(LEN(H3708)=0,LEN(K3708)=0,LEN(M3708)=0),1,0)</x:f>
        <x:v>1</x:v>
      </x:c>
    </x:row>
    <x:row r="3709">
      <x:c r="A3709" t="str">
        <x:v>AT-03708</x:v>
      </x:c>
      <x:c r="B3709" t="str">
        <x:v>Clinica Mario Marque De Carvalho</x:v>
      </x:c>
      <x:c r="C3709" t="str">
        <x:v>Saúde</x:v>
      </x:c>
      <x:c r="D3709" t="str">
        <x:v>Clínica</x:v>
      </x:c>
      <x:c r="E3709" t="str">
        <x:v>Suzano</x:v>
      </x:c>
      <x:c r="F3709" t="str">
        <x:v>Jardim Guaio</x:v>
      </x:c>
      <x:c r="G3709" t="str">
        <x:v>Clinica Medica Marques De Carvalho Ltda, 281, Jardim Guaio, Suzano, Sp</x:v>
      </x:c>
      <x:c r="H3709" t="str"/>
      <x:c r="I3709" t="str"/>
      <x:c r="J3709" t="str"/>
      <x:c r="K3709" t="str"/>
      <x:c r="L3709" t="str"/>
      <x:c r="M3709" t="str"/>
      <x:c r="N3709" t="str"/>
      <x:c r="O3709" t="str"/>
      <x:c r="P3709" t="str"/>
      <x:c r="Q3709" t="str">
        <x:v>https://www.google.com/maps/search/?api=1&amp;query=Clinica+Mario+Marque+De+Carvalho+CLINICA+MEDICA+MARQUES+DE+CARVALHO+LTDA%2C+281%2C+JARDIM+GUAIO%2C+SUZANO%2C+SP+Suzano+SP</x:v>
      </x:c>
      <x:c r="R3709" t="str"/>
      <x:c r="S3709" t="str"/>
      <x:c r="T3709" t="str">
        <x:v>Não contatado</x:v>
      </x:c>
      <x:c r="U3709" s="27" t="n">
        <x:f>IF(LEN(H3709)&gt;0,25,0)+IF(L3709="Sim",25,0)+IF(LEN(M3709)&gt;0,15,0)+IF(LEN(J3709)&gt;0,10,0)+IF(LEN(N3709)&gt;0,5,0)+IF(LEN(O3709)&gt;0,5,0)+IF(LEN(P3709)&gt;0,5,0)+IF(AND(LEN(R3709)&gt;0,LEN(S3709)&gt;0),10,0)</x:f>
        <x:v>0</x:v>
      </x:c>
      <x:c r="V3709" t="str">
        <x:f>IF(U3709&gt;=60,"Prioridade Alta",IF(U3709&gt;=35,"Prioridade Média","Prioridade Baixa"))</x:f>
        <x:v>Prioridade Baixa</x:v>
      </x:c>
      <x:c r="W3709" t="str">
        <x:v>Sim</x:v>
      </x:c>
      <x:c r="X3709" t="str">
        <x:v>Sem telefone, e-mail ou site</x:v>
      </x:c>
      <x:c r="Y3709" t="str">
        <x:v>Base expandida 2026-07-27</x:v>
      </x:c>
      <x:c r="Z3709" t="str"/>
      <x:c r="AA3709" t="str"/>
      <x:c r="AB3709" t="n">
        <x:v>30</x:v>
      </x:c>
      <x:c r="AC3709" t="str">
        <x:v>Prioridade Baixa</x:v>
      </x:c>
      <x:c r="AD3709" t="str">
        <x:v>Fonte CNES/DATASUS: https://cnes2.datasus.gov.br/Mod_Basico.asp?VCo_Unidade=3552507383045; CNES 7383045; CNPJ 16714709000199; site oficial/redes não coletados nesta fonte</x:v>
      </x:c>
      <x:c r="AE3709" t="n">
        <x:f>IF(LEN(H3709)&gt;0,1,0)</x:f>
        <x:v>0</x:v>
      </x:c>
      <x:c r="AF3709" t="n">
        <x:f>IF(LEN(M3709)&gt;0,1,0)</x:f>
        <x:v>0</x:v>
      </x:c>
      <x:c r="AG3709" t="n">
        <x:f>IF(AND(LEN(H3709)=0,LEN(K3709)=0,LEN(M3709)=0),1,0)</x:f>
        <x:v>1</x:v>
      </x:c>
    </x:row>
    <x:row r="3710">
      <x:c r="A3710" t="str">
        <x:v>AT-03709</x:v>
      </x:c>
      <x:c r="B3710" t="str">
        <x:v>Clinica Medica Dr Miguel Cury Ltda Suzano</x:v>
      </x:c>
      <x:c r="C3710" t="str">
        <x:v>Saúde</x:v>
      </x:c>
      <x:c r="D3710" t="str">
        <x:v>Clínica</x:v>
      </x:c>
      <x:c r="E3710" t="str">
        <x:v>Suzano</x:v>
      </x:c>
      <x:c r="F3710" t="str">
        <x:v>Centro</x:v>
      </x:c>
      <x:c r="G3710" t="str">
        <x:v>Clinica Medica Dr Miguel Cury Ltda Me, 544, Centro, Suzano, Sp</x:v>
      </x:c>
      <x:c r="H3710" t="str"/>
      <x:c r="I3710" t="str"/>
      <x:c r="J3710" t="str"/>
      <x:c r="K3710" t="str"/>
      <x:c r="L3710" t="str"/>
      <x:c r="M3710" t="str"/>
      <x:c r="N3710" t="str"/>
      <x:c r="O3710" t="str"/>
      <x:c r="P3710" t="str"/>
      <x:c r="Q3710" t="str">
        <x:v>https://www.google.com/maps/search/?api=1&amp;query=Clinica+Medica+Dr+Miguel+Cury+Ltda+Suzano+CLINICA+MEDICA+DR+MIGUEL+CURY+LTDA+ME%2C+544%2C+CENTRO%2C+SUZANO%2C+SP+Suzano+SP</x:v>
      </x:c>
      <x:c r="R3710" t="str"/>
      <x:c r="S3710" t="str"/>
      <x:c r="T3710" t="str">
        <x:v>Não contatado</x:v>
      </x:c>
      <x:c r="U3710" s="27" t="n">
        <x:f>IF(LEN(H3710)&gt;0,25,0)+IF(L3710="Sim",25,0)+IF(LEN(M3710)&gt;0,15,0)+IF(LEN(J3710)&gt;0,10,0)+IF(LEN(N3710)&gt;0,5,0)+IF(LEN(O3710)&gt;0,5,0)+IF(LEN(P3710)&gt;0,5,0)+IF(AND(LEN(R3710)&gt;0,LEN(S3710)&gt;0),10,0)</x:f>
        <x:v>0</x:v>
      </x:c>
      <x:c r="V3710" t="str">
        <x:f>IF(U3710&gt;=60,"Prioridade Alta",IF(U3710&gt;=35,"Prioridade Média","Prioridade Baixa"))</x:f>
        <x:v>Prioridade Baixa</x:v>
      </x:c>
      <x:c r="W3710" t="str">
        <x:v>Sim</x:v>
      </x:c>
      <x:c r="X3710" t="str">
        <x:v>Sem telefone, e-mail ou site</x:v>
      </x:c>
      <x:c r="Y3710" t="str">
        <x:v>Base expandida 2026-07-27</x:v>
      </x:c>
      <x:c r="Z3710" t="str"/>
      <x:c r="AA3710" t="str"/>
      <x:c r="AB3710" t="n">
        <x:v>30</x:v>
      </x:c>
      <x:c r="AC3710" t="str">
        <x:v>Prioridade Baixa</x:v>
      </x:c>
      <x:c r="AD3710" t="str">
        <x:v>Fonte CNES/DATASUS: https://cnes2.datasus.gov.br/Mod_Basico.asp?VCo_Unidade=3552503371689; CNES 3371689; CNPJ 59640771000277; site oficial/redes não coletados nesta fonte</x:v>
      </x:c>
      <x:c r="AE3710" t="n">
        <x:f>IF(LEN(H3710)&gt;0,1,0)</x:f>
        <x:v>0</x:v>
      </x:c>
      <x:c r="AF3710" t="n">
        <x:f>IF(LEN(M3710)&gt;0,1,0)</x:f>
        <x:v>0</x:v>
      </x:c>
      <x:c r="AG3710" t="n">
        <x:f>IF(AND(LEN(H3710)=0,LEN(K3710)=0,LEN(M3710)=0),1,0)</x:f>
        <x:v>1</x:v>
      </x:c>
    </x:row>
    <x:row r="3711">
      <x:c r="A3711" t="str">
        <x:v>AT-03710</x:v>
      </x:c>
      <x:c r="B3711" t="str">
        <x:v>Clinica Metis</x:v>
      </x:c>
      <x:c r="C3711" t="str">
        <x:v>Saúde</x:v>
      </x:c>
      <x:c r="D3711" t="str">
        <x:v>Clínica</x:v>
      </x:c>
      <x:c r="E3711" t="str">
        <x:v>Suzano</x:v>
      </x:c>
      <x:c r="F3711" t="str">
        <x:v>Centro</x:v>
      </x:c>
      <x:c r="G3711" t="str">
        <x:v>Clinica Metis Ltda Me, 0491, Centro, Suzano, Sp</x:v>
      </x:c>
      <x:c r="H3711" t="str"/>
      <x:c r="I3711" t="str"/>
      <x:c r="J3711" t="str"/>
      <x:c r="K3711" t="str"/>
      <x:c r="L3711" t="str"/>
      <x:c r="M3711" t="str"/>
      <x:c r="N3711" t="str"/>
      <x:c r="O3711" t="str"/>
      <x:c r="P3711" t="str"/>
      <x:c r="Q3711" t="str">
        <x:v>https://www.google.com/maps/search/?api=1&amp;query=Clinica+Metis+CLINICA+METIS+LTDA+ME%2C+0491%2C+CENTRO%2C+SUZANO%2C+SP+Suzano+SP</x:v>
      </x:c>
      <x:c r="R3711" t="str"/>
      <x:c r="S3711" t="str"/>
      <x:c r="T3711" t="str">
        <x:v>Não contatado</x:v>
      </x:c>
      <x:c r="U3711" s="27" t="n">
        <x:f>IF(LEN(H3711)&gt;0,25,0)+IF(L3711="Sim",25,0)+IF(LEN(M3711)&gt;0,15,0)+IF(LEN(J3711)&gt;0,10,0)+IF(LEN(N3711)&gt;0,5,0)+IF(LEN(O3711)&gt;0,5,0)+IF(LEN(P3711)&gt;0,5,0)+IF(AND(LEN(R3711)&gt;0,LEN(S3711)&gt;0),10,0)</x:f>
        <x:v>0</x:v>
      </x:c>
      <x:c r="V3711" t="str">
        <x:f>IF(U3711&gt;=60,"Prioridade Alta",IF(U3711&gt;=35,"Prioridade Média","Prioridade Baixa"))</x:f>
        <x:v>Prioridade Baixa</x:v>
      </x:c>
      <x:c r="W3711" t="str">
        <x:v>Sim</x:v>
      </x:c>
      <x:c r="X3711" t="str">
        <x:v>Sem telefone, e-mail ou site</x:v>
      </x:c>
      <x:c r="Y3711" t="str">
        <x:v>Base expandida 2026-07-27</x:v>
      </x:c>
      <x:c r="Z3711" t="str"/>
      <x:c r="AA3711" t="str"/>
      <x:c r="AB3711" t="n">
        <x:v>30</x:v>
      </x:c>
      <x:c r="AC3711" t="str">
        <x:v>Prioridade Baixa</x:v>
      </x:c>
      <x:c r="AD3711" t="str">
        <x:v>Fonte CNES/DATASUS: https://cnes2.datasus.gov.br/Mod_Basico.asp?VCo_Unidade=3552509130713; CNES 9130713; CNPJ 26678872000105; site oficial/redes não coletados nesta fonte</x:v>
      </x:c>
      <x:c r="AE3711" t="n">
        <x:f>IF(LEN(H3711)&gt;0,1,0)</x:f>
        <x:v>0</x:v>
      </x:c>
      <x:c r="AF3711" t="n">
        <x:f>IF(LEN(M3711)&gt;0,1,0)</x:f>
        <x:v>0</x:v>
      </x:c>
      <x:c r="AG3711" t="n">
        <x:f>IF(AND(LEN(H3711)=0,LEN(K3711)=0,LEN(M3711)=0),1,0)</x:f>
        <x:v>1</x:v>
      </x:c>
    </x:row>
    <x:row r="3712">
      <x:c r="A3712" t="str">
        <x:v>AT-03711</x:v>
      </x:c>
      <x:c r="B3712" t="str">
        <x:v>Clinica Neuropsi Happiness</x:v>
      </x:c>
      <x:c r="C3712" t="str">
        <x:v>Saúde</x:v>
      </x:c>
      <x:c r="D3712" t="str">
        <x:v>Clínica</x:v>
      </x:c>
      <x:c r="E3712" t="str">
        <x:v>Suzano</x:v>
      </x:c>
      <x:c r="F3712" t="str">
        <x:v>Parque Suzano</x:v>
      </x:c>
      <x:c r="G3712" t="str">
        <x:v>I A Dias Psicologia Ltda, 461, Parque Suzano, Suzano, Sp</x:v>
      </x:c>
      <x:c r="H3712" t="str"/>
      <x:c r="I3712" t="str"/>
      <x:c r="J3712" t="str"/>
      <x:c r="K3712" t="str"/>
      <x:c r="L3712" t="str"/>
      <x:c r="M3712" t="str"/>
      <x:c r="N3712" t="str"/>
      <x:c r="O3712" t="str"/>
      <x:c r="P3712" t="str"/>
      <x:c r="Q3712" t="str">
        <x:v>https://www.google.com/maps/search/?api=1&amp;query=Clinica+Neuropsi+Happiness+I+A+DIAS+PSICOLOGIA+LTDA%2C+461%2C+PARQUE+SUZANO%2C+SUZANO%2C+SP+Suzano+SP</x:v>
      </x:c>
      <x:c r="R3712" t="str"/>
      <x:c r="S3712" t="str"/>
      <x:c r="T3712" t="str">
        <x:v>Não contatado</x:v>
      </x:c>
      <x:c r="U3712" s="27" t="n">
        <x:f>IF(LEN(H3712)&gt;0,25,0)+IF(L3712="Sim",25,0)+IF(LEN(M3712)&gt;0,15,0)+IF(LEN(J3712)&gt;0,10,0)+IF(LEN(N3712)&gt;0,5,0)+IF(LEN(O3712)&gt;0,5,0)+IF(LEN(P3712)&gt;0,5,0)+IF(AND(LEN(R3712)&gt;0,LEN(S3712)&gt;0),10,0)</x:f>
        <x:v>0</x:v>
      </x:c>
      <x:c r="V3712" t="str">
        <x:f>IF(U3712&gt;=60,"Prioridade Alta",IF(U3712&gt;=35,"Prioridade Média","Prioridade Baixa"))</x:f>
        <x:v>Prioridade Baixa</x:v>
      </x:c>
      <x:c r="W3712" t="str">
        <x:v>Sim</x:v>
      </x:c>
      <x:c r="X3712" t="str">
        <x:v>Sem telefone, e-mail ou site</x:v>
      </x:c>
      <x:c r="Y3712" t="str">
        <x:v>Base expandida 2026-07-27</x:v>
      </x:c>
      <x:c r="Z3712" t="str"/>
      <x:c r="AA3712" t="str"/>
      <x:c r="AB3712" t="n">
        <x:v>30</x:v>
      </x:c>
      <x:c r="AC3712" t="str">
        <x:v>Prioridade Baixa</x:v>
      </x:c>
      <x:c r="AD3712" t="str">
        <x:v>Fonte CNES/DATASUS: https://cnes2.datasus.gov.br/Mod_Basico.asp?VCo_Unidade=3552504865480; CNES 4865480; CNPJ 50256815000104; site oficial/redes não coletados nesta fonte</x:v>
      </x:c>
      <x:c r="AE3712" t="n">
        <x:f>IF(LEN(H3712)&gt;0,1,0)</x:f>
        <x:v>0</x:v>
      </x:c>
      <x:c r="AF3712" t="n">
        <x:f>IF(LEN(M3712)&gt;0,1,0)</x:f>
        <x:v>0</x:v>
      </x:c>
      <x:c r="AG3712" t="n">
        <x:f>IF(AND(LEN(H3712)=0,LEN(K3712)=0,LEN(M3712)=0),1,0)</x:f>
        <x:v>1</x:v>
      </x:c>
    </x:row>
    <x:row r="3713">
      <x:c r="A3713" t="str">
        <x:v>AT-03712</x:v>
      </x:c>
      <x:c r="B3713" t="str">
        <x:v>Clinica Pro Saude Dermo Cardio Ltda Epp</x:v>
      </x:c>
      <x:c r="C3713" t="str">
        <x:v>Saúde</x:v>
      </x:c>
      <x:c r="D3713" t="str">
        <x:v>Clínica</x:v>
      </x:c>
      <x:c r="E3713" t="str">
        <x:v>Suzano</x:v>
      </x:c>
      <x:c r="F3713" t="str">
        <x:v>Conjunto Residencial</x:v>
      </x:c>
      <x:c r="G3713" t="str">
        <x:v>Clinica Pro Saude Dermo Cardio Ltda Epp, 188, Conjunto Residencial, Suzano, Sp</x:v>
      </x:c>
      <x:c r="H3713" t="str"/>
      <x:c r="I3713" t="str"/>
      <x:c r="J3713" t="str"/>
      <x:c r="K3713" t="str"/>
      <x:c r="L3713" t="str"/>
      <x:c r="M3713" t="str"/>
      <x:c r="N3713" t="str"/>
      <x:c r="O3713" t="str"/>
      <x:c r="P3713" t="str"/>
      <x:c r="Q3713" t="str">
        <x:v>https://www.google.com/maps/search/?api=1&amp;query=Clinica+Pro+Saude+Dermo+Cardio+Ltda+Epp+CLINICA+PRO+SAUDE+DERMO+CARDIO+LTDA+EPP%2C+188%2C+CONJUNTO+RESIDENCIAL%2C+SUZANO%2C+SP+Suzano+SP</x:v>
      </x:c>
      <x:c r="R3713" t="str"/>
      <x:c r="S3713" t="str"/>
      <x:c r="T3713" t="str">
        <x:v>Não contatado</x:v>
      </x:c>
      <x:c r="U3713" s="27" t="n">
        <x:f>IF(LEN(H3713)&gt;0,25,0)+IF(L3713="Sim",25,0)+IF(LEN(M3713)&gt;0,15,0)+IF(LEN(J3713)&gt;0,10,0)+IF(LEN(N3713)&gt;0,5,0)+IF(LEN(O3713)&gt;0,5,0)+IF(LEN(P3713)&gt;0,5,0)+IF(AND(LEN(R3713)&gt;0,LEN(S3713)&gt;0),10,0)</x:f>
        <x:v>0</x:v>
      </x:c>
      <x:c r="V3713" t="str">
        <x:f>IF(U3713&gt;=60,"Prioridade Alta",IF(U3713&gt;=35,"Prioridade Média","Prioridade Baixa"))</x:f>
        <x:v>Prioridade Baixa</x:v>
      </x:c>
      <x:c r="W3713" t="str">
        <x:v>Sim</x:v>
      </x:c>
      <x:c r="X3713" t="str">
        <x:v>Sem telefone, e-mail ou site</x:v>
      </x:c>
      <x:c r="Y3713" t="str">
        <x:v>Base expandida 2026-07-27</x:v>
      </x:c>
      <x:c r="Z3713" t="str"/>
      <x:c r="AA3713" t="str"/>
      <x:c r="AB3713" t="n">
        <x:v>30</x:v>
      </x:c>
      <x:c r="AC3713" t="str">
        <x:v>Prioridade Baixa</x:v>
      </x:c>
      <x:c r="AD3713" t="str">
        <x:v>Fonte CNES/DATASUS: https://cnes2.datasus.gov.br/Mod_Basico.asp?VCo_Unidade=3552507553528; CNES 7553528; CNPJ 17238116000166; site oficial/redes não coletados nesta fonte</x:v>
      </x:c>
      <x:c r="AE3713" t="n">
        <x:f>IF(LEN(H3713)&gt;0,1,0)</x:f>
        <x:v>0</x:v>
      </x:c>
      <x:c r="AF3713" t="n">
        <x:f>IF(LEN(M3713)&gt;0,1,0)</x:f>
        <x:v>0</x:v>
      </x:c>
      <x:c r="AG3713" t="n">
        <x:f>IF(AND(LEN(H3713)=0,LEN(K3713)=0,LEN(M3713)=0),1,0)</x:f>
        <x:v>1</x:v>
      </x:c>
    </x:row>
    <x:row r="3714">
      <x:c r="A3714" t="str">
        <x:v>AT-03713</x:v>
      </x:c>
      <x:c r="B3714" t="str">
        <x:v>Clinica Odontologica Fabes</x:v>
      </x:c>
      <x:c r="C3714" t="str">
        <x:v>Saúde</x:v>
      </x:c>
      <x:c r="D3714" t="str">
        <x:v>Clínica</x:v>
      </x:c>
      <x:c r="E3714" t="str">
        <x:v>Suzano</x:v>
      </x:c>
      <x:c r="F3714" t="str">
        <x:v>Vila Paiva</x:v>
      </x:c>
      <x:c r="G3714" t="str">
        <x:v>Clinica Odontologica Fabes Ltda, 68, Vila Paiva, Suzano, Sp</x:v>
      </x:c>
      <x:c r="H3714" t="str"/>
      <x:c r="I3714" t="str"/>
      <x:c r="J3714" t="str"/>
      <x:c r="K3714" t="str"/>
      <x:c r="L3714" t="str"/>
      <x:c r="M3714" t="str"/>
      <x:c r="N3714" t="str"/>
      <x:c r="O3714" t="str"/>
      <x:c r="P3714" t="str"/>
      <x:c r="Q3714" t="str">
        <x:v>https://www.google.com/maps/search/?api=1&amp;query=Clinica+Odontologica+Fabes+CLINICA+ODONTOLOGICA+FABES+LTDA%2C+68%2C+VILA+PAIVA%2C+SUZANO%2C+SP+Suzano+SP</x:v>
      </x:c>
      <x:c r="R3714" t="str"/>
      <x:c r="S3714" t="str"/>
      <x:c r="T3714" t="str">
        <x:v>Não contatado</x:v>
      </x:c>
      <x:c r="U3714" s="27" t="n">
        <x:f>IF(LEN(H3714)&gt;0,25,0)+IF(L3714="Sim",25,0)+IF(LEN(M3714)&gt;0,15,0)+IF(LEN(J3714)&gt;0,10,0)+IF(LEN(N3714)&gt;0,5,0)+IF(LEN(O3714)&gt;0,5,0)+IF(LEN(P3714)&gt;0,5,0)+IF(AND(LEN(R3714)&gt;0,LEN(S3714)&gt;0),10,0)</x:f>
        <x:v>0</x:v>
      </x:c>
      <x:c r="V3714" t="str">
        <x:f>IF(U3714&gt;=60,"Prioridade Alta",IF(U3714&gt;=35,"Prioridade Média","Prioridade Baixa"))</x:f>
        <x:v>Prioridade Baixa</x:v>
      </x:c>
      <x:c r="W3714" t="str">
        <x:v>Sim</x:v>
      </x:c>
      <x:c r="X3714" t="str">
        <x:v>Sem telefone, e-mail ou site</x:v>
      </x:c>
      <x:c r="Y3714" t="str">
        <x:v>Base expandida 2026-07-27</x:v>
      </x:c>
      <x:c r="Z3714" t="str"/>
      <x:c r="AA3714" t="str"/>
      <x:c r="AB3714" t="n">
        <x:v>30</x:v>
      </x:c>
      <x:c r="AC3714" t="str">
        <x:v>Prioridade Baixa</x:v>
      </x:c>
      <x:c r="AD3714" t="str">
        <x:v>Fonte CNES/DATASUS: https://cnes2.datasus.gov.br/Mod_Basico.asp?VCo_Unidade=3552503159256; CNES 3159256; CNPJ 43752665000164; site oficial/redes não coletados nesta fonte</x:v>
      </x:c>
      <x:c r="AE3714" t="n">
        <x:f>IF(LEN(H3714)&gt;0,1,0)</x:f>
        <x:v>0</x:v>
      </x:c>
      <x:c r="AF3714" t="n">
        <x:f>IF(LEN(M3714)&gt;0,1,0)</x:f>
        <x:v>0</x:v>
      </x:c>
      <x:c r="AG3714" t="n">
        <x:f>IF(AND(LEN(H3714)=0,LEN(K3714)=0,LEN(M3714)=0),1,0)</x:f>
        <x:v>1</x:v>
      </x:c>
    </x:row>
    <x:row r="3715">
      <x:c r="A3715" t="str">
        <x:v>AT-03714</x:v>
      </x:c>
      <x:c r="B3715" t="str">
        <x:v>Clinica Pro Saude Suzano</x:v>
      </x:c>
      <x:c r="C3715" t="str">
        <x:v>Saúde</x:v>
      </x:c>
      <x:c r="D3715" t="str">
        <x:v>Clínica</x:v>
      </x:c>
      <x:c r="E3715" t="str">
        <x:v>Suzano</x:v>
      </x:c>
      <x:c r="F3715" t="str">
        <x:v>Centro</x:v>
      </x:c>
      <x:c r="G3715" t="str">
        <x:v>Clinica Pro Saude Suzano Ltda, 188, Centro, Suzano, Sp</x:v>
      </x:c>
      <x:c r="H3715" t="str"/>
      <x:c r="I3715" t="str"/>
      <x:c r="J3715" t="str"/>
      <x:c r="K3715" t="str"/>
      <x:c r="L3715" t="str"/>
      <x:c r="M3715" t="str"/>
      <x:c r="N3715" t="str"/>
      <x:c r="O3715" t="str"/>
      <x:c r="P3715" t="str"/>
      <x:c r="Q3715" t="str">
        <x:v>https://www.google.com/maps/search/?api=1&amp;query=Clinica+Pro+Saude+Suzano+CLINICA+PRO+SAUDE+SUZANO+LTDA%2C+188%2C+CENTRO%2C+SUZANO%2C+SP+Suzano+SP</x:v>
      </x:c>
      <x:c r="R3715" t="str"/>
      <x:c r="S3715" t="str"/>
      <x:c r="T3715" t="str">
        <x:v>Não contatado</x:v>
      </x:c>
      <x:c r="U3715" s="27" t="n">
        <x:f>IF(LEN(H3715)&gt;0,25,0)+IF(L3715="Sim",25,0)+IF(LEN(M3715)&gt;0,15,0)+IF(LEN(J3715)&gt;0,10,0)+IF(LEN(N3715)&gt;0,5,0)+IF(LEN(O3715)&gt;0,5,0)+IF(LEN(P3715)&gt;0,5,0)+IF(AND(LEN(R3715)&gt;0,LEN(S3715)&gt;0),10,0)</x:f>
        <x:v>0</x:v>
      </x:c>
      <x:c r="V3715" t="str">
        <x:f>IF(U3715&gt;=60,"Prioridade Alta",IF(U3715&gt;=35,"Prioridade Média","Prioridade Baixa"))</x:f>
        <x:v>Prioridade Baixa</x:v>
      </x:c>
      <x:c r="W3715" t="str">
        <x:v>Sim</x:v>
      </x:c>
      <x:c r="X3715" t="str">
        <x:v>Sem telefone, e-mail ou site</x:v>
      </x:c>
      <x:c r="Y3715" t="str">
        <x:v>Base expandida 2026-07-27</x:v>
      </x:c>
      <x:c r="Z3715" t="str"/>
      <x:c r="AA3715" t="str"/>
      <x:c r="AB3715" t="n">
        <x:v>30</x:v>
      </x:c>
      <x:c r="AC3715" t="str">
        <x:v>Prioridade Baixa</x:v>
      </x:c>
      <x:c r="AD3715" t="str">
        <x:v>Fonte CNES/DATASUS: https://cnes2.datasus.gov.br/Mod_Basico.asp?VCo_Unidade=3552503585689; CNES 3585689; CNPJ 03278604000192; site oficial/redes não coletados nesta fonte</x:v>
      </x:c>
      <x:c r="AE3715" t="n">
        <x:f>IF(LEN(H3715)&gt;0,1,0)</x:f>
        <x:v>0</x:v>
      </x:c>
      <x:c r="AF3715" t="n">
        <x:f>IF(LEN(M3715)&gt;0,1,0)</x:f>
        <x:v>0</x:v>
      </x:c>
      <x:c r="AG3715" t="n">
        <x:f>IF(AND(LEN(H3715)=0,LEN(K3715)=0,LEN(M3715)=0),1,0)</x:f>
        <x:v>1</x:v>
      </x:c>
    </x:row>
    <x:row r="3716">
      <x:c r="A3716" t="str">
        <x:v>AT-03715</x:v>
      </x:c>
      <x:c r="B3716" t="str">
        <x:v>Clinica Oral Concept</x:v>
      </x:c>
      <x:c r="C3716" t="str">
        <x:v>Saúde</x:v>
      </x:c>
      <x:c r="D3716" t="str">
        <x:v>Clínica</x:v>
      </x:c>
      <x:c r="E3716" t="str">
        <x:v>Suzano</x:v>
      </x:c>
      <x:c r="F3716" t="str">
        <x:v>Parque Suzano</x:v>
      </x:c>
      <x:c r="G3716" t="str">
        <x:v>Oral Concept Clinica Odontologica Ltda Me, 326, Parque Suzano, Suzano, Sp</x:v>
      </x:c>
      <x:c r="H3716" t="str"/>
      <x:c r="I3716" t="str"/>
      <x:c r="J3716" t="str"/>
      <x:c r="K3716" t="str"/>
      <x:c r="L3716" t="str"/>
      <x:c r="M3716" t="str"/>
      <x:c r="N3716" t="str"/>
      <x:c r="O3716" t="str"/>
      <x:c r="P3716" t="str"/>
      <x:c r="Q3716" t="str">
        <x:v>https://www.google.com/maps/search/?api=1&amp;query=Clinica+Oral+Concept+ORAL+CONCEPT+CLINICA+ODONTOLOGICA+LTDA+ME%2C+326%2C+PARQUE+SUZANO%2C+SUZANO%2C+SP+Suzano+SP</x:v>
      </x:c>
      <x:c r="R3716" t="str"/>
      <x:c r="S3716" t="str"/>
      <x:c r="T3716" t="str">
        <x:v>Não contatado</x:v>
      </x:c>
      <x:c r="U3716" s="27" t="n">
        <x:f>IF(LEN(H3716)&gt;0,25,0)+IF(L3716="Sim",25,0)+IF(LEN(M3716)&gt;0,15,0)+IF(LEN(J3716)&gt;0,10,0)+IF(LEN(N3716)&gt;0,5,0)+IF(LEN(O3716)&gt;0,5,0)+IF(LEN(P3716)&gt;0,5,0)+IF(AND(LEN(R3716)&gt;0,LEN(S3716)&gt;0),10,0)</x:f>
        <x:v>0</x:v>
      </x:c>
      <x:c r="V3716" t="str">
        <x:f>IF(U3716&gt;=60,"Prioridade Alta",IF(U3716&gt;=35,"Prioridade Média","Prioridade Baixa"))</x:f>
        <x:v>Prioridade Baixa</x:v>
      </x:c>
      <x:c r="W3716" t="str">
        <x:v>Sim</x:v>
      </x:c>
      <x:c r="X3716" t="str">
        <x:v>Sem telefone, e-mail ou site</x:v>
      </x:c>
      <x:c r="Y3716" t="str">
        <x:v>Base expandida 2026-07-27</x:v>
      </x:c>
      <x:c r="Z3716" t="str"/>
      <x:c r="AA3716" t="str"/>
      <x:c r="AB3716" t="n">
        <x:v>30</x:v>
      </x:c>
      <x:c r="AC3716" t="str">
        <x:v>Prioridade Baixa</x:v>
      </x:c>
      <x:c r="AD3716" t="str">
        <x:v>Fonte CNES/DATASUS: https://cnes2.datasus.gov.br/Mod_Basico.asp?VCo_Unidade=3552507323913; CNES 7323913; CNPJ 17823573000118; site oficial/redes não coletados nesta fonte</x:v>
      </x:c>
      <x:c r="AE3716" t="n">
        <x:f>IF(LEN(H3716)&gt;0,1,0)</x:f>
        <x:v>0</x:v>
      </x:c>
      <x:c r="AF3716" t="n">
        <x:f>IF(LEN(M3716)&gt;0,1,0)</x:f>
        <x:v>0</x:v>
      </x:c>
      <x:c r="AG3716" t="n">
        <x:f>IF(AND(LEN(H3716)=0,LEN(K3716)=0,LEN(M3716)=0),1,0)</x:f>
        <x:v>1</x:v>
      </x:c>
    </x:row>
    <x:row r="3717">
      <x:c r="A3717" t="str">
        <x:v>AT-03716</x:v>
      </x:c>
      <x:c r="B3717" t="str">
        <x:v>Clinica Psicologica Kairos</x:v>
      </x:c>
      <x:c r="C3717" t="str">
        <x:v>Saúde</x:v>
      </x:c>
      <x:c r="D3717" t="str">
        <x:v>Clínica</x:v>
      </x:c>
      <x:c r="E3717" t="str">
        <x:v>Suzano</x:v>
      </x:c>
      <x:c r="F3717" t="str">
        <x:v>Jardim Paulista</x:v>
      </x:c>
      <x:c r="G3717" t="str">
        <x:v>Vanessa Aparecida Bando, 217, Jardim Paulista, Suzano, Sp</x:v>
      </x:c>
      <x:c r="H3717" t="str"/>
      <x:c r="I3717" t="str"/>
      <x:c r="J3717" t="str"/>
      <x:c r="K3717" t="str"/>
      <x:c r="L3717" t="str"/>
      <x:c r="M3717" t="str"/>
      <x:c r="N3717" t="str"/>
      <x:c r="O3717" t="str"/>
      <x:c r="P3717" t="str"/>
      <x:c r="Q3717" t="str">
        <x:v>https://www.google.com/maps/search/?api=1&amp;query=Clinica+Psicologica+Kairos+VANESSA+APARECIDA+BANDO%2C+217%2C+JARDIM+PAULISTA%2C+SUZANO%2C+SP+Suzano+SP</x:v>
      </x:c>
      <x:c r="R3717" t="str"/>
      <x:c r="S3717" t="str"/>
      <x:c r="T3717" t="str">
        <x:v>Não contatado</x:v>
      </x:c>
      <x:c r="U3717" s="27" t="n">
        <x:f>IF(LEN(H3717)&gt;0,25,0)+IF(L3717="Sim",25,0)+IF(LEN(M3717)&gt;0,15,0)+IF(LEN(J3717)&gt;0,10,0)+IF(LEN(N3717)&gt;0,5,0)+IF(LEN(O3717)&gt;0,5,0)+IF(LEN(P3717)&gt;0,5,0)+IF(AND(LEN(R3717)&gt;0,LEN(S3717)&gt;0),10,0)</x:f>
        <x:v>0</x:v>
      </x:c>
      <x:c r="V3717" t="str">
        <x:f>IF(U3717&gt;=60,"Prioridade Alta",IF(U3717&gt;=35,"Prioridade Média","Prioridade Baixa"))</x:f>
        <x:v>Prioridade Baixa</x:v>
      </x:c>
      <x:c r="W3717" t="str">
        <x:v>Sim</x:v>
      </x:c>
      <x:c r="X3717" t="str">
        <x:v>Sem telefone, e-mail ou site</x:v>
      </x:c>
      <x:c r="Y3717" t="str">
        <x:v>Base expandida 2026-07-27</x:v>
      </x:c>
      <x:c r="Z3717" t="str"/>
      <x:c r="AA3717" t="str"/>
      <x:c r="AB3717" t="n">
        <x:v>30</x:v>
      </x:c>
      <x:c r="AC3717" t="str">
        <x:v>Prioridade Baixa</x:v>
      </x:c>
      <x:c r="AD3717" t="str">
        <x:v>Fonte CNES/DATASUS: https://cnes2.datasus.gov.br/Mod_Basico.asp?VCo_Unidade=3552507075553; CNES 7075553; CNPJ 29711677000110; site oficial/redes não coletados nesta fonte</x:v>
      </x:c>
      <x:c r="AE3717" t="n">
        <x:f>IF(LEN(H3717)&gt;0,1,0)</x:f>
        <x:v>0</x:v>
      </x:c>
      <x:c r="AF3717" t="n">
        <x:f>IF(LEN(M3717)&gt;0,1,0)</x:f>
        <x:v>0</x:v>
      </x:c>
      <x:c r="AG3717" t="n">
        <x:f>IF(AND(LEN(H3717)=0,LEN(K3717)=0,LEN(M3717)=0),1,0)</x:f>
        <x:v>1</x:v>
      </x:c>
    </x:row>
    <x:row r="3718">
      <x:c r="A3718" t="str">
        <x:v>AT-03717</x:v>
      </x:c>
      <x:c r="B3718" t="str">
        <x:v>Clinica Sao Joao Unidade Suzano</x:v>
      </x:c>
      <x:c r="C3718" t="str">
        <x:v>Saúde</x:v>
      </x:c>
      <x:c r="D3718" t="str">
        <x:v>Clínica</x:v>
      </x:c>
      <x:c r="E3718" t="str">
        <x:v>Suzano</x:v>
      </x:c>
      <x:c r="F3718" t="str">
        <x:v>Centro</x:v>
      </x:c>
      <x:c r="G3718" t="str">
        <x:v>Nathalia Milani, 279, Centro, Suzano, Sp</x:v>
      </x:c>
      <x:c r="H3718" t="str"/>
      <x:c r="I3718" t="str"/>
      <x:c r="J3718" t="str"/>
      <x:c r="K3718" t="str"/>
      <x:c r="L3718" t="str"/>
      <x:c r="M3718" t="str"/>
      <x:c r="N3718" t="str"/>
      <x:c r="O3718" t="str"/>
      <x:c r="P3718" t="str"/>
      <x:c r="Q3718" t="str">
        <x:v>https://www.google.com/maps/search/?api=1&amp;query=Clinica+Sao+Joao+Unidade+Suzano+NATHALIA+MILANI%2C+279%2C+CENTRO%2C+SUZANO%2C+SP+Suzano+SP</x:v>
      </x:c>
      <x:c r="R3718" t="str"/>
      <x:c r="S3718" t="str"/>
      <x:c r="T3718" t="str">
        <x:v>Não contatado</x:v>
      </x:c>
      <x:c r="U3718" s="27" t="n">
        <x:f>IF(LEN(H3718)&gt;0,25,0)+IF(L3718="Sim",25,0)+IF(LEN(M3718)&gt;0,15,0)+IF(LEN(J3718)&gt;0,10,0)+IF(LEN(N3718)&gt;0,5,0)+IF(LEN(O3718)&gt;0,5,0)+IF(LEN(P3718)&gt;0,5,0)+IF(AND(LEN(R3718)&gt;0,LEN(S3718)&gt;0),10,0)</x:f>
        <x:v>0</x:v>
      </x:c>
      <x:c r="V3718" t="str">
        <x:f>IF(U3718&gt;=60,"Prioridade Alta",IF(U3718&gt;=35,"Prioridade Média","Prioridade Baixa"))</x:f>
        <x:v>Prioridade Baixa</x:v>
      </x:c>
      <x:c r="W3718" t="str">
        <x:v>Sim</x:v>
      </x:c>
      <x:c r="X3718" t="str">
        <x:v>Sem telefone, e-mail ou site</x:v>
      </x:c>
      <x:c r="Y3718" t="str">
        <x:v>Base expandida 2026-07-27</x:v>
      </x:c>
      <x:c r="Z3718" t="str"/>
      <x:c r="AA3718" t="str"/>
      <x:c r="AB3718" t="n">
        <x:v>30</x:v>
      </x:c>
      <x:c r="AC3718" t="str">
        <x:v>Prioridade Baixa</x:v>
      </x:c>
      <x:c r="AD3718" t="str">
        <x:v>Fonte CNES/DATASUS: https://cnes2.datasus.gov.br/Mod_Basico.asp?VCo_Unidade=3552500894141; CNES 0894141; CNPJ -; site oficial/redes não coletados nesta fonte</x:v>
      </x:c>
      <x:c r="AE3718" t="n">
        <x:f>IF(LEN(H3718)&gt;0,1,0)</x:f>
        <x:v>0</x:v>
      </x:c>
      <x:c r="AF3718" t="n">
        <x:f>IF(LEN(M3718)&gt;0,1,0)</x:f>
        <x:v>0</x:v>
      </x:c>
      <x:c r="AG3718" t="n">
        <x:f>IF(AND(LEN(H3718)=0,LEN(K3718)=0,LEN(M3718)=0),1,0)</x:f>
        <x:v>1</x:v>
      </x:c>
    </x:row>
    <x:row r="3719">
      <x:c r="A3719" t="str">
        <x:v>AT-03718</x:v>
      </x:c>
      <x:c r="B3719" t="str">
        <x:v>Clinica Valente S Fisioterapia Humanizada E Personalizada</x:v>
      </x:c>
      <x:c r="C3719" t="str">
        <x:v>Saúde</x:v>
      </x:c>
      <x:c r="D3719" t="str">
        <x:v>Clínica</x:v>
      </x:c>
      <x:c r="E3719" t="str">
        <x:v>Suzano</x:v>
      </x:c>
      <x:c r="F3719" t="str">
        <x:v>Centro</x:v>
      </x:c>
      <x:c r="G3719" t="str">
        <x:v>Clinica Valente S Fisioterapia Humanizada E Personalizada Lt, 206, Centro, Suzano, Sp</x:v>
      </x:c>
      <x:c r="H3719" t="str"/>
      <x:c r="I3719" t="str"/>
      <x:c r="J3719" t="str"/>
      <x:c r="K3719" t="str"/>
      <x:c r="L3719" t="str"/>
      <x:c r="M3719" t="str"/>
      <x:c r="N3719" t="str"/>
      <x:c r="O3719" t="str"/>
      <x:c r="P3719" t="str"/>
      <x:c r="Q3719" t="str">
        <x:v>https://www.google.com/maps/search/?api=1&amp;query=Clinica+Valente+S+Fisioterapia+Humanizada+E+Personalizada+CLINICA+VALENTE+S+FISIOTERAPIA+HUMANIZADA+E+PERSONALIZADA+LT%2C+206%2C+CENTRO%2C+SUZANO%2C+SP+Suzano+SP</x:v>
      </x:c>
      <x:c r="R3719" t="str"/>
      <x:c r="S3719" t="str"/>
      <x:c r="T3719" t="str">
        <x:v>Não contatado</x:v>
      </x:c>
      <x:c r="U3719" s="27" t="n">
        <x:f>IF(LEN(H3719)&gt;0,25,0)+IF(L3719="Sim",25,0)+IF(LEN(M3719)&gt;0,15,0)+IF(LEN(J3719)&gt;0,10,0)+IF(LEN(N3719)&gt;0,5,0)+IF(LEN(O3719)&gt;0,5,0)+IF(LEN(P3719)&gt;0,5,0)+IF(AND(LEN(R3719)&gt;0,LEN(S3719)&gt;0),10,0)</x:f>
        <x:v>0</x:v>
      </x:c>
      <x:c r="V3719" t="str">
        <x:f>IF(U3719&gt;=60,"Prioridade Alta",IF(U3719&gt;=35,"Prioridade Média","Prioridade Baixa"))</x:f>
        <x:v>Prioridade Baixa</x:v>
      </x:c>
      <x:c r="W3719" t="str">
        <x:v>Sim</x:v>
      </x:c>
      <x:c r="X3719" t="str">
        <x:v>Sem telefone, e-mail ou site</x:v>
      </x:c>
      <x:c r="Y3719" t="str">
        <x:v>Base expandida 2026-07-27</x:v>
      </x:c>
      <x:c r="Z3719" t="str"/>
      <x:c r="AA3719" t="str"/>
      <x:c r="AB3719" t="n">
        <x:v>30</x:v>
      </x:c>
      <x:c r="AC3719" t="str">
        <x:v>Prioridade Baixa</x:v>
      </x:c>
      <x:c r="AD3719" t="str">
        <x:v>Fonte CNES/DATASUS: https://cnes2.datasus.gov.br/Mod_Basico.asp?VCo_Unidade=3552504710312; CNES 4710312; CNPJ 43509364000104; site oficial/redes não coletados nesta fonte</x:v>
      </x:c>
      <x:c r="AE3719" t="n">
        <x:f>IF(LEN(H3719)&gt;0,1,0)</x:f>
        <x:v>0</x:v>
      </x:c>
      <x:c r="AF3719" t="n">
        <x:f>IF(LEN(M3719)&gt;0,1,0)</x:f>
        <x:v>0</x:v>
      </x:c>
      <x:c r="AG3719" t="n">
        <x:f>IF(AND(LEN(H3719)=0,LEN(K3719)=0,LEN(M3719)=0),1,0)</x:f>
        <x:v>1</x:v>
      </x:c>
    </x:row>
    <x:row r="3720">
      <x:c r="A3720" t="str">
        <x:v>AT-03719</x:v>
      </x:c>
      <x:c r="B3720" t="str">
        <x:v>Clinica Yamauchi Saude Integrada</x:v>
      </x:c>
      <x:c r="C3720" t="str">
        <x:v>Saúde</x:v>
      </x:c>
      <x:c r="D3720" t="str">
        <x:v>Clínica</x:v>
      </x:c>
      <x:c r="E3720" t="str">
        <x:v>Suzano</x:v>
      </x:c>
      <x:c r="F3720" t="str">
        <x:v>Parque Santa Rosa</x:v>
      </x:c>
      <x:c r="G3720" t="str">
        <x:v>Silvia Yamauchi, 2395, Parque Santa Rosa, Suzano, Sp</x:v>
      </x:c>
      <x:c r="H3720" t="str"/>
      <x:c r="I3720" t="str"/>
      <x:c r="J3720" t="str"/>
      <x:c r="K3720" t="str"/>
      <x:c r="L3720" t="str"/>
      <x:c r="M3720" t="str"/>
      <x:c r="N3720" t="str"/>
      <x:c r="O3720" t="str"/>
      <x:c r="P3720" t="str"/>
      <x:c r="Q3720" t="str">
        <x:v>https://www.google.com/maps/search/?api=1&amp;query=Clinica+Yamauchi+Saude+Integrada+SILVIA+YAMAUCHI%2C+2395%2C+PARQUE+SANTA+ROSA%2C+SUZANO%2C+SP+Suzano+SP</x:v>
      </x:c>
      <x:c r="R3720" t="str"/>
      <x:c r="S3720" t="str"/>
      <x:c r="T3720" t="str">
        <x:v>Não contatado</x:v>
      </x:c>
      <x:c r="U3720" s="27" t="n">
        <x:f>IF(LEN(H3720)&gt;0,25,0)+IF(L3720="Sim",25,0)+IF(LEN(M3720)&gt;0,15,0)+IF(LEN(J3720)&gt;0,10,0)+IF(LEN(N3720)&gt;0,5,0)+IF(LEN(O3720)&gt;0,5,0)+IF(LEN(P3720)&gt;0,5,0)+IF(AND(LEN(R3720)&gt;0,LEN(S3720)&gt;0),10,0)</x:f>
        <x:v>0</x:v>
      </x:c>
      <x:c r="V3720" t="str">
        <x:f>IF(U3720&gt;=60,"Prioridade Alta",IF(U3720&gt;=35,"Prioridade Média","Prioridade Baixa"))</x:f>
        <x:v>Prioridade Baixa</x:v>
      </x:c>
      <x:c r="W3720" t="str">
        <x:v>Sim</x:v>
      </x:c>
      <x:c r="X3720" t="str">
        <x:v>Sem telefone, e-mail ou site</x:v>
      </x:c>
      <x:c r="Y3720" t="str">
        <x:v>Base expandida 2026-07-27</x:v>
      </x:c>
      <x:c r="Z3720" t="str"/>
      <x:c r="AA3720" t="str"/>
      <x:c r="AB3720" t="n">
        <x:v>30</x:v>
      </x:c>
      <x:c r="AC3720" t="str">
        <x:v>Prioridade Baixa</x:v>
      </x:c>
      <x:c r="AD3720" t="str">
        <x:v>Fonte CNES/DATASUS: https://cnes2.datasus.gov.br/Mod_Basico.asp?VCo_Unidade=3552504705262; CNES 4705262; CNPJ 45746547000179; site oficial/redes não coletados nesta fonte</x:v>
      </x:c>
      <x:c r="AE3720" t="n">
        <x:f>IF(LEN(H3720)&gt;0,1,0)</x:f>
        <x:v>0</x:v>
      </x:c>
      <x:c r="AF3720" t="n">
        <x:f>IF(LEN(M3720)&gt;0,1,0)</x:f>
        <x:v>0</x:v>
      </x:c>
      <x:c r="AG3720" t="n">
        <x:f>IF(AND(LEN(H3720)=0,LEN(K3720)=0,LEN(M3720)=0),1,0)</x:f>
        <x:v>1</x:v>
      </x:c>
    </x:row>
    <x:row r="3721">
      <x:c r="A3721" t="str">
        <x:v>AT-03720</x:v>
      </x:c>
      <x:c r="B3721" t="str">
        <x:v>Cois Centro De Ortodontia E Implantodontia Suzano</x:v>
      </x:c>
      <x:c r="C3721" t="str">
        <x:v>Saúde</x:v>
      </x:c>
      <x:c r="D3721" t="str">
        <x:v>Clínica</x:v>
      </x:c>
      <x:c r="E3721" t="str">
        <x:v>Suzano</x:v>
      </x:c>
      <x:c r="F3721" t="str">
        <x:v>Centro</x:v>
      </x:c>
      <x:c r="G3721" t="str">
        <x:v>Cois Centro De Ortodontia E Implantodontia Suzano Ltda Epp, 160, Centro, Suzano, Sp</x:v>
      </x:c>
      <x:c r="H3721" t="str"/>
      <x:c r="I3721" t="str"/>
      <x:c r="J3721" t="str"/>
      <x:c r="K3721" t="str"/>
      <x:c r="L3721" t="str"/>
      <x:c r="M3721" t="str"/>
      <x:c r="N3721" t="str"/>
      <x:c r="O3721" t="str"/>
      <x:c r="P3721" t="str"/>
      <x:c r="Q3721" t="str">
        <x:v>https://www.google.com/maps/search/?api=1&amp;query=Cois+Centro+De+Ortodontia+E+Implantodontia+Suzano+COIS+CENTRO+DE+ORTODONTIA+E+IMPLANTODONTIA+SUZANO+LTDA+EPP%2C+160%2C+CENTRO%2C+SUZANO%2C+SP+Suzano+SP</x:v>
      </x:c>
      <x:c r="R3721" t="str"/>
      <x:c r="S3721" t="str"/>
      <x:c r="T3721" t="str">
        <x:v>Não contatado</x:v>
      </x:c>
      <x:c r="U3721" s="27" t="n">
        <x:f>IF(LEN(H3721)&gt;0,25,0)+IF(L3721="Sim",25,0)+IF(LEN(M3721)&gt;0,15,0)+IF(LEN(J3721)&gt;0,10,0)+IF(LEN(N3721)&gt;0,5,0)+IF(LEN(O3721)&gt;0,5,0)+IF(LEN(P3721)&gt;0,5,0)+IF(AND(LEN(R3721)&gt;0,LEN(S3721)&gt;0),10,0)</x:f>
        <x:v>0</x:v>
      </x:c>
      <x:c r="V3721" t="str">
        <x:f>IF(U3721&gt;=60,"Prioridade Alta",IF(U3721&gt;=35,"Prioridade Média","Prioridade Baixa"))</x:f>
        <x:v>Prioridade Baixa</x:v>
      </x:c>
      <x:c r="W3721" t="str">
        <x:v>Sim</x:v>
      </x:c>
      <x:c r="X3721" t="str">
        <x:v>Sem telefone, e-mail ou site</x:v>
      </x:c>
      <x:c r="Y3721" t="str">
        <x:v>Base expandida 2026-07-27</x:v>
      </x:c>
      <x:c r="Z3721" t="str"/>
      <x:c r="AA3721" t="str"/>
      <x:c r="AB3721" t="n">
        <x:v>30</x:v>
      </x:c>
      <x:c r="AC3721" t="str">
        <x:v>Prioridade Baixa</x:v>
      </x:c>
      <x:c r="AD3721" t="str">
        <x:v>Fonte CNES/DATASUS: https://cnes2.datasus.gov.br/Mod_Basico.asp?VCo_Unidade=3552507331371; CNES 7331371; CNPJ 16832773000174; site oficial/redes não coletados nesta fonte</x:v>
      </x:c>
      <x:c r="AE3721" t="n">
        <x:f>IF(LEN(H3721)&gt;0,1,0)</x:f>
        <x:v>0</x:v>
      </x:c>
      <x:c r="AF3721" t="n">
        <x:f>IF(LEN(M3721)&gt;0,1,0)</x:f>
        <x:v>0</x:v>
      </x:c>
      <x:c r="AG3721" t="n">
        <x:f>IF(AND(LEN(H3721)=0,LEN(K3721)=0,LEN(M3721)=0),1,0)</x:f>
        <x:v>1</x:v>
      </x:c>
    </x:row>
    <x:row r="3722">
      <x:c r="A3722" t="str">
        <x:v>AT-03721</x:v>
      </x:c>
      <x:c r="B3722" t="str">
        <x:v>Cons Medico Darildes Maria De Menezes Suzano</x:v>
      </x:c>
      <x:c r="C3722" t="str">
        <x:v>Saúde</x:v>
      </x:c>
      <x:c r="D3722" t="str">
        <x:v>Clínica</x:v>
      </x:c>
      <x:c r="E3722" t="str">
        <x:v>Suzano</x:v>
      </x:c>
      <x:c r="F3722" t="str">
        <x:v>Centro</x:v>
      </x:c>
      <x:c r="G3722" t="str">
        <x:v>Darildes Maria De Menezes, 544, Centro, Suzano, Sp</x:v>
      </x:c>
      <x:c r="H3722" t="str"/>
      <x:c r="I3722" t="str"/>
      <x:c r="J3722" t="str"/>
      <x:c r="K3722" t="str"/>
      <x:c r="L3722" t="str"/>
      <x:c r="M3722" t="str"/>
      <x:c r="N3722" t="str"/>
      <x:c r="O3722" t="str"/>
      <x:c r="P3722" t="str"/>
      <x:c r="Q3722" t="str">
        <x:v>https://www.google.com/maps/search/?api=1&amp;query=Cons+Medico+Darildes+Maria+De+Menezes+Suzano+DARILDES+MARIA+DE+MENEZES%2C+544%2C+CENTRO%2C+SUZANO%2C+SP+Suzano+SP</x:v>
      </x:c>
      <x:c r="R3722" t="str"/>
      <x:c r="S3722" t="str"/>
      <x:c r="T3722" t="str">
        <x:v>Não contatado</x:v>
      </x:c>
      <x:c r="U3722" s="27" t="n">
        <x:f>IF(LEN(H3722)&gt;0,25,0)+IF(L3722="Sim",25,0)+IF(LEN(M3722)&gt;0,15,0)+IF(LEN(J3722)&gt;0,10,0)+IF(LEN(N3722)&gt;0,5,0)+IF(LEN(O3722)&gt;0,5,0)+IF(LEN(P3722)&gt;0,5,0)+IF(AND(LEN(R3722)&gt;0,LEN(S3722)&gt;0),10,0)</x:f>
        <x:v>0</x:v>
      </x:c>
      <x:c r="V3722" t="str">
        <x:f>IF(U3722&gt;=60,"Prioridade Alta",IF(U3722&gt;=35,"Prioridade Média","Prioridade Baixa"))</x:f>
        <x:v>Prioridade Baixa</x:v>
      </x:c>
      <x:c r="W3722" t="str">
        <x:v>Sim</x:v>
      </x:c>
      <x:c r="X3722" t="str">
        <x:v>Sem telefone, e-mail ou site</x:v>
      </x:c>
      <x:c r="Y3722" t="str">
        <x:v>Base expandida 2026-07-27</x:v>
      </x:c>
      <x:c r="Z3722" t="str"/>
      <x:c r="AA3722" t="str"/>
      <x:c r="AB3722" t="n">
        <x:v>30</x:v>
      </x:c>
      <x:c r="AC3722" t="str">
        <x:v>Prioridade Baixa</x:v>
      </x:c>
      <x:c r="AD3722" t="str">
        <x:v>Fonte CNES/DATASUS: https://cnes2.datasus.gov.br/Mod_Basico.asp?VCo_Unidade=3552505167094; CNES 5167094; CNPJ -; site oficial/redes não coletados nesta fonte</x:v>
      </x:c>
      <x:c r="AE3722" t="n">
        <x:f>IF(LEN(H3722)&gt;0,1,0)</x:f>
        <x:v>0</x:v>
      </x:c>
      <x:c r="AF3722" t="n">
        <x:f>IF(LEN(M3722)&gt;0,1,0)</x:f>
        <x:v>0</x:v>
      </x:c>
      <x:c r="AG3722" t="n">
        <x:f>IF(AND(LEN(H3722)=0,LEN(K3722)=0,LEN(M3722)=0),1,0)</x:f>
        <x:v>1</x:v>
      </x:c>
    </x:row>
    <x:row r="3723">
      <x:c r="A3723" t="str">
        <x:v>AT-03722</x:v>
      </x:c>
      <x:c r="B3723" t="str">
        <x:v>Consultorio Cabeca</x:v>
      </x:c>
      <x:c r="C3723" t="str">
        <x:v>Saúde</x:v>
      </x:c>
      <x:c r="D3723" t="str">
        <x:v>Clínica</x:v>
      </x:c>
      <x:c r="E3723" t="str">
        <x:v>Suzano</x:v>
      </x:c>
      <x:c r="F3723" t="str">
        <x:v>Jardim Paulista</x:v>
      </x:c>
      <x:c r="G3723" t="str">
        <x:v>Viviane Carvalho Cabeca, 11, Jardim Paulista, Suzano, Sp</x:v>
      </x:c>
      <x:c r="H3723" t="str"/>
      <x:c r="I3723" t="str"/>
      <x:c r="J3723" t="str"/>
      <x:c r="K3723" t="str"/>
      <x:c r="L3723" t="str"/>
      <x:c r="M3723" t="str"/>
      <x:c r="N3723" t="str"/>
      <x:c r="O3723" t="str"/>
      <x:c r="P3723" t="str"/>
      <x:c r="Q3723" t="str">
        <x:v>https://www.google.com/maps/search/?api=1&amp;query=Consultorio+Cabeca+VIVIANE+CARVALHO+CABECA%2C+11%2C+JARDIM+PAULISTA%2C+SUZANO%2C+SP+Suzano+SP</x:v>
      </x:c>
      <x:c r="R3723" t="str"/>
      <x:c r="S3723" t="str"/>
      <x:c r="T3723" t="str">
        <x:v>Não contatado</x:v>
      </x:c>
      <x:c r="U3723" s="27" t="n">
        <x:f>IF(LEN(H3723)&gt;0,25,0)+IF(L3723="Sim",25,0)+IF(LEN(M3723)&gt;0,15,0)+IF(LEN(J3723)&gt;0,10,0)+IF(LEN(N3723)&gt;0,5,0)+IF(LEN(O3723)&gt;0,5,0)+IF(LEN(P3723)&gt;0,5,0)+IF(AND(LEN(R3723)&gt;0,LEN(S3723)&gt;0),10,0)</x:f>
        <x:v>0</x:v>
      </x:c>
      <x:c r="V3723" t="str">
        <x:f>IF(U3723&gt;=60,"Prioridade Alta",IF(U3723&gt;=35,"Prioridade Média","Prioridade Baixa"))</x:f>
        <x:v>Prioridade Baixa</x:v>
      </x:c>
      <x:c r="W3723" t="str">
        <x:v>Sim</x:v>
      </x:c>
      <x:c r="X3723" t="str">
        <x:v>Sem telefone, e-mail ou site</x:v>
      </x:c>
      <x:c r="Y3723" t="str">
        <x:v>Base expandida 2026-07-27</x:v>
      </x:c>
      <x:c r="Z3723" t="str"/>
      <x:c r="AA3723" t="str"/>
      <x:c r="AB3723" t="n">
        <x:v>30</x:v>
      </x:c>
      <x:c r="AC3723" t="str">
        <x:v>Prioridade Baixa</x:v>
      </x:c>
      <x:c r="AD3723" t="str">
        <x:v>Fonte CNES/DATASUS: https://cnes2.datasus.gov.br/Mod_Basico.asp?VCo_Unidade=3552507075480; CNES 7075480; CNPJ -; site oficial/redes não coletados nesta fonte</x:v>
      </x:c>
      <x:c r="AE3723" t="n">
        <x:f>IF(LEN(H3723)&gt;0,1,0)</x:f>
        <x:v>0</x:v>
      </x:c>
      <x:c r="AF3723" t="n">
        <x:f>IF(LEN(M3723)&gt;0,1,0)</x:f>
        <x:v>0</x:v>
      </x:c>
      <x:c r="AG3723" t="n">
        <x:f>IF(AND(LEN(H3723)=0,LEN(K3723)=0,LEN(M3723)=0),1,0)</x:f>
        <x:v>1</x:v>
      </x:c>
    </x:row>
    <x:row r="3724">
      <x:c r="A3724" t="str">
        <x:v>AT-03723</x:v>
      </x:c>
      <x:c r="B3724" t="str">
        <x:v>Consult Odonto Rose Mary Ap Marcos Murakawa Suzano</x:v>
      </x:c>
      <x:c r="C3724" t="str">
        <x:v>Saúde</x:v>
      </x:c>
      <x:c r="D3724" t="str">
        <x:v>Clínica</x:v>
      </x:c>
      <x:c r="E3724" t="str">
        <x:v>Suzano</x:v>
      </x:c>
      <x:c r="F3724" t="str">
        <x:v>Vila Suely</x:v>
      </x:c>
      <x:c r="G3724" t="str">
        <x:v>Rose Mary Aparecida Marcos Murakawa, 401, Vila Suely, Suzano, Sp</x:v>
      </x:c>
      <x:c r="H3724" t="str"/>
      <x:c r="I3724" t="str"/>
      <x:c r="J3724" t="str"/>
      <x:c r="K3724" t="str"/>
      <x:c r="L3724" t="str"/>
      <x:c r="M3724" t="str"/>
      <x:c r="N3724" t="str"/>
      <x:c r="O3724" t="str"/>
      <x:c r="P3724" t="str"/>
      <x:c r="Q3724" t="str">
        <x:v>https://www.google.com/maps/search/?api=1&amp;query=Consult+Odonto+Rose+Mary+Ap+Marcos+Murakawa+Suzano+ROSE+MARY+APARECIDA+MARCOS+MURAKAWA%2C+401%2C+VILA+SUELY%2C+SUZANO%2C+SP+Suzano+SP</x:v>
      </x:c>
      <x:c r="R3724" t="str"/>
      <x:c r="S3724" t="str"/>
      <x:c r="T3724" t="str">
        <x:v>Não contatado</x:v>
      </x:c>
      <x:c r="U3724" s="27" t="n">
        <x:f>IF(LEN(H3724)&gt;0,25,0)+IF(L3724="Sim",25,0)+IF(LEN(M3724)&gt;0,15,0)+IF(LEN(J3724)&gt;0,10,0)+IF(LEN(N3724)&gt;0,5,0)+IF(LEN(O3724)&gt;0,5,0)+IF(LEN(P3724)&gt;0,5,0)+IF(AND(LEN(R3724)&gt;0,LEN(S3724)&gt;0),10,0)</x:f>
        <x:v>0</x:v>
      </x:c>
      <x:c r="V3724" t="str">
        <x:f>IF(U3724&gt;=60,"Prioridade Alta",IF(U3724&gt;=35,"Prioridade Média","Prioridade Baixa"))</x:f>
        <x:v>Prioridade Baixa</x:v>
      </x:c>
      <x:c r="W3724" t="str">
        <x:v>Sim</x:v>
      </x:c>
      <x:c r="X3724" t="str">
        <x:v>Sem telefone, e-mail ou site</x:v>
      </x:c>
      <x:c r="Y3724" t="str">
        <x:v>Base expandida 2026-07-27</x:v>
      </x:c>
      <x:c r="Z3724" t="str"/>
      <x:c r="AA3724" t="str"/>
      <x:c r="AB3724" t="n">
        <x:v>30</x:v>
      </x:c>
      <x:c r="AC3724" t="str">
        <x:v>Prioridade Baixa</x:v>
      </x:c>
      <x:c r="AD3724" t="str">
        <x:v>Fonte CNES/DATASUS: https://cnes2.datasus.gov.br/Mod_Basico.asp?VCo_Unidade=3552503768856; CNES 3768856; CNPJ -; site oficial/redes não coletados nesta fonte</x:v>
      </x:c>
      <x:c r="AE3724" t="n">
        <x:f>IF(LEN(H3724)&gt;0,1,0)</x:f>
        <x:v>0</x:v>
      </x:c>
      <x:c r="AF3724" t="n">
        <x:f>IF(LEN(M3724)&gt;0,1,0)</x:f>
        <x:v>0</x:v>
      </x:c>
      <x:c r="AG3724" t="n">
        <x:f>IF(AND(LEN(H3724)=0,LEN(K3724)=0,LEN(M3724)=0),1,0)</x:f>
        <x:v>1</x:v>
      </x:c>
    </x:row>
    <x:row r="3725">
      <x:c r="A3725" t="str">
        <x:v>AT-03724</x:v>
      </x:c>
      <x:c r="B3725" t="str">
        <x:v>Consultorio De Psicologia Dr Rute Medeiros</x:v>
      </x:c>
      <x:c r="C3725" t="str">
        <x:v>Saúde</x:v>
      </x:c>
      <x:c r="D3725" t="str">
        <x:v>Clínica</x:v>
      </x:c>
      <x:c r="E3725" t="str">
        <x:v>Suzano</x:v>
      </x:c>
      <x:c r="F3725" t="str">
        <x:v>Centro</x:v>
      </x:c>
      <x:c r="G3725" t="str">
        <x:v>Rute Barbosa De Medeiros, 212, Centro, Suzano, Sp</x:v>
      </x:c>
      <x:c r="H3725" t="str"/>
      <x:c r="I3725" t="str"/>
      <x:c r="J3725" t="str"/>
      <x:c r="K3725" t="str"/>
      <x:c r="L3725" t="str"/>
      <x:c r="M3725" t="str"/>
      <x:c r="N3725" t="str"/>
      <x:c r="O3725" t="str"/>
      <x:c r="P3725" t="str"/>
      <x:c r="Q3725" t="str">
        <x:v>https://www.google.com/maps/search/?api=1&amp;query=Consultorio+De+Psicologia+Dr+Rute+Medeiros+RUTE+BARBOSA+DE+MEDEIROS%2C+212%2C+CENTRO%2C+SUZANO%2C+SP+Suzano+SP</x:v>
      </x:c>
      <x:c r="R3725" t="str"/>
      <x:c r="S3725" t="str"/>
      <x:c r="T3725" t="str">
        <x:v>Não contatado</x:v>
      </x:c>
      <x:c r="U3725" s="27" t="n">
        <x:f>IF(LEN(H3725)&gt;0,25,0)+IF(L3725="Sim",25,0)+IF(LEN(M3725)&gt;0,15,0)+IF(LEN(J3725)&gt;0,10,0)+IF(LEN(N3725)&gt;0,5,0)+IF(LEN(O3725)&gt;0,5,0)+IF(LEN(P3725)&gt;0,5,0)+IF(AND(LEN(R3725)&gt;0,LEN(S3725)&gt;0),10,0)</x:f>
        <x:v>0</x:v>
      </x:c>
      <x:c r="V3725" t="str">
        <x:f>IF(U3725&gt;=60,"Prioridade Alta",IF(U3725&gt;=35,"Prioridade Média","Prioridade Baixa"))</x:f>
        <x:v>Prioridade Baixa</x:v>
      </x:c>
      <x:c r="W3725" t="str">
        <x:v>Sim</x:v>
      </x:c>
      <x:c r="X3725" t="str">
        <x:v>Sem telefone, e-mail ou site</x:v>
      </x:c>
      <x:c r="Y3725" t="str">
        <x:v>Base expandida 2026-07-27</x:v>
      </x:c>
      <x:c r="Z3725" t="str"/>
      <x:c r="AA3725" t="str"/>
      <x:c r="AB3725" t="n">
        <x:v>30</x:v>
      </x:c>
      <x:c r="AC3725" t="str">
        <x:v>Prioridade Baixa</x:v>
      </x:c>
      <x:c r="AD3725" t="str">
        <x:v>Fonte CNES/DATASUS: https://cnes2.datasus.gov.br/Mod_Basico.asp?VCo_Unidade=3552507536062; CNES 7536062; CNPJ -; site oficial/redes não coletados nesta fonte</x:v>
      </x:c>
      <x:c r="AE3725" t="n">
        <x:f>IF(LEN(H3725)&gt;0,1,0)</x:f>
        <x:v>0</x:v>
      </x:c>
      <x:c r="AF3725" t="n">
        <x:f>IF(LEN(M3725)&gt;0,1,0)</x:f>
        <x:v>0</x:v>
      </x:c>
      <x:c r="AG3725" t="n">
        <x:f>IF(AND(LEN(H3725)=0,LEN(K3725)=0,LEN(M3725)=0),1,0)</x:f>
        <x:v>1</x:v>
      </x:c>
    </x:row>
    <x:row r="3726">
      <x:c r="A3726" t="str">
        <x:v>AT-03725</x:v>
      </x:c>
      <x:c r="B3726" t="str">
        <x:v>Consultorio De Fisioterapia Davi Jose Do Nascimento</x:v>
      </x:c>
      <x:c r="C3726" t="str">
        <x:v>Saúde</x:v>
      </x:c>
      <x:c r="D3726" t="str">
        <x:v>Clínica</x:v>
      </x:c>
      <x:c r="E3726" t="str">
        <x:v>Suzano</x:v>
      </x:c>
      <x:c r="F3726" t="str">
        <x:v>Jardim Vitoria</x:v>
      </x:c>
      <x:c r="G3726" t="str">
        <x:v>Davi Jose Do Nascimento, 200, Jardim Vitoria, Suzano, Sp</x:v>
      </x:c>
      <x:c r="H3726" t="str"/>
      <x:c r="I3726" t="str"/>
      <x:c r="J3726" t="str"/>
      <x:c r="K3726" t="str"/>
      <x:c r="L3726" t="str"/>
      <x:c r="M3726" t="str"/>
      <x:c r="N3726" t="str"/>
      <x:c r="O3726" t="str"/>
      <x:c r="P3726" t="str"/>
      <x:c r="Q3726" t="str">
        <x:v>https://www.google.com/maps/search/?api=1&amp;query=Consultorio+De+Fisioterapia+Davi+Jose+Do+Nascimento+DAVI+JOSE+DO+NASCIMENTO%2C+200%2C+JARDIM+VITORIA%2C+SUZANO%2C+SP+Suzano+SP</x:v>
      </x:c>
      <x:c r="R3726" t="str"/>
      <x:c r="S3726" t="str"/>
      <x:c r="T3726" t="str">
        <x:v>Não contatado</x:v>
      </x:c>
      <x:c r="U3726" s="27" t="n">
        <x:f>IF(LEN(H3726)&gt;0,25,0)+IF(L3726="Sim",25,0)+IF(LEN(M3726)&gt;0,15,0)+IF(LEN(J3726)&gt;0,10,0)+IF(LEN(N3726)&gt;0,5,0)+IF(LEN(O3726)&gt;0,5,0)+IF(LEN(P3726)&gt;0,5,0)+IF(AND(LEN(R3726)&gt;0,LEN(S3726)&gt;0),10,0)</x:f>
        <x:v>0</x:v>
      </x:c>
      <x:c r="V3726" t="str">
        <x:f>IF(U3726&gt;=60,"Prioridade Alta",IF(U3726&gt;=35,"Prioridade Média","Prioridade Baixa"))</x:f>
        <x:v>Prioridade Baixa</x:v>
      </x:c>
      <x:c r="W3726" t="str">
        <x:v>Sim</x:v>
      </x:c>
      <x:c r="X3726" t="str">
        <x:v>Sem telefone, e-mail ou site</x:v>
      </x:c>
      <x:c r="Y3726" t="str">
        <x:v>Base expandida 2026-07-27</x:v>
      </x:c>
      <x:c r="Z3726" t="str"/>
      <x:c r="AA3726" t="str"/>
      <x:c r="AB3726" t="n">
        <x:v>30</x:v>
      </x:c>
      <x:c r="AC3726" t="str">
        <x:v>Prioridade Baixa</x:v>
      </x:c>
      <x:c r="AD3726" t="str">
        <x:v>Fonte CNES/DATASUS: https://cnes2.datasus.gov.br/Mod_Basico.asp?VCo_Unidade=3552508215251; CNES 8215251; CNPJ -; site oficial/redes não coletados nesta fonte</x:v>
      </x:c>
      <x:c r="AE3726" t="n">
        <x:f>IF(LEN(H3726)&gt;0,1,0)</x:f>
        <x:v>0</x:v>
      </x:c>
      <x:c r="AF3726" t="n">
        <x:f>IF(LEN(M3726)&gt;0,1,0)</x:f>
        <x:v>0</x:v>
      </x:c>
      <x:c r="AG3726" t="n">
        <x:f>IF(AND(LEN(H3726)=0,LEN(K3726)=0,LEN(M3726)=0),1,0)</x:f>
        <x:v>1</x:v>
      </x:c>
    </x:row>
    <x:row r="3727">
      <x:c r="A3727" t="str">
        <x:v>AT-03726</x:v>
      </x:c>
      <x:c r="B3727" t="str">
        <x:v>Consultorio De Psicologia Fatima Senna</x:v>
      </x:c>
      <x:c r="C3727" t="str">
        <x:v>Saúde</x:v>
      </x:c>
      <x:c r="D3727" t="str">
        <x:v>Clínica</x:v>
      </x:c>
      <x:c r="E3727" t="str">
        <x:v>Suzano</x:v>
      </x:c>
      <x:c r="F3727" t="str">
        <x:v>Centro</x:v>
      </x:c>
      <x:c r="G3727" t="str">
        <x:v>Fatima Senna, 123, Centro, Suzano, Sp</x:v>
      </x:c>
      <x:c r="H3727" t="str"/>
      <x:c r="I3727" t="str"/>
      <x:c r="J3727" t="str"/>
      <x:c r="K3727" t="str"/>
      <x:c r="L3727" t="str"/>
      <x:c r="M3727" t="str"/>
      <x:c r="N3727" t="str"/>
      <x:c r="O3727" t="str"/>
      <x:c r="P3727" t="str"/>
      <x:c r="Q3727" t="str">
        <x:v>https://www.google.com/maps/search/?api=1&amp;query=Consultorio+De+Psicologia+Fatima+Senna+FATIMA+SENNA%2C+123%2C+CENTRO%2C+SUZANO%2C+SP+Suzano+SP</x:v>
      </x:c>
      <x:c r="R3727" t="str"/>
      <x:c r="S3727" t="str"/>
      <x:c r="T3727" t="str">
        <x:v>Não contatado</x:v>
      </x:c>
      <x:c r="U3727" s="27" t="n">
        <x:f>IF(LEN(H3727)&gt;0,25,0)+IF(L3727="Sim",25,0)+IF(LEN(M3727)&gt;0,15,0)+IF(LEN(J3727)&gt;0,10,0)+IF(LEN(N3727)&gt;0,5,0)+IF(LEN(O3727)&gt;0,5,0)+IF(LEN(P3727)&gt;0,5,0)+IF(AND(LEN(R3727)&gt;0,LEN(S3727)&gt;0),10,0)</x:f>
        <x:v>0</x:v>
      </x:c>
      <x:c r="V3727" t="str">
        <x:f>IF(U3727&gt;=60,"Prioridade Alta",IF(U3727&gt;=35,"Prioridade Média","Prioridade Baixa"))</x:f>
        <x:v>Prioridade Baixa</x:v>
      </x:c>
      <x:c r="W3727" t="str">
        <x:v>Sim</x:v>
      </x:c>
      <x:c r="X3727" t="str">
        <x:v>Sem telefone, e-mail ou site</x:v>
      </x:c>
      <x:c r="Y3727" t="str">
        <x:v>Base expandida 2026-07-27</x:v>
      </x:c>
      <x:c r="Z3727" t="str"/>
      <x:c r="AA3727" t="str"/>
      <x:c r="AB3727" t="n">
        <x:v>30</x:v>
      </x:c>
      <x:c r="AC3727" t="str">
        <x:v>Prioridade Baixa</x:v>
      </x:c>
      <x:c r="AD3727" t="str">
        <x:v>Fonte CNES/DATASUS: https://cnes2.datasus.gov.br/Mod_Basico.asp?VCo_Unidade=3552504900464; CNES 4900464; CNPJ -; site oficial/redes não coletados nesta fonte</x:v>
      </x:c>
      <x:c r="AE3727" t="n">
        <x:f>IF(LEN(H3727)&gt;0,1,0)</x:f>
        <x:v>0</x:v>
      </x:c>
      <x:c r="AF3727" t="n">
        <x:f>IF(LEN(M3727)&gt;0,1,0)</x:f>
        <x:v>0</x:v>
      </x:c>
      <x:c r="AG3727" t="n">
        <x:f>IF(AND(LEN(H3727)=0,LEN(K3727)=0,LEN(M3727)=0),1,0)</x:f>
        <x:v>1</x:v>
      </x:c>
    </x:row>
    <x:row r="3728">
      <x:c r="A3728" t="str">
        <x:v>AT-03727</x:v>
      </x:c>
      <x:c r="B3728" t="str">
        <x:v>Consultorio De Psicologia Florescer</x:v>
      </x:c>
      <x:c r="C3728" t="str">
        <x:v>Saúde</x:v>
      </x:c>
      <x:c r="D3728" t="str">
        <x:v>Clínica</x:v>
      </x:c>
      <x:c r="E3728" t="str">
        <x:v>Suzano</x:v>
      </x:c>
      <x:c r="F3728" t="str">
        <x:v>Jardim Santa Helena</x:v>
      </x:c>
      <x:c r="G3728" t="str">
        <x:v>Daiane Garcon Ferreira, 193, Jardim Santa Helena, Suzano, Sp</x:v>
      </x:c>
      <x:c r="H3728" t="str"/>
      <x:c r="I3728" t="str"/>
      <x:c r="J3728" t="str"/>
      <x:c r="K3728" t="str"/>
      <x:c r="L3728" t="str"/>
      <x:c r="M3728" t="str"/>
      <x:c r="N3728" t="str"/>
      <x:c r="O3728" t="str"/>
      <x:c r="P3728" t="str"/>
      <x:c r="Q3728" t="str">
        <x:v>https://www.google.com/maps/search/?api=1&amp;query=Consultorio+De+Psicologia+Florescer+DAIANE+GARCON+FERREIRA%2C+193%2C+JARDIM+SANTA+HELENA%2C+SUZANO%2C+SP+Suzano+SP</x:v>
      </x:c>
      <x:c r="R3728" t="str"/>
      <x:c r="S3728" t="str"/>
      <x:c r="T3728" t="str">
        <x:v>Não contatado</x:v>
      </x:c>
      <x:c r="U3728" s="27" t="n">
        <x:f>IF(LEN(H3728)&gt;0,25,0)+IF(L3728="Sim",25,0)+IF(LEN(M3728)&gt;0,15,0)+IF(LEN(J3728)&gt;0,10,0)+IF(LEN(N3728)&gt;0,5,0)+IF(LEN(O3728)&gt;0,5,0)+IF(LEN(P3728)&gt;0,5,0)+IF(AND(LEN(R3728)&gt;0,LEN(S3728)&gt;0),10,0)</x:f>
        <x:v>0</x:v>
      </x:c>
      <x:c r="V3728" t="str">
        <x:f>IF(U3728&gt;=60,"Prioridade Alta",IF(U3728&gt;=35,"Prioridade Média","Prioridade Baixa"))</x:f>
        <x:v>Prioridade Baixa</x:v>
      </x:c>
      <x:c r="W3728" t="str">
        <x:v>Sim</x:v>
      </x:c>
      <x:c r="X3728" t="str">
        <x:v>Sem telefone, e-mail ou site</x:v>
      </x:c>
      <x:c r="Y3728" t="str">
        <x:v>Base expandida 2026-07-27</x:v>
      </x:c>
      <x:c r="Z3728" t="str"/>
      <x:c r="AA3728" t="str"/>
      <x:c r="AB3728" t="n">
        <x:v>30</x:v>
      </x:c>
      <x:c r="AC3728" t="str">
        <x:v>Prioridade Baixa</x:v>
      </x:c>
      <x:c r="AD3728" t="str">
        <x:v>Fonte CNES/DATASUS: https://cnes2.datasus.gov.br/Mod_Basico.asp?VCo_Unidade=3552506874916; CNES 6874916; CNPJ -; site oficial/redes não coletados nesta fonte</x:v>
      </x:c>
      <x:c r="AE3728" t="n">
        <x:f>IF(LEN(H3728)&gt;0,1,0)</x:f>
        <x:v>0</x:v>
      </x:c>
      <x:c r="AF3728" t="n">
        <x:f>IF(LEN(M3728)&gt;0,1,0)</x:f>
        <x:v>0</x:v>
      </x:c>
      <x:c r="AG3728" t="n">
        <x:f>IF(AND(LEN(H3728)=0,LEN(K3728)=0,LEN(M3728)=0),1,0)</x:f>
        <x:v>1</x:v>
      </x:c>
    </x:row>
    <x:row r="3729">
      <x:c r="A3729" t="str">
        <x:v>AT-03728</x:v>
      </x:c>
      <x:c r="B3729" t="str">
        <x:v>Consultorio De Psicologia Vania B Franca</x:v>
      </x:c>
      <x:c r="C3729" t="str">
        <x:v>Saúde</x:v>
      </x:c>
      <x:c r="D3729" t="str">
        <x:v>Clínica</x:v>
      </x:c>
      <x:c r="E3729" t="str">
        <x:v>Suzano</x:v>
      </x:c>
      <x:c r="F3729" t="str">
        <x:v>Centro</x:v>
      </x:c>
      <x:c r="G3729" t="str">
        <x:v>Consultorio De Psicologia Clinica E Desenvolvimento Organiza, 212, Centro, Suzano, Sp</x:v>
      </x:c>
      <x:c r="H3729" t="str"/>
      <x:c r="I3729" t="str"/>
      <x:c r="J3729" t="str"/>
      <x:c r="K3729" t="str"/>
      <x:c r="L3729" t="str"/>
      <x:c r="M3729" t="str"/>
      <x:c r="N3729" t="str"/>
      <x:c r="O3729" t="str"/>
      <x:c r="P3729" t="str"/>
      <x:c r="Q3729" t="str">
        <x:v>https://www.google.com/maps/search/?api=1&amp;query=Consultorio+De+Psicologia+Vania+B+Franca+CONSULTORIO+DE+PSICOLOGIA+CLINICA+E+DESENVOLVIMENTO+ORGANIZA%2C+212%2C+CENTRO%2C+SUZANO%2C+SP+Suzano+SP</x:v>
      </x:c>
      <x:c r="R3729" t="str"/>
      <x:c r="S3729" t="str"/>
      <x:c r="T3729" t="str">
        <x:v>Não contatado</x:v>
      </x:c>
      <x:c r="U3729" s="27" t="n">
        <x:f>IF(LEN(H3729)&gt;0,25,0)+IF(L3729="Sim",25,0)+IF(LEN(M3729)&gt;0,15,0)+IF(LEN(J3729)&gt;0,10,0)+IF(LEN(N3729)&gt;0,5,0)+IF(LEN(O3729)&gt;0,5,0)+IF(LEN(P3729)&gt;0,5,0)+IF(AND(LEN(R3729)&gt;0,LEN(S3729)&gt;0),10,0)</x:f>
        <x:v>0</x:v>
      </x:c>
      <x:c r="V3729" t="str">
        <x:f>IF(U3729&gt;=60,"Prioridade Alta",IF(U3729&gt;=35,"Prioridade Média","Prioridade Baixa"))</x:f>
        <x:v>Prioridade Baixa</x:v>
      </x:c>
      <x:c r="W3729" t="str">
        <x:v>Sim</x:v>
      </x:c>
      <x:c r="X3729" t="str">
        <x:v>Sem telefone, e-mail ou site</x:v>
      </x:c>
      <x:c r="Y3729" t="str">
        <x:v>Base expandida 2026-07-27</x:v>
      </x:c>
      <x:c r="Z3729" t="str"/>
      <x:c r="AA3729" t="str"/>
      <x:c r="AB3729" t="n">
        <x:v>30</x:v>
      </x:c>
      <x:c r="AC3729" t="str">
        <x:v>Prioridade Baixa</x:v>
      </x:c>
      <x:c r="AD3729" t="str">
        <x:v>Fonte CNES/DATASUS: https://cnes2.datasus.gov.br/Mod_Basico.asp?VCo_Unidade=3552500275174; CNES 0275174; CNPJ 45162473000123; site oficial/redes não coletados nesta fonte</x:v>
      </x:c>
      <x:c r="AE3729" t="n">
        <x:f>IF(LEN(H3729)&gt;0,1,0)</x:f>
        <x:v>0</x:v>
      </x:c>
      <x:c r="AF3729" t="n">
        <x:f>IF(LEN(M3729)&gt;0,1,0)</x:f>
        <x:v>0</x:v>
      </x:c>
      <x:c r="AG3729" t="n">
        <x:f>IF(AND(LEN(H3729)=0,LEN(K3729)=0,LEN(M3729)=0),1,0)</x:f>
        <x:v>1</x:v>
      </x:c>
    </x:row>
    <x:row r="3730">
      <x:c r="A3730" t="str">
        <x:v>AT-03729</x:v>
      </x:c>
      <x:c r="B3730" t="str">
        <x:v>Consultorio Isolado Dino Giordan Suzano</x:v>
      </x:c>
      <x:c r="C3730" t="str">
        <x:v>Saúde</x:v>
      </x:c>
      <x:c r="D3730" t="str">
        <x:v>Clínica</x:v>
      </x:c>
      <x:c r="E3730" t="str">
        <x:v>Suzano</x:v>
      </x:c>
      <x:c r="F3730" t="str">
        <x:v>Jardim Santa Helena</x:v>
      </x:c>
      <x:c r="G3730" t="str">
        <x:v>Dino Giordan, 251, Jardim Santa Helena, Suzano, Sp</x:v>
      </x:c>
      <x:c r="H3730" t="str"/>
      <x:c r="I3730" t="str"/>
      <x:c r="J3730" t="str"/>
      <x:c r="K3730" t="str"/>
      <x:c r="L3730" t="str"/>
      <x:c r="M3730" t="str"/>
      <x:c r="N3730" t="str"/>
      <x:c r="O3730" t="str"/>
      <x:c r="P3730" t="str"/>
      <x:c r="Q3730" t="str">
        <x:v>https://www.google.com/maps/search/?api=1&amp;query=Consultorio+Isolado+Dino+Giordan+Suzano+DINO+GIORDAN%2C+251%2C+JARDIM+SANTA+HELENA%2C+SUZANO%2C+SP+Suzano+SP</x:v>
      </x:c>
      <x:c r="R3730" t="str"/>
      <x:c r="S3730" t="str"/>
      <x:c r="T3730" t="str">
        <x:v>Não contatado</x:v>
      </x:c>
      <x:c r="U3730" s="27" t="n">
        <x:f>IF(LEN(H3730)&gt;0,25,0)+IF(L3730="Sim",25,0)+IF(LEN(M3730)&gt;0,15,0)+IF(LEN(J3730)&gt;0,10,0)+IF(LEN(N3730)&gt;0,5,0)+IF(LEN(O3730)&gt;0,5,0)+IF(LEN(P3730)&gt;0,5,0)+IF(AND(LEN(R3730)&gt;0,LEN(S3730)&gt;0),10,0)</x:f>
        <x:v>0</x:v>
      </x:c>
      <x:c r="V3730" t="str">
        <x:f>IF(U3730&gt;=60,"Prioridade Alta",IF(U3730&gt;=35,"Prioridade Média","Prioridade Baixa"))</x:f>
        <x:v>Prioridade Baixa</x:v>
      </x:c>
      <x:c r="W3730" t="str">
        <x:v>Sim</x:v>
      </x:c>
      <x:c r="X3730" t="str">
        <x:v>Sem telefone, e-mail ou site</x:v>
      </x:c>
      <x:c r="Y3730" t="str">
        <x:v>Base expandida 2026-07-27</x:v>
      </x:c>
      <x:c r="Z3730" t="str"/>
      <x:c r="AA3730" t="str"/>
      <x:c r="AB3730" t="n">
        <x:v>30</x:v>
      </x:c>
      <x:c r="AC3730" t="str">
        <x:v>Prioridade Baixa</x:v>
      </x:c>
      <x:c r="AD3730" t="str">
        <x:v>Fonte CNES/DATASUS: https://cnes2.datasus.gov.br/Mod_Basico.asp?VCo_Unidade=3552503611396; CNES 3611396; CNPJ -; site oficial/redes não coletados nesta fonte</x:v>
      </x:c>
      <x:c r="AE3730" t="n">
        <x:f>IF(LEN(H3730)&gt;0,1,0)</x:f>
        <x:v>0</x:v>
      </x:c>
      <x:c r="AF3730" t="n">
        <x:f>IF(LEN(M3730)&gt;0,1,0)</x:f>
        <x:v>0</x:v>
      </x:c>
      <x:c r="AG3730" t="n">
        <x:f>IF(AND(LEN(H3730)=0,LEN(K3730)=0,LEN(M3730)=0),1,0)</x:f>
        <x:v>1</x:v>
      </x:c>
    </x:row>
    <x:row r="3731">
      <x:c r="A3731" t="str">
        <x:v>AT-03730</x:v>
      </x:c>
      <x:c r="B3731" t="str">
        <x:v>Consultorio Isolado Luiz Takashi Yoshida Suzano</x:v>
      </x:c>
      <x:c r="C3731" t="str">
        <x:v>Saúde</x:v>
      </x:c>
      <x:c r="D3731" t="str">
        <x:v>Clínica</x:v>
      </x:c>
      <x:c r="E3731" t="str">
        <x:v>Suzano</x:v>
      </x:c>
      <x:c r="F3731" t="str">
        <x:v>Centro</x:v>
      </x:c>
      <x:c r="G3731" t="str">
        <x:v>Luiz Takashi Yoshida, 667, Centro, Suzano, Sp</x:v>
      </x:c>
      <x:c r="H3731" t="str"/>
      <x:c r="I3731" t="str"/>
      <x:c r="J3731" t="str"/>
      <x:c r="K3731" t="str"/>
      <x:c r="L3731" t="str"/>
      <x:c r="M3731" t="str"/>
      <x:c r="N3731" t="str"/>
      <x:c r="O3731" t="str"/>
      <x:c r="P3731" t="str"/>
      <x:c r="Q3731" t="str">
        <x:v>https://www.google.com/maps/search/?api=1&amp;query=Consultorio+Isolado+Luiz+Takashi+Yoshida+Suzano+LUIZ+TAKASHI+YOSHIDA%2C+667%2C+CENTRO%2C+SUZANO%2C+SP+Suzano+SP</x:v>
      </x:c>
      <x:c r="R3731" t="str"/>
      <x:c r="S3731" t="str"/>
      <x:c r="T3731" t="str">
        <x:v>Não contatado</x:v>
      </x:c>
      <x:c r="U3731" s="27" t="n">
        <x:f>IF(LEN(H3731)&gt;0,25,0)+IF(L3731="Sim",25,0)+IF(LEN(M3731)&gt;0,15,0)+IF(LEN(J3731)&gt;0,10,0)+IF(LEN(N3731)&gt;0,5,0)+IF(LEN(O3731)&gt;0,5,0)+IF(LEN(P3731)&gt;0,5,0)+IF(AND(LEN(R3731)&gt;0,LEN(S3731)&gt;0),10,0)</x:f>
        <x:v>0</x:v>
      </x:c>
      <x:c r="V3731" t="str">
        <x:f>IF(U3731&gt;=60,"Prioridade Alta",IF(U3731&gt;=35,"Prioridade Média","Prioridade Baixa"))</x:f>
        <x:v>Prioridade Baixa</x:v>
      </x:c>
      <x:c r="W3731" t="str">
        <x:v>Sim</x:v>
      </x:c>
      <x:c r="X3731" t="str">
        <x:v>Sem telefone, e-mail ou site</x:v>
      </x:c>
      <x:c r="Y3731" t="str">
        <x:v>Base expandida 2026-07-27</x:v>
      </x:c>
      <x:c r="Z3731" t="str"/>
      <x:c r="AA3731" t="str"/>
      <x:c r="AB3731" t="n">
        <x:v>30</x:v>
      </x:c>
      <x:c r="AC3731" t="str">
        <x:v>Prioridade Baixa</x:v>
      </x:c>
      <x:c r="AD3731" t="str">
        <x:v>Fonte CNES/DATASUS: https://cnes2.datasus.gov.br/Mod_Basico.asp?VCo_Unidade=3552503705439; CNES 3705439; CNPJ -; site oficial/redes não coletados nesta fonte</x:v>
      </x:c>
      <x:c r="AE3731" t="n">
        <x:f>IF(LEN(H3731)&gt;0,1,0)</x:f>
        <x:v>0</x:v>
      </x:c>
      <x:c r="AF3731" t="n">
        <x:f>IF(LEN(M3731)&gt;0,1,0)</x:f>
        <x:v>0</x:v>
      </x:c>
      <x:c r="AG3731" t="n">
        <x:f>IF(AND(LEN(H3731)=0,LEN(K3731)=0,LEN(M3731)=0),1,0)</x:f>
        <x:v>1</x:v>
      </x:c>
    </x:row>
    <x:row r="3732">
      <x:c r="A3732" t="str">
        <x:v>AT-03731</x:v>
      </x:c>
      <x:c r="B3732" t="str">
        <x:v>Consultorio Dra Andreza Costa</x:v>
      </x:c>
      <x:c r="C3732" t="str">
        <x:v>Saúde</x:v>
      </x:c>
      <x:c r="D3732" t="str">
        <x:v>Clínica</x:v>
      </x:c>
      <x:c r="E3732" t="str">
        <x:v>Suzano</x:v>
      </x:c>
      <x:c r="F3732" t="str">
        <x:v>Jardim Dona Benta</x:v>
      </x:c>
      <x:c r="G3732" t="str">
        <x:v>Consultorio Odontologico Dra Andreza Costa Ltda, 1597, Jardim Dona Benta, Suzano, Sp</x:v>
      </x:c>
      <x:c r="H3732" t="str"/>
      <x:c r="I3732" t="str"/>
      <x:c r="J3732" t="str"/>
      <x:c r="K3732" t="str"/>
      <x:c r="L3732" t="str"/>
      <x:c r="M3732" t="str"/>
      <x:c r="N3732" t="str"/>
      <x:c r="O3732" t="str"/>
      <x:c r="P3732" t="str"/>
      <x:c r="Q3732" t="str">
        <x:v>https://www.google.com/maps/search/?api=1&amp;query=Consultorio+Dra+Andreza+Costa+CONSULTORIO+ODONTOLOGICO+DRA+ANDREZA+COSTA+LTDA%2C+1597%2C+JARDIM+DONA+BENTA%2C+SUZANO%2C+SP+Suzano+SP</x:v>
      </x:c>
      <x:c r="R3732" t="str"/>
      <x:c r="S3732" t="str"/>
      <x:c r="T3732" t="str">
        <x:v>Não contatado</x:v>
      </x:c>
      <x:c r="U3732" s="27" t="n">
        <x:f>IF(LEN(H3732)&gt;0,25,0)+IF(L3732="Sim",25,0)+IF(LEN(M3732)&gt;0,15,0)+IF(LEN(J3732)&gt;0,10,0)+IF(LEN(N3732)&gt;0,5,0)+IF(LEN(O3732)&gt;0,5,0)+IF(LEN(P3732)&gt;0,5,0)+IF(AND(LEN(R3732)&gt;0,LEN(S3732)&gt;0),10,0)</x:f>
        <x:v>0</x:v>
      </x:c>
      <x:c r="V3732" t="str">
        <x:f>IF(U3732&gt;=60,"Prioridade Alta",IF(U3732&gt;=35,"Prioridade Média","Prioridade Baixa"))</x:f>
        <x:v>Prioridade Baixa</x:v>
      </x:c>
      <x:c r="W3732" t="str">
        <x:v>Sim</x:v>
      </x:c>
      <x:c r="X3732" t="str">
        <x:v>Sem telefone, e-mail ou site</x:v>
      </x:c>
      <x:c r="Y3732" t="str">
        <x:v>Base expandida 2026-07-27</x:v>
      </x:c>
      <x:c r="Z3732" t="str"/>
      <x:c r="AA3732" t="str"/>
      <x:c r="AB3732" t="n">
        <x:v>30</x:v>
      </x:c>
      <x:c r="AC3732" t="str">
        <x:v>Prioridade Baixa</x:v>
      </x:c>
      <x:c r="AD3732" t="str">
        <x:v>Fonte CNES/DATASUS: https://cnes2.datasus.gov.br/Mod_Basico.asp?VCo_Unidade=3552500852791; CNES 0852791; CNPJ 42642559000165; site oficial/redes não coletados nesta fonte</x:v>
      </x:c>
      <x:c r="AE3732" t="n">
        <x:f>IF(LEN(H3732)&gt;0,1,0)</x:f>
        <x:v>0</x:v>
      </x:c>
      <x:c r="AF3732" t="n">
        <x:f>IF(LEN(M3732)&gt;0,1,0)</x:f>
        <x:v>0</x:v>
      </x:c>
      <x:c r="AG3732" t="n">
        <x:f>IF(AND(LEN(H3732)=0,LEN(K3732)=0,LEN(M3732)=0),1,0)</x:f>
        <x:v>1</x:v>
      </x:c>
    </x:row>
    <x:row r="3733">
      <x:c r="A3733" t="str">
        <x:v>AT-03732</x:v>
      </x:c>
      <x:c r="B3733" t="str">
        <x:v>Consultorio Isolado Jeane Chiang Suzano</x:v>
      </x:c>
      <x:c r="C3733" t="str">
        <x:v>Saúde</x:v>
      </x:c>
      <x:c r="D3733" t="str">
        <x:v>Clínica</x:v>
      </x:c>
      <x:c r="E3733" t="str">
        <x:v>Suzano</x:v>
      </x:c>
      <x:c r="F3733" t="str">
        <x:v>Jardim Guaio</x:v>
      </x:c>
      <x:c r="G3733" t="str">
        <x:v>Jeane Chiang, 249, Jardim Guaio, Suzano, Sp</x:v>
      </x:c>
      <x:c r="H3733" t="str"/>
      <x:c r="I3733" t="str"/>
      <x:c r="J3733" t="str"/>
      <x:c r="K3733" t="str"/>
      <x:c r="L3733" t="str"/>
      <x:c r="M3733" t="str"/>
      <x:c r="N3733" t="str"/>
      <x:c r="O3733" t="str"/>
      <x:c r="P3733" t="str"/>
      <x:c r="Q3733" t="str">
        <x:v>https://www.google.com/maps/search/?api=1&amp;query=Consultorio+Isolado+Jeane+Chiang+Suzano+JEANE+CHIANG%2C+249%2C+JARDIM+GUAIO%2C+SUZANO%2C+SP+Suzano+SP</x:v>
      </x:c>
      <x:c r="R3733" t="str"/>
      <x:c r="S3733" t="str"/>
      <x:c r="T3733" t="str">
        <x:v>Não contatado</x:v>
      </x:c>
      <x:c r="U3733" s="27" t="n">
        <x:f>IF(LEN(H3733)&gt;0,25,0)+IF(L3733="Sim",25,0)+IF(LEN(M3733)&gt;0,15,0)+IF(LEN(J3733)&gt;0,10,0)+IF(LEN(N3733)&gt;0,5,0)+IF(LEN(O3733)&gt;0,5,0)+IF(LEN(P3733)&gt;0,5,0)+IF(AND(LEN(R3733)&gt;0,LEN(S3733)&gt;0),10,0)</x:f>
        <x:v>0</x:v>
      </x:c>
      <x:c r="V3733" t="str">
        <x:f>IF(U3733&gt;=60,"Prioridade Alta",IF(U3733&gt;=35,"Prioridade Média","Prioridade Baixa"))</x:f>
        <x:v>Prioridade Baixa</x:v>
      </x:c>
      <x:c r="W3733" t="str">
        <x:v>Sim</x:v>
      </x:c>
      <x:c r="X3733" t="str">
        <x:v>Sem telefone, e-mail ou site</x:v>
      </x:c>
      <x:c r="Y3733" t="str">
        <x:v>Base expandida 2026-07-27</x:v>
      </x:c>
      <x:c r="Z3733" t="str"/>
      <x:c r="AA3733" t="str"/>
      <x:c r="AB3733" t="n">
        <x:v>30</x:v>
      </x:c>
      <x:c r="AC3733" t="str">
        <x:v>Prioridade Baixa</x:v>
      </x:c>
      <x:c r="AD3733" t="str">
        <x:v>Fonte CNES/DATASUS: https://cnes2.datasus.gov.br/Mod_Basico.asp?VCo_Unidade=3552503819949; CNES 3819949; CNPJ -; site oficial/redes não coletados nesta fonte</x:v>
      </x:c>
      <x:c r="AE3733" t="n">
        <x:f>IF(LEN(H3733)&gt;0,1,0)</x:f>
        <x:v>0</x:v>
      </x:c>
      <x:c r="AF3733" t="n">
        <x:f>IF(LEN(M3733)&gt;0,1,0)</x:f>
        <x:v>0</x:v>
      </x:c>
      <x:c r="AG3733" t="n">
        <x:f>IF(AND(LEN(H3733)=0,LEN(K3733)=0,LEN(M3733)=0),1,0)</x:f>
        <x:v>1</x:v>
      </x:c>
    </x:row>
    <x:row r="3734">
      <x:c r="A3734" t="str">
        <x:v>AT-03733</x:v>
      </x:c>
      <x:c r="B3734" t="str">
        <x:v>Consultorio Isolado Edson Harada Suzano</x:v>
      </x:c>
      <x:c r="C3734" t="str">
        <x:v>Saúde</x:v>
      </x:c>
      <x:c r="D3734" t="str">
        <x:v>Clínica</x:v>
      </x:c>
      <x:c r="E3734" t="str">
        <x:v>Suzano</x:v>
      </x:c>
      <x:c r="F3734" t="str">
        <x:v>Parque Suzano</x:v>
      </x:c>
      <x:c r="G3734" t="str">
        <x:v>Edson Harada, 2082, Parque Suzano, Suzano, Sp</x:v>
      </x:c>
      <x:c r="H3734" t="str"/>
      <x:c r="I3734" t="str"/>
      <x:c r="J3734" t="str"/>
      <x:c r="K3734" t="str"/>
      <x:c r="L3734" t="str"/>
      <x:c r="M3734" t="str"/>
      <x:c r="N3734" t="str"/>
      <x:c r="O3734" t="str"/>
      <x:c r="P3734" t="str"/>
      <x:c r="Q3734" t="str">
        <x:v>https://www.google.com/maps/search/?api=1&amp;query=Consultorio+Isolado+Edson+Harada+Suzano+EDSON+HARADA%2C+2082%2C+PARQUE+SUZANO%2C+SUZANO%2C+SP+Suzano+SP</x:v>
      </x:c>
      <x:c r="R3734" t="str"/>
      <x:c r="S3734" t="str"/>
      <x:c r="T3734" t="str">
        <x:v>Não contatado</x:v>
      </x:c>
      <x:c r="U3734" s="27" t="n">
        <x:f>IF(LEN(H3734)&gt;0,25,0)+IF(L3734="Sim",25,0)+IF(LEN(M3734)&gt;0,15,0)+IF(LEN(J3734)&gt;0,10,0)+IF(LEN(N3734)&gt;0,5,0)+IF(LEN(O3734)&gt;0,5,0)+IF(LEN(P3734)&gt;0,5,0)+IF(AND(LEN(R3734)&gt;0,LEN(S3734)&gt;0),10,0)</x:f>
        <x:v>0</x:v>
      </x:c>
      <x:c r="V3734" t="str">
        <x:f>IF(U3734&gt;=60,"Prioridade Alta",IF(U3734&gt;=35,"Prioridade Média","Prioridade Baixa"))</x:f>
        <x:v>Prioridade Baixa</x:v>
      </x:c>
      <x:c r="W3734" t="str">
        <x:v>Sim</x:v>
      </x:c>
      <x:c r="X3734" t="str">
        <x:v>Sem telefone, e-mail ou site</x:v>
      </x:c>
      <x:c r="Y3734" t="str">
        <x:v>Base expandida 2026-07-27</x:v>
      </x:c>
      <x:c r="Z3734" t="str"/>
      <x:c r="AA3734" t="str"/>
      <x:c r="AB3734" t="n">
        <x:v>30</x:v>
      </x:c>
      <x:c r="AC3734" t="str">
        <x:v>Prioridade Baixa</x:v>
      </x:c>
      <x:c r="AD3734" t="str">
        <x:v>Fonte CNES/DATASUS: https://cnes2.datasus.gov.br/Mod_Basico.asp?VCo_Unidade=3552503594556; CNES 3594556; CNPJ -; site oficial/redes não coletados nesta fonte</x:v>
      </x:c>
      <x:c r="AE3734" t="n">
        <x:f>IF(LEN(H3734)&gt;0,1,0)</x:f>
        <x:v>0</x:v>
      </x:c>
      <x:c r="AF3734" t="n">
        <x:f>IF(LEN(M3734)&gt;0,1,0)</x:f>
        <x:v>0</x:v>
      </x:c>
      <x:c r="AG3734" t="n">
        <x:f>IF(AND(LEN(H3734)=0,LEN(K3734)=0,LEN(M3734)=0),1,0)</x:f>
        <x:v>1</x:v>
      </x:c>
    </x:row>
    <x:row r="3735">
      <x:c r="A3735" t="str">
        <x:v>AT-03734</x:v>
      </x:c>
      <x:c r="B3735" t="str">
        <x:v>Consultorio Isolado Marly Yamamoto Seo</x:v>
      </x:c>
      <x:c r="C3735" t="str">
        <x:v>Saúde</x:v>
      </x:c>
      <x:c r="D3735" t="str">
        <x:v>Clínica</x:v>
      </x:c>
      <x:c r="E3735" t="str">
        <x:v>Suzano</x:v>
      </x:c>
      <x:c r="F3735" t="str">
        <x:v>Centro</x:v>
      </x:c>
      <x:c r="G3735" t="str">
        <x:v>Marly Yamamoto Seo, 544, Centro, Suzano, Sp</x:v>
      </x:c>
      <x:c r="H3735" t="str"/>
      <x:c r="I3735" t="str"/>
      <x:c r="J3735" t="str"/>
      <x:c r="K3735" t="str"/>
      <x:c r="L3735" t="str"/>
      <x:c r="M3735" t="str"/>
      <x:c r="N3735" t="str"/>
      <x:c r="O3735" t="str"/>
      <x:c r="P3735" t="str"/>
      <x:c r="Q3735" t="str">
        <x:v>https://www.google.com/maps/search/?api=1&amp;query=Consultorio+Isolado+Marly+Yamamoto+Seo+MARLY+YAMAMOTO+SEO%2C+544%2C+CENTRO%2C+SUZANO%2C+SP+Suzano+SP</x:v>
      </x:c>
      <x:c r="R3735" t="str"/>
      <x:c r="S3735" t="str"/>
      <x:c r="T3735" t="str">
        <x:v>Não contatado</x:v>
      </x:c>
      <x:c r="U3735" s="27" t="n">
        <x:f>IF(LEN(H3735)&gt;0,25,0)+IF(L3735="Sim",25,0)+IF(LEN(M3735)&gt;0,15,0)+IF(LEN(J3735)&gt;0,10,0)+IF(LEN(N3735)&gt;0,5,0)+IF(LEN(O3735)&gt;0,5,0)+IF(LEN(P3735)&gt;0,5,0)+IF(AND(LEN(R3735)&gt;0,LEN(S3735)&gt;0),10,0)</x:f>
        <x:v>0</x:v>
      </x:c>
      <x:c r="V3735" t="str">
        <x:f>IF(U3735&gt;=60,"Prioridade Alta",IF(U3735&gt;=35,"Prioridade Média","Prioridade Baixa"))</x:f>
        <x:v>Prioridade Baixa</x:v>
      </x:c>
      <x:c r="W3735" t="str">
        <x:v>Sim</x:v>
      </x:c>
      <x:c r="X3735" t="str">
        <x:v>Sem telefone, e-mail ou site</x:v>
      </x:c>
      <x:c r="Y3735" t="str">
        <x:v>Base expandida 2026-07-27</x:v>
      </x:c>
      <x:c r="Z3735" t="str"/>
      <x:c r="AA3735" t="str"/>
      <x:c r="AB3735" t="n">
        <x:v>30</x:v>
      </x:c>
      <x:c r="AC3735" t="str">
        <x:v>Prioridade Baixa</x:v>
      </x:c>
      <x:c r="AD3735" t="str">
        <x:v>Fonte CNES/DATASUS: https://cnes2.datasus.gov.br/Mod_Basico.asp?VCo_Unidade=3552503508897; CNES 3508897; CNPJ -; site oficial/redes não coletados nesta fonte</x:v>
      </x:c>
      <x:c r="AE3735" t="n">
        <x:f>IF(LEN(H3735)&gt;0,1,0)</x:f>
        <x:v>0</x:v>
      </x:c>
      <x:c r="AF3735" t="n">
        <x:f>IF(LEN(M3735)&gt;0,1,0)</x:f>
        <x:v>0</x:v>
      </x:c>
      <x:c r="AG3735" t="n">
        <x:f>IF(AND(LEN(H3735)=0,LEN(K3735)=0,LEN(M3735)=0),1,0)</x:f>
        <x:v>1</x:v>
      </x:c>
    </x:row>
    <x:row r="3736">
      <x:c r="A3736" t="str">
        <x:v>AT-03735</x:v>
      </x:c>
      <x:c r="B3736" t="str">
        <x:v>Consultorio Isolado Mario Murakami Suzano</x:v>
      </x:c>
      <x:c r="C3736" t="str">
        <x:v>Saúde</x:v>
      </x:c>
      <x:c r="D3736" t="str">
        <x:v>Clínica</x:v>
      </x:c>
      <x:c r="E3736" t="str">
        <x:v>Suzano</x:v>
      </x:c>
      <x:c r="F3736" t="str">
        <x:v>Jardim Guaio</x:v>
      </x:c>
      <x:c r="G3736" t="str">
        <x:v>Mario Murakami, 249, Jardim Guaio, Suzano, Sp</x:v>
      </x:c>
      <x:c r="H3736" t="str"/>
      <x:c r="I3736" t="str"/>
      <x:c r="J3736" t="str"/>
      <x:c r="K3736" t="str"/>
      <x:c r="L3736" t="str"/>
      <x:c r="M3736" t="str"/>
      <x:c r="N3736" t="str"/>
      <x:c r="O3736" t="str"/>
      <x:c r="P3736" t="str"/>
      <x:c r="Q3736" t="str">
        <x:v>https://www.google.com/maps/search/?api=1&amp;query=Consultorio+Isolado+Mario+Murakami+Suzano+MARIO+MURAKAMI%2C+249%2C+JARDIM+GUAIO%2C+SUZANO%2C+SP+Suzano+SP</x:v>
      </x:c>
      <x:c r="R3736" t="str"/>
      <x:c r="S3736" t="str"/>
      <x:c r="T3736" t="str">
        <x:v>Não contatado</x:v>
      </x:c>
      <x:c r="U3736" s="27" t="n">
        <x:f>IF(LEN(H3736)&gt;0,25,0)+IF(L3736="Sim",25,0)+IF(LEN(M3736)&gt;0,15,0)+IF(LEN(J3736)&gt;0,10,0)+IF(LEN(N3736)&gt;0,5,0)+IF(LEN(O3736)&gt;0,5,0)+IF(LEN(P3736)&gt;0,5,0)+IF(AND(LEN(R3736)&gt;0,LEN(S3736)&gt;0),10,0)</x:f>
        <x:v>0</x:v>
      </x:c>
      <x:c r="V3736" t="str">
        <x:f>IF(U3736&gt;=60,"Prioridade Alta",IF(U3736&gt;=35,"Prioridade Média","Prioridade Baixa"))</x:f>
        <x:v>Prioridade Baixa</x:v>
      </x:c>
      <x:c r="W3736" t="str">
        <x:v>Sim</x:v>
      </x:c>
      <x:c r="X3736" t="str">
        <x:v>Sem telefone, e-mail ou site</x:v>
      </x:c>
      <x:c r="Y3736" t="str">
        <x:v>Base expandida 2026-07-27</x:v>
      </x:c>
      <x:c r="Z3736" t="str"/>
      <x:c r="AA3736" t="str"/>
      <x:c r="AB3736" t="n">
        <x:v>30</x:v>
      </x:c>
      <x:c r="AC3736" t="str">
        <x:v>Prioridade Baixa</x:v>
      </x:c>
      <x:c r="AD3736" t="str">
        <x:v>Fonte CNES/DATASUS: https://cnes2.datasus.gov.br/Mod_Basico.asp?VCo_Unidade=3552503951049; CNES 3951049; CNPJ -; site oficial/redes não coletados nesta fonte</x:v>
      </x:c>
      <x:c r="AE3736" t="n">
        <x:f>IF(LEN(H3736)&gt;0,1,0)</x:f>
        <x:v>0</x:v>
      </x:c>
      <x:c r="AF3736" t="n">
        <x:f>IF(LEN(M3736)&gt;0,1,0)</x:f>
        <x:v>0</x:v>
      </x:c>
      <x:c r="AG3736" t="n">
        <x:f>IF(AND(LEN(H3736)=0,LEN(K3736)=0,LEN(M3736)=0),1,0)</x:f>
        <x:v>1</x:v>
      </x:c>
    </x:row>
    <x:row r="3737">
      <x:c r="A3737" t="str">
        <x:v>AT-03736</x:v>
      </x:c>
      <x:c r="B3737" t="str">
        <x:v>Consultorio Isolado Paulo Kenkiti Kataoka</x:v>
      </x:c>
      <x:c r="C3737" t="str">
        <x:v>Saúde</x:v>
      </x:c>
      <x:c r="D3737" t="str">
        <x:v>Clínica</x:v>
      </x:c>
      <x:c r="E3737" t="str">
        <x:v>Suzano</x:v>
      </x:c>
      <x:c r="F3737" t="str">
        <x:v>Centro</x:v>
      </x:c>
      <x:c r="G3737" t="str">
        <x:v>Paulo Kenkiti Kataoka, 667, Centro, Suzano, Sp</x:v>
      </x:c>
      <x:c r="H3737" t="str"/>
      <x:c r="I3737" t="str"/>
      <x:c r="J3737" t="str"/>
      <x:c r="K3737" t="str"/>
      <x:c r="L3737" t="str"/>
      <x:c r="M3737" t="str"/>
      <x:c r="N3737" t="str"/>
      <x:c r="O3737" t="str"/>
      <x:c r="P3737" t="str"/>
      <x:c r="Q3737" t="str">
        <x:v>https://www.google.com/maps/search/?api=1&amp;query=Consultorio+Isolado+Paulo+Kenkiti+Kataoka+PAULO+KENKITI+KATAOKA%2C+667%2C+CENTRO%2C+SUZANO%2C+SP+Suzano+SP</x:v>
      </x:c>
      <x:c r="R3737" t="str"/>
      <x:c r="S3737" t="str"/>
      <x:c r="T3737" t="str">
        <x:v>Não contatado</x:v>
      </x:c>
      <x:c r="U3737" s="27" t="n">
        <x:f>IF(LEN(H3737)&gt;0,25,0)+IF(L3737="Sim",25,0)+IF(LEN(M3737)&gt;0,15,0)+IF(LEN(J3737)&gt;0,10,0)+IF(LEN(N3737)&gt;0,5,0)+IF(LEN(O3737)&gt;0,5,0)+IF(LEN(P3737)&gt;0,5,0)+IF(AND(LEN(R3737)&gt;0,LEN(S3737)&gt;0),10,0)</x:f>
        <x:v>0</x:v>
      </x:c>
      <x:c r="V3737" t="str">
        <x:f>IF(U3737&gt;=60,"Prioridade Alta",IF(U3737&gt;=35,"Prioridade Média","Prioridade Baixa"))</x:f>
        <x:v>Prioridade Baixa</x:v>
      </x:c>
      <x:c r="W3737" t="str">
        <x:v>Sim</x:v>
      </x:c>
      <x:c r="X3737" t="str">
        <x:v>Sem telefone, e-mail ou site</x:v>
      </x:c>
      <x:c r="Y3737" t="str">
        <x:v>Base expandida 2026-07-27</x:v>
      </x:c>
      <x:c r="Z3737" t="str"/>
      <x:c r="AA3737" t="str"/>
      <x:c r="AB3737" t="n">
        <x:v>30</x:v>
      </x:c>
      <x:c r="AC3737" t="str">
        <x:v>Prioridade Baixa</x:v>
      </x:c>
      <x:c r="AD3737" t="str">
        <x:v>Fonte CNES/DATASUS: https://cnes2.datasus.gov.br/Mod_Basico.asp?VCo_Unidade=3552503705382; CNES 3705382; CNPJ -; site oficial/redes não coletados nesta fonte</x:v>
      </x:c>
      <x:c r="AE3737" t="n">
        <x:f>IF(LEN(H3737)&gt;0,1,0)</x:f>
        <x:v>0</x:v>
      </x:c>
      <x:c r="AF3737" t="n">
        <x:f>IF(LEN(M3737)&gt;0,1,0)</x:f>
        <x:v>0</x:v>
      </x:c>
      <x:c r="AG3737" t="n">
        <x:f>IF(AND(LEN(H3737)=0,LEN(K3737)=0,LEN(M3737)=0),1,0)</x:f>
        <x:v>1</x:v>
      </x:c>
    </x:row>
    <x:row r="3738">
      <x:c r="A3738" t="str">
        <x:v>AT-03737</x:v>
      </x:c>
      <x:c r="B3738" t="str">
        <x:v>Consultorio Medico Marcos Seizem Majikina Suzano</x:v>
      </x:c>
      <x:c r="C3738" t="str">
        <x:v>Saúde</x:v>
      </x:c>
      <x:c r="D3738" t="str">
        <x:v>Clínica</x:v>
      </x:c>
      <x:c r="E3738" t="str">
        <x:v>Suzano</x:v>
      </x:c>
      <x:c r="F3738" t="str">
        <x:v>Centro</x:v>
      </x:c>
      <x:c r="G3738" t="str">
        <x:v>Marcos Seizem Majikina, 34, Centro, Suzano, Sp</x:v>
      </x:c>
      <x:c r="H3738" t="str"/>
      <x:c r="I3738" t="str"/>
      <x:c r="J3738" t="str"/>
      <x:c r="K3738" t="str"/>
      <x:c r="L3738" t="str"/>
      <x:c r="M3738" t="str"/>
      <x:c r="N3738" t="str"/>
      <x:c r="O3738" t="str"/>
      <x:c r="P3738" t="str"/>
      <x:c r="Q3738" t="str">
        <x:v>https://www.google.com/maps/search/?api=1&amp;query=Consultorio+Medico+Marcos+Seizem+Majikina+Suzano+MARCOS+SEIZEM+MAJIKINA%2C+34%2C+CENTRO%2C+SUZANO%2C+SP+Suzano+SP</x:v>
      </x:c>
      <x:c r="R3738" t="str"/>
      <x:c r="S3738" t="str"/>
      <x:c r="T3738" t="str">
        <x:v>Não contatado</x:v>
      </x:c>
      <x:c r="U3738" s="27" t="n">
        <x:f>IF(LEN(H3738)&gt;0,25,0)+IF(L3738="Sim",25,0)+IF(LEN(M3738)&gt;0,15,0)+IF(LEN(J3738)&gt;0,10,0)+IF(LEN(N3738)&gt;0,5,0)+IF(LEN(O3738)&gt;0,5,0)+IF(LEN(P3738)&gt;0,5,0)+IF(AND(LEN(R3738)&gt;0,LEN(S3738)&gt;0),10,0)</x:f>
        <x:v>0</x:v>
      </x:c>
      <x:c r="V3738" t="str">
        <x:f>IF(U3738&gt;=60,"Prioridade Alta",IF(U3738&gt;=35,"Prioridade Média","Prioridade Baixa"))</x:f>
        <x:v>Prioridade Baixa</x:v>
      </x:c>
      <x:c r="W3738" t="str">
        <x:v>Sim</x:v>
      </x:c>
      <x:c r="X3738" t="str">
        <x:v>Sem telefone, e-mail ou site</x:v>
      </x:c>
      <x:c r="Y3738" t="str">
        <x:v>Base expandida 2026-07-27</x:v>
      </x:c>
      <x:c r="Z3738" t="str"/>
      <x:c r="AA3738" t="str"/>
      <x:c r="AB3738" t="n">
        <x:v>30</x:v>
      </x:c>
      <x:c r="AC3738" t="str">
        <x:v>Prioridade Baixa</x:v>
      </x:c>
      <x:c r="AD3738" t="str">
        <x:v>Fonte CNES/DATASUS: https://cnes2.datasus.gov.br/Mod_Basico.asp?VCo_Unidade=3552505072115; CNES 5072115; CNPJ -; site oficial/redes não coletados nesta fonte</x:v>
      </x:c>
      <x:c r="AE3738" t="n">
        <x:f>IF(LEN(H3738)&gt;0,1,0)</x:f>
        <x:v>0</x:v>
      </x:c>
      <x:c r="AF3738" t="n">
        <x:f>IF(LEN(M3738)&gt;0,1,0)</x:f>
        <x:v>0</x:v>
      </x:c>
      <x:c r="AG3738" t="n">
        <x:f>IF(AND(LEN(H3738)=0,LEN(K3738)=0,LEN(M3738)=0),1,0)</x:f>
        <x:v>1</x:v>
      </x:c>
    </x:row>
    <x:row r="3739">
      <x:c r="A3739" t="str">
        <x:v>AT-03738</x:v>
      </x:c>
      <x:c r="B3739" t="str">
        <x:v>Consultorio Medico Ricardo Junith Shimada</x:v>
      </x:c>
      <x:c r="C3739" t="str">
        <x:v>Saúde</x:v>
      </x:c>
      <x:c r="D3739" t="str">
        <x:v>Clínica</x:v>
      </x:c>
      <x:c r="E3739" t="str">
        <x:v>Suzano</x:v>
      </x:c>
      <x:c r="F3739" t="str">
        <x:v>Vila Dos Ipes</x:v>
      </x:c>
      <x:c r="G3739" t="str">
        <x:v>Ricardo Junith Shimada, 955, Vila Dos Ipes, Suzano, Sp</x:v>
      </x:c>
      <x:c r="H3739" t="str"/>
      <x:c r="I3739" t="str"/>
      <x:c r="J3739" t="str"/>
      <x:c r="K3739" t="str"/>
      <x:c r="L3739" t="str"/>
      <x:c r="M3739" t="str"/>
      <x:c r="N3739" t="str"/>
      <x:c r="O3739" t="str"/>
      <x:c r="P3739" t="str"/>
      <x:c r="Q3739" t="str">
        <x:v>https://www.google.com/maps/search/?api=1&amp;query=Consultorio+Medico+Ricardo+Junith+Shimada+RICARDO+JUNITH+SHIMADA%2C+955%2C+VILA+DOS+IPES%2C+SUZANO%2C+SP+Suzano+SP</x:v>
      </x:c>
      <x:c r="R3739" t="str"/>
      <x:c r="S3739" t="str"/>
      <x:c r="T3739" t="str">
        <x:v>Não contatado</x:v>
      </x:c>
      <x:c r="U3739" s="27" t="n">
        <x:f>IF(LEN(H3739)&gt;0,25,0)+IF(L3739="Sim",25,0)+IF(LEN(M3739)&gt;0,15,0)+IF(LEN(J3739)&gt;0,10,0)+IF(LEN(N3739)&gt;0,5,0)+IF(LEN(O3739)&gt;0,5,0)+IF(LEN(P3739)&gt;0,5,0)+IF(AND(LEN(R3739)&gt;0,LEN(S3739)&gt;0),10,0)</x:f>
        <x:v>0</x:v>
      </x:c>
      <x:c r="V3739" t="str">
        <x:f>IF(U3739&gt;=60,"Prioridade Alta",IF(U3739&gt;=35,"Prioridade Média","Prioridade Baixa"))</x:f>
        <x:v>Prioridade Baixa</x:v>
      </x:c>
      <x:c r="W3739" t="str">
        <x:v>Sim</x:v>
      </x:c>
      <x:c r="X3739" t="str">
        <x:v>Sem telefone, e-mail ou site</x:v>
      </x:c>
      <x:c r="Y3739" t="str">
        <x:v>Base expandida 2026-07-27</x:v>
      </x:c>
      <x:c r="Z3739" t="str"/>
      <x:c r="AA3739" t="str"/>
      <x:c r="AB3739" t="n">
        <x:v>30</x:v>
      </x:c>
      <x:c r="AC3739" t="str">
        <x:v>Prioridade Baixa</x:v>
      </x:c>
      <x:c r="AD3739" t="str">
        <x:v>Fonte CNES/DATASUS: https://cnes2.datasus.gov.br/Mod_Basico.asp?VCo_Unidade=3552505302390; CNES 5302390; CNPJ -; site oficial/redes não coletados nesta fonte</x:v>
      </x:c>
      <x:c r="AE3739" t="n">
        <x:f>IF(LEN(H3739)&gt;0,1,0)</x:f>
        <x:v>0</x:v>
      </x:c>
      <x:c r="AF3739" t="n">
        <x:f>IF(LEN(M3739)&gt;0,1,0)</x:f>
        <x:v>0</x:v>
      </x:c>
      <x:c r="AG3739" t="n">
        <x:f>IF(AND(LEN(H3739)=0,LEN(K3739)=0,LEN(M3739)=0),1,0)</x:f>
        <x:v>1</x:v>
      </x:c>
    </x:row>
    <x:row r="3740">
      <x:c r="A3740" t="str">
        <x:v>AT-03739</x:v>
      </x:c>
      <x:c r="B3740" t="str">
        <x:v>Consultorio Medico Santa Helena</x:v>
      </x:c>
      <x:c r="C3740" t="str">
        <x:v>Saúde</x:v>
      </x:c>
      <x:c r="D3740" t="str">
        <x:v>Clínica</x:v>
      </x:c>
      <x:c r="E3740" t="str">
        <x:v>Suzano</x:v>
      </x:c>
      <x:c r="F3740" t="str">
        <x:v>Conj Residencial Ira</x:v>
      </x:c>
      <x:c r="G3740" t="str">
        <x:v>Jorge Ossamu Yoshimoto, 290, Conj Residencial Ira, Suzano, Sp</x:v>
      </x:c>
      <x:c r="H3740" t="str"/>
      <x:c r="I3740" t="str"/>
      <x:c r="J3740" t="str"/>
      <x:c r="K3740" t="str"/>
      <x:c r="L3740" t="str"/>
      <x:c r="M3740" t="str"/>
      <x:c r="N3740" t="str"/>
      <x:c r="O3740" t="str"/>
      <x:c r="P3740" t="str"/>
      <x:c r="Q3740" t="str">
        <x:v>https://www.google.com/maps/search/?api=1&amp;query=Consultorio+Medico+Santa+Helena+JORGE+OSSAMU+YOSHIMOTO%2C+290%2C+CONJ+RESIDENCIAL+IRA%2C+SUZANO%2C+SP+Suzano+SP</x:v>
      </x:c>
      <x:c r="R3740" t="str"/>
      <x:c r="S3740" t="str"/>
      <x:c r="T3740" t="str">
        <x:v>Não contatado</x:v>
      </x:c>
      <x:c r="U3740" s="27" t="n">
        <x:f>IF(LEN(H3740)&gt;0,25,0)+IF(L3740="Sim",25,0)+IF(LEN(M3740)&gt;0,15,0)+IF(LEN(J3740)&gt;0,10,0)+IF(LEN(N3740)&gt;0,5,0)+IF(LEN(O3740)&gt;0,5,0)+IF(LEN(P3740)&gt;0,5,0)+IF(AND(LEN(R3740)&gt;0,LEN(S3740)&gt;0),10,0)</x:f>
        <x:v>0</x:v>
      </x:c>
      <x:c r="V3740" t="str">
        <x:f>IF(U3740&gt;=60,"Prioridade Alta",IF(U3740&gt;=35,"Prioridade Média","Prioridade Baixa"))</x:f>
        <x:v>Prioridade Baixa</x:v>
      </x:c>
      <x:c r="W3740" t="str">
        <x:v>Sim</x:v>
      </x:c>
      <x:c r="X3740" t="str">
        <x:v>Sem telefone, e-mail ou site</x:v>
      </x:c>
      <x:c r="Y3740" t="str">
        <x:v>Base expandida 2026-07-27</x:v>
      </x:c>
      <x:c r="Z3740" t="str"/>
      <x:c r="AA3740" t="str"/>
      <x:c r="AB3740" t="n">
        <x:v>30</x:v>
      </x:c>
      <x:c r="AC3740" t="str">
        <x:v>Prioridade Baixa</x:v>
      </x:c>
      <x:c r="AD3740" t="str">
        <x:v>Fonte CNES/DATASUS: https://cnes2.datasus.gov.br/Mod_Basico.asp?VCo_Unidade=3552506154166; CNES 6154166; CNPJ -; site oficial/redes não coletados nesta fonte</x:v>
      </x:c>
      <x:c r="AE3740" t="n">
        <x:f>IF(LEN(H3740)&gt;0,1,0)</x:f>
        <x:v>0</x:v>
      </x:c>
      <x:c r="AF3740" t="n">
        <x:f>IF(LEN(M3740)&gt;0,1,0)</x:f>
        <x:v>0</x:v>
      </x:c>
      <x:c r="AG3740" t="n">
        <x:f>IF(AND(LEN(H3740)=0,LEN(K3740)=0,LEN(M3740)=0),1,0)</x:f>
        <x:v>1</x:v>
      </x:c>
    </x:row>
    <x:row r="3741">
      <x:c r="A3741" t="str">
        <x:v>AT-03740</x:v>
      </x:c>
      <x:c r="B3741" t="str">
        <x:v>Consultorio Odontologico Americo Massaqui Otubo Suzano</x:v>
      </x:c>
      <x:c r="C3741" t="str">
        <x:v>Saúde</x:v>
      </x:c>
      <x:c r="D3741" t="str">
        <x:v>Clínica</x:v>
      </x:c>
      <x:c r="E3741" t="str">
        <x:v>Suzano</x:v>
      </x:c>
      <x:c r="F3741" t="str">
        <x:v>Jardim Sao Jose</x:v>
      </x:c>
      <x:c r="G3741" t="str">
        <x:v>Americo Massaqui Otubo, 160, Jardim Sao Jose, Suzano, Sp</x:v>
      </x:c>
      <x:c r="H3741" t="str"/>
      <x:c r="I3741" t="str"/>
      <x:c r="J3741" t="str"/>
      <x:c r="K3741" t="str"/>
      <x:c r="L3741" t="str"/>
      <x:c r="M3741" t="str"/>
      <x:c r="N3741" t="str"/>
      <x:c r="O3741" t="str"/>
      <x:c r="P3741" t="str"/>
      <x:c r="Q3741" t="str">
        <x:v>https://www.google.com/maps/search/?api=1&amp;query=Consultorio+Odontologico+Americo+Massaqui+Otubo+Suzano+AMERICO+MASSAQUI+OTUBO%2C+160%2C+JARDIM+SAO+JOSE%2C+SUZANO%2C+SP+Suzano+SP</x:v>
      </x:c>
      <x:c r="R3741" t="str"/>
      <x:c r="S3741" t="str"/>
      <x:c r="T3741" t="str">
        <x:v>Não contatado</x:v>
      </x:c>
      <x:c r="U3741" s="27" t="n">
        <x:f>IF(LEN(H3741)&gt;0,25,0)+IF(L3741="Sim",25,0)+IF(LEN(M3741)&gt;0,15,0)+IF(LEN(J3741)&gt;0,10,0)+IF(LEN(N3741)&gt;0,5,0)+IF(LEN(O3741)&gt;0,5,0)+IF(LEN(P3741)&gt;0,5,0)+IF(AND(LEN(R3741)&gt;0,LEN(S3741)&gt;0),10,0)</x:f>
        <x:v>0</x:v>
      </x:c>
      <x:c r="V3741" t="str">
        <x:f>IF(U3741&gt;=60,"Prioridade Alta",IF(U3741&gt;=35,"Prioridade Média","Prioridade Baixa"))</x:f>
        <x:v>Prioridade Baixa</x:v>
      </x:c>
      <x:c r="W3741" t="str">
        <x:v>Sim</x:v>
      </x:c>
      <x:c r="X3741" t="str">
        <x:v>Sem telefone, e-mail ou site</x:v>
      </x:c>
      <x:c r="Y3741" t="str">
        <x:v>Base expandida 2026-07-27</x:v>
      </x:c>
      <x:c r="Z3741" t="str"/>
      <x:c r="AA3741" t="str"/>
      <x:c r="AB3741" t="n">
        <x:v>30</x:v>
      </x:c>
      <x:c r="AC3741" t="str">
        <x:v>Prioridade Baixa</x:v>
      </x:c>
      <x:c r="AD3741" t="str">
        <x:v>Fonte CNES/DATASUS: https://cnes2.datasus.gov.br/Mod_Basico.asp?VCo_Unidade=3552505071976; CNES 5071976; CNPJ -; site oficial/redes não coletados nesta fonte</x:v>
      </x:c>
      <x:c r="AE3741" t="n">
        <x:f>IF(LEN(H3741)&gt;0,1,0)</x:f>
        <x:v>0</x:v>
      </x:c>
      <x:c r="AF3741" t="n">
        <x:f>IF(LEN(M3741)&gt;0,1,0)</x:f>
        <x:v>0</x:v>
      </x:c>
      <x:c r="AG3741" t="n">
        <x:f>IF(AND(LEN(H3741)=0,LEN(K3741)=0,LEN(M3741)=0),1,0)</x:f>
        <x:v>1</x:v>
      </x:c>
    </x:row>
    <x:row r="3742">
      <x:c r="A3742" t="str">
        <x:v>AT-03741</x:v>
      </x:c>
      <x:c r="B3742" t="str">
        <x:v>Consultorio Odontologico Adriana Rogick Kiyota Suzano</x:v>
      </x:c>
      <x:c r="C3742" t="str">
        <x:v>Saúde</x:v>
      </x:c>
      <x:c r="D3742" t="str">
        <x:v>Clínica</x:v>
      </x:c>
      <x:c r="E3742" t="str">
        <x:v>Suzano</x:v>
      </x:c>
      <x:c r="F3742" t="str">
        <x:v>Centro</x:v>
      </x:c>
      <x:c r="G3742" t="str">
        <x:v>Adriana Rogick Kiyota, 296, Centro, Suzano, Sp</x:v>
      </x:c>
      <x:c r="H3742" t="str"/>
      <x:c r="I3742" t="str"/>
      <x:c r="J3742" t="str"/>
      <x:c r="K3742" t="str"/>
      <x:c r="L3742" t="str"/>
      <x:c r="M3742" t="str"/>
      <x:c r="N3742" t="str"/>
      <x:c r="O3742" t="str"/>
      <x:c r="P3742" t="str"/>
      <x:c r="Q3742" t="str">
        <x:v>https://www.google.com/maps/search/?api=1&amp;query=Consultorio+Odontologico+Adriana+Rogick+Kiyota+Suzano+ADRIANA+ROGICK+KIYOTA%2C+296%2C+CENTRO%2C+SUZANO%2C+SP+Suzano+SP</x:v>
      </x:c>
      <x:c r="R3742" t="str"/>
      <x:c r="S3742" t="str"/>
      <x:c r="T3742" t="str">
        <x:v>Não contatado</x:v>
      </x:c>
      <x:c r="U3742" s="27" t="n">
        <x:f>IF(LEN(H3742)&gt;0,25,0)+IF(L3742="Sim",25,0)+IF(LEN(M3742)&gt;0,15,0)+IF(LEN(J3742)&gt;0,10,0)+IF(LEN(N3742)&gt;0,5,0)+IF(LEN(O3742)&gt;0,5,0)+IF(LEN(P3742)&gt;0,5,0)+IF(AND(LEN(R3742)&gt;0,LEN(S3742)&gt;0),10,0)</x:f>
        <x:v>0</x:v>
      </x:c>
      <x:c r="V3742" t="str">
        <x:f>IF(U3742&gt;=60,"Prioridade Alta",IF(U3742&gt;=35,"Prioridade Média","Prioridade Baixa"))</x:f>
        <x:v>Prioridade Baixa</x:v>
      </x:c>
      <x:c r="W3742" t="str">
        <x:v>Sim</x:v>
      </x:c>
      <x:c r="X3742" t="str">
        <x:v>Sem telefone, e-mail ou site</x:v>
      </x:c>
      <x:c r="Y3742" t="str">
        <x:v>Base expandida 2026-07-27</x:v>
      </x:c>
      <x:c r="Z3742" t="str"/>
      <x:c r="AA3742" t="str"/>
      <x:c r="AB3742" t="n">
        <x:v>30</x:v>
      </x:c>
      <x:c r="AC3742" t="str">
        <x:v>Prioridade Baixa</x:v>
      </x:c>
      <x:c r="AD3742" t="str">
        <x:v>Fonte CNES/DATASUS: https://cnes2.datasus.gov.br/Mod_Basico.asp?VCo_Unidade=3552503476790; CNES 3476790; CNPJ -; site oficial/redes não coletados nesta fonte</x:v>
      </x:c>
      <x:c r="AE3742" t="n">
        <x:f>IF(LEN(H3742)&gt;0,1,0)</x:f>
        <x:v>0</x:v>
      </x:c>
      <x:c r="AF3742" t="n">
        <x:f>IF(LEN(M3742)&gt;0,1,0)</x:f>
        <x:v>0</x:v>
      </x:c>
      <x:c r="AG3742" t="n">
        <x:f>IF(AND(LEN(H3742)=0,LEN(K3742)=0,LEN(M3742)=0),1,0)</x:f>
        <x:v>1</x:v>
      </x:c>
    </x:row>
    <x:row r="3743">
      <x:c r="A3743" t="str">
        <x:v>AT-03742</x:v>
      </x:c>
      <x:c r="B3743" t="str">
        <x:v>Consultorio Odontologico Catia Branco De Souza Suzano</x:v>
      </x:c>
      <x:c r="C3743" t="str">
        <x:v>Saúde</x:v>
      </x:c>
      <x:c r="D3743" t="str">
        <x:v>Clínica</x:v>
      </x:c>
      <x:c r="E3743" t="str">
        <x:v>Suzano</x:v>
      </x:c>
      <x:c r="F3743" t="str">
        <x:v>Centro</x:v>
      </x:c>
      <x:c r="G3743" t="str">
        <x:v>Catia Branco De Souza, 948, Centro, Suzano, Sp</x:v>
      </x:c>
      <x:c r="H3743" t="str"/>
      <x:c r="I3743" t="str"/>
      <x:c r="J3743" t="str"/>
      <x:c r="K3743" t="str"/>
      <x:c r="L3743" t="str"/>
      <x:c r="M3743" t="str"/>
      <x:c r="N3743" t="str"/>
      <x:c r="O3743" t="str"/>
      <x:c r="P3743" t="str"/>
      <x:c r="Q3743" t="str">
        <x:v>https://www.google.com/maps/search/?api=1&amp;query=Consultorio+Odontologico+Catia+Branco+De+Souza+Suzano+CATIA+BRANCO+DE+SOUZA%2C+948%2C+CENTRO%2C+SUZANO%2C+SP+Suzano+SP</x:v>
      </x:c>
      <x:c r="R3743" t="str"/>
      <x:c r="S3743" t="str"/>
      <x:c r="T3743" t="str">
        <x:v>Não contatado</x:v>
      </x:c>
      <x:c r="U3743" s="27" t="n">
        <x:f>IF(LEN(H3743)&gt;0,25,0)+IF(L3743="Sim",25,0)+IF(LEN(M3743)&gt;0,15,0)+IF(LEN(J3743)&gt;0,10,0)+IF(LEN(N3743)&gt;0,5,0)+IF(LEN(O3743)&gt;0,5,0)+IF(LEN(P3743)&gt;0,5,0)+IF(AND(LEN(R3743)&gt;0,LEN(S3743)&gt;0),10,0)</x:f>
        <x:v>0</x:v>
      </x:c>
      <x:c r="V3743" t="str">
        <x:f>IF(U3743&gt;=60,"Prioridade Alta",IF(U3743&gt;=35,"Prioridade Média","Prioridade Baixa"))</x:f>
        <x:v>Prioridade Baixa</x:v>
      </x:c>
      <x:c r="W3743" t="str">
        <x:v>Sim</x:v>
      </x:c>
      <x:c r="X3743" t="str">
        <x:v>Sem telefone, e-mail ou site</x:v>
      </x:c>
      <x:c r="Y3743" t="str">
        <x:v>Base expandida 2026-07-27</x:v>
      </x:c>
      <x:c r="Z3743" t="str"/>
      <x:c r="AA3743" t="str"/>
      <x:c r="AB3743" t="n">
        <x:v>30</x:v>
      </x:c>
      <x:c r="AC3743" t="str">
        <x:v>Prioridade Baixa</x:v>
      </x:c>
      <x:c r="AD3743" t="str">
        <x:v>Fonte CNES/DATASUS: https://cnes2.datasus.gov.br/Mod_Basico.asp?VCo_Unidade=3552505260582; CNES 5260582; CNPJ -; site oficial/redes não coletados nesta fonte</x:v>
      </x:c>
      <x:c r="AE3743" t="n">
        <x:f>IF(LEN(H3743)&gt;0,1,0)</x:f>
        <x:v>0</x:v>
      </x:c>
      <x:c r="AF3743" t="n">
        <x:f>IF(LEN(M3743)&gt;0,1,0)</x:f>
        <x:v>0</x:v>
      </x:c>
      <x:c r="AG3743" t="n">
        <x:f>IF(AND(LEN(H3743)=0,LEN(K3743)=0,LEN(M3743)=0),1,0)</x:f>
        <x:v>1</x:v>
      </x:c>
    </x:row>
    <x:row r="3744">
      <x:c r="A3744" t="str">
        <x:v>AT-03743</x:v>
      </x:c>
      <x:c r="B3744" t="str">
        <x:v>Consultorio Isolado Maria Sayonara De Moraes</x:v>
      </x:c>
      <x:c r="C3744" t="str">
        <x:v>Saúde</x:v>
      </x:c>
      <x:c r="D3744" t="str">
        <x:v>Clínica</x:v>
      </x:c>
      <x:c r="E3744" t="str">
        <x:v>Suzano</x:v>
      </x:c>
      <x:c r="F3744" t="str">
        <x:v>Centro</x:v>
      </x:c>
      <x:c r="G3744" t="str">
        <x:v>Maria Sayonara De Moraes, 544, Centro, Suzano, Sp</x:v>
      </x:c>
      <x:c r="H3744" t="str"/>
      <x:c r="I3744" t="str"/>
      <x:c r="J3744" t="str"/>
      <x:c r="K3744" t="str"/>
      <x:c r="L3744" t="str"/>
      <x:c r="M3744" t="str"/>
      <x:c r="N3744" t="str"/>
      <x:c r="O3744" t="str"/>
      <x:c r="P3744" t="str"/>
      <x:c r="Q3744" t="str">
        <x:v>https://www.google.com/maps/search/?api=1&amp;query=Consultorio+Isolado+Maria+Sayonara+De+Moraes+MARIA+SAYONARA+DE+MORAES%2C+544%2C+CENTRO%2C+SUZANO%2C+SP+Suzano+SP</x:v>
      </x:c>
      <x:c r="R3744" t="str"/>
      <x:c r="S3744" t="str"/>
      <x:c r="T3744" t="str">
        <x:v>Não contatado</x:v>
      </x:c>
      <x:c r="U3744" s="27" t="n">
        <x:f>IF(LEN(H3744)&gt;0,25,0)+IF(L3744="Sim",25,0)+IF(LEN(M3744)&gt;0,15,0)+IF(LEN(J3744)&gt;0,10,0)+IF(LEN(N3744)&gt;0,5,0)+IF(LEN(O3744)&gt;0,5,0)+IF(LEN(P3744)&gt;0,5,0)+IF(AND(LEN(R3744)&gt;0,LEN(S3744)&gt;0),10,0)</x:f>
        <x:v>0</x:v>
      </x:c>
      <x:c r="V3744" t="str">
        <x:f>IF(U3744&gt;=60,"Prioridade Alta",IF(U3744&gt;=35,"Prioridade Média","Prioridade Baixa"))</x:f>
        <x:v>Prioridade Baixa</x:v>
      </x:c>
      <x:c r="W3744" t="str">
        <x:v>Sim</x:v>
      </x:c>
      <x:c r="X3744" t="str">
        <x:v>Sem telefone, e-mail ou site</x:v>
      </x:c>
      <x:c r="Y3744" t="str">
        <x:v>Base expandida 2026-07-27</x:v>
      </x:c>
      <x:c r="Z3744" t="str"/>
      <x:c r="AA3744" t="str"/>
      <x:c r="AB3744" t="n">
        <x:v>30</x:v>
      </x:c>
      <x:c r="AC3744" t="str">
        <x:v>Prioridade Baixa</x:v>
      </x:c>
      <x:c r="AD3744" t="str">
        <x:v>Fonte CNES/DATASUS: https://cnes2.datasus.gov.br/Mod_Basico.asp?VCo_Unidade=3552503493520; CNES 3493520; CNPJ -; site oficial/redes não coletados nesta fonte</x:v>
      </x:c>
      <x:c r="AE3744" t="n">
        <x:f>IF(LEN(H3744)&gt;0,1,0)</x:f>
        <x:v>0</x:v>
      </x:c>
      <x:c r="AF3744" t="n">
        <x:f>IF(LEN(M3744)&gt;0,1,0)</x:f>
        <x:v>0</x:v>
      </x:c>
      <x:c r="AG3744" t="n">
        <x:f>IF(AND(LEN(H3744)=0,LEN(K3744)=0,LEN(M3744)=0),1,0)</x:f>
        <x:v>1</x:v>
      </x:c>
    </x:row>
    <x:row r="3745">
      <x:c r="A3745" t="str">
        <x:v>AT-03744</x:v>
      </x:c>
      <x:c r="B3745" t="str">
        <x:v>Consultorio Isolado Miriam Rt Harada</x:v>
      </x:c>
      <x:c r="C3745" t="str">
        <x:v>Saúde</x:v>
      </x:c>
      <x:c r="D3745" t="str">
        <x:v>Clínica</x:v>
      </x:c>
      <x:c r="E3745" t="str">
        <x:v>Suzano</x:v>
      </x:c>
      <x:c r="F3745" t="str">
        <x:v>Parque Suzano</x:v>
      </x:c>
      <x:c r="G3745" t="str">
        <x:v>Miriam Reiko Tome Harada, 2082, Parque Suzano, Suzano, Sp</x:v>
      </x:c>
      <x:c r="H3745" t="str"/>
      <x:c r="I3745" t="str"/>
      <x:c r="J3745" t="str"/>
      <x:c r="K3745" t="str"/>
      <x:c r="L3745" t="str"/>
      <x:c r="M3745" t="str"/>
      <x:c r="N3745" t="str"/>
      <x:c r="O3745" t="str"/>
      <x:c r="P3745" t="str"/>
      <x:c r="Q3745" t="str">
        <x:v>https://www.google.com/maps/search/?api=1&amp;query=Consultorio+Isolado+Miriam+Rt+Harada+MIRIAM+REIKO+TOME+HARADA%2C+2082%2C+PARQUE+SUZANO%2C+SUZANO%2C+SP+Suzano+SP</x:v>
      </x:c>
      <x:c r="R3745" t="str"/>
      <x:c r="S3745" t="str"/>
      <x:c r="T3745" t="str">
        <x:v>Não contatado</x:v>
      </x:c>
      <x:c r="U3745" s="27" t="n">
        <x:f>IF(LEN(H3745)&gt;0,25,0)+IF(L3745="Sim",25,0)+IF(LEN(M3745)&gt;0,15,0)+IF(LEN(J3745)&gt;0,10,0)+IF(LEN(N3745)&gt;0,5,0)+IF(LEN(O3745)&gt;0,5,0)+IF(LEN(P3745)&gt;0,5,0)+IF(AND(LEN(R3745)&gt;0,LEN(S3745)&gt;0),10,0)</x:f>
        <x:v>0</x:v>
      </x:c>
      <x:c r="V3745" t="str">
        <x:f>IF(U3745&gt;=60,"Prioridade Alta",IF(U3745&gt;=35,"Prioridade Média","Prioridade Baixa"))</x:f>
        <x:v>Prioridade Baixa</x:v>
      </x:c>
      <x:c r="W3745" t="str">
        <x:v>Sim</x:v>
      </x:c>
      <x:c r="X3745" t="str">
        <x:v>Sem telefone, e-mail ou site</x:v>
      </x:c>
      <x:c r="Y3745" t="str">
        <x:v>Base expandida 2026-07-27</x:v>
      </x:c>
      <x:c r="Z3745" t="str"/>
      <x:c r="AA3745" t="str"/>
      <x:c r="AB3745" t="n">
        <x:v>30</x:v>
      </x:c>
      <x:c r="AC3745" t="str">
        <x:v>Prioridade Baixa</x:v>
      </x:c>
      <x:c r="AD3745" t="str">
        <x:v>Fonte CNES/DATASUS: https://cnes2.datasus.gov.br/Mod_Basico.asp?VCo_Unidade=3552503594505; CNES 3594505; CNPJ -; site oficial/redes não coletados nesta fonte</x:v>
      </x:c>
      <x:c r="AE3745" t="n">
        <x:f>IF(LEN(H3745)&gt;0,1,0)</x:f>
        <x:v>0</x:v>
      </x:c>
      <x:c r="AF3745" t="n">
        <x:f>IF(LEN(M3745)&gt;0,1,0)</x:f>
        <x:v>0</x:v>
      </x:c>
      <x:c r="AG3745" t="n">
        <x:f>IF(AND(LEN(H3745)=0,LEN(K3745)=0,LEN(M3745)=0),1,0)</x:f>
        <x:v>1</x:v>
      </x:c>
    </x:row>
    <x:row r="3746">
      <x:c r="A3746" t="str">
        <x:v>AT-03745</x:v>
      </x:c>
      <x:c r="B3746" t="str">
        <x:v>Consultorio Odontologico Clara Norico Kubota Izumi</x:v>
      </x:c>
      <x:c r="C3746" t="str">
        <x:v>Saúde</x:v>
      </x:c>
      <x:c r="D3746" t="str">
        <x:v>Clínica</x:v>
      </x:c>
      <x:c r="E3746" t="str">
        <x:v>Suzano</x:v>
      </x:c>
      <x:c r="F3746" t="str">
        <x:v>Centro</x:v>
      </x:c>
      <x:c r="G3746" t="str">
        <x:v>Clara Norico Kubota Izumi, 354, Centro, Suzano, Sp</x:v>
      </x:c>
      <x:c r="H3746" t="str"/>
      <x:c r="I3746" t="str"/>
      <x:c r="J3746" t="str"/>
      <x:c r="K3746" t="str"/>
      <x:c r="L3746" t="str"/>
      <x:c r="M3746" t="str"/>
      <x:c r="N3746" t="str"/>
      <x:c r="O3746" t="str"/>
      <x:c r="P3746" t="str"/>
      <x:c r="Q3746" t="str">
        <x:v>https://www.google.com/maps/search/?api=1&amp;query=Consultorio+Odontologico+Clara+Norico+Kubota+Izumi+CLARA+NORICO+KUBOTA+IZUMI%2C+354%2C+CENTRO%2C+SUZANO%2C+SP+Suzano+SP</x:v>
      </x:c>
      <x:c r="R3746" t="str"/>
      <x:c r="S3746" t="str"/>
      <x:c r="T3746" t="str">
        <x:v>Não contatado</x:v>
      </x:c>
      <x:c r="U3746" s="27" t="n">
        <x:f>IF(LEN(H3746)&gt;0,25,0)+IF(L3746="Sim",25,0)+IF(LEN(M3746)&gt;0,15,0)+IF(LEN(J3746)&gt;0,10,0)+IF(LEN(N3746)&gt;0,5,0)+IF(LEN(O3746)&gt;0,5,0)+IF(LEN(P3746)&gt;0,5,0)+IF(AND(LEN(R3746)&gt;0,LEN(S3746)&gt;0),10,0)</x:f>
        <x:v>0</x:v>
      </x:c>
      <x:c r="V3746" t="str">
        <x:f>IF(U3746&gt;=60,"Prioridade Alta",IF(U3746&gt;=35,"Prioridade Média","Prioridade Baixa"))</x:f>
        <x:v>Prioridade Baixa</x:v>
      </x:c>
      <x:c r="W3746" t="str">
        <x:v>Sim</x:v>
      </x:c>
      <x:c r="X3746" t="str">
        <x:v>Sem telefone, e-mail ou site</x:v>
      </x:c>
      <x:c r="Y3746" t="str">
        <x:v>Base expandida 2026-07-27</x:v>
      </x:c>
      <x:c r="Z3746" t="str"/>
      <x:c r="AA3746" t="str"/>
      <x:c r="AB3746" t="n">
        <x:v>30</x:v>
      </x:c>
      <x:c r="AC3746" t="str">
        <x:v>Prioridade Baixa</x:v>
      </x:c>
      <x:c r="AD3746" t="str">
        <x:v>Fonte CNES/DATASUS: https://cnes2.datasus.gov.br/Mod_Basico.asp?VCo_Unidade=3552503766950; CNES 3766950; CNPJ -; site oficial/redes não coletados nesta fonte</x:v>
      </x:c>
      <x:c r="AE3746" t="n">
        <x:f>IF(LEN(H3746)&gt;0,1,0)</x:f>
        <x:v>0</x:v>
      </x:c>
      <x:c r="AF3746" t="n">
        <x:f>IF(LEN(M3746)&gt;0,1,0)</x:f>
        <x:v>0</x:v>
      </x:c>
      <x:c r="AG3746" t="n">
        <x:f>IF(AND(LEN(H3746)=0,LEN(K3746)=0,LEN(M3746)=0),1,0)</x:f>
        <x:v>1</x:v>
      </x:c>
    </x:row>
    <x:row r="3747">
      <x:c r="A3747" t="str">
        <x:v>AT-03746</x:v>
      </x:c>
      <x:c r="B3747" t="str">
        <x:v>Consultorio Odontologico Ep</x:v>
      </x:c>
      <x:c r="C3747" t="str">
        <x:v>Saúde</x:v>
      </x:c>
      <x:c r="D3747" t="str">
        <x:v>Clínica</x:v>
      </x:c>
      <x:c r="E3747" t="str">
        <x:v>Suzano</x:v>
      </x:c>
      <x:c r="F3747" t="str">
        <x:v>Vila Figueira</x:v>
      </x:c>
      <x:c r="G3747" t="str">
        <x:v>Elaine Netto Prados, 1566, Vila Figueira, Suzano, Sp</x:v>
      </x:c>
      <x:c r="H3747" t="str"/>
      <x:c r="I3747" t="str"/>
      <x:c r="J3747" t="str"/>
      <x:c r="K3747" t="str"/>
      <x:c r="L3747" t="str"/>
      <x:c r="M3747" t="str"/>
      <x:c r="N3747" t="str"/>
      <x:c r="O3747" t="str"/>
      <x:c r="P3747" t="str"/>
      <x:c r="Q3747" t="str">
        <x:v>https://www.google.com/maps/search/?api=1&amp;query=Consultorio+Odontologico+Ep+ELAINE+NETTO+PRADOS%2C+1566%2C+VILA+FIGUEIRA%2C+SUZANO%2C+SP+Suzano+SP</x:v>
      </x:c>
      <x:c r="R3747" t="str"/>
      <x:c r="S3747" t="str"/>
      <x:c r="T3747" t="str">
        <x:v>Não contatado</x:v>
      </x:c>
      <x:c r="U3747" s="27" t="n">
        <x:f>IF(LEN(H3747)&gt;0,25,0)+IF(L3747="Sim",25,0)+IF(LEN(M3747)&gt;0,15,0)+IF(LEN(J3747)&gt;0,10,0)+IF(LEN(N3747)&gt;0,5,0)+IF(LEN(O3747)&gt;0,5,0)+IF(LEN(P3747)&gt;0,5,0)+IF(AND(LEN(R3747)&gt;0,LEN(S3747)&gt;0),10,0)</x:f>
        <x:v>0</x:v>
      </x:c>
      <x:c r="V3747" t="str">
        <x:f>IF(U3747&gt;=60,"Prioridade Alta",IF(U3747&gt;=35,"Prioridade Média","Prioridade Baixa"))</x:f>
        <x:v>Prioridade Baixa</x:v>
      </x:c>
      <x:c r="W3747" t="str">
        <x:v>Sim</x:v>
      </x:c>
      <x:c r="X3747" t="str">
        <x:v>Sem telefone, e-mail ou site</x:v>
      </x:c>
      <x:c r="Y3747" t="str">
        <x:v>Base expandida 2026-07-27</x:v>
      </x:c>
      <x:c r="Z3747" t="str"/>
      <x:c r="AA3747" t="str"/>
      <x:c r="AB3747" t="n">
        <x:v>30</x:v>
      </x:c>
      <x:c r="AC3747" t="str">
        <x:v>Prioridade Baixa</x:v>
      </x:c>
      <x:c r="AD3747" t="str">
        <x:v>Fonte CNES/DATASUS: https://cnes2.datasus.gov.br/Mod_Basico.asp?VCo_Unidade=3552500448206; CNES 0448206; CNPJ -; site oficial/redes não coletados nesta fonte</x:v>
      </x:c>
      <x:c r="AE3747" t="n">
        <x:f>IF(LEN(H3747)&gt;0,1,0)</x:f>
        <x:v>0</x:v>
      </x:c>
      <x:c r="AF3747" t="n">
        <x:f>IF(LEN(M3747)&gt;0,1,0)</x:f>
        <x:v>0</x:v>
      </x:c>
      <x:c r="AG3747" t="n">
        <x:f>IF(AND(LEN(H3747)=0,LEN(K3747)=0,LEN(M3747)=0),1,0)</x:f>
        <x:v>1</x:v>
      </x:c>
    </x:row>
    <x:row r="3748">
      <x:c r="A3748" t="str">
        <x:v>AT-03747</x:v>
      </x:c>
      <x:c r="B3748" t="str">
        <x:v>Consultorio Odontologico Edson Tadeu Gomes Da Silva</x:v>
      </x:c>
      <x:c r="C3748" t="str">
        <x:v>Saúde</x:v>
      </x:c>
      <x:c r="D3748" t="str">
        <x:v>Clínica</x:v>
      </x:c>
      <x:c r="E3748" t="str">
        <x:v>Suzano</x:v>
      </x:c>
      <x:c r="F3748" t="str">
        <x:v>Centro</x:v>
      </x:c>
      <x:c r="G3748" t="str">
        <x:v>Edson Tadeu Gomes Da Silva, 1200, Centro, Suzano, Sp</x:v>
      </x:c>
      <x:c r="H3748" t="str"/>
      <x:c r="I3748" t="str"/>
      <x:c r="J3748" t="str"/>
      <x:c r="K3748" t="str"/>
      <x:c r="L3748" t="str"/>
      <x:c r="M3748" t="str"/>
      <x:c r="N3748" t="str"/>
      <x:c r="O3748" t="str"/>
      <x:c r="P3748" t="str"/>
      <x:c r="Q3748" t="str">
        <x:v>https://www.google.com/maps/search/?api=1&amp;query=Consultorio+Odontologico+Edson+Tadeu+Gomes+Da+Silva+EDSON+TADEU+GOMES+DA+SILVA%2C+1200%2C+CENTRO%2C+SUZANO%2C+SP+Suzano+SP</x:v>
      </x:c>
      <x:c r="R3748" t="str"/>
      <x:c r="S3748" t="str"/>
      <x:c r="T3748" t="str">
        <x:v>Não contatado</x:v>
      </x:c>
      <x:c r="U3748" s="27" t="n">
        <x:f>IF(LEN(H3748)&gt;0,25,0)+IF(L3748="Sim",25,0)+IF(LEN(M3748)&gt;0,15,0)+IF(LEN(J3748)&gt;0,10,0)+IF(LEN(N3748)&gt;0,5,0)+IF(LEN(O3748)&gt;0,5,0)+IF(LEN(P3748)&gt;0,5,0)+IF(AND(LEN(R3748)&gt;0,LEN(S3748)&gt;0),10,0)</x:f>
        <x:v>0</x:v>
      </x:c>
      <x:c r="V3748" t="str">
        <x:f>IF(U3748&gt;=60,"Prioridade Alta",IF(U3748&gt;=35,"Prioridade Média","Prioridade Baixa"))</x:f>
        <x:v>Prioridade Baixa</x:v>
      </x:c>
      <x:c r="W3748" t="str">
        <x:v>Sim</x:v>
      </x:c>
      <x:c r="X3748" t="str">
        <x:v>Sem telefone, e-mail ou site</x:v>
      </x:c>
      <x:c r="Y3748" t="str">
        <x:v>Base expandida 2026-07-27</x:v>
      </x:c>
      <x:c r="Z3748" t="str"/>
      <x:c r="AA3748" t="str"/>
      <x:c r="AB3748" t="n">
        <x:v>30</x:v>
      </x:c>
      <x:c r="AC3748" t="str">
        <x:v>Prioridade Baixa</x:v>
      </x:c>
      <x:c r="AD3748" t="str">
        <x:v>Fonte CNES/DATASUS: https://cnes2.datasus.gov.br/Mod_Basico.asp?VCo_Unidade=3552507847467; CNES 7847467; CNPJ -; site oficial/redes não coletados nesta fonte</x:v>
      </x:c>
      <x:c r="AE3748" t="n">
        <x:f>IF(LEN(H3748)&gt;0,1,0)</x:f>
        <x:v>0</x:v>
      </x:c>
      <x:c r="AF3748" t="n">
        <x:f>IF(LEN(M3748)&gt;0,1,0)</x:f>
        <x:v>0</x:v>
      </x:c>
      <x:c r="AG3748" t="n">
        <x:f>IF(AND(LEN(H3748)=0,LEN(K3748)=0,LEN(M3748)=0),1,0)</x:f>
        <x:v>1</x:v>
      </x:c>
    </x:row>
    <x:row r="3749">
      <x:c r="A3749" t="str">
        <x:v>AT-03748</x:v>
      </x:c>
      <x:c r="B3749" t="str">
        <x:v>Consultorio Odontologico Fabiana Domingos</x:v>
      </x:c>
      <x:c r="C3749" t="str">
        <x:v>Saúde</x:v>
      </x:c>
      <x:c r="D3749" t="str">
        <x:v>Clínica</x:v>
      </x:c>
      <x:c r="E3749" t="str">
        <x:v>Suzano</x:v>
      </x:c>
      <x:c r="F3749" t="str">
        <x:v>Jardim Imperador</x:v>
      </x:c>
      <x:c r="G3749" t="str">
        <x:v>Fabiana De Souza Silva Domingos, 451, Jardim Imperador, Suzano, Sp</x:v>
      </x:c>
      <x:c r="H3749" t="str"/>
      <x:c r="I3749" t="str"/>
      <x:c r="J3749" t="str"/>
      <x:c r="K3749" t="str"/>
      <x:c r="L3749" t="str"/>
      <x:c r="M3749" t="str"/>
      <x:c r="N3749" t="str"/>
      <x:c r="O3749" t="str"/>
      <x:c r="P3749" t="str"/>
      <x:c r="Q3749" t="str">
        <x:v>https://www.google.com/maps/search/?api=1&amp;query=Consultorio+Odontologico+Fabiana+Domingos+FABIANA+DE+SOUZA+SILVA+DOMINGOS%2C+451%2C+JARDIM+IMPERADOR%2C+SUZANO%2C+SP+Suzano+SP</x:v>
      </x:c>
      <x:c r="R3749" t="str"/>
      <x:c r="S3749" t="str"/>
      <x:c r="T3749" t="str">
        <x:v>Não contatado</x:v>
      </x:c>
      <x:c r="U3749" s="27" t="n">
        <x:f>IF(LEN(H3749)&gt;0,25,0)+IF(L3749="Sim",25,0)+IF(LEN(M3749)&gt;0,15,0)+IF(LEN(J3749)&gt;0,10,0)+IF(LEN(N3749)&gt;0,5,0)+IF(LEN(O3749)&gt;0,5,0)+IF(LEN(P3749)&gt;0,5,0)+IF(AND(LEN(R3749)&gt;0,LEN(S3749)&gt;0),10,0)</x:f>
        <x:v>0</x:v>
      </x:c>
      <x:c r="V3749" t="str">
        <x:f>IF(U3749&gt;=60,"Prioridade Alta",IF(U3749&gt;=35,"Prioridade Média","Prioridade Baixa"))</x:f>
        <x:v>Prioridade Baixa</x:v>
      </x:c>
      <x:c r="W3749" t="str">
        <x:v>Sim</x:v>
      </x:c>
      <x:c r="X3749" t="str">
        <x:v>Sem telefone, e-mail ou site</x:v>
      </x:c>
      <x:c r="Y3749" t="str">
        <x:v>Base expandida 2026-07-27</x:v>
      </x:c>
      <x:c r="Z3749" t="str"/>
      <x:c r="AA3749" t="str"/>
      <x:c r="AB3749" t="n">
        <x:v>30</x:v>
      </x:c>
      <x:c r="AC3749" t="str">
        <x:v>Prioridade Baixa</x:v>
      </x:c>
      <x:c r="AD3749" t="str">
        <x:v>Fonte CNES/DATASUS: https://cnes2.datasus.gov.br/Mod_Basico.asp?VCo_Unidade=3552509002723; CNES 9002723; CNPJ -; site oficial/redes não coletados nesta fonte</x:v>
      </x:c>
      <x:c r="AE3749" t="n">
        <x:f>IF(LEN(H3749)&gt;0,1,0)</x:f>
        <x:v>0</x:v>
      </x:c>
      <x:c r="AF3749" t="n">
        <x:f>IF(LEN(M3749)&gt;0,1,0)</x:f>
        <x:v>0</x:v>
      </x:c>
      <x:c r="AG3749" t="n">
        <x:f>IF(AND(LEN(H3749)=0,LEN(K3749)=0,LEN(M3749)=0),1,0)</x:f>
        <x:v>1</x:v>
      </x:c>
    </x:row>
    <x:row r="3750">
      <x:c r="A3750" t="str">
        <x:v>AT-03749</x:v>
      </x:c>
      <x:c r="B3750" t="str">
        <x:v>Consultorio Odontologico Maritza M A Miranda Zapata</x:v>
      </x:c>
      <x:c r="C3750" t="str">
        <x:v>Saúde</x:v>
      </x:c>
      <x:c r="D3750" t="str">
        <x:v>Clínica</x:v>
      </x:c>
      <x:c r="E3750" t="str">
        <x:v>Suzano</x:v>
      </x:c>
      <x:c r="F3750" t="str">
        <x:v>Centro</x:v>
      </x:c>
      <x:c r="G3750" t="str">
        <x:v>Maritza Myriam Aurora Miranda Zapata, 242, Centro, Suzano, Sp</x:v>
      </x:c>
      <x:c r="H3750" t="str"/>
      <x:c r="I3750" t="str"/>
      <x:c r="J3750" t="str"/>
      <x:c r="K3750" t="str"/>
      <x:c r="L3750" t="str"/>
      <x:c r="M3750" t="str"/>
      <x:c r="N3750" t="str"/>
      <x:c r="O3750" t="str"/>
      <x:c r="P3750" t="str"/>
      <x:c r="Q3750" t="str">
        <x:v>https://www.google.com/maps/search/?api=1&amp;query=Consultorio+Odontologico+Maritza+M+A+Miranda+Zapata+MARITZA+MYRIAM+AURORA+MIRANDA+ZAPATA%2C+242%2C+CENTRO%2C+SUZANO%2C+SP+Suzano+SP</x:v>
      </x:c>
      <x:c r="R3750" t="str"/>
      <x:c r="S3750" t="str"/>
      <x:c r="T3750" t="str">
        <x:v>Não contatado</x:v>
      </x:c>
      <x:c r="U3750" s="27" t="n">
        <x:f>IF(LEN(H3750)&gt;0,25,0)+IF(L3750="Sim",25,0)+IF(LEN(M3750)&gt;0,15,0)+IF(LEN(J3750)&gt;0,10,0)+IF(LEN(N3750)&gt;0,5,0)+IF(LEN(O3750)&gt;0,5,0)+IF(LEN(P3750)&gt;0,5,0)+IF(AND(LEN(R3750)&gt;0,LEN(S3750)&gt;0),10,0)</x:f>
        <x:v>0</x:v>
      </x:c>
      <x:c r="V3750" t="str">
        <x:f>IF(U3750&gt;=60,"Prioridade Alta",IF(U3750&gt;=35,"Prioridade Média","Prioridade Baixa"))</x:f>
        <x:v>Prioridade Baixa</x:v>
      </x:c>
      <x:c r="W3750" t="str">
        <x:v>Sim</x:v>
      </x:c>
      <x:c r="X3750" t="str">
        <x:v>Sem telefone, e-mail ou site</x:v>
      </x:c>
      <x:c r="Y3750" t="str">
        <x:v>Base expandida 2026-07-27</x:v>
      </x:c>
      <x:c r="Z3750" t="str"/>
      <x:c r="AA3750" t="str"/>
      <x:c r="AB3750" t="n">
        <x:v>30</x:v>
      </x:c>
      <x:c r="AC3750" t="str">
        <x:v>Prioridade Baixa</x:v>
      </x:c>
      <x:c r="AD3750" t="str">
        <x:v>Fonte CNES/DATASUS: https://cnes2.datasus.gov.br/Mod_Basico.asp?VCo_Unidade=3552503565645; CNES 3565645; CNPJ -; site oficial/redes não coletados nesta fonte</x:v>
      </x:c>
      <x:c r="AE3750" t="n">
        <x:f>IF(LEN(H3750)&gt;0,1,0)</x:f>
        <x:v>0</x:v>
      </x:c>
      <x:c r="AF3750" t="n">
        <x:f>IF(LEN(M3750)&gt;0,1,0)</x:f>
        <x:v>0</x:v>
      </x:c>
      <x:c r="AG3750" t="n">
        <x:f>IF(AND(LEN(H3750)=0,LEN(K3750)=0,LEN(M3750)=0),1,0)</x:f>
        <x:v>1</x:v>
      </x:c>
    </x:row>
    <x:row r="3751">
      <x:c r="A3751" t="str">
        <x:v>AT-03750</x:v>
      </x:c>
      <x:c r="B3751" t="str">
        <x:v>Consultorio Odontologico Khalil Yossef Solh</x:v>
      </x:c>
      <x:c r="C3751" t="str">
        <x:v>Saúde</x:v>
      </x:c>
      <x:c r="D3751" t="str">
        <x:v>Clínica</x:v>
      </x:c>
      <x:c r="E3751" t="str">
        <x:v>Suzano</x:v>
      </x:c>
      <x:c r="F3751" t="str">
        <x:v>Centro</x:v>
      </x:c>
      <x:c r="G3751" t="str">
        <x:v>Khalil Youssef Solh, 350, Centro, Suzano, Sp</x:v>
      </x:c>
      <x:c r="H3751" t="str"/>
      <x:c r="I3751" t="str"/>
      <x:c r="J3751" t="str"/>
      <x:c r="K3751" t="str"/>
      <x:c r="L3751" t="str"/>
      <x:c r="M3751" t="str"/>
      <x:c r="N3751" t="str"/>
      <x:c r="O3751" t="str"/>
      <x:c r="P3751" t="str"/>
      <x:c r="Q3751" t="str">
        <x:v>https://www.google.com/maps/search/?api=1&amp;query=Consultorio+Odontologico+Khalil+Yossef+Solh+KHALIL+YOUSSEF+SOLH%2C+350%2C+CENTRO%2C+SUZANO%2C+SP+Suzano+SP</x:v>
      </x:c>
      <x:c r="R3751" t="str"/>
      <x:c r="S3751" t="str"/>
      <x:c r="T3751" t="str">
        <x:v>Não contatado</x:v>
      </x:c>
      <x:c r="U3751" s="27" t="n">
        <x:f>IF(LEN(H3751)&gt;0,25,0)+IF(L3751="Sim",25,0)+IF(LEN(M3751)&gt;0,15,0)+IF(LEN(J3751)&gt;0,10,0)+IF(LEN(N3751)&gt;0,5,0)+IF(LEN(O3751)&gt;0,5,0)+IF(LEN(P3751)&gt;0,5,0)+IF(AND(LEN(R3751)&gt;0,LEN(S3751)&gt;0),10,0)</x:f>
        <x:v>0</x:v>
      </x:c>
      <x:c r="V3751" t="str">
        <x:f>IF(U3751&gt;=60,"Prioridade Alta",IF(U3751&gt;=35,"Prioridade Média","Prioridade Baixa"))</x:f>
        <x:v>Prioridade Baixa</x:v>
      </x:c>
      <x:c r="W3751" t="str">
        <x:v>Sim</x:v>
      </x:c>
      <x:c r="X3751" t="str">
        <x:v>Sem telefone, e-mail ou site</x:v>
      </x:c>
      <x:c r="Y3751" t="str">
        <x:v>Base expandida 2026-07-27</x:v>
      </x:c>
      <x:c r="Z3751" t="str"/>
      <x:c r="AA3751" t="str"/>
      <x:c r="AB3751" t="n">
        <x:v>30</x:v>
      </x:c>
      <x:c r="AC3751" t="str">
        <x:v>Prioridade Baixa</x:v>
      </x:c>
      <x:c r="AD3751" t="str">
        <x:v>Fonte CNES/DATASUS: https://cnes2.datasus.gov.br/Mod_Basico.asp?VCo_Unidade=3552504138120; CNES 4138120; CNPJ -; site oficial/redes não coletados nesta fonte</x:v>
      </x:c>
      <x:c r="AE3751" t="n">
        <x:f>IF(LEN(H3751)&gt;0,1,0)</x:f>
        <x:v>0</x:v>
      </x:c>
      <x:c r="AF3751" t="n">
        <x:f>IF(LEN(M3751)&gt;0,1,0)</x:f>
        <x:v>0</x:v>
      </x:c>
      <x:c r="AG3751" t="n">
        <x:f>IF(AND(LEN(H3751)=0,LEN(K3751)=0,LEN(M3751)=0),1,0)</x:f>
        <x:v>1</x:v>
      </x:c>
    </x:row>
    <x:row r="3752">
      <x:c r="A3752" t="str">
        <x:v>AT-03751</x:v>
      </x:c>
      <x:c r="B3752" t="str">
        <x:v>Consultorio Odontologico Marajuara S Barreto Guimaraes</x:v>
      </x:c>
      <x:c r="C3752" t="str">
        <x:v>Saúde</x:v>
      </x:c>
      <x:c r="D3752" t="str">
        <x:v>Clínica</x:v>
      </x:c>
      <x:c r="E3752" t="str">
        <x:v>Suzano</x:v>
      </x:c>
      <x:c r="F3752" t="str">
        <x:v>Vila Suely</x:v>
      </x:c>
      <x:c r="G3752" t="str">
        <x:v>Marajuara Sanches Barreto Guimaraes, 158, Vila Suely, Suzano, Sp</x:v>
      </x:c>
      <x:c r="H3752" t="str"/>
      <x:c r="I3752" t="str"/>
      <x:c r="J3752" t="str"/>
      <x:c r="K3752" t="str"/>
      <x:c r="L3752" t="str"/>
      <x:c r="M3752" t="str"/>
      <x:c r="N3752" t="str"/>
      <x:c r="O3752" t="str"/>
      <x:c r="P3752" t="str"/>
      <x:c r="Q3752" t="str">
        <x:v>https://www.google.com/maps/search/?api=1&amp;query=Consultorio+Odontologico+Marajuara+S+Barreto+Guimaraes+MARAJUARA+SANCHES+BARRETO+GUIMARAES%2C+158%2C+VILA+SUELY%2C+SUZANO%2C+SP+Suzano+SP</x:v>
      </x:c>
      <x:c r="R3752" t="str"/>
      <x:c r="S3752" t="str"/>
      <x:c r="T3752" t="str">
        <x:v>Não contatado</x:v>
      </x:c>
      <x:c r="U3752" s="27" t="n">
        <x:f>IF(LEN(H3752)&gt;0,25,0)+IF(L3752="Sim",25,0)+IF(LEN(M3752)&gt;0,15,0)+IF(LEN(J3752)&gt;0,10,0)+IF(LEN(N3752)&gt;0,5,0)+IF(LEN(O3752)&gt;0,5,0)+IF(LEN(P3752)&gt;0,5,0)+IF(AND(LEN(R3752)&gt;0,LEN(S3752)&gt;0),10,0)</x:f>
        <x:v>0</x:v>
      </x:c>
      <x:c r="V3752" t="str">
        <x:f>IF(U3752&gt;=60,"Prioridade Alta",IF(U3752&gt;=35,"Prioridade Média","Prioridade Baixa"))</x:f>
        <x:v>Prioridade Baixa</x:v>
      </x:c>
      <x:c r="W3752" t="str">
        <x:v>Sim</x:v>
      </x:c>
      <x:c r="X3752" t="str">
        <x:v>Sem telefone, e-mail ou site</x:v>
      </x:c>
      <x:c r="Y3752" t="str">
        <x:v>Base expandida 2026-07-27</x:v>
      </x:c>
      <x:c r="Z3752" t="str"/>
      <x:c r="AA3752" t="str"/>
      <x:c r="AB3752" t="n">
        <x:v>30</x:v>
      </x:c>
      <x:c r="AC3752" t="str">
        <x:v>Prioridade Baixa</x:v>
      </x:c>
      <x:c r="AD3752" t="str">
        <x:v>Fonte CNES/DATASUS: https://cnes2.datasus.gov.br/Mod_Basico.asp?VCo_Unidade=3552503553175; CNES 3553175; CNPJ -; site oficial/redes não coletados nesta fonte</x:v>
      </x:c>
      <x:c r="AE3752" t="n">
        <x:f>IF(LEN(H3752)&gt;0,1,0)</x:f>
        <x:v>0</x:v>
      </x:c>
      <x:c r="AF3752" t="n">
        <x:f>IF(LEN(M3752)&gt;0,1,0)</x:f>
        <x:v>0</x:v>
      </x:c>
      <x:c r="AG3752" t="n">
        <x:f>IF(AND(LEN(H3752)=0,LEN(K3752)=0,LEN(M3752)=0),1,0)</x:f>
        <x:v>1</x:v>
      </x:c>
    </x:row>
    <x:row r="3753">
      <x:c r="A3753" t="str">
        <x:v>AT-03752</x:v>
      </x:c>
      <x:c r="B3753" t="str">
        <x:v>Consultorio Odontologico Ricardo Jungi Hayashi Suzano</x:v>
      </x:c>
      <x:c r="C3753" t="str">
        <x:v>Saúde</x:v>
      </x:c>
      <x:c r="D3753" t="str">
        <x:v>Clínica</x:v>
      </x:c>
      <x:c r="E3753" t="str">
        <x:v>Suzano</x:v>
      </x:c>
      <x:c r="F3753" t="str">
        <x:v>Centro</x:v>
      </x:c>
      <x:c r="G3753" t="str">
        <x:v>Ricardo Jungi Hayashi, 1825, Centro, Suzano, Sp</x:v>
      </x:c>
      <x:c r="H3753" t="str"/>
      <x:c r="I3753" t="str"/>
      <x:c r="J3753" t="str"/>
      <x:c r="K3753" t="str"/>
      <x:c r="L3753" t="str"/>
      <x:c r="M3753" t="str"/>
      <x:c r="N3753" t="str"/>
      <x:c r="O3753" t="str"/>
      <x:c r="P3753" t="str"/>
      <x:c r="Q3753" t="str">
        <x:v>https://www.google.com/maps/search/?api=1&amp;query=Consultorio+Odontologico+Ricardo+Jungi+Hayashi+Suzano+RICARDO+JUNGI+HAYASHI%2C+1825%2C+CENTRO%2C+SUZANO%2C+SP+Suzano+SP</x:v>
      </x:c>
      <x:c r="R3753" t="str"/>
      <x:c r="S3753" t="str"/>
      <x:c r="T3753" t="str">
        <x:v>Não contatado</x:v>
      </x:c>
      <x:c r="U3753" s="27" t="n">
        <x:f>IF(LEN(H3753)&gt;0,25,0)+IF(L3753="Sim",25,0)+IF(LEN(M3753)&gt;0,15,0)+IF(LEN(J3753)&gt;0,10,0)+IF(LEN(N3753)&gt;0,5,0)+IF(LEN(O3753)&gt;0,5,0)+IF(LEN(P3753)&gt;0,5,0)+IF(AND(LEN(R3753)&gt;0,LEN(S3753)&gt;0),10,0)</x:f>
        <x:v>0</x:v>
      </x:c>
      <x:c r="V3753" t="str">
        <x:f>IF(U3753&gt;=60,"Prioridade Alta",IF(U3753&gt;=35,"Prioridade Média","Prioridade Baixa"))</x:f>
        <x:v>Prioridade Baixa</x:v>
      </x:c>
      <x:c r="W3753" t="str">
        <x:v>Sim</x:v>
      </x:c>
      <x:c r="X3753" t="str">
        <x:v>Sem telefone, e-mail ou site</x:v>
      </x:c>
      <x:c r="Y3753" t="str">
        <x:v>Base expandida 2026-07-27</x:v>
      </x:c>
      <x:c r="Z3753" t="str"/>
      <x:c r="AA3753" t="str"/>
      <x:c r="AB3753" t="n">
        <x:v>30</x:v>
      </x:c>
      <x:c r="AC3753" t="str">
        <x:v>Prioridade Baixa</x:v>
      </x:c>
      <x:c r="AD3753" t="str">
        <x:v>Fonte CNES/DATASUS: https://cnes2.datasus.gov.br/Mod_Basico.asp?VCo_Unidade=3552503815897; CNES 3815897; CNPJ -; site oficial/redes não coletados nesta fonte</x:v>
      </x:c>
      <x:c r="AE3753" t="n">
        <x:f>IF(LEN(H3753)&gt;0,1,0)</x:f>
        <x:v>0</x:v>
      </x:c>
      <x:c r="AF3753" t="n">
        <x:f>IF(LEN(M3753)&gt;0,1,0)</x:f>
        <x:v>0</x:v>
      </x:c>
      <x:c r="AG3753" t="n">
        <x:f>IF(AND(LEN(H3753)=0,LEN(K3753)=0,LEN(M3753)=0),1,0)</x:f>
        <x:v>1</x:v>
      </x:c>
    </x:row>
    <x:row r="3754">
      <x:c r="A3754" t="str">
        <x:v>AT-03753</x:v>
      </x:c>
      <x:c r="B3754" t="str">
        <x:v>Consultorio Odontologico Quesia De Camargo</x:v>
      </x:c>
      <x:c r="C3754" t="str">
        <x:v>Saúde</x:v>
      </x:c>
      <x:c r="D3754" t="str">
        <x:v>Clínica</x:v>
      </x:c>
      <x:c r="E3754" t="str">
        <x:v>Suzano</x:v>
      </x:c>
      <x:c r="F3754" t="str">
        <x:v>Centro</x:v>
      </x:c>
      <x:c r="G3754" t="str">
        <x:v>Q R J De Camargo Odontologia, 224, Centro, Suzano, Sp</x:v>
      </x:c>
      <x:c r="H3754" t="str"/>
      <x:c r="I3754" t="str"/>
      <x:c r="J3754" t="str"/>
      <x:c r="K3754" t="str"/>
      <x:c r="L3754" t="str"/>
      <x:c r="M3754" t="str"/>
      <x:c r="N3754" t="str"/>
      <x:c r="O3754" t="str"/>
      <x:c r="P3754" t="str"/>
      <x:c r="Q3754" t="str">
        <x:v>https://www.google.com/maps/search/?api=1&amp;query=Consultorio+Odontologico+Quesia+De+Camargo+Q+R+J+DE+CAMARGO+ODONTOLOGIA%2C+224%2C+CENTRO%2C+SUZANO%2C+SP+Suzano+SP</x:v>
      </x:c>
      <x:c r="R3754" t="str"/>
      <x:c r="S3754" t="str"/>
      <x:c r="T3754" t="str">
        <x:v>Não contatado</x:v>
      </x:c>
      <x:c r="U3754" s="27" t="n">
        <x:f>IF(LEN(H3754)&gt;0,25,0)+IF(L3754="Sim",25,0)+IF(LEN(M3754)&gt;0,15,0)+IF(LEN(J3754)&gt;0,10,0)+IF(LEN(N3754)&gt;0,5,0)+IF(LEN(O3754)&gt;0,5,0)+IF(LEN(P3754)&gt;0,5,0)+IF(AND(LEN(R3754)&gt;0,LEN(S3754)&gt;0),10,0)</x:f>
        <x:v>0</x:v>
      </x:c>
      <x:c r="V3754" t="str">
        <x:f>IF(U3754&gt;=60,"Prioridade Alta",IF(U3754&gt;=35,"Prioridade Média","Prioridade Baixa"))</x:f>
        <x:v>Prioridade Baixa</x:v>
      </x:c>
      <x:c r="W3754" t="str">
        <x:v>Sim</x:v>
      </x:c>
      <x:c r="X3754" t="str">
        <x:v>Sem telefone, e-mail ou site</x:v>
      </x:c>
      <x:c r="Y3754" t="str">
        <x:v>Base expandida 2026-07-27</x:v>
      </x:c>
      <x:c r="Z3754" t="str"/>
      <x:c r="AA3754" t="str"/>
      <x:c r="AB3754" t="n">
        <x:v>30</x:v>
      </x:c>
      <x:c r="AC3754" t="str">
        <x:v>Prioridade Baixa</x:v>
      </x:c>
      <x:c r="AD3754" t="str">
        <x:v>Fonte CNES/DATASUS: https://cnes2.datasus.gov.br/Mod_Basico.asp?VCo_Unidade=3552509693742; CNES 9693742; CNPJ 32292141000111; site oficial/redes não coletados nesta fonte</x:v>
      </x:c>
      <x:c r="AE3754" t="n">
        <x:f>IF(LEN(H3754)&gt;0,1,0)</x:f>
        <x:v>0</x:v>
      </x:c>
      <x:c r="AF3754" t="n">
        <x:f>IF(LEN(M3754)&gt;0,1,0)</x:f>
        <x:v>0</x:v>
      </x:c>
      <x:c r="AG3754" t="n">
        <x:f>IF(AND(LEN(H3754)=0,LEN(K3754)=0,LEN(M3754)=0),1,0)</x:f>
        <x:v>1</x:v>
      </x:c>
    </x:row>
    <x:row r="3755">
      <x:c r="A3755" t="str">
        <x:v>AT-03754</x:v>
      </x:c>
      <x:c r="B3755" t="str">
        <x:v>Consultorio Odontologico Migliorini Cruz</x:v>
      </x:c>
      <x:c r="C3755" t="str">
        <x:v>Saúde</x:v>
      </x:c>
      <x:c r="D3755" t="str">
        <x:v>Clínica</x:v>
      </x:c>
      <x:c r="E3755" t="str">
        <x:v>Suzano</x:v>
      </x:c>
      <x:c r="F3755" t="str">
        <x:v>Centro</x:v>
      </x:c>
      <x:c r="G3755" t="str">
        <x:v>Taila Migliorini Cruz Tateishi, 354, Centro, Suzano, Sp</x:v>
      </x:c>
      <x:c r="H3755" t="str"/>
      <x:c r="I3755" t="str"/>
      <x:c r="J3755" t="str"/>
      <x:c r="K3755" t="str"/>
      <x:c r="L3755" t="str"/>
      <x:c r="M3755" t="str"/>
      <x:c r="N3755" t="str"/>
      <x:c r="O3755" t="str"/>
      <x:c r="P3755" t="str"/>
      <x:c r="Q3755" t="str">
        <x:v>https://www.google.com/maps/search/?api=1&amp;query=Consultorio+Odontologico+Migliorini+Cruz+TAILA+MIGLIORINI+CRUZ+TATEISHI%2C+354%2C+CENTRO%2C+SUZANO%2C+SP+Suzano+SP</x:v>
      </x:c>
      <x:c r="R3755" t="str"/>
      <x:c r="S3755" t="str"/>
      <x:c r="T3755" t="str">
        <x:v>Não contatado</x:v>
      </x:c>
      <x:c r="U3755" s="27" t="n">
        <x:f>IF(LEN(H3755)&gt;0,25,0)+IF(L3755="Sim",25,0)+IF(LEN(M3755)&gt;0,15,0)+IF(LEN(J3755)&gt;0,10,0)+IF(LEN(N3755)&gt;0,5,0)+IF(LEN(O3755)&gt;0,5,0)+IF(LEN(P3755)&gt;0,5,0)+IF(AND(LEN(R3755)&gt;0,LEN(S3755)&gt;0),10,0)</x:f>
        <x:v>0</x:v>
      </x:c>
      <x:c r="V3755" t="str">
        <x:f>IF(U3755&gt;=60,"Prioridade Alta",IF(U3755&gt;=35,"Prioridade Média","Prioridade Baixa"))</x:f>
        <x:v>Prioridade Baixa</x:v>
      </x:c>
      <x:c r="W3755" t="str">
        <x:v>Sim</x:v>
      </x:c>
      <x:c r="X3755" t="str">
        <x:v>Sem telefone, e-mail ou site</x:v>
      </x:c>
      <x:c r="Y3755" t="str">
        <x:v>Base expandida 2026-07-27</x:v>
      </x:c>
      <x:c r="Z3755" t="str"/>
      <x:c r="AA3755" t="str"/>
      <x:c r="AB3755" t="n">
        <x:v>30</x:v>
      </x:c>
      <x:c r="AC3755" t="str">
        <x:v>Prioridade Baixa</x:v>
      </x:c>
      <x:c r="AD3755" t="str">
        <x:v>Fonte CNES/DATASUS: https://cnes2.datasus.gov.br/Mod_Basico.asp?VCo_Unidade=3552509268898; CNES 9268898; CNPJ -; site oficial/redes não coletados nesta fonte</x:v>
      </x:c>
      <x:c r="AE3755" t="n">
        <x:f>IF(LEN(H3755)&gt;0,1,0)</x:f>
        <x:v>0</x:v>
      </x:c>
      <x:c r="AF3755" t="n">
        <x:f>IF(LEN(M3755)&gt;0,1,0)</x:f>
        <x:v>0</x:v>
      </x:c>
      <x:c r="AG3755" t="n">
        <x:f>IF(AND(LEN(H3755)=0,LEN(K3755)=0,LEN(M3755)=0),1,0)</x:f>
        <x:v>1</x:v>
      </x:c>
    </x:row>
    <x:row r="3756">
      <x:c r="A3756" t="str">
        <x:v>AT-03755</x:v>
      </x:c>
      <x:c r="B3756" t="str">
        <x:v>Consultorio Odontologico Rosana Y Suguimoto Santos Suzano</x:v>
      </x:c>
      <x:c r="C3756" t="str">
        <x:v>Saúde</x:v>
      </x:c>
      <x:c r="D3756" t="str">
        <x:v>Clínica</x:v>
      </x:c>
      <x:c r="E3756" t="str">
        <x:v>Suzano</x:v>
      </x:c>
      <x:c r="F3756" t="str">
        <x:v>Centro</x:v>
      </x:c>
      <x:c r="G3756" t="str">
        <x:v>Rosana Yoko Suguimoto Santos, 20, Centro, Suzano, Sp</x:v>
      </x:c>
      <x:c r="H3756" t="str"/>
      <x:c r="I3756" t="str"/>
      <x:c r="J3756" t="str"/>
      <x:c r="K3756" t="str"/>
      <x:c r="L3756" t="str"/>
      <x:c r="M3756" t="str"/>
      <x:c r="N3756" t="str"/>
      <x:c r="O3756" t="str"/>
      <x:c r="P3756" t="str"/>
      <x:c r="Q3756" t="str">
        <x:v>https://www.google.com/maps/search/?api=1&amp;query=Consultorio+Odontologico+Rosana+Y+Suguimoto+Santos+Suzano+ROSANA+YOKO+SUGUIMOTO+SANTOS%2C+20%2C+CENTRO%2C+SUZANO%2C+SP+Suzano+SP</x:v>
      </x:c>
      <x:c r="R3756" t="str"/>
      <x:c r="S3756" t="str"/>
      <x:c r="T3756" t="str">
        <x:v>Não contatado</x:v>
      </x:c>
      <x:c r="U3756" s="27" t="n">
        <x:f>IF(LEN(H3756)&gt;0,25,0)+IF(L3756="Sim",25,0)+IF(LEN(M3756)&gt;0,15,0)+IF(LEN(J3756)&gt;0,10,0)+IF(LEN(N3756)&gt;0,5,0)+IF(LEN(O3756)&gt;0,5,0)+IF(LEN(P3756)&gt;0,5,0)+IF(AND(LEN(R3756)&gt;0,LEN(S3756)&gt;0),10,0)</x:f>
        <x:v>0</x:v>
      </x:c>
      <x:c r="V3756" t="str">
        <x:f>IF(U3756&gt;=60,"Prioridade Alta",IF(U3756&gt;=35,"Prioridade Média","Prioridade Baixa"))</x:f>
        <x:v>Prioridade Baixa</x:v>
      </x:c>
      <x:c r="W3756" t="str">
        <x:v>Sim</x:v>
      </x:c>
      <x:c r="X3756" t="str">
        <x:v>Sem telefone, e-mail ou site</x:v>
      </x:c>
      <x:c r="Y3756" t="str">
        <x:v>Base expandida 2026-07-27</x:v>
      </x:c>
      <x:c r="Z3756" t="str"/>
      <x:c r="AA3756" t="str"/>
      <x:c r="AB3756" t="n">
        <x:v>30</x:v>
      </x:c>
      <x:c r="AC3756" t="str">
        <x:v>Prioridade Baixa</x:v>
      </x:c>
      <x:c r="AD3756" t="str">
        <x:v>Fonte CNES/DATASUS: https://cnes2.datasus.gov.br/Mod_Basico.asp?VCo_Unidade=3552503574776; CNES 3574776; CNPJ -; site oficial/redes não coletados nesta fonte</x:v>
      </x:c>
      <x:c r="AE3756" t="n">
        <x:f>IF(LEN(H3756)&gt;0,1,0)</x:f>
        <x:v>0</x:v>
      </x:c>
      <x:c r="AF3756" t="n">
        <x:f>IF(LEN(M3756)&gt;0,1,0)</x:f>
        <x:v>0</x:v>
      </x:c>
      <x:c r="AG3756" t="n">
        <x:f>IF(AND(LEN(H3756)=0,LEN(K3756)=0,LEN(M3756)=0),1,0)</x:f>
        <x:v>1</x:v>
      </x:c>
    </x:row>
    <x:row r="3757">
      <x:c r="A3757" t="str">
        <x:v>AT-03756</x:v>
      </x:c>
      <x:c r="B3757" t="str">
        <x:v>Coof Odontologia</x:v>
      </x:c>
      <x:c r="C3757" t="str">
        <x:v>Saúde</x:v>
      </x:c>
      <x:c r="D3757" t="str">
        <x:v>Clínica</x:v>
      </x:c>
      <x:c r="E3757" t="str">
        <x:v>Suzano</x:v>
      </x:c>
      <x:c r="F3757" t="str">
        <x:v>Boa Vista</x:v>
      </x:c>
      <x:c r="G3757" t="str">
        <x:v>Jose Carlos De Miranda, 72, Boa Vista, Suzano, Sp</x:v>
      </x:c>
      <x:c r="H3757" t="str"/>
      <x:c r="I3757" t="str"/>
      <x:c r="J3757" t="str"/>
      <x:c r="K3757" t="str"/>
      <x:c r="L3757" t="str"/>
      <x:c r="M3757" t="str"/>
      <x:c r="N3757" t="str"/>
      <x:c r="O3757" t="str"/>
      <x:c r="P3757" t="str"/>
      <x:c r="Q3757" t="str">
        <x:v>https://www.google.com/maps/search/?api=1&amp;query=Coof+Odontologia+JOSE+CARLOS+DE+MIRANDA%2C+72%2C+BOA+VISTA%2C+SUZANO%2C+SP+Suzano+SP</x:v>
      </x:c>
      <x:c r="R3757" t="str"/>
      <x:c r="S3757" t="str"/>
      <x:c r="T3757" t="str">
        <x:v>Não contatado</x:v>
      </x:c>
      <x:c r="U3757" s="27" t="n">
        <x:f>IF(LEN(H3757)&gt;0,25,0)+IF(L3757="Sim",25,0)+IF(LEN(M3757)&gt;0,15,0)+IF(LEN(J3757)&gt;0,10,0)+IF(LEN(N3757)&gt;0,5,0)+IF(LEN(O3757)&gt;0,5,0)+IF(LEN(P3757)&gt;0,5,0)+IF(AND(LEN(R3757)&gt;0,LEN(S3757)&gt;0),10,0)</x:f>
        <x:v>0</x:v>
      </x:c>
      <x:c r="V3757" t="str">
        <x:f>IF(U3757&gt;=60,"Prioridade Alta",IF(U3757&gt;=35,"Prioridade Média","Prioridade Baixa"))</x:f>
        <x:v>Prioridade Baixa</x:v>
      </x:c>
      <x:c r="W3757" t="str">
        <x:v>Sim</x:v>
      </x:c>
      <x:c r="X3757" t="str">
        <x:v>Sem telefone, e-mail ou site</x:v>
      </x:c>
      <x:c r="Y3757" t="str">
        <x:v>Base expandida 2026-07-27</x:v>
      </x:c>
      <x:c r="Z3757" t="str"/>
      <x:c r="AA3757" t="str"/>
      <x:c r="AB3757" t="n">
        <x:v>30</x:v>
      </x:c>
      <x:c r="AC3757" t="str">
        <x:v>Prioridade Baixa</x:v>
      </x:c>
      <x:c r="AD3757" t="str">
        <x:v>Fonte CNES/DATASUS: https://cnes2.datasus.gov.br/Mod_Basico.asp?VCo_Unidade=3552507730187; CNES 7730187; CNPJ -; site oficial/redes não coletados nesta fonte</x:v>
      </x:c>
      <x:c r="AE3757" t="n">
        <x:f>IF(LEN(H3757)&gt;0,1,0)</x:f>
        <x:v>0</x:v>
      </x:c>
      <x:c r="AF3757" t="n">
        <x:f>IF(LEN(M3757)&gt;0,1,0)</x:f>
        <x:v>0</x:v>
      </x:c>
      <x:c r="AG3757" t="n">
        <x:f>IF(AND(LEN(H3757)=0,LEN(K3757)=0,LEN(M3757)=0),1,0)</x:f>
        <x:v>1</x:v>
      </x:c>
    </x:row>
    <x:row r="3758">
      <x:c r="A3758" t="str">
        <x:v>AT-03757</x:v>
      </x:c>
      <x:c r="B3758" t="str">
        <x:v>Correia Marques Odontologia Ltda</x:v>
      </x:c>
      <x:c r="C3758" t="str">
        <x:v>Saúde</x:v>
      </x:c>
      <x:c r="D3758" t="str">
        <x:v>Clínica</x:v>
      </x:c>
      <x:c r="E3758" t="str">
        <x:v>Suzano</x:v>
      </x:c>
      <x:c r="F3758" t="str">
        <x:v>Jardim Paulista</x:v>
      </x:c>
      <x:c r="G3758" t="str">
        <x:v>Correia Marques Odontologia Ltda, 11, Jardim Paulista, Suzano, Sp</x:v>
      </x:c>
      <x:c r="H3758" t="str"/>
      <x:c r="I3758" t="str"/>
      <x:c r="J3758" t="str"/>
      <x:c r="K3758" t="str"/>
      <x:c r="L3758" t="str"/>
      <x:c r="M3758" t="str"/>
      <x:c r="N3758" t="str"/>
      <x:c r="O3758" t="str"/>
      <x:c r="P3758" t="str"/>
      <x:c r="Q3758" t="str">
        <x:v>https://www.google.com/maps/search/?api=1&amp;query=Correia+Marques+Odontologia+Ltda+CORREIA+MARQUES+ODONTOLOGIA+LTDA%2C+11%2C+JARDIM+PAULISTA%2C+SUZANO%2C+SP+Suzano+SP</x:v>
      </x:c>
      <x:c r="R3758" t="str"/>
      <x:c r="S3758" t="str"/>
      <x:c r="T3758" t="str">
        <x:v>Não contatado</x:v>
      </x:c>
      <x:c r="U3758" s="27" t="n">
        <x:f>IF(LEN(H3758)&gt;0,25,0)+IF(L3758="Sim",25,0)+IF(LEN(M3758)&gt;0,15,0)+IF(LEN(J3758)&gt;0,10,0)+IF(LEN(N3758)&gt;0,5,0)+IF(LEN(O3758)&gt;0,5,0)+IF(LEN(P3758)&gt;0,5,0)+IF(AND(LEN(R3758)&gt;0,LEN(S3758)&gt;0),10,0)</x:f>
        <x:v>0</x:v>
      </x:c>
      <x:c r="V3758" t="str">
        <x:f>IF(U3758&gt;=60,"Prioridade Alta",IF(U3758&gt;=35,"Prioridade Média","Prioridade Baixa"))</x:f>
        <x:v>Prioridade Baixa</x:v>
      </x:c>
      <x:c r="W3758" t="str">
        <x:v>Sim</x:v>
      </x:c>
      <x:c r="X3758" t="str">
        <x:v>Sem telefone, e-mail ou site</x:v>
      </x:c>
      <x:c r="Y3758" t="str">
        <x:v>Base expandida 2026-07-27</x:v>
      </x:c>
      <x:c r="Z3758" t="str"/>
      <x:c r="AA3758" t="str"/>
      <x:c r="AB3758" t="n">
        <x:v>30</x:v>
      </x:c>
      <x:c r="AC3758" t="str">
        <x:v>Prioridade Baixa</x:v>
      </x:c>
      <x:c r="AD3758" t="str">
        <x:v>Fonte CNES/DATASUS: https://cnes2.datasus.gov.br/Mod_Basico.asp?VCo_Unidade=3552504256778; CNES 4256778; CNPJ 47182560000178; site oficial/redes não coletados nesta fonte</x:v>
      </x:c>
      <x:c r="AE3758" t="n">
        <x:f>IF(LEN(H3758)&gt;0,1,0)</x:f>
        <x:v>0</x:v>
      </x:c>
      <x:c r="AF3758" t="n">
        <x:f>IF(LEN(M3758)&gt;0,1,0)</x:f>
        <x:v>0</x:v>
      </x:c>
      <x:c r="AG3758" t="n">
        <x:f>IF(AND(LEN(H3758)=0,LEN(K3758)=0,LEN(M3758)=0),1,0)</x:f>
        <x:v>1</x:v>
      </x:c>
    </x:row>
    <x:row r="3759">
      <x:c r="A3759" t="str">
        <x:v>AT-03758</x:v>
      </x:c>
      <x:c r="B3759" t="str">
        <x:v>Consultorio De Psicologia Angela Terto Dos Santos</x:v>
      </x:c>
      <x:c r="C3759" t="str">
        <x:v>Saúde</x:v>
      </x:c>
      <x:c r="D3759" t="str">
        <x:v>Clínica</x:v>
      </x:c>
      <x:c r="E3759" t="str">
        <x:v>Suzano</x:v>
      </x:c>
      <x:c r="F3759" t="str">
        <x:v>Centro</x:v>
      </x:c>
      <x:c r="G3759" t="str">
        <x:v>Angela Terto Dos Santos, 493, Centro, Suzano, Sp</x:v>
      </x:c>
      <x:c r="H3759" t="str"/>
      <x:c r="I3759" t="str"/>
      <x:c r="J3759" t="str"/>
      <x:c r="K3759" t="str"/>
      <x:c r="L3759" t="str"/>
      <x:c r="M3759" t="str"/>
      <x:c r="N3759" t="str"/>
      <x:c r="O3759" t="str"/>
      <x:c r="P3759" t="str"/>
      <x:c r="Q3759" t="str">
        <x:v>https://www.google.com/maps/search/?api=1&amp;query=Consultorio+De+Psicologia+Angela+Terto+Dos+Santos+ANGELA+TERTO+DOS+SANTOS%2C+493%2C+CENTRO%2C+SUZANO%2C+SP+Suzano+SP</x:v>
      </x:c>
      <x:c r="R3759" t="str"/>
      <x:c r="S3759" t="str"/>
      <x:c r="T3759" t="str">
        <x:v>Não contatado</x:v>
      </x:c>
      <x:c r="U3759" s="27" t="n">
        <x:f>IF(LEN(H3759)&gt;0,25,0)+IF(L3759="Sim",25,0)+IF(LEN(M3759)&gt;0,15,0)+IF(LEN(J3759)&gt;0,10,0)+IF(LEN(N3759)&gt;0,5,0)+IF(LEN(O3759)&gt;0,5,0)+IF(LEN(P3759)&gt;0,5,0)+IF(AND(LEN(R3759)&gt;0,LEN(S3759)&gt;0),10,0)</x:f>
        <x:v>0</x:v>
      </x:c>
      <x:c r="V3759" t="str">
        <x:f>IF(U3759&gt;=60,"Prioridade Alta",IF(U3759&gt;=35,"Prioridade Média","Prioridade Baixa"))</x:f>
        <x:v>Prioridade Baixa</x:v>
      </x:c>
      <x:c r="W3759" t="str">
        <x:v>Sim</x:v>
      </x:c>
      <x:c r="X3759" t="str">
        <x:v>Sem telefone, e-mail ou site</x:v>
      </x:c>
      <x:c r="Y3759" t="str">
        <x:v>Base expandida 2026-07-27</x:v>
      </x:c>
      <x:c r="Z3759" t="str"/>
      <x:c r="AA3759" t="str"/>
      <x:c r="AB3759" t="n">
        <x:v>30</x:v>
      </x:c>
      <x:c r="AC3759" t="str">
        <x:v>Prioridade Baixa</x:v>
      </x:c>
      <x:c r="AD3759" t="str">
        <x:v>Fonte CNES/DATASUS: https://cnes2.datasus.gov.br/Mod_Basico.asp?VCo_Unidade=3552509070249; CNES 9070249; CNPJ -; site oficial/redes não coletados nesta fonte</x:v>
      </x:c>
      <x:c r="AE3759" t="n">
        <x:f>IF(LEN(H3759)&gt;0,1,0)</x:f>
        <x:v>0</x:v>
      </x:c>
      <x:c r="AF3759" t="n">
        <x:f>IF(LEN(M3759)&gt;0,1,0)</x:f>
        <x:v>0</x:v>
      </x:c>
      <x:c r="AG3759" t="n">
        <x:f>IF(AND(LEN(H3759)=0,LEN(K3759)=0,LEN(M3759)=0),1,0)</x:f>
        <x:v>1</x:v>
      </x:c>
    </x:row>
    <x:row r="3760">
      <x:c r="A3760" t="str">
        <x:v>AT-03759</x:v>
      </x:c>
      <x:c r="B3760" t="str">
        <x:v>3D Innova Centro Odontologico</x:v>
      </x:c>
      <x:c r="C3760" t="str">
        <x:v>Saúde</x:v>
      </x:c>
      <x:c r="D3760" t="str">
        <x:v>Clínica</x:v>
      </x:c>
      <x:c r="E3760" t="str">
        <x:v>Guarulhos</x:v>
      </x:c>
      <x:c r="F3760" t="str">
        <x:v>Cocaia</x:v>
      </x:c>
      <x:c r="G3760" t="str">
        <x:v>Carvalho E Carvalho Saude Bucal Ltda, 3447, Cocaia, Guarulhos, Sp</x:v>
      </x:c>
      <x:c r="H3760" t="str"/>
      <x:c r="I3760" t="str"/>
      <x:c r="J3760" t="str"/>
      <x:c r="K3760" t="str"/>
      <x:c r="L3760" t="str"/>
      <x:c r="M3760" t="str"/>
      <x:c r="N3760" t="str"/>
      <x:c r="O3760" t="str"/>
      <x:c r="P3760" t="str"/>
      <x:c r="Q3760" t="str">
        <x:v>https://www.google.com/maps/search/?api=1&amp;query=3D+Innova+Centro+Odontologico+CARVALHO+E+CARVALHO+SAUDE+BUCAL+LTDA%2C+3447%2C+COCAIA%2C+GUARULHOS%2C+SP+Guarulhos+SP</x:v>
      </x:c>
      <x:c r="R3760" t="str"/>
      <x:c r="S3760" t="str"/>
      <x:c r="T3760" t="str">
        <x:v>Não contatado</x:v>
      </x:c>
      <x:c r="U3760" s="27" t="n">
        <x:f>IF(LEN(H3760)&gt;0,25,0)+IF(L3760="Sim",25,0)+IF(LEN(M3760)&gt;0,15,0)+IF(LEN(J3760)&gt;0,10,0)+IF(LEN(N3760)&gt;0,5,0)+IF(LEN(O3760)&gt;0,5,0)+IF(LEN(P3760)&gt;0,5,0)+IF(AND(LEN(R3760)&gt;0,LEN(S3760)&gt;0),10,0)</x:f>
        <x:v>0</x:v>
      </x:c>
      <x:c r="V3760" t="str">
        <x:f>IF(U3760&gt;=60,"Prioridade Alta",IF(U3760&gt;=35,"Prioridade Média","Prioridade Baixa"))</x:f>
        <x:v>Prioridade Baixa</x:v>
      </x:c>
      <x:c r="W3760" t="str">
        <x:v>Sim</x:v>
      </x:c>
      <x:c r="X3760" t="str">
        <x:v>Sem telefone, e-mail ou site</x:v>
      </x:c>
      <x:c r="Y3760" t="str">
        <x:v>Base expandida 2026-07-27</x:v>
      </x:c>
      <x:c r="Z3760" t="str"/>
      <x:c r="AA3760" t="str"/>
      <x:c r="AB3760" t="n">
        <x:v>30</x:v>
      </x:c>
      <x:c r="AC3760" t="str">
        <x:v>Prioridade Baixa</x:v>
      </x:c>
      <x:c r="AD3760" t="str">
        <x:v>Fonte CNES/DATASUS: https://cnes2.datasus.gov.br/Mod_Basico.asp?VCo_Unidade=3518805028671; CNES 5028671; CNPJ 39961808000170; site oficial/redes não coletados nesta fonte</x:v>
      </x:c>
      <x:c r="AE3760" t="n">
        <x:f>IF(LEN(H3760)&gt;0,1,0)</x:f>
        <x:v>0</x:v>
      </x:c>
      <x:c r="AF3760" t="n">
        <x:f>IF(LEN(M3760)&gt;0,1,0)</x:f>
        <x:v>0</x:v>
      </x:c>
      <x:c r="AG3760" t="n">
        <x:f>IF(AND(LEN(H3760)=0,LEN(K3760)=0,LEN(M3760)=0),1,0)</x:f>
        <x:v>1</x:v>
      </x:c>
    </x:row>
    <x:row r="3761">
      <x:c r="A3761" t="str">
        <x:v>AT-03760</x:v>
      </x:c>
      <x:c r="B3761" t="str">
        <x:v>Donato Odontologia</x:v>
      </x:c>
      <x:c r="C3761" t="str">
        <x:v>Saúde</x:v>
      </x:c>
      <x:c r="D3761" t="str">
        <x:v>Clínica</x:v>
      </x:c>
      <x:c r="E3761" t="str">
        <x:v>Suzano</x:v>
      </x:c>
      <x:c r="F3761" t="str">
        <x:v>Centro</x:v>
      </x:c>
      <x:c r="G3761" t="str">
        <x:v>Donato Odontologia Ltda, 631, Centro, Suzano, Sp</x:v>
      </x:c>
      <x:c r="H3761" t="str"/>
      <x:c r="I3761" t="str"/>
      <x:c r="J3761" t="str"/>
      <x:c r="K3761" t="str"/>
      <x:c r="L3761" t="str"/>
      <x:c r="M3761" t="str"/>
      <x:c r="N3761" t="str"/>
      <x:c r="O3761" t="str"/>
      <x:c r="P3761" t="str"/>
      <x:c r="Q3761" t="str">
        <x:v>https://www.google.com/maps/search/?api=1&amp;query=Donato+Odontologia+DONATO+ODONTOLOGIA+LTDA%2C+631%2C+CENTRO%2C+SUZANO%2C+SP+Suzano+SP</x:v>
      </x:c>
      <x:c r="R3761" t="str"/>
      <x:c r="S3761" t="str"/>
      <x:c r="T3761" t="str">
        <x:v>Não contatado</x:v>
      </x:c>
      <x:c r="U3761" s="27" t="n">
        <x:f>IF(LEN(H3761)&gt;0,25,0)+IF(L3761="Sim",25,0)+IF(LEN(M3761)&gt;0,15,0)+IF(LEN(J3761)&gt;0,10,0)+IF(LEN(N3761)&gt;0,5,0)+IF(LEN(O3761)&gt;0,5,0)+IF(LEN(P3761)&gt;0,5,0)+IF(AND(LEN(R3761)&gt;0,LEN(S3761)&gt;0),10,0)</x:f>
        <x:v>0</x:v>
      </x:c>
      <x:c r="V3761" t="str">
        <x:f>IF(U3761&gt;=60,"Prioridade Alta",IF(U3761&gt;=35,"Prioridade Média","Prioridade Baixa"))</x:f>
        <x:v>Prioridade Baixa</x:v>
      </x:c>
      <x:c r="W3761" t="str">
        <x:v>Sim</x:v>
      </x:c>
      <x:c r="X3761" t="str">
        <x:v>Sem telefone, e-mail ou site</x:v>
      </x:c>
      <x:c r="Y3761" t="str">
        <x:v>Base expandida 2026-07-27</x:v>
      </x:c>
      <x:c r="Z3761" t="str"/>
      <x:c r="AA3761" t="str"/>
      <x:c r="AB3761" t="n">
        <x:v>30</x:v>
      </x:c>
      <x:c r="AC3761" t="str">
        <x:v>Prioridade Baixa</x:v>
      </x:c>
      <x:c r="AD3761" t="str">
        <x:v>Fonte CNES/DATASUS: https://cnes2.datasus.gov.br/Mod_Basico.asp?VCo_Unidade=3552504813006; CNES 4813006; CNPJ 53743962000105; site oficial/redes não coletados nesta fonte</x:v>
      </x:c>
      <x:c r="AE3761" t="n">
        <x:f>IF(LEN(H3761)&gt;0,1,0)</x:f>
        <x:v>0</x:v>
      </x:c>
      <x:c r="AF3761" t="n">
        <x:f>IF(LEN(M3761)&gt;0,1,0)</x:f>
        <x:v>0</x:v>
      </x:c>
      <x:c r="AG3761" t="n">
        <x:f>IF(AND(LEN(H3761)=0,LEN(K3761)=0,LEN(M3761)=0),1,0)</x:f>
        <x:v>1</x:v>
      </x:c>
    </x:row>
    <x:row r="3762">
      <x:c r="A3762" t="str">
        <x:v>AT-03761</x:v>
      </x:c>
      <x:c r="B3762" t="str">
        <x:v>Douglas Ozono Saude Mental</x:v>
      </x:c>
      <x:c r="C3762" t="str">
        <x:v>Saúde</x:v>
      </x:c>
      <x:c r="D3762" t="str">
        <x:v>Clínica</x:v>
      </x:c>
      <x:c r="E3762" t="str">
        <x:v>Suzano</x:v>
      </x:c>
      <x:c r="F3762" t="str">
        <x:v>Centro</x:v>
      </x:c>
      <x:c r="G3762" t="str">
        <x:v>Douglas Consultorio De Saude Mental Ltda, 242, Centro, Suzano, Sp</x:v>
      </x:c>
      <x:c r="H3762" t="str"/>
      <x:c r="I3762" t="str"/>
      <x:c r="J3762" t="str"/>
      <x:c r="K3762" t="str"/>
      <x:c r="L3762" t="str"/>
      <x:c r="M3762" t="str"/>
      <x:c r="N3762" t="str"/>
      <x:c r="O3762" t="str"/>
      <x:c r="P3762" t="str"/>
      <x:c r="Q3762" t="str">
        <x:v>https://www.google.com/maps/search/?api=1&amp;query=Douglas+Ozono+Saude+Mental+DOUGLAS+CONSULTORIO+DE+SAUDE+MENTAL+LTDA%2C+242%2C+CENTRO%2C+SUZANO%2C+SP+Suzano+SP</x:v>
      </x:c>
      <x:c r="R3762" t="str"/>
      <x:c r="S3762" t="str"/>
      <x:c r="T3762" t="str">
        <x:v>Não contatado</x:v>
      </x:c>
      <x:c r="U3762" s="27" t="n">
        <x:f>IF(LEN(H3762)&gt;0,25,0)+IF(L3762="Sim",25,0)+IF(LEN(M3762)&gt;0,15,0)+IF(LEN(J3762)&gt;0,10,0)+IF(LEN(N3762)&gt;0,5,0)+IF(LEN(O3762)&gt;0,5,0)+IF(LEN(P3762)&gt;0,5,0)+IF(AND(LEN(R3762)&gt;0,LEN(S3762)&gt;0),10,0)</x:f>
        <x:v>0</x:v>
      </x:c>
      <x:c r="V3762" t="str">
        <x:f>IF(U3762&gt;=60,"Prioridade Alta",IF(U3762&gt;=35,"Prioridade Média","Prioridade Baixa"))</x:f>
        <x:v>Prioridade Baixa</x:v>
      </x:c>
      <x:c r="W3762" t="str">
        <x:v>Sim</x:v>
      </x:c>
      <x:c r="X3762" t="str">
        <x:v>Sem telefone, e-mail ou site</x:v>
      </x:c>
      <x:c r="Y3762" t="str">
        <x:v>Base expandida 2026-07-27</x:v>
      </x:c>
      <x:c r="Z3762" t="str"/>
      <x:c r="AA3762" t="str"/>
      <x:c r="AB3762" t="n">
        <x:v>30</x:v>
      </x:c>
      <x:c r="AC3762" t="str">
        <x:v>Prioridade Baixa</x:v>
      </x:c>
      <x:c r="AD3762" t="str">
        <x:v>Fonte CNES/DATASUS: https://cnes2.datasus.gov.br/Mod_Basico.asp?VCo_Unidade=3552502947447; CNES 2947447; CNPJ 45864769000196; site oficial/redes não coletados nesta fonte</x:v>
      </x:c>
      <x:c r="AE3762" t="n">
        <x:f>IF(LEN(H3762)&gt;0,1,0)</x:f>
        <x:v>0</x:v>
      </x:c>
      <x:c r="AF3762" t="n">
        <x:f>IF(LEN(M3762)&gt;0,1,0)</x:f>
        <x:v>0</x:v>
      </x:c>
      <x:c r="AG3762" t="n">
        <x:f>IF(AND(LEN(H3762)=0,LEN(K3762)=0,LEN(M3762)=0),1,0)</x:f>
        <x:v>1</x:v>
      </x:c>
    </x:row>
    <x:row r="3763">
      <x:c r="A3763" t="str">
        <x:v>AT-03762</x:v>
      </x:c>
      <x:c r="B3763" t="str">
        <x:v>Dra Joyce Almeida Odontologia</x:v>
      </x:c>
      <x:c r="C3763" t="str">
        <x:v>Saúde</x:v>
      </x:c>
      <x:c r="D3763" t="str">
        <x:v>Clínica</x:v>
      </x:c>
      <x:c r="E3763" t="str">
        <x:v>Suzano</x:v>
      </x:c>
      <x:c r="F3763" t="str">
        <x:v>Jardim Santa Helena</x:v>
      </x:c>
      <x:c r="G3763" t="str">
        <x:v>J Almeida Odontologia Ltda, 164, Jardim Santa Helena, Suzano, Sp</x:v>
      </x:c>
      <x:c r="H3763" t="str"/>
      <x:c r="I3763" t="str"/>
      <x:c r="J3763" t="str"/>
      <x:c r="K3763" t="str"/>
      <x:c r="L3763" t="str"/>
      <x:c r="M3763" t="str"/>
      <x:c r="N3763" t="str"/>
      <x:c r="O3763" t="str"/>
      <x:c r="P3763" t="str"/>
      <x:c r="Q3763" t="str">
        <x:v>https://www.google.com/maps/search/?api=1&amp;query=Dra+Joyce+Almeida+Odontologia+J+ALMEIDA+ODONTOLOGIA+LTDA%2C+164%2C+JARDIM+SANTA+HELENA%2C+SUZANO%2C+SP+Suzano+SP</x:v>
      </x:c>
      <x:c r="R3763" t="str"/>
      <x:c r="S3763" t="str"/>
      <x:c r="T3763" t="str">
        <x:v>Não contatado</x:v>
      </x:c>
      <x:c r="U3763" s="27" t="n">
        <x:f>IF(LEN(H3763)&gt;0,25,0)+IF(L3763="Sim",25,0)+IF(LEN(M3763)&gt;0,15,0)+IF(LEN(J3763)&gt;0,10,0)+IF(LEN(N3763)&gt;0,5,0)+IF(LEN(O3763)&gt;0,5,0)+IF(LEN(P3763)&gt;0,5,0)+IF(AND(LEN(R3763)&gt;0,LEN(S3763)&gt;0),10,0)</x:f>
        <x:v>0</x:v>
      </x:c>
      <x:c r="V3763" t="str">
        <x:f>IF(U3763&gt;=60,"Prioridade Alta",IF(U3763&gt;=35,"Prioridade Média","Prioridade Baixa"))</x:f>
        <x:v>Prioridade Baixa</x:v>
      </x:c>
      <x:c r="W3763" t="str">
        <x:v>Sim</x:v>
      </x:c>
      <x:c r="X3763" t="str">
        <x:v>Sem telefone, e-mail ou site</x:v>
      </x:c>
      <x:c r="Y3763" t="str">
        <x:v>Base expandida 2026-07-27</x:v>
      </x:c>
      <x:c r="Z3763" t="str"/>
      <x:c r="AA3763" t="str"/>
      <x:c r="AB3763" t="n">
        <x:v>30</x:v>
      </x:c>
      <x:c r="AC3763" t="str">
        <x:v>Prioridade Baixa</x:v>
      </x:c>
      <x:c r="AD3763" t="str">
        <x:v>Fonte CNES/DATASUS: https://cnes2.datasus.gov.br/Mod_Basico.asp?VCo_Unidade=3552500532010; CNES 0532010; CNPJ 40090606000180; site oficial/redes não coletados nesta fonte</x:v>
      </x:c>
      <x:c r="AE3763" t="n">
        <x:f>IF(LEN(H3763)&gt;0,1,0)</x:f>
        <x:v>0</x:v>
      </x:c>
      <x:c r="AF3763" t="n">
        <x:f>IF(LEN(M3763)&gt;0,1,0)</x:f>
        <x:v>0</x:v>
      </x:c>
      <x:c r="AG3763" t="n">
        <x:f>IF(AND(LEN(H3763)=0,LEN(K3763)=0,LEN(M3763)=0),1,0)</x:f>
        <x:v>1</x:v>
      </x:c>
    </x:row>
    <x:row r="3764">
      <x:c r="A3764" t="str">
        <x:v>AT-03763</x:v>
      </x:c>
      <x:c r="B3764" t="str">
        <x:v>Endo Vitae Odontologia Especializada</x:v>
      </x:c>
      <x:c r="C3764" t="str">
        <x:v>Saúde</x:v>
      </x:c>
      <x:c r="D3764" t="str">
        <x:v>Clínica</x:v>
      </x:c>
      <x:c r="E3764" t="str">
        <x:v>Suzano</x:v>
      </x:c>
      <x:c r="F3764" t="str">
        <x:v>Vila Costa</x:v>
      </x:c>
      <x:c r="G3764" t="str">
        <x:v>Atendimento Odontologico Especializado Endo Vitae Ltda, 544, Vila Costa, Suzano, Sp</x:v>
      </x:c>
      <x:c r="H3764" t="str"/>
      <x:c r="I3764" t="str"/>
      <x:c r="J3764" t="str"/>
      <x:c r="K3764" t="str"/>
      <x:c r="L3764" t="str"/>
      <x:c r="M3764" t="str"/>
      <x:c r="N3764" t="str"/>
      <x:c r="O3764" t="str"/>
      <x:c r="P3764" t="str"/>
      <x:c r="Q3764" t="str">
        <x:v>https://www.google.com/maps/search/?api=1&amp;query=Endo+Vitae+Odontologia+Especializada+ATENDIMENTO+ODONTOLOGICO+ESPECIALIZADO+ENDO+VITAE+LTDA%2C+544%2C+VILA+COSTA%2C+SUZANO%2C+SP+Suzano+SP</x:v>
      </x:c>
      <x:c r="R3764" t="str"/>
      <x:c r="S3764" t="str"/>
      <x:c r="T3764" t="str">
        <x:v>Não contatado</x:v>
      </x:c>
      <x:c r="U3764" s="27" t="n">
        <x:f>IF(LEN(H3764)&gt;0,25,0)+IF(L3764="Sim",25,0)+IF(LEN(M3764)&gt;0,15,0)+IF(LEN(J3764)&gt;0,10,0)+IF(LEN(N3764)&gt;0,5,0)+IF(LEN(O3764)&gt;0,5,0)+IF(LEN(P3764)&gt;0,5,0)+IF(AND(LEN(R3764)&gt;0,LEN(S3764)&gt;0),10,0)</x:f>
        <x:v>0</x:v>
      </x:c>
      <x:c r="V3764" t="str">
        <x:f>IF(U3764&gt;=60,"Prioridade Alta",IF(U3764&gt;=35,"Prioridade Média","Prioridade Baixa"))</x:f>
        <x:v>Prioridade Baixa</x:v>
      </x:c>
      <x:c r="W3764" t="str">
        <x:v>Sim</x:v>
      </x:c>
      <x:c r="X3764" t="str">
        <x:v>Sem telefone, e-mail ou site</x:v>
      </x:c>
      <x:c r="Y3764" t="str">
        <x:v>Base expandida 2026-07-27</x:v>
      </x:c>
      <x:c r="Z3764" t="str"/>
      <x:c r="AA3764" t="str"/>
      <x:c r="AB3764" t="n">
        <x:v>30</x:v>
      </x:c>
      <x:c r="AC3764" t="str">
        <x:v>Prioridade Baixa</x:v>
      </x:c>
      <x:c r="AD3764" t="str">
        <x:v>Fonte CNES/DATASUS: https://cnes2.datasus.gov.br/Mod_Basico.asp?VCo_Unidade=3552500047252; CNES 0047252; CNPJ 34865034000160; site oficial/redes não coletados nesta fonte</x:v>
      </x:c>
      <x:c r="AE3764" t="n">
        <x:f>IF(LEN(H3764)&gt;0,1,0)</x:f>
        <x:v>0</x:v>
      </x:c>
      <x:c r="AF3764" t="n">
        <x:f>IF(LEN(M3764)&gt;0,1,0)</x:f>
        <x:v>0</x:v>
      </x:c>
      <x:c r="AG3764" t="n">
        <x:f>IF(AND(LEN(H3764)=0,LEN(K3764)=0,LEN(M3764)=0),1,0)</x:f>
        <x:v>1</x:v>
      </x:c>
    </x:row>
    <x:row r="3765">
      <x:c r="A3765" t="str">
        <x:v>AT-03764</x:v>
      </x:c>
      <x:c r="B3765" t="str">
        <x:v>Dra Jaqueline Cruz Odontologia Especializada</x:v>
      </x:c>
      <x:c r="C3765" t="str">
        <x:v>Saúde</x:v>
      </x:c>
      <x:c r="D3765" t="str">
        <x:v>Clínica</x:v>
      </x:c>
      <x:c r="E3765" t="str">
        <x:v>Suzano</x:v>
      </x:c>
      <x:c r="F3765" t="str">
        <x:v>Jardim Imperador</x:v>
      </x:c>
      <x:c r="G3765" t="str">
        <x:v>Dra Jaqueline Cruz Odontologia Especializada Ltda, 501, Jardim Imperador, Suzano, Sp</x:v>
      </x:c>
      <x:c r="H3765" t="str"/>
      <x:c r="I3765" t="str"/>
      <x:c r="J3765" t="str"/>
      <x:c r="K3765" t="str"/>
      <x:c r="L3765" t="str"/>
      <x:c r="M3765" t="str"/>
      <x:c r="N3765" t="str"/>
      <x:c r="O3765" t="str"/>
      <x:c r="P3765" t="str"/>
      <x:c r="Q3765" t="str">
        <x:v>https://www.google.com/maps/search/?api=1&amp;query=Dra+Jaqueline+Cruz+Odontologia+Especializada+DRA+JAQUELINE+CRUZ+ODONTOLOGIA+ESPECIALIZADA+LTDA%2C+501%2C+JARDIM+IMPERADOR%2C+SUZANO%2C+SP+Suzano+SP</x:v>
      </x:c>
      <x:c r="R3765" t="str"/>
      <x:c r="S3765" t="str"/>
      <x:c r="T3765" t="str">
        <x:v>Não contatado</x:v>
      </x:c>
      <x:c r="U3765" s="27" t="n">
        <x:f>IF(LEN(H3765)&gt;0,25,0)+IF(L3765="Sim",25,0)+IF(LEN(M3765)&gt;0,15,0)+IF(LEN(J3765)&gt;0,10,0)+IF(LEN(N3765)&gt;0,5,0)+IF(LEN(O3765)&gt;0,5,0)+IF(LEN(P3765)&gt;0,5,0)+IF(AND(LEN(R3765)&gt;0,LEN(S3765)&gt;0),10,0)</x:f>
        <x:v>0</x:v>
      </x:c>
      <x:c r="V3765" t="str">
        <x:f>IF(U3765&gt;=60,"Prioridade Alta",IF(U3765&gt;=35,"Prioridade Média","Prioridade Baixa"))</x:f>
        <x:v>Prioridade Baixa</x:v>
      </x:c>
      <x:c r="W3765" t="str">
        <x:v>Sim</x:v>
      </x:c>
      <x:c r="X3765" t="str">
        <x:v>Sem telefone, e-mail ou site</x:v>
      </x:c>
      <x:c r="Y3765" t="str">
        <x:v>Base expandida 2026-07-27</x:v>
      </x:c>
      <x:c r="Z3765" t="str"/>
      <x:c r="AA3765" t="str"/>
      <x:c r="AB3765" t="n">
        <x:v>30</x:v>
      </x:c>
      <x:c r="AC3765" t="str">
        <x:v>Prioridade Baixa</x:v>
      </x:c>
      <x:c r="AD3765" t="str">
        <x:v>Fonte CNES/DATASUS: https://cnes2.datasus.gov.br/Mod_Basico.asp?VCo_Unidade=3552505906539; CNES 5906539; CNPJ 62432268000150; site oficial/redes não coletados nesta fonte</x:v>
      </x:c>
      <x:c r="AE3765" t="n">
        <x:f>IF(LEN(H3765)&gt;0,1,0)</x:f>
        <x:v>0</x:v>
      </x:c>
      <x:c r="AF3765" t="n">
        <x:f>IF(LEN(M3765)&gt;0,1,0)</x:f>
        <x:v>0</x:v>
      </x:c>
      <x:c r="AG3765" t="n">
        <x:f>IF(AND(LEN(H3765)=0,LEN(K3765)=0,LEN(M3765)=0),1,0)</x:f>
        <x:v>1</x:v>
      </x:c>
    </x:row>
    <x:row r="3766">
      <x:c r="A3766" t="str">
        <x:v>AT-03765</x:v>
      </x:c>
      <x:c r="B3766" t="str">
        <x:v>Elos Odontologia</x:v>
      </x:c>
      <x:c r="C3766" t="str">
        <x:v>Saúde</x:v>
      </x:c>
      <x:c r="D3766" t="str">
        <x:v>Clínica</x:v>
      </x:c>
      <x:c r="E3766" t="str">
        <x:v>Suzano</x:v>
      </x:c>
      <x:c r="F3766" t="str">
        <x:v>Centro</x:v>
      </x:c>
      <x:c r="G3766" t="str">
        <x:v>Elos Odontologia Ltda, 68, Centro, Suzano, Sp</x:v>
      </x:c>
      <x:c r="H3766" t="str"/>
      <x:c r="I3766" t="str"/>
      <x:c r="J3766" t="str"/>
      <x:c r="K3766" t="str"/>
      <x:c r="L3766" t="str"/>
      <x:c r="M3766" t="str"/>
      <x:c r="N3766" t="str"/>
      <x:c r="O3766" t="str"/>
      <x:c r="P3766" t="str"/>
      <x:c r="Q3766" t="str">
        <x:v>https://www.google.com/maps/search/?api=1&amp;query=Elos+Odontologia+ELOS+ODONTOLOGIA+LTDA%2C+68%2C+CENTRO%2C+SUZANO%2C+SP+Suzano+SP</x:v>
      </x:c>
      <x:c r="R3766" t="str"/>
      <x:c r="S3766" t="str"/>
      <x:c r="T3766" t="str">
        <x:v>Não contatado</x:v>
      </x:c>
      <x:c r="U3766" s="27" t="n">
        <x:f>IF(LEN(H3766)&gt;0,25,0)+IF(L3766="Sim",25,0)+IF(LEN(M3766)&gt;0,15,0)+IF(LEN(J3766)&gt;0,10,0)+IF(LEN(N3766)&gt;0,5,0)+IF(LEN(O3766)&gt;0,5,0)+IF(LEN(P3766)&gt;0,5,0)+IF(AND(LEN(R3766)&gt;0,LEN(S3766)&gt;0),10,0)</x:f>
        <x:v>0</x:v>
      </x:c>
      <x:c r="V3766" t="str">
        <x:f>IF(U3766&gt;=60,"Prioridade Alta",IF(U3766&gt;=35,"Prioridade Média","Prioridade Baixa"))</x:f>
        <x:v>Prioridade Baixa</x:v>
      </x:c>
      <x:c r="W3766" t="str">
        <x:v>Sim</x:v>
      </x:c>
      <x:c r="X3766" t="str">
        <x:v>Sem telefone, e-mail ou site</x:v>
      </x:c>
      <x:c r="Y3766" t="str">
        <x:v>Base expandida 2026-07-27</x:v>
      </x:c>
      <x:c r="Z3766" t="str"/>
      <x:c r="AA3766" t="str"/>
      <x:c r="AB3766" t="n">
        <x:v>30</x:v>
      </x:c>
      <x:c r="AC3766" t="str">
        <x:v>Prioridade Baixa</x:v>
      </x:c>
      <x:c r="AD3766" t="str">
        <x:v>Fonte CNES/DATASUS: https://cnes2.datasus.gov.br/Mod_Basico.asp?VCo_Unidade=3552500868523; CNES 0868523; CNPJ 42219082000100; site oficial/redes não coletados nesta fonte</x:v>
      </x:c>
      <x:c r="AE3766" t="n">
        <x:f>IF(LEN(H3766)&gt;0,1,0)</x:f>
        <x:v>0</x:v>
      </x:c>
      <x:c r="AF3766" t="n">
        <x:f>IF(LEN(M3766)&gt;0,1,0)</x:f>
        <x:v>0</x:v>
      </x:c>
      <x:c r="AG3766" t="n">
        <x:f>IF(AND(LEN(H3766)=0,LEN(K3766)=0,LEN(M3766)=0),1,0)</x:f>
        <x:v>1</x:v>
      </x:c>
    </x:row>
    <x:row r="3767">
      <x:c r="A3767" t="str">
        <x:v>AT-03766</x:v>
      </x:c>
      <x:c r="B3767" t="str">
        <x:v>Escobar Odontologia</x:v>
      </x:c>
      <x:c r="C3767" t="str">
        <x:v>Saúde</x:v>
      </x:c>
      <x:c r="D3767" t="str">
        <x:v>Clínica</x:v>
      </x:c>
      <x:c r="E3767" t="str">
        <x:v>Suzano</x:v>
      </x:c>
      <x:c r="F3767" t="str">
        <x:v>Centro</x:v>
      </x:c>
      <x:c r="G3767" t="str">
        <x:v>Escobar Odontologia Ltda, 43, Centro, Suzano, Sp</x:v>
      </x:c>
      <x:c r="H3767" t="str"/>
      <x:c r="I3767" t="str"/>
      <x:c r="J3767" t="str"/>
      <x:c r="K3767" t="str"/>
      <x:c r="L3767" t="str"/>
      <x:c r="M3767" t="str"/>
      <x:c r="N3767" t="str"/>
      <x:c r="O3767" t="str"/>
      <x:c r="P3767" t="str"/>
      <x:c r="Q3767" t="str">
        <x:v>https://www.google.com/maps/search/?api=1&amp;query=Escobar+Odontologia+ESCOBAR+ODONTOLOGIA+LTDA%2C+43%2C+CENTRO%2C+SUZANO%2C+SP+Suzano+SP</x:v>
      </x:c>
      <x:c r="R3767" t="str"/>
      <x:c r="S3767" t="str"/>
      <x:c r="T3767" t="str">
        <x:v>Não contatado</x:v>
      </x:c>
      <x:c r="U3767" s="27" t="n">
        <x:f>IF(LEN(H3767)&gt;0,25,0)+IF(L3767="Sim",25,0)+IF(LEN(M3767)&gt;0,15,0)+IF(LEN(J3767)&gt;0,10,0)+IF(LEN(N3767)&gt;0,5,0)+IF(LEN(O3767)&gt;0,5,0)+IF(LEN(P3767)&gt;0,5,0)+IF(AND(LEN(R3767)&gt;0,LEN(S3767)&gt;0),10,0)</x:f>
        <x:v>0</x:v>
      </x:c>
      <x:c r="V3767" t="str">
        <x:f>IF(U3767&gt;=60,"Prioridade Alta",IF(U3767&gt;=35,"Prioridade Média","Prioridade Baixa"))</x:f>
        <x:v>Prioridade Baixa</x:v>
      </x:c>
      <x:c r="W3767" t="str">
        <x:v>Sim</x:v>
      </x:c>
      <x:c r="X3767" t="str">
        <x:v>Sem telefone, e-mail ou site</x:v>
      </x:c>
      <x:c r="Y3767" t="str">
        <x:v>Base expandida 2026-07-27</x:v>
      </x:c>
      <x:c r="Z3767" t="str"/>
      <x:c r="AA3767" t="str"/>
      <x:c r="AB3767" t="n">
        <x:v>30</x:v>
      </x:c>
      <x:c r="AC3767" t="str">
        <x:v>Prioridade Baixa</x:v>
      </x:c>
      <x:c r="AD3767" t="str">
        <x:v>Fonte CNES/DATASUS: https://cnes2.datasus.gov.br/Mod_Basico.asp?VCo_Unidade=3552500533939; CNES 0533939; CNPJ 48321451000157; site oficial/redes não coletados nesta fonte</x:v>
      </x:c>
      <x:c r="AE3767" t="n">
        <x:f>IF(LEN(H3767)&gt;0,1,0)</x:f>
        <x:v>0</x:v>
      </x:c>
      <x:c r="AF3767" t="n">
        <x:f>IF(LEN(M3767)&gt;0,1,0)</x:f>
        <x:v>0</x:v>
      </x:c>
      <x:c r="AG3767" t="n">
        <x:f>IF(AND(LEN(H3767)=0,LEN(K3767)=0,LEN(M3767)=0),1,0)</x:f>
        <x:v>1</x:v>
      </x:c>
    </x:row>
    <x:row r="3768">
      <x:c r="A3768" t="str">
        <x:v>AT-03767</x:v>
      </x:c>
      <x:c r="B3768" t="str">
        <x:v>Ferreira Pizolito Odontologia</x:v>
      </x:c>
      <x:c r="C3768" t="str">
        <x:v>Saúde</x:v>
      </x:c>
      <x:c r="D3768" t="str">
        <x:v>Clínica</x:v>
      </x:c>
      <x:c r="E3768" t="str">
        <x:v>Suzano</x:v>
      </x:c>
      <x:c r="F3768" t="str">
        <x:v>Monte Cristo</x:v>
      </x:c>
      <x:c r="G3768" t="str">
        <x:v>Luis Felippe Ferreira De Souza, 1545, Monte Cristo, Suzano, Sp</x:v>
      </x:c>
      <x:c r="H3768" t="str"/>
      <x:c r="I3768" t="str"/>
      <x:c r="J3768" t="str"/>
      <x:c r="K3768" t="str"/>
      <x:c r="L3768" t="str"/>
      <x:c r="M3768" t="str"/>
      <x:c r="N3768" t="str"/>
      <x:c r="O3768" t="str"/>
      <x:c r="P3768" t="str"/>
      <x:c r="Q3768" t="str">
        <x:v>https://www.google.com/maps/search/?api=1&amp;query=Ferreira+Pizolito+Odontologia+LUIS+FELIPPE+FERREIRA+DE+SOUZA%2C+1545%2C+MONTE+CRISTO%2C+SUZANO%2C+SP+Suzano+SP</x:v>
      </x:c>
      <x:c r="R3768" t="str"/>
      <x:c r="S3768" t="str"/>
      <x:c r="T3768" t="str">
        <x:v>Não contatado</x:v>
      </x:c>
      <x:c r="U3768" s="27" t="n">
        <x:f>IF(LEN(H3768)&gt;0,25,0)+IF(L3768="Sim",25,0)+IF(LEN(M3768)&gt;0,15,0)+IF(LEN(J3768)&gt;0,10,0)+IF(LEN(N3768)&gt;0,5,0)+IF(LEN(O3768)&gt;0,5,0)+IF(LEN(P3768)&gt;0,5,0)+IF(AND(LEN(R3768)&gt;0,LEN(S3768)&gt;0),10,0)</x:f>
        <x:v>0</x:v>
      </x:c>
      <x:c r="V3768" t="str">
        <x:f>IF(U3768&gt;=60,"Prioridade Alta",IF(U3768&gt;=35,"Prioridade Média","Prioridade Baixa"))</x:f>
        <x:v>Prioridade Baixa</x:v>
      </x:c>
      <x:c r="W3768" t="str">
        <x:v>Sim</x:v>
      </x:c>
      <x:c r="X3768" t="str">
        <x:v>Sem telefone, e-mail ou site</x:v>
      </x:c>
      <x:c r="Y3768" t="str">
        <x:v>Base expandida 2026-07-27</x:v>
      </x:c>
      <x:c r="Z3768" t="str"/>
      <x:c r="AA3768" t="str"/>
      <x:c r="AB3768" t="n">
        <x:v>30</x:v>
      </x:c>
      <x:c r="AC3768" t="str">
        <x:v>Prioridade Baixa</x:v>
      </x:c>
      <x:c r="AD3768" t="str">
        <x:v>Fonte CNES/DATASUS: https://cnes2.datasus.gov.br/Mod_Basico.asp?VCo_Unidade=3552509774440; CNES 9774440; CNPJ -; site oficial/redes não coletados nesta fonte</x:v>
      </x:c>
      <x:c r="AE3768" t="n">
        <x:f>IF(LEN(H3768)&gt;0,1,0)</x:f>
        <x:v>0</x:v>
      </x:c>
      <x:c r="AF3768" t="n">
        <x:f>IF(LEN(M3768)&gt;0,1,0)</x:f>
        <x:v>0</x:v>
      </x:c>
      <x:c r="AG3768" t="n">
        <x:f>IF(AND(LEN(H3768)=0,LEN(K3768)=0,LEN(M3768)=0),1,0)</x:f>
        <x:v>1</x:v>
      </x:c>
    </x:row>
    <x:row r="3769">
      <x:c r="A3769" t="str">
        <x:v>AT-03768</x:v>
      </x:c>
      <x:c r="B3769" t="str">
        <x:v>Giem Narumi Hatori Consultorio Odontologico</x:v>
      </x:c>
      <x:c r="C3769" t="str">
        <x:v>Saúde</x:v>
      </x:c>
      <x:c r="D3769" t="str">
        <x:v>Clínica</x:v>
      </x:c>
      <x:c r="E3769" t="str">
        <x:v>Suzano</x:v>
      </x:c>
      <x:c r="F3769" t="str">
        <x:v>Centro</x:v>
      </x:c>
      <x:c r="G3769" t="str">
        <x:v>Giem Narumi Hatori, 199, Centro, Suzano, Sp</x:v>
      </x:c>
      <x:c r="H3769" t="str"/>
      <x:c r="I3769" t="str"/>
      <x:c r="J3769" t="str"/>
      <x:c r="K3769" t="str"/>
      <x:c r="L3769" t="str"/>
      <x:c r="M3769" t="str"/>
      <x:c r="N3769" t="str"/>
      <x:c r="O3769" t="str"/>
      <x:c r="P3769" t="str"/>
      <x:c r="Q3769" t="str">
        <x:v>https://www.google.com/maps/search/?api=1&amp;query=Giem+Narumi+Hatori+Consultorio+Odontologico+GIEM+NARUMI+HATORI%2C+199%2C+CENTRO%2C+SUZANO%2C+SP+Suzano+SP</x:v>
      </x:c>
      <x:c r="R3769" t="str"/>
      <x:c r="S3769" t="str"/>
      <x:c r="T3769" t="str">
        <x:v>Não contatado</x:v>
      </x:c>
      <x:c r="U3769" s="27" t="n">
        <x:f>IF(LEN(H3769)&gt;0,25,0)+IF(L3769="Sim",25,0)+IF(LEN(M3769)&gt;0,15,0)+IF(LEN(J3769)&gt;0,10,0)+IF(LEN(N3769)&gt;0,5,0)+IF(LEN(O3769)&gt;0,5,0)+IF(LEN(P3769)&gt;0,5,0)+IF(AND(LEN(R3769)&gt;0,LEN(S3769)&gt;0),10,0)</x:f>
        <x:v>0</x:v>
      </x:c>
      <x:c r="V3769" t="str">
        <x:f>IF(U3769&gt;=60,"Prioridade Alta",IF(U3769&gt;=35,"Prioridade Média","Prioridade Baixa"))</x:f>
        <x:v>Prioridade Baixa</x:v>
      </x:c>
      <x:c r="W3769" t="str">
        <x:v>Sim</x:v>
      </x:c>
      <x:c r="X3769" t="str">
        <x:v>Sem telefone, e-mail ou site</x:v>
      </x:c>
      <x:c r="Y3769" t="str">
        <x:v>Base expandida 2026-07-27</x:v>
      </x:c>
      <x:c r="Z3769" t="str"/>
      <x:c r="AA3769" t="str"/>
      <x:c r="AB3769" t="n">
        <x:v>30</x:v>
      </x:c>
      <x:c r="AC3769" t="str">
        <x:v>Prioridade Baixa</x:v>
      </x:c>
      <x:c r="AD3769" t="str">
        <x:v>Fonte CNES/DATASUS: https://cnes2.datasus.gov.br/Mod_Basico.asp?VCo_Unidade=3552500921564; CNES 0921564; CNPJ -; site oficial/redes não coletados nesta fonte</x:v>
      </x:c>
      <x:c r="AE3769" t="n">
        <x:f>IF(LEN(H3769)&gt;0,1,0)</x:f>
        <x:v>0</x:v>
      </x:c>
      <x:c r="AF3769" t="n">
        <x:f>IF(LEN(M3769)&gt;0,1,0)</x:f>
        <x:v>0</x:v>
      </x:c>
      <x:c r="AG3769" t="n">
        <x:f>IF(AND(LEN(H3769)=0,LEN(K3769)=0,LEN(M3769)=0),1,0)</x:f>
        <x:v>1</x:v>
      </x:c>
    </x:row>
    <x:row r="3770">
      <x:c r="A3770" t="str">
        <x:v>AT-03769</x:v>
      </x:c>
      <x:c r="B3770" t="str">
        <x:v>Francisco Miguel Cury Consultorio Medico Me</x:v>
      </x:c>
      <x:c r="C3770" t="str">
        <x:v>Saúde</x:v>
      </x:c>
      <x:c r="D3770" t="str">
        <x:v>Clínica</x:v>
      </x:c>
      <x:c r="E3770" t="str">
        <x:v>Suzano</x:v>
      </x:c>
      <x:c r="F3770" t="str">
        <x:v>Vila Costa</x:v>
      </x:c>
      <x:c r="G3770" t="str">
        <x:v>Francisco Miguel Cury Consultorio Medico, 544, Vila Costa, Suzano, Sp</x:v>
      </x:c>
      <x:c r="H3770" t="str"/>
      <x:c r="I3770" t="str"/>
      <x:c r="J3770" t="str"/>
      <x:c r="K3770" t="str"/>
      <x:c r="L3770" t="str"/>
      <x:c r="M3770" t="str"/>
      <x:c r="N3770" t="str"/>
      <x:c r="O3770" t="str"/>
      <x:c r="P3770" t="str"/>
      <x:c r="Q3770" t="str">
        <x:v>https://www.google.com/maps/search/?api=1&amp;query=Francisco+Miguel+Cury+Consultorio+Medico+Me+FRANCISCO+MIGUEL+CURY+CONSULTORIO+MEDICO%2C+544%2C+VILA+COSTA%2C+SUZANO%2C+SP+Suzano+SP</x:v>
      </x:c>
      <x:c r="R3770" t="str"/>
      <x:c r="S3770" t="str"/>
      <x:c r="T3770" t="str">
        <x:v>Não contatado</x:v>
      </x:c>
      <x:c r="U3770" s="27" t="n">
        <x:f>IF(LEN(H3770)&gt;0,25,0)+IF(L3770="Sim",25,0)+IF(LEN(M3770)&gt;0,15,0)+IF(LEN(J3770)&gt;0,10,0)+IF(LEN(N3770)&gt;0,5,0)+IF(LEN(O3770)&gt;0,5,0)+IF(LEN(P3770)&gt;0,5,0)+IF(AND(LEN(R3770)&gt;0,LEN(S3770)&gt;0),10,0)</x:f>
        <x:v>0</x:v>
      </x:c>
      <x:c r="V3770" t="str">
        <x:f>IF(U3770&gt;=60,"Prioridade Alta",IF(U3770&gt;=35,"Prioridade Média","Prioridade Baixa"))</x:f>
        <x:v>Prioridade Baixa</x:v>
      </x:c>
      <x:c r="W3770" t="str">
        <x:v>Sim</x:v>
      </x:c>
      <x:c r="X3770" t="str">
        <x:v>Sem telefone, e-mail ou site</x:v>
      </x:c>
      <x:c r="Y3770" t="str">
        <x:v>Base expandida 2026-07-27</x:v>
      </x:c>
      <x:c r="Z3770" t="str"/>
      <x:c r="AA3770" t="str"/>
      <x:c r="AB3770" t="n">
        <x:v>30</x:v>
      </x:c>
      <x:c r="AC3770" t="str">
        <x:v>Prioridade Baixa</x:v>
      </x:c>
      <x:c r="AD3770" t="str">
        <x:v>Fonte CNES/DATASUS: https://cnes2.datasus.gov.br/Mod_Basico.asp?VCo_Unidade=3552509506098; CNES 9506098; CNPJ 29191180000118; site oficial/redes não coletados nesta fonte</x:v>
      </x:c>
      <x:c r="AE3770" t="n">
        <x:f>IF(LEN(H3770)&gt;0,1,0)</x:f>
        <x:v>0</x:v>
      </x:c>
      <x:c r="AF3770" t="n">
        <x:f>IF(LEN(M3770)&gt;0,1,0)</x:f>
        <x:v>0</x:v>
      </x:c>
      <x:c r="AG3770" t="n">
        <x:f>IF(AND(LEN(H3770)=0,LEN(K3770)=0,LEN(M3770)=0),1,0)</x:f>
        <x:v>1</x:v>
      </x:c>
    </x:row>
    <x:row r="3771">
      <x:c r="A3771" t="str">
        <x:v>AT-03770</x:v>
      </x:c>
      <x:c r="B3771" t="str">
        <x:v>Hayashi Saude Integrada</x:v>
      </x:c>
      <x:c r="C3771" t="str">
        <x:v>Saúde</x:v>
      </x:c>
      <x:c r="D3771" t="str">
        <x:v>Clínica</x:v>
      </x:c>
      <x:c r="E3771" t="str">
        <x:v>Suzano</x:v>
      </x:c>
      <x:c r="F3771" t="str">
        <x:v>Centro</x:v>
      </x:c>
      <x:c r="G3771" t="str">
        <x:v>Hayashi Saude Integrada Ltda, 1825, Centro, Suzano, Sp</x:v>
      </x:c>
      <x:c r="H3771" t="str"/>
      <x:c r="I3771" t="str"/>
      <x:c r="J3771" t="str"/>
      <x:c r="K3771" t="str"/>
      <x:c r="L3771" t="str"/>
      <x:c r="M3771" t="str"/>
      <x:c r="N3771" t="str"/>
      <x:c r="O3771" t="str"/>
      <x:c r="P3771" t="str"/>
      <x:c r="Q3771" t="str">
        <x:v>https://www.google.com/maps/search/?api=1&amp;query=Hayashi+Saude+Integrada+HAYASHI+SAUDE+INTEGRADA+LTDA%2C+1825%2C+CENTRO%2C+SUZANO%2C+SP+Suzano+SP</x:v>
      </x:c>
      <x:c r="R3771" t="str"/>
      <x:c r="S3771" t="str"/>
      <x:c r="T3771" t="str">
        <x:v>Não contatado</x:v>
      </x:c>
      <x:c r="U3771" s="27" t="n">
        <x:f>IF(LEN(H3771)&gt;0,25,0)+IF(L3771="Sim",25,0)+IF(LEN(M3771)&gt;0,15,0)+IF(LEN(J3771)&gt;0,10,0)+IF(LEN(N3771)&gt;0,5,0)+IF(LEN(O3771)&gt;0,5,0)+IF(LEN(P3771)&gt;0,5,0)+IF(AND(LEN(R3771)&gt;0,LEN(S3771)&gt;0),10,0)</x:f>
        <x:v>0</x:v>
      </x:c>
      <x:c r="V3771" t="str">
        <x:f>IF(U3771&gt;=60,"Prioridade Alta",IF(U3771&gt;=35,"Prioridade Média","Prioridade Baixa"))</x:f>
        <x:v>Prioridade Baixa</x:v>
      </x:c>
      <x:c r="W3771" t="str">
        <x:v>Sim</x:v>
      </x:c>
      <x:c r="X3771" t="str">
        <x:v>Sem telefone, e-mail ou site</x:v>
      </x:c>
      <x:c r="Y3771" t="str">
        <x:v>Base expandida 2026-07-27</x:v>
      </x:c>
      <x:c r="Z3771" t="str"/>
      <x:c r="AA3771" t="str"/>
      <x:c r="AB3771" t="n">
        <x:v>30</x:v>
      </x:c>
      <x:c r="AC3771" t="str">
        <x:v>Prioridade Baixa</x:v>
      </x:c>
      <x:c r="AD3771" t="str">
        <x:v>Fonte CNES/DATASUS: https://cnes2.datasus.gov.br/Mod_Basico.asp?VCo_Unidade=3552500880825; CNES 0880825; CNPJ 37185698000177; site oficial/redes não coletados nesta fonte</x:v>
      </x:c>
      <x:c r="AE3771" t="n">
        <x:f>IF(LEN(H3771)&gt;0,1,0)</x:f>
        <x:v>0</x:v>
      </x:c>
      <x:c r="AF3771" t="n">
        <x:f>IF(LEN(M3771)&gt;0,1,0)</x:f>
        <x:v>0</x:v>
      </x:c>
      <x:c r="AG3771" t="n">
        <x:f>IF(AND(LEN(H3771)=0,LEN(K3771)=0,LEN(M3771)=0),1,0)</x:f>
        <x:v>1</x:v>
      </x:c>
    </x:row>
    <x:row r="3772">
      <x:c r="A3772" t="str">
        <x:v>AT-03771</x:v>
      </x:c>
      <x:c r="B3772" t="str">
        <x:v>Gd Odonto</x:v>
      </x:c>
      <x:c r="C3772" t="str">
        <x:v>Saúde</x:v>
      </x:c>
      <x:c r="D3772" t="str">
        <x:v>Clínica</x:v>
      </x:c>
      <x:c r="E3772" t="str">
        <x:v>Suzano</x:v>
      </x:c>
      <x:c r="F3772" t="str">
        <x:v>Jardim Revista</x:v>
      </x:c>
      <x:c r="G3772" t="str">
        <x:v>Denise Silva Morgan Consultorio Odontologico, 21, Jardim Revista, Suzano, Sp</x:v>
      </x:c>
      <x:c r="H3772" t="str"/>
      <x:c r="I3772" t="str"/>
      <x:c r="J3772" t="str"/>
      <x:c r="K3772" t="str"/>
      <x:c r="L3772" t="str"/>
      <x:c r="M3772" t="str"/>
      <x:c r="N3772" t="str"/>
      <x:c r="O3772" t="str"/>
      <x:c r="P3772" t="str"/>
      <x:c r="Q3772" t="str">
        <x:v>https://www.google.com/maps/search/?api=1&amp;query=Gd+Odonto+DENISE+SILVA+MORGAN+CONSULTORIO+ODONTOLOGICO%2C+21%2C+JARDIM+REVISTA%2C+SUZANO%2C+SP+Suzano+SP</x:v>
      </x:c>
      <x:c r="R3772" t="str"/>
      <x:c r="S3772" t="str"/>
      <x:c r="T3772" t="str">
        <x:v>Não contatado</x:v>
      </x:c>
      <x:c r="U3772" s="27" t="n">
        <x:f>IF(LEN(H3772)&gt;0,25,0)+IF(L3772="Sim",25,0)+IF(LEN(M3772)&gt;0,15,0)+IF(LEN(J3772)&gt;0,10,0)+IF(LEN(N3772)&gt;0,5,0)+IF(LEN(O3772)&gt;0,5,0)+IF(LEN(P3772)&gt;0,5,0)+IF(AND(LEN(R3772)&gt;0,LEN(S3772)&gt;0),10,0)</x:f>
        <x:v>0</x:v>
      </x:c>
      <x:c r="V3772" t="str">
        <x:f>IF(U3772&gt;=60,"Prioridade Alta",IF(U3772&gt;=35,"Prioridade Média","Prioridade Baixa"))</x:f>
        <x:v>Prioridade Baixa</x:v>
      </x:c>
      <x:c r="W3772" t="str">
        <x:v>Sim</x:v>
      </x:c>
      <x:c r="X3772" t="str">
        <x:v>Sem telefone, e-mail ou site</x:v>
      </x:c>
      <x:c r="Y3772" t="str">
        <x:v>Base expandida 2026-07-27</x:v>
      </x:c>
      <x:c r="Z3772" t="str"/>
      <x:c r="AA3772" t="str"/>
      <x:c r="AB3772" t="n">
        <x:v>30</x:v>
      </x:c>
      <x:c r="AC3772" t="str">
        <x:v>Prioridade Baixa</x:v>
      </x:c>
      <x:c r="AD3772" t="str">
        <x:v>Fonte CNES/DATASUS: https://cnes2.datasus.gov.br/Mod_Basico.asp?VCo_Unidade=3552500272531; CNES 0272531; CNPJ 37766295000111; site oficial/redes não coletados nesta fonte</x:v>
      </x:c>
      <x:c r="AE3772" t="n">
        <x:f>IF(LEN(H3772)&gt;0,1,0)</x:f>
        <x:v>0</x:v>
      </x:c>
      <x:c r="AF3772" t="n">
        <x:f>IF(LEN(M3772)&gt;0,1,0)</x:f>
        <x:v>0</x:v>
      </x:c>
      <x:c r="AG3772" t="n">
        <x:f>IF(AND(LEN(H3772)=0,LEN(K3772)=0,LEN(M3772)=0),1,0)</x:f>
        <x:v>1</x:v>
      </x:c>
    </x:row>
    <x:row r="3773">
      <x:c r="A3773" t="str">
        <x:v>AT-03772</x:v>
      </x:c>
      <x:c r="B3773" t="str">
        <x:v>Hm Servicos Medicos</x:v>
      </x:c>
      <x:c r="C3773" t="str">
        <x:v>Saúde</x:v>
      </x:c>
      <x:c r="D3773" t="str">
        <x:v>Clínica</x:v>
      </x:c>
      <x:c r="E3773" t="str">
        <x:v>Suzano</x:v>
      </x:c>
      <x:c r="F3773" t="str">
        <x:v>Jardim Paulista</x:v>
      </x:c>
      <x:c r="G3773" t="str">
        <x:v>Hm Servicos Medicos Ltda, 11, Jardim Paulista, Suzano, Sp</x:v>
      </x:c>
      <x:c r="H3773" t="str"/>
      <x:c r="I3773" t="str"/>
      <x:c r="J3773" t="str"/>
      <x:c r="K3773" t="str"/>
      <x:c r="L3773" t="str"/>
      <x:c r="M3773" t="str"/>
      <x:c r="N3773" t="str"/>
      <x:c r="O3773" t="str"/>
      <x:c r="P3773" t="str"/>
      <x:c r="Q3773" t="str">
        <x:v>https://www.google.com/maps/search/?api=1&amp;query=Hm+Servicos+Medicos+HM+SERVICOS+MEDICOS+LTDA%2C+11%2C+JARDIM+PAULISTA%2C+SUZANO%2C+SP+Suzano+SP</x:v>
      </x:c>
      <x:c r="R3773" t="str"/>
      <x:c r="S3773" t="str"/>
      <x:c r="T3773" t="str">
        <x:v>Não contatado</x:v>
      </x:c>
      <x:c r="U3773" s="27" t="n">
        <x:f>IF(LEN(H3773)&gt;0,25,0)+IF(L3773="Sim",25,0)+IF(LEN(M3773)&gt;0,15,0)+IF(LEN(J3773)&gt;0,10,0)+IF(LEN(N3773)&gt;0,5,0)+IF(LEN(O3773)&gt;0,5,0)+IF(LEN(P3773)&gt;0,5,0)+IF(AND(LEN(R3773)&gt;0,LEN(S3773)&gt;0),10,0)</x:f>
        <x:v>0</x:v>
      </x:c>
      <x:c r="V3773" t="str">
        <x:f>IF(U3773&gt;=60,"Prioridade Alta",IF(U3773&gt;=35,"Prioridade Média","Prioridade Baixa"))</x:f>
        <x:v>Prioridade Baixa</x:v>
      </x:c>
      <x:c r="W3773" t="str">
        <x:v>Sim</x:v>
      </x:c>
      <x:c r="X3773" t="str">
        <x:v>Sem telefone, e-mail ou site</x:v>
      </x:c>
      <x:c r="Y3773" t="str">
        <x:v>Base expandida 2026-07-27</x:v>
      </x:c>
      <x:c r="Z3773" t="str"/>
      <x:c r="AA3773" t="str"/>
      <x:c r="AB3773" t="n">
        <x:v>30</x:v>
      </x:c>
      <x:c r="AC3773" t="str">
        <x:v>Prioridade Baixa</x:v>
      </x:c>
      <x:c r="AD3773" t="str">
        <x:v>Fonte CNES/DATASUS: https://cnes2.datasus.gov.br/Mod_Basico.asp?VCo_Unidade=3552506167578; CNES 6167578; CNPJ 09465274000120; site oficial/redes não coletados nesta fonte</x:v>
      </x:c>
      <x:c r="AE3773" t="n">
        <x:f>IF(LEN(H3773)&gt;0,1,0)</x:f>
        <x:v>0</x:v>
      </x:c>
      <x:c r="AF3773" t="n">
        <x:f>IF(LEN(M3773)&gt;0,1,0)</x:f>
        <x:v>0</x:v>
      </x:c>
      <x:c r="AG3773" t="n">
        <x:f>IF(AND(LEN(H3773)=0,LEN(K3773)=0,LEN(M3773)=0),1,0)</x:f>
        <x:v>1</x:v>
      </x:c>
    </x:row>
    <x:row r="3774">
      <x:c r="A3774" t="str">
        <x:v>AT-03773</x:v>
      </x:c>
      <x:c r="B3774" t="str">
        <x:v>Horsth Comercio De Artigos Medicos Ltda</x:v>
      </x:c>
      <x:c r="C3774" t="str">
        <x:v>Saúde</x:v>
      </x:c>
      <x:c r="D3774" t="str">
        <x:v>Clínica</x:v>
      </x:c>
      <x:c r="E3774" t="str">
        <x:v>Suzano</x:v>
      </x:c>
      <x:c r="F3774" t="str">
        <x:v>Centro</x:v>
      </x:c>
      <x:c r="G3774" t="str">
        <x:v>Horsth Comercio De Artigos Medicos Ltda, 1256, Centro, Suzano, Sp</x:v>
      </x:c>
      <x:c r="H3774" t="str"/>
      <x:c r="I3774" t="str"/>
      <x:c r="J3774" t="str"/>
      <x:c r="K3774" t="str"/>
      <x:c r="L3774" t="str"/>
      <x:c r="M3774" t="str"/>
      <x:c r="N3774" t="str"/>
      <x:c r="O3774" t="str"/>
      <x:c r="P3774" t="str"/>
      <x:c r="Q3774" t="str">
        <x:v>https://www.google.com/maps/search/?api=1&amp;query=Horsth+Comercio+De+Artigos+Medicos+Ltda+HORSTH+COMERCIO+DE+ARTIGOS+MEDICOS+LTDA%2C+1256%2C+CENTRO%2C+SUZANO%2C+SP+Suzano+SP</x:v>
      </x:c>
      <x:c r="R3774" t="str"/>
      <x:c r="S3774" t="str"/>
      <x:c r="T3774" t="str">
        <x:v>Não contatado</x:v>
      </x:c>
      <x:c r="U3774" s="27" t="n">
        <x:f>IF(LEN(H3774)&gt;0,25,0)+IF(L3774="Sim",25,0)+IF(LEN(M3774)&gt;0,15,0)+IF(LEN(J3774)&gt;0,10,0)+IF(LEN(N3774)&gt;0,5,0)+IF(LEN(O3774)&gt;0,5,0)+IF(LEN(P3774)&gt;0,5,0)+IF(AND(LEN(R3774)&gt;0,LEN(S3774)&gt;0),10,0)</x:f>
        <x:v>0</x:v>
      </x:c>
      <x:c r="V3774" t="str">
        <x:f>IF(U3774&gt;=60,"Prioridade Alta",IF(U3774&gt;=35,"Prioridade Média","Prioridade Baixa"))</x:f>
        <x:v>Prioridade Baixa</x:v>
      </x:c>
      <x:c r="W3774" t="str">
        <x:v>Sim</x:v>
      </x:c>
      <x:c r="X3774" t="str">
        <x:v>Sem telefone, e-mail ou site</x:v>
      </x:c>
      <x:c r="Y3774" t="str">
        <x:v>Base expandida 2026-07-27</x:v>
      </x:c>
      <x:c r="Z3774" t="str"/>
      <x:c r="AA3774" t="str"/>
      <x:c r="AB3774" t="n">
        <x:v>30</x:v>
      </x:c>
      <x:c r="AC3774" t="str">
        <x:v>Prioridade Baixa</x:v>
      </x:c>
      <x:c r="AD3774" t="str">
        <x:v>Fonte CNES/DATASUS: https://cnes2.datasus.gov.br/Mod_Basico.asp?VCo_Unidade=3552504636279; CNES 4636279; CNPJ 32921368000189; site oficial/redes não coletados nesta fonte</x:v>
      </x:c>
      <x:c r="AE3774" t="n">
        <x:f>IF(LEN(H3774)&gt;0,1,0)</x:f>
        <x:v>0</x:v>
      </x:c>
      <x:c r="AF3774" t="n">
        <x:f>IF(LEN(M3774)&gt;0,1,0)</x:f>
        <x:v>0</x:v>
      </x:c>
      <x:c r="AG3774" t="n">
        <x:f>IF(AND(LEN(H3774)=0,LEN(K3774)=0,LEN(M3774)=0),1,0)</x:f>
        <x:v>1</x:v>
      </x:c>
    </x:row>
    <x:row r="3775">
      <x:c r="A3775" t="str">
        <x:v>AT-03774</x:v>
      </x:c>
      <x:c r="B3775" t="str">
        <x:v>Ifrateli Clinica Medica</x:v>
      </x:c>
      <x:c r="C3775" t="str">
        <x:v>Saúde</x:v>
      </x:c>
      <x:c r="D3775" t="str">
        <x:v>Clínica</x:v>
      </x:c>
      <x:c r="E3775" t="str">
        <x:v>Suzano</x:v>
      </x:c>
      <x:c r="F3775" t="str">
        <x:v>Centro</x:v>
      </x:c>
      <x:c r="G3775" t="str">
        <x:v>Clinica Medica Mangerona Servicos Medicos E Exames Especiali, 242, Centro, Suzano, Sp</x:v>
      </x:c>
      <x:c r="H3775" t="str"/>
      <x:c r="I3775" t="str"/>
      <x:c r="J3775" t="str"/>
      <x:c r="K3775" t="str"/>
      <x:c r="L3775" t="str"/>
      <x:c r="M3775" t="str"/>
      <x:c r="N3775" t="str"/>
      <x:c r="O3775" t="str"/>
      <x:c r="P3775" t="str"/>
      <x:c r="Q3775" t="str">
        <x:v>https://www.google.com/maps/search/?api=1&amp;query=Ifrateli+Clinica+Medica+CLINICA+MEDICA+MANGERONA+SERVICOS+MEDICOS+E+EXAMES+ESPECIALI%2C+242%2C+CENTRO%2C+SUZANO%2C+SP+Suzano+SP</x:v>
      </x:c>
      <x:c r="R3775" t="str"/>
      <x:c r="S3775" t="str"/>
      <x:c r="T3775" t="str">
        <x:v>Não contatado</x:v>
      </x:c>
      <x:c r="U3775" s="27" t="n">
        <x:f>IF(LEN(H3775)&gt;0,25,0)+IF(L3775="Sim",25,0)+IF(LEN(M3775)&gt;0,15,0)+IF(LEN(J3775)&gt;0,10,0)+IF(LEN(N3775)&gt;0,5,0)+IF(LEN(O3775)&gt;0,5,0)+IF(LEN(P3775)&gt;0,5,0)+IF(AND(LEN(R3775)&gt;0,LEN(S3775)&gt;0),10,0)</x:f>
        <x:v>0</x:v>
      </x:c>
      <x:c r="V3775" t="str">
        <x:f>IF(U3775&gt;=60,"Prioridade Alta",IF(U3775&gt;=35,"Prioridade Média","Prioridade Baixa"))</x:f>
        <x:v>Prioridade Baixa</x:v>
      </x:c>
      <x:c r="W3775" t="str">
        <x:v>Sim</x:v>
      </x:c>
      <x:c r="X3775" t="str">
        <x:v>Sem telefone, e-mail ou site</x:v>
      </x:c>
      <x:c r="Y3775" t="str">
        <x:v>Base expandida 2026-07-27</x:v>
      </x:c>
      <x:c r="Z3775" t="str"/>
      <x:c r="AA3775" t="str"/>
      <x:c r="AB3775" t="n">
        <x:v>30</x:v>
      </x:c>
      <x:c r="AC3775" t="str">
        <x:v>Prioridade Baixa</x:v>
      </x:c>
      <x:c r="AD3775" t="str">
        <x:v>Fonte CNES/DATASUS: https://cnes2.datasus.gov.br/Mod_Basico.asp?VCo_Unidade=3552509799745; CNES 9799745; CNPJ 27729566000105; site oficial/redes não coletados nesta fonte</x:v>
      </x:c>
      <x:c r="AE3775" t="n">
        <x:f>IF(LEN(H3775)&gt;0,1,0)</x:f>
        <x:v>0</x:v>
      </x:c>
      <x:c r="AF3775" t="n">
        <x:f>IF(LEN(M3775)&gt;0,1,0)</x:f>
        <x:v>0</x:v>
      </x:c>
      <x:c r="AG3775" t="n">
        <x:f>IF(AND(LEN(H3775)=0,LEN(K3775)=0,LEN(M3775)=0),1,0)</x:f>
        <x:v>1</x:v>
      </x:c>
    </x:row>
    <x:row r="3776">
      <x:c r="A3776" t="str">
        <x:v>AT-03775</x:v>
      </x:c>
      <x:c r="B3776" t="str">
        <x:v>Imao Instituto Medico De Acupuntura E Ortopedia Eireli Me</x:v>
      </x:c>
      <x:c r="C3776" t="str">
        <x:v>Saúde</x:v>
      </x:c>
      <x:c r="D3776" t="str">
        <x:v>Clínica</x:v>
      </x:c>
      <x:c r="E3776" t="str">
        <x:v>Suzano</x:v>
      </x:c>
      <x:c r="F3776" t="str">
        <x:v>Centro</x:v>
      </x:c>
      <x:c r="G3776" t="str">
        <x:v>Imao Instituto Medico De Acupuntura E Ortopedia Eireli Me, 242, Centro, Suzano, Sp</x:v>
      </x:c>
      <x:c r="H3776" t="str"/>
      <x:c r="I3776" t="str"/>
      <x:c r="J3776" t="str"/>
      <x:c r="K3776" t="str"/>
      <x:c r="L3776" t="str"/>
      <x:c r="M3776" t="str"/>
      <x:c r="N3776" t="str"/>
      <x:c r="O3776" t="str"/>
      <x:c r="P3776" t="str"/>
      <x:c r="Q3776" t="str">
        <x:v>https://www.google.com/maps/search/?api=1&amp;query=Imao+Instituto+Medico+De+Acupuntura+E+Ortopedia+Eireli+Me+IMAO+INSTITUTO+MEDICO+DE+ACUPUNTURA+E+ORTOPEDIA+EIRELI+ME%2C+242%2C+CENTRO%2C+SUZANO%2C+SP+Suzano+SP</x:v>
      </x:c>
      <x:c r="R3776" t="str"/>
      <x:c r="S3776" t="str"/>
      <x:c r="T3776" t="str">
        <x:v>Não contatado</x:v>
      </x:c>
      <x:c r="U3776" s="27" t="n">
        <x:f>IF(LEN(H3776)&gt;0,25,0)+IF(L3776="Sim",25,0)+IF(LEN(M3776)&gt;0,15,0)+IF(LEN(J3776)&gt;0,10,0)+IF(LEN(N3776)&gt;0,5,0)+IF(LEN(O3776)&gt;0,5,0)+IF(LEN(P3776)&gt;0,5,0)+IF(AND(LEN(R3776)&gt;0,LEN(S3776)&gt;0),10,0)</x:f>
        <x:v>0</x:v>
      </x:c>
      <x:c r="V3776" t="str">
        <x:f>IF(U3776&gt;=60,"Prioridade Alta",IF(U3776&gt;=35,"Prioridade Média","Prioridade Baixa"))</x:f>
        <x:v>Prioridade Baixa</x:v>
      </x:c>
      <x:c r="W3776" t="str">
        <x:v>Sim</x:v>
      </x:c>
      <x:c r="X3776" t="str">
        <x:v>Sem telefone, e-mail ou site</x:v>
      </x:c>
      <x:c r="Y3776" t="str">
        <x:v>Base expandida 2026-07-27</x:v>
      </x:c>
      <x:c r="Z3776" t="str"/>
      <x:c r="AA3776" t="str"/>
      <x:c r="AB3776" t="n">
        <x:v>30</x:v>
      </x:c>
      <x:c r="AC3776" t="str">
        <x:v>Prioridade Baixa</x:v>
      </x:c>
      <x:c r="AD3776" t="str">
        <x:v>Fonte CNES/DATASUS: https://cnes2.datasus.gov.br/Mod_Basico.asp?VCo_Unidade=3552505192978; CNES 5192978; CNPJ 23851378000102; site oficial/redes não coletados nesta fonte</x:v>
      </x:c>
      <x:c r="AE3776" t="n">
        <x:f>IF(LEN(H3776)&gt;0,1,0)</x:f>
        <x:v>0</x:v>
      </x:c>
      <x:c r="AF3776" t="n">
        <x:f>IF(LEN(M3776)&gt;0,1,0)</x:f>
        <x:v>0</x:v>
      </x:c>
      <x:c r="AG3776" t="n">
        <x:f>IF(AND(LEN(H3776)=0,LEN(K3776)=0,LEN(M3776)=0),1,0)</x:f>
        <x:v>1</x:v>
      </x:c>
    </x:row>
    <x:row r="3777">
      <x:c r="A3777" t="str">
        <x:v>AT-03776</x:v>
      </x:c>
      <x:c r="B3777" t="str">
        <x:v>Instituto Viver Servicos Medicos Ltda</x:v>
      </x:c>
      <x:c r="C3777" t="str">
        <x:v>Saúde</x:v>
      </x:c>
      <x:c r="D3777" t="str">
        <x:v>Clínica</x:v>
      </x:c>
      <x:c r="E3777" t="str">
        <x:v>Suzano</x:v>
      </x:c>
      <x:c r="F3777" t="str">
        <x:v>Vila Costa</x:v>
      </x:c>
      <x:c r="G3777" t="str">
        <x:v>Instituto Viver Servicos Medicos Ltda, 239, Vila Costa, Suzano, Sp</x:v>
      </x:c>
      <x:c r="H3777" t="str"/>
      <x:c r="I3777" t="str"/>
      <x:c r="J3777" t="str"/>
      <x:c r="K3777" t="str"/>
      <x:c r="L3777" t="str"/>
      <x:c r="M3777" t="str"/>
      <x:c r="N3777" t="str"/>
      <x:c r="O3777" t="str"/>
      <x:c r="P3777" t="str"/>
      <x:c r="Q3777" t="str">
        <x:v>https://www.google.com/maps/search/?api=1&amp;query=Instituto+Viver+Servicos+Medicos+Ltda+INSTITUTO+VIVER+SERVICOS+MEDICOS+LTDA%2C+239%2C+VILA+COSTA%2C+SUZANO%2C+SP+Suzano+SP</x:v>
      </x:c>
      <x:c r="R3777" t="str"/>
      <x:c r="S3777" t="str"/>
      <x:c r="T3777" t="str">
        <x:v>Não contatado</x:v>
      </x:c>
      <x:c r="U3777" s="27" t="n">
        <x:f>IF(LEN(H3777)&gt;0,25,0)+IF(L3777="Sim",25,0)+IF(LEN(M3777)&gt;0,15,0)+IF(LEN(J3777)&gt;0,10,0)+IF(LEN(N3777)&gt;0,5,0)+IF(LEN(O3777)&gt;0,5,0)+IF(LEN(P3777)&gt;0,5,0)+IF(AND(LEN(R3777)&gt;0,LEN(S3777)&gt;0),10,0)</x:f>
        <x:v>0</x:v>
      </x:c>
      <x:c r="V3777" t="str">
        <x:f>IF(U3777&gt;=60,"Prioridade Alta",IF(U3777&gt;=35,"Prioridade Média","Prioridade Baixa"))</x:f>
        <x:v>Prioridade Baixa</x:v>
      </x:c>
      <x:c r="W3777" t="str">
        <x:v>Sim</x:v>
      </x:c>
      <x:c r="X3777" t="str">
        <x:v>Sem telefone, e-mail ou site</x:v>
      </x:c>
      <x:c r="Y3777" t="str">
        <x:v>Base expandida 2026-07-27</x:v>
      </x:c>
      <x:c r="Z3777" t="str"/>
      <x:c r="AA3777" t="str"/>
      <x:c r="AB3777" t="n">
        <x:v>30</x:v>
      </x:c>
      <x:c r="AC3777" t="str">
        <x:v>Prioridade Baixa</x:v>
      </x:c>
      <x:c r="AD3777" t="str">
        <x:v>Fonte CNES/DATASUS: https://cnes2.datasus.gov.br/Mod_Basico.asp?VCo_Unidade=3552508084254; CNES 8084254; CNPJ 62787164000168; site oficial/redes não coletados nesta fonte</x:v>
      </x:c>
      <x:c r="AE3777" t="n">
        <x:f>IF(LEN(H3777)&gt;0,1,0)</x:f>
        <x:v>0</x:v>
      </x:c>
      <x:c r="AF3777" t="n">
        <x:f>IF(LEN(M3777)&gt;0,1,0)</x:f>
        <x:v>0</x:v>
      </x:c>
      <x:c r="AG3777" t="n">
        <x:f>IF(AND(LEN(H3777)=0,LEN(K3777)=0,LEN(M3777)=0),1,0)</x:f>
        <x:v>1</x:v>
      </x:c>
    </x:row>
    <x:row r="3778">
      <x:c r="A3778" t="str">
        <x:v>AT-03777</x:v>
      </x:c>
      <x:c r="B3778" t="str">
        <x:v>J J Odontologia</x:v>
      </x:c>
      <x:c r="C3778" t="str">
        <x:v>Saúde</x:v>
      </x:c>
      <x:c r="D3778" t="str">
        <x:v>Clínica</x:v>
      </x:c>
      <x:c r="E3778" t="str">
        <x:v>Suzano</x:v>
      </x:c>
      <x:c r="F3778" t="str">
        <x:v>Centro</x:v>
      </x:c>
      <x:c r="G3778" t="str">
        <x:v>Jhenifer Rodrigues Da Silva Jacinto, 950, Centro, Suzano, Sp</x:v>
      </x:c>
      <x:c r="H3778" t="str"/>
      <x:c r="I3778" t="str"/>
      <x:c r="J3778" t="str"/>
      <x:c r="K3778" t="str"/>
      <x:c r="L3778" t="str"/>
      <x:c r="M3778" t="str"/>
      <x:c r="N3778" t="str"/>
      <x:c r="O3778" t="str"/>
      <x:c r="P3778" t="str"/>
      <x:c r="Q3778" t="str">
        <x:v>https://www.google.com/maps/search/?api=1&amp;query=J+J+Odontologia+JHENIFER+RODRIGUES+DA+SILVA+JACINTO%2C+950%2C+CENTRO%2C+SUZANO%2C+SP+Suzano+SP</x:v>
      </x:c>
      <x:c r="R3778" t="str"/>
      <x:c r="S3778" t="str"/>
      <x:c r="T3778" t="str">
        <x:v>Não contatado</x:v>
      </x:c>
      <x:c r="U3778" s="27" t="n">
        <x:f>IF(LEN(H3778)&gt;0,25,0)+IF(L3778="Sim",25,0)+IF(LEN(M3778)&gt;0,15,0)+IF(LEN(J3778)&gt;0,10,0)+IF(LEN(N3778)&gt;0,5,0)+IF(LEN(O3778)&gt;0,5,0)+IF(LEN(P3778)&gt;0,5,0)+IF(AND(LEN(R3778)&gt;0,LEN(S3778)&gt;0),10,0)</x:f>
        <x:v>0</x:v>
      </x:c>
      <x:c r="V3778" t="str">
        <x:f>IF(U3778&gt;=60,"Prioridade Alta",IF(U3778&gt;=35,"Prioridade Média","Prioridade Baixa"))</x:f>
        <x:v>Prioridade Baixa</x:v>
      </x:c>
      <x:c r="W3778" t="str">
        <x:v>Sim</x:v>
      </x:c>
      <x:c r="X3778" t="str">
        <x:v>Sem telefone, e-mail ou site</x:v>
      </x:c>
      <x:c r="Y3778" t="str">
        <x:v>Base expandida 2026-07-27</x:v>
      </x:c>
      <x:c r="Z3778" t="str"/>
      <x:c r="AA3778" t="str"/>
      <x:c r="AB3778" t="n">
        <x:v>30</x:v>
      </x:c>
      <x:c r="AC3778" t="str">
        <x:v>Prioridade Baixa</x:v>
      </x:c>
      <x:c r="AD3778" t="str">
        <x:v>Fonte CNES/DATASUS: https://cnes2.datasus.gov.br/Mod_Basico.asp?VCo_Unidade=3552500967386; CNES 0967386; CNPJ -; site oficial/redes não coletados nesta fonte</x:v>
      </x:c>
      <x:c r="AE3778" t="n">
        <x:f>IF(LEN(H3778)&gt;0,1,0)</x:f>
        <x:v>0</x:v>
      </x:c>
      <x:c r="AF3778" t="n">
        <x:f>IF(LEN(M3778)&gt;0,1,0)</x:f>
        <x:v>0</x:v>
      </x:c>
      <x:c r="AG3778" t="n">
        <x:f>IF(AND(LEN(H3778)=0,LEN(K3778)=0,LEN(M3778)=0),1,0)</x:f>
        <x:v>1</x:v>
      </x:c>
    </x:row>
    <x:row r="3779">
      <x:c r="A3779" t="str">
        <x:v>AT-03778</x:v>
      </x:c>
      <x:c r="B3779" t="str">
        <x:v>Iros Radiologia Odontologica</x:v>
      </x:c>
      <x:c r="C3779" t="str">
        <x:v>Saúde</x:v>
      </x:c>
      <x:c r="D3779" t="str">
        <x:v>Clínica</x:v>
      </x:c>
      <x:c r="E3779" t="str">
        <x:v>Suzano</x:v>
      </x:c>
      <x:c r="F3779" t="str">
        <x:v>Centro</x:v>
      </x:c>
      <x:c r="G3779" t="str">
        <x:v>Sp Magalhaes Instituto Radiologia Odontologica Suzano, 684, Centro, Suzano, Sp</x:v>
      </x:c>
      <x:c r="H3779" t="str"/>
      <x:c r="I3779" t="str"/>
      <x:c r="J3779" t="str"/>
      <x:c r="K3779" t="str"/>
      <x:c r="L3779" t="str"/>
      <x:c r="M3779" t="str"/>
      <x:c r="N3779" t="str"/>
      <x:c r="O3779" t="str"/>
      <x:c r="P3779" t="str"/>
      <x:c r="Q3779" t="str">
        <x:v>https://www.google.com/maps/search/?api=1&amp;query=Iros+Radiologia+Odontologica+SP+MAGALHAES+INSTITUTO+RADIOLOGIA+ODONTOLOGICA+SUZANO%2C+684%2C+CENTRO%2C+SUZANO%2C+SP+Suzano+SP</x:v>
      </x:c>
      <x:c r="R3779" t="str"/>
      <x:c r="S3779" t="str"/>
      <x:c r="T3779" t="str">
        <x:v>Não contatado</x:v>
      </x:c>
      <x:c r="U3779" s="27" t="n">
        <x:f>IF(LEN(H3779)&gt;0,25,0)+IF(L3779="Sim",25,0)+IF(LEN(M3779)&gt;0,15,0)+IF(LEN(J3779)&gt;0,10,0)+IF(LEN(N3779)&gt;0,5,0)+IF(LEN(O3779)&gt;0,5,0)+IF(LEN(P3779)&gt;0,5,0)+IF(AND(LEN(R3779)&gt;0,LEN(S3779)&gt;0),10,0)</x:f>
        <x:v>0</x:v>
      </x:c>
      <x:c r="V3779" t="str">
        <x:f>IF(U3779&gt;=60,"Prioridade Alta",IF(U3779&gt;=35,"Prioridade Média","Prioridade Baixa"))</x:f>
        <x:v>Prioridade Baixa</x:v>
      </x:c>
      <x:c r="W3779" t="str">
        <x:v>Sim</x:v>
      </x:c>
      <x:c r="X3779" t="str">
        <x:v>Sem telefone, e-mail ou site</x:v>
      </x:c>
      <x:c r="Y3779" t="str">
        <x:v>Base expandida 2026-07-27</x:v>
      </x:c>
      <x:c r="Z3779" t="str"/>
      <x:c r="AA3779" t="str"/>
      <x:c r="AB3779" t="n">
        <x:v>30</x:v>
      </x:c>
      <x:c r="AC3779" t="str">
        <x:v>Prioridade Baixa</x:v>
      </x:c>
      <x:c r="AD3779" t="str">
        <x:v>Fonte CNES/DATASUS: https://cnes2.datasus.gov.br/Mod_Basico.asp?VCo_Unidade=3552506040489; CNES 6040489; CNPJ 05250874000110; site oficial/redes não coletados nesta fonte</x:v>
      </x:c>
      <x:c r="AE3779" t="n">
        <x:f>IF(LEN(H3779)&gt;0,1,0)</x:f>
        <x:v>0</x:v>
      </x:c>
      <x:c r="AF3779" t="n">
        <x:f>IF(LEN(M3779)&gt;0,1,0)</x:f>
        <x:v>0</x:v>
      </x:c>
      <x:c r="AG3779" t="n">
        <x:f>IF(AND(LEN(H3779)=0,LEN(K3779)=0,LEN(M3779)=0),1,0)</x:f>
        <x:v>1</x:v>
      </x:c>
    </x:row>
    <x:row r="3780">
      <x:c r="A3780" t="str">
        <x:v>AT-03779</x:v>
      </x:c>
      <x:c r="B3780" t="str">
        <x:v>Kataoka Prestacao De Servicos Medicos Eireli</x:v>
      </x:c>
      <x:c r="C3780" t="str">
        <x:v>Saúde</x:v>
      </x:c>
      <x:c r="D3780" t="str">
        <x:v>Clínica</x:v>
      </x:c>
      <x:c r="E3780" t="str">
        <x:v>Suzano</x:v>
      </x:c>
      <x:c r="F3780" t="str">
        <x:v>Centro</x:v>
      </x:c>
      <x:c r="G3780" t="str">
        <x:v>Kataoka Prestacao De Servicos Medicos E Psicologicos Ltda, 667, Centro, Suzano, Sp</x:v>
      </x:c>
      <x:c r="H3780" t="str"/>
      <x:c r="I3780" t="str"/>
      <x:c r="J3780" t="str"/>
      <x:c r="K3780" t="str"/>
      <x:c r="L3780" t="str"/>
      <x:c r="M3780" t="str"/>
      <x:c r="N3780" t="str"/>
      <x:c r="O3780" t="str"/>
      <x:c r="P3780" t="str"/>
      <x:c r="Q3780" t="str">
        <x:v>https://www.google.com/maps/search/?api=1&amp;query=Kataoka+Prestacao+De+Servicos+Medicos+Eireli+KATAOKA+PRESTACAO+DE+SERVICOS+MEDICOS+E+PSICOLOGICOS+LTDA%2C+667%2C+CENTRO%2C+SUZANO%2C+SP+Suzano+SP</x:v>
      </x:c>
      <x:c r="R3780" t="str"/>
      <x:c r="S3780" t="str"/>
      <x:c r="T3780" t="str">
        <x:v>Não contatado</x:v>
      </x:c>
      <x:c r="U3780" s="27" t="n">
        <x:f>IF(LEN(H3780)&gt;0,25,0)+IF(L3780="Sim",25,0)+IF(LEN(M3780)&gt;0,15,0)+IF(LEN(J3780)&gt;0,10,0)+IF(LEN(N3780)&gt;0,5,0)+IF(LEN(O3780)&gt;0,5,0)+IF(LEN(P3780)&gt;0,5,0)+IF(AND(LEN(R3780)&gt;0,LEN(S3780)&gt;0),10,0)</x:f>
        <x:v>0</x:v>
      </x:c>
      <x:c r="V3780" t="str">
        <x:f>IF(U3780&gt;=60,"Prioridade Alta",IF(U3780&gt;=35,"Prioridade Média","Prioridade Baixa"))</x:f>
        <x:v>Prioridade Baixa</x:v>
      </x:c>
      <x:c r="W3780" t="str">
        <x:v>Sim</x:v>
      </x:c>
      <x:c r="X3780" t="str">
        <x:v>Sem telefone, e-mail ou site</x:v>
      </x:c>
      <x:c r="Y3780" t="str">
        <x:v>Base expandida 2026-07-27</x:v>
      </x:c>
      <x:c r="Z3780" t="str"/>
      <x:c r="AA3780" t="str"/>
      <x:c r="AB3780" t="n">
        <x:v>30</x:v>
      </x:c>
      <x:c r="AC3780" t="str">
        <x:v>Prioridade Baixa</x:v>
      </x:c>
      <x:c r="AD3780" t="str">
        <x:v>Fonte CNES/DATASUS: https://cnes2.datasus.gov.br/Mod_Basico.asp?VCo_Unidade=3552509713719; CNES 9713719; CNPJ 31700532000165; site oficial/redes não coletados nesta fonte</x:v>
      </x:c>
      <x:c r="AE3780" t="n">
        <x:f>IF(LEN(H3780)&gt;0,1,0)</x:f>
        <x:v>0</x:v>
      </x:c>
      <x:c r="AF3780" t="n">
        <x:f>IF(LEN(M3780)&gt;0,1,0)</x:f>
        <x:v>0</x:v>
      </x:c>
      <x:c r="AG3780" t="n">
        <x:f>IF(AND(LEN(H3780)=0,LEN(K3780)=0,LEN(M3780)=0),1,0)</x:f>
        <x:v>1</x:v>
      </x:c>
    </x:row>
    <x:row r="3781">
      <x:c r="A3781" t="str">
        <x:v>AT-03780</x:v>
      </x:c>
      <x:c r="B3781" t="str">
        <x:v>Kiura Odontologia</x:v>
      </x:c>
      <x:c r="C3781" t="str">
        <x:v>Saúde</x:v>
      </x:c>
      <x:c r="D3781" t="str">
        <x:v>Clínica</x:v>
      </x:c>
      <x:c r="E3781" t="str">
        <x:v>Suzano</x:v>
      </x:c>
      <x:c r="F3781" t="str">
        <x:v>Centro</x:v>
      </x:c>
      <x:c r="G3781" t="str">
        <x:v>Agata Kiura Martin Cirurgia Dentista, 66, Centro, Suzano, Sp</x:v>
      </x:c>
      <x:c r="H3781" t="str"/>
      <x:c r="I3781" t="str"/>
      <x:c r="J3781" t="str"/>
      <x:c r="K3781" t="str"/>
      <x:c r="L3781" t="str"/>
      <x:c r="M3781" t="str"/>
      <x:c r="N3781" t="str"/>
      <x:c r="O3781" t="str"/>
      <x:c r="P3781" t="str"/>
      <x:c r="Q3781" t="str">
        <x:v>https://www.google.com/maps/search/?api=1&amp;query=Kiura+Odontologia+AGATA+KIURA+MARTIN+CIRURGIA+DENTISTA%2C+66%2C+CENTRO%2C+SUZANO%2C+SP+Suzano+SP</x:v>
      </x:c>
      <x:c r="R3781" t="str"/>
      <x:c r="S3781" t="str"/>
      <x:c r="T3781" t="str">
        <x:v>Não contatado</x:v>
      </x:c>
      <x:c r="U3781" s="27" t="n">
        <x:f>IF(LEN(H3781)&gt;0,25,0)+IF(L3781="Sim",25,0)+IF(LEN(M3781)&gt;0,15,0)+IF(LEN(J3781)&gt;0,10,0)+IF(LEN(N3781)&gt;0,5,0)+IF(LEN(O3781)&gt;0,5,0)+IF(LEN(P3781)&gt;0,5,0)+IF(AND(LEN(R3781)&gt;0,LEN(S3781)&gt;0),10,0)</x:f>
        <x:v>0</x:v>
      </x:c>
      <x:c r="V3781" t="str">
        <x:f>IF(U3781&gt;=60,"Prioridade Alta",IF(U3781&gt;=35,"Prioridade Média","Prioridade Baixa"))</x:f>
        <x:v>Prioridade Baixa</x:v>
      </x:c>
      <x:c r="W3781" t="str">
        <x:v>Sim</x:v>
      </x:c>
      <x:c r="X3781" t="str">
        <x:v>Sem telefone, e-mail ou site</x:v>
      </x:c>
      <x:c r="Y3781" t="str">
        <x:v>Base expandida 2026-07-27</x:v>
      </x:c>
      <x:c r="Z3781" t="str"/>
      <x:c r="AA3781" t="str"/>
      <x:c r="AB3781" t="n">
        <x:v>30</x:v>
      </x:c>
      <x:c r="AC3781" t="str">
        <x:v>Prioridade Baixa</x:v>
      </x:c>
      <x:c r="AD3781" t="str">
        <x:v>Fonte CNES/DATASUS: https://cnes2.datasus.gov.br/Mod_Basico.asp?VCo_Unidade=3552509943730; CNES 9943730; CNPJ 47045446000287; site oficial/redes não coletados nesta fonte</x:v>
      </x:c>
      <x:c r="AE3781" t="n">
        <x:f>IF(LEN(H3781)&gt;0,1,0)</x:f>
        <x:v>0</x:v>
      </x:c>
      <x:c r="AF3781" t="n">
        <x:f>IF(LEN(M3781)&gt;0,1,0)</x:f>
        <x:v>0</x:v>
      </x:c>
      <x:c r="AG3781" t="n">
        <x:f>IF(AND(LEN(H3781)=0,LEN(K3781)=0,LEN(M3781)=0),1,0)</x:f>
        <x:v>1</x:v>
      </x:c>
    </x:row>
    <x:row r="3782">
      <x:c r="A3782" t="str">
        <x:v>AT-03781</x:v>
      </x:c>
      <x:c r="B3782" t="str">
        <x:v>Cl Odontologia</x:v>
      </x:c>
      <x:c r="C3782" t="str">
        <x:v>Saúde</x:v>
      </x:c>
      <x:c r="D3782" t="str">
        <x:v>Clínica</x:v>
      </x:c>
      <x:c r="E3782" t="str">
        <x:v>Itaquaquecetuba</x:v>
      </x:c>
      <x:c r="F3782" t="str">
        <x:v>Centro</x:v>
      </x:c>
      <x:c r="G3782" t="str">
        <x:v>Miyoshi Odontologia Ltda, 236, Centro, Itaquaquecetuba, Sp</x:v>
      </x:c>
      <x:c r="H3782" t="str"/>
      <x:c r="I3782" t="str"/>
      <x:c r="J3782" t="str"/>
      <x:c r="K3782" t="str"/>
      <x:c r="L3782" t="str"/>
      <x:c r="M3782" t="str"/>
      <x:c r="N3782" t="str"/>
      <x:c r="O3782" t="str"/>
      <x:c r="P3782" t="str"/>
      <x:c r="Q3782" t="str">
        <x:v>https://www.google.com/maps/search/?api=1&amp;query=Cl+Odontologia+MIYOSHI+ODONTOLOGIA+LTDA%2C+236%2C+CENTRO%2C+ITAQUAQUECETUBA%2C+SP+Itaquaquecetuba+SP</x:v>
      </x:c>
      <x:c r="R3782" t="str"/>
      <x:c r="S3782" t="str"/>
      <x:c r="T3782" t="str">
        <x:v>Não contatado</x:v>
      </x:c>
      <x:c r="U3782" s="27" t="n">
        <x:f>IF(LEN(H3782)&gt;0,25,0)+IF(L3782="Sim",25,0)+IF(LEN(M3782)&gt;0,15,0)+IF(LEN(J3782)&gt;0,10,0)+IF(LEN(N3782)&gt;0,5,0)+IF(LEN(O3782)&gt;0,5,0)+IF(LEN(P3782)&gt;0,5,0)+IF(AND(LEN(R3782)&gt;0,LEN(S3782)&gt;0),10,0)</x:f>
        <x:v>0</x:v>
      </x:c>
      <x:c r="V3782" t="str">
        <x:f>IF(U3782&gt;=60,"Prioridade Alta",IF(U3782&gt;=35,"Prioridade Média","Prioridade Baixa"))</x:f>
        <x:v>Prioridade Baixa</x:v>
      </x:c>
      <x:c r="W3782" t="str">
        <x:v>Sim</x:v>
      </x:c>
      <x:c r="X3782" t="str">
        <x:v>Sem telefone, e-mail ou site</x:v>
      </x:c>
      <x:c r="Y3782" t="str">
        <x:v>Base expandida 2026-07-27</x:v>
      </x:c>
      <x:c r="Z3782" t="str"/>
      <x:c r="AA3782" t="str"/>
      <x:c r="AB3782" t="n">
        <x:v>30</x:v>
      </x:c>
      <x:c r="AC3782" t="str">
        <x:v>Prioridade Baixa</x:v>
      </x:c>
      <x:c r="AD3782" t="str">
        <x:v>Fonte CNES/DATASUS: https://cnes2.datasus.gov.br/Mod_Basico.asp?VCo_Unidade=3523102924692; CNES 2924692; CNPJ 46010408000145; site oficial/redes não coletados nesta fonte</x:v>
      </x:c>
      <x:c r="AE3782" t="n">
        <x:f>IF(LEN(H3782)&gt;0,1,0)</x:f>
        <x:v>0</x:v>
      </x:c>
      <x:c r="AF3782" t="n">
        <x:f>IF(LEN(M3782)&gt;0,1,0)</x:f>
        <x:v>0</x:v>
      </x:c>
      <x:c r="AG3782" t="n">
        <x:f>IF(AND(LEN(H3782)=0,LEN(K3782)=0,LEN(M3782)=0),1,0)</x:f>
        <x:v>1</x:v>
      </x:c>
    </x:row>
    <x:row r="3783">
      <x:c r="A3783" t="str">
        <x:v>AT-03782</x:v>
      </x:c>
      <x:c r="B3783" t="str">
        <x:v>M V Arita Atividade Medica</x:v>
      </x:c>
      <x:c r="C3783" t="str">
        <x:v>Saúde</x:v>
      </x:c>
      <x:c r="D3783" t="str">
        <x:v>Clínica</x:v>
      </x:c>
      <x:c r="E3783" t="str">
        <x:v>Suzano</x:v>
      </x:c>
      <x:c r="F3783" t="str">
        <x:v>Centro</x:v>
      </x:c>
      <x:c r="G3783" t="str">
        <x:v>M V Arita Atividade Medica, 61, Centro, Suzano, Sp</x:v>
      </x:c>
      <x:c r="H3783" t="str"/>
      <x:c r="I3783" t="str"/>
      <x:c r="J3783" t="str"/>
      <x:c r="K3783" t="str"/>
      <x:c r="L3783" t="str"/>
      <x:c r="M3783" t="str"/>
      <x:c r="N3783" t="str"/>
      <x:c r="O3783" t="str"/>
      <x:c r="P3783" t="str"/>
      <x:c r="Q3783" t="str">
        <x:v>https://www.google.com/maps/search/?api=1&amp;query=M+V+Arita+Atividade+Medica+M+V+ARITA+ATIVIDADE+MEDICA%2C+61%2C+CENTRO%2C+SUZANO%2C+SP+Suzano+SP</x:v>
      </x:c>
      <x:c r="R3783" t="str"/>
      <x:c r="S3783" t="str"/>
      <x:c r="T3783" t="str">
        <x:v>Não contatado</x:v>
      </x:c>
      <x:c r="U3783" s="27" t="n">
        <x:f>IF(LEN(H3783)&gt;0,25,0)+IF(L3783="Sim",25,0)+IF(LEN(M3783)&gt;0,15,0)+IF(LEN(J3783)&gt;0,10,0)+IF(LEN(N3783)&gt;0,5,0)+IF(LEN(O3783)&gt;0,5,0)+IF(LEN(P3783)&gt;0,5,0)+IF(AND(LEN(R3783)&gt;0,LEN(S3783)&gt;0),10,0)</x:f>
        <x:v>0</x:v>
      </x:c>
      <x:c r="V3783" t="str">
        <x:f>IF(U3783&gt;=60,"Prioridade Alta",IF(U3783&gt;=35,"Prioridade Média","Prioridade Baixa"))</x:f>
        <x:v>Prioridade Baixa</x:v>
      </x:c>
      <x:c r="W3783" t="str">
        <x:v>Sim</x:v>
      </x:c>
      <x:c r="X3783" t="str">
        <x:v>Sem telefone, e-mail ou site</x:v>
      </x:c>
      <x:c r="Y3783" t="str">
        <x:v>Base expandida 2026-07-27</x:v>
      </x:c>
      <x:c r="Z3783" t="str"/>
      <x:c r="AA3783" t="str"/>
      <x:c r="AB3783" t="n">
        <x:v>30</x:v>
      </x:c>
      <x:c r="AC3783" t="str">
        <x:v>Prioridade Baixa</x:v>
      </x:c>
      <x:c r="AD3783" t="str">
        <x:v>Fonte CNES/DATASUS: https://cnes2.datasus.gov.br/Mod_Basico.asp?VCo_Unidade=3552504637852; CNES 4637852; CNPJ 28039294000184; site oficial/redes não coletados nesta fonte</x:v>
      </x:c>
      <x:c r="AE3783" t="n">
        <x:f>IF(LEN(H3783)&gt;0,1,0)</x:f>
        <x:v>0</x:v>
      </x:c>
      <x:c r="AF3783" t="n">
        <x:f>IF(LEN(M3783)&gt;0,1,0)</x:f>
        <x:v>0</x:v>
      </x:c>
      <x:c r="AG3783" t="n">
        <x:f>IF(AND(LEN(H3783)=0,LEN(K3783)=0,LEN(M3783)=0),1,0)</x:f>
        <x:v>1</x:v>
      </x:c>
    </x:row>
    <x:row r="3784">
      <x:c r="A3784" t="str">
        <x:v>AT-03783</x:v>
      </x:c>
      <x:c r="B3784" t="str">
        <x:v>Lc Alves Medicina Ltda</x:v>
      </x:c>
      <x:c r="C3784" t="str">
        <x:v>Saúde</x:v>
      </x:c>
      <x:c r="D3784" t="str">
        <x:v>Clínica</x:v>
      </x:c>
      <x:c r="E3784" t="str">
        <x:v>Suzano</x:v>
      </x:c>
      <x:c r="F3784" t="str">
        <x:v>Centro</x:v>
      </x:c>
      <x:c r="G3784" t="str">
        <x:v>Lc Alves Medicina Ltda, 188, Centro, Suzano, Sp</x:v>
      </x:c>
      <x:c r="H3784" t="str"/>
      <x:c r="I3784" t="str"/>
      <x:c r="J3784" t="str"/>
      <x:c r="K3784" t="str"/>
      <x:c r="L3784" t="str"/>
      <x:c r="M3784" t="str"/>
      <x:c r="N3784" t="str"/>
      <x:c r="O3784" t="str"/>
      <x:c r="P3784" t="str"/>
      <x:c r="Q3784" t="str">
        <x:v>https://www.google.com/maps/search/?api=1&amp;query=Lc+Alves+Medicina+Ltda+LC+ALVES+MEDICINA+LTDA%2C+188%2C+CENTRO%2C+SUZANO%2C+SP+Suzano+SP</x:v>
      </x:c>
      <x:c r="R3784" t="str"/>
      <x:c r="S3784" t="str"/>
      <x:c r="T3784" t="str">
        <x:v>Não contatado</x:v>
      </x:c>
      <x:c r="U3784" s="27" t="n">
        <x:f>IF(LEN(H3784)&gt;0,25,0)+IF(L3784="Sim",25,0)+IF(LEN(M3784)&gt;0,15,0)+IF(LEN(J3784)&gt;0,10,0)+IF(LEN(N3784)&gt;0,5,0)+IF(LEN(O3784)&gt;0,5,0)+IF(LEN(P3784)&gt;0,5,0)+IF(AND(LEN(R3784)&gt;0,LEN(S3784)&gt;0),10,0)</x:f>
        <x:v>0</x:v>
      </x:c>
      <x:c r="V3784" t="str">
        <x:f>IF(U3784&gt;=60,"Prioridade Alta",IF(U3784&gt;=35,"Prioridade Média","Prioridade Baixa"))</x:f>
        <x:v>Prioridade Baixa</x:v>
      </x:c>
      <x:c r="W3784" t="str">
        <x:v>Sim</x:v>
      </x:c>
      <x:c r="X3784" t="str">
        <x:v>Sem telefone, e-mail ou site</x:v>
      </x:c>
      <x:c r="Y3784" t="str">
        <x:v>Base expandida 2026-07-27</x:v>
      </x:c>
      <x:c r="Z3784" t="str"/>
      <x:c r="AA3784" t="str"/>
      <x:c r="AB3784" t="n">
        <x:v>30</x:v>
      </x:c>
      <x:c r="AC3784" t="str">
        <x:v>Prioridade Baixa</x:v>
      </x:c>
      <x:c r="AD3784" t="str">
        <x:v>Fonte CNES/DATASUS: https://cnes2.datasus.gov.br/Mod_Basico.asp?VCo_Unidade=3552508385165; CNES 8385165; CNPJ 61414228000112; site oficial/redes não coletados nesta fonte</x:v>
      </x:c>
      <x:c r="AE3784" t="n">
        <x:f>IF(LEN(H3784)&gt;0,1,0)</x:f>
        <x:v>0</x:v>
      </x:c>
      <x:c r="AF3784" t="n">
        <x:f>IF(LEN(M3784)&gt;0,1,0)</x:f>
        <x:v>0</x:v>
      </x:c>
      <x:c r="AG3784" t="n">
        <x:f>IF(AND(LEN(H3784)=0,LEN(K3784)=0,LEN(M3784)=0),1,0)</x:f>
        <x:v>1</x:v>
      </x:c>
    </x:row>
    <x:row r="3785">
      <x:c r="A3785" t="str">
        <x:v>AT-03784</x:v>
      </x:c>
      <x:c r="B3785" t="str">
        <x:v>M M Saude</x:v>
      </x:c>
      <x:c r="C3785" t="str">
        <x:v>Saúde</x:v>
      </x:c>
      <x:c r="D3785" t="str">
        <x:v>Clínica</x:v>
      </x:c>
      <x:c r="E3785" t="str">
        <x:v>Suzano</x:v>
      </x:c>
      <x:c r="F3785" t="str">
        <x:v>Centro</x:v>
      </x:c>
      <x:c r="G3785" t="str">
        <x:v>M M Saude S S Ltda, 239, Centro, Suzano, Sp</x:v>
      </x:c>
      <x:c r="H3785" t="str"/>
      <x:c r="I3785" t="str"/>
      <x:c r="J3785" t="str"/>
      <x:c r="K3785" t="str"/>
      <x:c r="L3785" t="str"/>
      <x:c r="M3785" t="str"/>
      <x:c r="N3785" t="str"/>
      <x:c r="O3785" t="str"/>
      <x:c r="P3785" t="str"/>
      <x:c r="Q3785" t="str">
        <x:v>https://www.google.com/maps/search/?api=1&amp;query=M+M+Saude+M+M+SAUDE+S+S+LTDA%2C+239%2C+CENTRO%2C+SUZANO%2C+SP+Suzano+SP</x:v>
      </x:c>
      <x:c r="R3785" t="str"/>
      <x:c r="S3785" t="str"/>
      <x:c r="T3785" t="str">
        <x:v>Não contatado</x:v>
      </x:c>
      <x:c r="U3785" s="27" t="n">
        <x:f>IF(LEN(H3785)&gt;0,25,0)+IF(L3785="Sim",25,0)+IF(LEN(M3785)&gt;0,15,0)+IF(LEN(J3785)&gt;0,10,0)+IF(LEN(N3785)&gt;0,5,0)+IF(LEN(O3785)&gt;0,5,0)+IF(LEN(P3785)&gt;0,5,0)+IF(AND(LEN(R3785)&gt;0,LEN(S3785)&gt;0),10,0)</x:f>
        <x:v>0</x:v>
      </x:c>
      <x:c r="V3785" t="str">
        <x:f>IF(U3785&gt;=60,"Prioridade Alta",IF(U3785&gt;=35,"Prioridade Média","Prioridade Baixa"))</x:f>
        <x:v>Prioridade Baixa</x:v>
      </x:c>
      <x:c r="W3785" t="str">
        <x:v>Sim</x:v>
      </x:c>
      <x:c r="X3785" t="str">
        <x:v>Sem telefone, e-mail ou site</x:v>
      </x:c>
      <x:c r="Y3785" t="str">
        <x:v>Base expandida 2026-07-27</x:v>
      </x:c>
      <x:c r="Z3785" t="str"/>
      <x:c r="AA3785" t="str"/>
      <x:c r="AB3785" t="n">
        <x:v>30</x:v>
      </x:c>
      <x:c r="AC3785" t="str">
        <x:v>Prioridade Baixa</x:v>
      </x:c>
      <x:c r="AD3785" t="str">
        <x:v>Fonte CNES/DATASUS: https://cnes2.datasus.gov.br/Mod_Basico.asp?VCo_Unidade=3552506954685; CNES 6954685; CNPJ 08887293000182; site oficial/redes não coletados nesta fonte</x:v>
      </x:c>
      <x:c r="AE3785" t="n">
        <x:f>IF(LEN(H3785)&gt;0,1,0)</x:f>
        <x:v>0</x:v>
      </x:c>
      <x:c r="AF3785" t="n">
        <x:f>IF(LEN(M3785)&gt;0,1,0)</x:f>
        <x:v>0</x:v>
      </x:c>
      <x:c r="AG3785" t="n">
        <x:f>IF(AND(LEN(H3785)=0,LEN(K3785)=0,LEN(M3785)=0),1,0)</x:f>
        <x:v>1</x:v>
      </x:c>
    </x:row>
    <x:row r="3786">
      <x:c r="A3786" t="str">
        <x:v>AT-03785</x:v>
      </x:c>
      <x:c r="B3786" t="str">
        <x:v>Linato Clinica Multidisciplinar</x:v>
      </x:c>
      <x:c r="C3786" t="str">
        <x:v>Saúde</x:v>
      </x:c>
      <x:c r="D3786" t="str">
        <x:v>Clínica</x:v>
      </x:c>
      <x:c r="E3786" t="str">
        <x:v>Suzano</x:v>
      </x:c>
      <x:c r="F3786" t="str">
        <x:v>Centro</x:v>
      </x:c>
      <x:c r="G3786" t="str">
        <x:v>Linato Clinica Multidisciplinar Ltda, 852, Centro, Suzano, Sp</x:v>
      </x:c>
      <x:c r="H3786" t="str"/>
      <x:c r="I3786" t="str"/>
      <x:c r="J3786" t="str"/>
      <x:c r="K3786" t="str"/>
      <x:c r="L3786" t="str"/>
      <x:c r="M3786" t="str"/>
      <x:c r="N3786" t="str"/>
      <x:c r="O3786" t="str"/>
      <x:c r="P3786" t="str"/>
      <x:c r="Q3786" t="str">
        <x:v>https://www.google.com/maps/search/?api=1&amp;query=Linato+Clinica+Multidisciplinar+LINATO+CLINICA+MULTIDISCIPLINAR+LTDA%2C+852%2C+CENTRO%2C+SUZANO%2C+SP+Suzano+SP</x:v>
      </x:c>
      <x:c r="R3786" t="str"/>
      <x:c r="S3786" t="str"/>
      <x:c r="T3786" t="str">
        <x:v>Não contatado</x:v>
      </x:c>
      <x:c r="U3786" s="27" t="n">
        <x:f>IF(LEN(H3786)&gt;0,25,0)+IF(L3786="Sim",25,0)+IF(LEN(M3786)&gt;0,15,0)+IF(LEN(J3786)&gt;0,10,0)+IF(LEN(N3786)&gt;0,5,0)+IF(LEN(O3786)&gt;0,5,0)+IF(LEN(P3786)&gt;0,5,0)+IF(AND(LEN(R3786)&gt;0,LEN(S3786)&gt;0),10,0)</x:f>
        <x:v>0</x:v>
      </x:c>
      <x:c r="V3786" t="str">
        <x:f>IF(U3786&gt;=60,"Prioridade Alta",IF(U3786&gt;=35,"Prioridade Média","Prioridade Baixa"))</x:f>
        <x:v>Prioridade Baixa</x:v>
      </x:c>
      <x:c r="W3786" t="str">
        <x:v>Sim</x:v>
      </x:c>
      <x:c r="X3786" t="str">
        <x:v>Sem telefone, e-mail ou site</x:v>
      </x:c>
      <x:c r="Y3786" t="str">
        <x:v>Base expandida 2026-07-27</x:v>
      </x:c>
      <x:c r="Z3786" t="str"/>
      <x:c r="AA3786" t="str"/>
      <x:c r="AB3786" t="n">
        <x:v>30</x:v>
      </x:c>
      <x:c r="AC3786" t="str">
        <x:v>Prioridade Baixa</x:v>
      </x:c>
      <x:c r="AD3786" t="str">
        <x:v>Fonte CNES/DATASUS: https://cnes2.datasus.gov.br/Mod_Basico.asp?VCo_Unidade=3552504911032; CNES 4911032; CNPJ 57428301000138; site oficial/redes não coletados nesta fonte</x:v>
      </x:c>
      <x:c r="AE3786" t="n">
        <x:f>IF(LEN(H3786)&gt;0,1,0)</x:f>
        <x:v>0</x:v>
      </x:c>
      <x:c r="AF3786" t="n">
        <x:f>IF(LEN(M3786)&gt;0,1,0)</x:f>
        <x:v>0</x:v>
      </x:c>
      <x:c r="AG3786" t="n">
        <x:f>IF(AND(LEN(H3786)=0,LEN(K3786)=0,LEN(M3786)=0),1,0)</x:f>
        <x:v>1</x:v>
      </x:c>
    </x:row>
    <x:row r="3787">
      <x:c r="A3787" t="str">
        <x:v>AT-03786</x:v>
      </x:c>
      <x:c r="B3787" t="str">
        <x:v>Neuropsicosol Ltda</x:v>
      </x:c>
      <x:c r="C3787" t="str">
        <x:v>Saúde</x:v>
      </x:c>
      <x:c r="D3787" t="str">
        <x:v>Clínica</x:v>
      </x:c>
      <x:c r="E3787" t="str">
        <x:v>Suzano</x:v>
      </x:c>
      <x:c r="F3787" t="str">
        <x:v>Vila Maluf</x:v>
      </x:c>
      <x:c r="G3787" t="str">
        <x:v>Neuropsicosol Ltda, 30, Vila Maluf, Suzano, Sp</x:v>
      </x:c>
      <x:c r="H3787" t="str"/>
      <x:c r="I3787" t="str"/>
      <x:c r="J3787" t="str"/>
      <x:c r="K3787" t="str"/>
      <x:c r="L3787" t="str"/>
      <x:c r="M3787" t="str"/>
      <x:c r="N3787" t="str"/>
      <x:c r="O3787" t="str"/>
      <x:c r="P3787" t="str"/>
      <x:c r="Q3787" t="str">
        <x:v>https://www.google.com/maps/search/?api=1&amp;query=Neuropsicosol+Ltda+NEUROPSICOSOL+LTDA%2C+30%2C+VILA+MALUF%2C+SUZANO%2C+SP+Suzano+SP</x:v>
      </x:c>
      <x:c r="R3787" t="str"/>
      <x:c r="S3787" t="str"/>
      <x:c r="T3787" t="str">
        <x:v>Não contatado</x:v>
      </x:c>
      <x:c r="U3787" s="27" t="n">
        <x:f>IF(LEN(H3787)&gt;0,25,0)+IF(L3787="Sim",25,0)+IF(LEN(M3787)&gt;0,15,0)+IF(LEN(J3787)&gt;0,10,0)+IF(LEN(N3787)&gt;0,5,0)+IF(LEN(O3787)&gt;0,5,0)+IF(LEN(P3787)&gt;0,5,0)+IF(AND(LEN(R3787)&gt;0,LEN(S3787)&gt;0),10,0)</x:f>
        <x:v>0</x:v>
      </x:c>
      <x:c r="V3787" t="str">
        <x:f>IF(U3787&gt;=60,"Prioridade Alta",IF(U3787&gt;=35,"Prioridade Média","Prioridade Baixa"))</x:f>
        <x:v>Prioridade Baixa</x:v>
      </x:c>
      <x:c r="W3787" t="str">
        <x:v>Sim</x:v>
      </x:c>
      <x:c r="X3787" t="str">
        <x:v>Sem telefone, e-mail ou site</x:v>
      </x:c>
      <x:c r="Y3787" t="str">
        <x:v>Base expandida 2026-07-27</x:v>
      </x:c>
      <x:c r="Z3787" t="str"/>
      <x:c r="AA3787" t="str"/>
      <x:c r="AB3787" t="n">
        <x:v>30</x:v>
      </x:c>
      <x:c r="AC3787" t="str">
        <x:v>Prioridade Baixa</x:v>
      </x:c>
      <x:c r="AD3787" t="str">
        <x:v>Fonte CNES/DATASUS: https://cnes2.datasus.gov.br/Mod_Basico.asp?VCo_Unidade=3552508049890; CNES 8049890; CNPJ 55886731000178; site oficial/redes não coletados nesta fonte</x:v>
      </x:c>
      <x:c r="AE3787" t="n">
        <x:f>IF(LEN(H3787)&gt;0,1,0)</x:f>
        <x:v>0</x:v>
      </x:c>
      <x:c r="AF3787" t="n">
        <x:f>IF(LEN(M3787)&gt;0,1,0)</x:f>
        <x:v>0</x:v>
      </x:c>
      <x:c r="AG3787" t="n">
        <x:f>IF(AND(LEN(H3787)=0,LEN(K3787)=0,LEN(M3787)=0),1,0)</x:f>
        <x:v>1</x:v>
      </x:c>
    </x:row>
    <x:row r="3788">
      <x:c r="A3788" t="str">
        <x:v>AT-03787</x:v>
      </x:c>
      <x:c r="B3788" t="str">
        <x:v>Nsa E Health E Medicina Especializada</x:v>
      </x:c>
      <x:c r="C3788" t="str">
        <x:v>Saúde</x:v>
      </x:c>
      <x:c r="D3788" t="str">
        <x:v>Clínica</x:v>
      </x:c>
      <x:c r="E3788" t="str">
        <x:v>Suzano</x:v>
      </x:c>
      <x:c r="F3788" t="str">
        <x:v>Parque Suzano</x:v>
      </x:c>
      <x:c r="G3788" t="str">
        <x:v>Nsa Ehealth E Medicina Especializada Ltda, 00240, Parque Suzano, Suzano, Sp</x:v>
      </x:c>
      <x:c r="H3788" t="str"/>
      <x:c r="I3788" t="str"/>
      <x:c r="J3788" t="str"/>
      <x:c r="K3788" t="str"/>
      <x:c r="L3788" t="str"/>
      <x:c r="M3788" t="str"/>
      <x:c r="N3788" t="str"/>
      <x:c r="O3788" t="str"/>
      <x:c r="P3788" t="str"/>
      <x:c r="Q3788" t="str">
        <x:v>https://www.google.com/maps/search/?api=1&amp;query=Nsa+E+Health+E+Medicina+Especializada+NSA+EHEALTH+E+MEDICINA+ESPECIALIZADA+LTDA%2C+00240%2C+PARQUE+SUZANO%2C+SUZANO%2C+SP+Suzano+SP</x:v>
      </x:c>
      <x:c r="R3788" t="str"/>
      <x:c r="S3788" t="str"/>
      <x:c r="T3788" t="str">
        <x:v>Não contatado</x:v>
      </x:c>
      <x:c r="U3788" s="27" t="n">
        <x:f>IF(LEN(H3788)&gt;0,25,0)+IF(L3788="Sim",25,0)+IF(LEN(M3788)&gt;0,15,0)+IF(LEN(J3788)&gt;0,10,0)+IF(LEN(N3788)&gt;0,5,0)+IF(LEN(O3788)&gt;0,5,0)+IF(LEN(P3788)&gt;0,5,0)+IF(AND(LEN(R3788)&gt;0,LEN(S3788)&gt;0),10,0)</x:f>
        <x:v>0</x:v>
      </x:c>
      <x:c r="V3788" t="str">
        <x:f>IF(U3788&gt;=60,"Prioridade Alta",IF(U3788&gt;=35,"Prioridade Média","Prioridade Baixa"))</x:f>
        <x:v>Prioridade Baixa</x:v>
      </x:c>
      <x:c r="W3788" t="str">
        <x:v>Sim</x:v>
      </x:c>
      <x:c r="X3788" t="str">
        <x:v>Sem telefone, e-mail ou site</x:v>
      </x:c>
      <x:c r="Y3788" t="str">
        <x:v>Base expandida 2026-07-27</x:v>
      </x:c>
      <x:c r="Z3788" t="str"/>
      <x:c r="AA3788" t="str"/>
      <x:c r="AB3788" t="n">
        <x:v>30</x:v>
      </x:c>
      <x:c r="AC3788" t="str">
        <x:v>Prioridade Baixa</x:v>
      </x:c>
      <x:c r="AD3788" t="str">
        <x:v>Fonte CNES/DATASUS: https://cnes2.datasus.gov.br/Mod_Basico.asp?VCo_Unidade=3552500917680; CNES 0917680; CNPJ 39873244000114; site oficial/redes não coletados nesta fonte</x:v>
      </x:c>
      <x:c r="AE3788" t="n">
        <x:f>IF(LEN(H3788)&gt;0,1,0)</x:f>
        <x:v>0</x:v>
      </x:c>
      <x:c r="AF3788" t="n">
        <x:f>IF(LEN(M3788)&gt;0,1,0)</x:f>
        <x:v>0</x:v>
      </x:c>
      <x:c r="AG3788" t="n">
        <x:f>IF(AND(LEN(H3788)=0,LEN(K3788)=0,LEN(M3788)=0),1,0)</x:f>
        <x:v>1</x:v>
      </x:c>
    </x:row>
    <x:row r="3789">
      <x:c r="A3789" t="str">
        <x:v>AT-03788</x:v>
      </x:c>
      <x:c r="B3789" t="str">
        <x:v>Odonto Felix</x:v>
      </x:c>
      <x:c r="C3789" t="str">
        <x:v>Saúde</x:v>
      </x:c>
      <x:c r="D3789" t="str">
        <x:v>Clínica</x:v>
      </x:c>
      <x:c r="E3789" t="str">
        <x:v>Suzano</x:v>
      </x:c>
      <x:c r="F3789" t="str">
        <x:v>Vila Fatima</x:v>
      </x:c>
      <x:c r="G3789" t="str">
        <x:v>Maria Carolina Dos Santos Felix, 327, Vila Fatima, Suzano, Sp</x:v>
      </x:c>
      <x:c r="H3789" t="str"/>
      <x:c r="I3789" t="str"/>
      <x:c r="J3789" t="str"/>
      <x:c r="K3789" t="str"/>
      <x:c r="L3789" t="str"/>
      <x:c r="M3789" t="str"/>
      <x:c r="N3789" t="str"/>
      <x:c r="O3789" t="str"/>
      <x:c r="P3789" t="str"/>
      <x:c r="Q3789" t="str">
        <x:v>https://www.google.com/maps/search/?api=1&amp;query=Odonto+Felix+MARIA+CAROLINA+DOS+SANTOS+FELIX%2C+327%2C+VILA+FATIMA%2C+SUZANO%2C+SP+Suzano+SP</x:v>
      </x:c>
      <x:c r="R3789" t="str"/>
      <x:c r="S3789" t="str"/>
      <x:c r="T3789" t="str">
        <x:v>Não contatado</x:v>
      </x:c>
      <x:c r="U3789" s="27" t="n">
        <x:f>IF(LEN(H3789)&gt;0,25,0)+IF(L3789="Sim",25,0)+IF(LEN(M3789)&gt;0,15,0)+IF(LEN(J3789)&gt;0,10,0)+IF(LEN(N3789)&gt;0,5,0)+IF(LEN(O3789)&gt;0,5,0)+IF(LEN(P3789)&gt;0,5,0)+IF(AND(LEN(R3789)&gt;0,LEN(S3789)&gt;0),10,0)</x:f>
        <x:v>0</x:v>
      </x:c>
      <x:c r="V3789" t="str">
        <x:f>IF(U3789&gt;=60,"Prioridade Alta",IF(U3789&gt;=35,"Prioridade Média","Prioridade Baixa"))</x:f>
        <x:v>Prioridade Baixa</x:v>
      </x:c>
      <x:c r="W3789" t="str">
        <x:v>Sim</x:v>
      </x:c>
      <x:c r="X3789" t="str">
        <x:v>Sem telefone, e-mail ou site</x:v>
      </x:c>
      <x:c r="Y3789" t="str">
        <x:v>Base expandida 2026-07-27</x:v>
      </x:c>
      <x:c r="Z3789" t="str"/>
      <x:c r="AA3789" t="str"/>
      <x:c r="AB3789" t="n">
        <x:v>30</x:v>
      </x:c>
      <x:c r="AC3789" t="str">
        <x:v>Prioridade Baixa</x:v>
      </x:c>
      <x:c r="AD3789" t="str">
        <x:v>Fonte CNES/DATASUS: https://cnes2.datasus.gov.br/Mod_Basico.asp?VCo_Unidade=3552509808248; CNES 9808248; CNPJ -; site oficial/redes não coletados nesta fonte</x:v>
      </x:c>
      <x:c r="AE3789" t="n">
        <x:f>IF(LEN(H3789)&gt;0,1,0)</x:f>
        <x:v>0</x:v>
      </x:c>
      <x:c r="AF3789" t="n">
        <x:f>IF(LEN(M3789)&gt;0,1,0)</x:f>
        <x:v>0</x:v>
      </x:c>
      <x:c r="AG3789" t="n">
        <x:f>IF(AND(LEN(H3789)=0,LEN(K3789)=0,LEN(M3789)=0),1,0)</x:f>
        <x:v>1</x:v>
      </x:c>
    </x:row>
    <x:row r="3790">
      <x:c r="A3790" t="str">
        <x:v>AT-03789</x:v>
      </x:c>
      <x:c r="B3790" t="str">
        <x:v>Oat Guillaumon Servicos Medicos</x:v>
      </x:c>
      <x:c r="C3790" t="str">
        <x:v>Saúde</x:v>
      </x:c>
      <x:c r="D3790" t="str">
        <x:v>Clínica</x:v>
      </x:c>
      <x:c r="E3790" t="str">
        <x:v>Suzano</x:v>
      </x:c>
      <x:c r="F3790" t="str">
        <x:v>Centro</x:v>
      </x:c>
      <x:c r="G3790" t="str">
        <x:v>Oat Guillaumon Servicos Medicos, 544, Centro, Suzano, Sp</x:v>
      </x:c>
      <x:c r="H3790" t="str"/>
      <x:c r="I3790" t="str"/>
      <x:c r="J3790" t="str"/>
      <x:c r="K3790" t="str"/>
      <x:c r="L3790" t="str"/>
      <x:c r="M3790" t="str"/>
      <x:c r="N3790" t="str"/>
      <x:c r="O3790" t="str"/>
      <x:c r="P3790" t="str"/>
      <x:c r="Q3790" t="str">
        <x:v>https://www.google.com/maps/search/?api=1&amp;query=Oat+Guillaumon+Servicos+Medicos+OAT+GUILLAUMON+SERVICOS+MEDICOS%2C+544%2C+CENTRO%2C+SUZANO%2C+SP+Suzano+SP</x:v>
      </x:c>
      <x:c r="R3790" t="str"/>
      <x:c r="S3790" t="str"/>
      <x:c r="T3790" t="str">
        <x:v>Não contatado</x:v>
      </x:c>
      <x:c r="U3790" s="27" t="n">
        <x:f>IF(LEN(H3790)&gt;0,25,0)+IF(L3790="Sim",25,0)+IF(LEN(M3790)&gt;0,15,0)+IF(LEN(J3790)&gt;0,10,0)+IF(LEN(N3790)&gt;0,5,0)+IF(LEN(O3790)&gt;0,5,0)+IF(LEN(P3790)&gt;0,5,0)+IF(AND(LEN(R3790)&gt;0,LEN(S3790)&gt;0),10,0)</x:f>
        <x:v>0</x:v>
      </x:c>
      <x:c r="V3790" t="str">
        <x:f>IF(U3790&gt;=60,"Prioridade Alta",IF(U3790&gt;=35,"Prioridade Média","Prioridade Baixa"))</x:f>
        <x:v>Prioridade Baixa</x:v>
      </x:c>
      <x:c r="W3790" t="str">
        <x:v>Sim</x:v>
      </x:c>
      <x:c r="X3790" t="str">
        <x:v>Sem telefone, e-mail ou site</x:v>
      </x:c>
      <x:c r="Y3790" t="str">
        <x:v>Base expandida 2026-07-27</x:v>
      </x:c>
      <x:c r="Z3790" t="str"/>
      <x:c r="AA3790" t="str"/>
      <x:c r="AB3790" t="n">
        <x:v>30</x:v>
      </x:c>
      <x:c r="AC3790" t="str">
        <x:v>Prioridade Baixa</x:v>
      </x:c>
      <x:c r="AD3790" t="str">
        <x:v>Fonte CNES/DATASUS: https://cnes2.datasus.gov.br/Mod_Basico.asp?VCo_Unidade=3552507123795; CNES 7123795; CNPJ 12951082000139; site oficial/redes não coletados nesta fonte</x:v>
      </x:c>
      <x:c r="AE3790" t="n">
        <x:f>IF(LEN(H3790)&gt;0,1,0)</x:f>
        <x:v>0</x:v>
      </x:c>
      <x:c r="AF3790" t="n">
        <x:f>IF(LEN(M3790)&gt;0,1,0)</x:f>
        <x:v>0</x:v>
      </x:c>
      <x:c r="AG3790" t="n">
        <x:f>IF(AND(LEN(H3790)=0,LEN(K3790)=0,LEN(M3790)=0),1,0)</x:f>
        <x:v>1</x:v>
      </x:c>
    </x:row>
    <x:row r="3791">
      <x:c r="A3791" t="str">
        <x:v>AT-03790</x:v>
      </x:c>
      <x:c r="B3791" t="str">
        <x:v>Odonto Next Level</x:v>
      </x:c>
      <x:c r="C3791" t="str">
        <x:v>Saúde</x:v>
      </x:c>
      <x:c r="D3791" t="str">
        <x:v>Clínica</x:v>
      </x:c>
      <x:c r="E3791" t="str">
        <x:v>Suzano</x:v>
      </x:c>
      <x:c r="F3791" t="str">
        <x:v>Vila Costa</x:v>
      </x:c>
      <x:c r="G3791" t="str">
        <x:v>Odonto Next Level Eireli, 544, Vila Costa, Suzano, Sp</x:v>
      </x:c>
      <x:c r="H3791" t="str"/>
      <x:c r="I3791" t="str"/>
      <x:c r="J3791" t="str"/>
      <x:c r="K3791" t="str"/>
      <x:c r="L3791" t="str"/>
      <x:c r="M3791" t="str"/>
      <x:c r="N3791" t="str"/>
      <x:c r="O3791" t="str"/>
      <x:c r="P3791" t="str"/>
      <x:c r="Q3791" t="str">
        <x:v>https://www.google.com/maps/search/?api=1&amp;query=Odonto+Next+Level+ODONTO+NEXT+LEVEL+EIRELI%2C+544%2C+VILA+COSTA%2C+SUZANO%2C+SP+Suzano+SP</x:v>
      </x:c>
      <x:c r="R3791" t="str"/>
      <x:c r="S3791" t="str"/>
      <x:c r="T3791" t="str">
        <x:v>Não contatado</x:v>
      </x:c>
      <x:c r="U3791" s="27" t="n">
        <x:f>IF(LEN(H3791)&gt;0,25,0)+IF(L3791="Sim",25,0)+IF(LEN(M3791)&gt;0,15,0)+IF(LEN(J3791)&gt;0,10,0)+IF(LEN(N3791)&gt;0,5,0)+IF(LEN(O3791)&gt;0,5,0)+IF(LEN(P3791)&gt;0,5,0)+IF(AND(LEN(R3791)&gt;0,LEN(S3791)&gt;0),10,0)</x:f>
        <x:v>0</x:v>
      </x:c>
      <x:c r="V3791" t="str">
        <x:f>IF(U3791&gt;=60,"Prioridade Alta",IF(U3791&gt;=35,"Prioridade Média","Prioridade Baixa"))</x:f>
        <x:v>Prioridade Baixa</x:v>
      </x:c>
      <x:c r="W3791" t="str">
        <x:v>Sim</x:v>
      </x:c>
      <x:c r="X3791" t="str">
        <x:v>Sem telefone, e-mail ou site</x:v>
      </x:c>
      <x:c r="Y3791" t="str">
        <x:v>Base expandida 2026-07-27</x:v>
      </x:c>
      <x:c r="Z3791" t="str"/>
      <x:c r="AA3791" t="str"/>
      <x:c r="AB3791" t="n">
        <x:v>30</x:v>
      </x:c>
      <x:c r="AC3791" t="str">
        <x:v>Prioridade Baixa</x:v>
      </x:c>
      <x:c r="AD3791" t="str">
        <x:v>Fonte CNES/DATASUS: https://cnes2.datasus.gov.br/Mod_Basico.asp?VCo_Unidade=3552500767239; CNES 0767239; CNPJ 36245273000143; site oficial/redes não coletados nesta fonte</x:v>
      </x:c>
      <x:c r="AE3791" t="n">
        <x:f>IF(LEN(H3791)&gt;0,1,0)</x:f>
        <x:v>0</x:v>
      </x:c>
      <x:c r="AF3791" t="n">
        <x:f>IF(LEN(M3791)&gt;0,1,0)</x:f>
        <x:v>0</x:v>
      </x:c>
      <x:c r="AG3791" t="n">
        <x:f>IF(AND(LEN(H3791)=0,LEN(K3791)=0,LEN(M3791)=0),1,0)</x:f>
        <x:v>1</x:v>
      </x:c>
    </x:row>
    <x:row r="3792">
      <x:c r="A3792" t="str">
        <x:v>AT-03791</x:v>
      </x:c>
      <x:c r="B3792" t="str">
        <x:v>Odonto Colares</x:v>
      </x:c>
      <x:c r="C3792" t="str">
        <x:v>Saúde</x:v>
      </x:c>
      <x:c r="D3792" t="str">
        <x:v>Clínica</x:v>
      </x:c>
      <x:c r="E3792" t="str">
        <x:v>Suzano</x:v>
      </x:c>
      <x:c r="F3792" t="str">
        <x:v>Centro</x:v>
      </x:c>
      <x:c r="G3792" t="str">
        <x:v>Camilla Michele Colares De Lima Dentista, 1380, Centro, Suzano, Sp</x:v>
      </x:c>
      <x:c r="H3792" t="str"/>
      <x:c r="I3792" t="str"/>
      <x:c r="J3792" t="str"/>
      <x:c r="K3792" t="str"/>
      <x:c r="L3792" t="str"/>
      <x:c r="M3792" t="str"/>
      <x:c r="N3792" t="str"/>
      <x:c r="O3792" t="str"/>
      <x:c r="P3792" t="str"/>
      <x:c r="Q3792" t="str">
        <x:v>https://www.google.com/maps/search/?api=1&amp;query=Odonto+Colares+CAMILLA+MICHELE+COLARES+DE+LIMA+DENTISTA%2C+1380%2C+CENTRO%2C+SUZANO%2C+SP+Suzano+SP</x:v>
      </x:c>
      <x:c r="R3792" t="str"/>
      <x:c r="S3792" t="str"/>
      <x:c r="T3792" t="str">
        <x:v>Não contatado</x:v>
      </x:c>
      <x:c r="U3792" s="27" t="n">
        <x:f>IF(LEN(H3792)&gt;0,25,0)+IF(L3792="Sim",25,0)+IF(LEN(M3792)&gt;0,15,0)+IF(LEN(J3792)&gt;0,10,0)+IF(LEN(N3792)&gt;0,5,0)+IF(LEN(O3792)&gt;0,5,0)+IF(LEN(P3792)&gt;0,5,0)+IF(AND(LEN(R3792)&gt;0,LEN(S3792)&gt;0),10,0)</x:f>
        <x:v>0</x:v>
      </x:c>
      <x:c r="V3792" t="str">
        <x:f>IF(U3792&gt;=60,"Prioridade Alta",IF(U3792&gt;=35,"Prioridade Média","Prioridade Baixa"))</x:f>
        <x:v>Prioridade Baixa</x:v>
      </x:c>
      <x:c r="W3792" t="str">
        <x:v>Sim</x:v>
      </x:c>
      <x:c r="X3792" t="str">
        <x:v>Sem telefone, e-mail ou site</x:v>
      </x:c>
      <x:c r="Y3792" t="str">
        <x:v>Base expandida 2026-07-27</x:v>
      </x:c>
      <x:c r="Z3792" t="str"/>
      <x:c r="AA3792" t="str"/>
      <x:c r="AB3792" t="n">
        <x:v>30</x:v>
      </x:c>
      <x:c r="AC3792" t="str">
        <x:v>Prioridade Baixa</x:v>
      </x:c>
      <x:c r="AD3792" t="str">
        <x:v>Fonte CNES/DATASUS: https://cnes2.datasus.gov.br/Mod_Basico.asp?VCo_Unidade=3552504369807; CNES 4369807; CNPJ 51814628000161; site oficial/redes não coletados nesta fonte</x:v>
      </x:c>
      <x:c r="AE3792" t="n">
        <x:f>IF(LEN(H3792)&gt;0,1,0)</x:f>
        <x:v>0</x:v>
      </x:c>
      <x:c r="AF3792" t="n">
        <x:f>IF(LEN(M3792)&gt;0,1,0)</x:f>
        <x:v>0</x:v>
      </x:c>
      <x:c r="AG3792" t="n">
        <x:f>IF(AND(LEN(H3792)=0,LEN(K3792)=0,LEN(M3792)=0),1,0)</x:f>
        <x:v>1</x:v>
      </x:c>
    </x:row>
    <x:row r="3793">
      <x:c r="A3793" t="str">
        <x:v>AT-03792</x:v>
      </x:c>
      <x:c r="B3793" t="str">
        <x:v>Odonto Godoy</x:v>
      </x:c>
      <x:c r="C3793" t="str">
        <x:v>Saúde</x:v>
      </x:c>
      <x:c r="D3793" t="str">
        <x:v>Clínica</x:v>
      </x:c>
      <x:c r="E3793" t="str">
        <x:v>Suzano</x:v>
      </x:c>
      <x:c r="F3793" t="str">
        <x:v>Centro</x:v>
      </x:c>
      <x:c r="G3793" t="str">
        <x:v>Odonto Godoy Especialidades Odontologicas, 88, Centro, Suzano, Sp</x:v>
      </x:c>
      <x:c r="H3793" t="str"/>
      <x:c r="I3793" t="str"/>
      <x:c r="J3793" t="str"/>
      <x:c r="K3793" t="str"/>
      <x:c r="L3793" t="str"/>
      <x:c r="M3793" t="str"/>
      <x:c r="N3793" t="str"/>
      <x:c r="O3793" t="str"/>
      <x:c r="P3793" t="str"/>
      <x:c r="Q3793" t="str">
        <x:v>https://www.google.com/maps/search/?api=1&amp;query=Odonto+Godoy+ODONTO+GODOY+ESPECIALIDADES+ODONTOLOGICAS%2C+88%2C+CENTRO%2C+SUZANO%2C+SP+Suzano+SP</x:v>
      </x:c>
      <x:c r="R3793" t="str"/>
      <x:c r="S3793" t="str"/>
      <x:c r="T3793" t="str">
        <x:v>Não contatado</x:v>
      </x:c>
      <x:c r="U3793" s="27" t="n">
        <x:f>IF(LEN(H3793)&gt;0,25,0)+IF(L3793="Sim",25,0)+IF(LEN(M3793)&gt;0,15,0)+IF(LEN(J3793)&gt;0,10,0)+IF(LEN(N3793)&gt;0,5,0)+IF(LEN(O3793)&gt;0,5,0)+IF(LEN(P3793)&gt;0,5,0)+IF(AND(LEN(R3793)&gt;0,LEN(S3793)&gt;0),10,0)</x:f>
        <x:v>0</x:v>
      </x:c>
      <x:c r="V3793" t="str">
        <x:f>IF(U3793&gt;=60,"Prioridade Alta",IF(U3793&gt;=35,"Prioridade Média","Prioridade Baixa"))</x:f>
        <x:v>Prioridade Baixa</x:v>
      </x:c>
      <x:c r="W3793" t="str">
        <x:v>Sim</x:v>
      </x:c>
      <x:c r="X3793" t="str">
        <x:v>Sem telefone, e-mail ou site</x:v>
      </x:c>
      <x:c r="Y3793" t="str">
        <x:v>Base expandida 2026-07-27</x:v>
      </x:c>
      <x:c r="Z3793" t="str"/>
      <x:c r="AA3793" t="str"/>
      <x:c r="AB3793" t="n">
        <x:v>30</x:v>
      </x:c>
      <x:c r="AC3793" t="str">
        <x:v>Prioridade Baixa</x:v>
      </x:c>
      <x:c r="AD3793" t="str">
        <x:v>Fonte CNES/DATASUS: https://cnes2.datasus.gov.br/Mod_Basico.asp?VCo_Unidade=3552502942844; CNES 2942844; CNPJ -; site oficial/redes não coletados nesta fonte</x:v>
      </x:c>
      <x:c r="AE3793" t="n">
        <x:f>IF(LEN(H3793)&gt;0,1,0)</x:f>
        <x:v>0</x:v>
      </x:c>
      <x:c r="AF3793" t="n">
        <x:f>IF(LEN(M3793)&gt;0,1,0)</x:f>
        <x:v>0</x:v>
      </x:c>
      <x:c r="AG3793" t="n">
        <x:f>IF(AND(LEN(H3793)=0,LEN(K3793)=0,LEN(M3793)=0),1,0)</x:f>
        <x:v>1</x:v>
      </x:c>
    </x:row>
    <x:row r="3794">
      <x:c r="A3794" t="str">
        <x:v>AT-03793</x:v>
      </x:c>
      <x:c r="B3794" t="str">
        <x:v>Odontoflex</x:v>
      </x:c>
      <x:c r="C3794" t="str">
        <x:v>Saúde</x:v>
      </x:c>
      <x:c r="D3794" t="str">
        <x:v>Clínica</x:v>
      </x:c>
      <x:c r="E3794" t="str">
        <x:v>Suzano</x:v>
      </x:c>
      <x:c r="F3794" t="str">
        <x:v>Jardim Sao Jorge</x:v>
      </x:c>
      <x:c r="G3794" t="str">
        <x:v>Luciana Maia Cruvinel, 100, Jardim Sao Jorge, Suzano, Sp</x:v>
      </x:c>
      <x:c r="H3794" t="str"/>
      <x:c r="I3794" t="str"/>
      <x:c r="J3794" t="str"/>
      <x:c r="K3794" t="str"/>
      <x:c r="L3794" t="str"/>
      <x:c r="M3794" t="str"/>
      <x:c r="N3794" t="str"/>
      <x:c r="O3794" t="str"/>
      <x:c r="P3794" t="str"/>
      <x:c r="Q3794" t="str">
        <x:v>https://www.google.com/maps/search/?api=1&amp;query=Odontoflex+LUCIANA+MAIA+CRUVINEL%2C+100%2C+JARDIM+SAO+JORGE%2C+SUZANO%2C+SP+Suzano+SP</x:v>
      </x:c>
      <x:c r="R3794" t="str"/>
      <x:c r="S3794" t="str"/>
      <x:c r="T3794" t="str">
        <x:v>Não contatado</x:v>
      </x:c>
      <x:c r="U3794" s="27" t="n">
        <x:f>IF(LEN(H3794)&gt;0,25,0)+IF(L3794="Sim",25,0)+IF(LEN(M3794)&gt;0,15,0)+IF(LEN(J3794)&gt;0,10,0)+IF(LEN(N3794)&gt;0,5,0)+IF(LEN(O3794)&gt;0,5,0)+IF(LEN(P3794)&gt;0,5,0)+IF(AND(LEN(R3794)&gt;0,LEN(S3794)&gt;0),10,0)</x:f>
        <x:v>0</x:v>
      </x:c>
      <x:c r="V3794" t="str">
        <x:f>IF(U3794&gt;=60,"Prioridade Alta",IF(U3794&gt;=35,"Prioridade Média","Prioridade Baixa"))</x:f>
        <x:v>Prioridade Baixa</x:v>
      </x:c>
      <x:c r="W3794" t="str">
        <x:v>Sim</x:v>
      </x:c>
      <x:c r="X3794" t="str">
        <x:v>Sem telefone, e-mail ou site</x:v>
      </x:c>
      <x:c r="Y3794" t="str">
        <x:v>Base expandida 2026-07-27</x:v>
      </x:c>
      <x:c r="Z3794" t="str"/>
      <x:c r="AA3794" t="str"/>
      <x:c r="AB3794" t="n">
        <x:v>30</x:v>
      </x:c>
      <x:c r="AC3794" t="str">
        <x:v>Prioridade Baixa</x:v>
      </x:c>
      <x:c r="AD3794" t="str">
        <x:v>Fonte CNES/DATASUS: https://cnes2.datasus.gov.br/Mod_Basico.asp?VCo_Unidade=3552509413162; CNES 9413162; CNPJ -; site oficial/redes não coletados nesta fonte</x:v>
      </x:c>
      <x:c r="AE3794" t="n">
        <x:f>IF(LEN(H3794)&gt;0,1,0)</x:f>
        <x:v>0</x:v>
      </x:c>
      <x:c r="AF3794" t="n">
        <x:f>IF(LEN(M3794)&gt;0,1,0)</x:f>
        <x:v>0</x:v>
      </x:c>
      <x:c r="AG3794" t="n">
        <x:f>IF(AND(LEN(H3794)=0,LEN(K3794)=0,LEN(M3794)=0),1,0)</x:f>
        <x:v>1</x:v>
      </x:c>
    </x:row>
    <x:row r="3795">
      <x:c r="A3795" t="str">
        <x:v>AT-03794</x:v>
      </x:c>
      <x:c r="B3795" t="str">
        <x:v>Insight Saude E Psicologia</x:v>
      </x:c>
      <x:c r="C3795" t="str">
        <x:v>Saúde</x:v>
      </x:c>
      <x:c r="D3795" t="str">
        <x:v>Clínica</x:v>
      </x:c>
      <x:c r="E3795" t="str">
        <x:v>Suzano</x:v>
      </x:c>
      <x:c r="F3795" t="str">
        <x:v>Jardim Paulista</x:v>
      </x:c>
      <x:c r="G3795" t="str">
        <x:v>Insight Saude E Psicologia Ltda, 11, Jardim Paulista, Suzano, Sp</x:v>
      </x:c>
      <x:c r="H3795" t="str"/>
      <x:c r="I3795" t="str"/>
      <x:c r="J3795" t="str"/>
      <x:c r="K3795" t="str"/>
      <x:c r="L3795" t="str"/>
      <x:c r="M3795" t="str"/>
      <x:c r="N3795" t="str"/>
      <x:c r="O3795" t="str"/>
      <x:c r="P3795" t="str"/>
      <x:c r="Q3795" t="str">
        <x:v>https://www.google.com/maps/search/?api=1&amp;query=Insight+Saude+E+Psicologia+INSIGHT+SAUDE+E+PSICOLOGIA+LTDA%2C+11%2C+JARDIM+PAULISTA%2C+SUZANO%2C+SP+Suzano+SP</x:v>
      </x:c>
      <x:c r="R3795" t="str"/>
      <x:c r="S3795" t="str"/>
      <x:c r="T3795" t="str">
        <x:v>Não contatado</x:v>
      </x:c>
      <x:c r="U3795" s="27" t="n">
        <x:f>IF(LEN(H3795)&gt;0,25,0)+IF(L3795="Sim",25,0)+IF(LEN(M3795)&gt;0,15,0)+IF(LEN(J3795)&gt;0,10,0)+IF(LEN(N3795)&gt;0,5,0)+IF(LEN(O3795)&gt;0,5,0)+IF(LEN(P3795)&gt;0,5,0)+IF(AND(LEN(R3795)&gt;0,LEN(S3795)&gt;0),10,0)</x:f>
        <x:v>0</x:v>
      </x:c>
      <x:c r="V3795" t="str">
        <x:f>IF(U3795&gt;=60,"Prioridade Alta",IF(U3795&gt;=35,"Prioridade Média","Prioridade Baixa"))</x:f>
        <x:v>Prioridade Baixa</x:v>
      </x:c>
      <x:c r="W3795" t="str">
        <x:v>Sim</x:v>
      </x:c>
      <x:c r="X3795" t="str">
        <x:v>Sem telefone, e-mail ou site</x:v>
      </x:c>
      <x:c r="Y3795" t="str">
        <x:v>Base expandida 2026-07-27</x:v>
      </x:c>
      <x:c r="Z3795" t="str"/>
      <x:c r="AA3795" t="str"/>
      <x:c r="AB3795" t="n">
        <x:v>30</x:v>
      </x:c>
      <x:c r="AC3795" t="str">
        <x:v>Prioridade Baixa</x:v>
      </x:c>
      <x:c r="AD3795" t="str">
        <x:v>Fonte CNES/DATASUS: https://cnes2.datasus.gov.br/Mod_Basico.asp?VCo_Unidade=3552504165748; CNES 4165748; CNPJ 48672447000133; site oficial/redes não coletados nesta fonte</x:v>
      </x:c>
      <x:c r="AE3795" t="n">
        <x:f>IF(LEN(H3795)&gt;0,1,0)</x:f>
        <x:v>0</x:v>
      </x:c>
      <x:c r="AF3795" t="n">
        <x:f>IF(LEN(M3795)&gt;0,1,0)</x:f>
        <x:v>0</x:v>
      </x:c>
      <x:c r="AG3795" t="n">
        <x:f>IF(AND(LEN(H3795)=0,LEN(K3795)=0,LEN(M3795)=0),1,0)</x:f>
        <x:v>1</x:v>
      </x:c>
    </x:row>
    <x:row r="3796">
      <x:c r="A3796" t="str">
        <x:v>AT-03795</x:v>
      </x:c>
      <x:c r="B3796" t="str">
        <x:v>Odontologia Romualdo</x:v>
      </x:c>
      <x:c r="C3796" t="str">
        <x:v>Saúde</x:v>
      </x:c>
      <x:c r="D3796" t="str">
        <x:v>Clínica</x:v>
      </x:c>
      <x:c r="E3796" t="str">
        <x:v>Suzano</x:v>
      </x:c>
      <x:c r="F3796" t="str">
        <x:v>Centro</x:v>
      </x:c>
      <x:c r="G3796" t="str">
        <x:v>Romualdo De Oliveira, 354, Centro, Suzano, Sp</x:v>
      </x:c>
      <x:c r="H3796" t="str"/>
      <x:c r="I3796" t="str"/>
      <x:c r="J3796" t="str"/>
      <x:c r="K3796" t="str"/>
      <x:c r="L3796" t="str"/>
      <x:c r="M3796" t="str"/>
      <x:c r="N3796" t="str"/>
      <x:c r="O3796" t="str"/>
      <x:c r="P3796" t="str"/>
      <x:c r="Q3796" t="str">
        <x:v>https://www.google.com/maps/search/?api=1&amp;query=Odontologia+Romualdo+ROMUALDO+DE+OLIVEIRA%2C+354%2C+CENTRO%2C+SUZANO%2C+SP+Suzano+SP</x:v>
      </x:c>
      <x:c r="R3796" t="str"/>
      <x:c r="S3796" t="str"/>
      <x:c r="T3796" t="str">
        <x:v>Não contatado</x:v>
      </x:c>
      <x:c r="U3796" s="27" t="n">
        <x:f>IF(LEN(H3796)&gt;0,25,0)+IF(L3796="Sim",25,0)+IF(LEN(M3796)&gt;0,15,0)+IF(LEN(J3796)&gt;0,10,0)+IF(LEN(N3796)&gt;0,5,0)+IF(LEN(O3796)&gt;0,5,0)+IF(LEN(P3796)&gt;0,5,0)+IF(AND(LEN(R3796)&gt;0,LEN(S3796)&gt;0),10,0)</x:f>
        <x:v>0</x:v>
      </x:c>
      <x:c r="V3796" t="str">
        <x:f>IF(U3796&gt;=60,"Prioridade Alta",IF(U3796&gt;=35,"Prioridade Média","Prioridade Baixa"))</x:f>
        <x:v>Prioridade Baixa</x:v>
      </x:c>
      <x:c r="W3796" t="str">
        <x:v>Sim</x:v>
      </x:c>
      <x:c r="X3796" t="str">
        <x:v>Sem telefone, e-mail ou site</x:v>
      </x:c>
      <x:c r="Y3796" t="str">
        <x:v>Base expandida 2026-07-27</x:v>
      </x:c>
      <x:c r="Z3796" t="str"/>
      <x:c r="AA3796" t="str"/>
      <x:c r="AB3796" t="n">
        <x:v>30</x:v>
      </x:c>
      <x:c r="AC3796" t="str">
        <x:v>Prioridade Baixa</x:v>
      </x:c>
      <x:c r="AD3796" t="str">
        <x:v>Fonte CNES/DATASUS: https://cnes2.datasus.gov.br/Mod_Basico.asp?VCo_Unidade=3552509021663; CNES 9021663; CNPJ -; site oficial/redes não coletados nesta fonte</x:v>
      </x:c>
      <x:c r="AE3796" t="n">
        <x:f>IF(LEN(H3796)&gt;0,1,0)</x:f>
        <x:v>0</x:v>
      </x:c>
      <x:c r="AF3796" t="n">
        <x:f>IF(LEN(M3796)&gt;0,1,0)</x:f>
        <x:v>0</x:v>
      </x:c>
      <x:c r="AG3796" t="n">
        <x:f>IF(AND(LEN(H3796)=0,LEN(K3796)=0,LEN(M3796)=0),1,0)</x:f>
        <x:v>1</x:v>
      </x:c>
    </x:row>
    <x:row r="3797">
      <x:c r="A3797" t="str">
        <x:v>AT-03796</x:v>
      </x:c>
      <x:c r="B3797" t="str">
        <x:v>Odontologia Itoo</x:v>
      </x:c>
      <x:c r="C3797" t="str">
        <x:v>Saúde</x:v>
      </x:c>
      <x:c r="D3797" t="str">
        <x:v>Clínica</x:v>
      </x:c>
      <x:c r="E3797" t="str">
        <x:v>Suzano</x:v>
      </x:c>
      <x:c r="F3797" t="str">
        <x:v>Centro</x:v>
      </x:c>
      <x:c r="G3797" t="str">
        <x:v>Odontologia Itoo Ltda Epp, 242, Centro, Suzano, Sp</x:v>
      </x:c>
      <x:c r="H3797" t="str"/>
      <x:c r="I3797" t="str"/>
      <x:c r="J3797" t="str"/>
      <x:c r="K3797" t="str"/>
      <x:c r="L3797" t="str"/>
      <x:c r="M3797" t="str"/>
      <x:c r="N3797" t="str"/>
      <x:c r="O3797" t="str"/>
      <x:c r="P3797" t="str"/>
      <x:c r="Q3797" t="str">
        <x:v>https://www.google.com/maps/search/?api=1&amp;query=Odontologia+Itoo+ODONTOLOGIA+ITOO+LTDA+EPP%2C+242%2C+CENTRO%2C+SUZANO%2C+SP+Suzano+SP</x:v>
      </x:c>
      <x:c r="R3797" t="str"/>
      <x:c r="S3797" t="str"/>
      <x:c r="T3797" t="str">
        <x:v>Não contatado</x:v>
      </x:c>
      <x:c r="U3797" s="27" t="n">
        <x:f>IF(LEN(H3797)&gt;0,25,0)+IF(L3797="Sim",25,0)+IF(LEN(M3797)&gt;0,15,0)+IF(LEN(J3797)&gt;0,10,0)+IF(LEN(N3797)&gt;0,5,0)+IF(LEN(O3797)&gt;0,5,0)+IF(LEN(P3797)&gt;0,5,0)+IF(AND(LEN(R3797)&gt;0,LEN(S3797)&gt;0),10,0)</x:f>
        <x:v>0</x:v>
      </x:c>
      <x:c r="V3797" t="str">
        <x:f>IF(U3797&gt;=60,"Prioridade Alta",IF(U3797&gt;=35,"Prioridade Média","Prioridade Baixa"))</x:f>
        <x:v>Prioridade Baixa</x:v>
      </x:c>
      <x:c r="W3797" t="str">
        <x:v>Sim</x:v>
      </x:c>
      <x:c r="X3797" t="str">
        <x:v>Sem telefone, e-mail ou site</x:v>
      </x:c>
      <x:c r="Y3797" t="str">
        <x:v>Base expandida 2026-07-27</x:v>
      </x:c>
      <x:c r="Z3797" t="str"/>
      <x:c r="AA3797" t="str"/>
      <x:c r="AB3797" t="n">
        <x:v>30</x:v>
      </x:c>
      <x:c r="AC3797" t="str">
        <x:v>Prioridade Baixa</x:v>
      </x:c>
      <x:c r="AD3797" t="str">
        <x:v>Fonte CNES/DATASUS: https://cnes2.datasus.gov.br/Mod_Basico.asp?VCo_Unidade=3552509288449; CNES 9288449; CNPJ 21969165000146; site oficial/redes não coletados nesta fonte</x:v>
      </x:c>
      <x:c r="AE3797" t="n">
        <x:f>IF(LEN(H3797)&gt;0,1,0)</x:f>
        <x:v>0</x:v>
      </x:c>
      <x:c r="AF3797" t="n">
        <x:f>IF(LEN(M3797)&gt;0,1,0)</x:f>
        <x:v>0</x:v>
      </x:c>
      <x:c r="AG3797" t="n">
        <x:f>IF(AND(LEN(H3797)=0,LEN(K3797)=0,LEN(M3797)=0),1,0)</x:f>
        <x:v>1</x:v>
      </x:c>
    </x:row>
    <x:row r="3798">
      <x:c r="A3798" t="str">
        <x:v>AT-03797</x:v>
      </x:c>
      <x:c r="B3798" t="str">
        <x:v>Odontologia Horigome</x:v>
      </x:c>
      <x:c r="C3798" t="str">
        <x:v>Saúde</x:v>
      </x:c>
      <x:c r="D3798" t="str">
        <x:v>Clínica</x:v>
      </x:c>
      <x:c r="E3798" t="str">
        <x:v>Suzano</x:v>
      </x:c>
      <x:c r="F3798" t="str">
        <x:v>Pq Suzano</x:v>
      </x:c>
      <x:c r="G3798" t="str">
        <x:v>Renata Horigome, 104, Pq Suzano, Suzano, Sp</x:v>
      </x:c>
      <x:c r="H3798" t="str"/>
      <x:c r="I3798" t="str"/>
      <x:c r="J3798" t="str"/>
      <x:c r="K3798" t="str"/>
      <x:c r="L3798" t="str"/>
      <x:c r="M3798" t="str"/>
      <x:c r="N3798" t="str"/>
      <x:c r="O3798" t="str"/>
      <x:c r="P3798" t="str"/>
      <x:c r="Q3798" t="str">
        <x:v>https://www.google.com/maps/search/?api=1&amp;query=Odontologia+Horigome+RENATA+HORIGOME%2C+104%2C+PQ+SUZANO%2C+SUZANO%2C+SP+Suzano+SP</x:v>
      </x:c>
      <x:c r="R3798" t="str"/>
      <x:c r="S3798" t="str"/>
      <x:c r="T3798" t="str">
        <x:v>Não contatado</x:v>
      </x:c>
      <x:c r="U3798" s="27" t="n">
        <x:f>IF(LEN(H3798)&gt;0,25,0)+IF(L3798="Sim",25,0)+IF(LEN(M3798)&gt;0,15,0)+IF(LEN(J3798)&gt;0,10,0)+IF(LEN(N3798)&gt;0,5,0)+IF(LEN(O3798)&gt;0,5,0)+IF(LEN(P3798)&gt;0,5,0)+IF(AND(LEN(R3798)&gt;0,LEN(S3798)&gt;0),10,0)</x:f>
        <x:v>0</x:v>
      </x:c>
      <x:c r="V3798" t="str">
        <x:f>IF(U3798&gt;=60,"Prioridade Alta",IF(U3798&gt;=35,"Prioridade Média","Prioridade Baixa"))</x:f>
        <x:v>Prioridade Baixa</x:v>
      </x:c>
      <x:c r="W3798" t="str">
        <x:v>Sim</x:v>
      </x:c>
      <x:c r="X3798" t="str">
        <x:v>Sem telefone, e-mail ou site</x:v>
      </x:c>
      <x:c r="Y3798" t="str">
        <x:v>Base expandida 2026-07-27</x:v>
      </x:c>
      <x:c r="Z3798" t="str"/>
      <x:c r="AA3798" t="str"/>
      <x:c r="AB3798" t="n">
        <x:v>30</x:v>
      </x:c>
      <x:c r="AC3798" t="str">
        <x:v>Prioridade Baixa</x:v>
      </x:c>
      <x:c r="AD3798" t="str">
        <x:v>Fonte CNES/DATASUS: https://cnes2.datasus.gov.br/Mod_Basico.asp?VCo_Unidade=3552506122353; CNES 6122353; CNPJ -; site oficial/redes não coletados nesta fonte</x:v>
      </x:c>
      <x:c r="AE3798" t="n">
        <x:f>IF(LEN(H3798)&gt;0,1,0)</x:f>
        <x:v>0</x:v>
      </x:c>
      <x:c r="AF3798" t="n">
        <x:f>IF(LEN(M3798)&gt;0,1,0)</x:f>
        <x:v>0</x:v>
      </x:c>
      <x:c r="AG3798" t="n">
        <x:f>IF(AND(LEN(H3798)=0,LEN(K3798)=0,LEN(M3798)=0),1,0)</x:f>
        <x:v>1</x:v>
      </x:c>
    </x:row>
    <x:row r="3799">
      <x:c r="A3799" t="str">
        <x:v>AT-03798</x:v>
      </x:c>
      <x:c r="B3799" t="str">
        <x:v>Pekesclin</x:v>
      </x:c>
      <x:c r="C3799" t="str">
        <x:v>Saúde</x:v>
      </x:c>
      <x:c r="D3799" t="str">
        <x:v>Clínica</x:v>
      </x:c>
      <x:c r="E3799" t="str">
        <x:v>Suzano</x:v>
      </x:c>
      <x:c r="F3799" t="str">
        <x:v>Vila Adelina</x:v>
      </x:c>
      <x:c r="G3799" t="str">
        <x:v>Pekesclin Prestacao De Servicos Medicos Ltda, 28, Vila Adelina, Suzano, Sp</x:v>
      </x:c>
      <x:c r="H3799" t="str"/>
      <x:c r="I3799" t="str"/>
      <x:c r="J3799" t="str"/>
      <x:c r="K3799" t="str"/>
      <x:c r="L3799" t="str"/>
      <x:c r="M3799" t="str"/>
      <x:c r="N3799" t="str"/>
      <x:c r="O3799" t="str"/>
      <x:c r="P3799" t="str"/>
      <x:c r="Q3799" t="str">
        <x:v>https://www.google.com/maps/search/?api=1&amp;query=Pekesclin+PEKESCLIN+PRESTACAO+DE+SERVICOS+MEDICOS+LTDA%2C+28%2C+VILA+ADELINA%2C+SUZANO%2C+SP+Suzano+SP</x:v>
      </x:c>
      <x:c r="R3799" t="str"/>
      <x:c r="S3799" t="str"/>
      <x:c r="T3799" t="str">
        <x:v>Não contatado</x:v>
      </x:c>
      <x:c r="U3799" s="27" t="n">
        <x:f>IF(LEN(H3799)&gt;0,25,0)+IF(L3799="Sim",25,0)+IF(LEN(M3799)&gt;0,15,0)+IF(LEN(J3799)&gt;0,10,0)+IF(LEN(N3799)&gt;0,5,0)+IF(LEN(O3799)&gt;0,5,0)+IF(LEN(P3799)&gt;0,5,0)+IF(AND(LEN(R3799)&gt;0,LEN(S3799)&gt;0),10,0)</x:f>
        <x:v>0</x:v>
      </x:c>
      <x:c r="V3799" t="str">
        <x:f>IF(U3799&gt;=60,"Prioridade Alta",IF(U3799&gt;=35,"Prioridade Média","Prioridade Baixa"))</x:f>
        <x:v>Prioridade Baixa</x:v>
      </x:c>
      <x:c r="W3799" t="str">
        <x:v>Sim</x:v>
      </x:c>
      <x:c r="X3799" t="str">
        <x:v>Sem telefone, e-mail ou site</x:v>
      </x:c>
      <x:c r="Y3799" t="str">
        <x:v>Base expandida 2026-07-27</x:v>
      </x:c>
      <x:c r="Z3799" t="str"/>
      <x:c r="AA3799" t="str"/>
      <x:c r="AB3799" t="n">
        <x:v>30</x:v>
      </x:c>
      <x:c r="AC3799" t="str">
        <x:v>Prioridade Baixa</x:v>
      </x:c>
      <x:c r="AD3799" t="str">
        <x:v>Fonte CNES/DATASUS: https://cnes2.datasus.gov.br/Mod_Basico.asp?VCo_Unidade=3552505772702; CNES 5772702; CNPJ 31299724000101; site oficial/redes não coletados nesta fonte</x:v>
      </x:c>
      <x:c r="AE3799" t="n">
        <x:f>IF(LEN(H3799)&gt;0,1,0)</x:f>
        <x:v>0</x:v>
      </x:c>
      <x:c r="AF3799" t="n">
        <x:f>IF(LEN(M3799)&gt;0,1,0)</x:f>
        <x:v>0</x:v>
      </x:c>
      <x:c r="AG3799" t="n">
        <x:f>IF(AND(LEN(H3799)=0,LEN(K3799)=0,LEN(M3799)=0),1,0)</x:f>
        <x:v>1</x:v>
      </x:c>
    </x:row>
    <x:row r="3800">
      <x:c r="A3800" t="str">
        <x:v>AT-03799</x:v>
      </x:c>
      <x:c r="B3800" t="str">
        <x:v>Odontologia Valdir Shimohara</x:v>
      </x:c>
      <x:c r="C3800" t="str">
        <x:v>Saúde</x:v>
      </x:c>
      <x:c r="D3800" t="str">
        <x:v>Clínica</x:v>
      </x:c>
      <x:c r="E3800" t="str">
        <x:v>Suzano</x:v>
      </x:c>
      <x:c r="F3800" t="str">
        <x:v>Centro</x:v>
      </x:c>
      <x:c r="G3800" t="str">
        <x:v>Valdir Shimohara, 323, Centro, Suzano, Sp</x:v>
      </x:c>
      <x:c r="H3800" t="str"/>
      <x:c r="I3800" t="str"/>
      <x:c r="J3800" t="str"/>
      <x:c r="K3800" t="str"/>
      <x:c r="L3800" t="str"/>
      <x:c r="M3800" t="str"/>
      <x:c r="N3800" t="str"/>
      <x:c r="O3800" t="str"/>
      <x:c r="P3800" t="str"/>
      <x:c r="Q3800" t="str">
        <x:v>https://www.google.com/maps/search/?api=1&amp;query=Odontologia+Valdir+Shimohara+VALDIR+SHIMOHARA%2C+323%2C+CENTRO%2C+SUZANO%2C+SP+Suzano+SP</x:v>
      </x:c>
      <x:c r="R3800" t="str"/>
      <x:c r="S3800" t="str"/>
      <x:c r="T3800" t="str">
        <x:v>Não contatado</x:v>
      </x:c>
      <x:c r="U3800" s="27" t="n">
        <x:f>IF(LEN(H3800)&gt;0,25,0)+IF(L3800="Sim",25,0)+IF(LEN(M3800)&gt;0,15,0)+IF(LEN(J3800)&gt;0,10,0)+IF(LEN(N3800)&gt;0,5,0)+IF(LEN(O3800)&gt;0,5,0)+IF(LEN(P3800)&gt;0,5,0)+IF(AND(LEN(R3800)&gt;0,LEN(S3800)&gt;0),10,0)</x:f>
        <x:v>0</x:v>
      </x:c>
      <x:c r="V3800" t="str">
        <x:f>IF(U3800&gt;=60,"Prioridade Alta",IF(U3800&gt;=35,"Prioridade Média","Prioridade Baixa"))</x:f>
        <x:v>Prioridade Baixa</x:v>
      </x:c>
      <x:c r="W3800" t="str">
        <x:v>Sim</x:v>
      </x:c>
      <x:c r="X3800" t="str">
        <x:v>Sem telefone, e-mail ou site</x:v>
      </x:c>
      <x:c r="Y3800" t="str">
        <x:v>Base expandida 2026-07-27</x:v>
      </x:c>
      <x:c r="Z3800" t="str"/>
      <x:c r="AA3800" t="str"/>
      <x:c r="AB3800" t="n">
        <x:v>30</x:v>
      </x:c>
      <x:c r="AC3800" t="str">
        <x:v>Prioridade Baixa</x:v>
      </x:c>
      <x:c r="AD3800" t="str">
        <x:v>Fonte CNES/DATASUS: https://cnes2.datasus.gov.br/Mod_Basico.asp?VCo_Unidade=3552506033083; CNES 6033083; CNPJ -; site oficial/redes não coletados nesta fonte</x:v>
      </x:c>
      <x:c r="AE3800" t="n">
        <x:f>IF(LEN(H3800)&gt;0,1,0)</x:f>
        <x:v>0</x:v>
      </x:c>
      <x:c r="AF3800" t="n">
        <x:f>IF(LEN(M3800)&gt;0,1,0)</x:f>
        <x:v>0</x:v>
      </x:c>
      <x:c r="AG3800" t="n">
        <x:f>IF(AND(LEN(H3800)=0,LEN(K3800)=0,LEN(M3800)=0),1,0)</x:f>
        <x:v>1</x:v>
      </x:c>
    </x:row>
    <x:row r="3801">
      <x:c r="A3801" t="str">
        <x:v>AT-03800</x:v>
      </x:c>
      <x:c r="B3801" t="str">
        <x:v>Pronto Socorro Municipal Infantil De Suzano</x:v>
      </x:c>
      <x:c r="C3801" t="str">
        <x:v>Saúde</x:v>
      </x:c>
      <x:c r="D3801" t="str">
        <x:v>Pronto Atendimento / UPA</x:v>
      </x:c>
      <x:c r="E3801" t="str">
        <x:v>Suzano</x:v>
      </x:c>
      <x:c r="F3801" t="str">
        <x:v>Vila Figueira</x:v>
      </x:c>
      <x:c r="G3801" t="str">
        <x:v>Municipio De Suzano, 1459, Vila Figueira, Suzano, Sp</x:v>
      </x:c>
      <x:c r="H3801" t="str"/>
      <x:c r="I3801" t="str"/>
      <x:c r="J3801" t="str"/>
      <x:c r="K3801" t="str"/>
      <x:c r="L3801" t="str"/>
      <x:c r="M3801" t="str"/>
      <x:c r="N3801" t="str"/>
      <x:c r="O3801" t="str"/>
      <x:c r="P3801" t="str"/>
      <x:c r="Q3801" t="str">
        <x:v>https://www.google.com/maps/search/?api=1&amp;query=Pronto+Socorro+Municipal+Infantil+De+Suzano+MUNICIPIO+DE+SUZANO%2C+1459%2C+VILA+FIGUEIRA%2C+SUZANO%2C+SP+Suzano+SP</x:v>
      </x:c>
      <x:c r="R3801" t="str"/>
      <x:c r="S3801" t="str"/>
      <x:c r="T3801" t="str">
        <x:v>Não contatado</x:v>
      </x:c>
      <x:c r="U3801" s="27" t="n">
        <x:f>IF(LEN(H3801)&gt;0,25,0)+IF(L3801="Sim",25,0)+IF(LEN(M3801)&gt;0,15,0)+IF(LEN(J3801)&gt;0,10,0)+IF(LEN(N3801)&gt;0,5,0)+IF(LEN(O3801)&gt;0,5,0)+IF(LEN(P3801)&gt;0,5,0)+IF(AND(LEN(R3801)&gt;0,LEN(S3801)&gt;0),10,0)</x:f>
        <x:v>0</x:v>
      </x:c>
      <x:c r="V3801" t="str">
        <x:f>IF(U3801&gt;=60,"Prioridade Alta",IF(U3801&gt;=35,"Prioridade Média","Prioridade Baixa"))</x:f>
        <x:v>Prioridade Baixa</x:v>
      </x:c>
      <x:c r="W3801" t="str">
        <x:v>Sim</x:v>
      </x:c>
      <x:c r="X3801" t="str">
        <x:v>Sem telefone, e-mail ou site</x:v>
      </x:c>
      <x:c r="Y3801" t="str">
        <x:v>Base expandida 2026-07-27</x:v>
      </x:c>
      <x:c r="Z3801" t="str"/>
      <x:c r="AA3801" t="str"/>
      <x:c r="AB3801" t="n">
        <x:v>30</x:v>
      </x:c>
      <x:c r="AC3801" t="str">
        <x:v>Prioridade Baixa</x:v>
      </x:c>
      <x:c r="AD3801" t="str">
        <x:v>Fonte CNES/DATASUS: https://cnes2.datasus.gov.br/Mod_Basico.asp?VCo_Unidade=3552509609474; CNES 9609474; CNPJ -; site oficial/redes não coletados nesta fonte</x:v>
      </x:c>
      <x:c r="AE3801" t="n">
        <x:f>IF(LEN(H3801)&gt;0,1,0)</x:f>
        <x:v>0</x:v>
      </x:c>
      <x:c r="AF3801" t="n">
        <x:f>IF(LEN(M3801)&gt;0,1,0)</x:f>
        <x:v>0</x:v>
      </x:c>
      <x:c r="AG3801" t="n">
        <x:f>IF(AND(LEN(H3801)=0,LEN(K3801)=0,LEN(M3801)=0),1,0)</x:f>
        <x:v>1</x:v>
      </x:c>
    </x:row>
    <x:row r="3802">
      <x:c r="A3802" t="str">
        <x:v>AT-03801</x:v>
      </x:c>
      <x:c r="B3802" t="str">
        <x:v>Pronto Socorro Municipal De Suzano</x:v>
      </x:c>
      <x:c r="C3802" t="str">
        <x:v>Saúde</x:v>
      </x:c>
      <x:c r="D3802" t="str">
        <x:v>Pronto Atendimento / UPA</x:v>
      </x:c>
      <x:c r="E3802" t="str">
        <x:v>Suzano</x:v>
      </x:c>
      <x:c r="F3802" t="str">
        <x:v>Vil Figueira</x:v>
      </x:c>
      <x:c r="G3802" t="str">
        <x:v>Prefeitura Municipal De Suzano, 499, Vil Figueira, Suzano, Sp</x:v>
      </x:c>
      <x:c r="H3802" t="str"/>
      <x:c r="I3802" t="str"/>
      <x:c r="J3802" t="str"/>
      <x:c r="K3802" t="str"/>
      <x:c r="L3802" t="str"/>
      <x:c r="M3802" t="str"/>
      <x:c r="N3802" t="str"/>
      <x:c r="O3802" t="str"/>
      <x:c r="P3802" t="str"/>
      <x:c r="Q3802" t="str">
        <x:v>https://www.google.com/maps/search/?api=1&amp;query=Pronto+Socorro+Municipal+De+Suzano+PREFEITURA+MUNICIPAL+DE+SUZANO%2C+499%2C+VIL+FIGUEIRA%2C+SUZANO%2C+SP+Suzano+SP</x:v>
      </x:c>
      <x:c r="R3802" t="str"/>
      <x:c r="S3802" t="str"/>
      <x:c r="T3802" t="str">
        <x:v>Não contatado</x:v>
      </x:c>
      <x:c r="U3802" s="27" t="n">
        <x:f>IF(LEN(H3802)&gt;0,25,0)+IF(L3802="Sim",25,0)+IF(LEN(M3802)&gt;0,15,0)+IF(LEN(J3802)&gt;0,10,0)+IF(LEN(N3802)&gt;0,5,0)+IF(LEN(O3802)&gt;0,5,0)+IF(LEN(P3802)&gt;0,5,0)+IF(AND(LEN(R3802)&gt;0,LEN(S3802)&gt;0),10,0)</x:f>
        <x:v>0</x:v>
      </x:c>
      <x:c r="V3802" t="str">
        <x:f>IF(U3802&gt;=60,"Prioridade Alta",IF(U3802&gt;=35,"Prioridade Média","Prioridade Baixa"))</x:f>
        <x:v>Prioridade Baixa</x:v>
      </x:c>
      <x:c r="W3802" t="str">
        <x:v>Sim</x:v>
      </x:c>
      <x:c r="X3802" t="str">
        <x:v>Sem telefone, e-mail ou site</x:v>
      </x:c>
      <x:c r="Y3802" t="str">
        <x:v>Base expandida 2026-07-27</x:v>
      </x:c>
      <x:c r="Z3802" t="str"/>
      <x:c r="AA3802" t="str"/>
      <x:c r="AB3802" t="n">
        <x:v>30</x:v>
      </x:c>
      <x:c r="AC3802" t="str">
        <x:v>Prioridade Baixa</x:v>
      </x:c>
      <x:c r="AD3802" t="str">
        <x:v>Fonte CNES/DATASUS: https://cnes2.datasus.gov.br/Mod_Basico.asp?VCo_Unidade=3552502039001; CNES 2039001; CNPJ -; site oficial/redes não coletados nesta fonte</x:v>
      </x:c>
      <x:c r="AE3802" t="n">
        <x:f>IF(LEN(H3802)&gt;0,1,0)</x:f>
        <x:v>0</x:v>
      </x:c>
      <x:c r="AF3802" t="n">
        <x:f>IF(LEN(M3802)&gt;0,1,0)</x:f>
        <x:v>0</x:v>
      </x:c>
      <x:c r="AG3802" t="n">
        <x:f>IF(AND(LEN(H3802)=0,LEN(K3802)=0,LEN(M3802)=0),1,0)</x:f>
        <x:v>1</x:v>
      </x:c>
    </x:row>
    <x:row r="3803">
      <x:c r="A3803" t="str">
        <x:v>AT-03802</x:v>
      </x:c>
      <x:c r="B3803" t="str">
        <x:v>Quimfisio</x:v>
      </x:c>
      <x:c r="C3803" t="str">
        <x:v>Saúde</x:v>
      </x:c>
      <x:c r="D3803" t="str">
        <x:v>Clínica</x:v>
      </x:c>
      <x:c r="E3803" t="str">
        <x:v>Suzano</x:v>
      </x:c>
      <x:c r="F3803" t="str">
        <x:v>Centro</x:v>
      </x:c>
      <x:c r="G3803" t="str">
        <x:v>Quintiliano Luiz Bernardes, 1547, Centro, Suzano, Sp</x:v>
      </x:c>
      <x:c r="H3803" t="str"/>
      <x:c r="I3803" t="str"/>
      <x:c r="J3803" t="str"/>
      <x:c r="K3803" t="str"/>
      <x:c r="L3803" t="str"/>
      <x:c r="M3803" t="str"/>
      <x:c r="N3803" t="str"/>
      <x:c r="O3803" t="str"/>
      <x:c r="P3803" t="str"/>
      <x:c r="Q3803" t="str">
        <x:v>https://www.google.com/maps/search/?api=1&amp;query=Quimfisio+QUINTILIANO+LUIZ+BERNARDES%2C+1547%2C+CENTRO%2C+SUZANO%2C+SP+Suzano+SP</x:v>
      </x:c>
      <x:c r="R3803" t="str"/>
      <x:c r="S3803" t="str"/>
      <x:c r="T3803" t="str">
        <x:v>Não contatado</x:v>
      </x:c>
      <x:c r="U3803" s="27" t="n">
        <x:f>IF(LEN(H3803)&gt;0,25,0)+IF(L3803="Sim",25,0)+IF(LEN(M3803)&gt;0,15,0)+IF(LEN(J3803)&gt;0,10,0)+IF(LEN(N3803)&gt;0,5,0)+IF(LEN(O3803)&gt;0,5,0)+IF(LEN(P3803)&gt;0,5,0)+IF(AND(LEN(R3803)&gt;0,LEN(S3803)&gt;0),10,0)</x:f>
        <x:v>0</x:v>
      </x:c>
      <x:c r="V3803" t="str">
        <x:f>IF(U3803&gt;=60,"Prioridade Alta",IF(U3803&gt;=35,"Prioridade Média","Prioridade Baixa"))</x:f>
        <x:v>Prioridade Baixa</x:v>
      </x:c>
      <x:c r="W3803" t="str">
        <x:v>Sim</x:v>
      </x:c>
      <x:c r="X3803" t="str">
        <x:v>Sem telefone, e-mail ou site</x:v>
      </x:c>
      <x:c r="Y3803" t="str">
        <x:v>Base expandida 2026-07-27</x:v>
      </x:c>
      <x:c r="Z3803" t="str"/>
      <x:c r="AA3803" t="str"/>
      <x:c r="AB3803" t="n">
        <x:v>30</x:v>
      </x:c>
      <x:c r="AC3803" t="str">
        <x:v>Prioridade Baixa</x:v>
      </x:c>
      <x:c r="AD3803" t="str">
        <x:v>Fonte CNES/DATASUS: https://cnes2.datasus.gov.br/Mod_Basico.asp?VCo_Unidade=3552507605870; CNES 7605870; CNPJ -; site oficial/redes não coletados nesta fonte</x:v>
      </x:c>
      <x:c r="AE3803" t="n">
        <x:f>IF(LEN(H3803)&gt;0,1,0)</x:f>
        <x:v>0</x:v>
      </x:c>
      <x:c r="AF3803" t="n">
        <x:f>IF(LEN(M3803)&gt;0,1,0)</x:f>
        <x:v>0</x:v>
      </x:c>
      <x:c r="AG3803" t="n">
        <x:f>IF(AND(LEN(H3803)=0,LEN(K3803)=0,LEN(M3803)=0),1,0)</x:f>
        <x:v>1</x:v>
      </x:c>
    </x:row>
    <x:row r="3804">
      <x:c r="A3804" t="str">
        <x:v>AT-03803</x:v>
      </x:c>
      <x:c r="B3804" t="str">
        <x:v>Re Odontologia</x:v>
      </x:c>
      <x:c r="C3804" t="str">
        <x:v>Saúde</x:v>
      </x:c>
      <x:c r="D3804" t="str">
        <x:v>Clínica</x:v>
      </x:c>
      <x:c r="E3804" t="str">
        <x:v>Suzano</x:v>
      </x:c>
      <x:c r="F3804" t="str">
        <x:v>Jardim Paulista</x:v>
      </x:c>
      <x:c r="G3804" t="str">
        <x:v>Roberto Rezende Campos Salles, 217, Jardim Paulista, Suzano, Sp</x:v>
      </x:c>
      <x:c r="H3804" t="str"/>
      <x:c r="I3804" t="str"/>
      <x:c r="J3804" t="str"/>
      <x:c r="K3804" t="str"/>
      <x:c r="L3804" t="str"/>
      <x:c r="M3804" t="str"/>
      <x:c r="N3804" t="str"/>
      <x:c r="O3804" t="str"/>
      <x:c r="P3804" t="str"/>
      <x:c r="Q3804" t="str">
        <x:v>https://www.google.com/maps/search/?api=1&amp;query=Re+Odontologia+ROBERTO+REZENDE+CAMPOS+SALLES%2C+217%2C+JARDIM+PAULISTA%2C+SUZANO%2C+SP+Suzano+SP</x:v>
      </x:c>
      <x:c r="R3804" t="str"/>
      <x:c r="S3804" t="str"/>
      <x:c r="T3804" t="str">
        <x:v>Não contatado</x:v>
      </x:c>
      <x:c r="U3804" s="27" t="n">
        <x:f>IF(LEN(H3804)&gt;0,25,0)+IF(L3804="Sim",25,0)+IF(LEN(M3804)&gt;0,15,0)+IF(LEN(J3804)&gt;0,10,0)+IF(LEN(N3804)&gt;0,5,0)+IF(LEN(O3804)&gt;0,5,0)+IF(LEN(P3804)&gt;0,5,0)+IF(AND(LEN(R3804)&gt;0,LEN(S3804)&gt;0),10,0)</x:f>
        <x:v>0</x:v>
      </x:c>
      <x:c r="V3804" t="str">
        <x:f>IF(U3804&gt;=60,"Prioridade Alta",IF(U3804&gt;=35,"Prioridade Média","Prioridade Baixa"))</x:f>
        <x:v>Prioridade Baixa</x:v>
      </x:c>
      <x:c r="W3804" t="str">
        <x:v>Sim</x:v>
      </x:c>
      <x:c r="X3804" t="str">
        <x:v>Sem telefone, e-mail ou site</x:v>
      </x:c>
      <x:c r="Y3804" t="str">
        <x:v>Base expandida 2026-07-27</x:v>
      </x:c>
      <x:c r="Z3804" t="str"/>
      <x:c r="AA3804" t="str"/>
      <x:c r="AB3804" t="n">
        <x:v>30</x:v>
      </x:c>
      <x:c r="AC3804" t="str">
        <x:v>Prioridade Baixa</x:v>
      </x:c>
      <x:c r="AD3804" t="str">
        <x:v>Fonte CNES/DATASUS: https://cnes2.datasus.gov.br/Mod_Basico.asp?VCo_Unidade=3552504150589; CNES 4150589; CNPJ -; site oficial/redes não coletados nesta fonte</x:v>
      </x:c>
      <x:c r="AE3804" t="n">
        <x:f>IF(LEN(H3804)&gt;0,1,0)</x:f>
        <x:v>0</x:v>
      </x:c>
      <x:c r="AF3804" t="n">
        <x:f>IF(LEN(M3804)&gt;0,1,0)</x:f>
        <x:v>0</x:v>
      </x:c>
      <x:c r="AG3804" t="n">
        <x:f>IF(AND(LEN(H3804)=0,LEN(K3804)=0,LEN(M3804)=0),1,0)</x:f>
        <x:v>1</x:v>
      </x:c>
    </x:row>
    <x:row r="3805">
      <x:c r="A3805" t="str">
        <x:v>AT-03804</x:v>
      </x:c>
      <x:c r="B3805" t="str">
        <x:v>Radiodonto Radiologia Odontologica Digital</x:v>
      </x:c>
      <x:c r="C3805" t="str">
        <x:v>Saúde</x:v>
      </x:c>
      <x:c r="D3805" t="str">
        <x:v>Clínica</x:v>
      </x:c>
      <x:c r="E3805" t="str">
        <x:v>Suzano</x:v>
      </x:c>
      <x:c r="F3805" t="str">
        <x:v>Centro</x:v>
      </x:c>
      <x:c r="G3805" t="str">
        <x:v>Radiodonto Radiologia Odontologica Digital Ltda, 150, Centro, Suzano, Sp</x:v>
      </x:c>
      <x:c r="H3805" t="str"/>
      <x:c r="I3805" t="str"/>
      <x:c r="J3805" t="str"/>
      <x:c r="K3805" t="str"/>
      <x:c r="L3805" t="str"/>
      <x:c r="M3805" t="str"/>
      <x:c r="N3805" t="str"/>
      <x:c r="O3805" t="str"/>
      <x:c r="P3805" t="str"/>
      <x:c r="Q3805" t="str">
        <x:v>https://www.google.com/maps/search/?api=1&amp;query=Radiodonto+Radiologia+Odontologica+Digital+RADIODONTO+RADIOLOGIA+ODONTOLOGICA+DIGITAL+LTDA%2C+150%2C+CENTRO%2C+SUZANO%2C+SP+Suzano+SP</x:v>
      </x:c>
      <x:c r="R3805" t="str"/>
      <x:c r="S3805" t="str"/>
      <x:c r="T3805" t="str">
        <x:v>Não contatado</x:v>
      </x:c>
      <x:c r="U3805" s="27" t="n">
        <x:f>IF(LEN(H3805)&gt;0,25,0)+IF(L3805="Sim",25,0)+IF(LEN(M3805)&gt;0,15,0)+IF(LEN(J3805)&gt;0,10,0)+IF(LEN(N3805)&gt;0,5,0)+IF(LEN(O3805)&gt;0,5,0)+IF(LEN(P3805)&gt;0,5,0)+IF(AND(LEN(R3805)&gt;0,LEN(S3805)&gt;0),10,0)</x:f>
        <x:v>0</x:v>
      </x:c>
      <x:c r="V3805" t="str">
        <x:f>IF(U3805&gt;=60,"Prioridade Alta",IF(U3805&gt;=35,"Prioridade Média","Prioridade Baixa"))</x:f>
        <x:v>Prioridade Baixa</x:v>
      </x:c>
      <x:c r="W3805" t="str">
        <x:v>Sim</x:v>
      </x:c>
      <x:c r="X3805" t="str">
        <x:v>Sem telefone, e-mail ou site</x:v>
      </x:c>
      <x:c r="Y3805" t="str">
        <x:v>Base expandida 2026-07-27</x:v>
      </x:c>
      <x:c r="Z3805" t="str"/>
      <x:c r="AA3805" t="str"/>
      <x:c r="AB3805" t="n">
        <x:v>30</x:v>
      </x:c>
      <x:c r="AC3805" t="str">
        <x:v>Prioridade Baixa</x:v>
      </x:c>
      <x:c r="AD3805" t="str">
        <x:v>Fonte CNES/DATASUS: https://cnes2.datasus.gov.br/Mod_Basico.asp?VCo_Unidade=3552505903661; CNES 5903661; CNPJ 62247269000124; site oficial/redes não coletados nesta fonte</x:v>
      </x:c>
      <x:c r="AE3805" t="n">
        <x:f>IF(LEN(H3805)&gt;0,1,0)</x:f>
        <x:v>0</x:v>
      </x:c>
      <x:c r="AF3805" t="n">
        <x:f>IF(LEN(M3805)&gt;0,1,0)</x:f>
        <x:v>0</x:v>
      </x:c>
      <x:c r="AG3805" t="n">
        <x:f>IF(AND(LEN(H3805)=0,LEN(K3805)=0,LEN(M3805)=0),1,0)</x:f>
        <x:v>1</x:v>
      </x:c>
    </x:row>
    <x:row r="3806">
      <x:c r="A3806" t="str">
        <x:v>AT-03805</x:v>
      </x:c>
      <x:c r="B3806" t="str">
        <x:v>Sij Saude Ltda Epp</x:v>
      </x:c>
      <x:c r="C3806" t="str">
        <x:v>Saúde</x:v>
      </x:c>
      <x:c r="D3806" t="str">
        <x:v>Clínica</x:v>
      </x:c>
      <x:c r="E3806" t="str">
        <x:v>Suzano</x:v>
      </x:c>
      <x:c r="F3806" t="str">
        <x:v>Vila Costa</x:v>
      </x:c>
      <x:c r="G3806" t="str">
        <x:v>Sij Saude Ltda, 544, Vila Costa, Suzano, Sp</x:v>
      </x:c>
      <x:c r="H3806" t="str"/>
      <x:c r="I3806" t="str"/>
      <x:c r="J3806" t="str"/>
      <x:c r="K3806" t="str"/>
      <x:c r="L3806" t="str"/>
      <x:c r="M3806" t="str"/>
      <x:c r="N3806" t="str"/>
      <x:c r="O3806" t="str"/>
      <x:c r="P3806" t="str"/>
      <x:c r="Q3806" t="str">
        <x:v>https://www.google.com/maps/search/?api=1&amp;query=Sij+Saude+Ltda+Epp+SIJ+SAUDE+LTDA%2C+544%2C+VILA+COSTA%2C+SUZANO%2C+SP+Suzano+SP</x:v>
      </x:c>
      <x:c r="R3806" t="str"/>
      <x:c r="S3806" t="str"/>
      <x:c r="T3806" t="str">
        <x:v>Não contatado</x:v>
      </x:c>
      <x:c r="U3806" s="27" t="n">
        <x:f>IF(LEN(H3806)&gt;0,25,0)+IF(L3806="Sim",25,0)+IF(LEN(M3806)&gt;0,15,0)+IF(LEN(J3806)&gt;0,10,0)+IF(LEN(N3806)&gt;0,5,0)+IF(LEN(O3806)&gt;0,5,0)+IF(LEN(P3806)&gt;0,5,0)+IF(AND(LEN(R3806)&gt;0,LEN(S3806)&gt;0),10,0)</x:f>
        <x:v>0</x:v>
      </x:c>
      <x:c r="V3806" t="str">
        <x:f>IF(U3806&gt;=60,"Prioridade Alta",IF(U3806&gt;=35,"Prioridade Média","Prioridade Baixa"))</x:f>
        <x:v>Prioridade Baixa</x:v>
      </x:c>
      <x:c r="W3806" t="str">
        <x:v>Sim</x:v>
      </x:c>
      <x:c r="X3806" t="str">
        <x:v>Sem telefone, e-mail ou site</x:v>
      </x:c>
      <x:c r="Y3806" t="str">
        <x:v>Base expandida 2026-07-27</x:v>
      </x:c>
      <x:c r="Z3806" t="str"/>
      <x:c r="AA3806" t="str"/>
      <x:c r="AB3806" t="n">
        <x:v>30</x:v>
      </x:c>
      <x:c r="AC3806" t="str">
        <x:v>Prioridade Baixa</x:v>
      </x:c>
      <x:c r="AD3806" t="str">
        <x:v>Fonte CNES/DATASUS: https://cnes2.datasus.gov.br/Mod_Basico.asp?VCo_Unidade=3552509434011; CNES 9434011; CNPJ 27319846000145; site oficial/redes não coletados nesta fonte</x:v>
      </x:c>
      <x:c r="AE3806" t="n">
        <x:f>IF(LEN(H3806)&gt;0,1,0)</x:f>
        <x:v>0</x:v>
      </x:c>
      <x:c r="AF3806" t="n">
        <x:f>IF(LEN(M3806)&gt;0,1,0)</x:f>
        <x:v>0</x:v>
      </x:c>
      <x:c r="AG3806" t="n">
        <x:f>IF(AND(LEN(H3806)=0,LEN(K3806)=0,LEN(M3806)=0),1,0)</x:f>
        <x:v>1</x:v>
      </x:c>
    </x:row>
    <x:row r="3807">
      <x:c r="A3807" t="str">
        <x:v>AT-03806</x:v>
      </x:c>
      <x:c r="B3807" t="str">
        <x:v>Sorria Mais Odontologia</x:v>
      </x:c>
      <x:c r="C3807" t="str">
        <x:v>Saúde</x:v>
      </x:c>
      <x:c r="D3807" t="str">
        <x:v>Clínica</x:v>
      </x:c>
      <x:c r="E3807" t="str">
        <x:v>Suzano</x:v>
      </x:c>
      <x:c r="F3807" t="str">
        <x:v>Centro</x:v>
      </x:c>
      <x:c r="G3807" t="str">
        <x:v>Renan Santana Do Nascimento, 118, Centro, Suzano, Sp</x:v>
      </x:c>
      <x:c r="H3807" t="str"/>
      <x:c r="I3807" t="str"/>
      <x:c r="J3807" t="str"/>
      <x:c r="K3807" t="str"/>
      <x:c r="L3807" t="str"/>
      <x:c r="M3807" t="str"/>
      <x:c r="N3807" t="str"/>
      <x:c r="O3807" t="str"/>
      <x:c r="P3807" t="str"/>
      <x:c r="Q3807" t="str">
        <x:v>https://www.google.com/maps/search/?api=1&amp;query=Sorria+Mais+Odontologia+RENAN+SANTANA+DO+NASCIMENTO%2C+118%2C+CENTRO%2C+SUZANO%2C+SP+Suzano+SP</x:v>
      </x:c>
      <x:c r="R3807" t="str"/>
      <x:c r="S3807" t="str"/>
      <x:c r="T3807" t="str">
        <x:v>Não contatado</x:v>
      </x:c>
      <x:c r="U3807" s="27" t="n">
        <x:f>IF(LEN(H3807)&gt;0,25,0)+IF(L3807="Sim",25,0)+IF(LEN(M3807)&gt;0,15,0)+IF(LEN(J3807)&gt;0,10,0)+IF(LEN(N3807)&gt;0,5,0)+IF(LEN(O3807)&gt;0,5,0)+IF(LEN(P3807)&gt;0,5,0)+IF(AND(LEN(R3807)&gt;0,LEN(S3807)&gt;0),10,0)</x:f>
        <x:v>0</x:v>
      </x:c>
      <x:c r="V3807" t="str">
        <x:f>IF(U3807&gt;=60,"Prioridade Alta",IF(U3807&gt;=35,"Prioridade Média","Prioridade Baixa"))</x:f>
        <x:v>Prioridade Baixa</x:v>
      </x:c>
      <x:c r="W3807" t="str">
        <x:v>Sim</x:v>
      </x:c>
      <x:c r="X3807" t="str">
        <x:v>Sem telefone, e-mail ou site</x:v>
      </x:c>
      <x:c r="Y3807" t="str">
        <x:v>Base expandida 2026-07-27</x:v>
      </x:c>
      <x:c r="Z3807" t="str"/>
      <x:c r="AA3807" t="str"/>
      <x:c r="AB3807" t="n">
        <x:v>30</x:v>
      </x:c>
      <x:c r="AC3807" t="str">
        <x:v>Prioridade Baixa</x:v>
      </x:c>
      <x:c r="AD3807" t="str">
        <x:v>Fonte CNES/DATASUS: https://cnes2.datasus.gov.br/Mod_Basico.asp?VCo_Unidade=3552509318283; CNES 9318283; CNPJ -; site oficial/redes não coletados nesta fonte</x:v>
      </x:c>
      <x:c r="AE3807" t="n">
        <x:f>IF(LEN(H3807)&gt;0,1,0)</x:f>
        <x:v>0</x:v>
      </x:c>
      <x:c r="AF3807" t="n">
        <x:f>IF(LEN(M3807)&gt;0,1,0)</x:f>
        <x:v>0</x:v>
      </x:c>
      <x:c r="AG3807" t="n">
        <x:f>IF(AND(LEN(H3807)=0,LEN(K3807)=0,LEN(M3807)=0),1,0)</x:f>
        <x:v>1</x:v>
      </x:c>
    </x:row>
    <x:row r="3808">
      <x:c r="A3808" t="str">
        <x:v>AT-03807</x:v>
      </x:c>
      <x:c r="B3808" t="str">
        <x:v>Top Smile Odontologia</x:v>
      </x:c>
      <x:c r="C3808" t="str">
        <x:v>Saúde</x:v>
      </x:c>
      <x:c r="D3808" t="str">
        <x:v>Clínica</x:v>
      </x:c>
      <x:c r="E3808" t="str">
        <x:v>Suzano</x:v>
      </x:c>
      <x:c r="F3808" t="str">
        <x:v>Centro</x:v>
      </x:c>
      <x:c r="G3808" t="str">
        <x:v>Rafael Dornelas Nepomuceno, 14, Centro, Suzano, Sp</x:v>
      </x:c>
      <x:c r="H3808" t="str"/>
      <x:c r="I3808" t="str"/>
      <x:c r="J3808" t="str"/>
      <x:c r="K3808" t="str"/>
      <x:c r="L3808" t="str"/>
      <x:c r="M3808" t="str"/>
      <x:c r="N3808" t="str"/>
      <x:c r="O3808" t="str"/>
      <x:c r="P3808" t="str"/>
      <x:c r="Q3808" t="str">
        <x:v>https://www.google.com/maps/search/?api=1&amp;query=Top+Smile+Odontologia+RAFAEL+DORNELAS+NEPOMUCENO%2C+14%2C+CENTRO%2C+SUZANO%2C+SP+Suzano+SP</x:v>
      </x:c>
      <x:c r="R3808" t="str"/>
      <x:c r="S3808" t="str"/>
      <x:c r="T3808" t="str">
        <x:v>Não contatado</x:v>
      </x:c>
      <x:c r="U3808" s="27" t="n">
        <x:f>IF(LEN(H3808)&gt;0,25,0)+IF(L3808="Sim",25,0)+IF(LEN(M3808)&gt;0,15,0)+IF(LEN(J3808)&gt;0,10,0)+IF(LEN(N3808)&gt;0,5,0)+IF(LEN(O3808)&gt;0,5,0)+IF(LEN(P3808)&gt;0,5,0)+IF(AND(LEN(R3808)&gt;0,LEN(S3808)&gt;0),10,0)</x:f>
        <x:v>0</x:v>
      </x:c>
      <x:c r="V3808" t="str">
        <x:f>IF(U3808&gt;=60,"Prioridade Alta",IF(U3808&gt;=35,"Prioridade Média","Prioridade Baixa"))</x:f>
        <x:v>Prioridade Baixa</x:v>
      </x:c>
      <x:c r="W3808" t="str">
        <x:v>Sim</x:v>
      </x:c>
      <x:c r="X3808" t="str">
        <x:v>Sem telefone, e-mail ou site</x:v>
      </x:c>
      <x:c r="Y3808" t="str">
        <x:v>Base expandida 2026-07-27</x:v>
      </x:c>
      <x:c r="Z3808" t="str"/>
      <x:c r="AA3808" t="str"/>
      <x:c r="AB3808" t="n">
        <x:v>30</x:v>
      </x:c>
      <x:c r="AC3808" t="str">
        <x:v>Prioridade Baixa</x:v>
      </x:c>
      <x:c r="AD3808" t="str">
        <x:v>Fonte CNES/DATASUS: https://cnes2.datasus.gov.br/Mod_Basico.asp?VCo_Unidade=3552509234500; CNES 9234500; CNPJ -; site oficial/redes não coletados nesta fonte</x:v>
      </x:c>
      <x:c r="AE3808" t="n">
        <x:f>IF(LEN(H3808)&gt;0,1,0)</x:f>
        <x:v>0</x:v>
      </x:c>
      <x:c r="AF3808" t="n">
        <x:f>IF(LEN(M3808)&gt;0,1,0)</x:f>
        <x:v>0</x:v>
      </x:c>
      <x:c r="AG3808" t="n">
        <x:f>IF(AND(LEN(H3808)=0,LEN(K3808)=0,LEN(M3808)=0),1,0)</x:f>
        <x:v>1</x:v>
      </x:c>
    </x:row>
    <x:row r="3809">
      <x:c r="A3809" t="str">
        <x:v>AT-03808</x:v>
      </x:c>
      <x:c r="B3809" t="str">
        <x:v>Vicente D Paula Saude</x:v>
      </x:c>
      <x:c r="C3809" t="str">
        <x:v>Saúde</x:v>
      </x:c>
      <x:c r="D3809" t="str">
        <x:v>Clínica</x:v>
      </x:c>
      <x:c r="E3809" t="str">
        <x:v>Suzano</x:v>
      </x:c>
      <x:c r="F3809" t="str">
        <x:v>Jardim Leblon</x:v>
      </x:c>
      <x:c r="G3809" t="str">
        <x:v>Vicente D Paula Saude Ltda, 198, Jardim Leblon, Suzano, Sp</x:v>
      </x:c>
      <x:c r="H3809" t="str"/>
      <x:c r="I3809" t="str"/>
      <x:c r="J3809" t="str"/>
      <x:c r="K3809" t="str"/>
      <x:c r="L3809" t="str"/>
      <x:c r="M3809" t="str"/>
      <x:c r="N3809" t="str"/>
      <x:c r="O3809" t="str"/>
      <x:c r="P3809" t="str"/>
      <x:c r="Q3809" t="str">
        <x:v>https://www.google.com/maps/search/?api=1&amp;query=Vicente+D+Paula+Saude+VICENTE+D+PAULA+SAUDE+LTDA%2C+198%2C+JARDIM+LEBLON%2C+SUZANO%2C+SP+Suzano+SP</x:v>
      </x:c>
      <x:c r="R3809" t="str"/>
      <x:c r="S3809" t="str"/>
      <x:c r="T3809" t="str">
        <x:v>Não contatado</x:v>
      </x:c>
      <x:c r="U3809" s="27" t="n">
        <x:f>IF(LEN(H3809)&gt;0,25,0)+IF(L3809="Sim",25,0)+IF(LEN(M3809)&gt;0,15,0)+IF(LEN(J3809)&gt;0,10,0)+IF(LEN(N3809)&gt;0,5,0)+IF(LEN(O3809)&gt;0,5,0)+IF(LEN(P3809)&gt;0,5,0)+IF(AND(LEN(R3809)&gt;0,LEN(S3809)&gt;0),10,0)</x:f>
        <x:v>0</x:v>
      </x:c>
      <x:c r="V3809" t="str">
        <x:f>IF(U3809&gt;=60,"Prioridade Alta",IF(U3809&gt;=35,"Prioridade Média","Prioridade Baixa"))</x:f>
        <x:v>Prioridade Baixa</x:v>
      </x:c>
      <x:c r="W3809" t="str">
        <x:v>Sim</x:v>
      </x:c>
      <x:c r="X3809" t="str">
        <x:v>Sem telefone, e-mail ou site</x:v>
      </x:c>
      <x:c r="Y3809" t="str">
        <x:v>Base expandida 2026-07-27</x:v>
      </x:c>
      <x:c r="Z3809" t="str"/>
      <x:c r="AA3809" t="str"/>
      <x:c r="AB3809" t="n">
        <x:v>30</x:v>
      </x:c>
      <x:c r="AC3809" t="str">
        <x:v>Prioridade Baixa</x:v>
      </x:c>
      <x:c r="AD3809" t="str">
        <x:v>Fonte CNES/DATASUS: https://cnes2.datasus.gov.br/Mod_Basico.asp?VCo_Unidade=3552508099758; CNES 8099758; CNPJ 64066465000128; site oficial/redes não coletados nesta fonte</x:v>
      </x:c>
      <x:c r="AE3809" t="n">
        <x:f>IF(LEN(H3809)&gt;0,1,0)</x:f>
        <x:v>0</x:v>
      </x:c>
      <x:c r="AF3809" t="n">
        <x:f>IF(LEN(M3809)&gt;0,1,0)</x:f>
        <x:v>0</x:v>
      </x:c>
      <x:c r="AG3809" t="n">
        <x:f>IF(AND(LEN(H3809)=0,LEN(K3809)=0,LEN(M3809)=0),1,0)</x:f>
        <x:v>1</x:v>
      </x:c>
    </x:row>
    <x:row r="3810">
      <x:c r="A3810" t="str">
        <x:v>AT-03809</x:v>
      </x:c>
      <x:c r="B3810" t="str">
        <x:v>Vitaly Odontologia</x:v>
      </x:c>
      <x:c r="C3810" t="str">
        <x:v>Saúde</x:v>
      </x:c>
      <x:c r="D3810" t="str">
        <x:v>Clínica</x:v>
      </x:c>
      <x:c r="E3810" t="str">
        <x:v>Suzano</x:v>
      </x:c>
      <x:c r="F3810" t="str">
        <x:v>Centro</x:v>
      </x:c>
      <x:c r="G3810" t="str">
        <x:v>Vitaly Odontologia Ltda, 24, Centro, Suzano, Sp</x:v>
      </x:c>
      <x:c r="H3810" t="str"/>
      <x:c r="I3810" t="str"/>
      <x:c r="J3810" t="str"/>
      <x:c r="K3810" t="str"/>
      <x:c r="L3810" t="str"/>
      <x:c r="M3810" t="str"/>
      <x:c r="N3810" t="str"/>
      <x:c r="O3810" t="str"/>
      <x:c r="P3810" t="str"/>
      <x:c r="Q3810" t="str">
        <x:v>https://www.google.com/maps/search/?api=1&amp;query=Vitaly+Odontologia+VITALY+ODONTOLOGIA+LTDA%2C+24%2C+CENTRO%2C+SUZANO%2C+SP+Suzano+SP</x:v>
      </x:c>
      <x:c r="R3810" t="str"/>
      <x:c r="S3810" t="str"/>
      <x:c r="T3810" t="str">
        <x:v>Não contatado</x:v>
      </x:c>
      <x:c r="U3810" s="27" t="n">
        <x:f>IF(LEN(H3810)&gt;0,25,0)+IF(L3810="Sim",25,0)+IF(LEN(M3810)&gt;0,15,0)+IF(LEN(J3810)&gt;0,10,0)+IF(LEN(N3810)&gt;0,5,0)+IF(LEN(O3810)&gt;0,5,0)+IF(LEN(P3810)&gt;0,5,0)+IF(AND(LEN(R3810)&gt;0,LEN(S3810)&gt;0),10,0)</x:f>
        <x:v>0</x:v>
      </x:c>
      <x:c r="V3810" t="str">
        <x:f>IF(U3810&gt;=60,"Prioridade Alta",IF(U3810&gt;=35,"Prioridade Média","Prioridade Baixa"))</x:f>
        <x:v>Prioridade Baixa</x:v>
      </x:c>
      <x:c r="W3810" t="str">
        <x:v>Sim</x:v>
      </x:c>
      <x:c r="X3810" t="str">
        <x:v>Sem telefone, e-mail ou site</x:v>
      </x:c>
      <x:c r="Y3810" t="str">
        <x:v>Base expandida 2026-07-27</x:v>
      </x:c>
      <x:c r="Z3810" t="str"/>
      <x:c r="AA3810" t="str"/>
      <x:c r="AB3810" t="n">
        <x:v>30</x:v>
      </x:c>
      <x:c r="AC3810" t="str">
        <x:v>Prioridade Baixa</x:v>
      </x:c>
      <x:c r="AD3810" t="str">
        <x:v>Fonte CNES/DATASUS: https://cnes2.datasus.gov.br/Mod_Basico.asp?VCo_Unidade=3552509157581; CNES 9157581; CNPJ 26128364000145; site oficial/redes não coletados nesta fonte</x:v>
      </x:c>
      <x:c r="AE3810" t="n">
        <x:f>IF(LEN(H3810)&gt;0,1,0)</x:f>
        <x:v>0</x:v>
      </x:c>
      <x:c r="AF3810" t="n">
        <x:f>IF(LEN(M3810)&gt;0,1,0)</x:f>
        <x:v>0</x:v>
      </x:c>
      <x:c r="AG3810" t="n">
        <x:f>IF(AND(LEN(H3810)=0,LEN(K3810)=0,LEN(M3810)=0),1,0)</x:f>
        <x:v>1</x:v>
      </x:c>
    </x:row>
    <x:row r="3811">
      <x:c r="A3811" t="str">
        <x:v>AT-03810</x:v>
      </x:c>
      <x:c r="B3811" t="str">
        <x:v>Alice Bastos Odontologia</x:v>
      </x:c>
      <x:c r="C3811" t="str">
        <x:v>Saúde</x:v>
      </x:c>
      <x:c r="D3811" t="str">
        <x:v>Clínica</x:v>
      </x:c>
      <x:c r="E3811" t="str">
        <x:v>Arujá</x:v>
      </x:c>
      <x:c r="F3811" t="str">
        <x:v>Caputera</x:v>
      </x:c>
      <x:c r="G3811" t="str">
        <x:v>Alice Bastos Odontologia Ltda, 2290, Caputera, Aruja, Sp</x:v>
      </x:c>
      <x:c r="H3811" t="str"/>
      <x:c r="I3811" t="str"/>
      <x:c r="J3811" t="str"/>
      <x:c r="K3811" t="str"/>
      <x:c r="L3811" t="str"/>
      <x:c r="M3811" t="str"/>
      <x:c r="N3811" t="str"/>
      <x:c r="O3811" t="str"/>
      <x:c r="P3811" t="str"/>
      <x:c r="Q3811" t="str">
        <x:v>https://www.google.com/maps/search/?api=1&amp;query=Alice+Bastos+Odontologia+ALICE+BASTOS+ODONTOLOGIA+LTDA%2C+2290%2C+CAPUTERA%2C+ARUJA%2C+SP+Aruj%C3%A1+SP</x:v>
      </x:c>
      <x:c r="R3811" t="str"/>
      <x:c r="S3811" t="str"/>
      <x:c r="T3811" t="str">
        <x:v>Não contatado</x:v>
      </x:c>
      <x:c r="U3811" s="27" t="n">
        <x:f>IF(LEN(H3811)&gt;0,25,0)+IF(L3811="Sim",25,0)+IF(LEN(M3811)&gt;0,15,0)+IF(LEN(J3811)&gt;0,10,0)+IF(LEN(N3811)&gt;0,5,0)+IF(LEN(O3811)&gt;0,5,0)+IF(LEN(P3811)&gt;0,5,0)+IF(AND(LEN(R3811)&gt;0,LEN(S3811)&gt;0),10,0)</x:f>
        <x:v>0</x:v>
      </x:c>
      <x:c r="V3811" t="str">
        <x:f>IF(U3811&gt;=60,"Prioridade Alta",IF(U3811&gt;=35,"Prioridade Média","Prioridade Baixa"))</x:f>
        <x:v>Prioridade Baixa</x:v>
      </x:c>
      <x:c r="W3811" t="str">
        <x:v>Sim</x:v>
      </x:c>
      <x:c r="X3811" t="str">
        <x:v>Sem telefone, e-mail ou site</x:v>
      </x:c>
      <x:c r="Y3811" t="str">
        <x:v>Base expandida 2026-07-27</x:v>
      </x:c>
      <x:c r="Z3811" t="str"/>
      <x:c r="AA3811" t="str"/>
      <x:c r="AB3811" t="n">
        <x:v>30</x:v>
      </x:c>
      <x:c r="AC3811" t="str">
        <x:v>Prioridade Baixa</x:v>
      </x:c>
      <x:c r="AD3811" t="str">
        <x:v>Fonte CNES/DATASUS: https://cnes2.datasus.gov.br/Mod_Basico.asp?VCo_Unidade=3503908179271; CNES 8179271; CNPJ 61525441000100; site oficial/redes não coletados nesta fonte</x:v>
      </x:c>
      <x:c r="AE3811" t="n">
        <x:f>IF(LEN(H3811)&gt;0,1,0)</x:f>
        <x:v>0</x:v>
      </x:c>
      <x:c r="AF3811" t="n">
        <x:f>IF(LEN(M3811)&gt;0,1,0)</x:f>
        <x:v>0</x:v>
      </x:c>
      <x:c r="AG3811" t="n">
        <x:f>IF(AND(LEN(H3811)=0,LEN(K3811)=0,LEN(M3811)=0),1,0)</x:f>
        <x:v>1</x:v>
      </x:c>
    </x:row>
    <x:row r="3812">
      <x:c r="A3812" t="str">
        <x:v>AT-03811</x:v>
      </x:c>
      <x:c r="B3812" t="str">
        <x:v>Wania N S Park Odontologia</x:v>
      </x:c>
      <x:c r="C3812" t="str">
        <x:v>Saúde</x:v>
      </x:c>
      <x:c r="D3812" t="str">
        <x:v>Clínica</x:v>
      </x:c>
      <x:c r="E3812" t="str">
        <x:v>Suzano</x:v>
      </x:c>
      <x:c r="F3812" t="str">
        <x:v>Centro</x:v>
      </x:c>
      <x:c r="G3812" t="str">
        <x:v>Cliniort Odontologia Ltda Me, 71, Centro, Suzano, Sp</x:v>
      </x:c>
      <x:c r="H3812" t="str"/>
      <x:c r="I3812" t="str"/>
      <x:c r="J3812" t="str"/>
      <x:c r="K3812" t="str"/>
      <x:c r="L3812" t="str"/>
      <x:c r="M3812" t="str"/>
      <x:c r="N3812" t="str"/>
      <x:c r="O3812" t="str"/>
      <x:c r="P3812" t="str"/>
      <x:c r="Q3812" t="str">
        <x:v>https://www.google.com/maps/search/?api=1&amp;query=Wania+N+S+Park+Odontologia+CLINIORT+ODONTOLOGIA+LTDA+ME%2C+71%2C+CENTRO%2C+SUZANO%2C+SP+Suzano+SP</x:v>
      </x:c>
      <x:c r="R3812" t="str"/>
      <x:c r="S3812" t="str"/>
      <x:c r="T3812" t="str">
        <x:v>Não contatado</x:v>
      </x:c>
      <x:c r="U3812" s="27" t="n">
        <x:f>IF(LEN(H3812)&gt;0,25,0)+IF(L3812="Sim",25,0)+IF(LEN(M3812)&gt;0,15,0)+IF(LEN(J3812)&gt;0,10,0)+IF(LEN(N3812)&gt;0,5,0)+IF(LEN(O3812)&gt;0,5,0)+IF(LEN(P3812)&gt;0,5,0)+IF(AND(LEN(R3812)&gt;0,LEN(S3812)&gt;0),10,0)</x:f>
        <x:v>0</x:v>
      </x:c>
      <x:c r="V3812" t="str">
        <x:f>IF(U3812&gt;=60,"Prioridade Alta",IF(U3812&gt;=35,"Prioridade Média","Prioridade Baixa"))</x:f>
        <x:v>Prioridade Baixa</x:v>
      </x:c>
      <x:c r="W3812" t="str">
        <x:v>Sim</x:v>
      </x:c>
      <x:c r="X3812" t="str">
        <x:v>Sem telefone, e-mail ou site</x:v>
      </x:c>
      <x:c r="Y3812" t="str">
        <x:v>Base expandida 2026-07-27</x:v>
      </x:c>
      <x:c r="Z3812" t="str"/>
      <x:c r="AA3812" t="str"/>
      <x:c r="AB3812" t="n">
        <x:v>30</x:v>
      </x:c>
      <x:c r="AC3812" t="str">
        <x:v>Prioridade Baixa</x:v>
      </x:c>
      <x:c r="AD3812" t="str">
        <x:v>Fonte CNES/DATASUS: https://cnes2.datasus.gov.br/Mod_Basico.asp?VCo_Unidade=3552505962552; CNES 5962552; CNPJ 07369363000229; site oficial/redes não coletados nesta fonte</x:v>
      </x:c>
      <x:c r="AE3812" t="n">
        <x:f>IF(LEN(H3812)&gt;0,1,0)</x:f>
        <x:v>0</x:v>
      </x:c>
      <x:c r="AF3812" t="n">
        <x:f>IF(LEN(M3812)&gt;0,1,0)</x:f>
        <x:v>0</x:v>
      </x:c>
      <x:c r="AG3812" t="n">
        <x:f>IF(AND(LEN(H3812)=0,LEN(K3812)=0,LEN(M3812)=0),1,0)</x:f>
        <x:v>1</x:v>
      </x:c>
    </x:row>
    <x:row r="3813">
      <x:c r="A3813" t="str">
        <x:v>AT-03812</x:v>
      </x:c>
      <x:c r="B3813" t="str">
        <x:v>Ad Odontologia</x:v>
      </x:c>
      <x:c r="C3813" t="str">
        <x:v>Saúde</x:v>
      </x:c>
      <x:c r="D3813" t="str">
        <x:v>Clínica</x:v>
      </x:c>
      <x:c r="E3813" t="str">
        <x:v>Arujá</x:v>
      </x:c>
      <x:c r="F3813" t="str">
        <x:v>Jardim Planalto</x:v>
      </x:c>
      <x:c r="G3813" t="str">
        <x:v>Daniela De J Dos S Biagioni Clinica Odontologica, 106, Jardim Planalto, Aruja, Sp</x:v>
      </x:c>
      <x:c r="H3813" t="str"/>
      <x:c r="I3813" t="str"/>
      <x:c r="J3813" t="str"/>
      <x:c r="K3813" t="str"/>
      <x:c r="L3813" t="str"/>
      <x:c r="M3813" t="str"/>
      <x:c r="N3813" t="str"/>
      <x:c r="O3813" t="str"/>
      <x:c r="P3813" t="str"/>
      <x:c r="Q3813" t="str">
        <x:v>https://www.google.com/maps/search/?api=1&amp;query=Ad+Odontologia+DANIELA+DE+J+DOS+S+BIAGIONI+CLINICA+ODONTOLOGICA%2C+106%2C+JARDIM+PLANALTO%2C+ARUJA%2C+SP+Aruj%C3%A1+SP</x:v>
      </x:c>
      <x:c r="R3813" t="str"/>
      <x:c r="S3813" t="str"/>
      <x:c r="T3813" t="str">
        <x:v>Não contatado</x:v>
      </x:c>
      <x:c r="U3813" s="27" t="n">
        <x:f>IF(LEN(H3813)&gt;0,25,0)+IF(L3813="Sim",25,0)+IF(LEN(M3813)&gt;0,15,0)+IF(LEN(J3813)&gt;0,10,0)+IF(LEN(N3813)&gt;0,5,0)+IF(LEN(O3813)&gt;0,5,0)+IF(LEN(P3813)&gt;0,5,0)+IF(AND(LEN(R3813)&gt;0,LEN(S3813)&gt;0),10,0)</x:f>
        <x:v>0</x:v>
      </x:c>
      <x:c r="V3813" t="str">
        <x:f>IF(U3813&gt;=60,"Prioridade Alta",IF(U3813&gt;=35,"Prioridade Média","Prioridade Baixa"))</x:f>
        <x:v>Prioridade Baixa</x:v>
      </x:c>
      <x:c r="W3813" t="str">
        <x:v>Sim</x:v>
      </x:c>
      <x:c r="X3813" t="str">
        <x:v>Sem telefone, e-mail ou site</x:v>
      </x:c>
      <x:c r="Y3813" t="str">
        <x:v>Base expandida 2026-07-27</x:v>
      </x:c>
      <x:c r="Z3813" t="str"/>
      <x:c r="AA3813" t="str"/>
      <x:c r="AB3813" t="n">
        <x:v>30</x:v>
      </x:c>
      <x:c r="AC3813" t="str">
        <x:v>Prioridade Baixa</x:v>
      </x:c>
      <x:c r="AD3813" t="str">
        <x:v>Fonte CNES/DATASUS: https://cnes2.datasus.gov.br/Mod_Basico.asp?VCo_Unidade=3503909553886; CNES 9553886; CNPJ 27202680000182; site oficial/redes não coletados nesta fonte</x:v>
      </x:c>
      <x:c r="AE3813" t="n">
        <x:f>IF(LEN(H3813)&gt;0,1,0)</x:f>
        <x:v>0</x:v>
      </x:c>
      <x:c r="AF3813" t="n">
        <x:f>IF(LEN(M3813)&gt;0,1,0)</x:f>
        <x:v>0</x:v>
      </x:c>
      <x:c r="AG3813" t="n">
        <x:f>IF(AND(LEN(H3813)=0,LEN(K3813)=0,LEN(M3813)=0),1,0)</x:f>
        <x:v>1</x:v>
      </x:c>
    </x:row>
    <x:row r="3814">
      <x:c r="A3814" t="str">
        <x:v>AT-03813</x:v>
      </x:c>
      <x:c r="B3814" t="str">
        <x:v>Aruclin Clinica Medica</x:v>
      </x:c>
      <x:c r="C3814" t="str">
        <x:v>Saúde</x:v>
      </x:c>
      <x:c r="D3814" t="str">
        <x:v>Clínica</x:v>
      </x:c>
      <x:c r="E3814" t="str">
        <x:v>Arujá</x:v>
      </x:c>
      <x:c r="F3814" t="str">
        <x:v>Aruja Center Ville</x:v>
      </x:c>
      <x:c r="G3814" t="str">
        <x:v>Aruclin Clinica Medica Ltda, 38, Aruja Center Ville, Aruja, Sp</x:v>
      </x:c>
      <x:c r="H3814" t="str"/>
      <x:c r="I3814" t="str"/>
      <x:c r="J3814" t="str"/>
      <x:c r="K3814" t="str"/>
      <x:c r="L3814" t="str"/>
      <x:c r="M3814" t="str"/>
      <x:c r="N3814" t="str"/>
      <x:c r="O3814" t="str"/>
      <x:c r="P3814" t="str"/>
      <x:c r="Q3814" t="str">
        <x:v>https://www.google.com/maps/search/?api=1&amp;query=Aruclin+Clinica+Medica+ARUCLIN+CLINICA+MEDICA+LTDA%2C+38%2C+ARUJA+CENTER+VILLE%2C+ARUJA%2C+SP+Aruj%C3%A1+SP</x:v>
      </x:c>
      <x:c r="R3814" t="str"/>
      <x:c r="S3814" t="str"/>
      <x:c r="T3814" t="str">
        <x:v>Não contatado</x:v>
      </x:c>
      <x:c r="U3814" s="27" t="n">
        <x:f>IF(LEN(H3814)&gt;0,25,0)+IF(L3814="Sim",25,0)+IF(LEN(M3814)&gt;0,15,0)+IF(LEN(J3814)&gt;0,10,0)+IF(LEN(N3814)&gt;0,5,0)+IF(LEN(O3814)&gt;0,5,0)+IF(LEN(P3814)&gt;0,5,0)+IF(AND(LEN(R3814)&gt;0,LEN(S3814)&gt;0),10,0)</x:f>
        <x:v>0</x:v>
      </x:c>
      <x:c r="V3814" t="str">
        <x:f>IF(U3814&gt;=60,"Prioridade Alta",IF(U3814&gt;=35,"Prioridade Média","Prioridade Baixa"))</x:f>
        <x:v>Prioridade Baixa</x:v>
      </x:c>
      <x:c r="W3814" t="str">
        <x:v>Sim</x:v>
      </x:c>
      <x:c r="X3814" t="str">
        <x:v>Sem telefone, e-mail ou site</x:v>
      </x:c>
      <x:c r="Y3814" t="str">
        <x:v>Base expandida 2026-07-27</x:v>
      </x:c>
      <x:c r="Z3814" t="str"/>
      <x:c r="AA3814" t="str"/>
      <x:c r="AB3814" t="n">
        <x:v>30</x:v>
      </x:c>
      <x:c r="AC3814" t="str">
        <x:v>Prioridade Baixa</x:v>
      </x:c>
      <x:c r="AD3814" t="str">
        <x:v>Fonte CNES/DATASUS: https://cnes2.datasus.gov.br/Mod_Basico.asp?VCo_Unidade=3503900210331; CNES 0210331; CNPJ 35098579000151; site oficial/redes não coletados nesta fonte</x:v>
      </x:c>
      <x:c r="AE3814" t="n">
        <x:f>IF(LEN(H3814)&gt;0,1,0)</x:f>
        <x:v>0</x:v>
      </x:c>
      <x:c r="AF3814" t="n">
        <x:f>IF(LEN(M3814)&gt;0,1,0)</x:f>
        <x:v>0</x:v>
      </x:c>
      <x:c r="AG3814" t="n">
        <x:f>IF(AND(LEN(H3814)=0,LEN(K3814)=0,LEN(M3814)=0),1,0)</x:f>
        <x:v>1</x:v>
      </x:c>
    </x:row>
    <x:row r="3815">
      <x:c r="A3815" t="str">
        <x:v>AT-03814</x:v>
      </x:c>
      <x:c r="B3815" t="str">
        <x:v>Carballo Centro Estetico Bucal</x:v>
      </x:c>
      <x:c r="C3815" t="str">
        <x:v>Saúde</x:v>
      </x:c>
      <x:c r="D3815" t="str">
        <x:v>Clínica</x:v>
      </x:c>
      <x:c r="E3815" t="str">
        <x:v>Arujá</x:v>
      </x:c>
      <x:c r="F3815" t="str">
        <x:v>Centro</x:v>
      </x:c>
      <x:c r="G3815" t="str">
        <x:v>Leandro Augusto Carballo Elias, 427, Centro, Aruja, Sp</x:v>
      </x:c>
      <x:c r="H3815" t="str"/>
      <x:c r="I3815" t="str"/>
      <x:c r="J3815" t="str"/>
      <x:c r="K3815" t="str"/>
      <x:c r="L3815" t="str"/>
      <x:c r="M3815" t="str"/>
      <x:c r="N3815" t="str"/>
      <x:c r="O3815" t="str"/>
      <x:c r="P3815" t="str"/>
      <x:c r="Q3815" t="str">
        <x:v>https://www.google.com/maps/search/?api=1&amp;query=Carballo+Centro+Estetico+Bucal+LEANDRO+AUGUSTO+CARBALLO+ELIAS%2C+427%2C+CENTRO%2C+ARUJA%2C+SP+Aruj%C3%A1+SP</x:v>
      </x:c>
      <x:c r="R3815" t="str"/>
      <x:c r="S3815" t="str"/>
      <x:c r="T3815" t="str">
        <x:v>Não contatado</x:v>
      </x:c>
      <x:c r="U3815" s="27" t="n">
        <x:f>IF(LEN(H3815)&gt;0,25,0)+IF(L3815="Sim",25,0)+IF(LEN(M3815)&gt;0,15,0)+IF(LEN(J3815)&gt;0,10,0)+IF(LEN(N3815)&gt;0,5,0)+IF(LEN(O3815)&gt;0,5,0)+IF(LEN(P3815)&gt;0,5,0)+IF(AND(LEN(R3815)&gt;0,LEN(S3815)&gt;0),10,0)</x:f>
        <x:v>0</x:v>
      </x:c>
      <x:c r="V3815" t="str">
        <x:f>IF(U3815&gt;=60,"Prioridade Alta",IF(U3815&gt;=35,"Prioridade Média","Prioridade Baixa"))</x:f>
        <x:v>Prioridade Baixa</x:v>
      </x:c>
      <x:c r="W3815" t="str">
        <x:v>Sim</x:v>
      </x:c>
      <x:c r="X3815" t="str">
        <x:v>Sem telefone, e-mail ou site</x:v>
      </x:c>
      <x:c r="Y3815" t="str">
        <x:v>Base expandida 2026-07-27</x:v>
      </x:c>
      <x:c r="Z3815" t="str"/>
      <x:c r="AA3815" t="str"/>
      <x:c r="AB3815" t="n">
        <x:v>30</x:v>
      </x:c>
      <x:c r="AC3815" t="str">
        <x:v>Prioridade Baixa</x:v>
      </x:c>
      <x:c r="AD3815" t="str">
        <x:v>Fonte CNES/DATASUS: https://cnes2.datasus.gov.br/Mod_Basico.asp?VCo_Unidade=3503908114021; CNES 8114021; CNPJ -; site oficial/redes não coletados nesta fonte</x:v>
      </x:c>
      <x:c r="AE3815" t="n">
        <x:f>IF(LEN(H3815)&gt;0,1,0)</x:f>
        <x:v>0</x:v>
      </x:c>
      <x:c r="AF3815" t="n">
        <x:f>IF(LEN(M3815)&gt;0,1,0)</x:f>
        <x:v>0</x:v>
      </x:c>
      <x:c r="AG3815" t="n">
        <x:f>IF(AND(LEN(H3815)=0,LEN(K3815)=0,LEN(M3815)=0),1,0)</x:f>
        <x:v>1</x:v>
      </x:c>
    </x:row>
    <x:row r="3816">
      <x:c r="A3816" t="str">
        <x:v>AT-03815</x:v>
      </x:c>
      <x:c r="B3816" t="str">
        <x:v>Centro Clinico Oftalmologico Cco Ltda</x:v>
      </x:c>
      <x:c r="C3816" t="str">
        <x:v>Saúde</x:v>
      </x:c>
      <x:c r="D3816" t="str">
        <x:v>Clínica</x:v>
      </x:c>
      <x:c r="E3816" t="str">
        <x:v>Arujá</x:v>
      </x:c>
      <x:c r="F3816" t="str">
        <x:v>Centro</x:v>
      </x:c>
      <x:c r="G3816" t="str">
        <x:v>Cco Consultorio Central Oftalmologico Ltda Me, 335, Centro, Aruja, Sp</x:v>
      </x:c>
      <x:c r="H3816" t="str"/>
      <x:c r="I3816" t="str"/>
      <x:c r="J3816" t="str"/>
      <x:c r="K3816" t="str"/>
      <x:c r="L3816" t="str"/>
      <x:c r="M3816" t="str"/>
      <x:c r="N3816" t="str"/>
      <x:c r="O3816" t="str"/>
      <x:c r="P3816" t="str"/>
      <x:c r="Q3816" t="str">
        <x:v>https://www.google.com/maps/search/?api=1&amp;query=Centro+Clinico+Oftalmologico+Cco+Ltda+CCO+CONSULTORIO+CENTRAL+OFTALMOLOGICO+LTDA+ME%2C+335%2C+CENTRO%2C+ARUJA%2C+SP+Aruj%C3%A1+SP</x:v>
      </x:c>
      <x:c r="R3816" t="str"/>
      <x:c r="S3816" t="str"/>
      <x:c r="T3816" t="str">
        <x:v>Não contatado</x:v>
      </x:c>
      <x:c r="U3816" s="27" t="n">
        <x:f>IF(LEN(H3816)&gt;0,25,0)+IF(L3816="Sim",25,0)+IF(LEN(M3816)&gt;0,15,0)+IF(LEN(J3816)&gt;0,10,0)+IF(LEN(N3816)&gt;0,5,0)+IF(LEN(O3816)&gt;0,5,0)+IF(LEN(P3816)&gt;0,5,0)+IF(AND(LEN(R3816)&gt;0,LEN(S3816)&gt;0),10,0)</x:f>
        <x:v>0</x:v>
      </x:c>
      <x:c r="V3816" t="str">
        <x:f>IF(U3816&gt;=60,"Prioridade Alta",IF(U3816&gt;=35,"Prioridade Média","Prioridade Baixa"))</x:f>
        <x:v>Prioridade Baixa</x:v>
      </x:c>
      <x:c r="W3816" t="str">
        <x:v>Sim</x:v>
      </x:c>
      <x:c r="X3816" t="str">
        <x:v>Sem telefone, e-mail ou site</x:v>
      </x:c>
      <x:c r="Y3816" t="str">
        <x:v>Base expandida 2026-07-27</x:v>
      </x:c>
      <x:c r="Z3816" t="str"/>
      <x:c r="AA3816" t="str"/>
      <x:c r="AB3816" t="n">
        <x:v>30</x:v>
      </x:c>
      <x:c r="AC3816" t="str">
        <x:v>Prioridade Baixa</x:v>
      </x:c>
      <x:c r="AD3816" t="str">
        <x:v>Fonte CNES/DATASUS: https://cnes2.datasus.gov.br/Mod_Basico.asp?VCo_Unidade=3503906945457; CNES 6945457; CNPJ 13029116000103; site oficial/redes não coletados nesta fonte</x:v>
      </x:c>
      <x:c r="AE3816" t="n">
        <x:f>IF(LEN(H3816)&gt;0,1,0)</x:f>
        <x:v>0</x:v>
      </x:c>
      <x:c r="AF3816" t="n">
        <x:f>IF(LEN(M3816)&gt;0,1,0)</x:f>
        <x:v>0</x:v>
      </x:c>
      <x:c r="AG3816" t="n">
        <x:f>IF(AND(LEN(H3816)=0,LEN(K3816)=0,LEN(M3816)=0),1,0)</x:f>
        <x:v>1</x:v>
      </x:c>
    </x:row>
    <x:row r="3817">
      <x:c r="A3817" t="str">
        <x:v>AT-03816</x:v>
      </x:c>
      <x:c r="B3817" t="str">
        <x:v>Centro Oncologico Mogi Das Cruzes</x:v>
      </x:c>
      <x:c r="C3817" t="str">
        <x:v>Saúde</x:v>
      </x:c>
      <x:c r="D3817" t="str">
        <x:v>Clínica</x:v>
      </x:c>
      <x:c r="E3817" t="str">
        <x:v>Arujá</x:v>
      </x:c>
      <x:c r="F3817" t="str">
        <x:v>Centro</x:v>
      </x:c>
      <x:c r="G3817" t="str">
        <x:v>Centro Oncologico Mogi Das Cruzes Ltda, 600, Centro, Aruja, Sp</x:v>
      </x:c>
      <x:c r="H3817" t="str"/>
      <x:c r="I3817" t="str"/>
      <x:c r="J3817" t="str"/>
      <x:c r="K3817" t="str"/>
      <x:c r="L3817" t="str"/>
      <x:c r="M3817" t="str"/>
      <x:c r="N3817" t="str"/>
      <x:c r="O3817" t="str"/>
      <x:c r="P3817" t="str"/>
      <x:c r="Q3817" t="str">
        <x:v>https://www.google.com/maps/search/?api=1&amp;query=Centro+Oncologico+Mogi+Das+Cruzes+CENTRO+ONCOLOGICO+MOGI+DAS+CRUZES+LTDA%2C+600%2C+CENTRO%2C+ARUJA%2C+SP+Aruj%C3%A1+SP</x:v>
      </x:c>
      <x:c r="R3817" t="str"/>
      <x:c r="S3817" t="str"/>
      <x:c r="T3817" t="str">
        <x:v>Não contatado</x:v>
      </x:c>
      <x:c r="U3817" s="27" t="n">
        <x:f>IF(LEN(H3817)&gt;0,25,0)+IF(L3817="Sim",25,0)+IF(LEN(M3817)&gt;0,15,0)+IF(LEN(J3817)&gt;0,10,0)+IF(LEN(N3817)&gt;0,5,0)+IF(LEN(O3817)&gt;0,5,0)+IF(LEN(P3817)&gt;0,5,0)+IF(AND(LEN(R3817)&gt;0,LEN(S3817)&gt;0),10,0)</x:f>
        <x:v>0</x:v>
      </x:c>
      <x:c r="V3817" t="str">
        <x:f>IF(U3817&gt;=60,"Prioridade Alta",IF(U3817&gt;=35,"Prioridade Média","Prioridade Baixa"))</x:f>
        <x:v>Prioridade Baixa</x:v>
      </x:c>
      <x:c r="W3817" t="str">
        <x:v>Sim</x:v>
      </x:c>
      <x:c r="X3817" t="str">
        <x:v>Sem telefone, e-mail ou site</x:v>
      </x:c>
      <x:c r="Y3817" t="str">
        <x:v>Base expandida 2026-07-27</x:v>
      </x:c>
      <x:c r="Z3817" t="str"/>
      <x:c r="AA3817" t="str"/>
      <x:c r="AB3817" t="n">
        <x:v>30</x:v>
      </x:c>
      <x:c r="AC3817" t="str">
        <x:v>Prioridade Baixa</x:v>
      </x:c>
      <x:c r="AD3817" t="str">
        <x:v>Fonte CNES/DATASUS: https://cnes2.datasus.gov.br/Mod_Basico.asp?VCo_Unidade=3503900951455; CNES 0951455; CNPJ 48095202000352; site oficial/redes não coletados nesta fonte</x:v>
      </x:c>
      <x:c r="AE3817" t="n">
        <x:f>IF(LEN(H3817)&gt;0,1,0)</x:f>
        <x:v>0</x:v>
      </x:c>
      <x:c r="AF3817" t="n">
        <x:f>IF(LEN(M3817)&gt;0,1,0)</x:f>
        <x:v>0</x:v>
      </x:c>
      <x:c r="AG3817" t="n">
        <x:f>IF(AND(LEN(H3817)=0,LEN(K3817)=0,LEN(M3817)=0),1,0)</x:f>
        <x:v>1</x:v>
      </x:c>
    </x:row>
    <x:row r="3818">
      <x:c r="A3818" t="str">
        <x:v>AT-03817</x:v>
      </x:c>
      <x:c r="B3818" t="str">
        <x:v>Centro Oftalmologico Santa Luzia</x:v>
      </x:c>
      <x:c r="C3818" t="str">
        <x:v>Saúde</x:v>
      </x:c>
      <x:c r="D3818" t="str">
        <x:v>Clínica</x:v>
      </x:c>
      <x:c r="E3818" t="str">
        <x:v>Arujá</x:v>
      </x:c>
      <x:c r="F3818" t="str">
        <x:v>Centro</x:v>
      </x:c>
      <x:c r="G3818" t="str">
        <x:v>Centro Oftalmologico Santa Luzia Assistencia Medica S S Ltda, 22, Centro, Aruja, Sp</x:v>
      </x:c>
      <x:c r="H3818" t="str"/>
      <x:c r="I3818" t="str"/>
      <x:c r="J3818" t="str"/>
      <x:c r="K3818" t="str"/>
      <x:c r="L3818" t="str"/>
      <x:c r="M3818" t="str"/>
      <x:c r="N3818" t="str"/>
      <x:c r="O3818" t="str"/>
      <x:c r="P3818" t="str"/>
      <x:c r="Q3818" t="str">
        <x:v>https://www.google.com/maps/search/?api=1&amp;query=Centro+Oftalmologico+Santa+Luzia+CENTRO+OFTALMOLOGICO+SANTA+LUZIA+ASSISTENCIA+MEDICA+S+S+LTDA%2C+22%2C+CENTRO%2C+ARUJA%2C+SP+Aruj%C3%A1+SP</x:v>
      </x:c>
      <x:c r="R3818" t="str"/>
      <x:c r="S3818" t="str"/>
      <x:c r="T3818" t="str">
        <x:v>Não contatado</x:v>
      </x:c>
      <x:c r="U3818" s="27" t="n">
        <x:f>IF(LEN(H3818)&gt;0,25,0)+IF(L3818="Sim",25,0)+IF(LEN(M3818)&gt;0,15,0)+IF(LEN(J3818)&gt;0,10,0)+IF(LEN(N3818)&gt;0,5,0)+IF(LEN(O3818)&gt;0,5,0)+IF(LEN(P3818)&gt;0,5,0)+IF(AND(LEN(R3818)&gt;0,LEN(S3818)&gt;0),10,0)</x:f>
        <x:v>0</x:v>
      </x:c>
      <x:c r="V3818" t="str">
        <x:f>IF(U3818&gt;=60,"Prioridade Alta",IF(U3818&gt;=35,"Prioridade Média","Prioridade Baixa"))</x:f>
        <x:v>Prioridade Baixa</x:v>
      </x:c>
      <x:c r="W3818" t="str">
        <x:v>Sim</x:v>
      </x:c>
      <x:c r="X3818" t="str">
        <x:v>Sem telefone, e-mail ou site</x:v>
      </x:c>
      <x:c r="Y3818" t="str">
        <x:v>Base expandida 2026-07-27</x:v>
      </x:c>
      <x:c r="Z3818" t="str"/>
      <x:c r="AA3818" t="str"/>
      <x:c r="AB3818" t="n">
        <x:v>30</x:v>
      </x:c>
      <x:c r="AC3818" t="str">
        <x:v>Prioridade Baixa</x:v>
      </x:c>
      <x:c r="AD3818" t="str">
        <x:v>Fonte CNES/DATASUS: https://cnes2.datasus.gov.br/Mod_Basico.asp?VCo_Unidade=3503906132197; CNES 6132197; CNPJ 04285582000150; site oficial/redes não coletados nesta fonte</x:v>
      </x:c>
      <x:c r="AE3818" t="n">
        <x:f>IF(LEN(H3818)&gt;0,1,0)</x:f>
        <x:v>0</x:v>
      </x:c>
      <x:c r="AF3818" t="n">
        <x:f>IF(LEN(M3818)&gt;0,1,0)</x:f>
        <x:v>0</x:v>
      </x:c>
      <x:c r="AG3818" t="n">
        <x:f>IF(AND(LEN(H3818)=0,LEN(K3818)=0,LEN(M3818)=0),1,0)</x:f>
        <x:v>1</x:v>
      </x:c>
    </x:row>
    <x:row r="3819">
      <x:c r="A3819" t="str">
        <x:v>AT-03818</x:v>
      </x:c>
      <x:c r="B3819" t="str">
        <x:v>Clinica De Emagrecimento Aruja</x:v>
      </x:c>
      <x:c r="C3819" t="str">
        <x:v>Saúde</x:v>
      </x:c>
      <x:c r="D3819" t="str">
        <x:v>Clínica</x:v>
      </x:c>
      <x:c r="E3819" t="str">
        <x:v>Arujá</x:v>
      </x:c>
      <x:c r="F3819" t="str">
        <x:v>Regiao Central</x:v>
      </x:c>
      <x:c r="G3819" t="str">
        <x:v>Clinica De Emagrecimento Aruja Ltda Cnpj 60262990000168, 34, Regiao Central, Aruja, Sp</x:v>
      </x:c>
      <x:c r="H3819" t="str"/>
      <x:c r="I3819" t="str"/>
      <x:c r="J3819" t="str"/>
      <x:c r="K3819" t="str"/>
      <x:c r="L3819" t="str"/>
      <x:c r="M3819" t="str"/>
      <x:c r="N3819" t="str"/>
      <x:c r="O3819" t="str"/>
      <x:c r="P3819" t="str"/>
      <x:c r="Q3819" t="str">
        <x:v>https://www.google.com/maps/search/?api=1&amp;query=Clinica+De+Emagrecimento+Aruja+CLINICA+DE+EMAGRECIMENTO+ARUJA+LTDA+CNPJ+60262990000168%2C+34%2C+REGIAO+CENTRAL%2C+ARUJA%2C+SP+Aruj%C3%A1+SP</x:v>
      </x:c>
      <x:c r="R3819" t="str"/>
      <x:c r="S3819" t="str"/>
      <x:c r="T3819" t="str">
        <x:v>Não contatado</x:v>
      </x:c>
      <x:c r="U3819" s="27" t="n">
        <x:f>IF(LEN(H3819)&gt;0,25,0)+IF(L3819="Sim",25,0)+IF(LEN(M3819)&gt;0,15,0)+IF(LEN(J3819)&gt;0,10,0)+IF(LEN(N3819)&gt;0,5,0)+IF(LEN(O3819)&gt;0,5,0)+IF(LEN(P3819)&gt;0,5,0)+IF(AND(LEN(R3819)&gt;0,LEN(S3819)&gt;0),10,0)</x:f>
        <x:v>0</x:v>
      </x:c>
      <x:c r="V3819" t="str">
        <x:f>IF(U3819&gt;=60,"Prioridade Alta",IF(U3819&gt;=35,"Prioridade Média","Prioridade Baixa"))</x:f>
        <x:v>Prioridade Baixa</x:v>
      </x:c>
      <x:c r="W3819" t="str">
        <x:v>Sim</x:v>
      </x:c>
      <x:c r="X3819" t="str">
        <x:v>Sem telefone, e-mail ou site</x:v>
      </x:c>
      <x:c r="Y3819" t="str">
        <x:v>Base expandida 2026-07-27</x:v>
      </x:c>
      <x:c r="Z3819" t="str"/>
      <x:c r="AA3819" t="str"/>
      <x:c r="AB3819" t="n">
        <x:v>30</x:v>
      </x:c>
      <x:c r="AC3819" t="str">
        <x:v>Prioridade Baixa</x:v>
      </x:c>
      <x:c r="AD3819" t="str">
        <x:v>Fonte CNES/DATASUS: https://cnes2.datasus.gov.br/Mod_Basico.asp?VCo_Unidade=3503901154192; CNES 1154192; CNPJ -; site oficial/redes não coletados nesta fonte</x:v>
      </x:c>
      <x:c r="AE3819" t="n">
        <x:f>IF(LEN(H3819)&gt;0,1,0)</x:f>
        <x:v>0</x:v>
      </x:c>
      <x:c r="AF3819" t="n">
        <x:f>IF(LEN(M3819)&gt;0,1,0)</x:f>
        <x:v>0</x:v>
      </x:c>
      <x:c r="AG3819" t="n">
        <x:f>IF(AND(LEN(H3819)=0,LEN(K3819)=0,LEN(M3819)=0),1,0)</x:f>
        <x:v>1</x:v>
      </x:c>
    </x:row>
    <x:row r="3820">
      <x:c r="A3820" t="str">
        <x:v>AT-03819</x:v>
      </x:c>
      <x:c r="B3820" t="str">
        <x:v>Clinica Ego</x:v>
      </x:c>
      <x:c r="C3820" t="str">
        <x:v>Saúde</x:v>
      </x:c>
      <x:c r="D3820" t="str">
        <x:v>Clínica</x:v>
      </x:c>
      <x:c r="E3820" t="str">
        <x:v>Arujá</x:v>
      </x:c>
      <x:c r="F3820" t="str">
        <x:v>Jd Fazenda Rincao</x:v>
      </x:c>
      <x:c r="G3820" t="str">
        <x:v>Clinica Ego Servicos De Saude Ltda, 1235, Jd Fazenda Rincao, Aruja, Sp</x:v>
      </x:c>
      <x:c r="H3820" t="str"/>
      <x:c r="I3820" t="str"/>
      <x:c r="J3820" t="str"/>
      <x:c r="K3820" t="str"/>
      <x:c r="L3820" t="str"/>
      <x:c r="M3820" t="str"/>
      <x:c r="N3820" t="str"/>
      <x:c r="O3820" t="str"/>
      <x:c r="P3820" t="str"/>
      <x:c r="Q3820" t="str">
        <x:v>https://www.google.com/maps/search/?api=1&amp;query=Clinica+Ego+CLINICA+EGO+SERVICOS+DE+SAUDE+LTDA%2C+1235%2C+JD+FAZENDA+RINCAO%2C+ARUJA%2C+SP+Aruj%C3%A1+SP</x:v>
      </x:c>
      <x:c r="R3820" t="str"/>
      <x:c r="S3820" t="str"/>
      <x:c r="T3820" t="str">
        <x:v>Não contatado</x:v>
      </x:c>
      <x:c r="U3820" s="27" t="n">
        <x:f>IF(LEN(H3820)&gt;0,25,0)+IF(L3820="Sim",25,0)+IF(LEN(M3820)&gt;0,15,0)+IF(LEN(J3820)&gt;0,10,0)+IF(LEN(N3820)&gt;0,5,0)+IF(LEN(O3820)&gt;0,5,0)+IF(LEN(P3820)&gt;0,5,0)+IF(AND(LEN(R3820)&gt;0,LEN(S3820)&gt;0),10,0)</x:f>
        <x:v>0</x:v>
      </x:c>
      <x:c r="V3820" t="str">
        <x:f>IF(U3820&gt;=60,"Prioridade Alta",IF(U3820&gt;=35,"Prioridade Média","Prioridade Baixa"))</x:f>
        <x:v>Prioridade Baixa</x:v>
      </x:c>
      <x:c r="W3820" t="str">
        <x:v>Sim</x:v>
      </x:c>
      <x:c r="X3820" t="str">
        <x:v>Sem telefone, e-mail ou site</x:v>
      </x:c>
      <x:c r="Y3820" t="str">
        <x:v>Base expandida 2026-07-27</x:v>
      </x:c>
      <x:c r="Z3820" t="str"/>
      <x:c r="AA3820" t="str"/>
      <x:c r="AB3820" t="n">
        <x:v>30</x:v>
      </x:c>
      <x:c r="AC3820" t="str">
        <x:v>Prioridade Baixa</x:v>
      </x:c>
      <x:c r="AD3820" t="str">
        <x:v>Fonte CNES/DATASUS: https://cnes2.datasus.gov.br/Mod_Basico.asp?VCo_Unidade=3503900882313; CNES 0882313; CNPJ 39887600000159; site oficial/redes não coletados nesta fonte</x:v>
      </x:c>
      <x:c r="AE3820" t="n">
        <x:f>IF(LEN(H3820)&gt;0,1,0)</x:f>
        <x:v>0</x:v>
      </x:c>
      <x:c r="AF3820" t="n">
        <x:f>IF(LEN(M3820)&gt;0,1,0)</x:f>
        <x:v>0</x:v>
      </x:c>
      <x:c r="AG3820" t="n">
        <x:f>IF(AND(LEN(H3820)=0,LEN(K3820)=0,LEN(M3820)=0),1,0)</x:f>
        <x:v>1</x:v>
      </x:c>
    </x:row>
    <x:row r="3821">
      <x:c r="A3821" t="str">
        <x:v>AT-03820</x:v>
      </x:c>
      <x:c r="B3821" t="str">
        <x:v>Clinica Jardim Sao Joao Unidade Aruja</x:v>
      </x:c>
      <x:c r="C3821" t="str">
        <x:v>Saúde</x:v>
      </x:c>
      <x:c r="D3821" t="str">
        <x:v>Clínica</x:v>
      </x:c>
      <x:c r="E3821" t="str">
        <x:v>Arujá</x:v>
      </x:c>
      <x:c r="F3821" t="str">
        <x:v>Centro</x:v>
      </x:c>
      <x:c r="G3821" t="str">
        <x:v>Clinica Jardim Sao Joao Ltda, 600, Centro, Aruja, Sp</x:v>
      </x:c>
      <x:c r="H3821" t="str"/>
      <x:c r="I3821" t="str"/>
      <x:c r="J3821" t="str"/>
      <x:c r="K3821" t="str"/>
      <x:c r="L3821" t="str"/>
      <x:c r="M3821" t="str"/>
      <x:c r="N3821" t="str"/>
      <x:c r="O3821" t="str"/>
      <x:c r="P3821" t="str"/>
      <x:c r="Q3821" t="str">
        <x:v>https://www.google.com/maps/search/?api=1&amp;query=Clinica+Jardim+Sao+Joao+Unidade+Aruja+CLINICA+JARDIM+SAO+JOAO+LTDA%2C+600%2C+CENTRO%2C+ARUJA%2C+SP+Aruj%C3%A1+SP</x:v>
      </x:c>
      <x:c r="R3821" t="str"/>
      <x:c r="S3821" t="str"/>
      <x:c r="T3821" t="str">
        <x:v>Não contatado</x:v>
      </x:c>
      <x:c r="U3821" s="27" t="n">
        <x:f>IF(LEN(H3821)&gt;0,25,0)+IF(L3821="Sim",25,0)+IF(LEN(M3821)&gt;0,15,0)+IF(LEN(J3821)&gt;0,10,0)+IF(LEN(N3821)&gt;0,5,0)+IF(LEN(O3821)&gt;0,5,0)+IF(LEN(P3821)&gt;0,5,0)+IF(AND(LEN(R3821)&gt;0,LEN(S3821)&gt;0),10,0)</x:f>
        <x:v>0</x:v>
      </x:c>
      <x:c r="V3821" t="str">
        <x:f>IF(U3821&gt;=60,"Prioridade Alta",IF(U3821&gt;=35,"Prioridade Média","Prioridade Baixa"))</x:f>
        <x:v>Prioridade Baixa</x:v>
      </x:c>
      <x:c r="W3821" t="str">
        <x:v>Sim</x:v>
      </x:c>
      <x:c r="X3821" t="str">
        <x:v>Sem telefone, e-mail ou site</x:v>
      </x:c>
      <x:c r="Y3821" t="str">
        <x:v>Base expandida 2026-07-27</x:v>
      </x:c>
      <x:c r="Z3821" t="str"/>
      <x:c r="AA3821" t="str"/>
      <x:c r="AB3821" t="n">
        <x:v>30</x:v>
      </x:c>
      <x:c r="AC3821" t="str">
        <x:v>Prioridade Baixa</x:v>
      </x:c>
      <x:c r="AD3821" t="str">
        <x:v>Fonte CNES/DATASUS: https://cnes2.datasus.gov.br/Mod_Basico.asp?VCo_Unidade=3503902991306; CNES 2991306; CNPJ 02338519000533; site oficial/redes não coletados nesta fonte</x:v>
      </x:c>
      <x:c r="AE3821" t="n">
        <x:f>IF(LEN(H3821)&gt;0,1,0)</x:f>
        <x:v>0</x:v>
      </x:c>
      <x:c r="AF3821" t="n">
        <x:f>IF(LEN(M3821)&gt;0,1,0)</x:f>
        <x:v>0</x:v>
      </x:c>
      <x:c r="AG3821" t="n">
        <x:f>IF(AND(LEN(H3821)=0,LEN(K3821)=0,LEN(M3821)=0),1,0)</x:f>
        <x:v>1</x:v>
      </x:c>
    </x:row>
    <x:row r="3822">
      <x:c r="A3822" t="str">
        <x:v>AT-03821</x:v>
      </x:c>
      <x:c r="B3822" t="str">
        <x:v>Clinica Mirai</x:v>
      </x:c>
      <x:c r="C3822" t="str">
        <x:v>Saúde</x:v>
      </x:c>
      <x:c r="D3822" t="str">
        <x:v>Clínica</x:v>
      </x:c>
      <x:c r="E3822" t="str">
        <x:v>Arujá</x:v>
      </x:c>
      <x:c r="F3822" t="str">
        <x:v>Centro</x:v>
      </x:c>
      <x:c r="G3822" t="str">
        <x:v>Clinica Mirai Ltda, 600, Centro, Aruja, Sp</x:v>
      </x:c>
      <x:c r="H3822" t="str"/>
      <x:c r="I3822" t="str"/>
      <x:c r="J3822" t="str"/>
      <x:c r="K3822" t="str"/>
      <x:c r="L3822" t="str"/>
      <x:c r="M3822" t="str"/>
      <x:c r="N3822" t="str"/>
      <x:c r="O3822" t="str"/>
      <x:c r="P3822" t="str"/>
      <x:c r="Q3822" t="str">
        <x:v>https://www.google.com/maps/search/?api=1&amp;query=Clinica+Mirai+CLINICA+MIRAI+LTDA%2C+600%2C+CENTRO%2C+ARUJA%2C+SP+Aruj%C3%A1+SP</x:v>
      </x:c>
      <x:c r="R3822" t="str"/>
      <x:c r="S3822" t="str"/>
      <x:c r="T3822" t="str">
        <x:v>Não contatado</x:v>
      </x:c>
      <x:c r="U3822" s="27" t="n">
        <x:f>IF(LEN(H3822)&gt;0,25,0)+IF(L3822="Sim",25,0)+IF(LEN(M3822)&gt;0,15,0)+IF(LEN(J3822)&gt;0,10,0)+IF(LEN(N3822)&gt;0,5,0)+IF(LEN(O3822)&gt;0,5,0)+IF(LEN(P3822)&gt;0,5,0)+IF(AND(LEN(R3822)&gt;0,LEN(S3822)&gt;0),10,0)</x:f>
        <x:v>0</x:v>
      </x:c>
      <x:c r="V3822" t="str">
        <x:f>IF(U3822&gt;=60,"Prioridade Alta",IF(U3822&gt;=35,"Prioridade Média","Prioridade Baixa"))</x:f>
        <x:v>Prioridade Baixa</x:v>
      </x:c>
      <x:c r="W3822" t="str">
        <x:v>Sim</x:v>
      </x:c>
      <x:c r="X3822" t="str">
        <x:v>Sem telefone, e-mail ou site</x:v>
      </x:c>
      <x:c r="Y3822" t="str">
        <x:v>Base expandida 2026-07-27</x:v>
      </x:c>
      <x:c r="Z3822" t="str"/>
      <x:c r="AA3822" t="str"/>
      <x:c r="AB3822" t="n">
        <x:v>30</x:v>
      </x:c>
      <x:c r="AC3822" t="str">
        <x:v>Prioridade Baixa</x:v>
      </x:c>
      <x:c r="AD3822" t="str">
        <x:v>Fonte CNES/DATASUS: https://cnes2.datasus.gov.br/Mod_Basico.asp?VCo_Unidade=3503909970398; CNES 9970398; CNPJ 08192301000176; site oficial/redes não coletados nesta fonte</x:v>
      </x:c>
      <x:c r="AE3822" t="n">
        <x:f>IF(LEN(H3822)&gt;0,1,0)</x:f>
        <x:v>0</x:v>
      </x:c>
      <x:c r="AF3822" t="n">
        <x:f>IF(LEN(M3822)&gt;0,1,0)</x:f>
        <x:v>0</x:v>
      </x:c>
      <x:c r="AG3822" t="n">
        <x:f>IF(AND(LEN(H3822)=0,LEN(K3822)=0,LEN(M3822)=0),1,0)</x:f>
        <x:v>1</x:v>
      </x:c>
    </x:row>
    <x:row r="3823">
      <x:c r="A3823" t="str">
        <x:v>AT-03822</x:v>
      </x:c>
      <x:c r="B3823" t="str">
        <x:v>Clinica Multidesenvolver</x:v>
      </x:c>
      <x:c r="C3823" t="str">
        <x:v>Saúde</x:v>
      </x:c>
      <x:c r="D3823" t="str">
        <x:v>Clínica</x:v>
      </x:c>
      <x:c r="E3823" t="str">
        <x:v>Arujá</x:v>
      </x:c>
      <x:c r="F3823" t="str">
        <x:v>Jardim Rincao</x:v>
      </x:c>
      <x:c r="G3823" t="str">
        <x:v>Clinica Multidesenvolver Ltda, 211, Jardim Rincao, Aruja, Sp</x:v>
      </x:c>
      <x:c r="H3823" t="str"/>
      <x:c r="I3823" t="str"/>
      <x:c r="J3823" t="str"/>
      <x:c r="K3823" t="str"/>
      <x:c r="L3823" t="str"/>
      <x:c r="M3823" t="str"/>
      <x:c r="N3823" t="str"/>
      <x:c r="O3823" t="str"/>
      <x:c r="P3823" t="str"/>
      <x:c r="Q3823" t="str">
        <x:v>https://www.google.com/maps/search/?api=1&amp;query=Clinica+Multidesenvolver+CLINICA+MULTIDESENVOLVER+LTDA%2C+211%2C+JARDIM+RINCAO%2C+ARUJA%2C+SP+Aruj%C3%A1+SP</x:v>
      </x:c>
      <x:c r="R3823" t="str"/>
      <x:c r="S3823" t="str"/>
      <x:c r="T3823" t="str">
        <x:v>Não contatado</x:v>
      </x:c>
      <x:c r="U3823" s="27" t="n">
        <x:f>IF(LEN(H3823)&gt;0,25,0)+IF(L3823="Sim",25,0)+IF(LEN(M3823)&gt;0,15,0)+IF(LEN(J3823)&gt;0,10,0)+IF(LEN(N3823)&gt;0,5,0)+IF(LEN(O3823)&gt;0,5,0)+IF(LEN(P3823)&gt;0,5,0)+IF(AND(LEN(R3823)&gt;0,LEN(S3823)&gt;0),10,0)</x:f>
        <x:v>0</x:v>
      </x:c>
      <x:c r="V3823" t="str">
        <x:f>IF(U3823&gt;=60,"Prioridade Alta",IF(U3823&gt;=35,"Prioridade Média","Prioridade Baixa"))</x:f>
        <x:v>Prioridade Baixa</x:v>
      </x:c>
      <x:c r="W3823" t="str">
        <x:v>Sim</x:v>
      </x:c>
      <x:c r="X3823" t="str">
        <x:v>Sem telefone, e-mail ou site</x:v>
      </x:c>
      <x:c r="Y3823" t="str">
        <x:v>Base expandida 2026-07-27</x:v>
      </x:c>
      <x:c r="Z3823" t="str"/>
      <x:c r="AA3823" t="str"/>
      <x:c r="AB3823" t="n">
        <x:v>30</x:v>
      </x:c>
      <x:c r="AC3823" t="str">
        <x:v>Prioridade Baixa</x:v>
      </x:c>
      <x:c r="AD3823" t="str">
        <x:v>Fonte CNES/DATASUS: https://cnes2.datasus.gov.br/Mod_Basico.asp?VCo_Unidade=3503904326776; CNES 4326776; CNPJ 46251361000101; site oficial/redes não coletados nesta fonte</x:v>
      </x:c>
      <x:c r="AE3823" t="n">
        <x:f>IF(LEN(H3823)&gt;0,1,0)</x:f>
        <x:v>0</x:v>
      </x:c>
      <x:c r="AF3823" t="n">
        <x:f>IF(LEN(M3823)&gt;0,1,0)</x:f>
        <x:v>0</x:v>
      </x:c>
      <x:c r="AG3823" t="n">
        <x:f>IF(AND(LEN(H3823)=0,LEN(K3823)=0,LEN(M3823)=0),1,0)</x:f>
        <x:v>1</x:v>
      </x:c>
    </x:row>
    <x:row r="3824">
      <x:c r="A3824" t="str">
        <x:v>AT-03823</x:v>
      </x:c>
      <x:c r="B3824" t="str">
        <x:v>Cons Odontologico Maria Isabel Delgado Paschoal Aruja</x:v>
      </x:c>
      <x:c r="C3824" t="str">
        <x:v>Saúde</x:v>
      </x:c>
      <x:c r="D3824" t="str">
        <x:v>Clínica</x:v>
      </x:c>
      <x:c r="E3824" t="str">
        <x:v>Arujá</x:v>
      </x:c>
      <x:c r="F3824" t="str">
        <x:v>Centro</x:v>
      </x:c>
      <x:c r="G3824" t="str">
        <x:v>Maria Isabel Delgado Paschoal Aruja, 84, Centro, Aruja, Sp</x:v>
      </x:c>
      <x:c r="H3824" t="str"/>
      <x:c r="I3824" t="str"/>
      <x:c r="J3824" t="str"/>
      <x:c r="K3824" t="str"/>
      <x:c r="L3824" t="str"/>
      <x:c r="M3824" t="str"/>
      <x:c r="N3824" t="str"/>
      <x:c r="O3824" t="str"/>
      <x:c r="P3824" t="str"/>
      <x:c r="Q3824" t="str">
        <x:v>https://www.google.com/maps/search/?api=1&amp;query=Cons+Odontologico+Maria+Isabel+Delgado+Paschoal+Aruja+MARIA+ISABEL+DELGADO+PASCHOAL+ARUJA%2C+84%2C+CENTRO%2C+ARUJA%2C+SP+Aruj%C3%A1+SP</x:v>
      </x:c>
      <x:c r="R3824" t="str"/>
      <x:c r="S3824" t="str"/>
      <x:c r="T3824" t="str">
        <x:v>Não contatado</x:v>
      </x:c>
      <x:c r="U3824" s="27" t="n">
        <x:f>IF(LEN(H3824)&gt;0,25,0)+IF(L3824="Sim",25,0)+IF(LEN(M3824)&gt;0,15,0)+IF(LEN(J3824)&gt;0,10,0)+IF(LEN(N3824)&gt;0,5,0)+IF(LEN(O3824)&gt;0,5,0)+IF(LEN(P3824)&gt;0,5,0)+IF(AND(LEN(R3824)&gt;0,LEN(S3824)&gt;0),10,0)</x:f>
        <x:v>0</x:v>
      </x:c>
      <x:c r="V3824" t="str">
        <x:f>IF(U3824&gt;=60,"Prioridade Alta",IF(U3824&gt;=35,"Prioridade Média","Prioridade Baixa"))</x:f>
        <x:v>Prioridade Baixa</x:v>
      </x:c>
      <x:c r="W3824" t="str">
        <x:v>Sim</x:v>
      </x:c>
      <x:c r="X3824" t="str">
        <x:v>Sem telefone, e-mail ou site</x:v>
      </x:c>
      <x:c r="Y3824" t="str">
        <x:v>Base expandida 2026-07-27</x:v>
      </x:c>
      <x:c r="Z3824" t="str"/>
      <x:c r="AA3824" t="str"/>
      <x:c r="AB3824" t="n">
        <x:v>30</x:v>
      </x:c>
      <x:c r="AC3824" t="str">
        <x:v>Prioridade Baixa</x:v>
      </x:c>
      <x:c r="AD3824" t="str">
        <x:v>Fonte CNES/DATASUS: https://cnes2.datasus.gov.br/Mod_Basico.asp?VCo_Unidade=3503903752984; CNES 3752984; CNPJ -; site oficial/redes não coletados nesta fonte</x:v>
      </x:c>
      <x:c r="AE3824" t="n">
        <x:f>IF(LEN(H3824)&gt;0,1,0)</x:f>
        <x:v>0</x:v>
      </x:c>
      <x:c r="AF3824" t="n">
        <x:f>IF(LEN(M3824)&gt;0,1,0)</x:f>
        <x:v>0</x:v>
      </x:c>
      <x:c r="AG3824" t="n">
        <x:f>IF(AND(LEN(H3824)=0,LEN(K3824)=0,LEN(M3824)=0),1,0)</x:f>
        <x:v>1</x:v>
      </x:c>
    </x:row>
    <x:row r="3825">
      <x:c r="A3825" t="str">
        <x:v>AT-03824</x:v>
      </x:c>
      <x:c r="B3825" t="str">
        <x:v>Consultorio Odontologico Clarice Barros</x:v>
      </x:c>
      <x:c r="C3825" t="str">
        <x:v>Saúde</x:v>
      </x:c>
      <x:c r="D3825" t="str">
        <x:v>Clínica</x:v>
      </x:c>
      <x:c r="E3825" t="str">
        <x:v>Arujá</x:v>
      </x:c>
      <x:c r="F3825" t="str">
        <x:v>P R Barreto</x:v>
      </x:c>
      <x:c r="G3825" t="str">
        <x:v>Clarice De Loudes Da Silva Barros, 2045, P R Barreto, Aruja, Sp</x:v>
      </x:c>
      <x:c r="H3825" t="str"/>
      <x:c r="I3825" t="str"/>
      <x:c r="J3825" t="str"/>
      <x:c r="K3825" t="str"/>
      <x:c r="L3825" t="str"/>
      <x:c r="M3825" t="str"/>
      <x:c r="N3825" t="str"/>
      <x:c r="O3825" t="str"/>
      <x:c r="P3825" t="str"/>
      <x:c r="Q3825" t="str">
        <x:v>https://www.google.com/maps/search/?api=1&amp;query=Consultorio+Odontologico+Clarice+Barros+CLARICE+DE+LOUDES+DA+SILVA+BARROS%2C+2045%2C+P+R+BARRETO%2C+ARUJA%2C+SP+Aruj%C3%A1+SP</x:v>
      </x:c>
      <x:c r="R3825" t="str"/>
      <x:c r="S3825" t="str"/>
      <x:c r="T3825" t="str">
        <x:v>Não contatado</x:v>
      </x:c>
      <x:c r="U3825" s="27" t="n">
        <x:f>IF(LEN(H3825)&gt;0,25,0)+IF(L3825="Sim",25,0)+IF(LEN(M3825)&gt;0,15,0)+IF(LEN(J3825)&gt;0,10,0)+IF(LEN(N3825)&gt;0,5,0)+IF(LEN(O3825)&gt;0,5,0)+IF(LEN(P3825)&gt;0,5,0)+IF(AND(LEN(R3825)&gt;0,LEN(S3825)&gt;0),10,0)</x:f>
        <x:v>0</x:v>
      </x:c>
      <x:c r="V3825" t="str">
        <x:f>IF(U3825&gt;=60,"Prioridade Alta",IF(U3825&gt;=35,"Prioridade Média","Prioridade Baixa"))</x:f>
        <x:v>Prioridade Baixa</x:v>
      </x:c>
      <x:c r="W3825" t="str">
        <x:v>Sim</x:v>
      </x:c>
      <x:c r="X3825" t="str">
        <x:v>Sem telefone, e-mail ou site</x:v>
      </x:c>
      <x:c r="Y3825" t="str">
        <x:v>Base expandida 2026-07-27</x:v>
      </x:c>
      <x:c r="Z3825" t="str"/>
      <x:c r="AA3825" t="str"/>
      <x:c r="AB3825" t="n">
        <x:v>30</x:v>
      </x:c>
      <x:c r="AC3825" t="str">
        <x:v>Prioridade Baixa</x:v>
      </x:c>
      <x:c r="AD3825" t="str">
        <x:v>Fonte CNES/DATASUS: https://cnes2.datasus.gov.br/Mod_Basico.asp?VCo_Unidade=3503906974236; CNES 6974236; CNPJ -; site oficial/redes não coletados nesta fonte</x:v>
      </x:c>
      <x:c r="AE3825" t="n">
        <x:f>IF(LEN(H3825)&gt;0,1,0)</x:f>
        <x:v>0</x:v>
      </x:c>
      <x:c r="AF3825" t="n">
        <x:f>IF(LEN(M3825)&gt;0,1,0)</x:f>
        <x:v>0</x:v>
      </x:c>
      <x:c r="AG3825" t="n">
        <x:f>IF(AND(LEN(H3825)=0,LEN(K3825)=0,LEN(M3825)=0),1,0)</x:f>
        <x:v>1</x:v>
      </x:c>
    </x:row>
    <x:row r="3826">
      <x:c r="A3826" t="str">
        <x:v>AT-03825</x:v>
      </x:c>
      <x:c r="B3826" t="str">
        <x:v>Consultorio Odontologico Dr Lara Bernardo</x:v>
      </x:c>
      <x:c r="C3826" t="str">
        <x:v>Saúde</x:v>
      </x:c>
      <x:c r="D3826" t="str">
        <x:v>Clínica</x:v>
      </x:c>
      <x:c r="E3826" t="str">
        <x:v>Arujá</x:v>
      </x:c>
      <x:c r="F3826" t="str">
        <x:v>Centro</x:v>
      </x:c>
      <x:c r="G3826" t="str">
        <x:v>Lara Cristina Leme Bernardo, 1056, Centro, Aruja, Sp</x:v>
      </x:c>
      <x:c r="H3826" t="str"/>
      <x:c r="I3826" t="str"/>
      <x:c r="J3826" t="str"/>
      <x:c r="K3826" t="str"/>
      <x:c r="L3826" t="str"/>
      <x:c r="M3826" t="str"/>
      <x:c r="N3826" t="str"/>
      <x:c r="O3826" t="str"/>
      <x:c r="P3826" t="str"/>
      <x:c r="Q3826" t="str">
        <x:v>https://www.google.com/maps/search/?api=1&amp;query=Consultorio+Odontologico+Dr+Lara+Bernardo+LARA+CRISTINA+LEME+BERNARDO%2C+1056%2C+CENTRO%2C+ARUJA%2C+SP+Aruj%C3%A1+SP</x:v>
      </x:c>
      <x:c r="R3826" t="str"/>
      <x:c r="S3826" t="str"/>
      <x:c r="T3826" t="str">
        <x:v>Não contatado</x:v>
      </x:c>
      <x:c r="U3826" s="27" t="n">
        <x:f>IF(LEN(H3826)&gt;0,25,0)+IF(L3826="Sim",25,0)+IF(LEN(M3826)&gt;0,15,0)+IF(LEN(J3826)&gt;0,10,0)+IF(LEN(N3826)&gt;0,5,0)+IF(LEN(O3826)&gt;0,5,0)+IF(LEN(P3826)&gt;0,5,0)+IF(AND(LEN(R3826)&gt;0,LEN(S3826)&gt;0),10,0)</x:f>
        <x:v>0</x:v>
      </x:c>
      <x:c r="V3826" t="str">
        <x:f>IF(U3826&gt;=60,"Prioridade Alta",IF(U3826&gt;=35,"Prioridade Média","Prioridade Baixa"))</x:f>
        <x:v>Prioridade Baixa</x:v>
      </x:c>
      <x:c r="W3826" t="str">
        <x:v>Sim</x:v>
      </x:c>
      <x:c r="X3826" t="str">
        <x:v>Sem telefone, e-mail ou site</x:v>
      </x:c>
      <x:c r="Y3826" t="str">
        <x:v>Base expandida 2026-07-27</x:v>
      </x:c>
      <x:c r="Z3826" t="str"/>
      <x:c r="AA3826" t="str"/>
      <x:c r="AB3826" t="n">
        <x:v>30</x:v>
      </x:c>
      <x:c r="AC3826" t="str">
        <x:v>Prioridade Baixa</x:v>
      </x:c>
      <x:c r="AD3826" t="str">
        <x:v>Fonte CNES/DATASUS: https://cnes2.datasus.gov.br/Mod_Basico.asp?VCo_Unidade=3503909123105; CNES 9123105; CNPJ -; site oficial/redes não coletados nesta fonte</x:v>
      </x:c>
      <x:c r="AE3826" t="n">
        <x:f>IF(LEN(H3826)&gt;0,1,0)</x:f>
        <x:v>0</x:v>
      </x:c>
      <x:c r="AF3826" t="n">
        <x:f>IF(LEN(M3826)&gt;0,1,0)</x:f>
        <x:v>0</x:v>
      </x:c>
      <x:c r="AG3826" t="n">
        <x:f>IF(AND(LEN(H3826)=0,LEN(K3826)=0,LEN(M3826)=0),1,0)</x:f>
        <x:v>1</x:v>
      </x:c>
    </x:row>
    <x:row r="3827">
      <x:c r="A3827" t="str">
        <x:v>AT-03826</x:v>
      </x:c>
      <x:c r="B3827" t="str">
        <x:v>Consultorio Dra Bruna Ferrari</x:v>
      </x:c>
      <x:c r="C3827" t="str">
        <x:v>Saúde</x:v>
      </x:c>
      <x:c r="D3827" t="str">
        <x:v>Clínica</x:v>
      </x:c>
      <x:c r="E3827" t="str">
        <x:v>Arujá</x:v>
      </x:c>
      <x:c r="F3827" t="str">
        <x:v>Centro</x:v>
      </x:c>
      <x:c r="G3827" t="str">
        <x:v>Consultorio Odontologico Dra Bruna Ferrari E Companhia Ltda, 425, Centro, Aruja, Sp</x:v>
      </x:c>
      <x:c r="H3827" t="str"/>
      <x:c r="I3827" t="str"/>
      <x:c r="J3827" t="str"/>
      <x:c r="K3827" t="str"/>
      <x:c r="L3827" t="str"/>
      <x:c r="M3827" t="str"/>
      <x:c r="N3827" t="str"/>
      <x:c r="O3827" t="str"/>
      <x:c r="P3827" t="str"/>
      <x:c r="Q3827" t="str">
        <x:v>https://www.google.com/maps/search/?api=1&amp;query=Consultorio+Dra+Bruna+Ferrari+CONSULTORIO+ODONTOLOGICO+DRA+BRUNA+FERRARI+E+COMPANHIA+LTDA%2C+425%2C+CENTRO%2C+ARUJA%2C+SP+Aruj%C3%A1+SP</x:v>
      </x:c>
      <x:c r="R3827" t="str"/>
      <x:c r="S3827" t="str"/>
      <x:c r="T3827" t="str">
        <x:v>Não contatado</x:v>
      </x:c>
      <x:c r="U3827" s="27" t="n">
        <x:f>IF(LEN(H3827)&gt;0,25,0)+IF(L3827="Sim",25,0)+IF(LEN(M3827)&gt;0,15,0)+IF(LEN(J3827)&gt;0,10,0)+IF(LEN(N3827)&gt;0,5,0)+IF(LEN(O3827)&gt;0,5,0)+IF(LEN(P3827)&gt;0,5,0)+IF(AND(LEN(R3827)&gt;0,LEN(S3827)&gt;0),10,0)</x:f>
        <x:v>0</x:v>
      </x:c>
      <x:c r="V3827" t="str">
        <x:f>IF(U3827&gt;=60,"Prioridade Alta",IF(U3827&gt;=35,"Prioridade Média","Prioridade Baixa"))</x:f>
        <x:v>Prioridade Baixa</x:v>
      </x:c>
      <x:c r="W3827" t="str">
        <x:v>Sim</x:v>
      </x:c>
      <x:c r="X3827" t="str">
        <x:v>Sem telefone, e-mail ou site</x:v>
      </x:c>
      <x:c r="Y3827" t="str">
        <x:v>Base expandida 2026-07-27</x:v>
      </x:c>
      <x:c r="Z3827" t="str"/>
      <x:c r="AA3827" t="str"/>
      <x:c r="AB3827" t="n">
        <x:v>30</x:v>
      </x:c>
      <x:c r="AC3827" t="str">
        <x:v>Prioridade Baixa</x:v>
      </x:c>
      <x:c r="AD3827" t="str">
        <x:v>Fonte CNES/DATASUS: https://cnes2.datasus.gov.br/Mod_Basico.asp?VCo_Unidade=3503907024770; CNES 7024770; CNPJ 09297709000175; site oficial/redes não coletados nesta fonte</x:v>
      </x:c>
      <x:c r="AE3827" t="n">
        <x:f>IF(LEN(H3827)&gt;0,1,0)</x:f>
        <x:v>0</x:v>
      </x:c>
      <x:c r="AF3827" t="n">
        <x:f>IF(LEN(M3827)&gt;0,1,0)</x:f>
        <x:v>0</x:v>
      </x:c>
      <x:c r="AG3827" t="n">
        <x:f>IF(AND(LEN(H3827)=0,LEN(K3827)=0,LEN(M3827)=0),1,0)</x:f>
        <x:v>1</x:v>
      </x:c>
    </x:row>
    <x:row r="3828">
      <x:c r="A3828" t="str">
        <x:v>AT-03827</x:v>
      </x:c>
      <x:c r="B3828" t="str">
        <x:v>Consultorio Renato Watanabe</x:v>
      </x:c>
      <x:c r="C3828" t="str">
        <x:v>Saúde</x:v>
      </x:c>
      <x:c r="D3828" t="str">
        <x:v>Clínica</x:v>
      </x:c>
      <x:c r="E3828" t="str">
        <x:v>Arujá</x:v>
      </x:c>
      <x:c r="F3828" t="str">
        <x:v>Centro</x:v>
      </x:c>
      <x:c r="G3828" t="str">
        <x:v>Renato Watanabe, 700, Centro, Aruja, Sp</x:v>
      </x:c>
      <x:c r="H3828" t="str"/>
      <x:c r="I3828" t="str"/>
      <x:c r="J3828" t="str"/>
      <x:c r="K3828" t="str"/>
      <x:c r="L3828" t="str"/>
      <x:c r="M3828" t="str"/>
      <x:c r="N3828" t="str"/>
      <x:c r="O3828" t="str"/>
      <x:c r="P3828" t="str"/>
      <x:c r="Q3828" t="str">
        <x:v>https://www.google.com/maps/search/?api=1&amp;query=Consultorio+Renato+Watanabe+RENATO+WATANABE%2C+700%2C+CENTRO%2C+ARUJA%2C+SP+Aruj%C3%A1+SP</x:v>
      </x:c>
      <x:c r="R3828" t="str"/>
      <x:c r="S3828" t="str"/>
      <x:c r="T3828" t="str">
        <x:v>Não contatado</x:v>
      </x:c>
      <x:c r="U3828" s="27" t="n">
        <x:f>IF(LEN(H3828)&gt;0,25,0)+IF(L3828="Sim",25,0)+IF(LEN(M3828)&gt;0,15,0)+IF(LEN(J3828)&gt;0,10,0)+IF(LEN(N3828)&gt;0,5,0)+IF(LEN(O3828)&gt;0,5,0)+IF(LEN(P3828)&gt;0,5,0)+IF(AND(LEN(R3828)&gt;0,LEN(S3828)&gt;0),10,0)</x:f>
        <x:v>0</x:v>
      </x:c>
      <x:c r="V3828" t="str">
        <x:f>IF(U3828&gt;=60,"Prioridade Alta",IF(U3828&gt;=35,"Prioridade Média","Prioridade Baixa"))</x:f>
        <x:v>Prioridade Baixa</x:v>
      </x:c>
      <x:c r="W3828" t="str">
        <x:v>Sim</x:v>
      </x:c>
      <x:c r="X3828" t="str">
        <x:v>Sem telefone, e-mail ou site</x:v>
      </x:c>
      <x:c r="Y3828" t="str">
        <x:v>Base expandida 2026-07-27</x:v>
      </x:c>
      <x:c r="Z3828" t="str"/>
      <x:c r="AA3828" t="str"/>
      <x:c r="AB3828" t="n">
        <x:v>30</x:v>
      </x:c>
      <x:c r="AC3828" t="str">
        <x:v>Prioridade Baixa</x:v>
      </x:c>
      <x:c r="AD3828" t="str">
        <x:v>Fonte CNES/DATASUS: https://cnes2.datasus.gov.br/Mod_Basico.asp?VCo_Unidade=3503906932231; CNES 6932231; CNPJ -; site oficial/redes não coletados nesta fonte</x:v>
      </x:c>
      <x:c r="AE3828" t="n">
        <x:f>IF(LEN(H3828)&gt;0,1,0)</x:f>
        <x:v>0</x:v>
      </x:c>
      <x:c r="AF3828" t="n">
        <x:f>IF(LEN(M3828)&gt;0,1,0)</x:f>
        <x:v>0</x:v>
      </x:c>
      <x:c r="AG3828" t="n">
        <x:f>IF(AND(LEN(H3828)=0,LEN(K3828)=0,LEN(M3828)=0),1,0)</x:f>
        <x:v>1</x:v>
      </x:c>
    </x:row>
    <x:row r="3829">
      <x:c r="A3829" t="str">
        <x:v>AT-03828</x:v>
      </x:c>
      <x:c r="B3829" t="str">
        <x:v>Consultorio Rrs Almanza</x:v>
      </x:c>
      <x:c r="C3829" t="str">
        <x:v>Saúde</x:v>
      </x:c>
      <x:c r="D3829" t="str">
        <x:v>Clínica</x:v>
      </x:c>
      <x:c r="E3829" t="str">
        <x:v>Arujá</x:v>
      </x:c>
      <x:c r="F3829" t="str">
        <x:v>Centro</x:v>
      </x:c>
      <x:c r="G3829" t="str">
        <x:v>Rrs Servicos Medicos Ltda, 600, Centro, Aruja, Sp</x:v>
      </x:c>
      <x:c r="H3829" t="str"/>
      <x:c r="I3829" t="str"/>
      <x:c r="J3829" t="str"/>
      <x:c r="K3829" t="str"/>
      <x:c r="L3829" t="str"/>
      <x:c r="M3829" t="str"/>
      <x:c r="N3829" t="str"/>
      <x:c r="O3829" t="str"/>
      <x:c r="P3829" t="str"/>
      <x:c r="Q3829" t="str">
        <x:v>https://www.google.com/maps/search/?api=1&amp;query=Consultorio+Rrs+Almanza+RRS+SERVICOS+MEDICOS+LTDA%2C+600%2C+CENTRO%2C+ARUJA%2C+SP+Aruj%C3%A1+SP</x:v>
      </x:c>
      <x:c r="R3829" t="str"/>
      <x:c r="S3829" t="str"/>
      <x:c r="T3829" t="str">
        <x:v>Não contatado</x:v>
      </x:c>
      <x:c r="U3829" s="27" t="n">
        <x:f>IF(LEN(H3829)&gt;0,25,0)+IF(L3829="Sim",25,0)+IF(LEN(M3829)&gt;0,15,0)+IF(LEN(J3829)&gt;0,10,0)+IF(LEN(N3829)&gt;0,5,0)+IF(LEN(O3829)&gt;0,5,0)+IF(LEN(P3829)&gt;0,5,0)+IF(AND(LEN(R3829)&gt;0,LEN(S3829)&gt;0),10,0)</x:f>
        <x:v>0</x:v>
      </x:c>
      <x:c r="V3829" t="str">
        <x:f>IF(U3829&gt;=60,"Prioridade Alta",IF(U3829&gt;=35,"Prioridade Média","Prioridade Baixa"))</x:f>
        <x:v>Prioridade Baixa</x:v>
      </x:c>
      <x:c r="W3829" t="str">
        <x:v>Sim</x:v>
      </x:c>
      <x:c r="X3829" t="str">
        <x:v>Sem telefone, e-mail ou site</x:v>
      </x:c>
      <x:c r="Y3829" t="str">
        <x:v>Base expandida 2026-07-27</x:v>
      </x:c>
      <x:c r="Z3829" t="str"/>
      <x:c r="AA3829" t="str"/>
      <x:c r="AB3829" t="n">
        <x:v>30</x:v>
      </x:c>
      <x:c r="AC3829" t="str">
        <x:v>Prioridade Baixa</x:v>
      </x:c>
      <x:c r="AD3829" t="str">
        <x:v>Fonte CNES/DATASUS: https://cnes2.datasus.gov.br/Mod_Basico.asp?VCo_Unidade=3503907324936; CNES 7324936; CNPJ 14705120000107; site oficial/redes não coletados nesta fonte</x:v>
      </x:c>
      <x:c r="AE3829" t="n">
        <x:f>IF(LEN(H3829)&gt;0,1,0)</x:f>
        <x:v>0</x:v>
      </x:c>
      <x:c r="AF3829" t="n">
        <x:f>IF(LEN(M3829)&gt;0,1,0)</x:f>
        <x:v>0</x:v>
      </x:c>
      <x:c r="AG3829" t="n">
        <x:f>IF(AND(LEN(H3829)=0,LEN(K3829)=0,LEN(M3829)=0),1,0)</x:f>
        <x:v>1</x:v>
      </x:c>
    </x:row>
    <x:row r="3830">
      <x:c r="A3830" t="str">
        <x:v>AT-03829</x:v>
      </x:c>
      <x:c r="B3830" t="str">
        <x:v>Corpusform</x:v>
      </x:c>
      <x:c r="C3830" t="str">
        <x:v>Saúde</x:v>
      </x:c>
      <x:c r="D3830" t="str">
        <x:v>Clínica</x:v>
      </x:c>
      <x:c r="E3830" t="str">
        <x:v>Arujá</x:v>
      </x:c>
      <x:c r="F3830" t="str">
        <x:v>Vila Flora Regina</x:v>
      </x:c>
      <x:c r="G3830" t="str">
        <x:v>Corpusform Enfermagem Ltda, 220, Vila Flora Regina, Aruja, Sp</x:v>
      </x:c>
      <x:c r="H3830" t="str"/>
      <x:c r="I3830" t="str"/>
      <x:c r="J3830" t="str"/>
      <x:c r="K3830" t="str"/>
      <x:c r="L3830" t="str"/>
      <x:c r="M3830" t="str"/>
      <x:c r="N3830" t="str"/>
      <x:c r="O3830" t="str"/>
      <x:c r="P3830" t="str"/>
      <x:c r="Q3830" t="str">
        <x:v>https://www.google.com/maps/search/?api=1&amp;query=Corpusform+CORPUSFORM+ENFERMAGEM+LTDA%2C+220%2C+VILA+FLORA+REGINA%2C+ARUJA%2C+SP+Aruj%C3%A1+SP</x:v>
      </x:c>
      <x:c r="R3830" t="str"/>
      <x:c r="S3830" t="str"/>
      <x:c r="T3830" t="str">
        <x:v>Não contatado</x:v>
      </x:c>
      <x:c r="U3830" s="27" t="n">
        <x:f>IF(LEN(H3830)&gt;0,25,0)+IF(L3830="Sim",25,0)+IF(LEN(M3830)&gt;0,15,0)+IF(LEN(J3830)&gt;0,10,0)+IF(LEN(N3830)&gt;0,5,0)+IF(LEN(O3830)&gt;0,5,0)+IF(LEN(P3830)&gt;0,5,0)+IF(AND(LEN(R3830)&gt;0,LEN(S3830)&gt;0),10,0)</x:f>
        <x:v>0</x:v>
      </x:c>
      <x:c r="V3830" t="str">
        <x:f>IF(U3830&gt;=60,"Prioridade Alta",IF(U3830&gt;=35,"Prioridade Média","Prioridade Baixa"))</x:f>
        <x:v>Prioridade Baixa</x:v>
      </x:c>
      <x:c r="W3830" t="str">
        <x:v>Sim</x:v>
      </x:c>
      <x:c r="X3830" t="str">
        <x:v>Sem telefone, e-mail ou site</x:v>
      </x:c>
      <x:c r="Y3830" t="str">
        <x:v>Base expandida 2026-07-27</x:v>
      </x:c>
      <x:c r="Z3830" t="str"/>
      <x:c r="AA3830" t="str"/>
      <x:c r="AB3830" t="n">
        <x:v>30</x:v>
      </x:c>
      <x:c r="AC3830" t="str">
        <x:v>Prioridade Baixa</x:v>
      </x:c>
      <x:c r="AD3830" t="str">
        <x:v>Fonte CNES/DATASUS: https://cnes2.datasus.gov.br/Mod_Basico.asp?VCo_Unidade=3503903839559; CNES 3839559; CNPJ 18054050000117; site oficial/redes não coletados nesta fonte</x:v>
      </x:c>
      <x:c r="AE3830" t="n">
        <x:f>IF(LEN(H3830)&gt;0,1,0)</x:f>
        <x:v>0</x:v>
      </x:c>
      <x:c r="AF3830" t="n">
        <x:f>IF(LEN(M3830)&gt;0,1,0)</x:f>
        <x:v>0</x:v>
      </x:c>
      <x:c r="AG3830" t="n">
        <x:f>IF(AND(LEN(H3830)=0,LEN(K3830)=0,LEN(M3830)=0),1,0)</x:f>
        <x:v>1</x:v>
      </x:c>
    </x:row>
    <x:row r="3831">
      <x:c r="A3831" t="str">
        <x:v>AT-03830</x:v>
      </x:c>
      <x:c r="B3831" t="str">
        <x:v>Consultorio De Psicologia</x:v>
      </x:c>
      <x:c r="C3831" t="str">
        <x:v>Saúde</x:v>
      </x:c>
      <x:c r="D3831" t="str">
        <x:v>Clínica</x:v>
      </x:c>
      <x:c r="E3831" t="str">
        <x:v>Arujá</x:v>
      </x:c>
      <x:c r="F3831" t="str">
        <x:v>Centro</x:v>
      </x:c>
      <x:c r="G3831" t="str">
        <x:v>Anamaria Larangeira Da Rocha, 209, Centro, Aruja, Sp</x:v>
      </x:c>
      <x:c r="H3831" t="str"/>
      <x:c r="I3831" t="str"/>
      <x:c r="J3831" t="str"/>
      <x:c r="K3831" t="str"/>
      <x:c r="L3831" t="str"/>
      <x:c r="M3831" t="str"/>
      <x:c r="N3831" t="str"/>
      <x:c r="O3831" t="str"/>
      <x:c r="P3831" t="str"/>
      <x:c r="Q3831" t="str">
        <x:v>https://www.google.com/maps/search/?api=1&amp;query=Consultorio+De+Psicologia+ANAMARIA+LARANGEIRA+DA+ROCHA%2C+209%2C+CENTRO%2C+ARUJA%2C+SP+Aruj%C3%A1+SP</x:v>
      </x:c>
      <x:c r="R3831" t="str"/>
      <x:c r="S3831" t="str"/>
      <x:c r="T3831" t="str">
        <x:v>Não contatado</x:v>
      </x:c>
      <x:c r="U3831" s="27" t="n">
        <x:f>IF(LEN(H3831)&gt;0,25,0)+IF(L3831="Sim",25,0)+IF(LEN(M3831)&gt;0,15,0)+IF(LEN(J3831)&gt;0,10,0)+IF(LEN(N3831)&gt;0,5,0)+IF(LEN(O3831)&gt;0,5,0)+IF(LEN(P3831)&gt;0,5,0)+IF(AND(LEN(R3831)&gt;0,LEN(S3831)&gt;0),10,0)</x:f>
        <x:v>0</x:v>
      </x:c>
      <x:c r="V3831" t="str">
        <x:f>IF(U3831&gt;=60,"Prioridade Alta",IF(U3831&gt;=35,"Prioridade Média","Prioridade Baixa"))</x:f>
        <x:v>Prioridade Baixa</x:v>
      </x:c>
      <x:c r="W3831" t="str">
        <x:v>Sim</x:v>
      </x:c>
      <x:c r="X3831" t="str">
        <x:v>Sem telefone, e-mail ou site</x:v>
      </x:c>
      <x:c r="Y3831" t="str">
        <x:v>Base expandida 2026-07-27</x:v>
      </x:c>
      <x:c r="Z3831" t="str"/>
      <x:c r="AA3831" t="str"/>
      <x:c r="AB3831" t="n">
        <x:v>30</x:v>
      </x:c>
      <x:c r="AC3831" t="str">
        <x:v>Prioridade Baixa</x:v>
      </x:c>
      <x:c r="AD3831" t="str">
        <x:v>Fonte CNES/DATASUS: https://cnes2.datasus.gov.br/Mod_Basico.asp?VCo_Unidade=3503907458460; CNES 7458460; CNPJ -; site oficial/redes não coletados nesta fonte</x:v>
      </x:c>
      <x:c r="AE3831" t="n">
        <x:f>IF(LEN(H3831)&gt;0,1,0)</x:f>
        <x:v>0</x:v>
      </x:c>
      <x:c r="AF3831" t="n">
        <x:f>IF(LEN(M3831)&gt;0,1,0)</x:f>
        <x:v>0</x:v>
      </x:c>
      <x:c r="AG3831" t="n">
        <x:f>IF(AND(LEN(H3831)=0,LEN(K3831)=0,LEN(M3831)=0),1,0)</x:f>
        <x:v>1</x:v>
      </x:c>
    </x:row>
    <x:row r="3832">
      <x:c r="A3832" t="str">
        <x:v>AT-03831</x:v>
      </x:c>
      <x:c r="B3832" t="str">
        <x:v>Centro Medico Porto</x:v>
      </x:c>
      <x:c r="C3832" t="str">
        <x:v>Saúde</x:v>
      </x:c>
      <x:c r="D3832" t="str">
        <x:v>Clínica</x:v>
      </x:c>
      <x:c r="E3832" t="str">
        <x:v>Arujá</x:v>
      </x:c>
      <x:c r="F3832" t="str">
        <x:v>Jardim Limoeiro</x:v>
      </x:c>
      <x:c r="G3832" t="str">
        <x:v>Sl Clinica Medica Ltda Cnpj 33150543000144, 1101, Jardim Limoeiro, Aruja, Sp</x:v>
      </x:c>
      <x:c r="H3832" t="str"/>
      <x:c r="I3832" t="str"/>
      <x:c r="J3832" t="str"/>
      <x:c r="K3832" t="str"/>
      <x:c r="L3832" t="str"/>
      <x:c r="M3832" t="str"/>
      <x:c r="N3832" t="str"/>
      <x:c r="O3832" t="str"/>
      <x:c r="P3832" t="str"/>
      <x:c r="Q3832" t="str">
        <x:v>https://www.google.com/maps/search/?api=1&amp;query=Centro+Medico+Porto+SL+CLINICA+MEDICA+LTDA+CNPJ+33150543000144%2C+1101%2C+JARDIM+LIMOEIRO%2C+ARUJA%2C+SP+Aruj%C3%A1+SP</x:v>
      </x:c>
      <x:c r="R3832" t="str"/>
      <x:c r="S3832" t="str"/>
      <x:c r="T3832" t="str">
        <x:v>Não contatado</x:v>
      </x:c>
      <x:c r="U3832" s="27" t="n">
        <x:f>IF(LEN(H3832)&gt;0,25,0)+IF(L3832="Sim",25,0)+IF(LEN(M3832)&gt;0,15,0)+IF(LEN(J3832)&gt;0,10,0)+IF(LEN(N3832)&gt;0,5,0)+IF(LEN(O3832)&gt;0,5,0)+IF(LEN(P3832)&gt;0,5,0)+IF(AND(LEN(R3832)&gt;0,LEN(S3832)&gt;0),10,0)</x:f>
        <x:v>0</x:v>
      </x:c>
      <x:c r="V3832" t="str">
        <x:f>IF(U3832&gt;=60,"Prioridade Alta",IF(U3832&gt;=35,"Prioridade Média","Prioridade Baixa"))</x:f>
        <x:v>Prioridade Baixa</x:v>
      </x:c>
      <x:c r="W3832" t="str">
        <x:v>Sim</x:v>
      </x:c>
      <x:c r="X3832" t="str">
        <x:v>Sem telefone, e-mail ou site</x:v>
      </x:c>
      <x:c r="Y3832" t="str">
        <x:v>Base expandida 2026-07-27</x:v>
      </x:c>
      <x:c r="Z3832" t="str"/>
      <x:c r="AA3832" t="str"/>
      <x:c r="AB3832" t="n">
        <x:v>30</x:v>
      </x:c>
      <x:c r="AC3832" t="str">
        <x:v>Prioridade Baixa</x:v>
      </x:c>
      <x:c r="AD3832" t="str">
        <x:v>Fonte CNES/DATASUS: https://cnes2.datasus.gov.br/Mod_Basico.asp?VCo_Unidade=3503901047493; CNES 1047493; CNPJ -; site oficial/redes não coletados nesta fonte</x:v>
      </x:c>
      <x:c r="AE3832" t="n">
        <x:f>IF(LEN(H3832)&gt;0,1,0)</x:f>
        <x:v>0</x:v>
      </x:c>
      <x:c r="AF3832" t="n">
        <x:f>IF(LEN(M3832)&gt;0,1,0)</x:f>
        <x:v>0</x:v>
      </x:c>
      <x:c r="AG3832" t="n">
        <x:f>IF(AND(LEN(H3832)=0,LEN(K3832)=0,LEN(M3832)=0),1,0)</x:f>
        <x:v>1</x:v>
      </x:c>
    </x:row>
    <x:row r="3833">
      <x:c r="A3833" t="str">
        <x:v>AT-03832</x:v>
      </x:c>
      <x:c r="B3833" t="str">
        <x:v>Curie Medicina Diagnostica Cnpj 28 842 319 0001 83</x:v>
      </x:c>
      <x:c r="C3833" t="str">
        <x:v>Saúde</x:v>
      </x:c>
      <x:c r="D3833" t="str">
        <x:v>Clínica</x:v>
      </x:c>
      <x:c r="E3833" t="str">
        <x:v>Arujá</x:v>
      </x:c>
      <x:c r="F3833" t="str">
        <x:v>Jardim Rincao</x:v>
      </x:c>
      <x:c r="G3833" t="str">
        <x:v>E I R Clinica Medica Em Imagens Radiologica Ltda, 53, Jardim Rincao, Aruja, Sp</x:v>
      </x:c>
      <x:c r="H3833" t="str"/>
      <x:c r="I3833" t="str"/>
      <x:c r="J3833" t="str"/>
      <x:c r="K3833" t="str"/>
      <x:c r="L3833" t="str"/>
      <x:c r="M3833" t="str"/>
      <x:c r="N3833" t="str"/>
      <x:c r="O3833" t="str"/>
      <x:c r="P3833" t="str"/>
      <x:c r="Q3833" t="str">
        <x:v>https://www.google.com/maps/search/?api=1&amp;query=Curie+Medicina+Diagnostica+Cnpj+28+842+319+0001+83+E+I+R+CLINICA+MEDICA+EM+IMAGENS+RADIOLOGICA+LTDA%2C+53%2C+JARDIM+RINCAO%2C+ARUJA%2C+SP+Aruj%C3%A1+SP</x:v>
      </x:c>
      <x:c r="R3833" t="str"/>
      <x:c r="S3833" t="str"/>
      <x:c r="T3833" t="str">
        <x:v>Não contatado</x:v>
      </x:c>
      <x:c r="U3833" s="27" t="n">
        <x:f>IF(LEN(H3833)&gt;0,25,0)+IF(L3833="Sim",25,0)+IF(LEN(M3833)&gt;0,15,0)+IF(LEN(J3833)&gt;0,10,0)+IF(LEN(N3833)&gt;0,5,0)+IF(LEN(O3833)&gt;0,5,0)+IF(LEN(P3833)&gt;0,5,0)+IF(AND(LEN(R3833)&gt;0,LEN(S3833)&gt;0),10,0)</x:f>
        <x:v>0</x:v>
      </x:c>
      <x:c r="V3833" t="str">
        <x:f>IF(U3833&gt;=60,"Prioridade Alta",IF(U3833&gt;=35,"Prioridade Média","Prioridade Baixa"))</x:f>
        <x:v>Prioridade Baixa</x:v>
      </x:c>
      <x:c r="W3833" t="str">
        <x:v>Sim</x:v>
      </x:c>
      <x:c r="X3833" t="str">
        <x:v>Sem telefone, e-mail ou site</x:v>
      </x:c>
      <x:c r="Y3833" t="str">
        <x:v>Base expandida 2026-07-27</x:v>
      </x:c>
      <x:c r="Z3833" t="str"/>
      <x:c r="AA3833" t="str"/>
      <x:c r="AB3833" t="n">
        <x:v>30</x:v>
      </x:c>
      <x:c r="AC3833" t="str">
        <x:v>Prioridade Baixa</x:v>
      </x:c>
      <x:c r="AD3833" t="str">
        <x:v>Fonte CNES/DATASUS: https://cnes2.datasus.gov.br/Mod_Basico.asp?VCo_Unidade=3503901089110; CNES 1089110; CNPJ -; site oficial/redes não coletados nesta fonte</x:v>
      </x:c>
      <x:c r="AE3833" t="n">
        <x:f>IF(LEN(H3833)&gt;0,1,0)</x:f>
        <x:v>0</x:v>
      </x:c>
      <x:c r="AF3833" t="n">
        <x:f>IF(LEN(M3833)&gt;0,1,0)</x:f>
        <x:v>0</x:v>
      </x:c>
      <x:c r="AG3833" t="n">
        <x:f>IF(AND(LEN(H3833)=0,LEN(K3833)=0,LEN(M3833)=0),1,0)</x:f>
        <x:v>1</x:v>
      </x:c>
    </x:row>
    <x:row r="3834">
      <x:c r="A3834" t="str">
        <x:v>AT-03833</x:v>
      </x:c>
      <x:c r="B3834" t="str">
        <x:v>Diniz Odontologia</x:v>
      </x:c>
      <x:c r="C3834" t="str">
        <x:v>Saúde</x:v>
      </x:c>
      <x:c r="D3834" t="str">
        <x:v>Clínica</x:v>
      </x:c>
      <x:c r="E3834" t="str">
        <x:v>Arujá</x:v>
      </x:c>
      <x:c r="F3834" t="str">
        <x:v>Aruja Center Ville</x:v>
      </x:c>
      <x:c r="G3834" t="str">
        <x:v>Diniz Odontologia Ltda, 600, Aruja Center Ville, Aruja, Sp</x:v>
      </x:c>
      <x:c r="H3834" t="str"/>
      <x:c r="I3834" t="str"/>
      <x:c r="J3834" t="str"/>
      <x:c r="K3834" t="str"/>
      <x:c r="L3834" t="str"/>
      <x:c r="M3834" t="str"/>
      <x:c r="N3834" t="str"/>
      <x:c r="O3834" t="str"/>
      <x:c r="P3834" t="str"/>
      <x:c r="Q3834" t="str">
        <x:v>https://www.google.com/maps/search/?api=1&amp;query=Diniz+Odontologia+DINIZ+ODONTOLOGIA+LTDA%2C+600%2C+ARUJA+CENTER+VILLE%2C+ARUJA%2C+SP+Aruj%C3%A1+SP</x:v>
      </x:c>
      <x:c r="R3834" t="str"/>
      <x:c r="S3834" t="str"/>
      <x:c r="T3834" t="str">
        <x:v>Não contatado</x:v>
      </x:c>
      <x:c r="U3834" s="27" t="n">
        <x:f>IF(LEN(H3834)&gt;0,25,0)+IF(L3834="Sim",25,0)+IF(LEN(M3834)&gt;0,15,0)+IF(LEN(J3834)&gt;0,10,0)+IF(LEN(N3834)&gt;0,5,0)+IF(LEN(O3834)&gt;0,5,0)+IF(LEN(P3834)&gt;0,5,0)+IF(AND(LEN(R3834)&gt;0,LEN(S3834)&gt;0),10,0)</x:f>
        <x:v>0</x:v>
      </x:c>
      <x:c r="V3834" t="str">
        <x:f>IF(U3834&gt;=60,"Prioridade Alta",IF(U3834&gt;=35,"Prioridade Média","Prioridade Baixa"))</x:f>
        <x:v>Prioridade Baixa</x:v>
      </x:c>
      <x:c r="W3834" t="str">
        <x:v>Sim</x:v>
      </x:c>
      <x:c r="X3834" t="str">
        <x:v>Sem telefone, e-mail ou site</x:v>
      </x:c>
      <x:c r="Y3834" t="str">
        <x:v>Base expandida 2026-07-27</x:v>
      </x:c>
      <x:c r="Z3834" t="str"/>
      <x:c r="AA3834" t="str"/>
      <x:c r="AB3834" t="n">
        <x:v>30</x:v>
      </x:c>
      <x:c r="AC3834" t="str">
        <x:v>Prioridade Baixa</x:v>
      </x:c>
      <x:c r="AD3834" t="str">
        <x:v>Fonte CNES/DATASUS: https://cnes2.datasus.gov.br/Mod_Basico.asp?VCo_Unidade=3503905343216; CNES 5343216; CNPJ 52153408000105; site oficial/redes não coletados nesta fonte</x:v>
      </x:c>
      <x:c r="AE3834" t="n">
        <x:f>IF(LEN(H3834)&gt;0,1,0)</x:f>
        <x:v>0</x:v>
      </x:c>
      <x:c r="AF3834" t="n">
        <x:f>IF(LEN(M3834)&gt;0,1,0)</x:f>
        <x:v>0</x:v>
      </x:c>
      <x:c r="AG3834" t="n">
        <x:f>IF(AND(LEN(H3834)=0,LEN(K3834)=0,LEN(M3834)=0),1,0)</x:f>
        <x:v>1</x:v>
      </x:c>
    </x:row>
    <x:row r="3835">
      <x:c r="A3835" t="str">
        <x:v>AT-03834</x:v>
      </x:c>
      <x:c r="B3835" t="str">
        <x:v>Espaco Psicologia Alex Silveira</x:v>
      </x:c>
      <x:c r="C3835" t="str">
        <x:v>Saúde</x:v>
      </x:c>
      <x:c r="D3835" t="str">
        <x:v>Clínica</x:v>
      </x:c>
      <x:c r="E3835" t="str">
        <x:v>Arujá</x:v>
      </x:c>
      <x:c r="F3835" t="str">
        <x:v>Jardim Planalto</x:v>
      </x:c>
      <x:c r="G3835" t="str">
        <x:v>Consultorio De Psicologia Alex Silveira Ltda, 272, Jardim Planalto, Aruja, Sp</x:v>
      </x:c>
      <x:c r="H3835" t="str"/>
      <x:c r="I3835" t="str"/>
      <x:c r="J3835" t="str"/>
      <x:c r="K3835" t="str"/>
      <x:c r="L3835" t="str"/>
      <x:c r="M3835" t="str"/>
      <x:c r="N3835" t="str"/>
      <x:c r="O3835" t="str"/>
      <x:c r="P3835" t="str"/>
      <x:c r="Q3835" t="str">
        <x:v>https://www.google.com/maps/search/?api=1&amp;query=Espaco+Psicologia+Alex+Silveira+CONSULTORIO+DE+PSICOLOGIA+ALEX+SILVEIRA+LTDA%2C+272%2C+JARDIM+PLANALTO%2C+ARUJA%2C+SP+Aruj%C3%A1+SP</x:v>
      </x:c>
      <x:c r="R3835" t="str"/>
      <x:c r="S3835" t="str"/>
      <x:c r="T3835" t="str">
        <x:v>Não contatado</x:v>
      </x:c>
      <x:c r="U3835" s="27" t="n">
        <x:f>IF(LEN(H3835)&gt;0,25,0)+IF(L3835="Sim",25,0)+IF(LEN(M3835)&gt;0,15,0)+IF(LEN(J3835)&gt;0,10,0)+IF(LEN(N3835)&gt;0,5,0)+IF(LEN(O3835)&gt;0,5,0)+IF(LEN(P3835)&gt;0,5,0)+IF(AND(LEN(R3835)&gt;0,LEN(S3835)&gt;0),10,0)</x:f>
        <x:v>0</x:v>
      </x:c>
      <x:c r="V3835" t="str">
        <x:f>IF(U3835&gt;=60,"Prioridade Alta",IF(U3835&gt;=35,"Prioridade Média","Prioridade Baixa"))</x:f>
        <x:v>Prioridade Baixa</x:v>
      </x:c>
      <x:c r="W3835" t="str">
        <x:v>Sim</x:v>
      </x:c>
      <x:c r="X3835" t="str">
        <x:v>Sem telefone, e-mail ou site</x:v>
      </x:c>
      <x:c r="Y3835" t="str">
        <x:v>Base expandida 2026-07-27</x:v>
      </x:c>
      <x:c r="Z3835" t="str"/>
      <x:c r="AA3835" t="str"/>
      <x:c r="AB3835" t="n">
        <x:v>30</x:v>
      </x:c>
      <x:c r="AC3835" t="str">
        <x:v>Prioridade Baixa</x:v>
      </x:c>
      <x:c r="AD3835" t="str">
        <x:v>Fonte CNES/DATASUS: https://cnes2.datasus.gov.br/Mod_Basico.asp?VCo_Unidade=3503900748889; CNES 0748889; CNPJ 41266598000142; site oficial/redes não coletados nesta fonte</x:v>
      </x:c>
      <x:c r="AE3835" t="n">
        <x:f>IF(LEN(H3835)&gt;0,1,0)</x:f>
        <x:v>0</x:v>
      </x:c>
      <x:c r="AF3835" t="n">
        <x:f>IF(LEN(M3835)&gt;0,1,0)</x:f>
        <x:v>0</x:v>
      </x:c>
      <x:c r="AG3835" t="n">
        <x:f>IF(AND(LEN(H3835)=0,LEN(K3835)=0,LEN(M3835)=0),1,0)</x:f>
        <x:v>1</x:v>
      </x:c>
    </x:row>
    <x:row r="3836">
      <x:c r="A3836" t="str">
        <x:v>AT-03835</x:v>
      </x:c>
      <x:c r="B3836" t="str">
        <x:v>Efata Espaco Familiar De Terapias Ltda</x:v>
      </x:c>
      <x:c r="C3836" t="str">
        <x:v>Saúde</x:v>
      </x:c>
      <x:c r="D3836" t="str">
        <x:v>Clínica</x:v>
      </x:c>
      <x:c r="E3836" t="str">
        <x:v>Arujá</x:v>
      </x:c>
      <x:c r="F3836" t="str">
        <x:v>Centro</x:v>
      </x:c>
      <x:c r="G3836" t="str">
        <x:v>Efata Atividades De Fonoaudilogia Ltda, 15, Centro, Aruja, Sp</x:v>
      </x:c>
      <x:c r="H3836" t="str"/>
      <x:c r="I3836" t="str"/>
      <x:c r="J3836" t="str"/>
      <x:c r="K3836" t="str"/>
      <x:c r="L3836" t="str"/>
      <x:c r="M3836" t="str"/>
      <x:c r="N3836" t="str"/>
      <x:c r="O3836" t="str"/>
      <x:c r="P3836" t="str"/>
      <x:c r="Q3836" t="str">
        <x:v>https://www.google.com/maps/search/?api=1&amp;query=Efata+Espaco+Familiar+De+Terapias+Ltda+EFATA+ATIVIDADES+DE+FONOAUDILOGIA+LTDA%2C+15%2C+CENTRO%2C+ARUJA%2C+SP+Aruj%C3%A1+SP</x:v>
      </x:c>
      <x:c r="R3836" t="str"/>
      <x:c r="S3836" t="str"/>
      <x:c r="T3836" t="str">
        <x:v>Não contatado</x:v>
      </x:c>
      <x:c r="U3836" s="27" t="n">
        <x:f>IF(LEN(H3836)&gt;0,25,0)+IF(L3836="Sim",25,0)+IF(LEN(M3836)&gt;0,15,0)+IF(LEN(J3836)&gt;0,10,0)+IF(LEN(N3836)&gt;0,5,0)+IF(LEN(O3836)&gt;0,5,0)+IF(LEN(P3836)&gt;0,5,0)+IF(AND(LEN(R3836)&gt;0,LEN(S3836)&gt;0),10,0)</x:f>
        <x:v>0</x:v>
      </x:c>
      <x:c r="V3836" t="str">
        <x:f>IF(U3836&gt;=60,"Prioridade Alta",IF(U3836&gt;=35,"Prioridade Média","Prioridade Baixa"))</x:f>
        <x:v>Prioridade Baixa</x:v>
      </x:c>
      <x:c r="W3836" t="str">
        <x:v>Sim</x:v>
      </x:c>
      <x:c r="X3836" t="str">
        <x:v>Sem telefone, e-mail ou site</x:v>
      </x:c>
      <x:c r="Y3836" t="str">
        <x:v>Base expandida 2026-07-27</x:v>
      </x:c>
      <x:c r="Z3836" t="str"/>
      <x:c r="AA3836" t="str"/>
      <x:c r="AB3836" t="n">
        <x:v>30</x:v>
      </x:c>
      <x:c r="AC3836" t="str">
        <x:v>Prioridade Baixa</x:v>
      </x:c>
      <x:c r="AD3836" t="str">
        <x:v>Fonte CNES/DATASUS: https://cnes2.datasus.gov.br/Mod_Basico.asp?VCo_Unidade=3503905055792; CNES 5055792; CNPJ 49890894000121; site oficial/redes não coletados nesta fonte</x:v>
      </x:c>
      <x:c r="AE3836" t="n">
        <x:f>IF(LEN(H3836)&gt;0,1,0)</x:f>
        <x:v>0</x:v>
      </x:c>
      <x:c r="AF3836" t="n">
        <x:f>IF(LEN(M3836)&gt;0,1,0)</x:f>
        <x:v>0</x:v>
      </x:c>
      <x:c r="AG3836" t="n">
        <x:f>IF(AND(LEN(H3836)=0,LEN(K3836)=0,LEN(M3836)=0),1,0)</x:f>
        <x:v>1</x:v>
      </x:c>
    </x:row>
    <x:row r="3837">
      <x:c r="A3837" t="str">
        <x:v>AT-03836</x:v>
      </x:c>
      <x:c r="B3837" t="str">
        <x:v>Fan Corso Odontologia</x:v>
      </x:c>
      <x:c r="C3837" t="str">
        <x:v>Saúde</x:v>
      </x:c>
      <x:c r="D3837" t="str">
        <x:v>Clínica</x:v>
      </x:c>
      <x:c r="E3837" t="str">
        <x:v>Arujá</x:v>
      </x:c>
      <x:c r="F3837" t="str">
        <x:v>Aruja Country Club</x:v>
      </x:c>
      <x:c r="G3837" t="str">
        <x:v>Fan Corso Odontologia Ltda, 1101, Aruja Country Club, Aruja, Sp</x:v>
      </x:c>
      <x:c r="H3837" t="str"/>
      <x:c r="I3837" t="str"/>
      <x:c r="J3837" t="str"/>
      <x:c r="K3837" t="str"/>
      <x:c r="L3837" t="str"/>
      <x:c r="M3837" t="str"/>
      <x:c r="N3837" t="str"/>
      <x:c r="O3837" t="str"/>
      <x:c r="P3837" t="str"/>
      <x:c r="Q3837" t="str">
        <x:v>https://www.google.com/maps/search/?api=1&amp;query=Fan+Corso+Odontologia+FAN+CORSO+ODONTOLOGIA+LTDA%2C+1101%2C+ARUJA+COUNTRY+CLUB%2C+ARUJA%2C+SP+Aruj%C3%A1+SP</x:v>
      </x:c>
      <x:c r="R3837" t="str"/>
      <x:c r="S3837" t="str"/>
      <x:c r="T3837" t="str">
        <x:v>Não contatado</x:v>
      </x:c>
      <x:c r="U3837" s="27" t="n">
        <x:f>IF(LEN(H3837)&gt;0,25,0)+IF(L3837="Sim",25,0)+IF(LEN(M3837)&gt;0,15,0)+IF(LEN(J3837)&gt;0,10,0)+IF(LEN(N3837)&gt;0,5,0)+IF(LEN(O3837)&gt;0,5,0)+IF(LEN(P3837)&gt;0,5,0)+IF(AND(LEN(R3837)&gt;0,LEN(S3837)&gt;0),10,0)</x:f>
        <x:v>0</x:v>
      </x:c>
      <x:c r="V3837" t="str">
        <x:f>IF(U3837&gt;=60,"Prioridade Alta",IF(U3837&gt;=35,"Prioridade Média","Prioridade Baixa"))</x:f>
        <x:v>Prioridade Baixa</x:v>
      </x:c>
      <x:c r="W3837" t="str">
        <x:v>Sim</x:v>
      </x:c>
      <x:c r="X3837" t="str">
        <x:v>Sem telefone, e-mail ou site</x:v>
      </x:c>
      <x:c r="Y3837" t="str">
        <x:v>Base expandida 2026-07-27</x:v>
      </x:c>
      <x:c r="Z3837" t="str"/>
      <x:c r="AA3837" t="str"/>
      <x:c r="AB3837" t="n">
        <x:v>30</x:v>
      </x:c>
      <x:c r="AC3837" t="str">
        <x:v>Prioridade Baixa</x:v>
      </x:c>
      <x:c r="AD3837" t="str">
        <x:v>Fonte CNES/DATASUS: https://cnes2.datasus.gov.br/Mod_Basico.asp?VCo_Unidade=3503905592429; CNES 5592429; CNPJ 53869500000120; site oficial/redes não coletados nesta fonte</x:v>
      </x:c>
      <x:c r="AE3837" t="n">
        <x:f>IF(LEN(H3837)&gt;0,1,0)</x:f>
        <x:v>0</x:v>
      </x:c>
      <x:c r="AF3837" t="n">
        <x:f>IF(LEN(M3837)&gt;0,1,0)</x:f>
        <x:v>0</x:v>
      </x:c>
      <x:c r="AG3837" t="n">
        <x:f>IF(AND(LEN(H3837)=0,LEN(K3837)=0,LEN(M3837)=0),1,0)</x:f>
        <x:v>1</x:v>
      </x:c>
    </x:row>
    <x:row r="3838">
      <x:c r="A3838" t="str">
        <x:v>AT-03837</x:v>
      </x:c>
      <x:c r="B3838" t="str">
        <x:v>Fabrica De Sorrisos Odontologia</x:v>
      </x:c>
      <x:c r="C3838" t="str">
        <x:v>Saúde</x:v>
      </x:c>
      <x:c r="D3838" t="str">
        <x:v>Clínica</x:v>
      </x:c>
      <x:c r="E3838" t="str">
        <x:v>Arujá</x:v>
      </x:c>
      <x:c r="F3838" t="str">
        <x:v>Centro</x:v>
      </x:c>
      <x:c r="G3838" t="str">
        <x:v>Juceleia De Lourdes Montezel, 296, Centro, Aruja, Sp</x:v>
      </x:c>
      <x:c r="H3838" t="str"/>
      <x:c r="I3838" t="str"/>
      <x:c r="J3838" t="str"/>
      <x:c r="K3838" t="str"/>
      <x:c r="L3838" t="str"/>
      <x:c r="M3838" t="str"/>
      <x:c r="N3838" t="str"/>
      <x:c r="O3838" t="str"/>
      <x:c r="P3838" t="str"/>
      <x:c r="Q3838" t="str">
        <x:v>https://www.google.com/maps/search/?api=1&amp;query=Fabrica+De+Sorrisos+Odontologia+JUCELEIA+DE+LOURDES+MONTEZEL%2C+296%2C+CENTRO%2C+ARUJA%2C+SP+Aruj%C3%A1+SP</x:v>
      </x:c>
      <x:c r="R3838" t="str"/>
      <x:c r="S3838" t="str"/>
      <x:c r="T3838" t="str">
        <x:v>Não contatado</x:v>
      </x:c>
      <x:c r="U3838" s="27" t="n">
        <x:f>IF(LEN(H3838)&gt;0,25,0)+IF(L3838="Sim",25,0)+IF(LEN(M3838)&gt;0,15,0)+IF(LEN(J3838)&gt;0,10,0)+IF(LEN(N3838)&gt;0,5,0)+IF(LEN(O3838)&gt;0,5,0)+IF(LEN(P3838)&gt;0,5,0)+IF(AND(LEN(R3838)&gt;0,LEN(S3838)&gt;0),10,0)</x:f>
        <x:v>0</x:v>
      </x:c>
      <x:c r="V3838" t="str">
        <x:f>IF(U3838&gt;=60,"Prioridade Alta",IF(U3838&gt;=35,"Prioridade Média","Prioridade Baixa"))</x:f>
        <x:v>Prioridade Baixa</x:v>
      </x:c>
      <x:c r="W3838" t="str">
        <x:v>Sim</x:v>
      </x:c>
      <x:c r="X3838" t="str">
        <x:v>Sem telefone, e-mail ou site</x:v>
      </x:c>
      <x:c r="Y3838" t="str">
        <x:v>Base expandida 2026-07-27</x:v>
      </x:c>
      <x:c r="Z3838" t="str"/>
      <x:c r="AA3838" t="str"/>
      <x:c r="AB3838" t="n">
        <x:v>30</x:v>
      </x:c>
      <x:c r="AC3838" t="str">
        <x:v>Prioridade Baixa</x:v>
      </x:c>
      <x:c r="AD3838" t="str">
        <x:v>Fonte CNES/DATASUS: https://cnes2.datasus.gov.br/Mod_Basico.asp?VCo_Unidade=3503909243615; CNES 9243615; CNPJ -; site oficial/redes não coletados nesta fonte</x:v>
      </x:c>
      <x:c r="AE3838" t="n">
        <x:f>IF(LEN(H3838)&gt;0,1,0)</x:f>
        <x:v>0</x:v>
      </x:c>
      <x:c r="AF3838" t="n">
        <x:f>IF(LEN(M3838)&gt;0,1,0)</x:f>
        <x:v>0</x:v>
      </x:c>
      <x:c r="AG3838" t="n">
        <x:f>IF(AND(LEN(H3838)=0,LEN(K3838)=0,LEN(M3838)=0),1,0)</x:f>
        <x:v>1</x:v>
      </x:c>
    </x:row>
    <x:row r="3839">
      <x:c r="A3839" t="str">
        <x:v>AT-03838</x:v>
      </x:c>
      <x:c r="B3839" t="str">
        <x:v>Fermiale Medicina E Odontologia Ltda</x:v>
      </x:c>
      <x:c r="C3839" t="str">
        <x:v>Saúde</x:v>
      </x:c>
      <x:c r="D3839" t="str">
        <x:v>Clínica</x:v>
      </x:c>
      <x:c r="E3839" t="str">
        <x:v>Arujá</x:v>
      </x:c>
      <x:c r="F3839" t="str">
        <x:v>Centro</x:v>
      </x:c>
      <x:c r="G3839" t="str">
        <x:v>Fermiale Medicina E Odontologia Ltda, 600, Centro, Aruja, Sp</x:v>
      </x:c>
      <x:c r="H3839" t="str"/>
      <x:c r="I3839" t="str"/>
      <x:c r="J3839" t="str"/>
      <x:c r="K3839" t="str"/>
      <x:c r="L3839" t="str"/>
      <x:c r="M3839" t="str"/>
      <x:c r="N3839" t="str"/>
      <x:c r="O3839" t="str"/>
      <x:c r="P3839" t="str"/>
      <x:c r="Q3839" t="str">
        <x:v>https://www.google.com/maps/search/?api=1&amp;query=Fermiale+Medicina+E+Odontologia+Ltda+FERMIALE+MEDICINA+E+ODONTOLOGIA+LTDA%2C+600%2C+CENTRO%2C+ARUJA%2C+SP+Aruj%C3%A1+SP</x:v>
      </x:c>
      <x:c r="R3839" t="str"/>
      <x:c r="S3839" t="str"/>
      <x:c r="T3839" t="str">
        <x:v>Não contatado</x:v>
      </x:c>
      <x:c r="U3839" s="27" t="n">
        <x:f>IF(LEN(H3839)&gt;0,25,0)+IF(L3839="Sim",25,0)+IF(LEN(M3839)&gt;0,15,0)+IF(LEN(J3839)&gt;0,10,0)+IF(LEN(N3839)&gt;0,5,0)+IF(LEN(O3839)&gt;0,5,0)+IF(LEN(P3839)&gt;0,5,0)+IF(AND(LEN(R3839)&gt;0,LEN(S3839)&gt;0),10,0)</x:f>
        <x:v>0</x:v>
      </x:c>
      <x:c r="V3839" t="str">
        <x:f>IF(U3839&gt;=60,"Prioridade Alta",IF(U3839&gt;=35,"Prioridade Média","Prioridade Baixa"))</x:f>
        <x:v>Prioridade Baixa</x:v>
      </x:c>
      <x:c r="W3839" t="str">
        <x:v>Sim</x:v>
      </x:c>
      <x:c r="X3839" t="str">
        <x:v>Sem telefone, e-mail ou site</x:v>
      </x:c>
      <x:c r="Y3839" t="str">
        <x:v>Base expandida 2026-07-27</x:v>
      </x:c>
      <x:c r="Z3839" t="str"/>
      <x:c r="AA3839" t="str"/>
      <x:c r="AB3839" t="n">
        <x:v>30</x:v>
      </x:c>
      <x:c r="AC3839" t="str">
        <x:v>Prioridade Baixa</x:v>
      </x:c>
      <x:c r="AD3839" t="str">
        <x:v>Fonte CNES/DATASUS: https://cnes2.datasus.gov.br/Mod_Basico.asp?VCo_Unidade=3503901082264; CNES 1082264; CNPJ 49523219000164; site oficial/redes não coletados nesta fonte</x:v>
      </x:c>
      <x:c r="AE3839" t="n">
        <x:f>IF(LEN(H3839)&gt;0,1,0)</x:f>
        <x:v>0</x:v>
      </x:c>
      <x:c r="AF3839" t="n">
        <x:f>IF(LEN(M3839)&gt;0,1,0)</x:f>
        <x:v>0</x:v>
      </x:c>
      <x:c r="AG3839" t="n">
        <x:f>IF(AND(LEN(H3839)=0,LEN(K3839)=0,LEN(M3839)=0),1,0)</x:f>
        <x:v>1</x:v>
      </x:c>
    </x:row>
    <x:row r="3840">
      <x:c r="A3840" t="str">
        <x:v>AT-03839</x:v>
      </x:c>
      <x:c r="B3840" t="str">
        <x:v>Fisioterapia Evandro Moreira</x:v>
      </x:c>
      <x:c r="C3840" t="str">
        <x:v>Saúde</x:v>
      </x:c>
      <x:c r="D3840" t="str">
        <x:v>Clínica</x:v>
      </x:c>
      <x:c r="E3840" t="str">
        <x:v>Arujá</x:v>
      </x:c>
      <x:c r="F3840" t="str">
        <x:v>Centro</x:v>
      </x:c>
      <x:c r="G3840" t="str">
        <x:v>Evandro Moreira, 600, Centro, Aruja, Sp</x:v>
      </x:c>
      <x:c r="H3840" t="str"/>
      <x:c r="I3840" t="str"/>
      <x:c r="J3840" t="str"/>
      <x:c r="K3840" t="str"/>
      <x:c r="L3840" t="str"/>
      <x:c r="M3840" t="str"/>
      <x:c r="N3840" t="str"/>
      <x:c r="O3840" t="str"/>
      <x:c r="P3840" t="str"/>
      <x:c r="Q3840" t="str">
        <x:v>https://www.google.com/maps/search/?api=1&amp;query=Fisioterapia+Evandro+Moreira+EVANDRO+MOREIRA%2C+600%2C+CENTRO%2C+ARUJA%2C+SP+Aruj%C3%A1+SP</x:v>
      </x:c>
      <x:c r="R3840" t="str"/>
      <x:c r="S3840" t="str"/>
      <x:c r="T3840" t="str">
        <x:v>Não contatado</x:v>
      </x:c>
      <x:c r="U3840" s="27" t="n">
        <x:f>IF(LEN(H3840)&gt;0,25,0)+IF(L3840="Sim",25,0)+IF(LEN(M3840)&gt;0,15,0)+IF(LEN(J3840)&gt;0,10,0)+IF(LEN(N3840)&gt;0,5,0)+IF(LEN(O3840)&gt;0,5,0)+IF(LEN(P3840)&gt;0,5,0)+IF(AND(LEN(R3840)&gt;0,LEN(S3840)&gt;0),10,0)</x:f>
        <x:v>0</x:v>
      </x:c>
      <x:c r="V3840" t="str">
        <x:f>IF(U3840&gt;=60,"Prioridade Alta",IF(U3840&gt;=35,"Prioridade Média","Prioridade Baixa"))</x:f>
        <x:v>Prioridade Baixa</x:v>
      </x:c>
      <x:c r="W3840" t="str">
        <x:v>Sim</x:v>
      </x:c>
      <x:c r="X3840" t="str">
        <x:v>Sem telefone, e-mail ou site</x:v>
      </x:c>
      <x:c r="Y3840" t="str">
        <x:v>Base expandida 2026-07-27</x:v>
      </x:c>
      <x:c r="Z3840" t="str"/>
      <x:c r="AA3840" t="str"/>
      <x:c r="AB3840" t="n">
        <x:v>30</x:v>
      </x:c>
      <x:c r="AC3840" t="str">
        <x:v>Prioridade Baixa</x:v>
      </x:c>
      <x:c r="AD3840" t="str">
        <x:v>Fonte CNES/DATASUS: https://cnes2.datasus.gov.br/Mod_Basico.asp?VCo_Unidade=3503909425020; CNES 9425020; CNPJ -; site oficial/redes não coletados nesta fonte</x:v>
      </x:c>
      <x:c r="AE3840" t="n">
        <x:f>IF(LEN(H3840)&gt;0,1,0)</x:f>
        <x:v>0</x:v>
      </x:c>
      <x:c r="AF3840" t="n">
        <x:f>IF(LEN(M3840)&gt;0,1,0)</x:f>
        <x:v>0</x:v>
      </x:c>
      <x:c r="AG3840" t="n">
        <x:f>IF(AND(LEN(H3840)=0,LEN(K3840)=0,LEN(M3840)=0),1,0)</x:f>
        <x:v>1</x:v>
      </x:c>
    </x:row>
    <x:row r="3841">
      <x:c r="A3841" t="str">
        <x:v>AT-03840</x:v>
      </x:c>
      <x:c r="B3841" t="str">
        <x:v>H2Gt Servicos Medicos</x:v>
      </x:c>
      <x:c r="C3841" t="str">
        <x:v>Saúde</x:v>
      </x:c>
      <x:c r="D3841" t="str">
        <x:v>Clínica</x:v>
      </x:c>
      <x:c r="E3841" t="str">
        <x:v>Arujá</x:v>
      </x:c>
      <x:c r="F3841" t="str">
        <x:v>Jardim Rincao</x:v>
      </x:c>
      <x:c r="G3841" t="str">
        <x:v>H2Gt Servicos Medicos Ltda, 12, Jardim Rincao, Aruja, Sp</x:v>
      </x:c>
      <x:c r="H3841" t="str"/>
      <x:c r="I3841" t="str"/>
      <x:c r="J3841" t="str"/>
      <x:c r="K3841" t="str"/>
      <x:c r="L3841" t="str"/>
      <x:c r="M3841" t="str"/>
      <x:c r="N3841" t="str"/>
      <x:c r="O3841" t="str"/>
      <x:c r="P3841" t="str"/>
      <x:c r="Q3841" t="str">
        <x:v>https://www.google.com/maps/search/?api=1&amp;query=H2Gt+Servicos+Medicos+H2GT+SERVICOS+MEDICOS+LTDA%2C+12%2C+JARDIM+RINCAO%2C+ARUJA%2C+SP+Aruj%C3%A1+SP</x:v>
      </x:c>
      <x:c r="R3841" t="str"/>
      <x:c r="S3841" t="str"/>
      <x:c r="T3841" t="str">
        <x:v>Não contatado</x:v>
      </x:c>
      <x:c r="U3841" s="27" t="n">
        <x:f>IF(LEN(H3841)&gt;0,25,0)+IF(L3841="Sim",25,0)+IF(LEN(M3841)&gt;0,15,0)+IF(LEN(J3841)&gt;0,10,0)+IF(LEN(N3841)&gt;0,5,0)+IF(LEN(O3841)&gt;0,5,0)+IF(LEN(P3841)&gt;0,5,0)+IF(AND(LEN(R3841)&gt;0,LEN(S3841)&gt;0),10,0)</x:f>
        <x:v>0</x:v>
      </x:c>
      <x:c r="V3841" t="str">
        <x:f>IF(U3841&gt;=60,"Prioridade Alta",IF(U3841&gt;=35,"Prioridade Média","Prioridade Baixa"))</x:f>
        <x:v>Prioridade Baixa</x:v>
      </x:c>
      <x:c r="W3841" t="str">
        <x:v>Sim</x:v>
      </x:c>
      <x:c r="X3841" t="str">
        <x:v>Sem telefone, e-mail ou site</x:v>
      </x:c>
      <x:c r="Y3841" t="str">
        <x:v>Base expandida 2026-07-27</x:v>
      </x:c>
      <x:c r="Z3841" t="str"/>
      <x:c r="AA3841" t="str"/>
      <x:c r="AB3841" t="n">
        <x:v>30</x:v>
      </x:c>
      <x:c r="AC3841" t="str">
        <x:v>Prioridade Baixa</x:v>
      </x:c>
      <x:c r="AD3841" t="str">
        <x:v>Fonte CNES/DATASUS: https://cnes2.datasus.gov.br/Mod_Basico.asp?VCo_Unidade=3503900774618; CNES 0774618; CNPJ 10217475000198; site oficial/redes não coletados nesta fonte</x:v>
      </x:c>
      <x:c r="AE3841" t="n">
        <x:f>IF(LEN(H3841)&gt;0,1,0)</x:f>
        <x:v>0</x:v>
      </x:c>
      <x:c r="AF3841" t="n">
        <x:f>IF(LEN(M3841)&gt;0,1,0)</x:f>
        <x:v>0</x:v>
      </x:c>
      <x:c r="AG3841" t="n">
        <x:f>IF(AND(LEN(H3841)=0,LEN(K3841)=0,LEN(M3841)=0),1,0)</x:f>
        <x:v>1</x:v>
      </x:c>
    </x:row>
    <x:row r="3842">
      <x:c r="A3842" t="str">
        <x:v>AT-03841</x:v>
      </x:c>
      <x:c r="B3842" t="str">
        <x:v>Ito Odontologia</x:v>
      </x:c>
      <x:c r="C3842" t="str">
        <x:v>Saúde</x:v>
      </x:c>
      <x:c r="D3842" t="str">
        <x:v>Clínica</x:v>
      </x:c>
      <x:c r="E3842" t="str">
        <x:v>Arujá</x:v>
      </x:c>
      <x:c r="F3842" t="str">
        <x:v>Centro</x:v>
      </x:c>
      <x:c r="G3842" t="str">
        <x:v>Fabio Massahiro Ito, 1056, Centro, Aruja, Sp</x:v>
      </x:c>
      <x:c r="H3842" t="str"/>
      <x:c r="I3842" t="str"/>
      <x:c r="J3842" t="str"/>
      <x:c r="K3842" t="str"/>
      <x:c r="L3842" t="str"/>
      <x:c r="M3842" t="str"/>
      <x:c r="N3842" t="str"/>
      <x:c r="O3842" t="str"/>
      <x:c r="P3842" t="str"/>
      <x:c r="Q3842" t="str">
        <x:v>https://www.google.com/maps/search/?api=1&amp;query=Ito+Odontologia+FABIO+MASSAHIRO+ITO%2C+1056%2C+CENTRO%2C+ARUJA%2C+SP+Aruj%C3%A1+SP</x:v>
      </x:c>
      <x:c r="R3842" t="str"/>
      <x:c r="S3842" t="str"/>
      <x:c r="T3842" t="str">
        <x:v>Não contatado</x:v>
      </x:c>
      <x:c r="U3842" s="27" t="n">
        <x:f>IF(LEN(H3842)&gt;0,25,0)+IF(L3842="Sim",25,0)+IF(LEN(M3842)&gt;0,15,0)+IF(LEN(J3842)&gt;0,10,0)+IF(LEN(N3842)&gt;0,5,0)+IF(LEN(O3842)&gt;0,5,0)+IF(LEN(P3842)&gt;0,5,0)+IF(AND(LEN(R3842)&gt;0,LEN(S3842)&gt;0),10,0)</x:f>
        <x:v>0</x:v>
      </x:c>
      <x:c r="V3842" t="str">
        <x:f>IF(U3842&gt;=60,"Prioridade Alta",IF(U3842&gt;=35,"Prioridade Média","Prioridade Baixa"))</x:f>
        <x:v>Prioridade Baixa</x:v>
      </x:c>
      <x:c r="W3842" t="str">
        <x:v>Sim</x:v>
      </x:c>
      <x:c r="X3842" t="str">
        <x:v>Sem telefone, e-mail ou site</x:v>
      </x:c>
      <x:c r="Y3842" t="str">
        <x:v>Base expandida 2026-07-27</x:v>
      </x:c>
      <x:c r="Z3842" t="str"/>
      <x:c r="AA3842" t="str"/>
      <x:c r="AB3842" t="n">
        <x:v>30</x:v>
      </x:c>
      <x:c r="AC3842" t="str">
        <x:v>Prioridade Baixa</x:v>
      </x:c>
      <x:c r="AD3842" t="str">
        <x:v>Fonte CNES/DATASUS: https://cnes2.datasus.gov.br/Mod_Basico.asp?VCo_Unidade=3503908093334; CNES 8093334; CNPJ -; site oficial/redes não coletados nesta fonte</x:v>
      </x:c>
      <x:c r="AE3842" t="n">
        <x:f>IF(LEN(H3842)&gt;0,1,0)</x:f>
        <x:v>0</x:v>
      </x:c>
      <x:c r="AF3842" t="n">
        <x:f>IF(LEN(M3842)&gt;0,1,0)</x:f>
        <x:v>0</x:v>
      </x:c>
      <x:c r="AG3842" t="n">
        <x:f>IF(AND(LEN(H3842)=0,LEN(K3842)=0,LEN(M3842)=0),1,0)</x:f>
        <x:v>1</x:v>
      </x:c>
    </x:row>
    <x:row r="3843">
      <x:c r="A3843" t="str">
        <x:v>AT-03842</x:v>
      </x:c>
      <x:c r="B3843" t="str">
        <x:v>Iti Instituto Takahagi De Oftalmologia</x:v>
      </x:c>
      <x:c r="C3843" t="str">
        <x:v>Saúde</x:v>
      </x:c>
      <x:c r="D3843" t="str">
        <x:v>Clínica</x:v>
      </x:c>
      <x:c r="E3843" t="str">
        <x:v>Arujá</x:v>
      </x:c>
      <x:c r="F3843" t="str">
        <x:v>Vila Flora Regina</x:v>
      </x:c>
      <x:c r="G3843" t="str">
        <x:v>Rodrigo Ueno Takahagi, 1056, Vila Flora Regina, Aruja, Sp</x:v>
      </x:c>
      <x:c r="H3843" t="str"/>
      <x:c r="I3843" t="str"/>
      <x:c r="J3843" t="str"/>
      <x:c r="K3843" t="str"/>
      <x:c r="L3843" t="str"/>
      <x:c r="M3843" t="str"/>
      <x:c r="N3843" t="str"/>
      <x:c r="O3843" t="str"/>
      <x:c r="P3843" t="str"/>
      <x:c r="Q3843" t="str">
        <x:v>https://www.google.com/maps/search/?api=1&amp;query=Iti+Instituto+Takahagi+De+Oftalmologia+RODRIGO+UENO+TAKAHAGI%2C+1056%2C+VILA+FLORA+REGINA%2C+ARUJA%2C+SP+Aruj%C3%A1+SP</x:v>
      </x:c>
      <x:c r="R3843" t="str"/>
      <x:c r="S3843" t="str"/>
      <x:c r="T3843" t="str">
        <x:v>Não contatado</x:v>
      </x:c>
      <x:c r="U3843" s="27" t="n">
        <x:f>IF(LEN(H3843)&gt;0,25,0)+IF(L3843="Sim",25,0)+IF(LEN(M3843)&gt;0,15,0)+IF(LEN(J3843)&gt;0,10,0)+IF(LEN(N3843)&gt;0,5,0)+IF(LEN(O3843)&gt;0,5,0)+IF(LEN(P3843)&gt;0,5,0)+IF(AND(LEN(R3843)&gt;0,LEN(S3843)&gt;0),10,0)</x:f>
        <x:v>0</x:v>
      </x:c>
      <x:c r="V3843" t="str">
        <x:f>IF(U3843&gt;=60,"Prioridade Alta",IF(U3843&gt;=35,"Prioridade Média","Prioridade Baixa"))</x:f>
        <x:v>Prioridade Baixa</x:v>
      </x:c>
      <x:c r="W3843" t="str">
        <x:v>Sim</x:v>
      </x:c>
      <x:c r="X3843" t="str">
        <x:v>Sem telefone, e-mail ou site</x:v>
      </x:c>
      <x:c r="Y3843" t="str">
        <x:v>Base expandida 2026-07-27</x:v>
      </x:c>
      <x:c r="Z3843" t="str"/>
      <x:c r="AA3843" t="str"/>
      <x:c r="AB3843" t="n">
        <x:v>30</x:v>
      </x:c>
      <x:c r="AC3843" t="str">
        <x:v>Prioridade Baixa</x:v>
      </x:c>
      <x:c r="AD3843" t="str">
        <x:v>Fonte CNES/DATASUS: https://cnes2.datasus.gov.br/Mod_Basico.asp?VCo_Unidade=3503907089570; CNES 7089570; CNPJ -; site oficial/redes não coletados nesta fonte</x:v>
      </x:c>
      <x:c r="AE3843" t="n">
        <x:f>IF(LEN(H3843)&gt;0,1,0)</x:f>
        <x:v>0</x:v>
      </x:c>
      <x:c r="AF3843" t="n">
        <x:f>IF(LEN(M3843)&gt;0,1,0)</x:f>
        <x:v>0</x:v>
      </x:c>
      <x:c r="AG3843" t="n">
        <x:f>IF(AND(LEN(H3843)=0,LEN(K3843)=0,LEN(M3843)=0),1,0)</x:f>
        <x:v>1</x:v>
      </x:c>
    </x:row>
    <x:row r="3844">
      <x:c r="A3844" t="str">
        <x:v>AT-03843</x:v>
      </x:c>
      <x:c r="B3844" t="str">
        <x:v>Jessica Capacci Clinica De Diagnostico E Cuidado Nutricional</x:v>
      </x:c>
      <x:c r="C3844" t="str">
        <x:v>Saúde</x:v>
      </x:c>
      <x:c r="D3844" t="str">
        <x:v>Clínica</x:v>
      </x:c>
      <x:c r="E3844" t="str">
        <x:v>Arujá</x:v>
      </x:c>
      <x:c r="F3844" t="str">
        <x:v>Aruja Center Ville</x:v>
      </x:c>
      <x:c r="G3844" t="str">
        <x:v>Jessica Capacci Clinica De Diagnostico E Cuidado Nutricional, 600, Aruja Center Ville, Aruja, Sp</x:v>
      </x:c>
      <x:c r="H3844" t="str"/>
      <x:c r="I3844" t="str"/>
      <x:c r="J3844" t="str"/>
      <x:c r="K3844" t="str"/>
      <x:c r="L3844" t="str"/>
      <x:c r="M3844" t="str"/>
      <x:c r="N3844" t="str"/>
      <x:c r="O3844" t="str"/>
      <x:c r="P3844" t="str"/>
      <x:c r="Q3844" t="str">
        <x:v>https://www.google.com/maps/search/?api=1&amp;query=Jessica+Capacci+Clinica+De+Diagnostico+E+Cuidado+Nutricional+JESSICA+CAPACCI+CLINICA+DE+DIAGNOSTICO+E+CUIDADO+NUTRICIONAL%2C+600%2C+ARUJA+CENTER+VILLE%2C+ARUJA%2C+SP+Aruj%C3%A1+SP</x:v>
      </x:c>
      <x:c r="R3844" t="str"/>
      <x:c r="S3844" t="str"/>
      <x:c r="T3844" t="str">
        <x:v>Não contatado</x:v>
      </x:c>
      <x:c r="U3844" s="27" t="n">
        <x:f>IF(LEN(H3844)&gt;0,25,0)+IF(L3844="Sim",25,0)+IF(LEN(M3844)&gt;0,15,0)+IF(LEN(J3844)&gt;0,10,0)+IF(LEN(N3844)&gt;0,5,0)+IF(LEN(O3844)&gt;0,5,0)+IF(LEN(P3844)&gt;0,5,0)+IF(AND(LEN(R3844)&gt;0,LEN(S3844)&gt;0),10,0)</x:f>
        <x:v>0</x:v>
      </x:c>
      <x:c r="V3844" t="str">
        <x:f>IF(U3844&gt;=60,"Prioridade Alta",IF(U3844&gt;=35,"Prioridade Média","Prioridade Baixa"))</x:f>
        <x:v>Prioridade Baixa</x:v>
      </x:c>
      <x:c r="W3844" t="str">
        <x:v>Sim</x:v>
      </x:c>
      <x:c r="X3844" t="str">
        <x:v>Sem telefone, e-mail ou site</x:v>
      </x:c>
      <x:c r="Y3844" t="str">
        <x:v>Base expandida 2026-07-27</x:v>
      </x:c>
      <x:c r="Z3844" t="str"/>
      <x:c r="AA3844" t="str"/>
      <x:c r="AB3844" t="n">
        <x:v>30</x:v>
      </x:c>
      <x:c r="AC3844" t="str">
        <x:v>Prioridade Baixa</x:v>
      </x:c>
      <x:c r="AD3844" t="str">
        <x:v>Fonte CNES/DATASUS: https://cnes2.datasus.gov.br/Mod_Basico.asp?VCo_Unidade=3503908179611; CNES 8179611; CNPJ 33893668000164; site oficial/redes não coletados nesta fonte</x:v>
      </x:c>
      <x:c r="AE3844" t="n">
        <x:f>IF(LEN(H3844)&gt;0,1,0)</x:f>
        <x:v>0</x:v>
      </x:c>
      <x:c r="AF3844" t="n">
        <x:f>IF(LEN(M3844)&gt;0,1,0)</x:f>
        <x:v>0</x:v>
      </x:c>
      <x:c r="AG3844" t="n">
        <x:f>IF(AND(LEN(H3844)=0,LEN(K3844)=0,LEN(M3844)=0),1,0)</x:f>
        <x:v>1</x:v>
      </x:c>
    </x:row>
    <x:row r="3845">
      <x:c r="A3845" t="str">
        <x:v>AT-03844</x:v>
      </x:c>
      <x:c r="B3845" t="str">
        <x:v>Lima Odontologia</x:v>
      </x:c>
      <x:c r="C3845" t="str">
        <x:v>Saúde</x:v>
      </x:c>
      <x:c r="D3845" t="str">
        <x:v>Clínica</x:v>
      </x:c>
      <x:c r="E3845" t="str">
        <x:v>Arujá</x:v>
      </x:c>
      <x:c r="F3845" t="str">
        <x:v>Vila Pilar</x:v>
      </x:c>
      <x:c r="G3845" t="str">
        <x:v>E M A De Lima Odontologia, 251, Vila Pilar, Aruja, Sp</x:v>
      </x:c>
      <x:c r="H3845" t="str"/>
      <x:c r="I3845" t="str"/>
      <x:c r="J3845" t="str"/>
      <x:c r="K3845" t="str"/>
      <x:c r="L3845" t="str"/>
      <x:c r="M3845" t="str"/>
      <x:c r="N3845" t="str"/>
      <x:c r="O3845" t="str"/>
      <x:c r="P3845" t="str"/>
      <x:c r="Q3845" t="str">
        <x:v>https://www.google.com/maps/search/?api=1&amp;query=Lima+Odontologia+E+M+A+DE+LIMA+ODONTOLOGIA%2C+251%2C+VILA+PILAR%2C+ARUJA%2C+SP+Aruj%C3%A1+SP</x:v>
      </x:c>
      <x:c r="R3845" t="str"/>
      <x:c r="S3845" t="str"/>
      <x:c r="T3845" t="str">
        <x:v>Não contatado</x:v>
      </x:c>
      <x:c r="U3845" s="27" t="n">
        <x:f>IF(LEN(H3845)&gt;0,25,0)+IF(L3845="Sim",25,0)+IF(LEN(M3845)&gt;0,15,0)+IF(LEN(J3845)&gt;0,10,0)+IF(LEN(N3845)&gt;0,5,0)+IF(LEN(O3845)&gt;0,5,0)+IF(LEN(P3845)&gt;0,5,0)+IF(AND(LEN(R3845)&gt;0,LEN(S3845)&gt;0),10,0)</x:f>
        <x:v>0</x:v>
      </x:c>
      <x:c r="V3845" t="str">
        <x:f>IF(U3845&gt;=60,"Prioridade Alta",IF(U3845&gt;=35,"Prioridade Média","Prioridade Baixa"))</x:f>
        <x:v>Prioridade Baixa</x:v>
      </x:c>
      <x:c r="W3845" t="str">
        <x:v>Sim</x:v>
      </x:c>
      <x:c r="X3845" t="str">
        <x:v>Sem telefone, e-mail ou site</x:v>
      </x:c>
      <x:c r="Y3845" t="str">
        <x:v>Base expandida 2026-07-27</x:v>
      </x:c>
      <x:c r="Z3845" t="str"/>
      <x:c r="AA3845" t="str"/>
      <x:c r="AB3845" t="n">
        <x:v>30</x:v>
      </x:c>
      <x:c r="AC3845" t="str">
        <x:v>Prioridade Baixa</x:v>
      </x:c>
      <x:c r="AD3845" t="str">
        <x:v>Fonte CNES/DATASUS: https://cnes2.datasus.gov.br/Mod_Basico.asp?VCo_Unidade=3503900787434; CNES 0787434; CNPJ 37621176000170; site oficial/redes não coletados nesta fonte</x:v>
      </x:c>
      <x:c r="AE3845" t="n">
        <x:f>IF(LEN(H3845)&gt;0,1,0)</x:f>
        <x:v>0</x:v>
      </x:c>
      <x:c r="AF3845" t="n">
        <x:f>IF(LEN(M3845)&gt;0,1,0)</x:f>
        <x:v>0</x:v>
      </x:c>
      <x:c r="AG3845" t="n">
        <x:f>IF(AND(LEN(H3845)=0,LEN(K3845)=0,LEN(M3845)=0),1,0)</x:f>
        <x:v>1</x:v>
      </x:c>
    </x:row>
    <x:row r="3846">
      <x:c r="A3846" t="str">
        <x:v>AT-03845</x:v>
      </x:c>
      <x:c r="B3846" t="str">
        <x:v>Luciene Fisioterapia</x:v>
      </x:c>
      <x:c r="C3846" t="str">
        <x:v>Saúde</x:v>
      </x:c>
      <x:c r="D3846" t="str">
        <x:v>Clínica</x:v>
      </x:c>
      <x:c r="E3846" t="str">
        <x:v>Arujá</x:v>
      </x:c>
      <x:c r="F3846" t="str">
        <x:v>Centro</x:v>
      </x:c>
      <x:c r="G3846" t="str">
        <x:v>Luciene Mota Da Cruz Me, 82, Centro, Aruja, Sp</x:v>
      </x:c>
      <x:c r="H3846" t="str"/>
      <x:c r="I3846" t="str"/>
      <x:c r="J3846" t="str"/>
      <x:c r="K3846" t="str"/>
      <x:c r="L3846" t="str"/>
      <x:c r="M3846" t="str"/>
      <x:c r="N3846" t="str"/>
      <x:c r="O3846" t="str"/>
      <x:c r="P3846" t="str"/>
      <x:c r="Q3846" t="str">
        <x:v>https://www.google.com/maps/search/?api=1&amp;query=Luciene+Fisioterapia+LUCIENE+MOTA+DA+CRUZ+ME%2C+82%2C+CENTRO%2C+ARUJA%2C+SP+Aruj%C3%A1+SP</x:v>
      </x:c>
      <x:c r="R3846" t="str"/>
      <x:c r="S3846" t="str"/>
      <x:c r="T3846" t="str">
        <x:v>Não contatado</x:v>
      </x:c>
      <x:c r="U3846" s="27" t="n">
        <x:f>IF(LEN(H3846)&gt;0,25,0)+IF(L3846="Sim",25,0)+IF(LEN(M3846)&gt;0,15,0)+IF(LEN(J3846)&gt;0,10,0)+IF(LEN(N3846)&gt;0,5,0)+IF(LEN(O3846)&gt;0,5,0)+IF(LEN(P3846)&gt;0,5,0)+IF(AND(LEN(R3846)&gt;0,LEN(S3846)&gt;0),10,0)</x:f>
        <x:v>0</x:v>
      </x:c>
      <x:c r="V3846" t="str">
        <x:f>IF(U3846&gt;=60,"Prioridade Alta",IF(U3846&gt;=35,"Prioridade Média","Prioridade Baixa"))</x:f>
        <x:v>Prioridade Baixa</x:v>
      </x:c>
      <x:c r="W3846" t="str">
        <x:v>Sim</x:v>
      </x:c>
      <x:c r="X3846" t="str">
        <x:v>Sem telefone, e-mail ou site</x:v>
      </x:c>
      <x:c r="Y3846" t="str">
        <x:v>Base expandida 2026-07-27</x:v>
      </x:c>
      <x:c r="Z3846" t="str"/>
      <x:c r="AA3846" t="str"/>
      <x:c r="AB3846" t="n">
        <x:v>30</x:v>
      </x:c>
      <x:c r="AC3846" t="str">
        <x:v>Prioridade Baixa</x:v>
      </x:c>
      <x:c r="AD3846" t="str">
        <x:v>Fonte CNES/DATASUS: https://cnes2.datasus.gov.br/Mod_Basico.asp?VCo_Unidade=3503906668615; CNES 6668615; CNPJ 12009732000121; site oficial/redes não coletados nesta fonte</x:v>
      </x:c>
      <x:c r="AE3846" t="n">
        <x:f>IF(LEN(H3846)&gt;0,1,0)</x:f>
        <x:v>0</x:v>
      </x:c>
      <x:c r="AF3846" t="n">
        <x:f>IF(LEN(M3846)&gt;0,1,0)</x:f>
        <x:v>0</x:v>
      </x:c>
      <x:c r="AG3846" t="n">
        <x:f>IF(AND(LEN(H3846)=0,LEN(K3846)=0,LEN(M3846)=0),1,0)</x:f>
        <x:v>1</x:v>
      </x:c>
    </x:row>
    <x:row r="3847">
      <x:c r="A3847" t="str">
        <x:v>AT-03846</x:v>
      </x:c>
      <x:c r="B3847" t="str">
        <x:v>Mariana Hashimoto Psicologia E Arteterapia</x:v>
      </x:c>
      <x:c r="C3847" t="str">
        <x:v>Saúde</x:v>
      </x:c>
      <x:c r="D3847" t="str">
        <x:v>Clínica</x:v>
      </x:c>
      <x:c r="E3847" t="str">
        <x:v>Arujá</x:v>
      </x:c>
      <x:c r="F3847" t="str">
        <x:v>Aruja Center Ville</x:v>
      </x:c>
      <x:c r="G3847" t="str">
        <x:v>Mariana Hashimoto Psicologia E Arteterapia Ltda, 600, Aruja Center Ville, Aruja, Sp</x:v>
      </x:c>
      <x:c r="H3847" t="str"/>
      <x:c r="I3847" t="str"/>
      <x:c r="J3847" t="str"/>
      <x:c r="K3847" t="str"/>
      <x:c r="L3847" t="str"/>
      <x:c r="M3847" t="str"/>
      <x:c r="N3847" t="str"/>
      <x:c r="O3847" t="str"/>
      <x:c r="P3847" t="str"/>
      <x:c r="Q3847" t="str">
        <x:v>https://www.google.com/maps/search/?api=1&amp;query=Mariana+Hashimoto+Psicologia+E+Arteterapia+MARIANA+HASHIMOTO+PSICOLOGIA+E+ARTETERAPIA+LTDA%2C+600%2C+ARUJA+CENTER+VILLE%2C+ARUJA%2C+SP+Aruj%C3%A1+SP</x:v>
      </x:c>
      <x:c r="R3847" t="str"/>
      <x:c r="S3847" t="str"/>
      <x:c r="T3847" t="str">
        <x:v>Não contatado</x:v>
      </x:c>
      <x:c r="U3847" s="27" t="n">
        <x:f>IF(LEN(H3847)&gt;0,25,0)+IF(L3847="Sim",25,0)+IF(LEN(M3847)&gt;0,15,0)+IF(LEN(J3847)&gt;0,10,0)+IF(LEN(N3847)&gt;0,5,0)+IF(LEN(O3847)&gt;0,5,0)+IF(LEN(P3847)&gt;0,5,0)+IF(AND(LEN(R3847)&gt;0,LEN(S3847)&gt;0),10,0)</x:f>
        <x:v>0</x:v>
      </x:c>
      <x:c r="V3847" t="str">
        <x:f>IF(U3847&gt;=60,"Prioridade Alta",IF(U3847&gt;=35,"Prioridade Média","Prioridade Baixa"))</x:f>
        <x:v>Prioridade Baixa</x:v>
      </x:c>
      <x:c r="W3847" t="str">
        <x:v>Sim</x:v>
      </x:c>
      <x:c r="X3847" t="str">
        <x:v>Sem telefone, e-mail ou site</x:v>
      </x:c>
      <x:c r="Y3847" t="str">
        <x:v>Base expandida 2026-07-27</x:v>
      </x:c>
      <x:c r="Z3847" t="str"/>
      <x:c r="AA3847" t="str"/>
      <x:c r="AB3847" t="n">
        <x:v>30</x:v>
      </x:c>
      <x:c r="AC3847" t="str">
        <x:v>Prioridade Baixa</x:v>
      </x:c>
      <x:c r="AD3847" t="str">
        <x:v>Fonte CNES/DATASUS: https://cnes2.datasus.gov.br/Mod_Basico.asp?VCo_Unidade=3503908056447; CNES 8056447; CNPJ 62142093000146; site oficial/redes não coletados nesta fonte</x:v>
      </x:c>
      <x:c r="AE3847" t="n">
        <x:f>IF(LEN(H3847)&gt;0,1,0)</x:f>
        <x:v>0</x:v>
      </x:c>
      <x:c r="AF3847" t="n">
        <x:f>IF(LEN(M3847)&gt;0,1,0)</x:f>
        <x:v>0</x:v>
      </x:c>
      <x:c r="AG3847" t="n">
        <x:f>IF(AND(LEN(H3847)=0,LEN(K3847)=0,LEN(M3847)=0),1,0)</x:f>
        <x:v>1</x:v>
      </x:c>
    </x:row>
    <x:row r="3848">
      <x:c r="A3848" t="str">
        <x:v>AT-03847</x:v>
      </x:c>
      <x:c r="B3848" t="str">
        <x:v>Lys Servicos Medicos</x:v>
      </x:c>
      <x:c r="C3848" t="str">
        <x:v>Saúde</x:v>
      </x:c>
      <x:c r="D3848" t="str">
        <x:v>Clínica</x:v>
      </x:c>
      <x:c r="E3848" t="str">
        <x:v>Arujá</x:v>
      </x:c>
      <x:c r="F3848" t="str">
        <x:v>Centro</x:v>
      </x:c>
      <x:c r="G3848" t="str">
        <x:v>Lys Servicos Medicos Eireli, 600, Centro, Aruja, Sp</x:v>
      </x:c>
      <x:c r="H3848" t="str"/>
      <x:c r="I3848" t="str"/>
      <x:c r="J3848" t="str"/>
      <x:c r="K3848" t="str"/>
      <x:c r="L3848" t="str"/>
      <x:c r="M3848" t="str"/>
      <x:c r="N3848" t="str"/>
      <x:c r="O3848" t="str"/>
      <x:c r="P3848" t="str"/>
      <x:c r="Q3848" t="str">
        <x:v>https://www.google.com/maps/search/?api=1&amp;query=Lys+Servicos+Medicos+LYS+SERVICOS+MEDICOS+EIRELI%2C+600%2C+CENTRO%2C+ARUJA%2C+SP+Aruj%C3%A1+SP</x:v>
      </x:c>
      <x:c r="R3848" t="str"/>
      <x:c r="S3848" t="str"/>
      <x:c r="T3848" t="str">
        <x:v>Não contatado</x:v>
      </x:c>
      <x:c r="U3848" s="27" t="n">
        <x:f>IF(LEN(H3848)&gt;0,25,0)+IF(L3848="Sim",25,0)+IF(LEN(M3848)&gt;0,15,0)+IF(LEN(J3848)&gt;0,10,0)+IF(LEN(N3848)&gt;0,5,0)+IF(LEN(O3848)&gt;0,5,0)+IF(LEN(P3848)&gt;0,5,0)+IF(AND(LEN(R3848)&gt;0,LEN(S3848)&gt;0),10,0)</x:f>
        <x:v>0</x:v>
      </x:c>
      <x:c r="V3848" t="str">
        <x:f>IF(U3848&gt;=60,"Prioridade Alta",IF(U3848&gt;=35,"Prioridade Média","Prioridade Baixa"))</x:f>
        <x:v>Prioridade Baixa</x:v>
      </x:c>
      <x:c r="W3848" t="str">
        <x:v>Sim</x:v>
      </x:c>
      <x:c r="X3848" t="str">
        <x:v>Sem telefone, e-mail ou site</x:v>
      </x:c>
      <x:c r="Y3848" t="str">
        <x:v>Base expandida 2026-07-27</x:v>
      </x:c>
      <x:c r="Z3848" t="str"/>
      <x:c r="AA3848" t="str"/>
      <x:c r="AB3848" t="n">
        <x:v>30</x:v>
      </x:c>
      <x:c r="AC3848" t="str">
        <x:v>Prioridade Baixa</x:v>
      </x:c>
      <x:c r="AD3848" t="str">
        <x:v>Fonte CNES/DATASUS: https://cnes2.datasus.gov.br/Mod_Basico.asp?VCo_Unidade=3503909657177; CNES 9657177; CNPJ 31912522000193; site oficial/redes não coletados nesta fonte</x:v>
      </x:c>
      <x:c r="AE3848" t="n">
        <x:f>IF(LEN(H3848)&gt;0,1,0)</x:f>
        <x:v>0</x:v>
      </x:c>
      <x:c r="AF3848" t="n">
        <x:f>IF(LEN(M3848)&gt;0,1,0)</x:f>
        <x:v>0</x:v>
      </x:c>
      <x:c r="AG3848" t="n">
        <x:f>IF(AND(LEN(H3848)=0,LEN(K3848)=0,LEN(M3848)=0),1,0)</x:f>
        <x:v>1</x:v>
      </x:c>
    </x:row>
    <x:row r="3849">
      <x:c r="A3849" t="str">
        <x:v>AT-03848</x:v>
      </x:c>
      <x:c r="B3849" t="str">
        <x:v>Mjzn Odontologia</x:v>
      </x:c>
      <x:c r="C3849" t="str">
        <x:v>Saúde</x:v>
      </x:c>
      <x:c r="D3849" t="str">
        <x:v>Clínica</x:v>
      </x:c>
      <x:c r="E3849" t="str">
        <x:v>Arujá</x:v>
      </x:c>
      <x:c r="F3849" t="str">
        <x:v>Jardim Rincao</x:v>
      </x:c>
      <x:c r="G3849" t="str">
        <x:v>Mjzn Odontologia Ltda, 161, Jardim Rincao, Aruja, Sp</x:v>
      </x:c>
      <x:c r="H3849" t="str"/>
      <x:c r="I3849" t="str"/>
      <x:c r="J3849" t="str"/>
      <x:c r="K3849" t="str"/>
      <x:c r="L3849" t="str"/>
      <x:c r="M3849" t="str"/>
      <x:c r="N3849" t="str"/>
      <x:c r="O3849" t="str"/>
      <x:c r="P3849" t="str"/>
      <x:c r="Q3849" t="str">
        <x:v>https://www.google.com/maps/search/?api=1&amp;query=Mjzn+Odontologia+MJZN+ODONTOLOGIA+LTDA%2C+161%2C+JARDIM+RINCAO%2C+ARUJA%2C+SP+Aruj%C3%A1+SP</x:v>
      </x:c>
      <x:c r="R3849" t="str"/>
      <x:c r="S3849" t="str"/>
      <x:c r="T3849" t="str">
        <x:v>Não contatado</x:v>
      </x:c>
      <x:c r="U3849" s="27" t="n">
        <x:f>IF(LEN(H3849)&gt;0,25,0)+IF(L3849="Sim",25,0)+IF(LEN(M3849)&gt;0,15,0)+IF(LEN(J3849)&gt;0,10,0)+IF(LEN(N3849)&gt;0,5,0)+IF(LEN(O3849)&gt;0,5,0)+IF(LEN(P3849)&gt;0,5,0)+IF(AND(LEN(R3849)&gt;0,LEN(S3849)&gt;0),10,0)</x:f>
        <x:v>0</x:v>
      </x:c>
      <x:c r="V3849" t="str">
        <x:f>IF(U3849&gt;=60,"Prioridade Alta",IF(U3849&gt;=35,"Prioridade Média","Prioridade Baixa"))</x:f>
        <x:v>Prioridade Baixa</x:v>
      </x:c>
      <x:c r="W3849" t="str">
        <x:v>Sim</x:v>
      </x:c>
      <x:c r="X3849" t="str">
        <x:v>Sem telefone, e-mail ou site</x:v>
      </x:c>
      <x:c r="Y3849" t="str">
        <x:v>Base expandida 2026-07-27</x:v>
      </x:c>
      <x:c r="Z3849" t="str"/>
      <x:c r="AA3849" t="str"/>
      <x:c r="AB3849" t="n">
        <x:v>30</x:v>
      </x:c>
      <x:c r="AC3849" t="str">
        <x:v>Prioridade Baixa</x:v>
      </x:c>
      <x:c r="AD3849" t="str">
        <x:v>Fonte CNES/DATASUS: https://cnes2.datasus.gov.br/Mod_Basico.asp?VCo_Unidade=3503905575451; CNES 5575451; CNPJ 54866362000199; site oficial/redes não coletados nesta fonte</x:v>
      </x:c>
      <x:c r="AE3849" t="n">
        <x:f>IF(LEN(H3849)&gt;0,1,0)</x:f>
        <x:v>0</x:v>
      </x:c>
      <x:c r="AF3849" t="n">
        <x:f>IF(LEN(M3849)&gt;0,1,0)</x:f>
        <x:v>0</x:v>
      </x:c>
      <x:c r="AG3849" t="n">
        <x:f>IF(AND(LEN(H3849)=0,LEN(K3849)=0,LEN(M3849)=0),1,0)</x:f>
        <x:v>1</x:v>
      </x:c>
    </x:row>
    <x:row r="3850">
      <x:c r="A3850" t="str">
        <x:v>AT-03849</x:v>
      </x:c>
      <x:c r="B3850" t="str">
        <x:v>Mb Med Clinica Especializada</x:v>
      </x:c>
      <x:c r="C3850" t="str">
        <x:v>Saúde</x:v>
      </x:c>
      <x:c r="D3850" t="str">
        <x:v>Clínica</x:v>
      </x:c>
      <x:c r="E3850" t="str">
        <x:v>Arujá</x:v>
      </x:c>
      <x:c r="F3850" t="str">
        <x:v>Centro</x:v>
      </x:c>
      <x:c r="G3850" t="str">
        <x:v>Instituto De Olhos Mochiduky Ss Ltda, 1056, Centro, Aruja, Sp</x:v>
      </x:c>
      <x:c r="H3850" t="str"/>
      <x:c r="I3850" t="str"/>
      <x:c r="J3850" t="str"/>
      <x:c r="K3850" t="str"/>
      <x:c r="L3850" t="str"/>
      <x:c r="M3850" t="str"/>
      <x:c r="N3850" t="str"/>
      <x:c r="O3850" t="str"/>
      <x:c r="P3850" t="str"/>
      <x:c r="Q3850" t="str">
        <x:v>https://www.google.com/maps/search/?api=1&amp;query=Mb+Med+Clinica+Especializada+INSTITUTO+DE+OLHOS+MOCHIDUKY+SS+LTDA%2C+1056%2C+CENTRO%2C+ARUJA%2C+SP+Aruj%C3%A1+SP</x:v>
      </x:c>
      <x:c r="R3850" t="str"/>
      <x:c r="S3850" t="str"/>
      <x:c r="T3850" t="str">
        <x:v>Não contatado</x:v>
      </x:c>
      <x:c r="U3850" s="27" t="n">
        <x:f>IF(LEN(H3850)&gt;0,25,0)+IF(L3850="Sim",25,0)+IF(LEN(M3850)&gt;0,15,0)+IF(LEN(J3850)&gt;0,10,0)+IF(LEN(N3850)&gt;0,5,0)+IF(LEN(O3850)&gt;0,5,0)+IF(LEN(P3850)&gt;0,5,0)+IF(AND(LEN(R3850)&gt;0,LEN(S3850)&gt;0),10,0)</x:f>
        <x:v>0</x:v>
      </x:c>
      <x:c r="V3850" t="str">
        <x:f>IF(U3850&gt;=60,"Prioridade Alta",IF(U3850&gt;=35,"Prioridade Média","Prioridade Baixa"))</x:f>
        <x:v>Prioridade Baixa</x:v>
      </x:c>
      <x:c r="W3850" t="str">
        <x:v>Sim</x:v>
      </x:c>
      <x:c r="X3850" t="str">
        <x:v>Sem telefone, e-mail ou site</x:v>
      </x:c>
      <x:c r="Y3850" t="str">
        <x:v>Base expandida 2026-07-27</x:v>
      </x:c>
      <x:c r="Z3850" t="str"/>
      <x:c r="AA3850" t="str"/>
      <x:c r="AB3850" t="n">
        <x:v>30</x:v>
      </x:c>
      <x:c r="AC3850" t="str">
        <x:v>Prioridade Baixa</x:v>
      </x:c>
      <x:c r="AD3850" t="str">
        <x:v>Fonte CNES/DATASUS: https://cnes2.datasus.gov.br/Mod_Basico.asp?VCo_Unidade=3503909993355; CNES 9993355; CNPJ 16984808000271; site oficial/redes não coletados nesta fonte</x:v>
      </x:c>
      <x:c r="AE3850" t="n">
        <x:f>IF(LEN(H3850)&gt;0,1,0)</x:f>
        <x:v>0</x:v>
      </x:c>
      <x:c r="AF3850" t="n">
        <x:f>IF(LEN(M3850)&gt;0,1,0)</x:f>
        <x:v>0</x:v>
      </x:c>
      <x:c r="AG3850" t="n">
        <x:f>IF(AND(LEN(H3850)=0,LEN(K3850)=0,LEN(M3850)=0),1,0)</x:f>
        <x:v>1</x:v>
      </x:c>
    </x:row>
    <x:row r="3851">
      <x:c r="A3851" t="str">
        <x:v>AT-03850</x:v>
      </x:c>
      <x:c r="B3851" t="str">
        <x:v>M R Fisioterapia Aruja</x:v>
      </x:c>
      <x:c r="C3851" t="str">
        <x:v>Saúde</x:v>
      </x:c>
      <x:c r="D3851" t="str">
        <x:v>Clínica</x:v>
      </x:c>
      <x:c r="E3851" t="str">
        <x:v>Arujá</x:v>
      </x:c>
      <x:c r="F3851" t="str">
        <x:v>Jordanopolis</x:v>
      </x:c>
      <x:c r="G3851" t="str">
        <x:v>M R Fisioterapia S S Ltda, 483, Jordanopolis, Aruja, Sp</x:v>
      </x:c>
      <x:c r="H3851" t="str"/>
      <x:c r="I3851" t="str"/>
      <x:c r="J3851" t="str"/>
      <x:c r="K3851" t="str"/>
      <x:c r="L3851" t="str"/>
      <x:c r="M3851" t="str"/>
      <x:c r="N3851" t="str"/>
      <x:c r="O3851" t="str"/>
      <x:c r="P3851" t="str"/>
      <x:c r="Q3851" t="str">
        <x:v>https://www.google.com/maps/search/?api=1&amp;query=M+R+Fisioterapia+Aruja+M+R+FISIOTERAPIA+S+S+LTDA%2C+483%2C+JORDANOPOLIS%2C+ARUJA%2C+SP+Aruj%C3%A1+SP</x:v>
      </x:c>
      <x:c r="R3851" t="str"/>
      <x:c r="S3851" t="str"/>
      <x:c r="T3851" t="str">
        <x:v>Não contatado</x:v>
      </x:c>
      <x:c r="U3851" s="27" t="n">
        <x:f>IF(LEN(H3851)&gt;0,25,0)+IF(L3851="Sim",25,0)+IF(LEN(M3851)&gt;0,15,0)+IF(LEN(J3851)&gt;0,10,0)+IF(LEN(N3851)&gt;0,5,0)+IF(LEN(O3851)&gt;0,5,0)+IF(LEN(P3851)&gt;0,5,0)+IF(AND(LEN(R3851)&gt;0,LEN(S3851)&gt;0),10,0)</x:f>
        <x:v>0</x:v>
      </x:c>
      <x:c r="V3851" t="str">
        <x:f>IF(U3851&gt;=60,"Prioridade Alta",IF(U3851&gt;=35,"Prioridade Média","Prioridade Baixa"))</x:f>
        <x:v>Prioridade Baixa</x:v>
      </x:c>
      <x:c r="W3851" t="str">
        <x:v>Sim</x:v>
      </x:c>
      <x:c r="X3851" t="str">
        <x:v>Sem telefone, e-mail ou site</x:v>
      </x:c>
      <x:c r="Y3851" t="str">
        <x:v>Base expandida 2026-07-27</x:v>
      </x:c>
      <x:c r="Z3851" t="str"/>
      <x:c r="AA3851" t="str"/>
      <x:c r="AB3851" t="n">
        <x:v>30</x:v>
      </x:c>
      <x:c r="AC3851" t="str">
        <x:v>Prioridade Baixa</x:v>
      </x:c>
      <x:c r="AD3851" t="str">
        <x:v>Fonte CNES/DATASUS: https://cnes2.datasus.gov.br/Mod_Basico.asp?VCo_Unidade=3503905302366; CNES 5302366; CNPJ 08227253000104; site oficial/redes não coletados nesta fonte</x:v>
      </x:c>
      <x:c r="AE3851" t="n">
        <x:f>IF(LEN(H3851)&gt;0,1,0)</x:f>
        <x:v>0</x:v>
      </x:c>
      <x:c r="AF3851" t="n">
        <x:f>IF(LEN(M3851)&gt;0,1,0)</x:f>
        <x:v>0</x:v>
      </x:c>
      <x:c r="AG3851" t="n">
        <x:f>IF(AND(LEN(H3851)=0,LEN(K3851)=0,LEN(M3851)=0),1,0)</x:f>
        <x:v>1</x:v>
      </x:c>
    </x:row>
    <x:row r="3852">
      <x:c r="A3852" t="str">
        <x:v>AT-03851</x:v>
      </x:c>
      <x:c r="B3852" t="str">
        <x:v>Odonto Excellence</x:v>
      </x:c>
      <x:c r="C3852" t="str">
        <x:v>Saúde</x:v>
      </x:c>
      <x:c r="D3852" t="str">
        <x:v>Clínica</x:v>
      </x:c>
      <x:c r="E3852" t="str">
        <x:v>Arujá</x:v>
      </x:c>
      <x:c r="F3852" t="str">
        <x:v>Centro</x:v>
      </x:c>
      <x:c r="G3852" t="str">
        <x:v>Odontologia Aruja Ltda, 253, Centro, Aruja, Sp</x:v>
      </x:c>
      <x:c r="H3852" t="str"/>
      <x:c r="I3852" t="str"/>
      <x:c r="J3852" t="str"/>
      <x:c r="K3852" t="str"/>
      <x:c r="L3852" t="str"/>
      <x:c r="M3852" t="str"/>
      <x:c r="N3852" t="str"/>
      <x:c r="O3852" t="str"/>
      <x:c r="P3852" t="str"/>
      <x:c r="Q3852" t="str">
        <x:v>https://www.google.com/maps/search/?api=1&amp;query=Odonto+Excellence+ODONTOLOGIA+ARUJA+LTDA%2C+253%2C+CENTRO%2C+ARUJA%2C+SP+Aruj%C3%A1+SP</x:v>
      </x:c>
      <x:c r="R3852" t="str"/>
      <x:c r="S3852" t="str"/>
      <x:c r="T3852" t="str">
        <x:v>Não contatado</x:v>
      </x:c>
      <x:c r="U3852" s="27" t="n">
        <x:f>IF(LEN(H3852)&gt;0,25,0)+IF(L3852="Sim",25,0)+IF(LEN(M3852)&gt;0,15,0)+IF(LEN(J3852)&gt;0,10,0)+IF(LEN(N3852)&gt;0,5,0)+IF(LEN(O3852)&gt;0,5,0)+IF(LEN(P3852)&gt;0,5,0)+IF(AND(LEN(R3852)&gt;0,LEN(S3852)&gt;0),10,0)</x:f>
        <x:v>0</x:v>
      </x:c>
      <x:c r="V3852" t="str">
        <x:f>IF(U3852&gt;=60,"Prioridade Alta",IF(U3852&gt;=35,"Prioridade Média","Prioridade Baixa"))</x:f>
        <x:v>Prioridade Baixa</x:v>
      </x:c>
      <x:c r="W3852" t="str">
        <x:v>Sim</x:v>
      </x:c>
      <x:c r="X3852" t="str">
        <x:v>Sem telefone, e-mail ou site</x:v>
      </x:c>
      <x:c r="Y3852" t="str">
        <x:v>Base expandida 2026-07-27</x:v>
      </x:c>
      <x:c r="Z3852" t="str"/>
      <x:c r="AA3852" t="str"/>
      <x:c r="AB3852" t="n">
        <x:v>30</x:v>
      </x:c>
      <x:c r="AC3852" t="str">
        <x:v>Prioridade Baixa</x:v>
      </x:c>
      <x:c r="AD3852" t="str">
        <x:v>Fonte CNES/DATASUS: https://cnes2.datasus.gov.br/Mod_Basico.asp?VCo_Unidade=3503908174636; CNES 8174636; CNPJ 36906096000107; site oficial/redes não coletados nesta fonte</x:v>
      </x:c>
      <x:c r="AE3852" t="n">
        <x:f>IF(LEN(H3852)&gt;0,1,0)</x:f>
        <x:v>0</x:v>
      </x:c>
      <x:c r="AF3852" t="n">
        <x:f>IF(LEN(M3852)&gt;0,1,0)</x:f>
        <x:v>0</x:v>
      </x:c>
      <x:c r="AG3852" t="n">
        <x:f>IF(AND(LEN(H3852)=0,LEN(K3852)=0,LEN(M3852)=0),1,0)</x:f>
        <x:v>1</x:v>
      </x:c>
    </x:row>
    <x:row r="3853">
      <x:c r="A3853" t="str">
        <x:v>AT-03852</x:v>
      </x:c>
      <x:c r="B3853" t="str">
        <x:v>Oral Face Odontologia Integrativa</x:v>
      </x:c>
      <x:c r="C3853" t="str">
        <x:v>Saúde</x:v>
      </x:c>
      <x:c r="D3853" t="str">
        <x:v>Clínica</x:v>
      </x:c>
      <x:c r="E3853" t="str">
        <x:v>Arujá</x:v>
      </x:c>
      <x:c r="F3853" t="str">
        <x:v>Centro</x:v>
      </x:c>
      <x:c r="G3853" t="str">
        <x:v>Neide Emi Suenaga Sakai Odontologia Ltda, 600, Centro, Aruja, Sp</x:v>
      </x:c>
      <x:c r="H3853" t="str"/>
      <x:c r="I3853" t="str"/>
      <x:c r="J3853" t="str"/>
      <x:c r="K3853" t="str"/>
      <x:c r="L3853" t="str"/>
      <x:c r="M3853" t="str"/>
      <x:c r="N3853" t="str"/>
      <x:c r="O3853" t="str"/>
      <x:c r="P3853" t="str"/>
      <x:c r="Q3853" t="str">
        <x:v>https://www.google.com/maps/search/?api=1&amp;query=Oral+Face+Odontologia+Integrativa+NEIDE+EMI+SUENAGA+SAKAI+ODONTOLOGIA+LTDA%2C+600%2C+CENTRO%2C+ARUJA%2C+SP+Aruj%C3%A1+SP</x:v>
      </x:c>
      <x:c r="R3853" t="str"/>
      <x:c r="S3853" t="str"/>
      <x:c r="T3853" t="str">
        <x:v>Não contatado</x:v>
      </x:c>
      <x:c r="U3853" s="27" t="n">
        <x:f>IF(LEN(H3853)&gt;0,25,0)+IF(L3853="Sim",25,0)+IF(LEN(M3853)&gt;0,15,0)+IF(LEN(J3853)&gt;0,10,0)+IF(LEN(N3853)&gt;0,5,0)+IF(LEN(O3853)&gt;0,5,0)+IF(LEN(P3853)&gt;0,5,0)+IF(AND(LEN(R3853)&gt;0,LEN(S3853)&gt;0),10,0)</x:f>
        <x:v>0</x:v>
      </x:c>
      <x:c r="V3853" t="str">
        <x:f>IF(U3853&gt;=60,"Prioridade Alta",IF(U3853&gt;=35,"Prioridade Média","Prioridade Baixa"))</x:f>
        <x:v>Prioridade Baixa</x:v>
      </x:c>
      <x:c r="W3853" t="str">
        <x:v>Sim</x:v>
      </x:c>
      <x:c r="X3853" t="str">
        <x:v>Sem telefone, e-mail ou site</x:v>
      </x:c>
      <x:c r="Y3853" t="str">
        <x:v>Base expandida 2026-07-27</x:v>
      </x:c>
      <x:c r="Z3853" t="str"/>
      <x:c r="AA3853" t="str"/>
      <x:c r="AB3853" t="n">
        <x:v>30</x:v>
      </x:c>
      <x:c r="AC3853" t="str">
        <x:v>Prioridade Baixa</x:v>
      </x:c>
      <x:c r="AD3853" t="str">
        <x:v>Fonte CNES/DATASUS: https://cnes2.datasus.gov.br/Mod_Basico.asp?VCo_Unidade=3503905070465; CNES 5070465; CNPJ 39455863000199; site oficial/redes não coletados nesta fonte</x:v>
      </x:c>
      <x:c r="AE3853" t="n">
        <x:f>IF(LEN(H3853)&gt;0,1,0)</x:f>
        <x:v>0</x:v>
      </x:c>
      <x:c r="AF3853" t="n">
        <x:f>IF(LEN(M3853)&gt;0,1,0)</x:f>
        <x:v>0</x:v>
      </x:c>
      <x:c r="AG3853" t="n">
        <x:f>IF(AND(LEN(H3853)=0,LEN(K3853)=0,LEN(M3853)=0),1,0)</x:f>
        <x:v>1</x:v>
      </x:c>
    </x:row>
    <x:row r="3854">
      <x:c r="A3854" t="str">
        <x:v>AT-03853</x:v>
      </x:c>
      <x:c r="B3854" t="str">
        <x:v>Odontowal</x:v>
      </x:c>
      <x:c r="C3854" t="str">
        <x:v>Saúde</x:v>
      </x:c>
      <x:c r="D3854" t="str">
        <x:v>Clínica</x:v>
      </x:c>
      <x:c r="E3854" t="str">
        <x:v>Arujá</x:v>
      </x:c>
      <x:c r="F3854" t="str">
        <x:v>Barbosas</x:v>
      </x:c>
      <x:c r="G3854" t="str">
        <x:v>Odontowal, 106, Barbosas, Aruja, Sp</x:v>
      </x:c>
      <x:c r="H3854" t="str"/>
      <x:c r="I3854" t="str"/>
      <x:c r="J3854" t="str"/>
      <x:c r="K3854" t="str"/>
      <x:c r="L3854" t="str"/>
      <x:c r="M3854" t="str"/>
      <x:c r="N3854" t="str"/>
      <x:c r="O3854" t="str"/>
      <x:c r="P3854" t="str"/>
      <x:c r="Q3854" t="str">
        <x:v>https://www.google.com/maps/search/?api=1&amp;query=Odontowal+ODONTOWAL%2C+106%2C+BARBOSAS%2C+ARUJA%2C+SP+Aruj%C3%A1+SP</x:v>
      </x:c>
      <x:c r="R3854" t="str"/>
      <x:c r="S3854" t="str"/>
      <x:c r="T3854" t="str">
        <x:v>Não contatado</x:v>
      </x:c>
      <x:c r="U3854" s="27" t="n">
        <x:f>IF(LEN(H3854)&gt;0,25,0)+IF(L3854="Sim",25,0)+IF(LEN(M3854)&gt;0,15,0)+IF(LEN(J3854)&gt;0,10,0)+IF(LEN(N3854)&gt;0,5,0)+IF(LEN(O3854)&gt;0,5,0)+IF(LEN(P3854)&gt;0,5,0)+IF(AND(LEN(R3854)&gt;0,LEN(S3854)&gt;0),10,0)</x:f>
        <x:v>0</x:v>
      </x:c>
      <x:c r="V3854" t="str">
        <x:f>IF(U3854&gt;=60,"Prioridade Alta",IF(U3854&gt;=35,"Prioridade Média","Prioridade Baixa"))</x:f>
        <x:v>Prioridade Baixa</x:v>
      </x:c>
      <x:c r="W3854" t="str">
        <x:v>Sim</x:v>
      </x:c>
      <x:c r="X3854" t="str">
        <x:v>Sem telefone, e-mail ou site</x:v>
      </x:c>
      <x:c r="Y3854" t="str">
        <x:v>Base expandida 2026-07-27</x:v>
      </x:c>
      <x:c r="Z3854" t="str"/>
      <x:c r="AA3854" t="str"/>
      <x:c r="AB3854" t="n">
        <x:v>30</x:v>
      </x:c>
      <x:c r="AC3854" t="str">
        <x:v>Prioridade Baixa</x:v>
      </x:c>
      <x:c r="AD3854" t="str">
        <x:v>Fonte CNES/DATASUS: https://cnes2.datasus.gov.br/Mod_Basico.asp?VCo_Unidade=3503904910338; CNES 4910338; CNPJ -; site oficial/redes não coletados nesta fonte</x:v>
      </x:c>
      <x:c r="AE3854" t="n">
        <x:f>IF(LEN(H3854)&gt;0,1,0)</x:f>
        <x:v>0</x:v>
      </x:c>
      <x:c r="AF3854" t="n">
        <x:f>IF(LEN(M3854)&gt;0,1,0)</x:f>
        <x:v>0</x:v>
      </x:c>
      <x:c r="AG3854" t="n">
        <x:f>IF(AND(LEN(H3854)=0,LEN(K3854)=0,LEN(M3854)=0),1,0)</x:f>
        <x:v>1</x:v>
      </x:c>
    </x:row>
    <x:row r="3855">
      <x:c r="A3855" t="str">
        <x:v>AT-03854</x:v>
      </x:c>
      <x:c r="B3855" t="str">
        <x:v>Nucleo Terapeutico Equilibrium Ss Ltda Aruja</x:v>
      </x:c>
      <x:c r="C3855" t="str">
        <x:v>Saúde</x:v>
      </x:c>
      <x:c r="D3855" t="str">
        <x:v>Clínica</x:v>
      </x:c>
      <x:c r="E3855" t="str">
        <x:v>Arujá</x:v>
      </x:c>
      <x:c r="F3855" t="str">
        <x:v>Centro</x:v>
      </x:c>
      <x:c r="G3855" t="str">
        <x:v>Nucleo Terapeutico Equilibrium Ss Ltda, 100, Centro, Aruja, Sp</x:v>
      </x:c>
      <x:c r="H3855" t="str"/>
      <x:c r="I3855" t="str"/>
      <x:c r="J3855" t="str"/>
      <x:c r="K3855" t="str"/>
      <x:c r="L3855" t="str"/>
      <x:c r="M3855" t="str"/>
      <x:c r="N3855" t="str"/>
      <x:c r="O3855" t="str"/>
      <x:c r="P3855" t="str"/>
      <x:c r="Q3855" t="str">
        <x:v>https://www.google.com/maps/search/?api=1&amp;query=Nucleo+Terapeutico+Equilibrium+Ss+Ltda+Aruja+NUCLEO+TERAPEUTICO+EQUILIBRIUM+SS+LTDA%2C+100%2C+CENTRO%2C+ARUJA%2C+SP+Aruj%C3%A1+SP</x:v>
      </x:c>
      <x:c r="R3855" t="str"/>
      <x:c r="S3855" t="str"/>
      <x:c r="T3855" t="str">
        <x:v>Não contatado</x:v>
      </x:c>
      <x:c r="U3855" s="27" t="n">
        <x:f>IF(LEN(H3855)&gt;0,25,0)+IF(L3855="Sim",25,0)+IF(LEN(M3855)&gt;0,15,0)+IF(LEN(J3855)&gt;0,10,0)+IF(LEN(N3855)&gt;0,5,0)+IF(LEN(O3855)&gt;0,5,0)+IF(LEN(P3855)&gt;0,5,0)+IF(AND(LEN(R3855)&gt;0,LEN(S3855)&gt;0),10,0)</x:f>
        <x:v>0</x:v>
      </x:c>
      <x:c r="V3855" t="str">
        <x:f>IF(U3855&gt;=60,"Prioridade Alta",IF(U3855&gt;=35,"Prioridade Média","Prioridade Baixa"))</x:f>
        <x:v>Prioridade Baixa</x:v>
      </x:c>
      <x:c r="W3855" t="str">
        <x:v>Sim</x:v>
      </x:c>
      <x:c r="X3855" t="str">
        <x:v>Sem telefone, e-mail ou site</x:v>
      </x:c>
      <x:c r="Y3855" t="str">
        <x:v>Base expandida 2026-07-27</x:v>
      </x:c>
      <x:c r="Z3855" t="str"/>
      <x:c r="AA3855" t="str"/>
      <x:c r="AB3855" t="n">
        <x:v>30</x:v>
      </x:c>
      <x:c r="AC3855" t="str">
        <x:v>Prioridade Baixa</x:v>
      </x:c>
      <x:c r="AD3855" t="str">
        <x:v>Fonte CNES/DATASUS: https://cnes2.datasus.gov.br/Mod_Basico.asp?VCo_Unidade=3503903556980; CNES 3556980; CNPJ 07300917000150; site oficial/redes não coletados nesta fonte</x:v>
      </x:c>
      <x:c r="AE3855" t="n">
        <x:f>IF(LEN(H3855)&gt;0,1,0)</x:f>
        <x:v>0</x:v>
      </x:c>
      <x:c r="AF3855" t="n">
        <x:f>IF(LEN(M3855)&gt;0,1,0)</x:f>
        <x:v>0</x:v>
      </x:c>
      <x:c r="AG3855" t="n">
        <x:f>IF(AND(LEN(H3855)=0,LEN(K3855)=0,LEN(M3855)=0),1,0)</x:f>
        <x:v>1</x:v>
      </x:c>
    </x:row>
    <x:row r="3856">
      <x:c r="A3856" t="str">
        <x:v>AT-03855</x:v>
      </x:c>
      <x:c r="B3856" t="str">
        <x:v>Rocha Psicologia</x:v>
      </x:c>
      <x:c r="C3856" t="str">
        <x:v>Saúde</x:v>
      </x:c>
      <x:c r="D3856" t="str">
        <x:v>Clínica</x:v>
      </x:c>
      <x:c r="E3856" t="str">
        <x:v>Arujá</x:v>
      </x:c>
      <x:c r="F3856" t="str">
        <x:v>Aruja Centro Residen</x:v>
      </x:c>
      <x:c r="G3856" t="str">
        <x:v>Thaisa Rocha Moura Psicologia, 536, Aruja Centro Residen, Aruja, Sp</x:v>
      </x:c>
      <x:c r="H3856" t="str"/>
      <x:c r="I3856" t="str"/>
      <x:c r="J3856" t="str"/>
      <x:c r="K3856" t="str"/>
      <x:c r="L3856" t="str"/>
      <x:c r="M3856" t="str"/>
      <x:c r="N3856" t="str"/>
      <x:c r="O3856" t="str"/>
      <x:c r="P3856" t="str"/>
      <x:c r="Q3856" t="str">
        <x:v>https://www.google.com/maps/search/?api=1&amp;query=Rocha+Psicologia+THAISA+ROCHA+MOURA+PSICOLOGIA%2C+536%2C+ARUJA+CENTRO+RESIDEN%2C+ARUJA%2C+SP+Aruj%C3%A1+SP</x:v>
      </x:c>
      <x:c r="R3856" t="str"/>
      <x:c r="S3856" t="str"/>
      <x:c r="T3856" t="str">
        <x:v>Não contatado</x:v>
      </x:c>
      <x:c r="U3856" s="27" t="n">
        <x:f>IF(LEN(H3856)&gt;0,25,0)+IF(L3856="Sim",25,0)+IF(LEN(M3856)&gt;0,15,0)+IF(LEN(J3856)&gt;0,10,0)+IF(LEN(N3856)&gt;0,5,0)+IF(LEN(O3856)&gt;0,5,0)+IF(LEN(P3856)&gt;0,5,0)+IF(AND(LEN(R3856)&gt;0,LEN(S3856)&gt;0),10,0)</x:f>
        <x:v>0</x:v>
      </x:c>
      <x:c r="V3856" t="str">
        <x:f>IF(U3856&gt;=60,"Prioridade Alta",IF(U3856&gt;=35,"Prioridade Média","Prioridade Baixa"))</x:f>
        <x:v>Prioridade Baixa</x:v>
      </x:c>
      <x:c r="W3856" t="str">
        <x:v>Sim</x:v>
      </x:c>
      <x:c r="X3856" t="str">
        <x:v>Sem telefone, e-mail ou site</x:v>
      </x:c>
      <x:c r="Y3856" t="str">
        <x:v>Base expandida 2026-07-27</x:v>
      </x:c>
      <x:c r="Z3856" t="str"/>
      <x:c r="AA3856" t="str"/>
      <x:c r="AB3856" t="n">
        <x:v>30</x:v>
      </x:c>
      <x:c r="AC3856" t="str">
        <x:v>Prioridade Baixa</x:v>
      </x:c>
      <x:c r="AD3856" t="str">
        <x:v>Fonte CNES/DATASUS: https://cnes2.datasus.gov.br/Mod_Basico.asp?VCo_Unidade=3503902940507; CNES 2940507; CNPJ 35788761000134; site oficial/redes não coletados nesta fonte</x:v>
      </x:c>
      <x:c r="AE3856" t="n">
        <x:f>IF(LEN(H3856)&gt;0,1,0)</x:f>
        <x:v>0</x:v>
      </x:c>
      <x:c r="AF3856" t="n">
        <x:f>IF(LEN(M3856)&gt;0,1,0)</x:f>
        <x:v>0</x:v>
      </x:c>
      <x:c r="AG3856" t="n">
        <x:f>IF(AND(LEN(H3856)=0,LEN(K3856)=0,LEN(M3856)=0),1,0)</x:f>
        <x:v>1</x:v>
      </x:c>
    </x:row>
    <x:row r="3857">
      <x:c r="A3857" t="str">
        <x:v>AT-03856</x:v>
      </x:c>
      <x:c r="B3857" t="str">
        <x:v>Soria Servico Odontologico Radiologia Integrada</x:v>
      </x:c>
      <x:c r="C3857" t="str">
        <x:v>Saúde</x:v>
      </x:c>
      <x:c r="D3857" t="str">
        <x:v>Clínica</x:v>
      </x:c>
      <x:c r="E3857" t="str">
        <x:v>Arujá</x:v>
      </x:c>
      <x:c r="F3857" t="str">
        <x:v>Centro</x:v>
      </x:c>
      <x:c r="G3857" t="str">
        <x:v>Katia Luciene Perfetto Batista Franco Soria, 554, Centro, Aruja, Sp</x:v>
      </x:c>
      <x:c r="H3857" t="str"/>
      <x:c r="I3857" t="str"/>
      <x:c r="J3857" t="str"/>
      <x:c r="K3857" t="str"/>
      <x:c r="L3857" t="str"/>
      <x:c r="M3857" t="str"/>
      <x:c r="N3857" t="str"/>
      <x:c r="O3857" t="str"/>
      <x:c r="P3857" t="str"/>
      <x:c r="Q3857" t="str">
        <x:v>https://www.google.com/maps/search/?api=1&amp;query=Soria+Servico+Odontologico+Radiologia+Integrada+KATIA+LUCIENE+PERFETTO+BATISTA+FRANCO+SORIA%2C+554%2C+CENTRO%2C+ARUJA%2C+SP+Aruj%C3%A1+SP</x:v>
      </x:c>
      <x:c r="R3857" t="str"/>
      <x:c r="S3857" t="str"/>
      <x:c r="T3857" t="str">
        <x:v>Não contatado</x:v>
      </x:c>
      <x:c r="U3857" s="27" t="n">
        <x:f>IF(LEN(H3857)&gt;0,25,0)+IF(L3857="Sim",25,0)+IF(LEN(M3857)&gt;0,15,0)+IF(LEN(J3857)&gt;0,10,0)+IF(LEN(N3857)&gt;0,5,0)+IF(LEN(O3857)&gt;0,5,0)+IF(LEN(P3857)&gt;0,5,0)+IF(AND(LEN(R3857)&gt;0,LEN(S3857)&gt;0),10,0)</x:f>
        <x:v>0</x:v>
      </x:c>
      <x:c r="V3857" t="str">
        <x:f>IF(U3857&gt;=60,"Prioridade Alta",IF(U3857&gt;=35,"Prioridade Média","Prioridade Baixa"))</x:f>
        <x:v>Prioridade Baixa</x:v>
      </x:c>
      <x:c r="W3857" t="str">
        <x:v>Sim</x:v>
      </x:c>
      <x:c r="X3857" t="str">
        <x:v>Sem telefone, e-mail ou site</x:v>
      </x:c>
      <x:c r="Y3857" t="str">
        <x:v>Base expandida 2026-07-27</x:v>
      </x:c>
      <x:c r="Z3857" t="str"/>
      <x:c r="AA3857" t="str"/>
      <x:c r="AB3857" t="n">
        <x:v>30</x:v>
      </x:c>
      <x:c r="AC3857" t="str">
        <x:v>Prioridade Baixa</x:v>
      </x:c>
      <x:c r="AD3857" t="str">
        <x:v>Fonte CNES/DATASUS: https://cnes2.datasus.gov.br/Mod_Basico.asp?VCo_Unidade=3503905437075; CNES 5437075; CNPJ -; site oficial/redes não coletados nesta fonte</x:v>
      </x:c>
      <x:c r="AE3857" t="n">
        <x:f>IF(LEN(H3857)&gt;0,1,0)</x:f>
        <x:v>0</x:v>
      </x:c>
      <x:c r="AF3857" t="n">
        <x:f>IF(LEN(M3857)&gt;0,1,0)</x:f>
        <x:v>0</x:v>
      </x:c>
      <x:c r="AG3857" t="n">
        <x:f>IF(AND(LEN(H3857)=0,LEN(K3857)=0,LEN(M3857)=0),1,0)</x:f>
        <x:v>1</x:v>
      </x:c>
    </x:row>
    <x:row r="3858">
      <x:c r="A3858" t="str">
        <x:v>AT-03857</x:v>
      </x:c>
      <x:c r="B3858" t="str">
        <x:v>Unimed Unidade De Aruja</x:v>
      </x:c>
      <x:c r="C3858" t="str">
        <x:v>Saúde</x:v>
      </x:c>
      <x:c r="D3858" t="str">
        <x:v>Clínica</x:v>
      </x:c>
      <x:c r="E3858" t="str">
        <x:v>Arujá</x:v>
      </x:c>
      <x:c r="F3858" t="str">
        <x:v>Centro</x:v>
      </x:c>
      <x:c r="G3858" t="str">
        <x:v>Unimed De Guarulhos Cooperativa De Trabalho Medico, 618, Centro, Aruja, Sp</x:v>
      </x:c>
      <x:c r="H3858" t="str"/>
      <x:c r="I3858" t="str"/>
      <x:c r="J3858" t="str"/>
      <x:c r="K3858" t="str"/>
      <x:c r="L3858" t="str"/>
      <x:c r="M3858" t="str"/>
      <x:c r="N3858" t="str"/>
      <x:c r="O3858" t="str"/>
      <x:c r="P3858" t="str"/>
      <x:c r="Q3858" t="str">
        <x:v>https://www.google.com/maps/search/?api=1&amp;query=Unimed+Unidade+De+Aruja+UNIMED+DE+GUARULHOS+COOPERATIVA+DE+TRABALHO+MEDICO%2C+618%2C+CENTRO%2C+ARUJA%2C+SP+Aruj%C3%A1+SP</x:v>
      </x:c>
      <x:c r="R3858" t="str"/>
      <x:c r="S3858" t="str"/>
      <x:c r="T3858" t="str">
        <x:v>Não contatado</x:v>
      </x:c>
      <x:c r="U3858" s="27" t="n">
        <x:f>IF(LEN(H3858)&gt;0,25,0)+IF(L3858="Sim",25,0)+IF(LEN(M3858)&gt;0,15,0)+IF(LEN(J3858)&gt;0,10,0)+IF(LEN(N3858)&gt;0,5,0)+IF(LEN(O3858)&gt;0,5,0)+IF(LEN(P3858)&gt;0,5,0)+IF(AND(LEN(R3858)&gt;0,LEN(S3858)&gt;0),10,0)</x:f>
        <x:v>0</x:v>
      </x:c>
      <x:c r="V3858" t="str">
        <x:f>IF(U3858&gt;=60,"Prioridade Alta",IF(U3858&gt;=35,"Prioridade Média","Prioridade Baixa"))</x:f>
        <x:v>Prioridade Baixa</x:v>
      </x:c>
      <x:c r="W3858" t="str">
        <x:v>Sim</x:v>
      </x:c>
      <x:c r="X3858" t="str">
        <x:v>Sem telefone, e-mail ou site</x:v>
      </x:c>
      <x:c r="Y3858" t="str">
        <x:v>Base expandida 2026-07-27</x:v>
      </x:c>
      <x:c r="Z3858" t="str"/>
      <x:c r="AA3858" t="str"/>
      <x:c r="AB3858" t="n">
        <x:v>30</x:v>
      </x:c>
      <x:c r="AC3858" t="str">
        <x:v>Prioridade Baixa</x:v>
      </x:c>
      <x:c r="AD3858" t="str">
        <x:v>Fonte CNES/DATASUS: https://cnes2.datasus.gov.br/Mod_Basico.asp?VCo_Unidade=3503900905682; CNES 0905682; CNPJ 74466137000334; site oficial/redes não coletados nesta fonte</x:v>
      </x:c>
      <x:c r="AE3858" t="n">
        <x:f>IF(LEN(H3858)&gt;0,1,0)</x:f>
        <x:v>0</x:v>
      </x:c>
      <x:c r="AF3858" t="n">
        <x:f>IF(LEN(M3858)&gt;0,1,0)</x:f>
        <x:v>0</x:v>
      </x:c>
      <x:c r="AG3858" t="n">
        <x:f>IF(AND(LEN(H3858)=0,LEN(K3858)=0,LEN(M3858)=0),1,0)</x:f>
        <x:v>1</x:v>
      </x:c>
    </x:row>
    <x:row r="3859">
      <x:c r="A3859" t="str">
        <x:v>AT-03858</x:v>
      </x:c>
      <x:c r="B3859" t="str">
        <x:v>Odontologia Fiamini</x:v>
      </x:c>
      <x:c r="C3859" t="str">
        <x:v>Saúde</x:v>
      </x:c>
      <x:c r="D3859" t="str">
        <x:v>Clínica</x:v>
      </x:c>
      <x:c r="E3859" t="str">
        <x:v>Suzano</x:v>
      </x:c>
      <x:c r="F3859" t="str">
        <x:v>Jardim Santa Helena</x:v>
      </x:c>
      <x:c r="G3859" t="str">
        <x:v>Debora Regina Fiamini, 513, Jardim Santa Helena, Suzano, Sp</x:v>
      </x:c>
      <x:c r="H3859" t="str"/>
      <x:c r="I3859" t="str"/>
      <x:c r="J3859" t="str"/>
      <x:c r="K3859" t="str"/>
      <x:c r="L3859" t="str"/>
      <x:c r="M3859" t="str"/>
      <x:c r="N3859" t="str"/>
      <x:c r="O3859" t="str"/>
      <x:c r="P3859" t="str"/>
      <x:c r="Q3859" t="str">
        <x:v>https://www.google.com/maps/search/?api=1&amp;query=Odontologia+Fiamini+DEBORA+REGINA+FIAMINI%2C+513%2C+JARDIM+SANTA+HELENA%2C+SUZANO%2C+SP+Suzano+SP</x:v>
      </x:c>
      <x:c r="R3859" t="str"/>
      <x:c r="S3859" t="str"/>
      <x:c r="T3859" t="str">
        <x:v>Não contatado</x:v>
      </x:c>
      <x:c r="U3859" s="27" t="n">
        <x:f>IF(LEN(H3859)&gt;0,25,0)+IF(L3859="Sim",25,0)+IF(LEN(M3859)&gt;0,15,0)+IF(LEN(J3859)&gt;0,10,0)+IF(LEN(N3859)&gt;0,5,0)+IF(LEN(O3859)&gt;0,5,0)+IF(LEN(P3859)&gt;0,5,0)+IF(AND(LEN(R3859)&gt;0,LEN(S3859)&gt;0),10,0)</x:f>
        <x:v>0</x:v>
      </x:c>
      <x:c r="V3859" t="str">
        <x:f>IF(U3859&gt;=60,"Prioridade Alta",IF(U3859&gt;=35,"Prioridade Média","Prioridade Baixa"))</x:f>
        <x:v>Prioridade Baixa</x:v>
      </x:c>
      <x:c r="W3859" t="str">
        <x:v>Sim</x:v>
      </x:c>
      <x:c r="X3859" t="str">
        <x:v>Sem telefone, e-mail ou site</x:v>
      </x:c>
      <x:c r="Y3859" t="str">
        <x:v>Base expandida 2026-07-27</x:v>
      </x:c>
      <x:c r="Z3859" t="str"/>
      <x:c r="AA3859" t="str"/>
      <x:c r="AB3859" t="n">
        <x:v>30</x:v>
      </x:c>
      <x:c r="AC3859" t="str">
        <x:v>Prioridade Baixa</x:v>
      </x:c>
      <x:c r="AD3859" t="str">
        <x:v>Fonte CNES/DATASUS: https://cnes2.datasus.gov.br/Mod_Basico.asp?VCo_Unidade=3552500269476; CNES 0269476; CNPJ -; site oficial/redes não coletados nesta fonte</x:v>
      </x:c>
      <x:c r="AE3859" t="n">
        <x:f>IF(LEN(H3859)&gt;0,1,0)</x:f>
        <x:v>0</x:v>
      </x:c>
      <x:c r="AF3859" t="n">
        <x:f>IF(LEN(M3859)&gt;0,1,0)</x:f>
        <x:v>0</x:v>
      </x:c>
      <x:c r="AG3859" t="n">
        <x:f>IF(AND(LEN(H3859)=0,LEN(K3859)=0,LEN(M3859)=0),1,0)</x:f>
        <x:v>1</x:v>
      </x:c>
    </x:row>
    <x:row r="3860">
      <x:c r="A3860" t="str">
        <x:v>AT-03859</x:v>
      </x:c>
      <x:c r="B3860" t="str">
        <x:v>Almeidas Odontologia</x:v>
      </x:c>
      <x:c r="C3860" t="str">
        <x:v>Saúde</x:v>
      </x:c>
      <x:c r="D3860" t="str">
        <x:v>Clínica</x:v>
      </x:c>
      <x:c r="E3860" t="str">
        <x:v>Arujá</x:v>
      </x:c>
      <x:c r="F3860" t="str">
        <x:v>Centro</x:v>
      </x:c>
      <x:c r="G3860" t="str">
        <x:v>Almeidas Odontologia Ltda, 1069, Centro, Aruja, Sp</x:v>
      </x:c>
      <x:c r="H3860" t="str"/>
      <x:c r="I3860" t="str"/>
      <x:c r="J3860" t="str"/>
      <x:c r="K3860" t="str"/>
      <x:c r="L3860" t="str"/>
      <x:c r="M3860" t="str"/>
      <x:c r="N3860" t="str"/>
      <x:c r="O3860" t="str"/>
      <x:c r="P3860" t="str"/>
      <x:c r="Q3860" t="str">
        <x:v>https://www.google.com/maps/search/?api=1&amp;query=Almeidas+Odontologia+ALMEIDAS+ODONTOLOGIA+LTDA%2C+1069%2C+CENTRO%2C+ARUJA%2C+SP+Aruj%C3%A1+SP</x:v>
      </x:c>
      <x:c r="R3860" t="str"/>
      <x:c r="S3860" t="str"/>
      <x:c r="T3860" t="str">
        <x:v>Não contatado</x:v>
      </x:c>
      <x:c r="U3860" s="27" t="n">
        <x:f>IF(LEN(H3860)&gt;0,25,0)+IF(L3860="Sim",25,0)+IF(LEN(M3860)&gt;0,15,0)+IF(LEN(J3860)&gt;0,10,0)+IF(LEN(N3860)&gt;0,5,0)+IF(LEN(O3860)&gt;0,5,0)+IF(LEN(P3860)&gt;0,5,0)+IF(AND(LEN(R3860)&gt;0,LEN(S3860)&gt;0),10,0)</x:f>
        <x:v>0</x:v>
      </x:c>
      <x:c r="V3860" t="str">
        <x:f>IF(U3860&gt;=60,"Prioridade Alta",IF(U3860&gt;=35,"Prioridade Média","Prioridade Baixa"))</x:f>
        <x:v>Prioridade Baixa</x:v>
      </x:c>
      <x:c r="W3860" t="str">
        <x:v>Sim</x:v>
      </x:c>
      <x:c r="X3860" t="str">
        <x:v>Sem telefone, e-mail ou site</x:v>
      </x:c>
      <x:c r="Y3860" t="str">
        <x:v>Base expandida 2026-07-27</x:v>
      </x:c>
      <x:c r="Z3860" t="str"/>
      <x:c r="AA3860" t="str"/>
      <x:c r="AB3860" t="n">
        <x:v>30</x:v>
      </x:c>
      <x:c r="AC3860" t="str">
        <x:v>Prioridade Baixa</x:v>
      </x:c>
      <x:c r="AD3860" t="str">
        <x:v>Fonte CNES/DATASUS: https://cnes2.datasus.gov.br/Mod_Basico.asp?VCo_Unidade=3503905775655; CNES 5775655; CNPJ 60069300000159; site oficial/redes não coletados nesta fonte</x:v>
      </x:c>
      <x:c r="AE3860" t="n">
        <x:f>IF(LEN(H3860)&gt;0,1,0)</x:f>
        <x:v>0</x:v>
      </x:c>
      <x:c r="AF3860" t="n">
        <x:f>IF(LEN(M3860)&gt;0,1,0)</x:f>
        <x:v>0</x:v>
      </x:c>
      <x:c r="AG3860" t="n">
        <x:f>IF(AND(LEN(H3860)=0,LEN(K3860)=0,LEN(M3860)=0),1,0)</x:f>
        <x:v>1</x:v>
      </x:c>
    </x:row>
    <x:row r="3861">
      <x:c r="A3861" t="str">
        <x:v>AT-03860</x:v>
      </x:c>
      <x:c r="B3861" t="str">
        <x:v>Classic Odonto</x:v>
      </x:c>
      <x:c r="C3861" t="str">
        <x:v>Saúde</x:v>
      </x:c>
      <x:c r="D3861" t="str">
        <x:v>Clínica</x:v>
      </x:c>
      <x:c r="E3861" t="str">
        <x:v>Arujá</x:v>
      </x:c>
      <x:c r="F3861" t="str">
        <x:v>Jardim Rincao</x:v>
      </x:c>
      <x:c r="G3861" t="str">
        <x:v>Edileusa Vieira De Araujo Silva, 42, Jardim Rincao, Aruja, Sp</x:v>
      </x:c>
      <x:c r="H3861" t="str"/>
      <x:c r="I3861" t="str"/>
      <x:c r="J3861" t="str"/>
      <x:c r="K3861" t="str"/>
      <x:c r="L3861" t="str"/>
      <x:c r="M3861" t="str"/>
      <x:c r="N3861" t="str"/>
      <x:c r="O3861" t="str"/>
      <x:c r="P3861" t="str"/>
      <x:c r="Q3861" t="str">
        <x:v>https://www.google.com/maps/search/?api=1&amp;query=Classic+Odonto+EDILEUSA+VIEIRA+DE+ARAUJO+SILVA%2C+42%2C+JARDIM+RINCAO%2C+ARUJA%2C+SP+Aruj%C3%A1+SP</x:v>
      </x:c>
      <x:c r="R3861" t="str"/>
      <x:c r="S3861" t="str"/>
      <x:c r="T3861" t="str">
        <x:v>Não contatado</x:v>
      </x:c>
      <x:c r="U3861" s="27" t="n">
        <x:f>IF(LEN(H3861)&gt;0,25,0)+IF(L3861="Sim",25,0)+IF(LEN(M3861)&gt;0,15,0)+IF(LEN(J3861)&gt;0,10,0)+IF(LEN(N3861)&gt;0,5,0)+IF(LEN(O3861)&gt;0,5,0)+IF(LEN(P3861)&gt;0,5,0)+IF(AND(LEN(R3861)&gt;0,LEN(S3861)&gt;0),10,0)</x:f>
        <x:v>0</x:v>
      </x:c>
      <x:c r="V3861" t="str">
        <x:f>IF(U3861&gt;=60,"Prioridade Alta",IF(U3861&gt;=35,"Prioridade Média","Prioridade Baixa"))</x:f>
        <x:v>Prioridade Baixa</x:v>
      </x:c>
      <x:c r="W3861" t="str">
        <x:v>Sim</x:v>
      </x:c>
      <x:c r="X3861" t="str">
        <x:v>Sem telefone, e-mail ou site</x:v>
      </x:c>
      <x:c r="Y3861" t="str">
        <x:v>Base expandida 2026-07-27</x:v>
      </x:c>
      <x:c r="Z3861" t="str"/>
      <x:c r="AA3861" t="str"/>
      <x:c r="AB3861" t="n">
        <x:v>30</x:v>
      </x:c>
      <x:c r="AC3861" t="str">
        <x:v>Prioridade Baixa</x:v>
      </x:c>
      <x:c r="AD3861" t="str">
        <x:v>Fonte CNES/DATASUS: https://cnes2.datasus.gov.br/Mod_Basico.asp?VCo_Unidade=3503900133612; CNES 0133612; CNPJ 35350621000180; site oficial/redes não coletados nesta fonte</x:v>
      </x:c>
      <x:c r="AE3861" t="n">
        <x:f>IF(LEN(H3861)&gt;0,1,0)</x:f>
        <x:v>0</x:v>
      </x:c>
      <x:c r="AF3861" t="n">
        <x:f>IF(LEN(M3861)&gt;0,1,0)</x:f>
        <x:v>0</x:v>
      </x:c>
      <x:c r="AG3861" t="n">
        <x:f>IF(AND(LEN(H3861)=0,LEN(K3861)=0,LEN(M3861)=0),1,0)</x:f>
        <x:v>1</x:v>
      </x:c>
    </x:row>
    <x:row r="3862">
      <x:c r="A3862" t="str">
        <x:v>AT-03861</x:v>
      </x:c>
      <x:c r="B3862" t="str">
        <x:v>Travessa da Escola</x:v>
      </x:c>
      <x:c r="C3862" t="str">
        <x:v>Escola</x:v>
      </x:c>
      <x:c r="D3862" t="str">
        <x:v>Escola</x:v>
      </x:c>
      <x:c r="E3862" t="str">
        <x:v>Mogi das Cruzes</x:v>
      </x:c>
      <x:c r="F3862" t="str">
        <x:v>Parque das Varinhas</x:v>
      </x:c>
      <x:c r="G3862" t="str">
        <x:v>Travessa da Escola, Parque das Varinhas, Mogi das Cruzes, SP</x:v>
      </x:c>
      <x:c r="H3862" t="str"/>
      <x:c r="I3862" t="str"/>
      <x:c r="J3862" t="str"/>
      <x:c r="K3862" t="str"/>
      <x:c r="L3862" t="str"/>
      <x:c r="M3862" t="str"/>
      <x:c r="N3862" t="str"/>
      <x:c r="O3862" t="str"/>
      <x:c r="P3862" t="str"/>
      <x:c r="Q3862" t="str">
        <x:v>https://www.google.com/maps/search/?api=1&amp;query=Travessa+da+Escola+Travessa+da+Escola%2C+Parque+das+Varinhas%2C+Mogi+das+Cruzes%2C+SP</x:v>
      </x:c>
      <x:c r="R3862" t="str"/>
      <x:c r="S3862" t="str"/>
      <x:c r="T3862" t="str">
        <x:v>Não contatado</x:v>
      </x:c>
      <x:c r="U3862" s="27" t="n">
        <x:f>IF(LEN(H3862)&gt;0,25,0)+IF(L3862="Sim",25,0)+IF(LEN(M3862)&gt;0,15,0)+IF(LEN(J3862)&gt;0,10,0)+IF(LEN(N3862)&gt;0,5,0)+IF(LEN(O3862)&gt;0,5,0)+IF(LEN(P3862)&gt;0,5,0)+IF(AND(LEN(R3862)&gt;0,LEN(S3862)&gt;0),10,0)</x:f>
        <x:v>0</x:v>
      </x:c>
      <x:c r="V3862" t="str">
        <x:f>IF(U3862&gt;=60,"Prioridade Alta",IF(U3862&gt;=35,"Prioridade Média","Prioridade Baixa"))</x:f>
        <x:v>Prioridade Baixa</x:v>
      </x:c>
      <x:c r="W3862" t="str">
        <x:v>Sim</x:v>
      </x:c>
      <x:c r="X3862" t="str">
        <x:v>Sem telefone, e-mail ou site</x:v>
      </x:c>
      <x:c r="Y3862" t="str">
        <x:v>Base expandida 2026-07-27</x:v>
      </x:c>
      <x:c r="Z3862" t="str"/>
      <x:c r="AA3862" t="str"/>
      <x:c r="AB3862" t="n">
        <x:v>25</x:v>
      </x:c>
      <x:c r="AC3862" t="str">
        <x:v>Prioridade Baixa</x:v>
      </x:c>
      <x:c r="AD3862" t="str">
        <x:v>sem site encontrado na fonte publica; redes sociais nao localizadas; nota/avaliacoes Google nao coletadas nesta fonte</x:v>
      </x:c>
      <x:c r="AE3862" t="n">
        <x:f>IF(LEN(H3862)&gt;0,1,0)</x:f>
        <x:v>0</x:v>
      </x:c>
      <x:c r="AF3862" t="n">
        <x:f>IF(LEN(M3862)&gt;0,1,0)</x:f>
        <x:v>0</x:v>
      </x:c>
      <x:c r="AG3862" t="n">
        <x:f>IF(AND(LEN(H3862)=0,LEN(K3862)=0,LEN(M3862)=0),1,0)</x:f>
        <x:v>1</x:v>
      </x:c>
    </x:row>
    <x:row r="3863">
      <x:c r="A3863" t="str">
        <x:v>AT-03862</x:v>
      </x:c>
      <x:c r="B3863" t="str">
        <x:v>Criança Cidadã Circo Escola Cidade Seródio</x:v>
      </x:c>
      <x:c r="C3863" t="str">
        <x:v>Escola</x:v>
      </x:c>
      <x:c r="D3863" t="str">
        <x:v>Escola</x:v>
      </x:c>
      <x:c r="E3863" t="str">
        <x:v>Guarulhos</x:v>
      </x:c>
      <x:c r="F3863" t="str">
        <x:v>São João</x:v>
      </x:c>
      <x:c r="G3863" t="str">
        <x:v>7, São João, Guarulhos, SP</x:v>
      </x:c>
      <x:c r="H3863" t="str"/>
      <x:c r="I3863" t="str"/>
      <x:c r="J3863" t="str"/>
      <x:c r="K3863" t="str"/>
      <x:c r="L3863" t="str"/>
      <x:c r="M3863" t="str"/>
      <x:c r="N3863" t="str"/>
      <x:c r="O3863" t="str"/>
      <x:c r="P3863" t="str"/>
      <x:c r="Q3863" t="str">
        <x:v>https://www.google.com/maps/search/?api=1&amp;query=Crian%C3%A7a+Cidad%C3%A3+Circo+Escola+Cidade+Ser%C3%B3dio+7%2C+S%C3%A3o+Jo%C3%A3o%2C+Guarulhos%2C+SP</x:v>
      </x:c>
      <x:c r="R3863" t="str"/>
      <x:c r="S3863" t="str"/>
      <x:c r="T3863" t="str">
        <x:v>Não contatado</x:v>
      </x:c>
      <x:c r="U3863" s="27" t="n">
        <x:f>IF(LEN(H3863)&gt;0,25,0)+IF(L3863="Sim",25,0)+IF(LEN(M3863)&gt;0,15,0)+IF(LEN(J3863)&gt;0,10,0)+IF(LEN(N3863)&gt;0,5,0)+IF(LEN(O3863)&gt;0,5,0)+IF(LEN(P3863)&gt;0,5,0)+IF(AND(LEN(R3863)&gt;0,LEN(S3863)&gt;0),10,0)</x:f>
        <x:v>0</x:v>
      </x:c>
      <x:c r="V3863" t="str">
        <x:f>IF(U3863&gt;=60,"Prioridade Alta",IF(U3863&gt;=35,"Prioridade Média","Prioridade Baixa"))</x:f>
        <x:v>Prioridade Baixa</x:v>
      </x:c>
      <x:c r="W3863" t="str">
        <x:v>Sim</x:v>
      </x:c>
      <x:c r="X3863" t="str">
        <x:v>Sem telefone, e-mail ou site</x:v>
      </x:c>
      <x:c r="Y3863" t="str">
        <x:v>Base expandida 2026-07-27</x:v>
      </x:c>
      <x:c r="Z3863" t="str"/>
      <x:c r="AA3863" t="str"/>
      <x:c r="AB3863" t="n">
        <x:v>25</x:v>
      </x:c>
      <x:c r="AC3863" t="str">
        <x:v>Prioridade Baixa</x:v>
      </x:c>
      <x:c r="AD3863" t="str">
        <x:v>sem site encontrado na fonte publica; redes sociais nao localizadas; nota/avaliacoes Google nao coletadas nesta fonte</x:v>
      </x:c>
      <x:c r="AE3863" t="n">
        <x:f>IF(LEN(H3863)&gt;0,1,0)</x:f>
        <x:v>0</x:v>
      </x:c>
      <x:c r="AF3863" t="n">
        <x:f>IF(LEN(M3863)&gt;0,1,0)</x:f>
        <x:v>0</x:v>
      </x:c>
      <x:c r="AG3863" t="n">
        <x:f>IF(AND(LEN(H3863)=0,LEN(K3863)=0,LEN(M3863)=0),1,0)</x:f>
        <x:v>1</x:v>
      </x:c>
    </x:row>
    <x:row r="3864">
      <x:c r="A3864" t="str">
        <x:v>AT-03863</x:v>
      </x:c>
      <x:c r="B3864" t="str">
        <x:v>Escola Estadual Juvenal Ramos Barbosa</x:v>
      </x:c>
      <x:c r="C3864" t="str">
        <x:v>Escola</x:v>
      </x:c>
      <x:c r="D3864" t="str">
        <x:v>Escola</x:v>
      </x:c>
      <x:c r="E3864" t="str">
        <x:v>Guarulhos</x:v>
      </x:c>
      <x:c r="F3864" t="str">
        <x:v>Picanço</x:v>
      </x:c>
      <x:c r="G3864" t="str">
        <x:v>Rua Marcos Antônio Liota, 114, Picanço, Guarulhos, SP</x:v>
      </x:c>
      <x:c r="H3864" t="str"/>
      <x:c r="I3864" t="str"/>
      <x:c r="J3864" t="str"/>
      <x:c r="K3864" t="str"/>
      <x:c r="L3864" t="str"/>
      <x:c r="M3864" t="str"/>
      <x:c r="N3864" t="str"/>
      <x:c r="O3864" t="str"/>
      <x:c r="P3864" t="str"/>
      <x:c r="Q3864" t="str">
        <x:v>https://www.google.com/maps/search/?api=1&amp;query=Escola+Estadual+Juvenal+Ramos+Barbosa+Rua+Marcos+Ant%C3%B4nio+Liota%2C+114%2C+Pican%C3%A7o%2C+Guarulhos%2C+SP</x:v>
      </x:c>
      <x:c r="R3864" t="str"/>
      <x:c r="S3864" t="str"/>
      <x:c r="T3864" t="str">
        <x:v>Não contatado</x:v>
      </x:c>
      <x:c r="U3864" s="27" t="n">
        <x:f>IF(LEN(H3864)&gt;0,25,0)+IF(L3864="Sim",25,0)+IF(LEN(M3864)&gt;0,15,0)+IF(LEN(J3864)&gt;0,10,0)+IF(LEN(N3864)&gt;0,5,0)+IF(LEN(O3864)&gt;0,5,0)+IF(LEN(P3864)&gt;0,5,0)+IF(AND(LEN(R3864)&gt;0,LEN(S3864)&gt;0),10,0)</x:f>
        <x:v>0</x:v>
      </x:c>
      <x:c r="V3864" t="str">
        <x:f>IF(U3864&gt;=60,"Prioridade Alta",IF(U3864&gt;=35,"Prioridade Média","Prioridade Baixa"))</x:f>
        <x:v>Prioridade Baixa</x:v>
      </x:c>
      <x:c r="W3864" t="str">
        <x:v>Sim</x:v>
      </x:c>
      <x:c r="X3864" t="str">
        <x:v>Sem telefone, e-mail ou site</x:v>
      </x:c>
      <x:c r="Y3864" t="str">
        <x:v>Base expandida 2026-07-27</x:v>
      </x:c>
      <x:c r="Z3864" t="str"/>
      <x:c r="AA3864" t="str"/>
      <x:c r="AB3864" t="n">
        <x:v>25</x:v>
      </x:c>
      <x:c r="AC3864" t="str">
        <x:v>Prioridade Baixa</x:v>
      </x:c>
      <x:c r="AD3864" t="str">
        <x:v>sem site encontrado na fonte publica; redes sociais nao localizadas; nota/avaliacoes Google nao coletadas nesta fonte</x:v>
      </x:c>
      <x:c r="AE3864" t="n">
        <x:f>IF(LEN(H3864)&gt;0,1,0)</x:f>
        <x:v>0</x:v>
      </x:c>
      <x:c r="AF3864" t="n">
        <x:f>IF(LEN(M3864)&gt;0,1,0)</x:f>
        <x:v>0</x:v>
      </x:c>
      <x:c r="AG3864" t="n">
        <x:f>IF(AND(LEN(H3864)=0,LEN(K3864)=0,LEN(M3864)=0),1,0)</x:f>
        <x:v>1</x:v>
      </x:c>
    </x:row>
    <x:row r="3865">
      <x:c r="A3865" t="str">
        <x:v>AT-03864</x:v>
      </x:c>
      <x:c r="B3865" t="str">
        <x:v>Escola da Prefeitura de Guarulhos Padre Manoel de Paiva</x:v>
      </x:c>
      <x:c r="C3865" t="str">
        <x:v>Escola</x:v>
      </x:c>
      <x:c r="D3865" t="str">
        <x:v>Escola</x:v>
      </x:c>
      <x:c r="E3865" t="str">
        <x:v>Guarulhos</x:v>
      </x:c>
      <x:c r="F3865" t="str">
        <x:v>Vila Galvão</x:v>
      </x:c>
      <x:c r="G3865" t="str">
        <x:v>Rua Niquelândia, 327, Vila Galvão, Guarulhos, SP</x:v>
      </x:c>
      <x:c r="H3865" t="str"/>
      <x:c r="I3865" t="str"/>
      <x:c r="J3865" t="str"/>
      <x:c r="K3865" t="str"/>
      <x:c r="L3865" t="str"/>
      <x:c r="M3865" t="str"/>
      <x:c r="N3865" t="str"/>
      <x:c r="O3865" t="str"/>
      <x:c r="P3865" t="str"/>
      <x:c r="Q3865" t="str">
        <x:v>https://www.google.com/maps/search/?api=1&amp;query=Escola+da+Prefeitura+de+Guarulhos+Padre+Manoel+de+Paiva+Rua+Niquel%C3%A2ndia%2C+327%2C+Vila+Galv%C3%A3o%2C+Guarulhos%2C+SP</x:v>
      </x:c>
      <x:c r="R3865" t="str"/>
      <x:c r="S3865" t="str"/>
      <x:c r="T3865" t="str">
        <x:v>Não contatado</x:v>
      </x:c>
      <x:c r="U3865" s="27" t="n">
        <x:f>IF(LEN(H3865)&gt;0,25,0)+IF(L3865="Sim",25,0)+IF(LEN(M3865)&gt;0,15,0)+IF(LEN(J3865)&gt;0,10,0)+IF(LEN(N3865)&gt;0,5,0)+IF(LEN(O3865)&gt;0,5,0)+IF(LEN(P3865)&gt;0,5,0)+IF(AND(LEN(R3865)&gt;0,LEN(S3865)&gt;0),10,0)</x:f>
        <x:v>0</x:v>
      </x:c>
      <x:c r="V3865" t="str">
        <x:f>IF(U3865&gt;=60,"Prioridade Alta",IF(U3865&gt;=35,"Prioridade Média","Prioridade Baixa"))</x:f>
        <x:v>Prioridade Baixa</x:v>
      </x:c>
      <x:c r="W3865" t="str">
        <x:v>Sim</x:v>
      </x:c>
      <x:c r="X3865" t="str">
        <x:v>Sem telefone, e-mail ou site</x:v>
      </x:c>
      <x:c r="Y3865" t="str">
        <x:v>Base expandida 2026-07-27</x:v>
      </x:c>
      <x:c r="Z3865" t="str"/>
      <x:c r="AA3865" t="str"/>
      <x:c r="AB3865" t="n">
        <x:v>25</x:v>
      </x:c>
      <x:c r="AC3865" t="str">
        <x:v>Prioridade Baixa</x:v>
      </x:c>
      <x:c r="AD3865" t="str">
        <x:v>sem site encontrado na fonte publica; redes sociais nao localizadas; operador: government; nota/avaliacoes Google nao coletadas nesta fonte</x:v>
      </x:c>
      <x:c r="AE3865" t="n">
        <x:f>IF(LEN(H3865)&gt;0,1,0)</x:f>
        <x:v>0</x:v>
      </x:c>
      <x:c r="AF3865" t="n">
        <x:f>IF(LEN(M3865)&gt;0,1,0)</x:f>
        <x:v>0</x:v>
      </x:c>
      <x:c r="AG3865" t="n">
        <x:f>IF(AND(LEN(H3865)=0,LEN(K3865)=0,LEN(M3865)=0),1,0)</x:f>
        <x:v>1</x:v>
      </x:c>
    </x:row>
    <x:row r="3866">
      <x:c r="A3866" t="str">
        <x:v>AT-03865</x:v>
      </x:c>
      <x:c r="B3866" t="str">
        <x:v>Praça da Escola e Banca Central</x:v>
      </x:c>
      <x:c r="C3866" t="str">
        <x:v>Escola</x:v>
      </x:c>
      <x:c r="D3866" t="str">
        <x:v>Escola</x:v>
      </x:c>
      <x:c r="E3866" t="str">
        <x:v>Itaquaquecetuba</x:v>
      </x:c>
      <x:c r="F3866" t="str">
        <x:v>Parque Piratininga</x:v>
      </x:c>
      <x:c r="G3866" t="str">
        <x:v>Parque Piratininga, Itaquaquecetuba, SP</x:v>
      </x:c>
      <x:c r="H3866" t="str"/>
      <x:c r="I3866" t="str"/>
      <x:c r="J3866" t="str"/>
      <x:c r="K3866" t="str"/>
      <x:c r="L3866" t="str"/>
      <x:c r="M3866" t="str"/>
      <x:c r="N3866" t="str"/>
      <x:c r="O3866" t="str"/>
      <x:c r="P3866" t="str"/>
      <x:c r="Q3866" t="str">
        <x:v>https://www.google.com/maps/search/?api=1&amp;query=Pra%C3%A7a+da+Escola+e+Banca+Central+Parque+Piratininga%2C+Itaquaquecetuba%2C+SP</x:v>
      </x:c>
      <x:c r="R3866" t="str"/>
      <x:c r="S3866" t="str"/>
      <x:c r="T3866" t="str">
        <x:v>Não contatado</x:v>
      </x:c>
      <x:c r="U3866" s="27" t="n">
        <x:f>IF(LEN(H3866)&gt;0,25,0)+IF(L3866="Sim",25,0)+IF(LEN(M3866)&gt;0,15,0)+IF(LEN(J3866)&gt;0,10,0)+IF(LEN(N3866)&gt;0,5,0)+IF(LEN(O3866)&gt;0,5,0)+IF(LEN(P3866)&gt;0,5,0)+IF(AND(LEN(R3866)&gt;0,LEN(S3866)&gt;0),10,0)</x:f>
        <x:v>0</x:v>
      </x:c>
      <x:c r="V3866" t="str">
        <x:f>IF(U3866&gt;=60,"Prioridade Alta",IF(U3866&gt;=35,"Prioridade Média","Prioridade Baixa"))</x:f>
        <x:v>Prioridade Baixa</x:v>
      </x:c>
      <x:c r="W3866" t="str">
        <x:v>Sim</x:v>
      </x:c>
      <x:c r="X3866" t="str">
        <x:v>Sem telefone, e-mail ou site</x:v>
      </x:c>
      <x:c r="Y3866" t="str">
        <x:v>Base expandida 2026-07-27</x:v>
      </x:c>
      <x:c r="Z3866" t="str"/>
      <x:c r="AA3866" t="str"/>
      <x:c r="AB3866" t="n">
        <x:v>25</x:v>
      </x:c>
      <x:c r="AC3866" t="str">
        <x:v>Prioridade Baixa</x:v>
      </x:c>
      <x:c r="AD3866" t="str">
        <x:v>sem site encontrado na fonte publica; redes sociais nao localizadas; nota/avaliacoes Google nao coletadas nesta fonte</x:v>
      </x:c>
      <x:c r="AE3866" t="n">
        <x:f>IF(LEN(H3866)&gt;0,1,0)</x:f>
        <x:v>0</x:v>
      </x:c>
      <x:c r="AF3866" t="n">
        <x:f>IF(LEN(M3866)&gt;0,1,0)</x:f>
        <x:v>0</x:v>
      </x:c>
      <x:c r="AG3866" t="n">
        <x:f>IF(AND(LEN(H3866)=0,LEN(K3866)=0,LEN(M3866)=0),1,0)</x:f>
        <x:v>1</x:v>
      </x:c>
    </x:row>
    <x:row r="3867">
      <x:c r="A3867" t="str">
        <x:v>AT-03866</x:v>
      </x:c>
      <x:c r="B3867" t="str">
        <x:v>Escola Estadual Vereador Antônio Valdemar Galo</x:v>
      </x:c>
      <x:c r="C3867" t="str">
        <x:v>Escola</x:v>
      </x:c>
      <x:c r="D3867" t="str">
        <x:v>Escola</x:v>
      </x:c>
      <x:c r="E3867" t="str">
        <x:v>Suzano</x:v>
      </x:c>
      <x:c r="F3867" t="str">
        <x:v>Vila Amorim</x:v>
      </x:c>
      <x:c r="G3867" t="str">
        <x:v>Rua Tupinambá, Vila Amorim, Suzano, SP</x:v>
      </x:c>
      <x:c r="H3867" t="str"/>
      <x:c r="I3867" t="str"/>
      <x:c r="J3867" t="str"/>
      <x:c r="K3867" t="str"/>
      <x:c r="L3867" t="str"/>
      <x:c r="M3867" t="str"/>
      <x:c r="N3867" t="str"/>
      <x:c r="O3867" t="str"/>
      <x:c r="P3867" t="str"/>
      <x:c r="Q3867" t="str">
        <x:v>https://www.google.com/maps/search/?api=1&amp;query=Escola+Estadual+Vereador+Ant%C3%B4nio+Valdemar+Galo+Rua+Tupinamb%C3%A1%2C+Vila+Amorim%2C+Suzano%2C+SP</x:v>
      </x:c>
      <x:c r="R3867" t="str"/>
      <x:c r="S3867" t="str"/>
      <x:c r="T3867" t="str">
        <x:v>Não contatado</x:v>
      </x:c>
      <x:c r="U3867" s="27" t="n">
        <x:f>IF(LEN(H3867)&gt;0,25,0)+IF(L3867="Sim",25,0)+IF(LEN(M3867)&gt;0,15,0)+IF(LEN(J3867)&gt;0,10,0)+IF(LEN(N3867)&gt;0,5,0)+IF(LEN(O3867)&gt;0,5,0)+IF(LEN(P3867)&gt;0,5,0)+IF(AND(LEN(R3867)&gt;0,LEN(S3867)&gt;0),10,0)</x:f>
        <x:v>0</x:v>
      </x:c>
      <x:c r="V3867" t="str">
        <x:f>IF(U3867&gt;=60,"Prioridade Alta",IF(U3867&gt;=35,"Prioridade Média","Prioridade Baixa"))</x:f>
        <x:v>Prioridade Baixa</x:v>
      </x:c>
      <x:c r="W3867" t="str">
        <x:v>Sim</x:v>
      </x:c>
      <x:c r="X3867" t="str">
        <x:v>Sem telefone, e-mail ou site</x:v>
      </x:c>
      <x:c r="Y3867" t="str">
        <x:v>Base expandida 2026-07-27</x:v>
      </x:c>
      <x:c r="Z3867" t="str"/>
      <x:c r="AA3867" t="str"/>
      <x:c r="AB3867" t="n">
        <x:v>25</x:v>
      </x:c>
      <x:c r="AC3867" t="str">
        <x:v>Prioridade Baixa</x:v>
      </x:c>
      <x:c r="AD3867" t="str">
        <x:v>sem site encontrado na fonte publica; redes sociais nao localizadas; nota/avaliacoes Google nao coletadas nesta fonte</x:v>
      </x:c>
      <x:c r="AE3867" t="n">
        <x:f>IF(LEN(H3867)&gt;0,1,0)</x:f>
        <x:v>0</x:v>
      </x:c>
      <x:c r="AF3867" t="n">
        <x:f>IF(LEN(M3867)&gt;0,1,0)</x:f>
        <x:v>0</x:v>
      </x:c>
      <x:c r="AG3867" t="n">
        <x:f>IF(AND(LEN(H3867)=0,LEN(K3867)=0,LEN(M3867)=0),1,0)</x:f>
        <x:v>1</x:v>
      </x:c>
    </x:row>
    <x:row r="3868">
      <x:c r="A3868" t="str">
        <x:v>AT-03867</x:v>
      </x:c>
      <x:c r="B3868" t="str">
        <x:v>Instituto Federal de Educação Ciência e Tecnologia de São Paulo - IFSP Campus Suzano</x:v>
      </x:c>
      <x:c r="C3868" t="str">
        <x:v>Escola</x:v>
      </x:c>
      <x:c r="D3868" t="str">
        <x:v>Escola</x:v>
      </x:c>
      <x:c r="E3868" t="str">
        <x:v>Mogi das Cruzes</x:v>
      </x:c>
      <x:c r="F3868" t="str">
        <x:v>Parque Suzano</x:v>
      </x:c>
      <x:c r="G3868" t="str">
        <x:v>Avenida Mogi das Cruzes, 1501, Parque Suzano, Mogi das Cruzes, SP</x:v>
      </x:c>
      <x:c r="H3868" t="str"/>
      <x:c r="I3868" t="str"/>
      <x:c r="J3868" t="str"/>
      <x:c r="K3868" t="str"/>
      <x:c r="L3868" t="str"/>
      <x:c r="M3868" t="str"/>
      <x:c r="N3868" t="str"/>
      <x:c r="O3868" t="str"/>
      <x:c r="P3868" t="str"/>
      <x:c r="Q3868" t="str">
        <x:v>https://www.google.com/maps/search/?api=1&amp;query=Instituto+Federal+de+Educa%C3%A7%C3%A3o+Ci%C3%AAncia+e+Tecnologia+de+S%C3%A3o+Paulo+-+IFSP+Campus+Suzano+Avenida+Mogi+das+Cruzes%2C+1501%2C+Parque+Suzano%2C+Mogi+das+Cruzes%2C+SP</x:v>
      </x:c>
      <x:c r="R3868" t="str"/>
      <x:c r="S3868" t="str"/>
      <x:c r="T3868" t="str">
        <x:v>Não contatado</x:v>
      </x:c>
      <x:c r="U3868" s="27" t="n">
        <x:f>IF(LEN(H3868)&gt;0,25,0)+IF(L3868="Sim",25,0)+IF(LEN(M3868)&gt;0,15,0)+IF(LEN(J3868)&gt;0,10,0)+IF(LEN(N3868)&gt;0,5,0)+IF(LEN(O3868)&gt;0,5,0)+IF(LEN(P3868)&gt;0,5,0)+IF(AND(LEN(R3868)&gt;0,LEN(S3868)&gt;0),10,0)</x:f>
        <x:v>0</x:v>
      </x:c>
      <x:c r="V3868" t="str">
        <x:f>IF(U3868&gt;=60,"Prioridade Alta",IF(U3868&gt;=35,"Prioridade Média","Prioridade Baixa"))</x:f>
        <x:v>Prioridade Baixa</x:v>
      </x:c>
      <x:c r="W3868" t="str">
        <x:v>Sim</x:v>
      </x:c>
      <x:c r="X3868" t="str">
        <x:v>Sem telefone, e-mail ou site</x:v>
      </x:c>
      <x:c r="Y3868" t="str">
        <x:v>Base expandida 2026-07-27</x:v>
      </x:c>
      <x:c r="Z3868" t="str"/>
      <x:c r="AA3868" t="str"/>
      <x:c r="AB3868" t="n">
        <x:v>25</x:v>
      </x:c>
      <x:c r="AC3868" t="str">
        <x:v>Prioridade Baixa</x:v>
      </x:c>
      <x:c r="AD3868" t="str">
        <x:v>sem site encontrado na fonte publica; redes sociais nao localizadas; operador: public; nota/avaliacoes Google nao coletadas nesta fonte</x:v>
      </x:c>
      <x:c r="AE3868" t="n">
        <x:f>IF(LEN(H3868)&gt;0,1,0)</x:f>
        <x:v>0</x:v>
      </x:c>
      <x:c r="AF3868" t="n">
        <x:f>IF(LEN(M3868)&gt;0,1,0)</x:f>
        <x:v>0</x:v>
      </x:c>
      <x:c r="AG3868" t="n">
        <x:f>IF(AND(LEN(H3868)=0,LEN(K3868)=0,LEN(M3868)=0),1,0)</x:f>
        <x:v>1</x:v>
      </x:c>
    </x:row>
    <x:row r="3869">
      <x:c r="A3869" t="str">
        <x:v>AT-03868</x:v>
      </x:c>
      <x:c r="B3869" t="str">
        <x:v>Americo Sugai</x:v>
      </x:c>
      <x:c r="C3869" t="str">
        <x:v>Escola</x:v>
      </x:c>
      <x:c r="D3869" t="str">
        <x:v>Escola</x:v>
      </x:c>
      <x:c r="E3869" t="str">
        <x:v>Mogi das Cruzes</x:v>
      </x:c>
      <x:c r="F3869" t="str">
        <x:v>Pindorama</x:v>
      </x:c>
      <x:c r="G3869" t="str">
        <x:v>Mogi Quatinga, SN, Km 23, Pindorama, Mogi das Cruzes, SP</x:v>
      </x:c>
      <x:c r="H3869" t="str"/>
      <x:c r="I3869" t="str"/>
      <x:c r="J3869" t="str"/>
      <x:c r="K3869" t="str"/>
      <x:c r="L3869" t="str"/>
      <x:c r="M3869" t="str"/>
      <x:c r="N3869" t="str"/>
      <x:c r="O3869" t="str"/>
      <x:c r="P3869" t="str"/>
      <x:c r="Q3869" t="str">
        <x:v>https://www.google.com/maps/search/?api=1&amp;query=Mogi+Quatinga%2C+SN%2C+Km+23%2C+Pindorama%2C+Mogi+das+Cruzes-SP</x:v>
      </x:c>
      <x:c r="R3869" t="str"/>
      <x:c r="S3869" t="str"/>
      <x:c r="T3869" t="str">
        <x:v>Não contatado</x:v>
      </x:c>
      <x:c r="U3869" s="27" t="n">
        <x:f>IF(LEN(H3869)&gt;0,25,0)+IF(L3869="Sim",25,0)+IF(LEN(M3869)&gt;0,15,0)+IF(LEN(J3869)&gt;0,10,0)+IF(LEN(N3869)&gt;0,5,0)+IF(LEN(O3869)&gt;0,5,0)+IF(LEN(P3869)&gt;0,5,0)+IF(AND(LEN(R3869)&gt;0,LEN(S3869)&gt;0),10,0)</x:f>
        <x:v>0</x:v>
      </x:c>
      <x:c r="V3869" t="str">
        <x:f>IF(U3869&gt;=60,"Prioridade Alta",IF(U3869&gt;=35,"Prioridade Média","Prioridade Baixa"))</x:f>
        <x:v>Prioridade Baixa</x:v>
      </x:c>
      <x:c r="W3869" t="str">
        <x:v>Sim</x:v>
      </x:c>
      <x:c r="X3869" t="str">
        <x:v>Sem telefone, e-mail ou site</x:v>
      </x:c>
      <x:c r="Y3869" t="str">
        <x:v>Base expandida 2026-07-27</x:v>
      </x:c>
      <x:c r="Z3869" t="str"/>
      <x:c r="AA3869" t="str"/>
      <x:c r="AB3869" t="n">
        <x:v>25</x:v>
      </x:c>
      <x:c r="AC3869" t="str">
        <x:v>Prioridade Baixa</x:v>
      </x:c>
      <x:c r="AD3869" t="str">
        <x:v>Fonte Escolas.com.br: http://escolas.com.br/americo-sugai-35006889; site oficial/redes não coletados nesta fonte</x:v>
      </x:c>
      <x:c r="AE3869" t="n">
        <x:f>IF(LEN(H3869)&gt;0,1,0)</x:f>
        <x:v>0</x:v>
      </x:c>
      <x:c r="AF3869" t="n">
        <x:f>IF(LEN(M3869)&gt;0,1,0)</x:f>
        <x:v>0</x:v>
      </x:c>
      <x:c r="AG3869" t="n">
        <x:f>IF(AND(LEN(H3869)=0,LEN(K3869)=0,LEN(M3869)=0),1,0)</x:f>
        <x:v>1</x:v>
      </x:c>
    </x:row>
    <x:row r="3870">
      <x:c r="A3870" t="str">
        <x:v>AT-03869</x:v>
      </x:c>
      <x:c r="B3870" t="str">
        <x:v>Escola Semear</x:v>
      </x:c>
      <x:c r="C3870" t="str">
        <x:v>Escola</x:v>
      </x:c>
      <x:c r="D3870" t="str">
        <x:v>Escola</x:v>
      </x:c>
      <x:c r="E3870" t="str">
        <x:v>Guarulhos</x:v>
      </x:c>
      <x:c r="F3870" t="str">
        <x:v>Vila Rosalia</x:v>
      </x:c>
      <x:c r="G3870" t="str">
        <x:v>Sao Luiz, 346, Vila Rosalia, Guarulhos, SP</x:v>
      </x:c>
      <x:c r="H3870" t="str"/>
      <x:c r="I3870" t="str"/>
      <x:c r="J3870" t="str"/>
      <x:c r="K3870" t="str"/>
      <x:c r="L3870" t="str"/>
      <x:c r="M3870" t="str"/>
      <x:c r="N3870" t="str"/>
      <x:c r="O3870" t="str"/>
      <x:c r="P3870" t="str"/>
      <x:c r="Q3870" t="str">
        <x:v>https://www.google.com/maps/search/?api=1&amp;query=Sao+Luiz%2C+346%2C+Vila+Rosalia%2C+Guarulhos-SP</x:v>
      </x:c>
      <x:c r="R3870" t="str"/>
      <x:c r="S3870" t="str"/>
      <x:c r="T3870" t="str">
        <x:v>Não contatado</x:v>
      </x:c>
      <x:c r="U3870" s="27" t="n">
        <x:f>IF(LEN(H3870)&gt;0,25,0)+IF(L3870="Sim",25,0)+IF(LEN(M3870)&gt;0,15,0)+IF(LEN(J3870)&gt;0,10,0)+IF(LEN(N3870)&gt;0,5,0)+IF(LEN(O3870)&gt;0,5,0)+IF(LEN(P3870)&gt;0,5,0)+IF(AND(LEN(R3870)&gt;0,LEN(S3870)&gt;0),10,0)</x:f>
        <x:v>0</x:v>
      </x:c>
      <x:c r="V3870" t="str">
        <x:f>IF(U3870&gt;=60,"Prioridade Alta",IF(U3870&gt;=35,"Prioridade Média","Prioridade Baixa"))</x:f>
        <x:v>Prioridade Baixa</x:v>
      </x:c>
      <x:c r="W3870" t="str">
        <x:v>Sim</x:v>
      </x:c>
      <x:c r="X3870" t="str">
        <x:v>Sem telefone, e-mail ou site</x:v>
      </x:c>
      <x:c r="Y3870" t="str">
        <x:v>Base expandida 2026-07-27</x:v>
      </x:c>
      <x:c r="Z3870" t="str"/>
      <x:c r="AA3870" t="str"/>
      <x:c r="AB3870" t="n">
        <x:v>25</x:v>
      </x:c>
      <x:c r="AC3870" t="str">
        <x:v>Prioridade Baixa</x:v>
      </x:c>
      <x:c r="AD3870" t="str">
        <x:v>Fonte Escolas.com.br: http://escolas.com.br/escola-semear-35006127; site oficial/redes não coletados nesta fonte</x:v>
      </x:c>
      <x:c r="AE3870" t="n">
        <x:f>IF(LEN(H3870)&gt;0,1,0)</x:f>
        <x:v>0</x:v>
      </x:c>
      <x:c r="AF3870" t="n">
        <x:f>IF(LEN(M3870)&gt;0,1,0)</x:f>
        <x:v>0</x:v>
      </x:c>
      <x:c r="AG3870" t="n">
        <x:f>IF(AND(LEN(H3870)=0,LEN(K3870)=0,LEN(M3870)=0),1,0)</x:f>
        <x:v>1</x:v>
      </x:c>
    </x:row>
    <x:row r="3871">
      <x:c r="A3871" t="str">
        <x:v>AT-03870</x:v>
      </x:c>
      <x:c r="B3871" t="str">
        <x:v>Hernani Furini Professor</x:v>
      </x:c>
      <x:c r="C3871" t="str">
        <x:v>Escola</x:v>
      </x:c>
      <x:c r="D3871" t="str">
        <x:v>Escola</x:v>
      </x:c>
      <x:c r="E3871" t="str">
        <x:v>Guarulhos</x:v>
      </x:c>
      <x:c r="F3871" t="str">
        <x:v>Jardim Sao Joao</x:v>
      </x:c>
      <x:c r="G3871" t="str">
        <x:v>Bom Jesus, 371, Avenida, Jardim Sao Joao, Guarulhos, SP</x:v>
      </x:c>
      <x:c r="H3871" t="str"/>
      <x:c r="I3871" t="str"/>
      <x:c r="J3871" t="str"/>
      <x:c r="K3871" t="str"/>
      <x:c r="L3871" t="str"/>
      <x:c r="M3871" t="str"/>
      <x:c r="N3871" t="str"/>
      <x:c r="O3871" t="str"/>
      <x:c r="P3871" t="str"/>
      <x:c r="Q3871" t="str">
        <x:v>https://www.google.com/maps/search/?api=1&amp;query=Bom+Jesus%2C+371%2C+Avenida%2C+Jardim+Sao+Joao%2C+Guarulhos-SP</x:v>
      </x:c>
      <x:c r="R3871" t="str"/>
      <x:c r="S3871" t="str"/>
      <x:c r="T3871" t="str">
        <x:v>Não contatado</x:v>
      </x:c>
      <x:c r="U3871" s="27" t="n">
        <x:f>IF(LEN(H3871)&gt;0,25,0)+IF(L3871="Sim",25,0)+IF(LEN(M3871)&gt;0,15,0)+IF(LEN(J3871)&gt;0,10,0)+IF(LEN(N3871)&gt;0,5,0)+IF(LEN(O3871)&gt;0,5,0)+IF(LEN(P3871)&gt;0,5,0)+IF(AND(LEN(R3871)&gt;0,LEN(S3871)&gt;0),10,0)</x:f>
        <x:v>0</x:v>
      </x:c>
      <x:c r="V3871" t="str">
        <x:f>IF(U3871&gt;=60,"Prioridade Alta",IF(U3871&gt;=35,"Prioridade Média","Prioridade Baixa"))</x:f>
        <x:v>Prioridade Baixa</x:v>
      </x:c>
      <x:c r="W3871" t="str">
        <x:v>Sim</x:v>
      </x:c>
      <x:c r="X3871" t="str">
        <x:v>Sem telefone, e-mail ou site</x:v>
      </x:c>
      <x:c r="Y3871" t="str">
        <x:v>Base expandida 2026-07-27</x:v>
      </x:c>
      <x:c r="Z3871" t="str"/>
      <x:c r="AA3871" t="str"/>
      <x:c r="AB3871" t="n">
        <x:v>25</x:v>
      </x:c>
      <x:c r="AC3871" t="str">
        <x:v>Prioridade Baixa</x:v>
      </x:c>
      <x:c r="AD3871" t="str">
        <x:v>Fonte Escolas.com.br: http://escolas.com.br/hernani-furini-professor-35923783; site oficial/redes não coletados nesta fonte</x:v>
      </x:c>
      <x:c r="AE3871" t="n">
        <x:f>IF(LEN(H3871)&gt;0,1,0)</x:f>
        <x:v>0</x:v>
      </x:c>
      <x:c r="AF3871" t="n">
        <x:f>IF(LEN(M3871)&gt;0,1,0)</x:f>
        <x:v>0</x:v>
      </x:c>
      <x:c r="AG3871" t="n">
        <x:f>IF(AND(LEN(H3871)=0,LEN(K3871)=0,LEN(M3871)=0),1,0)</x:f>
        <x:v>1</x:v>
      </x:c>
    </x:row>
    <x:row r="3872">
      <x:c r="A3872" t="str">
        <x:v>AT-03871</x:v>
      </x:c>
      <x:c r="B3872" t="str">
        <x:v>Parque Mikail</x:v>
      </x:c>
      <x:c r="C3872" t="str">
        <x:v>Escola</x:v>
      </x:c>
      <x:c r="D3872" t="str">
        <x:v>Escola</x:v>
      </x:c>
      <x:c r="E3872" t="str">
        <x:v>Guarulhos</x:v>
      </x:c>
      <x:c r="F3872" t="str"/>
      <x:c r="G3872" t="str">
        <x:v>Lazaro de Almeida Campos, 1268, Rua, Guarulhos, SP</x:v>
      </x:c>
      <x:c r="H3872" t="str"/>
      <x:c r="I3872" t="str"/>
      <x:c r="J3872" t="str"/>
      <x:c r="K3872" t="str"/>
      <x:c r="L3872" t="str"/>
      <x:c r="M3872" t="str"/>
      <x:c r="N3872" t="str"/>
      <x:c r="O3872" t="str"/>
      <x:c r="P3872" t="str"/>
      <x:c r="Q3872" t="str">
        <x:v>https://www.google.com/maps/search/?api=1&amp;query=Lazaro+de+Almeida+Campos%2C+1268%2C+Rua%2C+Parque+Mikail%2C+Guarulhos-SP</x:v>
      </x:c>
      <x:c r="R3872" t="str"/>
      <x:c r="S3872" t="str"/>
      <x:c r="T3872" t="str">
        <x:v>Não contatado</x:v>
      </x:c>
      <x:c r="U3872" s="27" t="n">
        <x:f>IF(LEN(H3872)&gt;0,25,0)+IF(L3872="Sim",25,0)+IF(LEN(M3872)&gt;0,15,0)+IF(LEN(J3872)&gt;0,10,0)+IF(LEN(N3872)&gt;0,5,0)+IF(LEN(O3872)&gt;0,5,0)+IF(LEN(P3872)&gt;0,5,0)+IF(AND(LEN(R3872)&gt;0,LEN(S3872)&gt;0),10,0)</x:f>
        <x:v>0</x:v>
      </x:c>
      <x:c r="V3872" t="str">
        <x:f>IF(U3872&gt;=60,"Prioridade Alta",IF(U3872&gt;=35,"Prioridade Média","Prioridade Baixa"))</x:f>
        <x:v>Prioridade Baixa</x:v>
      </x:c>
      <x:c r="W3872" t="str">
        <x:v>Sim</x:v>
      </x:c>
      <x:c r="X3872" t="str">
        <x:v>Bairro ausente; Sem telefone, e-mail ou site</x:v>
      </x:c>
      <x:c r="Y3872" t="str">
        <x:v>Base expandida 2026-07-27</x:v>
      </x:c>
      <x:c r="Z3872" t="str"/>
      <x:c r="AA3872" t="str"/>
      <x:c r="AB3872" t="n">
        <x:v>25</x:v>
      </x:c>
      <x:c r="AC3872" t="str">
        <x:v>Prioridade Baixa</x:v>
      </x:c>
      <x:c r="AD3872" t="str">
        <x:v>Fonte Escolas.com.br: http://escolas.com.br/parque-mikail-35925081; site oficial/redes não coletados nesta fonte</x:v>
      </x:c>
      <x:c r="AE3872" t="n">
        <x:f>IF(LEN(H3872)&gt;0,1,0)</x:f>
        <x:v>0</x:v>
      </x:c>
      <x:c r="AF3872" t="n">
        <x:f>IF(LEN(M3872)&gt;0,1,0)</x:f>
        <x:v>0</x:v>
      </x:c>
      <x:c r="AG3872" t="n">
        <x:f>IF(AND(LEN(H3872)=0,LEN(K3872)=0,LEN(M3872)=0),1,0)</x:f>
        <x:v>1</x:v>
      </x:c>
    </x:row>
    <x:row r="3873">
      <x:c r="A3873" t="str">
        <x:v>AT-03872</x:v>
      </x:c>
      <x:c r="B3873" t="str">
        <x:v>Alana Silva Palmeira Santos Professora Emeb</x:v>
      </x:c>
      <x:c r="C3873" t="str">
        <x:v>Escola</x:v>
      </x:c>
      <x:c r="D3873" t="str">
        <x:v>Escola</x:v>
      </x:c>
      <x:c r="E3873" t="str">
        <x:v>Itaquaquecetuba</x:v>
      </x:c>
      <x:c r="F3873" t="str">
        <x:v>Quinta da Boa Vista Residencial</x:v>
      </x:c>
      <x:c r="G3873" t="str">
        <x:v>Rua Garuva, SN, Quinta da Boa Vista Residencial, Itaquaquecetuba, SP</x:v>
      </x:c>
      <x:c r="H3873" t="str"/>
      <x:c r="I3873" t="str"/>
      <x:c r="J3873" t="str"/>
      <x:c r="K3873" t="str"/>
      <x:c r="L3873" t="str"/>
      <x:c r="M3873" t="str"/>
      <x:c r="N3873" t="str"/>
      <x:c r="O3873" t="str"/>
      <x:c r="P3873" t="str"/>
      <x:c r="Q3873" t="str">
        <x:v>https://www.google.com/maps/search/?api=1&amp;query=Rua+Garuva%2C+SN%2C+Quinta+da+Boa+Vista+Residencial%2C+Itaquaquecetuba-SP</x:v>
      </x:c>
      <x:c r="R3873" t="str"/>
      <x:c r="S3873" t="str"/>
      <x:c r="T3873" t="str">
        <x:v>Não contatado</x:v>
      </x:c>
      <x:c r="U3873" s="27" t="n">
        <x:f>IF(LEN(H3873)&gt;0,25,0)+IF(L3873="Sim",25,0)+IF(LEN(M3873)&gt;0,15,0)+IF(LEN(J3873)&gt;0,10,0)+IF(LEN(N3873)&gt;0,5,0)+IF(LEN(O3873)&gt;0,5,0)+IF(LEN(P3873)&gt;0,5,0)+IF(AND(LEN(R3873)&gt;0,LEN(S3873)&gt;0),10,0)</x:f>
        <x:v>0</x:v>
      </x:c>
      <x:c r="V3873" t="str">
        <x:f>IF(U3873&gt;=60,"Prioridade Alta",IF(U3873&gt;=35,"Prioridade Média","Prioridade Baixa"))</x:f>
        <x:v>Prioridade Baixa</x:v>
      </x:c>
      <x:c r="W3873" t="str">
        <x:v>Sim</x:v>
      </x:c>
      <x:c r="X3873" t="str">
        <x:v>Sem telefone, e-mail ou site</x:v>
      </x:c>
      <x:c r="Y3873" t="str">
        <x:v>Base expandida 2026-07-27</x:v>
      </x:c>
      <x:c r="Z3873" t="str"/>
      <x:c r="AA3873" t="str"/>
      <x:c r="AB3873" t="n">
        <x:v>25</x:v>
      </x:c>
      <x:c r="AC3873" t="str">
        <x:v>Prioridade Baixa</x:v>
      </x:c>
      <x:c r="AD3873" t="str">
        <x:v>Fonte Escolas.com.br: http://escolas.com.br/alana-silva-palmeira-santos-professora-emeb-35010491; site oficial/redes não coletados nesta fonte</x:v>
      </x:c>
      <x:c r="AE3873" t="n">
        <x:f>IF(LEN(H3873)&gt;0,1,0)</x:f>
        <x:v>0</x:v>
      </x:c>
      <x:c r="AF3873" t="n">
        <x:f>IF(LEN(M3873)&gt;0,1,0)</x:f>
        <x:v>0</x:v>
      </x:c>
      <x:c r="AG3873" t="n">
        <x:f>IF(AND(LEN(H3873)=0,LEN(K3873)=0,LEN(M3873)=0),1,0)</x:f>
        <x:v>1</x:v>
      </x:c>
    </x:row>
    <x:row r="3874">
      <x:c r="A3874" t="str">
        <x:v>AT-03873</x:v>
      </x:c>
      <x:c r="B3874" t="str">
        <x:v>Edinalva Freires da Silva Professora Emeb</x:v>
      </x:c>
      <x:c r="C3874" t="str">
        <x:v>Escola</x:v>
      </x:c>
      <x:c r="D3874" t="str">
        <x:v>Escola</x:v>
      </x:c>
      <x:c r="E3874" t="str">
        <x:v>Itaquaquecetuba</x:v>
      </x:c>
      <x:c r="F3874" t="str">
        <x:v>Jardim da Estacao</x:v>
      </x:c>
      <x:c r="G3874" t="str">
        <x:v>Rua Itapevi, 138, Jardim da Estacao, Itaquaquecetuba, SP</x:v>
      </x:c>
      <x:c r="H3874" t="str"/>
      <x:c r="I3874" t="str"/>
      <x:c r="J3874" t="str"/>
      <x:c r="K3874" t="str"/>
      <x:c r="L3874" t="str"/>
      <x:c r="M3874" t="str"/>
      <x:c r="N3874" t="str"/>
      <x:c r="O3874" t="str"/>
      <x:c r="P3874" t="str"/>
      <x:c r="Q3874" t="str">
        <x:v>https://www.google.com/maps/search/?api=1&amp;query=Rua+Itapevi%2C+138%2C+Jardim+da+Estacao%2C+Itaquaquecetuba-SP</x:v>
      </x:c>
      <x:c r="R3874" t="str"/>
      <x:c r="S3874" t="str"/>
      <x:c r="T3874" t="str">
        <x:v>Não contatado</x:v>
      </x:c>
      <x:c r="U3874" s="27" t="n">
        <x:f>IF(LEN(H3874)&gt;0,25,0)+IF(L3874="Sim",25,0)+IF(LEN(M3874)&gt;0,15,0)+IF(LEN(J3874)&gt;0,10,0)+IF(LEN(N3874)&gt;0,5,0)+IF(LEN(O3874)&gt;0,5,0)+IF(LEN(P3874)&gt;0,5,0)+IF(AND(LEN(R3874)&gt;0,LEN(S3874)&gt;0),10,0)</x:f>
        <x:v>0</x:v>
      </x:c>
      <x:c r="V3874" t="str">
        <x:f>IF(U3874&gt;=60,"Prioridade Alta",IF(U3874&gt;=35,"Prioridade Média","Prioridade Baixa"))</x:f>
        <x:v>Prioridade Baixa</x:v>
      </x:c>
      <x:c r="W3874" t="str">
        <x:v>Sim</x:v>
      </x:c>
      <x:c r="X3874" t="str">
        <x:v>Sem telefone, e-mail ou site</x:v>
      </x:c>
      <x:c r="Y3874" t="str">
        <x:v>Base expandida 2026-07-27</x:v>
      </x:c>
      <x:c r="Z3874" t="str"/>
      <x:c r="AA3874" t="str"/>
      <x:c r="AB3874" t="n">
        <x:v>25</x:v>
      </x:c>
      <x:c r="AC3874" t="str">
        <x:v>Prioridade Baixa</x:v>
      </x:c>
      <x:c r="AD3874" t="str">
        <x:v>Fonte Escolas.com.br: http://escolas.com.br/edinalva-freires-da-silva-professora-emeb-35010484; site oficial/redes não coletados nesta fonte</x:v>
      </x:c>
      <x:c r="AE3874" t="n">
        <x:f>IF(LEN(H3874)&gt;0,1,0)</x:f>
        <x:v>0</x:v>
      </x:c>
      <x:c r="AF3874" t="n">
        <x:f>IF(LEN(M3874)&gt;0,1,0)</x:f>
        <x:v>0</x:v>
      </x:c>
      <x:c r="AG3874" t="n">
        <x:f>IF(AND(LEN(H3874)=0,LEN(K3874)=0,LEN(M3874)=0),1,0)</x:f>
        <x:v>1</x:v>
      </x:c>
    </x:row>
    <x:row r="3875">
      <x:c r="A3875" t="str">
        <x:v>AT-03874</x:v>
      </x:c>
      <x:c r="B3875" t="str">
        <x:v>Emeb Professora Francisca Leuda Nogueira da Silva Moreira</x:v>
      </x:c>
      <x:c r="C3875" t="str">
        <x:v>Escola</x:v>
      </x:c>
      <x:c r="D3875" t="str">
        <x:v>Escola</x:v>
      </x:c>
      <x:c r="E3875" t="str">
        <x:v>Itaquaquecetuba</x:v>
      </x:c>
      <x:c r="F3875" t="str">
        <x:v>Jardim dos Buritis</x:v>
      </x:c>
      <x:c r="G3875" t="str">
        <x:v>Rua Tres, 88, Jardim dos Buritis, Itaquaquecetuba, SP</x:v>
      </x:c>
      <x:c r="H3875" t="str"/>
      <x:c r="I3875" t="str"/>
      <x:c r="J3875" t="str"/>
      <x:c r="K3875" t="str"/>
      <x:c r="L3875" t="str"/>
      <x:c r="M3875" t="str"/>
      <x:c r="N3875" t="str"/>
      <x:c r="O3875" t="str"/>
      <x:c r="P3875" t="str"/>
      <x:c r="Q3875" t="str">
        <x:v>https://www.google.com/maps/search/?api=1&amp;query=Rua+Tres%2C+88%2C+Jardim+dos+Buritis%2C+Itaquaquecetuba-SP</x:v>
      </x:c>
      <x:c r="R3875" t="str"/>
      <x:c r="S3875" t="str"/>
      <x:c r="T3875" t="str">
        <x:v>Não contatado</x:v>
      </x:c>
      <x:c r="U3875" s="27" t="n">
        <x:f>IF(LEN(H3875)&gt;0,25,0)+IF(L3875="Sim",25,0)+IF(LEN(M3875)&gt;0,15,0)+IF(LEN(J3875)&gt;0,10,0)+IF(LEN(N3875)&gt;0,5,0)+IF(LEN(O3875)&gt;0,5,0)+IF(LEN(P3875)&gt;0,5,0)+IF(AND(LEN(R3875)&gt;0,LEN(S3875)&gt;0),10,0)</x:f>
        <x:v>0</x:v>
      </x:c>
      <x:c r="V3875" t="str">
        <x:f>IF(U3875&gt;=60,"Prioridade Alta",IF(U3875&gt;=35,"Prioridade Média","Prioridade Baixa"))</x:f>
        <x:v>Prioridade Baixa</x:v>
      </x:c>
      <x:c r="W3875" t="str">
        <x:v>Sim</x:v>
      </x:c>
      <x:c r="X3875" t="str">
        <x:v>Sem telefone, e-mail ou site</x:v>
      </x:c>
      <x:c r="Y3875" t="str">
        <x:v>Base expandida 2026-07-27</x:v>
      </x:c>
      <x:c r="Z3875" t="str"/>
      <x:c r="AA3875" t="str"/>
      <x:c r="AB3875" t="n">
        <x:v>25</x:v>
      </x:c>
      <x:c r="AC3875" t="str">
        <x:v>Prioridade Baixa</x:v>
      </x:c>
      <x:c r="AD3875" t="str">
        <x:v>Fonte Escolas.com.br: http://escolas.com.br/emeb-professora-francisca-leuda-nogueira-da-silva-moreira-35010988; site oficial/redes não coletados nesta fonte</x:v>
      </x:c>
      <x:c r="AE3875" t="n">
        <x:f>IF(LEN(H3875)&gt;0,1,0)</x:f>
        <x:v>0</x:v>
      </x:c>
      <x:c r="AF3875" t="n">
        <x:f>IF(LEN(M3875)&gt;0,1,0)</x:f>
        <x:v>0</x:v>
      </x:c>
      <x:c r="AG3875" t="n">
        <x:f>IF(AND(LEN(H3875)=0,LEN(K3875)=0,LEN(M3875)=0),1,0)</x:f>
        <x:v>1</x:v>
      </x:c>
    </x:row>
    <x:row r="3876">
      <x:c r="A3876" t="str">
        <x:v>AT-03875</x:v>
      </x:c>
      <x:c r="B3876" t="str">
        <x:v>Francisco Ribeiro da Silva Emeb</x:v>
      </x:c>
      <x:c r="C3876" t="str">
        <x:v>Escola</x:v>
      </x:c>
      <x:c r="D3876" t="str">
        <x:v>Escola</x:v>
      </x:c>
      <x:c r="E3876" t="str">
        <x:v>Itaquaquecetuba</x:v>
      </x:c>
      <x:c r="F3876" t="str">
        <x:v>Vila Monte Belo</x:v>
      </x:c>
      <x:c r="G3876" t="str">
        <x:v>Mairinque, 245, Vila Monte Belo, Itaquaquecetuba, SP</x:v>
      </x:c>
      <x:c r="H3876" t="str"/>
      <x:c r="I3876" t="str"/>
      <x:c r="J3876" t="str"/>
      <x:c r="K3876" t="str"/>
      <x:c r="L3876" t="str"/>
      <x:c r="M3876" t="str"/>
      <x:c r="N3876" t="str"/>
      <x:c r="O3876" t="str"/>
      <x:c r="P3876" t="str"/>
      <x:c r="Q3876" t="str">
        <x:v>https://www.google.com/maps/search/?api=1&amp;query=Mairinque%2C+245%2C+Vila+Monte+Belo%2C+Itaquaquecetuba-SP</x:v>
      </x:c>
      <x:c r="R3876" t="str"/>
      <x:c r="S3876" t="str"/>
      <x:c r="T3876" t="str">
        <x:v>Não contatado</x:v>
      </x:c>
      <x:c r="U3876" s="27" t="n">
        <x:f>IF(LEN(H3876)&gt;0,25,0)+IF(L3876="Sim",25,0)+IF(LEN(M3876)&gt;0,15,0)+IF(LEN(J3876)&gt;0,10,0)+IF(LEN(N3876)&gt;0,5,0)+IF(LEN(O3876)&gt;0,5,0)+IF(LEN(P3876)&gt;0,5,0)+IF(AND(LEN(R3876)&gt;0,LEN(S3876)&gt;0),10,0)</x:f>
        <x:v>0</x:v>
      </x:c>
      <x:c r="V3876" t="str">
        <x:f>IF(U3876&gt;=60,"Prioridade Alta",IF(U3876&gt;=35,"Prioridade Média","Prioridade Baixa"))</x:f>
        <x:v>Prioridade Baixa</x:v>
      </x:c>
      <x:c r="W3876" t="str">
        <x:v>Sim</x:v>
      </x:c>
      <x:c r="X3876" t="str">
        <x:v>Sem telefone, e-mail ou site</x:v>
      </x:c>
      <x:c r="Y3876" t="str">
        <x:v>Base expandida 2026-07-27</x:v>
      </x:c>
      <x:c r="Z3876" t="str"/>
      <x:c r="AA3876" t="str"/>
      <x:c r="AB3876" t="n">
        <x:v>25</x:v>
      </x:c>
      <x:c r="AC3876" t="str">
        <x:v>Prioridade Baixa</x:v>
      </x:c>
      <x:c r="AD3876" t="str">
        <x:v>Fonte Escolas.com.br: http://escolas.com.br/francisco-ribeiro-da-silva-emeb-35009276; site oficial/redes não coletados nesta fonte</x:v>
      </x:c>
      <x:c r="AE3876" t="n">
        <x:f>IF(LEN(H3876)&gt;0,1,0)</x:f>
        <x:v>0</x:v>
      </x:c>
      <x:c r="AF3876" t="n">
        <x:f>IF(LEN(M3876)&gt;0,1,0)</x:f>
        <x:v>0</x:v>
      </x:c>
      <x:c r="AG3876" t="n">
        <x:f>IF(AND(LEN(H3876)=0,LEN(K3876)=0,LEN(M3876)=0),1,0)</x:f>
        <x:v>1</x:v>
      </x:c>
    </x:row>
    <x:row r="3877">
      <x:c r="A3877" t="str">
        <x:v>AT-03876</x:v>
      </x:c>
      <x:c r="B3877" t="str">
        <x:v>Josefa Costa de Souza Moura Em</x:v>
      </x:c>
      <x:c r="C3877" t="str">
        <x:v>Escola</x:v>
      </x:c>
      <x:c r="D3877" t="str">
        <x:v>Escola</x:v>
      </x:c>
      <x:c r="E3877" t="str">
        <x:v>Itaquaquecetuba</x:v>
      </x:c>
      <x:c r="F3877" t="str">
        <x:v>Parq Piratininga</x:v>
      </x:c>
      <x:c r="G3877" t="str">
        <x:v>Evaristo da Veiga, 170, Parq Piratininga, Itaquaquecetuba, SP</x:v>
      </x:c>
      <x:c r="H3877" t="str"/>
      <x:c r="I3877" t="str"/>
      <x:c r="J3877" t="str"/>
      <x:c r="K3877" t="str"/>
      <x:c r="L3877" t="str"/>
      <x:c r="M3877" t="str"/>
      <x:c r="N3877" t="str"/>
      <x:c r="O3877" t="str"/>
      <x:c r="P3877" t="str"/>
      <x:c r="Q3877" t="str">
        <x:v>https://www.google.com/maps/search/?api=1&amp;query=Evaristo+da+Veiga%2C+170%2C+Parq+Piratininga%2C+Itaquaquecetuba-SP</x:v>
      </x:c>
      <x:c r="R3877" t="str"/>
      <x:c r="S3877" t="str"/>
      <x:c r="T3877" t="str">
        <x:v>Não contatado</x:v>
      </x:c>
      <x:c r="U3877" s="27" t="n">
        <x:f>IF(LEN(H3877)&gt;0,25,0)+IF(L3877="Sim",25,0)+IF(LEN(M3877)&gt;0,15,0)+IF(LEN(J3877)&gt;0,10,0)+IF(LEN(N3877)&gt;0,5,0)+IF(LEN(O3877)&gt;0,5,0)+IF(LEN(P3877)&gt;0,5,0)+IF(AND(LEN(R3877)&gt;0,LEN(S3877)&gt;0),10,0)</x:f>
        <x:v>0</x:v>
      </x:c>
      <x:c r="V3877" t="str">
        <x:f>IF(U3877&gt;=60,"Prioridade Alta",IF(U3877&gt;=35,"Prioridade Média","Prioridade Baixa"))</x:f>
        <x:v>Prioridade Baixa</x:v>
      </x:c>
      <x:c r="W3877" t="str">
        <x:v>Sim</x:v>
      </x:c>
      <x:c r="X3877" t="str">
        <x:v>Sem telefone, e-mail ou site</x:v>
      </x:c>
      <x:c r="Y3877" t="str">
        <x:v>Base expandida 2026-07-27</x:v>
      </x:c>
      <x:c r="Z3877" t="str"/>
      <x:c r="AA3877" t="str"/>
      <x:c r="AB3877" t="n">
        <x:v>25</x:v>
      </x:c>
      <x:c r="AC3877" t="str">
        <x:v>Prioridade Baixa</x:v>
      </x:c>
      <x:c r="AD3877" t="str">
        <x:v>Fonte Escolas.com.br: http://escolas.com.br/josefa-costa-de-souza-moura-em-35133607; site oficial/redes não coletados nesta fonte</x:v>
      </x:c>
      <x:c r="AE3877" t="n">
        <x:f>IF(LEN(H3877)&gt;0,1,0)</x:f>
        <x:v>0</x:v>
      </x:c>
      <x:c r="AF3877" t="n">
        <x:f>IF(LEN(M3877)&gt;0,1,0)</x:f>
        <x:v>0</x:v>
      </x:c>
      <x:c r="AG3877" t="n">
        <x:f>IF(AND(LEN(H3877)=0,LEN(K3877)=0,LEN(M3877)=0),1,0)</x:f>
        <x:v>1</x:v>
      </x:c>
    </x:row>
    <x:row r="3878">
      <x:c r="A3878" t="str">
        <x:v>AT-03877</x:v>
      </x:c>
      <x:c r="B3878" t="str">
        <x:v>Sergio Luiz da Silva Professor Emeb</x:v>
      </x:c>
      <x:c r="C3878" t="str">
        <x:v>Escola</x:v>
      </x:c>
      <x:c r="D3878" t="str">
        <x:v>Escola</x:v>
      </x:c>
      <x:c r="E3878" t="str">
        <x:v>Itaquaquecetuba</x:v>
      </x:c>
      <x:c r="F3878" t="str">
        <x:v>Parque Piratininga</x:v>
      </x:c>
      <x:c r="G3878" t="str">
        <x:v>Rua Jorge de Lima, 32, Parque Piratininga, Itaquaquecetuba, SP</x:v>
      </x:c>
      <x:c r="H3878" t="str"/>
      <x:c r="I3878" t="str"/>
      <x:c r="J3878" t="str"/>
      <x:c r="K3878" t="str"/>
      <x:c r="L3878" t="str"/>
      <x:c r="M3878" t="str"/>
      <x:c r="N3878" t="str"/>
      <x:c r="O3878" t="str"/>
      <x:c r="P3878" t="str"/>
      <x:c r="Q3878" t="str">
        <x:v>https://www.google.com/maps/search/?api=1&amp;query=Rua+Jorge+de+Lima%2C+32%2C+Parque+Piratininga%2C+Itaquaquecetuba-SP</x:v>
      </x:c>
      <x:c r="R3878" t="str"/>
      <x:c r="S3878" t="str"/>
      <x:c r="T3878" t="str">
        <x:v>Não contatado</x:v>
      </x:c>
      <x:c r="U3878" s="27" t="n">
        <x:f>IF(LEN(H3878)&gt;0,25,0)+IF(L3878="Sim",25,0)+IF(LEN(M3878)&gt;0,15,0)+IF(LEN(J3878)&gt;0,10,0)+IF(LEN(N3878)&gt;0,5,0)+IF(LEN(O3878)&gt;0,5,0)+IF(LEN(P3878)&gt;0,5,0)+IF(AND(LEN(R3878)&gt;0,LEN(S3878)&gt;0),10,0)</x:f>
        <x:v>0</x:v>
      </x:c>
      <x:c r="V3878" t="str">
        <x:f>IF(U3878&gt;=60,"Prioridade Alta",IF(U3878&gt;=35,"Prioridade Média","Prioridade Baixa"))</x:f>
        <x:v>Prioridade Baixa</x:v>
      </x:c>
      <x:c r="W3878" t="str">
        <x:v>Sim</x:v>
      </x:c>
      <x:c r="X3878" t="str">
        <x:v>Sem telefone, e-mail ou site</x:v>
      </x:c>
      <x:c r="Y3878" t="str">
        <x:v>Base expandida 2026-07-27</x:v>
      </x:c>
      <x:c r="Z3878" t="str"/>
      <x:c r="AA3878" t="str"/>
      <x:c r="AB3878" t="n">
        <x:v>25</x:v>
      </x:c>
      <x:c r="AC3878" t="str">
        <x:v>Prioridade Baixa</x:v>
      </x:c>
      <x:c r="AD3878" t="str">
        <x:v>Fonte Escolas.com.br: http://escolas.com.br/sergio-luiz-da-silva-professor-emeb-35010485; site oficial/redes não coletados nesta fonte</x:v>
      </x:c>
      <x:c r="AE3878" t="n">
        <x:f>IF(LEN(H3878)&gt;0,1,0)</x:f>
        <x:v>0</x:v>
      </x:c>
      <x:c r="AF3878" t="n">
        <x:f>IF(LEN(M3878)&gt;0,1,0)</x:f>
        <x:v>0</x:v>
      </x:c>
      <x:c r="AG3878" t="n">
        <x:f>IF(AND(LEN(H3878)=0,LEN(K3878)=0,LEN(M3878)=0),1,0)</x:f>
        <x:v>1</x:v>
      </x:c>
    </x:row>
  </x:sheetData>
  <x:conditionalFormatting sqref="V2:V3878">
    <x:cfRule type="containsText" dxfId="0" priority="1" operator="containsText" text="Alta"/>
    <x:cfRule type="containsText" dxfId="1" priority="2" operator="containsText" text="Média"/>
    <x:cfRule type="containsText" dxfId="2" priority="3" operator="containsText" text="Baixa"/>
  </x:conditionalFormatting>
  <x:conditionalFormatting sqref="W2:W3878">
    <x:cfRule type="containsText" dxfId="3" priority="4" operator="containsText" text="Sim"/>
  </x:conditionalFormatting>
  <x:dataValidations count="1">
    <x:dataValidation type="list" sqref="T2:T3878">
      <x:formula1>"Não contatado,Tentativa de contato,Contato realizado,Reunião agendada,Proposta enviada,Cliente,Sem interesse"</x:formula1>
    </x:dataValidation>
  </x:dataValidations>
  <x:pageMargins left="0.7" right="0.7" top="0.75" bottom="0.75" header="0.3" footer="0.3"/>
  <x:legacyDrawing xmlns:r="http://schemas.openxmlformats.org/officeDocument/2006/relationships" r:id="R8401c390b6364f02"/>
  <x:tableParts count="1">
    <x:tablePart xmlns:r="http://schemas.openxmlformats.org/officeDocument/2006/relationships" r:id="R8cbb28a4d1bd407a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34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48" hidden="0" customWidth="1"/>
    <x:col min="8" max="8" width="28" hidden="0" customWidth="1"/>
    <x:col min="9" max="9" width="28" hidden="0" customWidth="1"/>
    <x:col min="10" max="10" width="28" hidden="0" customWidth="1"/>
    <x:col min="11" max="11" width="16" hidden="0" customWidth="1"/>
    <x:col min="12" max="12" width="16" hidden="0" customWidth="1"/>
    <x:col min="13" max="13" width="16" hidden="0" customWidth="1"/>
    <x:col min="14" max="14" width="32" hidden="0" customWidth="1"/>
    <x:col min="15" max="15" width="32" hidden="0" customWidth="1"/>
  </x:cols>
  <x:sheetData>
    <x:row r="1">
      <x:c r="A1" s="25" t="str">
        <x:v>ID revisão</x:v>
      </x:c>
      <x:c r="B1" s="25" t="str">
        <x:v>Nome</x:v>
      </x:c>
      <x:c r="C1" s="25" t="str">
        <x:v>Tipo</x:v>
      </x:c>
      <x:c r="D1" s="25" t="str">
        <x:v>Categoria</x:v>
      </x:c>
      <x:c r="E1" s="25" t="str">
        <x:v>Cidade</x:v>
      </x:c>
      <x:c r="F1" s="25" t="str">
        <x:v>Bairro</x:v>
      </x:c>
      <x:c r="G1" s="25" t="str">
        <x:v>Endereço</x:v>
      </x:c>
      <x:c r="H1" s="25" t="str">
        <x:v>Telefone original</x:v>
      </x:c>
      <x:c r="I1" s="25" t="str">
        <x:v>E-mail original</x:v>
      </x:c>
      <x:c r="J1" s="25" t="str">
        <x:v>Marcado como duplicado de</x:v>
      </x:c>
      <x:c r="K1" s="25" t="str">
        <x:v>Candidatos na base</x:v>
      </x:c>
      <x:c r="L1" s="25" t="str">
        <x:v>Mesmo endereço</x:v>
      </x:c>
      <x:c r="M1" s="25" t="str">
        <x:v>Mesmo telefone</x:v>
      </x:c>
      <x:c r="N1" s="25" t="str">
        <x:v>Avaliação</x:v>
      </x:c>
      <x:c r="O1" s="25" t="str">
        <x:v>Ação sugerida</x:v>
      </x:c>
    </x:row>
    <x:row r="2">
      <x:c r="A2" t="str">
        <x:v>DUP-0001</x:v>
      </x:c>
      <x:c r="B2" t="str">
        <x:v>Colégio Brasilis</x:v>
      </x:c>
      <x:c r="C2" t="str">
        <x:v>Escola</x:v>
      </x:c>
      <x:c r="D2" t="str">
        <x:v>Colégio</x:v>
      </x:c>
      <x:c r="E2" t="str">
        <x:v>Mogi das Cruzes</x:v>
      </x:c>
      <x:c r="F2" t="str">
        <x:v>Alto do Ipiranga</x:v>
      </x:c>
      <x:c r="G2" t="str">
        <x:v>Rua José Colela, 211, Alto do Ipiranga, Mogi das Cruzes, SP</x:v>
      </x:c>
      <x:c r="H2" t="str">
        <x:v>+55 11 4723 8789</x:v>
      </x:c>
      <x:c r="I2" t="str"/>
      <x:c r="J2" t="str">
        <x:v>Colégio Brasílis</x:v>
      </x:c>
      <x:c r="K2" t="n">
        <x:v>1</x:v>
      </x:c>
      <x:c r="L2" t="str">
        <x:v>Não</x:v>
      </x:c>
      <x:c r="M2" t="str">
        <x:v>Não</x:v>
      </x:c>
      <x:c r="N2" t="str">
        <x:v>Possível filial</x:v>
      </x:c>
      <x:c r="O2" t="str">
        <x:v>Confirmar unidade antes de excluir</x:v>
      </x:c>
    </x:row>
    <x:row r="3">
      <x:c r="A3" t="str">
        <x:v>DUP-0002</x:v>
      </x:c>
      <x:c r="B3" t="str">
        <x:v>Colégio Brasilis</x:v>
      </x:c>
      <x:c r="C3" t="str">
        <x:v>Escola</x:v>
      </x:c>
      <x:c r="D3" t="str">
        <x:v>Colégio</x:v>
      </x:c>
      <x:c r="E3" t="str">
        <x:v>Mogi das Cruzes</x:v>
      </x:c>
      <x:c r="F3" t="str">
        <x:v>Alto do Ipiranga</x:v>
      </x:c>
      <x:c r="G3" t="str">
        <x:v>Avenida Brás de Pina, 1125, Alto do Ipiranga, Mogi das Cruzes, SP</x:v>
      </x:c>
      <x:c r="H3" t="str">
        <x:v>+55 11 4793 9100</x:v>
      </x:c>
      <x:c r="I3" t="str"/>
      <x:c r="J3" t="str">
        <x:v>Colégio Brasílis</x:v>
      </x:c>
      <x:c r="K3" t="n">
        <x:v>1</x:v>
      </x:c>
      <x:c r="L3" t="str">
        <x:v>Não</x:v>
      </x:c>
      <x:c r="M3" t="str">
        <x:v>Não</x:v>
      </x:c>
      <x:c r="N3" t="str">
        <x:v>Possível filial</x:v>
      </x:c>
      <x:c r="O3" t="str">
        <x:v>Confirmar unidade antes de excluir</x:v>
      </x:c>
    </x:row>
    <x:row r="4">
      <x:c r="A4" t="str">
        <x:v>DUP-0003</x:v>
      </x:c>
      <x:c r="B4" t="str">
        <x:v>Escola Técnica Itaquaquecetuna</x:v>
      </x:c>
      <x:c r="C4" t="str">
        <x:v>Escola</x:v>
      </x:c>
      <x:c r="D4" t="str">
        <x:v>Escola</x:v>
      </x:c>
      <x:c r="E4" t="str">
        <x:v>Itaquaquecetuba</x:v>
      </x:c>
      <x:c r="F4" t="str">
        <x:v>Santa Tereza</x:v>
      </x:c>
      <x:c r="G4" t="str">
        <x:v>Rua Cambará Orli, 866, Santa Tereza, Itaquaquecetuba, SP</x:v>
      </x:c>
      <x:c r="H4" t="str">
        <x:v>+55 11 4642 5544</x:v>
      </x:c>
      <x:c r="I4" t="str"/>
      <x:c r="J4" t="str">
        <x:v>Escola Técnica Itaquaquecetuna</x:v>
      </x:c>
      <x:c r="K4" t="n">
        <x:v>1</x:v>
      </x:c>
      <x:c r="L4" t="str">
        <x:v>Não</x:v>
      </x:c>
      <x:c r="M4" t="str">
        <x:v>Sim</x:v>
      </x:c>
      <x:c r="N4" t="str">
        <x:v>Duplicado provável</x:v>
      </x:c>
      <x:c r="O4" t="str">
        <x:v>Manter fora da base principal após confirmação</x:v>
      </x:c>
    </x:row>
    <x:row r="5">
      <x:c r="A5" t="str">
        <x:v>DUP-0004</x:v>
      </x:c>
      <x:c r="B5" t="str">
        <x:v>Clinica Médica São João</x:v>
      </x:c>
      <x:c r="C5" t="str">
        <x:v>Saúde</x:v>
      </x:c>
      <x:c r="D5" t="str">
        <x:v>Clínica</x:v>
      </x:c>
      <x:c r="E5" t="str">
        <x:v>Guarulhos</x:v>
      </x:c>
      <x:c r="F5" t="str">
        <x:v>São João</x:v>
      </x:c>
      <x:c r="G5" t="str">
        <x:v>Rua Lagoa de Dentro, 74, São João, Guarulhos, SP</x:v>
      </x:c>
      <x:c r="H5" t="str"/>
      <x:c r="I5" t="str"/>
      <x:c r="J5" t="str">
        <x:v>Clinica Médica São João</x:v>
      </x:c>
      <x:c r="K5" t="n">
        <x:v>1</x:v>
      </x:c>
      <x:c r="L5" t="str">
        <x:v>Não</x:v>
      </x:c>
      <x:c r="M5" t="str">
        <x:v>Não</x:v>
      </x:c>
      <x:c r="N5" t="str">
        <x:v>Possível filial</x:v>
      </x:c>
      <x:c r="O5" t="str">
        <x:v>Confirmar unidade antes de excluir</x:v>
      </x:c>
    </x:row>
    <x:row r="6">
      <x:c r="A6" t="str">
        <x:v>DUP-0005</x:v>
      </x:c>
      <x:c r="B6" t="str">
        <x:v>Hospital Carlos Chagas</x:v>
      </x:c>
      <x:c r="C6" t="str">
        <x:v>Saúde</x:v>
      </x:c>
      <x:c r="D6" t="str">
        <x:v>Hospital</x:v>
      </x:c>
      <x:c r="E6" t="str">
        <x:v>Guarulhos</x:v>
      </x:c>
      <x:c r="F6" t="str">
        <x:v>Centro</x:v>
      </x:c>
      <x:c r="G6" t="str">
        <x:v>Ladeira Campos Sales, Centro, Guarulhos, SP</x:v>
      </x:c>
      <x:c r="H6" t="str"/>
      <x:c r="I6" t="str"/>
      <x:c r="J6" t="str">
        <x:v>Hospital Carlos Chagas</x:v>
      </x:c>
      <x:c r="K6" t="n">
        <x:v>1</x:v>
      </x:c>
      <x:c r="L6" t="str">
        <x:v>Não</x:v>
      </x:c>
      <x:c r="M6" t="str">
        <x:v>Não</x:v>
      </x:c>
      <x:c r="N6" t="str">
        <x:v>Possível filial</x:v>
      </x:c>
      <x:c r="O6" t="str">
        <x:v>Confirmar unidade antes de excluir</x:v>
      </x:c>
    </x:row>
    <x:row r="7">
      <x:c r="A7" t="str">
        <x:v>DUP-0006</x:v>
      </x:c>
      <x:c r="B7" t="str">
        <x:v>Colégio Sentido Obrigatório</x:v>
      </x:c>
      <x:c r="C7" t="str">
        <x:v>Escola</x:v>
      </x:c>
      <x:c r="D7" t="str">
        <x:v>Colégio</x:v>
      </x:c>
      <x:c r="E7" t="str">
        <x:v>Itaquaquecetuba</x:v>
      </x:c>
      <x:c r="F7" t="str">
        <x:v>Vila Zeferina</x:v>
      </x:c>
      <x:c r="G7" t="str">
        <x:v>Rua Bagé, Vila Zeferina, Itaquaquecetuba, SP</x:v>
      </x:c>
      <x:c r="H7" t="str"/>
      <x:c r="I7" t="str"/>
      <x:c r="J7" t="str">
        <x:v>Colégio Sentido Obrigatório</x:v>
      </x:c>
      <x:c r="K7" t="n">
        <x:v>1</x:v>
      </x:c>
      <x:c r="L7" t="str">
        <x:v>Não</x:v>
      </x:c>
      <x:c r="M7" t="str">
        <x:v>Não</x:v>
      </x:c>
      <x:c r="N7" t="str">
        <x:v>Possível filial</x:v>
      </x:c>
      <x:c r="O7" t="str">
        <x:v>Confirmar unidade antes de excluir</x:v>
      </x:c>
    </x:row>
    <x:row r="8">
      <x:c r="A8" t="str">
        <x:v>DUP-0007</x:v>
      </x:c>
      <x:c r="B8" t="str">
        <x:v>Colégio do Re Mi</x:v>
      </x:c>
      <x:c r="C8" t="str">
        <x:v>Escola</x:v>
      </x:c>
      <x:c r="D8" t="str">
        <x:v>Colégio</x:v>
      </x:c>
      <x:c r="E8" t="str">
        <x:v>Itaquaquecetuba</x:v>
      </x:c>
      <x:c r="F8" t="str">
        <x:v>Jardim Mossapyra</x:v>
      </x:c>
      <x:c r="G8" t="str">
        <x:v>Alberto Hinoto, 6468, Jardim Mossapyra, Itaquaquecetuba, SP</x:v>
      </x:c>
      <x:c r="H8" t="str">
        <x:v>(11) 4649-2020</x:v>
      </x:c>
      <x:c r="I8" t="str"/>
      <x:c r="J8" t="str">
        <x:v>Colégio Dó Ré Mi</x:v>
      </x:c>
      <x:c r="K8" t="n">
        <x:v>1</x:v>
      </x:c>
      <x:c r="L8" t="str">
        <x:v>Não</x:v>
      </x:c>
      <x:c r="M8" t="str">
        <x:v>Sim</x:v>
      </x:c>
      <x:c r="N8" t="str">
        <x:v>Duplicado provável</x:v>
      </x:c>
      <x:c r="O8" t="str">
        <x:v>Manter fora da base principal após confirmação</x:v>
      </x:c>
    </x:row>
    <x:row r="9">
      <x:c r="A9" t="str">
        <x:v>DUP-0008</x:v>
      </x:c>
      <x:c r="B9" t="str">
        <x:v>Escola Municipal José Braz Neto</x:v>
      </x:c>
      <x:c r="C9" t="str">
        <x:v>Escola</x:v>
      </x:c>
      <x:c r="D9" t="str">
        <x:v>Escola</x:v>
      </x:c>
      <x:c r="E9" t="str">
        <x:v>Suzano</x:v>
      </x:c>
      <x:c r="F9" t="str">
        <x:v>Jardim Quaresmeira</x:v>
      </x:c>
      <x:c r="G9" t="str">
        <x:v>Eunice Cerqueira Innocencio, 380, Rua, Jardim Quaresmeira, Suzano, SP</x:v>
      </x:c>
      <x:c r="H9" t="str">
        <x:v>(11) 4751-2477</x:v>
      </x:c>
      <x:c r="I9" t="str"/>
      <x:c r="J9" t="str">
        <x:v>Escola Municipal José Braz Neto</x:v>
      </x:c>
      <x:c r="K9" t="n">
        <x:v>1</x:v>
      </x:c>
      <x:c r="L9" t="str">
        <x:v>Não</x:v>
      </x:c>
      <x:c r="M9" t="str">
        <x:v>Sim</x:v>
      </x:c>
      <x:c r="N9" t="str">
        <x:v>Duplicado provável</x:v>
      </x:c>
      <x:c r="O9" t="str">
        <x:v>Manter fora da base principal após confirmação</x:v>
      </x:c>
    </x:row>
    <x:row r="10">
      <x:c r="A10" t="str">
        <x:v>DUP-0009</x:v>
      </x:c>
      <x:c r="B10" t="str">
        <x:v>Athenas Instituto de Educação</x:v>
      </x:c>
      <x:c r="C10" t="str">
        <x:v>Escola</x:v>
      </x:c>
      <x:c r="D10" t="str">
        <x:v>Escola</x:v>
      </x:c>
      <x:c r="E10" t="str">
        <x:v>Arujá</x:v>
      </x:c>
      <x:c r="F10" t="str">
        <x:v>Jardim Renata</x:v>
      </x:c>
      <x:c r="G10" t="str">
        <x:v>Diomar Fernandes Negretti, 25, Jardim Renata, Arujá, SP</x:v>
      </x:c>
      <x:c r="H10" t="str">
        <x:v>(11) 4653-5059</x:v>
      </x:c>
      <x:c r="I10" t="str"/>
      <x:c r="J10" t="str">
        <x:v>Athenas Instituto de Educação</x:v>
      </x:c>
      <x:c r="K10" t="n">
        <x:v>1</x:v>
      </x:c>
      <x:c r="L10" t="str">
        <x:v>Não</x:v>
      </x:c>
      <x:c r="M10" t="str">
        <x:v>Não</x:v>
      </x:c>
      <x:c r="N10" t="str">
        <x:v>Possível filial</x:v>
      </x:c>
      <x:c r="O10" t="str">
        <x:v>Confirmar unidade antes de excluir</x:v>
      </x:c>
    </x:row>
    <x:row r="11">
      <x:c r="A11" t="str">
        <x:v>DUP-0010</x:v>
      </x:c>
      <x:c r="B11" t="str">
        <x:v>Cecan Centro De Convi E Apoio Ao Paciente Com Cancer</x:v>
      </x:c>
      <x:c r="C11" t="str">
        <x:v>Saúde</x:v>
      </x:c>
      <x:c r="D11" t="str">
        <x:v>Clínica</x:v>
      </x:c>
      <x:c r="E11" t="str">
        <x:v>Mogi das Cruzes</x:v>
      </x:c>
      <x:c r="F11" t="str">
        <x:v>Vila Vitoria</x:v>
      </x:c>
      <x:c r="G11" t="str">
        <x:v>Icds Instituto De Cooperacao Para O Desenvolvimento Da Sau, 26, Vila Vitoria, Mogi Das Cruzes, Sp</x:v>
      </x:c>
      <x:c r="H11" t="str"/>
      <x:c r="I11" t="str"/>
      <x:c r="J11" t="str">
        <x:v>Cecan Centro De Convi E Apoio Ao Paciente Com Cancer</x:v>
      </x:c>
      <x:c r="K11" t="n">
        <x:v>1</x:v>
      </x:c>
      <x:c r="L11" t="str">
        <x:v>Sim</x:v>
      </x:c>
      <x:c r="M11" t="str">
        <x:v>Não</x:v>
      </x:c>
      <x:c r="N11" t="str">
        <x:v>Duplicado provável</x:v>
      </x:c>
      <x:c r="O11" t="str">
        <x:v>Manter fora da base principal após confirmação</x:v>
      </x:c>
    </x:row>
    <x:row r="12">
      <x:c r="A12" t="str">
        <x:v>DUP-0011</x:v>
      </x:c>
      <x:c r="B12" t="str">
        <x:v>Centrho De Hematologia E Hemoterapia De Mogi Das Cruzes Ltda</x:v>
      </x:c>
      <x:c r="C12" t="str">
        <x:v>Saúde</x:v>
      </x:c>
      <x:c r="D12" t="str">
        <x:v>Clínica</x:v>
      </x:c>
      <x:c r="E12" t="str">
        <x:v>Mogi das Cruzes</x:v>
      </x:c>
      <x:c r="F12" t="str">
        <x:v>Vila Mogilar</x:v>
      </x:c>
      <x:c r="G12" t="str">
        <x:v>Centrho De Hematologia E Hemoterapia De Mogi Das Cruzes Ltda, 703, Vila Mogilar, Mogi Das Cruzes, Sp</x:v>
      </x:c>
      <x:c r="H12" t="str">
        <x:v>(11) 4796-4762</x:v>
      </x:c>
      <x:c r="I12" t="str">
        <x:v>auxiliar.adm@centrho.com.br</x:v>
      </x:c>
      <x:c r="J12" t="str">
        <x:v>Centrho De Hematologia E Hemoterapia De Mogi Das Cruzes Ltda</x:v>
      </x:c>
      <x:c r="K12" t="n">
        <x:v>1</x:v>
      </x:c>
      <x:c r="L12" t="str">
        <x:v>Não</x:v>
      </x:c>
      <x:c r="M12" t="str">
        <x:v>Não</x:v>
      </x:c>
      <x:c r="N12" t="str">
        <x:v>Possível filial</x:v>
      </x:c>
      <x:c r="O12" t="str">
        <x:v>Confirmar unidade antes de excluir</x:v>
      </x:c>
    </x:row>
    <x:row r="13">
      <x:c r="A13" t="str">
        <x:v>DUP-0012</x:v>
      </x:c>
      <x:c r="B13" t="str">
        <x:v>Clinica Anhembi</x:v>
      </x:c>
      <x:c r="C13" t="str">
        <x:v>Saúde</x:v>
      </x:c>
      <x:c r="D13" t="str">
        <x:v>Clínica</x:v>
      </x:c>
      <x:c r="E13" t="str">
        <x:v>Mogi das Cruzes</x:v>
      </x:c>
      <x:c r="F13" t="str">
        <x:v>Centro</x:v>
      </x:c>
      <x:c r="G13" t="str">
        <x:v>Anhembi Clinica Medica Especializada Ltda, 49, Centro, Mogi Das Cruzes, Sp</x:v>
      </x:c>
      <x:c r="H13" t="str">
        <x:v>(11) 4724-8433</x:v>
      </x:c>
      <x:c r="I13" t="str">
        <x:v>financeiro@clinicaanhembi.com.br</x:v>
      </x:c>
      <x:c r="J13" t="str">
        <x:v>Clinica Anhembi</x:v>
      </x:c>
      <x:c r="K13" t="n">
        <x:v>1</x:v>
      </x:c>
      <x:c r="L13" t="str">
        <x:v>Não</x:v>
      </x:c>
      <x:c r="M13" t="str">
        <x:v>Sim</x:v>
      </x:c>
      <x:c r="N13" t="str">
        <x:v>Duplicado provável</x:v>
      </x:c>
      <x:c r="O13" t="str">
        <x:v>Manter fora da base principal após confirmação</x:v>
      </x:c>
    </x:row>
    <x:row r="14">
      <x:c r="A14" t="str">
        <x:v>DUP-0013</x:v>
      </x:c>
      <x:c r="B14" t="str">
        <x:v>Centrho De Hematologia E Hemoterapia De Mogi Das Cruzes Ltda</x:v>
      </x:c>
      <x:c r="C14" t="str">
        <x:v>Saúde</x:v>
      </x:c>
      <x:c r="D14" t="str">
        <x:v>Clínica</x:v>
      </x:c>
      <x:c r="E14" t="str">
        <x:v>Mogi das Cruzes</x:v>
      </x:c>
      <x:c r="F14" t="str">
        <x:v>Jardim Santista</x:v>
      </x:c>
      <x:c r="G14" t="str">
        <x:v>Centrho De Hematologia E Hemoterapia De Mogi Das Cruzes Ltda, 797, Jardim Santista, Mogi Das Cruzes, Sp</x:v>
      </x:c>
      <x:c r="H14" t="str">
        <x:v>(11) 4790-1617</x:v>
      </x:c>
      <x:c r="I14" t="str">
        <x:v>centrho@centrho.com.br</x:v>
      </x:c>
      <x:c r="J14" t="str">
        <x:v>Centrho De Hematologia E Hemoterapia De Mogi Das Cruzes Ltda</x:v>
      </x:c>
      <x:c r="K14" t="n">
        <x:v>1</x:v>
      </x:c>
      <x:c r="L14" t="str">
        <x:v>Não</x:v>
      </x:c>
      <x:c r="M14" t="str">
        <x:v>Não</x:v>
      </x:c>
      <x:c r="N14" t="str">
        <x:v>Duplicado provável</x:v>
      </x:c>
      <x:c r="O14" t="str">
        <x:v>Manter fora da base principal após confirmação</x:v>
      </x:c>
    </x:row>
    <x:row r="15">
      <x:c r="A15" t="str">
        <x:v>DUP-0014</x:v>
      </x:c>
      <x:c r="B15" t="str">
        <x:v>Centro De Imunobiologicos Imunecare Ltda</x:v>
      </x:c>
      <x:c r="C15" t="str">
        <x:v>Saúde</x:v>
      </x:c>
      <x:c r="D15" t="str">
        <x:v>Clínica</x:v>
      </x:c>
      <x:c r="E15" t="str">
        <x:v>Mogi das Cruzes</x:v>
      </x:c>
      <x:c r="F15" t="str">
        <x:v>Parque Monte Libano</x:v>
      </x:c>
      <x:c r="G15" t="str">
        <x:v>Centro De Imunobiologicos Imunecare Ltda, 770, Parque Monte Libano, Mogi Das Cruzes, Sp</x:v>
      </x:c>
      <x:c r="H15" t="str">
        <x:v>(12) 3943-3151</x:v>
      </x:c>
      <x:c r="I15" t="str">
        <x:v>contato@imunecare.com.br</x:v>
      </x:c>
      <x:c r="J15" t="str">
        <x:v>Centro De Imunobiologicos Imunecare Ltda</x:v>
      </x:c>
      <x:c r="K15" t="n">
        <x:v>1</x:v>
      </x:c>
      <x:c r="L15" t="str">
        <x:v>Não</x:v>
      </x:c>
      <x:c r="M15" t="str">
        <x:v>Não</x:v>
      </x:c>
      <x:c r="N15" t="str">
        <x:v>Duplicado provável</x:v>
      </x:c>
      <x:c r="O15" t="str">
        <x:v>Manter fora da base principal após confirmação</x:v>
      </x:c>
    </x:row>
    <x:row r="16">
      <x:c r="A16" t="str">
        <x:v>DUP-0015</x:v>
      </x:c>
      <x:c r="B16" t="str">
        <x:v>De Grao Em Grao Clinica Multidisciplinar Ltda</x:v>
      </x:c>
      <x:c r="C16" t="str">
        <x:v>Saúde</x:v>
      </x:c>
      <x:c r="D16" t="str">
        <x:v>Clínica</x:v>
      </x:c>
      <x:c r="E16" t="str">
        <x:v>Mogi das Cruzes</x:v>
      </x:c>
      <x:c r="F16" t="str">
        <x:v>Parque Monte Libano</x:v>
      </x:c>
      <x:c r="G16" t="str">
        <x:v>De Grao Em Grao Clinica Multidisciplinar Ltda, 1420, Parque Monte Libano, Mogi Das Cruzes, Sp</x:v>
      </x:c>
      <x:c r="H16" t="str">
        <x:v>(11) 4566-5773</x:v>
      </x:c>
      <x:c r="I16" t="str">
        <x:v>clinicadegraoemgrao@gmail.com</x:v>
      </x:c>
      <x:c r="J16" t="str">
        <x:v>De Grao Em Grao Clinica Multidisciplinar Ltda</x:v>
      </x:c>
      <x:c r="K16" t="n">
        <x:v>1</x:v>
      </x:c>
      <x:c r="L16" t="str">
        <x:v>Não</x:v>
      </x:c>
      <x:c r="M16" t="str">
        <x:v>Sim</x:v>
      </x:c>
      <x:c r="N16" t="str">
        <x:v>Duplicado provável</x:v>
      </x:c>
      <x:c r="O16" t="str">
        <x:v>Manter fora da base principal após confirmação</x:v>
      </x:c>
    </x:row>
    <x:row r="17">
      <x:c r="A17" t="str">
        <x:v>DUP-0016</x:v>
      </x:c>
      <x:c r="B17" t="str">
        <x:v>Diagnosticos Da America S A</x:v>
      </x:c>
      <x:c r="C17" t="str">
        <x:v>Saúde</x:v>
      </x:c>
      <x:c r="D17" t="str">
        <x:v>Clínica</x:v>
      </x:c>
      <x:c r="E17" t="str">
        <x:v>Mogi das Cruzes</x:v>
      </x:c>
      <x:c r="F17" t="str">
        <x:v>Vila Suissa</x:v>
      </x:c>
      <x:c r="G17" t="str">
        <x:v>Diagnosticos Da America S A, 521, Vila Suissa, Mogi Das Cruzes, Sp</x:v>
      </x:c>
      <x:c r="H17" t="str">
        <x:v>(11) 4197-5433</x:v>
      </x:c>
      <x:c r="I17" t="str">
        <x:v>claudineipereira@dasa.com.br</x:v>
      </x:c>
      <x:c r="J17" t="str">
        <x:v>Diagnosticos Da America S A</x:v>
      </x:c>
      <x:c r="K17" t="n">
        <x:v>1</x:v>
      </x:c>
      <x:c r="L17" t="str">
        <x:v>Não</x:v>
      </x:c>
      <x:c r="M17" t="str">
        <x:v>Não</x:v>
      </x:c>
      <x:c r="N17" t="str">
        <x:v>Possível filial</x:v>
      </x:c>
      <x:c r="O17" t="str">
        <x:v>Confirmar unidade antes de excluir</x:v>
      </x:c>
    </x:row>
    <x:row r="18">
      <x:c r="A18" t="str">
        <x:v>DUP-0017</x:v>
      </x:c>
      <x:c r="B18" t="str">
        <x:v>Diagnosticos Da America S A</x:v>
      </x:c>
      <x:c r="C18" t="str">
        <x:v>Saúde</x:v>
      </x:c>
      <x:c r="D18" t="str">
        <x:v>Clínica</x:v>
      </x:c>
      <x:c r="E18" t="str">
        <x:v>Mogi das Cruzes</x:v>
      </x:c>
      <x:c r="F18" t="str">
        <x:v>Vila Jundiai</x:v>
      </x:c>
      <x:c r="G18" t="str">
        <x:v>Diagnosticos Da America S A, 2585, Vila Jundiai, Mogi Das Cruzes, Sp</x:v>
      </x:c>
      <x:c r="H18" t="str">
        <x:v>(11) 4197-5494</x:v>
      </x:c>
      <x:c r="I18" t="str">
        <x:v>clauidneipereira@dasa.com.br</x:v>
      </x:c>
      <x:c r="J18" t="str">
        <x:v>Diagnosticos Da America S A</x:v>
      </x:c>
      <x:c r="K18" t="n">
        <x:v>1</x:v>
      </x:c>
      <x:c r="L18" t="str">
        <x:v>Não</x:v>
      </x:c>
      <x:c r="M18" t="str">
        <x:v>Não</x:v>
      </x:c>
      <x:c r="N18" t="str">
        <x:v>Possível filial</x:v>
      </x:c>
      <x:c r="O18" t="str">
        <x:v>Confirmar unidade antes de excluir</x:v>
      </x:c>
    </x:row>
    <x:row r="19">
      <x:c r="A19" t="str">
        <x:v>DUP-0018</x:v>
      </x:c>
      <x:c r="B19" t="str">
        <x:v>Diagnosticos Da America S A</x:v>
      </x:c>
      <x:c r="C19" t="str">
        <x:v>Saúde</x:v>
      </x:c>
      <x:c r="D19" t="str">
        <x:v>Clínica</x:v>
      </x:c>
      <x:c r="E19" t="str">
        <x:v>Mogi das Cruzes</x:v>
      </x:c>
      <x:c r="F19" t="str">
        <x:v>Jundiapeba</x:v>
      </x:c>
      <x:c r="G19" t="str">
        <x:v>Diagnosticos Da America S A, 29, Jundiapeba, Mogi Das Cruzes, Sp</x:v>
      </x:c>
      <x:c r="H19" t="str">
        <x:v>(11) 2630-3000</x:v>
      </x:c>
      <x:c r="I19" t="str">
        <x:v>tributario@dasa.com.br</x:v>
      </x:c>
      <x:c r="J19" t="str">
        <x:v>Diagnosticos Da America S A</x:v>
      </x:c>
      <x:c r="K19" t="n">
        <x:v>1</x:v>
      </x:c>
      <x:c r="L19" t="str">
        <x:v>Não</x:v>
      </x:c>
      <x:c r="M19" t="str">
        <x:v>Não</x:v>
      </x:c>
      <x:c r="N19" t="str">
        <x:v>Possível filial</x:v>
      </x:c>
      <x:c r="O19" t="str">
        <x:v>Confirmar unidade antes de excluir</x:v>
      </x:c>
    </x:row>
    <x:row r="20">
      <x:c r="A20" t="str">
        <x:v>DUP-0019</x:v>
      </x:c>
      <x:c r="B20" t="str">
        <x:v>De Grao Em Grao Clinica Multidisciplinar Ltda</x:v>
      </x:c>
      <x:c r="C20" t="str">
        <x:v>Saúde</x:v>
      </x:c>
      <x:c r="D20" t="str">
        <x:v>Clínica</x:v>
      </x:c>
      <x:c r="E20" t="str">
        <x:v>Mogi das Cruzes</x:v>
      </x:c>
      <x:c r="F20" t="str">
        <x:v>Vila Oliveira</x:v>
      </x:c>
      <x:c r="G20" t="str">
        <x:v>De Grao Em Grao Clinica Multidisciplinar Ltda, 1052, Vila Oliveira, Mogi Das Cruzes, Sp</x:v>
      </x:c>
      <x:c r="H20" t="str">
        <x:v>(11) 4566-5773</x:v>
      </x:c>
      <x:c r="I20" t="str">
        <x:v>clinicadegraoemgrao@gmail.com</x:v>
      </x:c>
      <x:c r="J20" t="str">
        <x:v>De Grao Em Grao Clinica Multidisciplinar Ltda</x:v>
      </x:c>
      <x:c r="K20" t="n">
        <x:v>1</x:v>
      </x:c>
      <x:c r="L20" t="str">
        <x:v>Não</x:v>
      </x:c>
      <x:c r="M20" t="str">
        <x:v>Sim</x:v>
      </x:c>
      <x:c r="N20" t="str">
        <x:v>Duplicado provável</x:v>
      </x:c>
      <x:c r="O20" t="str">
        <x:v>Manter fora da base principal após confirmação</x:v>
      </x:c>
    </x:row>
    <x:row r="21">
      <x:c r="A21" t="str">
        <x:v>DUP-0020</x:v>
      </x:c>
      <x:c r="B21" t="str">
        <x:v>Espaco Terapeutico Cinthia Franca</x:v>
      </x:c>
      <x:c r="C21" t="str">
        <x:v>Saúde</x:v>
      </x:c>
      <x:c r="D21" t="str">
        <x:v>Clínica</x:v>
      </x:c>
      <x:c r="E21" t="str">
        <x:v>Mogi das Cruzes</x:v>
      </x:c>
      <x:c r="F21" t="str">
        <x:v>Vila Oliveira</x:v>
      </x:c>
      <x:c r="G21" t="str">
        <x:v>Espaco Terapeutico Danilo Franca Ltda, 331, Vila Oliveira, Mogi Das Cruzes, Sp</x:v>
      </x:c>
      <x:c r="H21" t="str">
        <x:v>(11) 4122-6698</x:v>
      </x:c>
      <x:c r="I21" t="str">
        <x:v>danilo.franca@espacocinthiafranca.com.br</x:v>
      </x:c>
      <x:c r="J21" t="str">
        <x:v>Espaco Terapeutico Cinthia Franca</x:v>
      </x:c>
      <x:c r="K21" t="n">
        <x:v>1</x:v>
      </x:c>
      <x:c r="L21" t="str">
        <x:v>Não</x:v>
      </x:c>
      <x:c r="M21" t="str">
        <x:v>Não</x:v>
      </x:c>
      <x:c r="N21" t="str">
        <x:v>Possível filial</x:v>
      </x:c>
      <x:c r="O21" t="str">
        <x:v>Confirmar unidade antes de excluir</x:v>
      </x:c>
    </x:row>
    <x:row r="22">
      <x:c r="A22" t="str">
        <x:v>DUP-0021</x:v>
      </x:c>
      <x:c r="B22" t="str">
        <x:v>Hospital Santana</x:v>
      </x:c>
      <x:c r="C22" t="str">
        <x:v>Saúde</x:v>
      </x:c>
      <x:c r="D22" t="str">
        <x:v>Hospital</x:v>
      </x:c>
      <x:c r="E22" t="str">
        <x:v>Mogi das Cruzes</x:v>
      </x:c>
      <x:c r="F22" t="str">
        <x:v>Centro</x:v>
      </x:c>
      <x:c r="G22" t="str">
        <x:v>Notre Dame Intermedica Saude S A, 71, Centro, Mogi Das Cruzes, Sp</x:v>
      </x:c>
      <x:c r="H22" t="str"/>
      <x:c r="I22" t="str"/>
      <x:c r="J22" t="str">
        <x:v>Hospital Santana</x:v>
      </x:c>
      <x:c r="K22" t="n">
        <x:v>1</x:v>
      </x:c>
      <x:c r="L22" t="str">
        <x:v>Não</x:v>
      </x:c>
      <x:c r="M22" t="str">
        <x:v>Não</x:v>
      </x:c>
      <x:c r="N22" t="str">
        <x:v>Possível filial</x:v>
      </x:c>
      <x:c r="O22" t="str">
        <x:v>Confirmar unidade antes de excluir</x:v>
      </x:c>
    </x:row>
    <x:row r="23">
      <x:c r="A23" t="str">
        <x:v>DUP-0022</x:v>
      </x:c>
      <x:c r="B23" t="str">
        <x:v>Integrar Psicologia E Saude</x:v>
      </x:c>
      <x:c r="C23" t="str">
        <x:v>Saúde</x:v>
      </x:c>
      <x:c r="D23" t="str">
        <x:v>Clínica</x:v>
      </x:c>
      <x:c r="E23" t="str">
        <x:v>Mogi das Cruzes</x:v>
      </x:c>
      <x:c r="F23" t="str">
        <x:v>Vila Natal</x:v>
      </x:c>
      <x:c r="G23" t="str">
        <x:v>R R Integrar Psicologia E Saude Ltda, 447, Vila Natal, Mogi Das Cruzes, Sp</x:v>
      </x:c>
      <x:c r="H23" t="str">
        <x:v>(11) 4726-4548</x:v>
      </x:c>
      <x:c r="I23" t="str">
        <x:v>srpservicoscontabeis@gmail.com</x:v>
      </x:c>
      <x:c r="J23" t="str">
        <x:v>Integrar Psicologia E Saude</x:v>
      </x:c>
      <x:c r="K23" t="n">
        <x:v>1</x:v>
      </x:c>
      <x:c r="L23" t="str">
        <x:v>Não</x:v>
      </x:c>
      <x:c r="M23" t="str">
        <x:v>Não</x:v>
      </x:c>
      <x:c r="N23" t="str">
        <x:v>Possível filial</x:v>
      </x:c>
      <x:c r="O23" t="str">
        <x:v>Confirmar unidade antes de excluir</x:v>
      </x:c>
    </x:row>
    <x:row r="24">
      <x:c r="A24" t="str">
        <x:v>DUP-0023</x:v>
      </x:c>
      <x:c r="B24" t="str">
        <x:v>Mogi Mater Hospital E Maternidade</x:v>
      </x:c>
      <x:c r="C24" t="str">
        <x:v>Saúde</x:v>
      </x:c>
      <x:c r="D24" t="str">
        <x:v>Maternidade</x:v>
      </x:c>
      <x:c r="E24" t="str">
        <x:v>Mogi das Cruzes</x:v>
      </x:c>
      <x:c r="F24" t="str">
        <x:v>Centro</x:v>
      </x:c>
      <x:c r="G24" t="str">
        <x:v>Hospital E Maternidade Mogi Ltda, 83, Centro, Mogi Das Cruzes, Sp</x:v>
      </x:c>
      <x:c r="H24" t="str"/>
      <x:c r="I24" t="str"/>
      <x:c r="J24" t="str">
        <x:v>Mogi-Mater Hospital e Maternidade</x:v>
      </x:c>
      <x:c r="K24" t="n">
        <x:v>1</x:v>
      </x:c>
      <x:c r="L24" t="str">
        <x:v>Não</x:v>
      </x:c>
      <x:c r="M24" t="str">
        <x:v>Não</x:v>
      </x:c>
      <x:c r="N24" t="str">
        <x:v>Possível filial</x:v>
      </x:c>
      <x:c r="O24" t="str">
        <x:v>Confirmar unidade antes de excluir</x:v>
      </x:c>
    </x:row>
    <x:row r="25">
      <x:c r="A25" t="str">
        <x:v>DUP-0024</x:v>
      </x:c>
      <x:c r="B25" t="str">
        <x:v>Nasa Laboratorio Bio Clinico Ltda</x:v>
      </x:c>
      <x:c r="C25" t="str">
        <x:v>Saúde</x:v>
      </x:c>
      <x:c r="D25" t="str">
        <x:v>Clínica</x:v>
      </x:c>
      <x:c r="E25" t="str">
        <x:v>Mogi das Cruzes</x:v>
      </x:c>
      <x:c r="F25" t="str">
        <x:v>Jardim Santista</x:v>
      </x:c>
      <x:c r="G25" t="str">
        <x:v>Nasa Laboratorio Bio Clinico Ltda, 371, Jardim Santista, Mogi Das Cruzes, Sp</x:v>
      </x:c>
      <x:c r="H25" t="str">
        <x:v>(11) 2090-0515</x:v>
      </x:c>
      <x:c r="I25" t="str">
        <x:v>carlaa@nasalaboratorio.com.br</x:v>
      </x:c>
      <x:c r="J25" t="str">
        <x:v>Nasa Laboratorio Bio Clinico Ltda</x:v>
      </x:c>
      <x:c r="K25" t="n">
        <x:v>1</x:v>
      </x:c>
      <x:c r="L25" t="str">
        <x:v>Não</x:v>
      </x:c>
      <x:c r="M25" t="str">
        <x:v>Sim</x:v>
      </x:c>
      <x:c r="N25" t="str">
        <x:v>Duplicado provável</x:v>
      </x:c>
      <x:c r="O25" t="str">
        <x:v>Manter fora da base principal após confirmação</x:v>
      </x:c>
    </x:row>
    <x:row r="26">
      <x:c r="A26" t="str">
        <x:v>DUP-0025</x:v>
      </x:c>
      <x:c r="B26" t="str">
        <x:v>Notre Dame Intermedica Saude S A</x:v>
      </x:c>
      <x:c r="C26" t="str">
        <x:v>Saúde</x:v>
      </x:c>
      <x:c r="D26" t="str">
        <x:v>Clínica</x:v>
      </x:c>
      <x:c r="E26" t="str">
        <x:v>Mogi das Cruzes</x:v>
      </x:c>
      <x:c r="F26" t="str">
        <x:v>Centro</x:v>
      </x:c>
      <x:c r="G26" t="str">
        <x:v>Notre Dame Intermedica Saude S A, 300, Centro, Mogi Das Cruzes, Sp</x:v>
      </x:c>
      <x:c r="H26" t="str">
        <x:v>(11) 3155-2000</x:v>
      </x:c>
      <x:c r="I26" t="str">
        <x:v>cadastro.federal@intermedica.com.br</x:v>
      </x:c>
      <x:c r="J26" t="str">
        <x:v>Notre Dame Intermedica Saude S A</x:v>
      </x:c>
      <x:c r="K26" t="n">
        <x:v>1</x:v>
      </x:c>
      <x:c r="L26" t="str">
        <x:v>Não</x:v>
      </x:c>
      <x:c r="M26" t="str">
        <x:v>Sim</x:v>
      </x:c>
      <x:c r="N26" t="str">
        <x:v>Duplicado provável</x:v>
      </x:c>
      <x:c r="O26" t="str">
        <x:v>Manter fora da base principal após confirmação</x:v>
      </x:c>
    </x:row>
    <x:row r="27">
      <x:c r="A27" t="str">
        <x:v>DUP-0026</x:v>
      </x:c>
      <x:c r="B27" t="str">
        <x:v>Radiologic Radiologia E Diagnostico Odontologico Ltda</x:v>
      </x:c>
      <x:c r="C27" t="str">
        <x:v>Saúde</x:v>
      </x:c>
      <x:c r="D27" t="str">
        <x:v>Clínica</x:v>
      </x:c>
      <x:c r="E27" t="str">
        <x:v>Mogi das Cruzes</x:v>
      </x:c>
      <x:c r="F27" t="str">
        <x:v>Centro</x:v>
      </x:c>
      <x:c r="G27" t="str">
        <x:v>Radiologic Radiologia E Diagnostico Odontologico Ltda, 1493, Centro, Mogi Das Cruzes, Sp</x:v>
      </x:c>
      <x:c r="H27" t="str">
        <x:v>(11) 4726-1535</x:v>
      </x:c>
      <x:c r="I27" t="str">
        <x:v>patricia@radiologicdigital.com.br</x:v>
      </x:c>
      <x:c r="J27" t="str">
        <x:v>Radiologic Radiologia E Diagnostico Odontologico Ltda</x:v>
      </x:c>
      <x:c r="K27" t="n">
        <x:v>1</x:v>
      </x:c>
      <x:c r="L27" t="str">
        <x:v>Sim</x:v>
      </x:c>
      <x:c r="M27" t="str">
        <x:v>Sim</x:v>
      </x:c>
      <x:c r="N27" t="str">
        <x:v>Duplicado provável</x:v>
      </x:c>
      <x:c r="O27" t="str">
        <x:v>Manter fora da base principal após confirmação</x:v>
      </x:c>
    </x:row>
    <x:row r="28">
      <x:c r="A28" t="str">
        <x:v>DUP-0027</x:v>
      </x:c>
      <x:c r="B28" t="str">
        <x:v>Notre Dame Intermedica Saude S A</x:v>
      </x:c>
      <x:c r="C28" t="str">
        <x:v>Saúde</x:v>
      </x:c>
      <x:c r="D28" t="str">
        <x:v>Clínica</x:v>
      </x:c>
      <x:c r="E28" t="str">
        <x:v>Mogi das Cruzes</x:v>
      </x:c>
      <x:c r="F28" t="str">
        <x:v>Centro</x:v>
      </x:c>
      <x:c r="G28" t="str">
        <x:v>Notre Dame Intermedica Saude S A, 255, Centro, Mogi Das Cruzes, Sp</x:v>
      </x:c>
      <x:c r="H28" t="str">
        <x:v>(11) 4795-4006</x:v>
      </x:c>
      <x:c r="I28" t="str">
        <x:v>fabio.oliveira@intermedica.com.br</x:v>
      </x:c>
      <x:c r="J28" t="str">
        <x:v>Notre Dame Intermedica Saude S A</x:v>
      </x:c>
      <x:c r="K28" t="n">
        <x:v>1</x:v>
      </x:c>
      <x:c r="L28" t="str">
        <x:v>Não</x:v>
      </x:c>
      <x:c r="M28" t="str">
        <x:v>Não</x:v>
      </x:c>
      <x:c r="N28" t="str">
        <x:v>Duplicado provável</x:v>
      </x:c>
      <x:c r="O28" t="str">
        <x:v>Manter fora da base principal após confirmação</x:v>
      </x:c>
    </x:row>
    <x:row r="29">
      <x:c r="A29" t="str">
        <x:v>DUP-0028</x:v>
      </x:c>
      <x:c r="B29" t="str">
        <x:v>Unifi Unidade De Fisioterapia Intensiva S S Ltda</x:v>
      </x:c>
      <x:c r="C29" t="str">
        <x:v>Saúde</x:v>
      </x:c>
      <x:c r="D29" t="str">
        <x:v>Clínica</x:v>
      </x:c>
      <x:c r="E29" t="str">
        <x:v>Mogi das Cruzes</x:v>
      </x:c>
      <x:c r="F29" t="str">
        <x:v>Centro</x:v>
      </x:c>
      <x:c r="G29" t="str">
        <x:v>Unifi Unidade De Fisioterapia Intensiva S S Ltda, 443, Centro, Mogi Das Cruzes, Sp</x:v>
      </x:c>
      <x:c r="H29" t="str">
        <x:v>(11) 4799-3460</x:v>
      </x:c>
      <x:c r="I29" t="str">
        <x:v>unifi.fisio@gmail.com</x:v>
      </x:c>
      <x:c r="J29" t="str">
        <x:v>Unifi Unidade De Fisioterapia Intensiva S S Ltda</x:v>
      </x:c>
      <x:c r="K29" t="n">
        <x:v>1</x:v>
      </x:c>
      <x:c r="L29" t="str">
        <x:v>Não</x:v>
      </x:c>
      <x:c r="M29" t="str">
        <x:v>Não</x:v>
      </x:c>
      <x:c r="N29" t="str">
        <x:v>Possível filial</x:v>
      </x:c>
      <x:c r="O29" t="str">
        <x:v>Confirmar unidade antes de excluir</x:v>
      </x:c>
    </x:row>
    <x:row r="30">
      <x:c r="A30" t="str">
        <x:v>DUP-0029</x:v>
      </x:c>
      <x:c r="B30" t="str">
        <x:v>Associacao Psicologica De Guarulhos</x:v>
      </x:c>
      <x:c r="C30" t="str">
        <x:v>Saúde</x:v>
      </x:c>
      <x:c r="D30" t="str">
        <x:v>Clínica</x:v>
      </x:c>
      <x:c r="E30" t="str">
        <x:v>Guarulhos</x:v>
      </x:c>
      <x:c r="F30" t="str">
        <x:v>Centro</x:v>
      </x:c>
      <x:c r="G30" t="str">
        <x:v>Associacao Psicologica De Guarulhos Cnpj 54789169000100, 55, Centro, Guarulhos, Sp</x:v>
      </x:c>
      <x:c r="H30" t="str"/>
      <x:c r="I30" t="str"/>
      <x:c r="J30" t="str">
        <x:v>Associacao Psicologica De Guarulhos</x:v>
      </x:c>
      <x:c r="K30" t="n">
        <x:v>1</x:v>
      </x:c>
      <x:c r="L30" t="str">
        <x:v>Não</x:v>
      </x:c>
      <x:c r="M30" t="str">
        <x:v>Não</x:v>
      </x:c>
      <x:c r="N30" t="str">
        <x:v>Possível filial</x:v>
      </x:c>
      <x:c r="O30" t="str">
        <x:v>Confirmar unidade antes de excluir</x:v>
      </x:c>
    </x:row>
    <x:row r="31">
      <x:c r="A31" t="str">
        <x:v>DUP-0030</x:v>
      </x:c>
      <x:c r="B31" t="str">
        <x:v>Upa Jundiapeba</x:v>
      </x:c>
      <x:c r="C31" t="str">
        <x:v>Saúde</x:v>
      </x:c>
      <x:c r="D31" t="str">
        <x:v>Pronto Atendimento / UPA</x:v>
      </x:c>
      <x:c r="E31" t="str">
        <x:v>Mogi das Cruzes</x:v>
      </x:c>
      <x:c r="F31" t="str">
        <x:v>Jundiapeba</x:v>
      </x:c>
      <x:c r="G31" t="str">
        <x:v>Prefeitura Municipal De Mogi Das Cruzes, S/N, Jundiapeba, Mogi Das Cruzes, Sp</x:v>
      </x:c>
      <x:c r="H31" t="str">
        <x:v>(11) 4798-5990</x:v>
      </x:c>
      <x:c r="I31" t="str">
        <x:v>ubs.jundiapeba@pmmc.com.br</x:v>
      </x:c>
      <x:c r="J31" t="str">
        <x:v>Upa Jundiapeba</x:v>
      </x:c>
      <x:c r="K31" t="n">
        <x:v>1</x:v>
      </x:c>
      <x:c r="L31" t="str">
        <x:v>Não</x:v>
      </x:c>
      <x:c r="M31" t="str">
        <x:v>Sim</x:v>
      </x:c>
      <x:c r="N31" t="str">
        <x:v>Duplicado provável</x:v>
      </x:c>
      <x:c r="O31" t="str">
        <x:v>Manter fora da base principal após confirmação</x:v>
      </x:c>
    </x:row>
    <x:row r="32">
      <x:c r="A32" t="str">
        <x:v>DUP-0031</x:v>
      </x:c>
      <x:c r="B32" t="str">
        <x:v>Cepac Centro De Diagnosticos</x:v>
      </x:c>
      <x:c r="C32" t="str">
        <x:v>Saúde</x:v>
      </x:c>
      <x:c r="D32" t="str">
        <x:v>Clínica</x:v>
      </x:c>
      <x:c r="E32" t="str">
        <x:v>Guarulhos</x:v>
      </x:c>
      <x:c r="F32" t="str">
        <x:v>Vila Hilda</x:v>
      </x:c>
      <x:c r="G32" t="str">
        <x:v>Cepac Centro De Diagnosticos Ltda, 5, Vila Hilda, Guarulhos, Sp</x:v>
      </x:c>
      <x:c r="H32" t="str">
        <x:v>(11) 2442-2200</x:v>
      </x:c>
      <x:c r="I32" t="str">
        <x:v>cepac@cepac.com.br</x:v>
      </x:c>
      <x:c r="J32" t="str">
        <x:v>Cepac Centro De Diagnosticos</x:v>
      </x:c>
      <x:c r="K32" t="n">
        <x:v>1</x:v>
      </x:c>
      <x:c r="L32" t="str">
        <x:v>Não</x:v>
      </x:c>
      <x:c r="M32" t="str">
        <x:v>Sim</x:v>
      </x:c>
      <x:c r="N32" t="str">
        <x:v>Duplicado provável</x:v>
      </x:c>
      <x:c r="O32" t="str">
        <x:v>Manter fora da base principal após confirmação</x:v>
      </x:c>
    </x:row>
    <x:row r="33">
      <x:c r="A33" t="str">
        <x:v>DUP-0032</x:v>
      </x:c>
      <x:c r="B33" t="str">
        <x:v>Cepac Centro De Diagnosticos</x:v>
      </x:c>
      <x:c r="C33" t="str">
        <x:v>Saúde</x:v>
      </x:c>
      <x:c r="D33" t="str">
        <x:v>Clínica</x:v>
      </x:c>
      <x:c r="E33" t="str">
        <x:v>Guarulhos</x:v>
      </x:c>
      <x:c r="F33" t="str">
        <x:v>Macedo</x:v>
      </x:c>
      <x:c r="G33" t="str">
        <x:v>Cepac Centro De Diagnosticos Ltda, 910, Macedo, Guarulhos, Sp</x:v>
      </x:c>
      <x:c r="H33" t="str">
        <x:v>(11) 2442-2200</x:v>
      </x:c>
      <x:c r="I33" t="str">
        <x:v>cepac@cepac.com.br</x:v>
      </x:c>
      <x:c r="J33" t="str">
        <x:v>Cepac Centro De Diagnosticos</x:v>
      </x:c>
      <x:c r="K33" t="n">
        <x:v>1</x:v>
      </x:c>
      <x:c r="L33" t="str">
        <x:v>Não</x:v>
      </x:c>
      <x:c r="M33" t="str">
        <x:v>Sim</x:v>
      </x:c>
      <x:c r="N33" t="str">
        <x:v>Duplicado provável</x:v>
      </x:c>
      <x:c r="O33" t="str">
        <x:v>Manter fora da base principal após confirmação</x:v>
      </x:c>
    </x:row>
    <x:row r="34">
      <x:c r="A34" t="str">
        <x:v>DUP-0033</x:v>
      </x:c>
      <x:c r="B34" t="str">
        <x:v>Cintra E Youssef Medicos Associados</x:v>
      </x:c>
      <x:c r="C34" t="str">
        <x:v>Saúde</x:v>
      </x:c>
      <x:c r="D34" t="str">
        <x:v>Clínica</x:v>
      </x:c>
      <x:c r="E34" t="str">
        <x:v>Guarulhos</x:v>
      </x:c>
      <x:c r="F34" t="str">
        <x:v>Centro</x:v>
      </x:c>
      <x:c r="G34" t="str">
        <x:v>Cintra E Youssef Medicos Associados Ltda, 2120, Centro, Guarulhos, Sp</x:v>
      </x:c>
      <x:c r="H34" t="str">
        <x:v>(11) 96300-7986</x:v>
      </x:c>
      <x:c r="I34" t="str">
        <x:v>joao_maciel@uol.com.br</x:v>
      </x:c>
      <x:c r="J34" t="str">
        <x:v>Cintra E Youssef Medicos Associados</x:v>
      </x:c>
      <x:c r="K34" t="n">
        <x:v>1</x:v>
      </x:c>
      <x:c r="L34" t="str">
        <x:v>Não</x:v>
      </x:c>
      <x:c r="M34" t="str">
        <x:v>Sim</x:v>
      </x:c>
      <x:c r="N34" t="str">
        <x:v>Duplicado provável</x:v>
      </x:c>
      <x:c r="O34" t="str">
        <x:v>Manter fora da base principal após confirmação</x:v>
      </x:c>
    </x:row>
    <x:row r="35">
      <x:c r="A35" t="str">
        <x:v>DUP-0034</x:v>
      </x:c>
      <x:c r="B35" t="str">
        <x:v>Centro De Equoterapia E Reabilitacao Lorenzo C Campos</x:v>
      </x:c>
      <x:c r="C35" t="str">
        <x:v>Saúde</x:v>
      </x:c>
      <x:c r="D35" t="str">
        <x:v>Clínica</x:v>
      </x:c>
      <x:c r="E35" t="str">
        <x:v>Guarulhos</x:v>
      </x:c>
      <x:c r="F35" t="str">
        <x:v>Jardim Maia</x:v>
      </x:c>
      <x:c r="G35" t="str">
        <x:v>Centro De Equoterapia E Reabilitacao Lorenzo C Campos Ltda, 153, Jardim Maia, Guarulhos, Sp</x:v>
      </x:c>
      <x:c r="H35" t="str">
        <x:v>(11) 94039-4067</x:v>
      </x:c>
      <x:c r="I35" t="str">
        <x:v>coordenacaolorenzo@gmail.com</x:v>
      </x:c>
      <x:c r="J35" t="str">
        <x:v>Centro De Equoterapia E Reabilitacao Lorenzo C Campos</x:v>
      </x:c>
      <x:c r="K35" t="n">
        <x:v>1</x:v>
      </x:c>
      <x:c r="L35" t="str">
        <x:v>Não</x:v>
      </x:c>
      <x:c r="M35" t="str">
        <x:v>Sim</x:v>
      </x:c>
      <x:c r="N35" t="str">
        <x:v>Duplicado provável</x:v>
      </x:c>
      <x:c r="O35" t="str">
        <x:v>Manter fora da base principal após confirmação</x:v>
      </x:c>
    </x:row>
    <x:row r="36">
      <x:c r="A36" t="str">
        <x:v>DUP-0035</x:v>
      </x:c>
      <x:c r="B36" t="str">
        <x:v>Clinica Calegari</x:v>
      </x:c>
      <x:c r="C36" t="str">
        <x:v>Saúde</x:v>
      </x:c>
      <x:c r="D36" t="str">
        <x:v>Clínica</x:v>
      </x:c>
      <x:c r="E36" t="str">
        <x:v>Guarulhos</x:v>
      </x:c>
      <x:c r="F36" t="str">
        <x:v>Jardim Eugenia</x:v>
      </x:c>
      <x:c r="G36" t="str">
        <x:v>Clinica Carvalho Calegari Centro Odontologico Ltda, 1550, Jardim Eugenia, Guarulhos, Sp</x:v>
      </x:c>
      <x:c r="H36" t="str">
        <x:v>(11) 3428-1350</x:v>
      </x:c>
      <x:c r="I36" t="str">
        <x:v>adm@clinicacalegari.com.br</x:v>
      </x:c>
      <x:c r="J36" t="str">
        <x:v>Clinica Calegari</x:v>
      </x:c>
      <x:c r="K36" t="n">
        <x:v>1</x:v>
      </x:c>
      <x:c r="L36" t="str">
        <x:v>Não</x:v>
      </x:c>
      <x:c r="M36" t="str">
        <x:v>Não</x:v>
      </x:c>
      <x:c r="N36" t="str">
        <x:v>Possível filial</x:v>
      </x:c>
      <x:c r="O36" t="str">
        <x:v>Confirmar unidade antes de excluir</x:v>
      </x:c>
    </x:row>
    <x:row r="37">
      <x:c r="A37" t="str">
        <x:v>DUP-0036</x:v>
      </x:c>
      <x:c r="B37" t="str">
        <x:v>Clinica De Psicologia Dnll</x:v>
      </x:c>
      <x:c r="C37" t="str">
        <x:v>Saúde</x:v>
      </x:c>
      <x:c r="D37" t="str">
        <x:v>Clínica</x:v>
      </x:c>
      <x:c r="E37" t="str">
        <x:v>Guarulhos</x:v>
      </x:c>
      <x:c r="F37" t="str">
        <x:v>Macedo</x:v>
      </x:c>
      <x:c r="G37" t="str">
        <x:v>Clinica De Psicologia Dnll Ltda, 1929, Macedo, Guarulhos, Sp</x:v>
      </x:c>
      <x:c r="H37" t="str"/>
      <x:c r="I37" t="str"/>
      <x:c r="J37" t="str">
        <x:v>Clinica De Psicologia Dnll</x:v>
      </x:c>
      <x:c r="K37" t="n">
        <x:v>1</x:v>
      </x:c>
      <x:c r="L37" t="str">
        <x:v>Não</x:v>
      </x:c>
      <x:c r="M37" t="str">
        <x:v>Não</x:v>
      </x:c>
      <x:c r="N37" t="str">
        <x:v>Possível filial</x:v>
      </x:c>
      <x:c r="O37" t="str">
        <x:v>Confirmar unidade antes de excluir</x:v>
      </x:c>
    </x:row>
    <x:row r="38">
      <x:c r="A38" t="str">
        <x:v>DUP-0037</x:v>
      </x:c>
      <x:c r="B38" t="str">
        <x:v>Clinica Leila Loutfi</x:v>
      </x:c>
      <x:c r="C38" t="str">
        <x:v>Saúde</x:v>
      </x:c>
      <x:c r="D38" t="str">
        <x:v>Clínica</x:v>
      </x:c>
      <x:c r="E38" t="str">
        <x:v>Guarulhos</x:v>
      </x:c>
      <x:c r="F38" t="str">
        <x:v>Vila Silveira</x:v>
      </x:c>
      <x:c r="G38" t="str">
        <x:v>Clinica Leila Loutfi Medicina Integrada Eireli, 111, Vila Silveira, Guarulhos, Sp</x:v>
      </x:c>
      <x:c r="H38" t="str"/>
      <x:c r="I38" t="str"/>
      <x:c r="J38" t="str">
        <x:v>Clinica Leila Loutfi</x:v>
      </x:c>
      <x:c r="K38" t="n">
        <x:v>1</x:v>
      </x:c>
      <x:c r="L38" t="str">
        <x:v>Não</x:v>
      </x:c>
      <x:c r="M38" t="str">
        <x:v>Não</x:v>
      </x:c>
      <x:c r="N38" t="str">
        <x:v>Possível filial</x:v>
      </x:c>
      <x:c r="O38" t="str">
        <x:v>Confirmar unidade antes de excluir</x:v>
      </x:c>
    </x:row>
    <x:row r="39">
      <x:c r="A39" t="str">
        <x:v>DUP-0038</x:v>
      </x:c>
      <x:c r="B39" t="str">
        <x:v>Clinica Medica Doutor Tem Ltda</x:v>
      </x:c>
      <x:c r="C39" t="str">
        <x:v>Saúde</x:v>
      </x:c>
      <x:c r="D39" t="str">
        <x:v>Clínica</x:v>
      </x:c>
      <x:c r="E39" t="str">
        <x:v>Guarulhos</x:v>
      </x:c>
      <x:c r="F39" t="str">
        <x:v>Jardim Paraiso</x:v>
      </x:c>
      <x:c r="G39" t="str">
        <x:v>Clinica Medica Doutor Tem Ltda, 800, Jardim Paraiso, Guarulhos, Sp</x:v>
      </x:c>
      <x:c r="H39" t="str">
        <x:v>(11) 4966-4748</x:v>
      </x:c>
      <x:c r="I39" t="str">
        <x:v>claudiaspala33@gmail.com</x:v>
      </x:c>
      <x:c r="J39" t="str">
        <x:v>Clinica Medica Doutor Tem Ltda</x:v>
      </x:c>
      <x:c r="K39" t="n">
        <x:v>1</x:v>
      </x:c>
      <x:c r="L39" t="str">
        <x:v>Não</x:v>
      </x:c>
      <x:c r="M39" t="str">
        <x:v>Sim</x:v>
      </x:c>
      <x:c r="N39" t="str">
        <x:v>Duplicado provável</x:v>
      </x:c>
      <x:c r="O39" t="str">
        <x:v>Manter fora da base principal após confirmação</x:v>
      </x:c>
    </x:row>
    <x:row r="40">
      <x:c r="A40" t="str">
        <x:v>DUP-0039</x:v>
      </x:c>
      <x:c r="B40" t="str">
        <x:v>Clinica Multidisciplinar Menthalhelp</x:v>
      </x:c>
      <x:c r="C40" t="str">
        <x:v>Saúde</x:v>
      </x:c>
      <x:c r="D40" t="str">
        <x:v>Clínica</x:v>
      </x:c>
      <x:c r="E40" t="str">
        <x:v>Guarulhos</x:v>
      </x:c>
      <x:c r="F40" t="str">
        <x:v>Vila Tijuco</x:v>
      </x:c>
      <x:c r="G40" t="str">
        <x:v>Clinica Multidisciplinar Menthalhelp Ltda, 122, Vila Tijuco, Guarulhos, Sp</x:v>
      </x:c>
      <x:c r="H40" t="str">
        <x:v>(11) 2451-5695</x:v>
      </x:c>
      <x:c r="I40" t="str">
        <x:v>reginnapsico@gmail.com</x:v>
      </x:c>
      <x:c r="J40" t="str">
        <x:v>Clinica Multidisciplinar Menthalhelp</x:v>
      </x:c>
      <x:c r="K40" t="n">
        <x:v>1</x:v>
      </x:c>
      <x:c r="L40" t="str">
        <x:v>Não</x:v>
      </x:c>
      <x:c r="M40" t="str">
        <x:v>Não</x:v>
      </x:c>
      <x:c r="N40" t="str">
        <x:v>Possível filial</x:v>
      </x:c>
      <x:c r="O40" t="str">
        <x:v>Confirmar unidade antes de excluir</x:v>
      </x:c>
    </x:row>
    <x:row r="41">
      <x:c r="A41" t="str">
        <x:v>DUP-0040</x:v>
      </x:c>
      <x:c r="B41" t="str">
        <x:v>Clinica Odontologica Monte Verde</x:v>
      </x:c>
      <x:c r="C41" t="str">
        <x:v>Saúde</x:v>
      </x:c>
      <x:c r="D41" t="str">
        <x:v>Clínica</x:v>
      </x:c>
      <x:c r="E41" t="str">
        <x:v>Guarulhos</x:v>
      </x:c>
      <x:c r="F41" t="str">
        <x:v>Centro</x:v>
      </x:c>
      <x:c r="G41" t="str">
        <x:v>Clinica Odontologica Monte Verde S S Ltda, 235, Centro, Guarulhos, Sp</x:v>
      </x:c>
      <x:c r="H41" t="str">
        <x:v>24689903</x:v>
      </x:c>
      <x:c r="I41" t="str">
        <x:v>clinicamonteverde@uol.com.br</x:v>
      </x:c>
      <x:c r="J41" t="str">
        <x:v>Clinica Odontologica Monte Verde</x:v>
      </x:c>
      <x:c r="K41" t="n">
        <x:v>1</x:v>
      </x:c>
      <x:c r="L41" t="str">
        <x:v>Não</x:v>
      </x:c>
      <x:c r="M41" t="str">
        <x:v>Não</x:v>
      </x:c>
      <x:c r="N41" t="str">
        <x:v>Duplicado provável</x:v>
      </x:c>
      <x:c r="O41" t="str">
        <x:v>Manter fora da base principal após confirmação</x:v>
      </x:c>
    </x:row>
    <x:row r="42">
      <x:c r="A42" t="str">
        <x:v>DUP-0041</x:v>
      </x:c>
      <x:c r="B42" t="str">
        <x:v>Clinica Onix</x:v>
      </x:c>
      <x:c r="C42" t="str">
        <x:v>Saúde</x:v>
      </x:c>
      <x:c r="D42" t="str">
        <x:v>Clínica</x:v>
      </x:c>
      <x:c r="E42" t="str">
        <x:v>Guarulhos</x:v>
      </x:c>
      <x:c r="F42" t="str">
        <x:v>Jardim Santa Vicenci</x:v>
      </x:c>
      <x:c r="G42" t="str">
        <x:v>Clinica Onix Posto De Coleta Ltda Cnpj 42310016000140, 41, Jardim Santa Vicenci, Guarulhos, Sp</x:v>
      </x:c>
      <x:c r="H42" t="str"/>
      <x:c r="I42" t="str"/>
      <x:c r="J42" t="str">
        <x:v>Clinica Onix</x:v>
      </x:c>
      <x:c r="K42" t="n">
        <x:v>1</x:v>
      </x:c>
      <x:c r="L42" t="str">
        <x:v>Não</x:v>
      </x:c>
      <x:c r="M42" t="str">
        <x:v>Não</x:v>
      </x:c>
      <x:c r="N42" t="str">
        <x:v>Possível filial</x:v>
      </x:c>
      <x:c r="O42" t="str">
        <x:v>Confirmar unidade antes de excluir</x:v>
      </x:c>
    </x:row>
    <x:row r="43">
      <x:c r="A43" t="str">
        <x:v>DUP-0042</x:v>
      </x:c>
      <x:c r="B43" t="str">
        <x:v>Clinica Passos</x:v>
      </x:c>
      <x:c r="C43" t="str">
        <x:v>Saúde</x:v>
      </x:c>
      <x:c r="D43" t="str">
        <x:v>Clínica</x:v>
      </x:c>
      <x:c r="E43" t="str">
        <x:v>Guarulhos</x:v>
      </x:c>
      <x:c r="F43" t="str">
        <x:v>Jd Carvalho</x:v>
      </x:c>
      <x:c r="G43" t="str">
        <x:v>Clinica Passos Ltda Me, 229, Jd Carvalho, Guarulhos, Sp</x:v>
      </x:c>
      <x:c r="H43" t="str"/>
      <x:c r="I43" t="str"/>
      <x:c r="J43" t="str">
        <x:v>Clinica Passos</x:v>
      </x:c>
      <x:c r="K43" t="n">
        <x:v>1</x:v>
      </x:c>
      <x:c r="L43" t="str">
        <x:v>Não</x:v>
      </x:c>
      <x:c r="M43" t="str">
        <x:v>Não</x:v>
      </x:c>
      <x:c r="N43" t="str">
        <x:v>Possível filial</x:v>
      </x:c>
      <x:c r="O43" t="str">
        <x:v>Confirmar unidade antes de excluir</x:v>
      </x:c>
    </x:row>
    <x:row r="44">
      <x:c r="A44" t="str">
        <x:v>DUP-0043</x:v>
      </x:c>
      <x:c r="B44" t="str">
        <x:v>Clinica Start Diagnosticos</x:v>
      </x:c>
      <x:c r="C44" t="str">
        <x:v>Saúde</x:v>
      </x:c>
      <x:c r="D44" t="str">
        <x:v>Clínica</x:v>
      </x:c>
      <x:c r="E44" t="str">
        <x:v>Guarulhos</x:v>
      </x:c>
      <x:c r="F44" t="str">
        <x:v>Jardim Sao Joao</x:v>
      </x:c>
      <x:c r="G44" t="str">
        <x:v>Chirley Doralice De Oliveira, 577, Jardim Sao Joao, Guarulhos, Sp</x:v>
      </x:c>
      <x:c r="H44" t="str">
        <x:v>(11) 98402-8158</x:v>
      </x:c>
      <x:c r="I44" t="str">
        <x:v>chirleyoiliveira443@gmail.com</x:v>
      </x:c>
      <x:c r="J44" t="str">
        <x:v>Clinica Start Diagnosticos</x:v>
      </x:c>
      <x:c r="K44" t="n">
        <x:v>1</x:v>
      </x:c>
      <x:c r="L44" t="str">
        <x:v>Não</x:v>
      </x:c>
      <x:c r="M44" t="str">
        <x:v>Não</x:v>
      </x:c>
      <x:c r="N44" t="str">
        <x:v>Possível filial</x:v>
      </x:c>
      <x:c r="O44" t="str">
        <x:v>Confirmar unidade antes de excluir</x:v>
      </x:c>
    </x:row>
    <x:row r="45">
      <x:c r="A45" t="str">
        <x:v>DUP-0044</x:v>
      </x:c>
      <x:c r="B45" t="str">
        <x:v>Consultorio Odontologico Grazziele Rodrigues</x:v>
      </x:c>
      <x:c r="C45" t="str">
        <x:v>Saúde</x:v>
      </x:c>
      <x:c r="D45" t="str">
        <x:v>Clínica</x:v>
      </x:c>
      <x:c r="E45" t="str">
        <x:v>Guarulhos</x:v>
      </x:c>
      <x:c r="F45" t="str">
        <x:v>Taboao</x:v>
      </x:c>
      <x:c r="G45" t="str">
        <x:v>Consultorio Odontologico Grazziele Rodr Cnpj 46110956000147, 64, Taboao, Guarulhos, Sp</x:v>
      </x:c>
      <x:c r="H45" t="str"/>
      <x:c r="I45" t="str"/>
      <x:c r="J45" t="str">
        <x:v>Consultorio Odontologico Grazziele Rodrigues</x:v>
      </x:c>
      <x:c r="K45" t="n">
        <x:v>1</x:v>
      </x:c>
      <x:c r="L45" t="str">
        <x:v>Não</x:v>
      </x:c>
      <x:c r="M45" t="str">
        <x:v>Não</x:v>
      </x:c>
      <x:c r="N45" t="str">
        <x:v>Possível filial</x:v>
      </x:c>
      <x:c r="O45" t="str">
        <x:v>Confirmar unidade antes de excluir</x:v>
      </x:c>
    </x:row>
    <x:row r="46">
      <x:c r="A46" t="str">
        <x:v>DUP-0045</x:v>
      </x:c>
      <x:c r="B46" t="str">
        <x:v>Cury Radiologia</x:v>
      </x:c>
      <x:c r="C46" t="str">
        <x:v>Saúde</x:v>
      </x:c>
      <x:c r="D46" t="str">
        <x:v>Clínica</x:v>
      </x:c>
      <x:c r="E46" t="str">
        <x:v>Guarulhos</x:v>
      </x:c>
      <x:c r="F46" t="str">
        <x:v>Jardim Santa Francis</x:v>
      </x:c>
      <x:c r="G46" t="str">
        <x:v>Cury Radiologia E Documentacao Odontologica Ltda, 564, Jardim Santa Francis, Guarulhos, Sp</x:v>
      </x:c>
      <x:c r="H46" t="str">
        <x:v>(11) 2408-1155</x:v>
      </x:c>
      <x:c r="I46" t="str">
        <x:v>cury@curyradiologia.com.br</x:v>
      </x:c>
      <x:c r="J46" t="str">
        <x:v>Cury Radiologia</x:v>
      </x:c>
      <x:c r="K46" t="n">
        <x:v>1</x:v>
      </x:c>
      <x:c r="L46" t="str">
        <x:v>Não</x:v>
      </x:c>
      <x:c r="M46" t="str">
        <x:v>Sim</x:v>
      </x:c>
      <x:c r="N46" t="str">
        <x:v>Duplicado provável</x:v>
      </x:c>
      <x:c r="O46" t="str">
        <x:v>Manter fora da base principal após confirmação</x:v>
      </x:c>
    </x:row>
    <x:row r="47">
      <x:c r="A47" t="str">
        <x:v>DUP-0046</x:v>
      </x:c>
      <x:c r="B47" t="str">
        <x:v>Cury Radiologia</x:v>
      </x:c>
      <x:c r="C47" t="str">
        <x:v>Saúde</x:v>
      </x:c>
      <x:c r="D47" t="str">
        <x:v>Clínica</x:v>
      </x:c>
      <x:c r="E47" t="str">
        <x:v>Guarulhos</x:v>
      </x:c>
      <x:c r="F47" t="str">
        <x:v>Parque Jurema</x:v>
      </x:c>
      <x:c r="G47" t="str">
        <x:v>Cury Radiologia E Documentacao Odontologica Ltda, 774, Parque Jurema, Guarulhos, Sp</x:v>
      </x:c>
      <x:c r="H47" t="str">
        <x:v>(11) 2408-1155</x:v>
      </x:c>
      <x:c r="I47" t="str">
        <x:v>cury@curyradiologia.com.br</x:v>
      </x:c>
      <x:c r="J47" t="str">
        <x:v>Cury Radiologia</x:v>
      </x:c>
      <x:c r="K47" t="n">
        <x:v>1</x:v>
      </x:c>
      <x:c r="L47" t="str">
        <x:v>Não</x:v>
      </x:c>
      <x:c r="M47" t="str">
        <x:v>Sim</x:v>
      </x:c>
      <x:c r="N47" t="str">
        <x:v>Duplicado provável</x:v>
      </x:c>
      <x:c r="O47" t="str">
        <x:v>Manter fora da base principal após confirmação</x:v>
      </x:c>
    </x:row>
    <x:row r="48">
      <x:c r="A48" t="str">
        <x:v>DUP-0047</x:v>
      </x:c>
      <x:c r="B48" t="str">
        <x:v>Cury Radiologia</x:v>
      </x:c>
      <x:c r="C48" t="str">
        <x:v>Saúde</x:v>
      </x:c>
      <x:c r="D48" t="str">
        <x:v>Clínica</x:v>
      </x:c>
      <x:c r="E48" t="str">
        <x:v>Guarulhos</x:v>
      </x:c>
      <x:c r="F48" t="str">
        <x:v>Centro</x:v>
      </x:c>
      <x:c r="G48" t="str">
        <x:v>Cury Radiologia E Documentacao Odontologica Ltda, 100, Centro, Guarulhos, Sp</x:v>
      </x:c>
      <x:c r="H48" t="str">
        <x:v>(11) 2408-1155</x:v>
      </x:c>
      <x:c r="I48" t="str">
        <x:v>cury@curyradiologia.com.br</x:v>
      </x:c>
      <x:c r="J48" t="str">
        <x:v>Cury Radiologia</x:v>
      </x:c>
      <x:c r="K48" t="n">
        <x:v>1</x:v>
      </x:c>
      <x:c r="L48" t="str">
        <x:v>Não</x:v>
      </x:c>
      <x:c r="M48" t="str">
        <x:v>Sim</x:v>
      </x:c>
      <x:c r="N48" t="str">
        <x:v>Duplicado provável</x:v>
      </x:c>
      <x:c r="O48" t="str">
        <x:v>Manter fora da base principal após confirmação</x:v>
      </x:c>
    </x:row>
    <x:row r="49">
      <x:c r="A49" t="str">
        <x:v>DUP-0048</x:v>
      </x:c>
      <x:c r="B49" t="str">
        <x:v>Dr Consulta Centro Medico</x:v>
      </x:c>
      <x:c r="C49" t="str">
        <x:v>Saúde</x:v>
      </x:c>
      <x:c r="D49" t="str">
        <x:v>Clínica</x:v>
      </x:c>
      <x:c r="E49" t="str">
        <x:v>Guarulhos</x:v>
      </x:c>
      <x:c r="F49" t="str">
        <x:v>Vila Endres</x:v>
      </x:c>
      <x:c r="G49" t="str">
        <x:v>Dr Consulta Centro Medico Ltda, 295, Vila Endres, Guarulhos, Sp</x:v>
      </x:c>
      <x:c r="H49" t="str">
        <x:v>(11) 4118-1510</x:v>
      </x:c>
      <x:c r="I49" t="str">
        <x:v>regulatorio@drconsulta.com</x:v>
      </x:c>
      <x:c r="J49" t="str">
        <x:v>Dr Consulta Centro Medico</x:v>
      </x:c>
      <x:c r="K49" t="n">
        <x:v>1</x:v>
      </x:c>
      <x:c r="L49" t="str">
        <x:v>Não</x:v>
      </x:c>
      <x:c r="M49" t="str">
        <x:v>Não</x:v>
      </x:c>
      <x:c r="N49" t="str">
        <x:v>Duplicado provável</x:v>
      </x:c>
      <x:c r="O49" t="str">
        <x:v>Manter fora da base principal após confirmação</x:v>
      </x:c>
    </x:row>
    <x:row r="50">
      <x:c r="A50" t="str">
        <x:v>DUP-0049</x:v>
      </x:c>
      <x:c r="B50" t="str">
        <x:v>Excelencia Medicina Diagnostica Ltda</x:v>
      </x:c>
      <x:c r="C50" t="str">
        <x:v>Saúde</x:v>
      </x:c>
      <x:c r="D50" t="str">
        <x:v>Clínica</x:v>
      </x:c>
      <x:c r="E50" t="str">
        <x:v>Guarulhos</x:v>
      </x:c>
      <x:c r="F50" t="str">
        <x:v>Vila Moreira</x:v>
      </x:c>
      <x:c r="G50" t="str">
        <x:v>Excelencia Medicina Diagnostica Ltda Cnpj 43964621000106, 93, Vila Moreira, Guarulhos, Sp</x:v>
      </x:c>
      <x:c r="H50" t="str"/>
      <x:c r="I50" t="str"/>
      <x:c r="J50" t="str">
        <x:v>Excelencia Medicina Diagnostica Ltda</x:v>
      </x:c>
      <x:c r="K50" t="n">
        <x:v>1</x:v>
      </x:c>
      <x:c r="L50" t="str">
        <x:v>Não</x:v>
      </x:c>
      <x:c r="M50" t="str">
        <x:v>Não</x:v>
      </x:c>
      <x:c r="N50" t="str">
        <x:v>Possível filial</x:v>
      </x:c>
      <x:c r="O50" t="str">
        <x:v>Confirmar unidade antes de excluir</x:v>
      </x:c>
    </x:row>
    <x:row r="51">
      <x:c r="A51" t="str">
        <x:v>DUP-0050</x:v>
      </x:c>
      <x:c r="B51" t="str">
        <x:v>Hemocentro Sao Lucas</x:v>
      </x:c>
      <x:c r="C51" t="str">
        <x:v>Saúde</x:v>
      </x:c>
      <x:c r="D51" t="str">
        <x:v>Clínica</x:v>
      </x:c>
      <x:c r="E51" t="str">
        <x:v>Guarulhos</x:v>
      </x:c>
      <x:c r="F51" t="str">
        <x:v>Centro</x:v>
      </x:c>
      <x:c r="G51" t="str">
        <x:v>Sao Lucas Hemoterapia E Hematologia Ss Ltda, 100, Centro, Guarulhos, Sp</x:v>
      </x:c>
      <x:c r="H51" t="str">
        <x:v>(11) 3660-6000</x:v>
      </x:c>
      <x:c r="I51" t="str">
        <x:v>flavia.oliveira@hemocentrosaolucas.com.br</x:v>
      </x:c>
      <x:c r="J51" t="str">
        <x:v>Hemocentro Sao Lucas</x:v>
      </x:c>
      <x:c r="K51" t="n">
        <x:v>1</x:v>
      </x:c>
      <x:c r="L51" t="str">
        <x:v>Não</x:v>
      </x:c>
      <x:c r="M51" t="str">
        <x:v>Sim</x:v>
      </x:c>
      <x:c r="N51" t="str">
        <x:v>Duplicado provável</x:v>
      </x:c>
      <x:c r="O51" t="str">
        <x:v>Manter fora da base principal após confirmação</x:v>
      </x:c>
    </x:row>
    <x:row r="52">
      <x:c r="A52" t="str">
        <x:v>DUP-0051</x:v>
      </x:c>
      <x:c r="B52" t="str">
        <x:v>Hemocentro Sao Lucas</x:v>
      </x:c>
      <x:c r="C52" t="str">
        <x:v>Saúde</x:v>
      </x:c>
      <x:c r="D52" t="str">
        <x:v>Clínica</x:v>
      </x:c>
      <x:c r="E52" t="str">
        <x:v>Guarulhos</x:v>
      </x:c>
      <x:c r="F52" t="str">
        <x:v>Vila Sao Jorge</x:v>
      </x:c>
      <x:c r="G52" t="str">
        <x:v>Sao Lucas Hemoterapia E Hematologia Ss Ltda, 566, Vila Sao Jorge, Guarulhos, Sp</x:v>
      </x:c>
      <x:c r="H52" t="str">
        <x:v>36606000</x:v>
      </x:c>
      <x:c r="I52" t="str">
        <x:v>flavia.oliveira@hemocentrosaolucas.com.br</x:v>
      </x:c>
      <x:c r="J52" t="str">
        <x:v>Hemocentro Sao Lucas</x:v>
      </x:c>
      <x:c r="K52" t="n">
        <x:v>1</x:v>
      </x:c>
      <x:c r="L52" t="str">
        <x:v>Não</x:v>
      </x:c>
      <x:c r="M52" t="str">
        <x:v>Sim</x:v>
      </x:c>
      <x:c r="N52" t="str">
        <x:v>Duplicado provável</x:v>
      </x:c>
      <x:c r="O52" t="str">
        <x:v>Manter fora da base principal após confirmação</x:v>
      </x:c>
    </x:row>
    <x:row r="53">
      <x:c r="A53" t="str">
        <x:v>DUP-0052</x:v>
      </x:c>
      <x:c r="B53" t="str">
        <x:v>Hemocentro Sao Lucas</x:v>
      </x:c>
      <x:c r="C53" t="str">
        <x:v>Saúde</x:v>
      </x:c>
      <x:c r="D53" t="str">
        <x:v>Clínica</x:v>
      </x:c>
      <x:c r="E53" t="str">
        <x:v>Guarulhos</x:v>
      </x:c>
      <x:c r="F53" t="str">
        <x:v>Macedo</x:v>
      </x:c>
      <x:c r="G53" t="str">
        <x:v>Sao Lucas Hemoterapia E Hematologia Ss Ltda, 654, Macedo, Guarulhos, Sp</x:v>
      </x:c>
      <x:c r="H53" t="str">
        <x:v>(11) 3660-6000</x:v>
      </x:c>
      <x:c r="I53" t="str">
        <x:v>flavia.oliveira@hemocentrosaolucas.com.br</x:v>
      </x:c>
      <x:c r="J53" t="str">
        <x:v>Hemocentro Sao Lucas</x:v>
      </x:c>
      <x:c r="K53" t="n">
        <x:v>1</x:v>
      </x:c>
      <x:c r="L53" t="str">
        <x:v>Não</x:v>
      </x:c>
      <x:c r="M53" t="str">
        <x:v>Sim</x:v>
      </x:c>
      <x:c r="N53" t="str">
        <x:v>Duplicado provável</x:v>
      </x:c>
      <x:c r="O53" t="str">
        <x:v>Manter fora da base principal após confirmação</x:v>
      </x:c>
    </x:row>
    <x:row r="54">
      <x:c r="A54" t="str">
        <x:v>DUP-0053</x:v>
      </x:c>
      <x:c r="B54" t="str">
        <x:v>Hospital Carlos Chagas</x:v>
      </x:c>
      <x:c r="C54" t="str">
        <x:v>Saúde</x:v>
      </x:c>
      <x:c r="D54" t="str">
        <x:v>Hospital</x:v>
      </x:c>
      <x:c r="E54" t="str">
        <x:v>Guarulhos</x:v>
      </x:c>
      <x:c r="F54" t="str">
        <x:v>Centro</x:v>
      </x:c>
      <x:c r="G54" t="str">
        <x:v>Amico Saude Ltda, 100, Centro, Guarulhos, Sp</x:v>
      </x:c>
      <x:c r="H54" t="str"/>
      <x:c r="I54" t="str"/>
      <x:c r="J54" t="str">
        <x:v>Hospital Carlos Chagas</x:v>
      </x:c>
      <x:c r="K54" t="n">
        <x:v>1</x:v>
      </x:c>
      <x:c r="L54" t="str">
        <x:v>Não</x:v>
      </x:c>
      <x:c r="M54" t="str">
        <x:v>Não</x:v>
      </x:c>
      <x:c r="N54" t="str">
        <x:v>Possível filial</x:v>
      </x:c>
      <x:c r="O54" t="str">
        <x:v>Confirmar unidade antes de excluir</x:v>
      </x:c>
    </x:row>
    <x:row r="55">
      <x:c r="A55" t="str">
        <x:v>DUP-0054</x:v>
      </x:c>
      <x:c r="B55" t="str">
        <x:v>Hospital Maternidade Jesus Jose E Maria</x:v>
      </x:c>
      <x:c r="C55" t="str">
        <x:v>Saúde</x:v>
      </x:c>
      <x:c r="D55" t="str">
        <x:v>Maternidade</x:v>
      </x:c>
      <x:c r="E55" t="str">
        <x:v>Guarulhos</x:v>
      </x:c>
      <x:c r="F55" t="str">
        <x:v>Parque Renato Maia</x:v>
      </x:c>
      <x:c r="G55" t="str">
        <x:v>Associacao Beneficente Jesus Jose E Maria, 1337, Parque Renato Maia, Guarulhos, Sp</x:v>
      </x:c>
      <x:c r="H55" t="str"/>
      <x:c r="I55" t="str"/>
      <x:c r="J55" t="str">
        <x:v>Hospital Maternidade Jesus José e Maria</x:v>
      </x:c>
      <x:c r="K55" t="n">
        <x:v>1</x:v>
      </x:c>
      <x:c r="L55" t="str">
        <x:v>Não</x:v>
      </x:c>
      <x:c r="M55" t="str">
        <x:v>Não</x:v>
      </x:c>
      <x:c r="N55" t="str">
        <x:v>Possível filial</x:v>
      </x:c>
      <x:c r="O55" t="str">
        <x:v>Confirmar unidade antes de excluir</x:v>
      </x:c>
    </x:row>
    <x:row r="56">
      <x:c r="A56" t="str">
        <x:v>DUP-0055</x:v>
      </x:c>
      <x:c r="B56" t="str">
        <x:v>Hospital Stella Maris</x:v>
      </x:c>
      <x:c r="C56" t="str">
        <x:v>Saúde</x:v>
      </x:c>
      <x:c r="D56" t="str">
        <x:v>Hospital</x:v>
      </x:c>
      <x:c r="E56" t="str">
        <x:v>Guarulhos</x:v>
      </x:c>
      <x:c r="F56" t="str">
        <x:v>Itapegica</x:v>
      </x:c>
      <x:c r="G56" t="str">
        <x:v>Congregacao Das Filhas De N Senhora Stela Maris, 568, Itapegica, Guarulhos, Sp</x:v>
      </x:c>
      <x:c r="H56" t="str"/>
      <x:c r="I56" t="str"/>
      <x:c r="J56" t="str">
        <x:v>Hospital Stella Maris</x:v>
      </x:c>
      <x:c r="K56" t="n">
        <x:v>1</x:v>
      </x:c>
      <x:c r="L56" t="str">
        <x:v>Não</x:v>
      </x:c>
      <x:c r="M56" t="str">
        <x:v>Não</x:v>
      </x:c>
      <x:c r="N56" t="str">
        <x:v>Possível filial</x:v>
      </x:c>
      <x:c r="O56" t="str">
        <x:v>Confirmar unidade antes de excluir</x:v>
      </x:c>
    </x:row>
    <x:row r="57">
      <x:c r="A57" t="str">
        <x:v>DUP-0056</x:v>
      </x:c>
      <x:c r="B57" t="str">
        <x:v>Kato Odontologia</x:v>
      </x:c>
      <x:c r="C57" t="str">
        <x:v>Saúde</x:v>
      </x:c>
      <x:c r="D57" t="str">
        <x:v>Clínica</x:v>
      </x:c>
      <x:c r="E57" t="str">
        <x:v>Guarulhos</x:v>
      </x:c>
      <x:c r="F57" t="str">
        <x:v>Vila Galvao</x:v>
      </x:c>
      <x:c r="G57" t="str">
        <x:v>Requinte Odontologia Ss Ltda, 299, Vila Galvao, Guarulhos, Sp</x:v>
      </x:c>
      <x:c r="H57" t="str"/>
      <x:c r="I57" t="str"/>
      <x:c r="J57" t="str">
        <x:v>Kato Odontologia</x:v>
      </x:c>
      <x:c r="K57" t="n">
        <x:v>1</x:v>
      </x:c>
      <x:c r="L57" t="str">
        <x:v>Não</x:v>
      </x:c>
      <x:c r="M57" t="str">
        <x:v>Não</x:v>
      </x:c>
      <x:c r="N57" t="str">
        <x:v>Possível filial</x:v>
      </x:c>
      <x:c r="O57" t="str">
        <x:v>Confirmar unidade antes de excluir</x:v>
      </x:c>
    </x:row>
    <x:row r="58">
      <x:c r="A58" t="str">
        <x:v>DUP-0057</x:v>
      </x:c>
      <x:c r="B58" t="str">
        <x:v>Laboratorio Deliberato</x:v>
      </x:c>
      <x:c r="C58" t="str">
        <x:v>Saúde</x:v>
      </x:c>
      <x:c r="D58" t="str">
        <x:v>Clínica</x:v>
      </x:c>
      <x:c r="E58" t="str">
        <x:v>Guarulhos</x:v>
      </x:c>
      <x:c r="F58" t="str">
        <x:v>Centro</x:v>
      </x:c>
      <x:c r="G58" t="str">
        <x:v>Laboratorio Deliberato De Analises Clinicas Ltda, 267, Centro, Guarulhos, Sp</x:v>
      </x:c>
      <x:c r="H58" t="str">
        <x:v>(11) 2229-5093</x:v>
      </x:c>
      <x:c r="I58" t="str">
        <x:v>sup_guarulhos@deliberato.com.br</x:v>
      </x:c>
      <x:c r="J58" t="str">
        <x:v>Laboratorio Deliberato</x:v>
      </x:c>
      <x:c r="K58" t="n">
        <x:v>1</x:v>
      </x:c>
      <x:c r="L58" t="str">
        <x:v>Não</x:v>
      </x:c>
      <x:c r="M58" t="str">
        <x:v>Não</x:v>
      </x:c>
      <x:c r="N58" t="str">
        <x:v>Possível filial</x:v>
      </x:c>
      <x:c r="O58" t="str">
        <x:v>Confirmar unidade antes de excluir</x:v>
      </x:c>
    </x:row>
    <x:row r="59">
      <x:c r="A59" t="str">
        <x:v>DUP-0058</x:v>
      </x:c>
      <x:c r="B59" t="str">
        <x:v>Mais Fisio</x:v>
      </x:c>
      <x:c r="C59" t="str">
        <x:v>Saúde</x:v>
      </x:c>
      <x:c r="D59" t="str">
        <x:v>Clínica</x:v>
      </x:c>
      <x:c r="E59" t="str">
        <x:v>Guarulhos</x:v>
      </x:c>
      <x:c r="F59" t="str">
        <x:v>Vila Progresso</x:v>
      </x:c>
      <x:c r="G59" t="str">
        <x:v>Amor Fisio Fisioterapia E Acupuntura Ltda, 82, Vila Progresso, Guarulhos, Sp</x:v>
      </x:c>
      <x:c r="H59" t="str">
        <x:v>(11) 2431-0586</x:v>
      </x:c>
      <x:c r="I59" t="str">
        <x:v>contato@contabilcarlosrocha.com.br</x:v>
      </x:c>
      <x:c r="J59" t="str">
        <x:v>Mais Fisio</x:v>
      </x:c>
      <x:c r="K59" t="n">
        <x:v>1</x:v>
      </x:c>
      <x:c r="L59" t="str">
        <x:v>Não</x:v>
      </x:c>
      <x:c r="M59" t="str">
        <x:v>Sim</x:v>
      </x:c>
      <x:c r="N59" t="str">
        <x:v>Duplicado provável</x:v>
      </x:c>
      <x:c r="O59" t="str">
        <x:v>Manter fora da base principal após confirmação</x:v>
      </x:c>
    </x:row>
    <x:row r="60">
      <x:c r="A60" t="str">
        <x:v>DUP-0059</x:v>
      </x:c>
      <x:c r="B60" t="str">
        <x:v>Mais Fisio</x:v>
      </x:c>
      <x:c r="C60" t="str">
        <x:v>Saúde</x:v>
      </x:c>
      <x:c r="D60" t="str">
        <x:v>Clínica</x:v>
      </x:c>
      <x:c r="E60" t="str">
        <x:v>Guarulhos</x:v>
      </x:c>
      <x:c r="F60" t="str">
        <x:v>Parque Das Nacoes</x:v>
      </x:c>
      <x:c r="G60" t="str">
        <x:v>Amor Fisio Fisioterapia E Acupuntura Ltda, 56, Parque Das Nacoes, Guarulhos, Sp</x:v>
      </x:c>
      <x:c r="H60" t="str"/>
      <x:c r="I60" t="str"/>
      <x:c r="J60" t="str">
        <x:v>Mais Fisio</x:v>
      </x:c>
      <x:c r="K60" t="n">
        <x:v>1</x:v>
      </x:c>
      <x:c r="L60" t="str">
        <x:v>Não</x:v>
      </x:c>
      <x:c r="M60" t="str">
        <x:v>Não</x:v>
      </x:c>
      <x:c r="N60" t="str">
        <x:v>Possível filial</x:v>
      </x:c>
      <x:c r="O60" t="str">
        <x:v>Confirmar unidade antes de excluir</x:v>
      </x:c>
    </x:row>
    <x:row r="61">
      <x:c r="A61" t="str">
        <x:v>DUP-0060</x:v>
      </x:c>
      <x:c r="B61" t="str">
        <x:v>Med Tour Saude</x:v>
      </x:c>
      <x:c r="C61" t="str">
        <x:v>Saúde</x:v>
      </x:c>
      <x:c r="D61" t="str">
        <x:v>Clínica</x:v>
      </x:c>
      <x:c r="E61" t="str">
        <x:v>Guarulhos</x:v>
      </x:c>
      <x:c r="F61" t="str">
        <x:v>Vila Lanzara</x:v>
      </x:c>
      <x:c r="G61" t="str">
        <x:v>Med Tour Administradora De Beneficios E Empreendimentos Ltda, 83, Vila Lanzara, Guarulhos, Sp</x:v>
      </x:c>
      <x:c r="H61" t="str"/>
      <x:c r="I61" t="str"/>
      <x:c r="J61" t="str">
        <x:v>Med Tour Saude</x:v>
      </x:c>
      <x:c r="K61" t="n">
        <x:v>1</x:v>
      </x:c>
      <x:c r="L61" t="str">
        <x:v>Sim</x:v>
      </x:c>
      <x:c r="M61" t="str">
        <x:v>Não</x:v>
      </x:c>
      <x:c r="N61" t="str">
        <x:v>Duplicado provável</x:v>
      </x:c>
      <x:c r="O61" t="str">
        <x:v>Manter fora da base principal após confirmação</x:v>
      </x:c>
    </x:row>
    <x:row r="62">
      <x:c r="A62" t="str">
        <x:v>DUP-0061</x:v>
      </x:c>
      <x:c r="B62" t="str">
        <x:v>Hni Consultorio De Odontologia</x:v>
      </x:c>
      <x:c r="C62" t="str">
        <x:v>Saúde</x:v>
      </x:c>
      <x:c r="D62" t="str">
        <x:v>Clínica</x:v>
      </x:c>
      <x:c r="E62" t="str">
        <x:v>Guarulhos</x:v>
      </x:c>
      <x:c r="F62" t="str">
        <x:v>Cidade Soimco</x:v>
      </x:c>
      <x:c r="G62" t="str">
        <x:v>Hni Consultorio De Odontologia Ltda, 489, Cidade Soimco, Guarulhos, Sp</x:v>
      </x:c>
      <x:c r="H62" t="str"/>
      <x:c r="I62" t="str"/>
      <x:c r="J62" t="str">
        <x:v>Hni Consultorio De Odontologia</x:v>
      </x:c>
      <x:c r="K62" t="n">
        <x:v>1</x:v>
      </x:c>
      <x:c r="L62" t="str">
        <x:v>Não</x:v>
      </x:c>
      <x:c r="M62" t="str">
        <x:v>Não</x:v>
      </x:c>
      <x:c r="N62" t="str">
        <x:v>Possível filial</x:v>
      </x:c>
      <x:c r="O62" t="str">
        <x:v>Confirmar unidade antes de excluir</x:v>
      </x:c>
    </x:row>
    <x:row r="63">
      <x:c r="A63" t="str">
        <x:v>DUP-0062</x:v>
      </x:c>
      <x:c r="B63" t="str">
        <x:v>Odontoclinic</x:v>
      </x:c>
      <x:c r="C63" t="str">
        <x:v>Saúde</x:v>
      </x:c>
      <x:c r="D63" t="str">
        <x:v>Clínica</x:v>
      </x:c>
      <x:c r="E63" t="str">
        <x:v>Guarulhos</x:v>
      </x:c>
      <x:c r="F63" t="str">
        <x:v>Vila Florida</x:v>
      </x:c>
      <x:c r="G63" t="str">
        <x:v>Rmg Clinica De Servicos Odontologicos Ltda Epp, 277, Vila Florida, Guarulhos, Sp</x:v>
      </x:c>
      <x:c r="H63" t="str">
        <x:v>(11) 2405-4355</x:v>
      </x:c>
      <x:c r="I63" t="str">
        <x:v>odontologia.mori@ig.com.br</x:v>
      </x:c>
      <x:c r="J63" t="str">
        <x:v>Odontoclinic</x:v>
      </x:c>
      <x:c r="K63" t="n">
        <x:v>1</x:v>
      </x:c>
      <x:c r="L63" t="str">
        <x:v>Não</x:v>
      </x:c>
      <x:c r="M63" t="str">
        <x:v>Sim</x:v>
      </x:c>
      <x:c r="N63" t="str">
        <x:v>Duplicado provável</x:v>
      </x:c>
      <x:c r="O63" t="str">
        <x:v>Manter fora da base principal após confirmação</x:v>
      </x:c>
    </x:row>
    <x:row r="64">
      <x:c r="A64" t="str">
        <x:v>DUP-0063</x:v>
      </x:c>
      <x:c r="B64" t="str">
        <x:v>Oftalmomed Clinica De Olhos</x:v>
      </x:c>
      <x:c r="C64" t="str">
        <x:v>Saúde</x:v>
      </x:c>
      <x:c r="D64" t="str">
        <x:v>Clínica</x:v>
      </x:c>
      <x:c r="E64" t="str">
        <x:v>Guarulhos</x:v>
      </x:c>
      <x:c r="F64" t="str">
        <x:v>Centro</x:v>
      </x:c>
      <x:c r="G64" t="str">
        <x:v>Oftalmomed Clinica De Olhos Ltda Epp, 155, Centro, Guarulhos, Sp</x:v>
      </x:c>
      <x:c r="H64" t="str">
        <x:v>(11) 2441-1929</x:v>
      </x:c>
      <x:c r="I64" t="str">
        <x:v>oftalmomed@terra.com.br</x:v>
      </x:c>
      <x:c r="J64" t="str">
        <x:v>Oftalmomed Clinica De Olhos</x:v>
      </x:c>
      <x:c r="K64" t="n">
        <x:v>1</x:v>
      </x:c>
      <x:c r="L64" t="str">
        <x:v>Não</x:v>
      </x:c>
      <x:c r="M64" t="str">
        <x:v>Sim</x:v>
      </x:c>
      <x:c r="N64" t="str">
        <x:v>Duplicado provável</x:v>
      </x:c>
      <x:c r="O64" t="str">
        <x:v>Manter fora da base principal após confirmação</x:v>
      </x:c>
    </x:row>
    <x:row r="65">
      <x:c r="A65" t="str">
        <x:v>DUP-0064</x:v>
      </x:c>
      <x:c r="B65" t="str">
        <x:v>Ortholife Sorrisodonto</x:v>
      </x:c>
      <x:c r="C65" t="str">
        <x:v>Saúde</x:v>
      </x:c>
      <x:c r="D65" t="str">
        <x:v>Clínica</x:v>
      </x:c>
      <x:c r="E65" t="str">
        <x:v>Guarulhos</x:v>
      </x:c>
      <x:c r="F65" t="str">
        <x:v>Vila Carmela I</x:v>
      </x:c>
      <x:c r="G65" t="str">
        <x:v>Clinica Odontologica Costa E Souza Ltda Me, 441, Vila Carmela I, Guarulhos, Sp</x:v>
      </x:c>
      <x:c r="H65" t="str">
        <x:v>(11) 2439-8312</x:v>
      </x:c>
      <x:c r="I65" t="str"/>
      <x:c r="J65" t="str">
        <x:v>Ortholife Sorrisodonto</x:v>
      </x:c>
      <x:c r="K65" t="n">
        <x:v>1</x:v>
      </x:c>
      <x:c r="L65" t="str">
        <x:v>Não</x:v>
      </x:c>
      <x:c r="M65" t="str">
        <x:v>Sim</x:v>
      </x:c>
      <x:c r="N65" t="str">
        <x:v>Duplicado provável</x:v>
      </x:c>
      <x:c r="O65" t="str">
        <x:v>Manter fora da base principal após confirmação</x:v>
      </x:c>
    </x:row>
    <x:row r="66">
      <x:c r="A66" t="str">
        <x:v>DUP-0065</x:v>
      </x:c>
      <x:c r="B66" t="str">
        <x:v>Ortholife Sorrisodonto</x:v>
      </x:c>
      <x:c r="C66" t="str">
        <x:v>Saúde</x:v>
      </x:c>
      <x:c r="D66" t="str">
        <x:v>Clínica</x:v>
      </x:c>
      <x:c r="E66" t="str">
        <x:v>Guarulhos</x:v>
      </x:c>
      <x:c r="F66" t="str">
        <x:v>Cidade Parque Alvora</x:v>
      </x:c>
      <x:c r="G66" t="str">
        <x:v>Clinica Odontologica Sorrisodonto Ltda, 1808, Cidade Parque Alvora, Guarulhos, Sp</x:v>
      </x:c>
      <x:c r="H66" t="str"/>
      <x:c r="I66" t="str"/>
      <x:c r="J66" t="str">
        <x:v>Ortholife Sorrisodonto</x:v>
      </x:c>
      <x:c r="K66" t="n">
        <x:v>1</x:v>
      </x:c>
      <x:c r="L66" t="str">
        <x:v>Não</x:v>
      </x:c>
      <x:c r="M66" t="str">
        <x:v>Não</x:v>
      </x:c>
      <x:c r="N66" t="str">
        <x:v>Possível filial</x:v>
      </x:c>
      <x:c r="O66" t="str">
        <x:v>Confirmar unidade antes de excluir</x:v>
      </x:c>
    </x:row>
    <x:row r="67">
      <x:c r="A67" t="str">
        <x:v>DUP-0066</x:v>
      </x:c>
      <x:c r="B67" t="str">
        <x:v>Sanitas Centro De Diagnostico</x:v>
      </x:c>
      <x:c r="C67" t="str">
        <x:v>Saúde</x:v>
      </x:c>
      <x:c r="D67" t="str">
        <x:v>Clínica</x:v>
      </x:c>
      <x:c r="E67" t="str">
        <x:v>Guarulhos</x:v>
      </x:c>
      <x:c r="F67" t="str">
        <x:v>Jardim Albertina</x:v>
      </x:c>
      <x:c r="G67" t="str">
        <x:v>Laboratorio De Analises Clinicas Sanitas Ltda, 4330, Jardim Albertina, Guarulhos, Sp</x:v>
      </x:c>
      <x:c r="H67" t="str">
        <x:v>(11) 2472-5122</x:v>
      </x:c>
      <x:c r="I67" t="str">
        <x:v>financeiro@laboratoriosanitas.com.br</x:v>
      </x:c>
      <x:c r="J67" t="str">
        <x:v>Sanitas Centro De Diagnostico</x:v>
      </x:c>
      <x:c r="K67" t="n">
        <x:v>1</x:v>
      </x:c>
      <x:c r="L67" t="str">
        <x:v>Não</x:v>
      </x:c>
      <x:c r="M67" t="str">
        <x:v>Não</x:v>
      </x:c>
      <x:c r="N67" t="str">
        <x:v>Possível filial</x:v>
      </x:c>
      <x:c r="O67" t="str">
        <x:v>Confirmar unidade antes de excluir</x:v>
      </x:c>
    </x:row>
    <x:row r="68">
      <x:c r="A68" t="str">
        <x:v>DUP-0067</x:v>
      </x:c>
      <x:c r="B68" t="str">
        <x:v>Sanitas Centro De Diagnostico</x:v>
      </x:c>
      <x:c r="C68" t="str">
        <x:v>Saúde</x:v>
      </x:c>
      <x:c r="D68" t="str">
        <x:v>Clínica</x:v>
      </x:c>
      <x:c r="E68" t="str">
        <x:v>Guarulhos</x:v>
      </x:c>
      <x:c r="F68" t="str">
        <x:v>Jardim Sao Paulo</x:v>
      </x:c>
      <x:c r="G68" t="str">
        <x:v>Laboratorio De Analises Clinicas Sanitas Eireli, 596, Jardim Sao Paulo, Guarulhos, Sp</x:v>
      </x:c>
      <x:c r="H68" t="str">
        <x:v>(11) 2472-5127</x:v>
      </x:c>
      <x:c r="I68" t="str">
        <x:v>qualidade@laboratoriosanitas.com.br</x:v>
      </x:c>
      <x:c r="J68" t="str">
        <x:v>Sanitas Centro De Diagnostico</x:v>
      </x:c>
      <x:c r="K68" t="n">
        <x:v>1</x:v>
      </x:c>
      <x:c r="L68" t="str">
        <x:v>Não</x:v>
      </x:c>
      <x:c r="M68" t="str">
        <x:v>Não</x:v>
      </x:c>
      <x:c r="N68" t="str">
        <x:v>Duplicado provável</x:v>
      </x:c>
      <x:c r="O68" t="str">
        <x:v>Manter fora da base principal após confirmação</x:v>
      </x:c>
    </x:row>
    <x:row r="69">
      <x:c r="A69" t="str">
        <x:v>DUP-0068</x:v>
      </x:c>
      <x:c r="B69" t="str">
        <x:v>Sanitas Centro De Diagnostico</x:v>
      </x:c>
      <x:c r="C69" t="str">
        <x:v>Saúde</x:v>
      </x:c>
      <x:c r="D69" t="str">
        <x:v>Clínica</x:v>
      </x:c>
      <x:c r="E69" t="str">
        <x:v>Guarulhos</x:v>
      </x:c>
      <x:c r="F69" t="str">
        <x:v>Vila Lanzara</x:v>
      </x:c>
      <x:c r="G69" t="str">
        <x:v>Laboratorio De Analises Clinicas Sanitas Eireli, 83, Vila Lanzara, Guarulhos, Sp</x:v>
      </x:c>
      <x:c r="H69" t="str">
        <x:v>(11) 2472-5148</x:v>
      </x:c>
      <x:c r="I69" t="str">
        <x:v>sac@latoratoriosanitas.com.br</x:v>
      </x:c>
      <x:c r="J69" t="str">
        <x:v>Sanitas Centro De Diagnostico</x:v>
      </x:c>
      <x:c r="K69" t="n">
        <x:v>1</x:v>
      </x:c>
      <x:c r="L69" t="str">
        <x:v>Não</x:v>
      </x:c>
      <x:c r="M69" t="str">
        <x:v>Não</x:v>
      </x:c>
      <x:c r="N69" t="str">
        <x:v>Possível filial</x:v>
      </x:c>
      <x:c r="O69" t="str">
        <x:v>Confirmar unidade antes de excluir</x:v>
      </x:c>
    </x:row>
    <x:row r="70">
      <x:c r="A70" t="str">
        <x:v>DUP-0069</x:v>
      </x:c>
      <x:c r="B70" t="str">
        <x:v>Sanitas Centro De Diagnostico</x:v>
      </x:c>
      <x:c r="C70" t="str">
        <x:v>Saúde</x:v>
      </x:c>
      <x:c r="D70" t="str">
        <x:v>Clínica</x:v>
      </x:c>
      <x:c r="E70" t="str">
        <x:v>Guarulhos</x:v>
      </x:c>
      <x:c r="F70" t="str">
        <x:v>Vila Zaira</x:v>
      </x:c>
      <x:c r="G70" t="str">
        <x:v>Laboratorio De Analises Clinicas Sanitas Eireli, 339, Vila Zaira, Guarulhos, Sp</x:v>
      </x:c>
      <x:c r="H70" t="str">
        <x:v>(11) 2472-5148</x:v>
      </x:c>
      <x:c r="I70" t="str">
        <x:v>sac@laboratoriosanitas.com.br</x:v>
      </x:c>
      <x:c r="J70" t="str">
        <x:v>Sanitas Centro De Diagnostico</x:v>
      </x:c>
      <x:c r="K70" t="n">
        <x:v>1</x:v>
      </x:c>
      <x:c r="L70" t="str">
        <x:v>Não</x:v>
      </x:c>
      <x:c r="M70" t="str">
        <x:v>Não</x:v>
      </x:c>
      <x:c r="N70" t="str">
        <x:v>Possível filial</x:v>
      </x:c>
      <x:c r="O70" t="str">
        <x:v>Confirmar unidade antes de excluir</x:v>
      </x:c>
    </x:row>
    <x:row r="71">
      <x:c r="A71" t="str">
        <x:v>DUP-0070</x:v>
      </x:c>
      <x:c r="B71" t="str">
        <x:v>Sanitas Centro De Diagnostico</x:v>
      </x:c>
      <x:c r="C71" t="str">
        <x:v>Saúde</x:v>
      </x:c>
      <x:c r="D71" t="str">
        <x:v>Clínica</x:v>
      </x:c>
      <x:c r="E71" t="str">
        <x:v>Guarulhos</x:v>
      </x:c>
      <x:c r="F71" t="str">
        <x:v>Jardim Zaira</x:v>
      </x:c>
      <x:c r="G71" t="str">
        <x:v>Laboratorio De Analises Clinicas Sanitas Eireli, 25, Jardim Zaira, Guarulhos, Sp</x:v>
      </x:c>
      <x:c r="H71" t="str">
        <x:v>(11) 2472-5148</x:v>
      </x:c>
      <x:c r="I71" t="str">
        <x:v>qualidade@laboratoriosnaitas.com.br</x:v>
      </x:c>
      <x:c r="J71" t="str">
        <x:v>Sanitas Centro De Diagnostico</x:v>
      </x:c>
      <x:c r="K71" t="n">
        <x:v>1</x:v>
      </x:c>
      <x:c r="L71" t="str">
        <x:v>Não</x:v>
      </x:c>
      <x:c r="M71" t="str">
        <x:v>Não</x:v>
      </x:c>
      <x:c r="N71" t="str">
        <x:v>Possível filial</x:v>
      </x:c>
      <x:c r="O71" t="str">
        <x:v>Confirmar unidade antes de excluir</x:v>
      </x:c>
    </x:row>
    <x:row r="72">
      <x:c r="A72" t="str">
        <x:v>DUP-0071</x:v>
      </x:c>
      <x:c r="B72" t="str">
        <x:v>Unico Clinica Medica E Multidisciplinar Integrada</x:v>
      </x:c>
      <x:c r="C72" t="str">
        <x:v>Saúde</x:v>
      </x:c>
      <x:c r="D72" t="str">
        <x:v>Clínica</x:v>
      </x:c>
      <x:c r="E72" t="str">
        <x:v>Guarulhos</x:v>
      </x:c>
      <x:c r="F72" t="str">
        <x:v>Jardim Zaira</x:v>
      </x:c>
      <x:c r="G72" t="str">
        <x:v>Unico Clinica Medica E Multidisciplinar Integrada Ltda, 59, Jardim Zaira, Guarulhos, Sp</x:v>
      </x:c>
      <x:c r="H72" t="str">
        <x:v>(11) 3473-0280</x:v>
      </x:c>
      <x:c r="I72" t="str">
        <x:v>recepcao@unicomedicina.com</x:v>
      </x:c>
      <x:c r="J72" t="str">
        <x:v>Unico Clinica Medica E Multidisciplinar Integrada</x:v>
      </x:c>
      <x:c r="K72" t="n">
        <x:v>1</x:v>
      </x:c>
      <x:c r="L72" t="str">
        <x:v>Não</x:v>
      </x:c>
      <x:c r="M72" t="str">
        <x:v>Sim</x:v>
      </x:c>
      <x:c r="N72" t="str">
        <x:v>Duplicado provável</x:v>
      </x:c>
      <x:c r="O72" t="str">
        <x:v>Manter fora da base principal após confirmação</x:v>
      </x:c>
    </x:row>
    <x:row r="73">
      <x:c r="A73" t="str">
        <x:v>DUP-0072</x:v>
      </x:c>
      <x:c r="B73" t="str">
        <x:v>Unico Clinica Medica E Multidisciplinar Integrada</x:v>
      </x:c>
      <x:c r="C73" t="str">
        <x:v>Saúde</x:v>
      </x:c>
      <x:c r="D73" t="str">
        <x:v>Clínica</x:v>
      </x:c>
      <x:c r="E73" t="str">
        <x:v>Guarulhos</x:v>
      </x:c>
      <x:c r="F73" t="str">
        <x:v>Cidade Maia</x:v>
      </x:c>
      <x:c r="G73" t="str">
        <x:v>Unico Clinica Medica E Multidisciplinar Integrada Ltda, 636, Cidade Maia, Guarulhos, Sp</x:v>
      </x:c>
      <x:c r="H73" t="str">
        <x:v>(11) 3473-0280</x:v>
      </x:c>
      <x:c r="I73" t="str">
        <x:v>recepcao@unicomedicina.com</x:v>
      </x:c>
      <x:c r="J73" t="str">
        <x:v>Unico Clinica Medica E Multidisciplinar Integrada</x:v>
      </x:c>
      <x:c r="K73" t="n">
        <x:v>1</x:v>
      </x:c>
      <x:c r="L73" t="str">
        <x:v>Não</x:v>
      </x:c>
      <x:c r="M73" t="str">
        <x:v>Sim</x:v>
      </x:c>
      <x:c r="N73" t="str">
        <x:v>Duplicado provável</x:v>
      </x:c>
      <x:c r="O73" t="str">
        <x:v>Manter fora da base principal após confirmação</x:v>
      </x:c>
    </x:row>
    <x:row r="74">
      <x:c r="A74" t="str">
        <x:v>DUP-0073</x:v>
      </x:c>
      <x:c r="B74" t="str">
        <x:v>Unico Clinica Medica E Multidisciplinar Integrada</x:v>
      </x:c>
      <x:c r="C74" t="str">
        <x:v>Saúde</x:v>
      </x:c>
      <x:c r="D74" t="str">
        <x:v>Clínica</x:v>
      </x:c>
      <x:c r="E74" t="str">
        <x:v>Guarulhos</x:v>
      </x:c>
      <x:c r="F74" t="str">
        <x:v>Centro</x:v>
      </x:c>
      <x:c r="G74" t="str">
        <x:v>Unico Clinica Medica E Multidisciplinar Integrada Ltda, 188, Centro, Guarulhos, Sp</x:v>
      </x:c>
      <x:c r="H74" t="str"/>
      <x:c r="I74" t="str"/>
      <x:c r="J74" t="str">
        <x:v>Unico Clinica Medica E Multidisciplinar Integrada</x:v>
      </x:c>
      <x:c r="K74" t="n">
        <x:v>1</x:v>
      </x:c>
      <x:c r="L74" t="str">
        <x:v>Não</x:v>
      </x:c>
      <x:c r="M74" t="str">
        <x:v>Não</x:v>
      </x:c>
      <x:c r="N74" t="str">
        <x:v>Possível filial</x:v>
      </x:c>
      <x:c r="O74" t="str">
        <x:v>Confirmar unidade antes de excluir</x:v>
      </x:c>
    </x:row>
    <x:row r="75">
      <x:c r="A75" t="str">
        <x:v>DUP-0074</x:v>
      </x:c>
      <x:c r="B75" t="str">
        <x:v>Plenna Vacinas E Diagnosticos Ltda</x:v>
      </x:c>
      <x:c r="C75" t="str">
        <x:v>Saúde</x:v>
      </x:c>
      <x:c r="D75" t="str">
        <x:v>Clínica</x:v>
      </x:c>
      <x:c r="E75" t="str">
        <x:v>Guarulhos</x:v>
      </x:c>
      <x:c r="F75" t="str">
        <x:v>Centro</x:v>
      </x:c>
      <x:c r="G75" t="str">
        <x:v>Plenna Vacinas E Diagnosticos Ltda, 159, Centro, Guarulhos, Sp</x:v>
      </x:c>
      <x:c r="H75" t="str">
        <x:v>(11) 3631-7299</x:v>
      </x:c>
      <x:c r="I75" t="str">
        <x:v>biomedica@plennalab.com.br</x:v>
      </x:c>
      <x:c r="J75" t="str">
        <x:v>Plenna Vacinas E Diagnosticos Ltda</x:v>
      </x:c>
      <x:c r="K75" t="n">
        <x:v>1</x:v>
      </x:c>
      <x:c r="L75" t="str">
        <x:v>Não</x:v>
      </x:c>
      <x:c r="M75" t="str">
        <x:v>Sim</x:v>
      </x:c>
      <x:c r="N75" t="str">
        <x:v>Duplicado provável</x:v>
      </x:c>
      <x:c r="O75" t="str">
        <x:v>Manter fora da base principal após confirmação</x:v>
      </x:c>
    </x:row>
    <x:row r="76">
      <x:c r="A76" t="str">
        <x:v>DUP-0075</x:v>
      </x:c>
      <x:c r="B76" t="str">
        <x:v>Wdellos Odontologia</x:v>
      </x:c>
      <x:c r="C76" t="str">
        <x:v>Saúde</x:v>
      </x:c>
      <x:c r="D76" t="str">
        <x:v>Clínica</x:v>
      </x:c>
      <x:c r="E76" t="str">
        <x:v>Guarulhos</x:v>
      </x:c>
      <x:c r="F76" t="str">
        <x:v>Jardim Presidente Du</x:v>
      </x:c>
      <x:c r="G76" t="str">
        <x:v>Dellos Odontologia Ltda, 3680, Jardim Presidente Du, Guarulhos, Sp</x:v>
      </x:c>
      <x:c r="H76" t="str"/>
      <x:c r="I76" t="str"/>
      <x:c r="J76" t="str">
        <x:v>Wdellos Odontologia</x:v>
      </x:c>
      <x:c r="K76" t="n">
        <x:v>1</x:v>
      </x:c>
      <x:c r="L76" t="str">
        <x:v>Não</x:v>
      </x:c>
      <x:c r="M76" t="str">
        <x:v>Não</x:v>
      </x:c>
      <x:c r="N76" t="str">
        <x:v>Possível filial</x:v>
      </x:c>
      <x:c r="O76" t="str">
        <x:v>Confirmar unidade antes de excluir</x:v>
      </x:c>
    </x:row>
    <x:row r="77">
      <x:c r="A77" t="str">
        <x:v>DUP-0076</x:v>
      </x:c>
      <x:c r="B77" t="str">
        <x:v>Wdellos Odontologia</x:v>
      </x:c>
      <x:c r="C77" t="str">
        <x:v>Saúde</x:v>
      </x:c>
      <x:c r="D77" t="str">
        <x:v>Clínica</x:v>
      </x:c>
      <x:c r="E77" t="str">
        <x:v>Guarulhos</x:v>
      </x:c>
      <x:c r="F77" t="str">
        <x:v>Cumbica</x:v>
      </x:c>
      <x:c r="G77" t="str">
        <x:v>Dellos Odontologia Ltda, 310, Cumbica, Guarulhos, Sp</x:v>
      </x:c>
      <x:c r="H77" t="str"/>
      <x:c r="I77" t="str"/>
      <x:c r="J77" t="str">
        <x:v>Wdellos Odontologia</x:v>
      </x:c>
      <x:c r="K77" t="n">
        <x:v>1</x:v>
      </x:c>
      <x:c r="L77" t="str">
        <x:v>Não</x:v>
      </x:c>
      <x:c r="M77" t="str">
        <x:v>Não</x:v>
      </x:c>
      <x:c r="N77" t="str">
        <x:v>Possível filial</x:v>
      </x:c>
      <x:c r="O77" t="str">
        <x:v>Confirmar unidade antes de excluir</x:v>
      </x:c>
    </x:row>
    <x:row r="78">
      <x:c r="A78" t="str">
        <x:v>DUP-0077</x:v>
      </x:c>
      <x:c r="B78" t="str">
        <x:v>Wdellos Odontologia</x:v>
      </x:c>
      <x:c r="C78" t="str">
        <x:v>Saúde</x:v>
      </x:c>
      <x:c r="D78" t="str">
        <x:v>Clínica</x:v>
      </x:c>
      <x:c r="E78" t="str">
        <x:v>Guarulhos</x:v>
      </x:c>
      <x:c r="F78" t="str">
        <x:v>Jardim Kawamoto</x:v>
      </x:c>
      <x:c r="G78" t="str">
        <x:v>Dellos Odontologia Ltda, 32, Jardim Kawamoto, Guarulhos, Sp</x:v>
      </x:c>
      <x:c r="H78" t="str"/>
      <x:c r="I78" t="str"/>
      <x:c r="J78" t="str">
        <x:v>Wdellos Odontologia</x:v>
      </x:c>
      <x:c r="K78" t="n">
        <x:v>1</x:v>
      </x:c>
      <x:c r="L78" t="str">
        <x:v>Não</x:v>
      </x:c>
      <x:c r="M78" t="str">
        <x:v>Não</x:v>
      </x:c>
      <x:c r="N78" t="str">
        <x:v>Possível filial</x:v>
      </x:c>
      <x:c r="O78" t="str">
        <x:v>Confirmar unidade antes de excluir</x:v>
      </x:c>
    </x:row>
    <x:row r="79">
      <x:c r="A79" t="str">
        <x:v>DUP-0078</x:v>
      </x:c>
      <x:c r="B79" t="str">
        <x:v>X Odontologia</x:v>
      </x:c>
      <x:c r="C79" t="str">
        <x:v>Saúde</x:v>
      </x:c>
      <x:c r="D79" t="str">
        <x:v>Clínica</x:v>
      </x:c>
      <x:c r="E79" t="str">
        <x:v>Guarulhos</x:v>
      </x:c>
      <x:c r="F79" t="str">
        <x:v>Vila Pedro Moreira</x:v>
      </x:c>
      <x:c r="G79" t="str">
        <x:v>X Odontologia Eireli, 51, Vila Pedro Moreira, Guarulhos, Sp</x:v>
      </x:c>
      <x:c r="H79" t="str"/>
      <x:c r="I79" t="str"/>
      <x:c r="J79" t="str">
        <x:v>X Odontologia</x:v>
      </x:c>
      <x:c r="K79" t="n">
        <x:v>1</x:v>
      </x:c>
      <x:c r="L79" t="str">
        <x:v>Não</x:v>
      </x:c>
      <x:c r="M79" t="str">
        <x:v>Não</x:v>
      </x:c>
      <x:c r="N79" t="str">
        <x:v>Possível filial</x:v>
      </x:c>
      <x:c r="O79" t="str">
        <x:v>Confirmar unidade antes de excluir</x:v>
      </x:c>
    </x:row>
    <x:row r="80">
      <x:c r="A80" t="str">
        <x:v>DUP-0079</x:v>
      </x:c>
      <x:c r="B80" t="str">
        <x:v>Centro Medico Sao Lucas</x:v>
      </x:c>
      <x:c r="C80" t="str">
        <x:v>Saúde</x:v>
      </x:c>
      <x:c r="D80" t="str">
        <x:v>Clínica</x:v>
      </x:c>
      <x:c r="E80" t="str">
        <x:v>Itaquaquecetuba</x:v>
      </x:c>
      <x:c r="F80" t="str">
        <x:v>Vila Maria Augusta</x:v>
      </x:c>
      <x:c r="G80" t="str">
        <x:v>Sistema De Saude Integrado Sao Lucas, 50, Vila Maria Augusta, Itaquaquecetuba, Sp</x:v>
      </x:c>
      <x:c r="H80" t="str">
        <x:v>(11) 4652-4343</x:v>
      </x:c>
      <x:c r="I80" t="str">
        <x:v>nilton@maternalbabycare.com.br</x:v>
      </x:c>
      <x:c r="J80" t="str">
        <x:v>Centro Médico São Lucas</x:v>
      </x:c>
      <x:c r="K80" t="n">
        <x:v>1</x:v>
      </x:c>
      <x:c r="L80" t="str">
        <x:v>Não</x:v>
      </x:c>
      <x:c r="M80" t="str">
        <x:v>Sim</x:v>
      </x:c>
      <x:c r="N80" t="str">
        <x:v>Duplicado provável</x:v>
      </x:c>
      <x:c r="O80" t="str">
        <x:v>Manter fora da base principal após confirmação</x:v>
      </x:c>
    </x:row>
    <x:row r="81">
      <x:c r="A81" t="str">
        <x:v>DUP-0080</x:v>
      </x:c>
      <x:c r="B81" t="str">
        <x:v>Sanitas Centro De Diagnostico</x:v>
      </x:c>
      <x:c r="C81" t="str">
        <x:v>Saúde</x:v>
      </x:c>
      <x:c r="D81" t="str">
        <x:v>Clínica</x:v>
      </x:c>
      <x:c r="E81" t="str">
        <x:v>Guarulhos</x:v>
      </x:c>
      <x:c r="F81" t="str">
        <x:v>Centro</x:v>
      </x:c>
      <x:c r="G81" t="str">
        <x:v>Laboratorio De Analises Clinicas Sanitas Eireli, 585, Centro, Guarulhos, Sp</x:v>
      </x:c>
      <x:c r="H81" t="str">
        <x:v>(11) 2472-5129</x:v>
      </x:c>
      <x:c r="I81" t="str">
        <x:v>qualidade@laboratoriosanitas.com.br</x:v>
      </x:c>
      <x:c r="J81" t="str">
        <x:v>Sanitas Centro De Diagnostico</x:v>
      </x:c>
      <x:c r="K81" t="n">
        <x:v>1</x:v>
      </x:c>
      <x:c r="L81" t="str">
        <x:v>Não</x:v>
      </x:c>
      <x:c r="M81" t="str">
        <x:v>Sim</x:v>
      </x:c>
      <x:c r="N81" t="str">
        <x:v>Duplicado provável</x:v>
      </x:c>
      <x:c r="O81" t="str">
        <x:v>Manter fora da base principal após confirmação</x:v>
      </x:c>
    </x:row>
    <x:row r="82">
      <x:c r="A82" t="str">
        <x:v>DUP-0081</x:v>
      </x:c>
      <x:c r="B82" t="str">
        <x:v>Diagnosticos Da America S A</x:v>
      </x:c>
      <x:c r="C82" t="str">
        <x:v>Saúde</x:v>
      </x:c>
      <x:c r="D82" t="str">
        <x:v>Clínica</x:v>
      </x:c>
      <x:c r="E82" t="str">
        <x:v>Itaquaquecetuba</x:v>
      </x:c>
      <x:c r="F82" t="str">
        <x:v>Vila Virginia</x:v>
      </x:c>
      <x:c r="G82" t="str">
        <x:v>Diagnosticos Da America S A, 266, Vila Virginia, Itaquaquecetuba, Sp</x:v>
      </x:c>
      <x:c r="H82" t="str">
        <x:v>(11) 4197-5755</x:v>
      </x:c>
      <x:c r="I82" t="str">
        <x:v>prolegalize@prolegalize.com.br</x:v>
      </x:c>
      <x:c r="J82" t="str">
        <x:v>Diagnosticos Da America S A</x:v>
      </x:c>
      <x:c r="K82" t="n">
        <x:v>1</x:v>
      </x:c>
      <x:c r="L82" t="str">
        <x:v>Não</x:v>
      </x:c>
      <x:c r="M82" t="str">
        <x:v>Não</x:v>
      </x:c>
      <x:c r="N82" t="str">
        <x:v>Possível filial</x:v>
      </x:c>
      <x:c r="O82" t="str">
        <x:v>Confirmar unidade antes de excluir</x:v>
      </x:c>
    </x:row>
    <x:row r="83">
      <x:c r="A83" t="str">
        <x:v>DUP-0082</x:v>
      </x:c>
      <x:c r="B83" t="str">
        <x:v>Hospital Geral De Itaquaquecetuba</x:v>
      </x:c>
      <x:c r="C83" t="str">
        <x:v>Saúde</x:v>
      </x:c>
      <x:c r="D83" t="str">
        <x:v>Hospital</x:v>
      </x:c>
      <x:c r="E83" t="str">
        <x:v>Itaquaquecetuba</x:v>
      </x:c>
      <x:c r="F83" t="str">
        <x:v>Jardim Nova Itaqua</x:v>
      </x:c>
      <x:c r="G83" t="str">
        <x:v>Secretaria De Estado Da Saude De Sao Paulo, 48, Jardim Nova Itaqua, Itaquaquecetuba, Sp</x:v>
      </x:c>
      <x:c r="H83" t="str"/>
      <x:c r="I83" t="str"/>
      <x:c r="J83" t="str">
        <x:v>Hospital Geral de Itaquaquecetuba</x:v>
      </x:c>
      <x:c r="K83" t="n">
        <x:v>1</x:v>
      </x:c>
      <x:c r="L83" t="str">
        <x:v>Não</x:v>
      </x:c>
      <x:c r="M83" t="str">
        <x:v>Não</x:v>
      </x:c>
      <x:c r="N83" t="str">
        <x:v>Possível filial</x:v>
      </x:c>
      <x:c r="O83" t="str">
        <x:v>Confirmar unidade antes de excluir</x:v>
      </x:c>
    </x:row>
    <x:row r="84">
      <x:c r="A84" t="str">
        <x:v>DUP-0083</x:v>
      </x:c>
      <x:c r="B84" t="str">
        <x:v>Unico Clinica Medica E Multidisciplinar Integrada</x:v>
      </x:c>
      <x:c r="C84" t="str">
        <x:v>Saúde</x:v>
      </x:c>
      <x:c r="D84" t="str">
        <x:v>Clínica</x:v>
      </x:c>
      <x:c r="E84" t="str">
        <x:v>Guarulhos</x:v>
      </x:c>
      <x:c r="F84" t="str">
        <x:v>Centro</x:v>
      </x:c>
      <x:c r="G84" t="str">
        <x:v>Unico Clinica Medica E Multidisciplinar Integrada Ltda, 540, Centro, Guarulhos, Sp</x:v>
      </x:c>
      <x:c r="H84" t="str">
        <x:v>(11) 3473-0280</x:v>
      </x:c>
      <x:c r="I84" t="str">
        <x:v>recepcao@unicomedicina.com</x:v>
      </x:c>
      <x:c r="J84" t="str">
        <x:v>Unico Clinica Medica E Multidisciplinar Integrada</x:v>
      </x:c>
      <x:c r="K84" t="n">
        <x:v>1</x:v>
      </x:c>
      <x:c r="L84" t="str">
        <x:v>Não</x:v>
      </x:c>
      <x:c r="M84" t="str">
        <x:v>Sim</x:v>
      </x:c>
      <x:c r="N84" t="str">
        <x:v>Duplicado provável</x:v>
      </x:c>
      <x:c r="O84" t="str">
        <x:v>Manter fora da base principal após confirmação</x:v>
      </x:c>
    </x:row>
    <x:row r="85">
      <x:c r="A85" t="str">
        <x:v>DUP-0084</x:v>
      </x:c>
      <x:c r="B85" t="str">
        <x:v>Centro Odontologico Suzano</x:v>
      </x:c>
      <x:c r="C85" t="str">
        <x:v>Saúde</x:v>
      </x:c>
      <x:c r="D85" t="str">
        <x:v>Clínica</x:v>
      </x:c>
      <x:c r="E85" t="str">
        <x:v>Suzano</x:v>
      </x:c>
      <x:c r="F85" t="str">
        <x:v>Centro</x:v>
      </x:c>
      <x:c r="G85" t="str">
        <x:v>Centro Odontologico Suzano Ltda, 102, Centro, Suzano, Sp</x:v>
      </x:c>
      <x:c r="H85" t="str">
        <x:v>02549907000130</x:v>
      </x:c>
      <x:c r="I85" t="str"/>
      <x:c r="J85" t="str">
        <x:v>Centro Odontologico Suzano</x:v>
      </x:c>
      <x:c r="K85" t="n">
        <x:v>1</x:v>
      </x:c>
      <x:c r="L85" t="str">
        <x:v>Não</x:v>
      </x:c>
      <x:c r="M85" t="str">
        <x:v>Não</x:v>
      </x:c>
      <x:c r="N85" t="str">
        <x:v>Possível filial</x:v>
      </x:c>
      <x:c r="O85" t="str">
        <x:v>Confirmar unidade antes de excluir</x:v>
      </x:c>
    </x:row>
    <x:row r="86">
      <x:c r="A86" t="str">
        <x:v>DUP-0085</x:v>
      </x:c>
      <x:c r="B86" t="str">
        <x:v>Climef Clinica De Especialidades</x:v>
      </x:c>
      <x:c r="C86" t="str">
        <x:v>Saúde</x:v>
      </x:c>
      <x:c r="D86" t="str">
        <x:v>Clínica</x:v>
      </x:c>
      <x:c r="E86" t="str">
        <x:v>Suzano</x:v>
      </x:c>
      <x:c r="F86" t="str">
        <x:v>Parque Suzano</x:v>
      </x:c>
      <x:c r="G86" t="str">
        <x:v>Climef Clinica De Especialidades Ltda Me, 37, Parque Suzano, Suzano, Sp</x:v>
      </x:c>
      <x:c r="H86" t="str">
        <x:v>(11) 4759-3662</x:v>
      </x:c>
      <x:c r="I86" t="str"/>
      <x:c r="J86" t="str">
        <x:v>Climef Clinica De Especialidades</x:v>
      </x:c>
      <x:c r="K86" t="n">
        <x:v>1</x:v>
      </x:c>
      <x:c r="L86" t="str">
        <x:v>Não</x:v>
      </x:c>
      <x:c r="M86" t="str">
        <x:v>Não</x:v>
      </x:c>
      <x:c r="N86" t="str">
        <x:v>Possível filial</x:v>
      </x:c>
      <x:c r="O86" t="str">
        <x:v>Confirmar unidade antes de excluir</x:v>
      </x:c>
    </x:row>
    <x:row r="87">
      <x:c r="A87" t="str">
        <x:v>DUP-0086</x:v>
      </x:c>
      <x:c r="B87" t="str">
        <x:v>Clinica Santa Catarina</x:v>
      </x:c>
      <x:c r="C87" t="str">
        <x:v>Saúde</x:v>
      </x:c>
      <x:c r="D87" t="str">
        <x:v>Clínica</x:v>
      </x:c>
      <x:c r="E87" t="str">
        <x:v>Suzano</x:v>
      </x:c>
      <x:c r="F87" t="str">
        <x:v>Jardim Santa Helena</x:v>
      </x:c>
      <x:c r="G87" t="str">
        <x:v>Clinica Santa Catarina Ltda, 50, Jardim Santa Helena, Suzano, Sp</x:v>
      </x:c>
      <x:c r="H87" t="str">
        <x:v>(01) 14741-1509</x:v>
      </x:c>
      <x:c r="I87" t="str">
        <x:v>clinica.stacatarina@terra.com.br</x:v>
      </x:c>
      <x:c r="J87" t="str">
        <x:v>Clínica Santa Catarina</x:v>
      </x:c>
      <x:c r="K87" t="n">
        <x:v>1</x:v>
      </x:c>
      <x:c r="L87" t="str">
        <x:v>Não</x:v>
      </x:c>
      <x:c r="M87" t="str">
        <x:v>Não</x:v>
      </x:c>
      <x:c r="N87" t="str">
        <x:v>Duplicado provável</x:v>
      </x:c>
      <x:c r="O87" t="str">
        <x:v>Manter fora da base principal após confirmação</x:v>
      </x:c>
    </x:row>
    <x:row r="88">
      <x:c r="A88" t="str">
        <x:v>DUP-0087</x:v>
      </x:c>
      <x:c r="B88" t="str">
        <x:v>Hospital Santa Maria De Suzano</x:v>
      </x:c>
      <x:c r="C88" t="str">
        <x:v>Saúde</x:v>
      </x:c>
      <x:c r="D88" t="str">
        <x:v>Hospital</x:v>
      </x:c>
      <x:c r="E88" t="str">
        <x:v>Suzano</x:v>
      </x:c>
      <x:c r="F88" t="str">
        <x:v>Parque Suzano</x:v>
      </x:c>
      <x:c r="G88" t="str">
        <x:v>Hospital Santa Maria De Suzano S A, 240, Parque Suzano, Suzano, Sp</x:v>
      </x:c>
      <x:c r="H88" t="str"/>
      <x:c r="I88" t="str"/>
      <x:c r="J88" t="str">
        <x:v>Hospital Santa Maria de Suzano</x:v>
      </x:c>
      <x:c r="K88" t="n">
        <x:v>1</x:v>
      </x:c>
      <x:c r="L88" t="str">
        <x:v>Não</x:v>
      </x:c>
      <x:c r="M88" t="str">
        <x:v>Não</x:v>
      </x:c>
      <x:c r="N88" t="str">
        <x:v>Possível filial</x:v>
      </x:c>
      <x:c r="O88" t="str">
        <x:v>Confirmar unidade antes de excluir</x:v>
      </x:c>
    </x:row>
    <x:row r="89">
      <x:c r="A89" t="str">
        <x:v>DUP-0088</x:v>
      </x:c>
      <x:c r="B89" t="str">
        <x:v>Pronto Atendimento Antonio Tanoeiro</x:v>
      </x:c>
      <x:c r="C89" t="str">
        <x:v>Saúde</x:v>
      </x:c>
      <x:c r="D89" t="str">
        <x:v>Pronto Atendimento / UPA</x:v>
      </x:c>
      <x:c r="E89" t="str">
        <x:v>Suzano</x:v>
      </x:c>
      <x:c r="F89" t="str">
        <x:v>Palmeiras</x:v>
      </x:c>
      <x:c r="G89" t="str">
        <x:v>Prefeitura Municipal De Suzano, 319, Palmeiras, Suzano, Sp</x:v>
      </x:c>
      <x:c r="H89" t="str">
        <x:v>(11) 4742-6567</x:v>
      </x:c>
      <x:c r="I89" t="str">
        <x:v>prontoatenpal@hotmail.com</x:v>
      </x:c>
      <x:c r="J89" t="str">
        <x:v>Pronto Atendimento Antônio Tanoeiro</x:v>
      </x:c>
      <x:c r="K89" t="n">
        <x:v>1</x:v>
      </x:c>
      <x:c r="L89" t="str">
        <x:v>Não</x:v>
      </x:c>
      <x:c r="M89" t="str">
        <x:v>Não</x:v>
      </x:c>
      <x:c r="N89" t="str">
        <x:v>Duplicado provável</x:v>
      </x:c>
      <x:c r="O89" t="str">
        <x:v>Manter fora da base principal após confirmação</x:v>
      </x:c>
    </x:row>
    <x:row r="90">
      <x:c r="A90" t="str">
        <x:v>DUP-0089</x:v>
      </x:c>
      <x:c r="B90" t="str">
        <x:v>Pronto Odonto</x:v>
      </x:c>
      <x:c r="C90" t="str">
        <x:v>Saúde</x:v>
      </x:c>
      <x:c r="D90" t="str">
        <x:v>Pronto Atendimento / UPA</x:v>
      </x:c>
      <x:c r="E90" t="str">
        <x:v>Suzano</x:v>
      </x:c>
      <x:c r="F90" t="str">
        <x:v>Parque Suzano</x:v>
      </x:c>
      <x:c r="G90" t="str">
        <x:v>Pronto Socorro Odontologico Aba Ltda, 510, Parque Suzano, Suzano, Sp</x:v>
      </x:c>
      <x:c r="H90" t="str"/>
      <x:c r="I90" t="str"/>
      <x:c r="J90" t="str">
        <x:v>Pronto Odonto</x:v>
      </x:c>
      <x:c r="K90" t="n">
        <x:v>1</x:v>
      </x:c>
      <x:c r="L90" t="str">
        <x:v>Não</x:v>
      </x:c>
      <x:c r="M90" t="str">
        <x:v>Não</x:v>
      </x:c>
      <x:c r="N90" t="str">
        <x:v>Possível filial</x:v>
      </x:c>
      <x:c r="O90" t="str">
        <x:v>Confirmar unidade antes de excluir</x:v>
      </x:c>
    </x:row>
    <x:row r="91">
      <x:c r="A91" t="str">
        <x:v>DUP-0090</x:v>
      </x:c>
      <x:c r="B91" t="str">
        <x:v>Laboratorio Deliberato</x:v>
      </x:c>
      <x:c r="C91" t="str">
        <x:v>Saúde</x:v>
      </x:c>
      <x:c r="D91" t="str">
        <x:v>Clínica</x:v>
      </x:c>
      <x:c r="E91" t="str">
        <x:v>Arujá</x:v>
      </x:c>
      <x:c r="F91" t="str">
        <x:v>Vila Flora Regina</x:v>
      </x:c>
      <x:c r="G91" t="str">
        <x:v>Diagnosticos Da America S A, 59, Vila Flora Regina, Aruja, Sp</x:v>
      </x:c>
      <x:c r="H91" t="str">
        <x:v>(11) 2630-3000</x:v>
      </x:c>
      <x:c r="I91" t="str">
        <x:v>tributario@dasa.com.br</x:v>
      </x:c>
      <x:c r="J91" t="str">
        <x:v>Laboratorio Deliberato</x:v>
      </x:c>
      <x:c r="K91" t="n">
        <x:v>1</x:v>
      </x:c>
      <x:c r="L91" t="str">
        <x:v>Não</x:v>
      </x:c>
      <x:c r="M91" t="str">
        <x:v>Sim</x:v>
      </x:c>
      <x:c r="N91" t="str">
        <x:v>Duplicado provável</x:v>
      </x:c>
      <x:c r="O91" t="str">
        <x:v>Manter fora da base principal após confirmação</x:v>
      </x:c>
    </x:row>
  </x:sheetData>
  <x:conditionalFormatting sqref="N2:N91">
    <x:cfRule type="containsText" dxfId="4" priority="1" operator="containsText" text="Possível filial"/>
    <x:cfRule type="containsText" dxfId="5" priority="2" operator="containsText" text="Duplicado provável"/>
  </x:conditionalFormatting>
  <x:pageMargins left="0.7" right="0.7" top="0.75" bottom="0.75" header="0.3" footer="0.3"/>
  <x:tableParts count="1">
    <x:tablePart xmlns:r="http://schemas.openxmlformats.org/officeDocument/2006/relationships" r:id="R309347bc1dae4c4b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8" hidden="0" customWidth="1"/>
    <x:col min="3" max="3" width="35" hidden="0" customWidth="1"/>
    <x:col min="4" max="4" width="35" hidden="0" customWidth="1"/>
    <x:col min="5" max="5" width="24" hidden="0" customWidth="1"/>
    <x:col min="6" max="6" width="55" hidden="0" customWidth="1"/>
  </x:cols>
  <x:sheetData>
    <x:row r="1">
      <x:c r="A1" s="28" t="str">
        <x:v>ID</x:v>
      </x:c>
      <x:c r="B1" s="28" t="str">
        <x:v>Campo</x:v>
      </x:c>
      <x:c r="C1" s="28" t="str">
        <x:v>Valor original</x:v>
      </x:c>
      <x:c r="D1" s="28" t="str">
        <x:v>Valor tratado</x:v>
      </x:c>
      <x:c r="E1" s="28" t="str">
        <x:v>Ação</x:v>
      </x:c>
      <x:c r="F1" s="28" t="str">
        <x:v>Observação</x:v>
      </x:c>
    </x:row>
    <x:row r="2">
      <x:c r="A2" t="str">
        <x:v>AT-00001</x:v>
      </x:c>
      <x:c r="B2" t="str">
        <x:v>Telefone</x:v>
      </x:c>
      <x:c r="C2" t="str">
        <x:v>+55 11 95579 2277</x:v>
      </x:c>
      <x:c r="D2" t="str">
        <x:v>+55 (11) 95579-2277</x:v>
      </x:c>
      <x:c r="E2" t="str">
        <x:v>Normalizado</x:v>
      </x:c>
      <x:c r="F2" t="str"/>
    </x:row>
    <x:row r="3">
      <x:c r="A3" t="str">
        <x:v>AT-00002</x:v>
      </x:c>
      <x:c r="B3" t="str">
        <x:v>Telefone</x:v>
      </x:c>
      <x:c r="C3" t="str">
        <x:v>+55 11 3543 1010</x:v>
      </x:c>
      <x:c r="D3" t="str">
        <x:v>+55 (11) 3543-1010</x:v>
      </x:c>
      <x:c r="E3" t="str">
        <x:v>Normalizado</x:v>
      </x:c>
      <x:c r="F3" t="str"/>
    </x:row>
    <x:row r="4">
      <x:c r="A4" t="str">
        <x:v>AT-00003</x:v>
      </x:c>
      <x:c r="B4" t="str">
        <x:v>Telefone</x:v>
      </x:c>
      <x:c r="C4" t="str">
        <x:v>(11) 94721-5703</x:v>
      </x:c>
      <x:c r="D4" t="str">
        <x:v>+55 (11) 94721-5703</x:v>
      </x:c>
      <x:c r="E4" t="str">
        <x:v>Normalizado</x:v>
      </x:c>
      <x:c r="F4" t="str"/>
    </x:row>
    <x:row r="5">
      <x:c r="A5" t="str">
        <x:v>AT-00004</x:v>
      </x:c>
      <x:c r="B5" t="str">
        <x:v>Telefone</x:v>
      </x:c>
      <x:c r="C5" t="str">
        <x:v>(11) 97047-7893</x:v>
      </x:c>
      <x:c r="D5" t="str">
        <x:v>+55 (11) 97047-7893</x:v>
      </x:c>
      <x:c r="E5" t="str">
        <x:v>Normalizado</x:v>
      </x:c>
      <x:c r="F5" t="str"/>
    </x:row>
    <x:row r="6">
      <x:c r="A6" t="str">
        <x:v>AT-00005</x:v>
      </x:c>
      <x:c r="B6" t="str">
        <x:v>Telefone</x:v>
      </x:c>
      <x:c r="C6" t="str">
        <x:v>(11) 97283-4933</x:v>
      </x:c>
      <x:c r="D6" t="str">
        <x:v>+55 (11) 97283-4933</x:v>
      </x:c>
      <x:c r="E6" t="str">
        <x:v>Normalizado</x:v>
      </x:c>
      <x:c r="F6" t="str"/>
    </x:row>
    <x:row r="7">
      <x:c r="A7" t="str">
        <x:v>AT-00006</x:v>
      </x:c>
      <x:c r="B7" t="str">
        <x:v>Telefone</x:v>
      </x:c>
      <x:c r="C7" t="str">
        <x:v>(11) 93395-4406</x:v>
      </x:c>
      <x:c r="D7" t="str">
        <x:v>+55 (11) 93395-4406</x:v>
      </x:c>
      <x:c r="E7" t="str">
        <x:v>Normalizado</x:v>
      </x:c>
      <x:c r="F7" t="str"/>
    </x:row>
    <x:row r="8">
      <x:c r="A8" t="str">
        <x:v>AT-00007</x:v>
      </x:c>
      <x:c r="B8" t="str">
        <x:v>Telefone</x:v>
      </x:c>
      <x:c r="C8" t="str">
        <x:v>(11) 94006-5730</x:v>
      </x:c>
      <x:c r="D8" t="str">
        <x:v>+55 (11) 94006-5730</x:v>
      </x:c>
      <x:c r="E8" t="str">
        <x:v>Normalizado</x:v>
      </x:c>
      <x:c r="F8" t="str"/>
    </x:row>
    <x:row r="9">
      <x:c r="A9" t="str">
        <x:v>AT-00008</x:v>
      </x:c>
      <x:c r="B9" t="str">
        <x:v>Telefone</x:v>
      </x:c>
      <x:c r="C9" t="str">
        <x:v>(11) 98996-5002</x:v>
      </x:c>
      <x:c r="D9" t="str">
        <x:v>+55 (11) 98996-5002</x:v>
      </x:c>
      <x:c r="E9" t="str">
        <x:v>Normalizado</x:v>
      </x:c>
      <x:c r="F9" t="str"/>
    </x:row>
    <x:row r="10">
      <x:c r="A10" t="str">
        <x:v>AT-00009</x:v>
      </x:c>
      <x:c r="B10" t="str">
        <x:v>Telefone</x:v>
      </x:c>
      <x:c r="C10" t="str">
        <x:v>(11) 94778-6781</x:v>
      </x:c>
      <x:c r="D10" t="str">
        <x:v>+55 (11) 94778-6781</x:v>
      </x:c>
      <x:c r="E10" t="str">
        <x:v>Normalizado</x:v>
      </x:c>
      <x:c r="F10" t="str"/>
    </x:row>
    <x:row r="11">
      <x:c r="A11" t="str">
        <x:v>AT-00010</x:v>
      </x:c>
      <x:c r="B11" t="str">
        <x:v>Telefone</x:v>
      </x:c>
      <x:c r="C11" t="str">
        <x:v>(11) 98932-8861</x:v>
      </x:c>
      <x:c r="D11" t="str">
        <x:v>+55 (11) 98932-8861</x:v>
      </x:c>
      <x:c r="E11" t="str">
        <x:v>Normalizado</x:v>
      </x:c>
      <x:c r="F11" t="str"/>
    </x:row>
    <x:row r="12">
      <x:c r="A12" t="str">
        <x:v>AT-00011</x:v>
      </x:c>
      <x:c r="B12" t="str">
        <x:v>Telefone</x:v>
      </x:c>
      <x:c r="C12" t="str">
        <x:v>(11) 99732-7336</x:v>
      </x:c>
      <x:c r="D12" t="str">
        <x:v>+55 (11) 99732-7336</x:v>
      </x:c>
      <x:c r="E12" t="str">
        <x:v>Normalizado</x:v>
      </x:c>
      <x:c r="F12" t="str"/>
    </x:row>
    <x:row r="13">
      <x:c r="A13" t="str">
        <x:v>AT-00012</x:v>
      </x:c>
      <x:c r="B13" t="str">
        <x:v>Telefone</x:v>
      </x:c>
      <x:c r="C13" t="str">
        <x:v>(11) 99916-6649</x:v>
      </x:c>
      <x:c r="D13" t="str">
        <x:v>+55 (11) 99916-6649</x:v>
      </x:c>
      <x:c r="E13" t="str">
        <x:v>Normalizado</x:v>
      </x:c>
      <x:c r="F13" t="str"/>
    </x:row>
    <x:row r="14">
      <x:c r="A14" t="str">
        <x:v>AT-00013</x:v>
      </x:c>
      <x:c r="B14" t="str">
        <x:v>Telefone</x:v>
      </x:c>
      <x:c r="C14" t="str">
        <x:v>(11) 93802-2888</x:v>
      </x:c>
      <x:c r="D14" t="str">
        <x:v>+55 (11) 93802-2888</x:v>
      </x:c>
      <x:c r="E14" t="str">
        <x:v>Normalizado</x:v>
      </x:c>
      <x:c r="F14" t="str"/>
    </x:row>
    <x:row r="15">
      <x:c r="A15" t="str">
        <x:v>AT-00014</x:v>
      </x:c>
      <x:c r="B15" t="str">
        <x:v>Telefone</x:v>
      </x:c>
      <x:c r="C15" t="str">
        <x:v>(11) 96321-9542</x:v>
      </x:c>
      <x:c r="D15" t="str">
        <x:v>+55 (11) 96321-9542</x:v>
      </x:c>
      <x:c r="E15" t="str">
        <x:v>Normalizado</x:v>
      </x:c>
      <x:c r="F15" t="str"/>
    </x:row>
    <x:row r="16">
      <x:c r="A16" t="str">
        <x:v>AT-00015</x:v>
      </x:c>
      <x:c r="B16" t="str">
        <x:v>Telefone</x:v>
      </x:c>
      <x:c r="C16" t="str">
        <x:v>(11) 96895-0993</x:v>
      </x:c>
      <x:c r="D16" t="str">
        <x:v>+55 (11) 96895-0993</x:v>
      </x:c>
      <x:c r="E16" t="str">
        <x:v>Normalizado</x:v>
      </x:c>
      <x:c r="F16" t="str"/>
    </x:row>
    <x:row r="17">
      <x:c r="A17" t="str">
        <x:v>AT-00016</x:v>
      </x:c>
      <x:c r="B17" t="str">
        <x:v>Telefone</x:v>
      </x:c>
      <x:c r="C17" t="str">
        <x:v>(11) 97803-6504</x:v>
      </x:c>
      <x:c r="D17" t="str">
        <x:v>+55 (11) 97803-6504</x:v>
      </x:c>
      <x:c r="E17" t="str">
        <x:v>Normalizado</x:v>
      </x:c>
      <x:c r="F17" t="str"/>
    </x:row>
    <x:row r="18">
      <x:c r="A18" t="str">
        <x:v>AT-00017</x:v>
      </x:c>
      <x:c r="B18" t="str">
        <x:v>Telefone</x:v>
      </x:c>
      <x:c r="C18" t="str">
        <x:v>(11) 97387-9921</x:v>
      </x:c>
      <x:c r="D18" t="str">
        <x:v>+55 (11) 97387-9921</x:v>
      </x:c>
      <x:c r="E18" t="str">
        <x:v>Normalizado</x:v>
      </x:c>
      <x:c r="F18" t="str"/>
    </x:row>
    <x:row r="19">
      <x:c r="A19" t="str">
        <x:v>AT-00018</x:v>
      </x:c>
      <x:c r="B19" t="str">
        <x:v>Telefone</x:v>
      </x:c>
      <x:c r="C19" t="str">
        <x:v>(11) 98397-9498</x:v>
      </x:c>
      <x:c r="D19" t="str">
        <x:v>+55 (11) 98397-9498</x:v>
      </x:c>
      <x:c r="E19" t="str">
        <x:v>Normalizado</x:v>
      </x:c>
      <x:c r="F19" t="str"/>
    </x:row>
    <x:row r="20">
      <x:c r="A20" t="str">
        <x:v>AT-00019</x:v>
      </x:c>
      <x:c r="B20" t="str">
        <x:v>Telefone</x:v>
      </x:c>
      <x:c r="C20" t="str">
        <x:v>(11) 97865-3923</x:v>
      </x:c>
      <x:c r="D20" t="str">
        <x:v>+55 (11) 97865-3923</x:v>
      </x:c>
      <x:c r="E20" t="str">
        <x:v>Normalizado</x:v>
      </x:c>
      <x:c r="F20" t="str"/>
    </x:row>
    <x:row r="21">
      <x:c r="A21" t="str">
        <x:v>AT-00020</x:v>
      </x:c>
      <x:c r="B21" t="str">
        <x:v>Telefone</x:v>
      </x:c>
      <x:c r="C21" t="str">
        <x:v>(11) 95156-2208</x:v>
      </x:c>
      <x:c r="D21" t="str">
        <x:v>+55 (11) 95156-2208</x:v>
      </x:c>
      <x:c r="E21" t="str">
        <x:v>Normalizado</x:v>
      </x:c>
      <x:c r="F21" t="str"/>
    </x:row>
    <x:row r="22">
      <x:c r="A22" t="str">
        <x:v>AT-00021</x:v>
      </x:c>
      <x:c r="B22" t="str">
        <x:v>Telefone</x:v>
      </x:c>
      <x:c r="C22" t="str">
        <x:v>(11) 9741-9091</x:v>
      </x:c>
      <x:c r="D22" t="str">
        <x:v>+55 (11) 9741-9091</x:v>
      </x:c>
      <x:c r="E22" t="str">
        <x:v>Normalizado</x:v>
      </x:c>
      <x:c r="F22" t="str"/>
    </x:row>
    <x:row r="23">
      <x:c r="A23" t="str">
        <x:v>AT-00022</x:v>
      </x:c>
      <x:c r="B23" t="str">
        <x:v>Telefone</x:v>
      </x:c>
      <x:c r="C23" t="str">
        <x:v>(11) 9499-3598</x:v>
      </x:c>
      <x:c r="D23" t="str">
        <x:v>+55 (11) 9499-3598</x:v>
      </x:c>
      <x:c r="E23" t="str">
        <x:v>Normalizado</x:v>
      </x:c>
      <x:c r="F23" t="str"/>
    </x:row>
    <x:row r="24">
      <x:c r="A24" t="str">
        <x:v>AT-00023</x:v>
      </x:c>
      <x:c r="B24" t="str">
        <x:v>Telefone</x:v>
      </x:c>
      <x:c r="C24" t="str">
        <x:v>(11) 9813-4553</x:v>
      </x:c>
      <x:c r="D24" t="str">
        <x:v>+55 (11) 9813-4553</x:v>
      </x:c>
      <x:c r="E24" t="str">
        <x:v>Normalizado</x:v>
      </x:c>
      <x:c r="F24" t="str"/>
    </x:row>
    <x:row r="25">
      <x:c r="A25" t="str">
        <x:v>AT-00024</x:v>
      </x:c>
      <x:c r="B25" t="str">
        <x:v>Telefone</x:v>
      </x:c>
      <x:c r="C25" t="str">
        <x:v>(11) 9906-5065</x:v>
      </x:c>
      <x:c r="D25" t="str">
        <x:v>+55 (11) 9906-5065</x:v>
      </x:c>
      <x:c r="E25" t="str">
        <x:v>Normalizado</x:v>
      </x:c>
      <x:c r="F25" t="str"/>
    </x:row>
    <x:row r="26">
      <x:c r="A26" t="str">
        <x:v>AT-00025</x:v>
      </x:c>
      <x:c r="B26" t="str">
        <x:v>Telefone</x:v>
      </x:c>
      <x:c r="C26" t="str">
        <x:v>(11) 97336-6763</x:v>
      </x:c>
      <x:c r="D26" t="str">
        <x:v>+55 (11) 97336-6763</x:v>
      </x:c>
      <x:c r="E26" t="str">
        <x:v>Normalizado</x:v>
      </x:c>
      <x:c r="F26" t="str"/>
    </x:row>
    <x:row r="27">
      <x:c r="A27" t="str">
        <x:v>AT-00026</x:v>
      </x:c>
      <x:c r="B27" t="str">
        <x:v>Telefone</x:v>
      </x:c>
      <x:c r="C27" t="str">
        <x:v>(11) 99895-4595</x:v>
      </x:c>
      <x:c r="D27" t="str">
        <x:v>+55 (11) 99895-4595</x:v>
      </x:c>
      <x:c r="E27" t="str">
        <x:v>Normalizado</x:v>
      </x:c>
      <x:c r="F27" t="str"/>
    </x:row>
    <x:row r="28">
      <x:c r="A28" t="str">
        <x:v>AT-00027</x:v>
      </x:c>
      <x:c r="B28" t="str">
        <x:v>Telefone</x:v>
      </x:c>
      <x:c r="C28" t="str">
        <x:v>(11) 96424-0718</x:v>
      </x:c>
      <x:c r="D28" t="str">
        <x:v>+55 (11) 96424-0718</x:v>
      </x:c>
      <x:c r="E28" t="str">
        <x:v>Normalizado</x:v>
      </x:c>
      <x:c r="F28" t="str"/>
    </x:row>
    <x:row r="29">
      <x:c r="A29" t="str">
        <x:v>AT-00028</x:v>
      </x:c>
      <x:c r="B29" t="str">
        <x:v>Telefone</x:v>
      </x:c>
      <x:c r="C29" t="str">
        <x:v>(11) 97584-6811</x:v>
      </x:c>
      <x:c r="D29" t="str">
        <x:v>+55 (11) 97584-6811</x:v>
      </x:c>
      <x:c r="E29" t="str">
        <x:v>Normalizado</x:v>
      </x:c>
      <x:c r="F29" t="str"/>
    </x:row>
    <x:row r="30">
      <x:c r="A30" t="str">
        <x:v>AT-00029</x:v>
      </x:c>
      <x:c r="B30" t="str">
        <x:v>Telefone</x:v>
      </x:c>
      <x:c r="C30" t="str">
        <x:v>(11) 93067-1973</x:v>
      </x:c>
      <x:c r="D30" t="str">
        <x:v>+55 (11) 93067-1973</x:v>
      </x:c>
      <x:c r="E30" t="str">
        <x:v>Normalizado</x:v>
      </x:c>
      <x:c r="F30" t="str"/>
    </x:row>
    <x:row r="31">
      <x:c r="A31" t="str">
        <x:v>AT-00030</x:v>
      </x:c>
      <x:c r="B31" t="str">
        <x:v>Telefone</x:v>
      </x:c>
      <x:c r="C31" t="str">
        <x:v>(11) 96906-3265</x:v>
      </x:c>
      <x:c r="D31" t="str">
        <x:v>+55 (11) 96906-3265</x:v>
      </x:c>
      <x:c r="E31" t="str">
        <x:v>Normalizado</x:v>
      </x:c>
      <x:c r="F31" t="str"/>
    </x:row>
    <x:row r="32">
      <x:c r="A32" t="str">
        <x:v>AT-00031</x:v>
      </x:c>
      <x:c r="B32" t="str">
        <x:v>Telefone</x:v>
      </x:c>
      <x:c r="C32" t="str">
        <x:v>(11) 97541-8340</x:v>
      </x:c>
      <x:c r="D32" t="str">
        <x:v>+55 (11) 97541-8340</x:v>
      </x:c>
      <x:c r="E32" t="str">
        <x:v>Normalizado</x:v>
      </x:c>
      <x:c r="F32" t="str"/>
    </x:row>
    <x:row r="33">
      <x:c r="A33" t="str">
        <x:v>AT-00032</x:v>
      </x:c>
      <x:c r="B33" t="str">
        <x:v>Telefone</x:v>
      </x:c>
      <x:c r="C33" t="str">
        <x:v>(11) 96195-6862</x:v>
      </x:c>
      <x:c r="D33" t="str">
        <x:v>+55 (11) 96195-6862</x:v>
      </x:c>
      <x:c r="E33" t="str">
        <x:v>Normalizado</x:v>
      </x:c>
      <x:c r="F33" t="str"/>
    </x:row>
    <x:row r="34">
      <x:c r="A34" t="str">
        <x:v>AT-00033</x:v>
      </x:c>
      <x:c r="B34" t="str">
        <x:v>Telefone</x:v>
      </x:c>
      <x:c r="C34" t="str">
        <x:v>(11) 96195-6862</x:v>
      </x:c>
      <x:c r="D34" t="str">
        <x:v>+55 (11) 96195-6862</x:v>
      </x:c>
      <x:c r="E34" t="str">
        <x:v>Normalizado</x:v>
      </x:c>
      <x:c r="F34" t="str"/>
    </x:row>
    <x:row r="35">
      <x:c r="A35" t="str">
        <x:v>AT-00034</x:v>
      </x:c>
      <x:c r="B35" t="str">
        <x:v>Telefone</x:v>
      </x:c>
      <x:c r="C35" t="str">
        <x:v>(11) 99791-8589</x:v>
      </x:c>
      <x:c r="D35" t="str">
        <x:v>+55 (11) 99791-8589</x:v>
      </x:c>
      <x:c r="E35" t="str">
        <x:v>Normalizado</x:v>
      </x:c>
      <x:c r="F35" t="str"/>
    </x:row>
    <x:row r="36">
      <x:c r="A36" t="str">
        <x:v>AT-00035</x:v>
      </x:c>
      <x:c r="B36" t="str">
        <x:v>Telefone</x:v>
      </x:c>
      <x:c r="C36" t="str">
        <x:v>(11) 94039-4067</x:v>
      </x:c>
      <x:c r="D36" t="str">
        <x:v>+55 (11) 94039-4067</x:v>
      </x:c>
      <x:c r="E36" t="str">
        <x:v>Normalizado</x:v>
      </x:c>
      <x:c r="F36" t="str"/>
    </x:row>
    <x:row r="37">
      <x:c r="A37" t="str">
        <x:v>AT-00036</x:v>
      </x:c>
      <x:c r="B37" t="str">
        <x:v>Telefone</x:v>
      </x:c>
      <x:c r="C37" t="str">
        <x:v>(11) 98775-5870</x:v>
      </x:c>
      <x:c r="D37" t="str">
        <x:v>+55 (11) 98775-5870</x:v>
      </x:c>
      <x:c r="E37" t="str">
        <x:v>Normalizado</x:v>
      </x:c>
      <x:c r="F37" t="str"/>
    </x:row>
    <x:row r="38">
      <x:c r="A38" t="str">
        <x:v>AT-00037</x:v>
      </x:c>
      <x:c r="B38" t="str">
        <x:v>Telefone</x:v>
      </x:c>
      <x:c r="C38" t="str">
        <x:v>(11) 99475-2223</x:v>
      </x:c>
      <x:c r="D38" t="str">
        <x:v>+55 (11) 99475-2223</x:v>
      </x:c>
      <x:c r="E38" t="str">
        <x:v>Normalizado</x:v>
      </x:c>
      <x:c r="F38" t="str"/>
    </x:row>
    <x:row r="39">
      <x:c r="A39" t="str">
        <x:v>AT-00038</x:v>
      </x:c>
      <x:c r="B39" t="str">
        <x:v>Telefone</x:v>
      </x:c>
      <x:c r="C39" t="str">
        <x:v>(11) 94249-4878</x:v>
      </x:c>
      <x:c r="D39" t="str">
        <x:v>+55 (11) 94249-4878</x:v>
      </x:c>
      <x:c r="E39" t="str">
        <x:v>Normalizado</x:v>
      </x:c>
      <x:c r="F39" t="str"/>
    </x:row>
    <x:row r="40">
      <x:c r="A40" t="str">
        <x:v>AT-00039</x:v>
      </x:c>
      <x:c r="B40" t="str">
        <x:v>Telefone</x:v>
      </x:c>
      <x:c r="C40" t="str">
        <x:v>(11) 98999-1152</x:v>
      </x:c>
      <x:c r="D40" t="str">
        <x:v>+55 (11) 98999-1152</x:v>
      </x:c>
      <x:c r="E40" t="str">
        <x:v>Normalizado</x:v>
      </x:c>
      <x:c r="F40" t="str"/>
    </x:row>
    <x:row r="41">
      <x:c r="A41" t="str">
        <x:v>AT-00040</x:v>
      </x:c>
      <x:c r="B41" t="str">
        <x:v>Telefone</x:v>
      </x:c>
      <x:c r="C41" t="str">
        <x:v>(11) 94270-0864</x:v>
      </x:c>
      <x:c r="D41" t="str">
        <x:v>+55 (11) 94270-0864</x:v>
      </x:c>
      <x:c r="E41" t="str">
        <x:v>Normalizado</x:v>
      </x:c>
      <x:c r="F41" t="str"/>
    </x:row>
    <x:row r="42">
      <x:c r="A42" t="str">
        <x:v>AT-00041</x:v>
      </x:c>
      <x:c r="B42" t="str">
        <x:v>Telefone</x:v>
      </x:c>
      <x:c r="C42" t="str">
        <x:v>(11) 97974-1833</x:v>
      </x:c>
      <x:c r="D42" t="str">
        <x:v>+55 (11) 97974-1833</x:v>
      </x:c>
      <x:c r="E42" t="str">
        <x:v>Normalizado</x:v>
      </x:c>
      <x:c r="F42" t="str"/>
    </x:row>
    <x:row r="43">
      <x:c r="A43" t="str">
        <x:v>AT-00042</x:v>
      </x:c>
      <x:c r="B43" t="str">
        <x:v>Telefone</x:v>
      </x:c>
      <x:c r="C43" t="str">
        <x:v>(11) 97033-1647</x:v>
      </x:c>
      <x:c r="D43" t="str">
        <x:v>+55 (11) 97033-1647</x:v>
      </x:c>
      <x:c r="E43" t="str">
        <x:v>Normalizado</x:v>
      </x:c>
      <x:c r="F43" t="str"/>
    </x:row>
    <x:row r="44">
      <x:c r="A44" t="str">
        <x:v>AT-00043</x:v>
      </x:c>
      <x:c r="B44" t="str">
        <x:v>Telefone</x:v>
      </x:c>
      <x:c r="C44" t="str">
        <x:v>(11) 98235-0457</x:v>
      </x:c>
      <x:c r="D44" t="str">
        <x:v>+55 (11) 98235-0457</x:v>
      </x:c>
      <x:c r="E44" t="str">
        <x:v>Normalizado</x:v>
      </x:c>
      <x:c r="F44" t="str"/>
    </x:row>
    <x:row r="45">
      <x:c r="A45" t="str">
        <x:v>AT-00044</x:v>
      </x:c>
      <x:c r="B45" t="str">
        <x:v>Telefone</x:v>
      </x:c>
      <x:c r="C45" t="str">
        <x:v>(11) 94265-3755</x:v>
      </x:c>
      <x:c r="D45" t="str">
        <x:v>+55 (11) 94265-3755</x:v>
      </x:c>
      <x:c r="E45" t="str">
        <x:v>Normalizado</x:v>
      </x:c>
      <x:c r="F45" t="str"/>
    </x:row>
    <x:row r="46">
      <x:c r="A46" t="str">
        <x:v>AT-00045</x:v>
      </x:c>
      <x:c r="B46" t="str">
        <x:v>Telefone</x:v>
      </x:c>
      <x:c r="C46" t="str">
        <x:v>(11) 94718-7575</x:v>
      </x:c>
      <x:c r="D46" t="str">
        <x:v>+55 (11) 94718-7575</x:v>
      </x:c>
      <x:c r="E46" t="str">
        <x:v>Normalizado</x:v>
      </x:c>
      <x:c r="F46" t="str"/>
    </x:row>
    <x:row r="47">
      <x:c r="A47" t="str">
        <x:v>AT-00046</x:v>
      </x:c>
      <x:c r="B47" t="str">
        <x:v>Telefone</x:v>
      </x:c>
      <x:c r="C47" t="str">
        <x:v>(11) 97412-8402</x:v>
      </x:c>
      <x:c r="D47" t="str">
        <x:v>+55 (11) 97412-8402</x:v>
      </x:c>
      <x:c r="E47" t="str">
        <x:v>Normalizado</x:v>
      </x:c>
      <x:c r="F47" t="str"/>
    </x:row>
    <x:row r="48">
      <x:c r="A48" t="str">
        <x:v>AT-00047</x:v>
      </x:c>
      <x:c r="B48" t="str">
        <x:v>Telefone</x:v>
      </x:c>
      <x:c r="C48" t="str">
        <x:v>(11) 96195-6862</x:v>
      </x:c>
      <x:c r="D48" t="str">
        <x:v>+55 (11) 96195-6862</x:v>
      </x:c>
      <x:c r="E48" t="str">
        <x:v>Normalizado</x:v>
      </x:c>
      <x:c r="F48" t="str"/>
    </x:row>
    <x:row r="49">
      <x:c r="A49" t="str">
        <x:v>AT-00048</x:v>
      </x:c>
      <x:c r="B49" t="str">
        <x:v>Telefone</x:v>
      </x:c>
      <x:c r="C49" t="str">
        <x:v>(11) 94041-8349</x:v>
      </x:c>
      <x:c r="D49" t="str">
        <x:v>+55 (11) 94041-8349</x:v>
      </x:c>
      <x:c r="E49" t="str">
        <x:v>Normalizado</x:v>
      </x:c>
      <x:c r="F49" t="str"/>
    </x:row>
    <x:row r="50">
      <x:c r="A50" t="str">
        <x:v>AT-00049</x:v>
      </x:c>
      <x:c r="B50" t="str">
        <x:v>Telefone</x:v>
      </x:c>
      <x:c r="C50" t="str">
        <x:v>(11) 99665-1862</x:v>
      </x:c>
      <x:c r="D50" t="str">
        <x:v>+55 (11) 99665-1862</x:v>
      </x:c>
      <x:c r="E50" t="str">
        <x:v>Normalizado</x:v>
      </x:c>
      <x:c r="F50" t="str"/>
    </x:row>
    <x:row r="51">
      <x:c r="A51" t="str">
        <x:v>AT-00050</x:v>
      </x:c>
      <x:c r="B51" t="str">
        <x:v>Telefone</x:v>
      </x:c>
      <x:c r="C51" t="str">
        <x:v>(11) 98600-0931</x:v>
      </x:c>
      <x:c r="D51" t="str">
        <x:v>+55 (11) 98600-0931</x:v>
      </x:c>
      <x:c r="E51" t="str">
        <x:v>Normalizado</x:v>
      </x:c>
      <x:c r="F51" t="str"/>
    </x:row>
    <x:row r="52">
      <x:c r="A52" t="str">
        <x:v>AT-00051</x:v>
      </x:c>
      <x:c r="B52" t="str">
        <x:v>Telefone</x:v>
      </x:c>
      <x:c r="C52" t="str">
        <x:v>(11) 9877-1988</x:v>
      </x:c>
      <x:c r="D52" t="str">
        <x:v>+55 (11) 9877-1988</x:v>
      </x:c>
      <x:c r="E52" t="str">
        <x:v>Normalizado</x:v>
      </x:c>
      <x:c r="F52" t="str"/>
    </x:row>
    <x:row r="53">
      <x:c r="A53" t="str">
        <x:v>AT-00052</x:v>
      </x:c>
      <x:c r="B53" t="str">
        <x:v>Telefone</x:v>
      </x:c>
      <x:c r="C53" t="str">
        <x:v>(11) 98262-7849</x:v>
      </x:c>
      <x:c r="D53" t="str">
        <x:v>+55 (11) 98262-7849</x:v>
      </x:c>
      <x:c r="E53" t="str">
        <x:v>Normalizado</x:v>
      </x:c>
      <x:c r="F53" t="str"/>
    </x:row>
    <x:row r="54">
      <x:c r="A54" t="str">
        <x:v>AT-00053</x:v>
      </x:c>
      <x:c r="B54" t="str">
        <x:v>Telefone</x:v>
      </x:c>
      <x:c r="C54" t="str">
        <x:v>(11) 99849-9076</x:v>
      </x:c>
      <x:c r="D54" t="str">
        <x:v>+55 (11) 99849-9076</x:v>
      </x:c>
      <x:c r="E54" t="str">
        <x:v>Normalizado</x:v>
      </x:c>
      <x:c r="F54" t="str"/>
    </x:row>
    <x:row r="55">
      <x:c r="A55" t="str">
        <x:v>AT-00054</x:v>
      </x:c>
      <x:c r="B55" t="str">
        <x:v>Telefone</x:v>
      </x:c>
      <x:c r="C55" t="str">
        <x:v>(11) 97339-5738</x:v>
      </x:c>
      <x:c r="D55" t="str">
        <x:v>+55 (11) 97339-5738</x:v>
      </x:c>
      <x:c r="E55" t="str">
        <x:v>Normalizado</x:v>
      </x:c>
      <x:c r="F55" t="str"/>
    </x:row>
    <x:row r="56">
      <x:c r="A56" t="str">
        <x:v>AT-00055</x:v>
      </x:c>
      <x:c r="B56" t="str">
        <x:v>Telefone</x:v>
      </x:c>
      <x:c r="C56" t="str">
        <x:v>(11) 99735-2671</x:v>
      </x:c>
      <x:c r="D56" t="str">
        <x:v>+55 (11) 99735-2671</x:v>
      </x:c>
      <x:c r="E56" t="str">
        <x:v>Normalizado</x:v>
      </x:c>
      <x:c r="F56" t="str"/>
    </x:row>
    <x:row r="57">
      <x:c r="A57" t="str">
        <x:v>AT-00056</x:v>
      </x:c>
      <x:c r="B57" t="str">
        <x:v>Telefone</x:v>
      </x:c>
      <x:c r="C57" t="str">
        <x:v>(11) 99138-5726</x:v>
      </x:c>
      <x:c r="D57" t="str">
        <x:v>+55 (11) 99138-5726</x:v>
      </x:c>
      <x:c r="E57" t="str">
        <x:v>Normalizado</x:v>
      </x:c>
      <x:c r="F57" t="str"/>
    </x:row>
    <x:row r="58">
      <x:c r="A58" t="str">
        <x:v>AT-00057</x:v>
      </x:c>
      <x:c r="B58" t="str">
        <x:v>Telefone</x:v>
      </x:c>
      <x:c r="C58" t="str">
        <x:v>(11) 97592-5643</x:v>
      </x:c>
      <x:c r="D58" t="str">
        <x:v>+55 (11) 97592-5643</x:v>
      </x:c>
      <x:c r="E58" t="str">
        <x:v>Normalizado</x:v>
      </x:c>
      <x:c r="F58" t="str"/>
    </x:row>
    <x:row r="59">
      <x:c r="A59" t="str">
        <x:v>AT-00058</x:v>
      </x:c>
      <x:c r="B59" t="str">
        <x:v>Telefone</x:v>
      </x:c>
      <x:c r="C59" t="str">
        <x:v>(11) 94718-7575</x:v>
      </x:c>
      <x:c r="D59" t="str">
        <x:v>+55 (11) 94718-7575</x:v>
      </x:c>
      <x:c r="E59" t="str">
        <x:v>Normalizado</x:v>
      </x:c>
      <x:c r="F59" t="str"/>
    </x:row>
    <x:row r="60">
      <x:c r="A60" t="str">
        <x:v>AT-00059</x:v>
      </x:c>
      <x:c r="B60" t="str">
        <x:v>Telefone</x:v>
      </x:c>
      <x:c r="C60" t="str">
        <x:v>(11) 97518-1184</x:v>
      </x:c>
      <x:c r="D60" t="str">
        <x:v>+55 (11) 97518-1184</x:v>
      </x:c>
      <x:c r="E60" t="str">
        <x:v>Normalizado</x:v>
      </x:c>
      <x:c r="F60" t="str"/>
    </x:row>
    <x:row r="61">
      <x:c r="A61" t="str">
        <x:v>AT-00060</x:v>
      </x:c>
      <x:c r="B61" t="str">
        <x:v>Telefone</x:v>
      </x:c>
      <x:c r="C61" t="str">
        <x:v>(11) 99157-4860</x:v>
      </x:c>
      <x:c r="D61" t="str">
        <x:v>+55 (11) 99157-4860</x:v>
      </x:c>
      <x:c r="E61" t="str">
        <x:v>Normalizado</x:v>
      </x:c>
      <x:c r="F61" t="str"/>
    </x:row>
    <x:row r="62">
      <x:c r="A62" t="str">
        <x:v>AT-00061</x:v>
      </x:c>
      <x:c r="B62" t="str">
        <x:v>Telefone</x:v>
      </x:c>
      <x:c r="C62" t="str">
        <x:v>(11) 93036-0646</x:v>
      </x:c>
      <x:c r="D62" t="str">
        <x:v>+55 (11) 93036-0646</x:v>
      </x:c>
      <x:c r="E62" t="str">
        <x:v>Normalizado</x:v>
      </x:c>
      <x:c r="F62" t="str"/>
    </x:row>
    <x:row r="63">
      <x:c r="A63" t="str">
        <x:v>AT-00062</x:v>
      </x:c>
      <x:c r="B63" t="str">
        <x:v>Telefone</x:v>
      </x:c>
      <x:c r="C63" t="str">
        <x:v>(11) 96780-4178</x:v>
      </x:c>
      <x:c r="D63" t="str">
        <x:v>+55 (11) 96780-4178</x:v>
      </x:c>
      <x:c r="E63" t="str">
        <x:v>Normalizado</x:v>
      </x:c>
      <x:c r="F63" t="str"/>
    </x:row>
    <x:row r="64">
      <x:c r="A64" t="str">
        <x:v>AT-00063</x:v>
      </x:c>
      <x:c r="B64" t="str">
        <x:v>Telefone</x:v>
      </x:c>
      <x:c r="C64" t="str">
        <x:v>(11) 96195-6862</x:v>
      </x:c>
      <x:c r="D64" t="str">
        <x:v>+55 (11) 96195-6862</x:v>
      </x:c>
      <x:c r="E64" t="str">
        <x:v>Normalizado</x:v>
      </x:c>
      <x:c r="F64" t="str"/>
    </x:row>
    <x:row r="65">
      <x:c r="A65" t="str">
        <x:v>AT-00064</x:v>
      </x:c>
      <x:c r="B65" t="str">
        <x:v>Telefone</x:v>
      </x:c>
      <x:c r="C65" t="str">
        <x:v>(11) 9233-4254</x:v>
      </x:c>
      <x:c r="D65" t="str">
        <x:v>+55 (11) 9233-4254</x:v>
      </x:c>
      <x:c r="E65" t="str">
        <x:v>Normalizado</x:v>
      </x:c>
      <x:c r="F65" t="str"/>
    </x:row>
    <x:row r="66">
      <x:c r="A66" t="str">
        <x:v>AT-00065</x:v>
      </x:c>
      <x:c r="B66" t="str">
        <x:v>Telefone</x:v>
      </x:c>
      <x:c r="C66" t="str">
        <x:v>(11) 96894-4998</x:v>
      </x:c>
      <x:c r="D66" t="str">
        <x:v>+55 (11) 96894-4998</x:v>
      </x:c>
      <x:c r="E66" t="str">
        <x:v>Normalizado</x:v>
      </x:c>
      <x:c r="F66" t="str"/>
    </x:row>
    <x:row r="67">
      <x:c r="A67" t="str">
        <x:v>AT-00066</x:v>
      </x:c>
      <x:c r="B67" t="str">
        <x:v>Telefone</x:v>
      </x:c>
      <x:c r="C67" t="str">
        <x:v>(11) 9839-0899</x:v>
      </x:c>
      <x:c r="D67" t="str">
        <x:v>+55 (11) 9839-0899</x:v>
      </x:c>
      <x:c r="E67" t="str">
        <x:v>Normalizado</x:v>
      </x:c>
      <x:c r="F67" t="str"/>
    </x:row>
    <x:row r="68">
      <x:c r="A68" t="str">
        <x:v>AT-00067</x:v>
      </x:c>
      <x:c r="B68" t="str">
        <x:v>Telefone</x:v>
      </x:c>
      <x:c r="C68" t="str">
        <x:v>(11) 98717-2733</x:v>
      </x:c>
      <x:c r="D68" t="str">
        <x:v>+55 (11) 98717-2733</x:v>
      </x:c>
      <x:c r="E68" t="str">
        <x:v>Normalizado</x:v>
      </x:c>
      <x:c r="F68" t="str"/>
    </x:row>
    <x:row r="69">
      <x:c r="A69" t="str">
        <x:v>AT-00068</x:v>
      </x:c>
      <x:c r="B69" t="str">
        <x:v>Telefone</x:v>
      </x:c>
      <x:c r="C69" t="str">
        <x:v>(11) 99173-8091</x:v>
      </x:c>
      <x:c r="D69" t="str">
        <x:v>+55 (11) 99173-8091</x:v>
      </x:c>
      <x:c r="E69" t="str">
        <x:v>Normalizado</x:v>
      </x:c>
      <x:c r="F69" t="str"/>
    </x:row>
    <x:row r="70">
      <x:c r="A70" t="str">
        <x:v>AT-00069</x:v>
      </x:c>
      <x:c r="B70" t="str">
        <x:v>Telefone</x:v>
      </x:c>
      <x:c r="C70" t="str">
        <x:v>(11) 97691-9315</x:v>
      </x:c>
      <x:c r="D70" t="str">
        <x:v>+55 (11) 97691-9315</x:v>
      </x:c>
      <x:c r="E70" t="str">
        <x:v>Normalizado</x:v>
      </x:c>
      <x:c r="F70" t="str"/>
    </x:row>
    <x:row r="71">
      <x:c r="A71" t="str">
        <x:v>AT-00070</x:v>
      </x:c>
      <x:c r="B71" t="str">
        <x:v>Telefone</x:v>
      </x:c>
      <x:c r="C71" t="str">
        <x:v>(11) 94119-9734</x:v>
      </x:c>
      <x:c r="D71" t="str">
        <x:v>+55 (11) 94119-9734</x:v>
      </x:c>
      <x:c r="E71" t="str">
        <x:v>Normalizado</x:v>
      </x:c>
      <x:c r="F71" t="str"/>
    </x:row>
    <x:row r="72">
      <x:c r="A72" t="str">
        <x:v>AT-00071</x:v>
      </x:c>
      <x:c r="B72" t="str">
        <x:v>Telefone</x:v>
      </x:c>
      <x:c r="C72" t="str">
        <x:v>(11) 91797-6878</x:v>
      </x:c>
      <x:c r="D72" t="str">
        <x:v>+55 (11) 91797-6878</x:v>
      </x:c>
      <x:c r="E72" t="str">
        <x:v>Normalizado</x:v>
      </x:c>
      <x:c r="F72" t="str"/>
    </x:row>
    <x:row r="73">
      <x:c r="A73" t="str">
        <x:v>AT-00072</x:v>
      </x:c>
      <x:c r="B73" t="str">
        <x:v>Telefone</x:v>
      </x:c>
      <x:c r="C73" t="str">
        <x:v>(11) 94752-9863</x:v>
      </x:c>
      <x:c r="D73" t="str">
        <x:v>+55 (11) 94752-9863</x:v>
      </x:c>
      <x:c r="E73" t="str">
        <x:v>Normalizado</x:v>
      </x:c>
      <x:c r="F73" t="str"/>
    </x:row>
    <x:row r="74">
      <x:c r="A74" t="str">
        <x:v>AT-00073</x:v>
      </x:c>
      <x:c r="B74" t="str">
        <x:v>Telefone</x:v>
      </x:c>
      <x:c r="C74" t="str">
        <x:v>(11) 93910-0773</x:v>
      </x:c>
      <x:c r="D74" t="str">
        <x:v>+55 (11) 93910-0773</x:v>
      </x:c>
      <x:c r="E74" t="str">
        <x:v>Normalizado</x:v>
      </x:c>
      <x:c r="F74" t="str"/>
    </x:row>
    <x:row r="75">
      <x:c r="A75" t="str">
        <x:v>AT-00074</x:v>
      </x:c>
      <x:c r="B75" t="str">
        <x:v>Telefone</x:v>
      </x:c>
      <x:c r="C75" t="str">
        <x:v>(11) 91194-7555</x:v>
      </x:c>
      <x:c r="D75" t="str">
        <x:v>+55 (11) 91194-7555</x:v>
      </x:c>
      <x:c r="E75" t="str">
        <x:v>Normalizado</x:v>
      </x:c>
      <x:c r="F75" t="str"/>
    </x:row>
    <x:row r="76">
      <x:c r="A76" t="str">
        <x:v>AT-00075</x:v>
      </x:c>
      <x:c r="B76" t="str">
        <x:v>Telefone</x:v>
      </x:c>
      <x:c r="C76" t="str">
        <x:v>(11) 95167-4002</x:v>
      </x:c>
      <x:c r="D76" t="str">
        <x:v>+55 (11) 95167-4002</x:v>
      </x:c>
      <x:c r="E76" t="str">
        <x:v>Normalizado</x:v>
      </x:c>
      <x:c r="F76" t="str"/>
    </x:row>
    <x:row r="77">
      <x:c r="A77" t="str">
        <x:v>AT-00076</x:v>
      </x:c>
      <x:c r="B77" t="str">
        <x:v>Telefone</x:v>
      </x:c>
      <x:c r="C77" t="str">
        <x:v>(11) 98812-7531</x:v>
      </x:c>
      <x:c r="D77" t="str">
        <x:v>+55 (11) 98812-7531</x:v>
      </x:c>
      <x:c r="E77" t="str">
        <x:v>Normalizado</x:v>
      </x:c>
      <x:c r="F77" t="str"/>
    </x:row>
    <x:row r="78">
      <x:c r="A78" t="str">
        <x:v>AT-00077</x:v>
      </x:c>
      <x:c r="B78" t="str">
        <x:v>Telefone</x:v>
      </x:c>
      <x:c r="C78" t="str">
        <x:v>(11) 94486-6277</x:v>
      </x:c>
      <x:c r="D78" t="str">
        <x:v>+55 (11) 94486-6277</x:v>
      </x:c>
      <x:c r="E78" t="str">
        <x:v>Normalizado</x:v>
      </x:c>
      <x:c r="F78" t="str"/>
    </x:row>
    <x:row r="79">
      <x:c r="A79" t="str">
        <x:v>AT-00078</x:v>
      </x:c>
      <x:c r="B79" t="str">
        <x:v>Telefone</x:v>
      </x:c>
      <x:c r="C79" t="str">
        <x:v>(11) 98380-5448</x:v>
      </x:c>
      <x:c r="D79" t="str">
        <x:v>+55 (11) 98380-5448</x:v>
      </x:c>
      <x:c r="E79" t="str">
        <x:v>Normalizado</x:v>
      </x:c>
      <x:c r="F79" t="str"/>
    </x:row>
    <x:row r="80">
      <x:c r="A80" t="str">
        <x:v>AT-00079</x:v>
      </x:c>
      <x:c r="B80" t="str">
        <x:v>Telefone</x:v>
      </x:c>
      <x:c r="C80" t="str">
        <x:v>(11) 96727-1444</x:v>
      </x:c>
      <x:c r="D80" t="str">
        <x:v>+55 (11) 96727-1444</x:v>
      </x:c>
      <x:c r="E80" t="str">
        <x:v>Normalizado</x:v>
      </x:c>
      <x:c r="F80" t="str"/>
    </x:row>
    <x:row r="81">
      <x:c r="A81" t="str">
        <x:v>AT-00080</x:v>
      </x:c>
      <x:c r="B81" t="str">
        <x:v>Telefone</x:v>
      </x:c>
      <x:c r="C81" t="str">
        <x:v>(11) 91241-0708</x:v>
      </x:c>
      <x:c r="D81" t="str">
        <x:v>+55 (11) 91241-0708</x:v>
      </x:c>
      <x:c r="E81" t="str">
        <x:v>Normalizado</x:v>
      </x:c>
      <x:c r="F81" t="str"/>
    </x:row>
    <x:row r="82">
      <x:c r="A82" t="str">
        <x:v>AT-00081</x:v>
      </x:c>
      <x:c r="B82" t="str">
        <x:v>Telefone</x:v>
      </x:c>
      <x:c r="C82" t="str">
        <x:v>(11) 97661-8160</x:v>
      </x:c>
      <x:c r="D82" t="str">
        <x:v>+55 (11) 97661-8160</x:v>
      </x:c>
      <x:c r="E82" t="str">
        <x:v>Normalizado</x:v>
      </x:c>
      <x:c r="F82" t="str"/>
    </x:row>
    <x:row r="83">
      <x:c r="A83" t="str">
        <x:v>AT-00082</x:v>
      </x:c>
      <x:c r="B83" t="str">
        <x:v>Telefone</x:v>
      </x:c>
      <x:c r="C83" t="str">
        <x:v>(11) 94585-0227</x:v>
      </x:c>
      <x:c r="D83" t="str">
        <x:v>+55 (11) 94585-0227</x:v>
      </x:c>
      <x:c r="E83" t="str">
        <x:v>Normalizado</x:v>
      </x:c>
      <x:c r="F83" t="str"/>
    </x:row>
    <x:row r="84">
      <x:c r="A84" t="str">
        <x:v>AT-00083</x:v>
      </x:c>
      <x:c r="B84" t="str">
        <x:v>Telefone</x:v>
      </x:c>
      <x:c r="C84" t="str">
        <x:v>(11) 97096-4647</x:v>
      </x:c>
      <x:c r="D84" t="str">
        <x:v>+55 (11) 97096-4647</x:v>
      </x:c>
      <x:c r="E84" t="str">
        <x:v>Normalizado</x:v>
      </x:c>
      <x:c r="F84" t="str"/>
    </x:row>
    <x:row r="85">
      <x:c r="A85" t="str">
        <x:v>AT-00084</x:v>
      </x:c>
      <x:c r="B85" t="str">
        <x:v>Telefone</x:v>
      </x:c>
      <x:c r="C85" t="str">
        <x:v>(11) 98843-2733</x:v>
      </x:c>
      <x:c r="D85" t="str">
        <x:v>+55 (11) 98843-2733</x:v>
      </x:c>
      <x:c r="E85" t="str">
        <x:v>Normalizado</x:v>
      </x:c>
      <x:c r="F85" t="str"/>
    </x:row>
    <x:row r="86">
      <x:c r="A86" t="str">
        <x:v>AT-00085</x:v>
      </x:c>
      <x:c r="B86" t="str">
        <x:v>Telefone</x:v>
      </x:c>
      <x:c r="C86" t="str">
        <x:v>(11) 99123-4405</x:v>
      </x:c>
      <x:c r="D86" t="str">
        <x:v>+55 (11) 99123-4405</x:v>
      </x:c>
      <x:c r="E86" t="str">
        <x:v>Normalizado</x:v>
      </x:c>
      <x:c r="F86" t="str"/>
    </x:row>
    <x:row r="87">
      <x:c r="A87" t="str">
        <x:v>AT-00086</x:v>
      </x:c>
      <x:c r="B87" t="str">
        <x:v>Telefone</x:v>
      </x:c>
      <x:c r="C87" t="str">
        <x:v>(11) 99433-1031</x:v>
      </x:c>
      <x:c r="D87" t="str">
        <x:v>+55 (11) 99433-1031</x:v>
      </x:c>
      <x:c r="E87" t="str">
        <x:v>Normalizado</x:v>
      </x:c>
      <x:c r="F87" t="str"/>
    </x:row>
    <x:row r="88">
      <x:c r="A88" t="str">
        <x:v>AT-00087</x:v>
      </x:c>
      <x:c r="B88" t="str">
        <x:v>Telefone</x:v>
      </x:c>
      <x:c r="C88" t="str">
        <x:v>(11) 98477-9451</x:v>
      </x:c>
      <x:c r="D88" t="str">
        <x:v>+55 (11) 98477-9451</x:v>
      </x:c>
      <x:c r="E88" t="str">
        <x:v>Normalizado</x:v>
      </x:c>
      <x:c r="F88" t="str"/>
    </x:row>
    <x:row r="89">
      <x:c r="A89" t="str">
        <x:v>AT-00088</x:v>
      </x:c>
      <x:c r="B89" t="str">
        <x:v>Telefone</x:v>
      </x:c>
      <x:c r="C89" t="str">
        <x:v>(11) 97565-7537</x:v>
      </x:c>
      <x:c r="D89" t="str">
        <x:v>+55 (11) 97565-7537</x:v>
      </x:c>
      <x:c r="E89" t="str">
        <x:v>Normalizado</x:v>
      </x:c>
      <x:c r="F89" t="str"/>
    </x:row>
    <x:row r="90">
      <x:c r="A90" t="str">
        <x:v>AT-00089</x:v>
      </x:c>
      <x:c r="B90" t="str">
        <x:v>Telefone</x:v>
      </x:c>
      <x:c r="C90" t="str">
        <x:v>(11) 9980-4575</x:v>
      </x:c>
      <x:c r="D90" t="str">
        <x:v>+55 (11) 9980-4575</x:v>
      </x:c>
      <x:c r="E90" t="str">
        <x:v>Normalizado</x:v>
      </x:c>
      <x:c r="F90" t="str"/>
    </x:row>
    <x:row r="91">
      <x:c r="A91" t="str">
        <x:v>AT-00090</x:v>
      </x:c>
      <x:c r="B91" t="str">
        <x:v>Telefone</x:v>
      </x:c>
      <x:c r="C91" t="str">
        <x:v>(11) 99413-5914</x:v>
      </x:c>
      <x:c r="D91" t="str">
        <x:v>+55 (11) 99413-5914</x:v>
      </x:c>
      <x:c r="E91" t="str">
        <x:v>Normalizado</x:v>
      </x:c>
      <x:c r="F91" t="str"/>
    </x:row>
    <x:row r="92">
      <x:c r="A92" t="str">
        <x:v>AT-00091</x:v>
      </x:c>
      <x:c r="B92" t="str">
        <x:v>Telefone</x:v>
      </x:c>
      <x:c r="C92" t="str">
        <x:v>(11) 98089-4331</x:v>
      </x:c>
      <x:c r="D92" t="str">
        <x:v>+55 (11) 98089-4331</x:v>
      </x:c>
      <x:c r="E92" t="str">
        <x:v>Normalizado</x:v>
      </x:c>
      <x:c r="F92" t="str"/>
    </x:row>
    <x:row r="93">
      <x:c r="A93" t="str">
        <x:v>AT-00092</x:v>
      </x:c>
      <x:c r="B93" t="str">
        <x:v>Telefone</x:v>
      </x:c>
      <x:c r="C93" t="str">
        <x:v>(11) 94981-2681</x:v>
      </x:c>
      <x:c r="D93" t="str">
        <x:v>+55 (11) 94981-2681</x:v>
      </x:c>
      <x:c r="E93" t="str">
        <x:v>Normalizado</x:v>
      </x:c>
      <x:c r="F93" t="str"/>
    </x:row>
    <x:row r="94">
      <x:c r="A94" t="str">
        <x:v>AT-00093</x:v>
      </x:c>
      <x:c r="B94" t="str">
        <x:v>Telefone</x:v>
      </x:c>
      <x:c r="C94" t="str">
        <x:v>(11) 96442-0984</x:v>
      </x:c>
      <x:c r="D94" t="str">
        <x:v>+55 (11) 96442-0984</x:v>
      </x:c>
      <x:c r="E94" t="str">
        <x:v>Normalizado</x:v>
      </x:c>
      <x:c r="F94" t="str"/>
    </x:row>
    <x:row r="95">
      <x:c r="A95" t="str">
        <x:v>AT-00094</x:v>
      </x:c>
      <x:c r="B95" t="str">
        <x:v>Telefone</x:v>
      </x:c>
      <x:c r="C95" t="str">
        <x:v>(11) 94531-3953</x:v>
      </x:c>
      <x:c r="D95" t="str">
        <x:v>+55 (11) 94531-3953</x:v>
      </x:c>
      <x:c r="E95" t="str">
        <x:v>Normalizado</x:v>
      </x:c>
      <x:c r="F95" t="str"/>
    </x:row>
    <x:row r="96">
      <x:c r="A96" t="str">
        <x:v>AT-00095</x:v>
      </x:c>
      <x:c r="B96" t="str">
        <x:v>Telefone</x:v>
      </x:c>
      <x:c r="C96" t="str">
        <x:v>(11) 96023-9624</x:v>
      </x:c>
      <x:c r="D96" t="str">
        <x:v>+55 (11) 96023-9624</x:v>
      </x:c>
      <x:c r="E96" t="str">
        <x:v>Normalizado</x:v>
      </x:c>
      <x:c r="F96" t="str"/>
    </x:row>
    <x:row r="97">
      <x:c r="A97" t="str">
        <x:v>AT-00096</x:v>
      </x:c>
      <x:c r="B97" t="str">
        <x:v>Telefone</x:v>
      </x:c>
      <x:c r="C97" t="str">
        <x:v>(11) 96318-2415</x:v>
      </x:c>
      <x:c r="D97" t="str">
        <x:v>+55 (11) 96318-2415</x:v>
      </x:c>
      <x:c r="E97" t="str">
        <x:v>Normalizado</x:v>
      </x:c>
      <x:c r="F97" t="str"/>
    </x:row>
    <x:row r="98">
      <x:c r="A98" t="str">
        <x:v>AT-00097</x:v>
      </x:c>
      <x:c r="B98" t="str">
        <x:v>Telefone</x:v>
      </x:c>
      <x:c r="C98" t="str">
        <x:v>(11) 98179-3940</x:v>
      </x:c>
      <x:c r="D98" t="str">
        <x:v>+55 (11) 98179-3940</x:v>
      </x:c>
      <x:c r="E98" t="str">
        <x:v>Normalizado</x:v>
      </x:c>
      <x:c r="F98" t="str"/>
    </x:row>
    <x:row r="99">
      <x:c r="A99" t="str">
        <x:v>AT-00098</x:v>
      </x:c>
      <x:c r="B99" t="str">
        <x:v>Telefone</x:v>
      </x:c>
      <x:c r="C99" t="str">
        <x:v>(11) 94005-0000</x:v>
      </x:c>
      <x:c r="D99" t="str">
        <x:v>+55 (11) 94005-0000</x:v>
      </x:c>
      <x:c r="E99" t="str">
        <x:v>Normalizado</x:v>
      </x:c>
      <x:c r="F99" t="str"/>
    </x:row>
    <x:row r="100">
      <x:c r="A100" t="str">
        <x:v>AT-00099</x:v>
      </x:c>
      <x:c r="B100" t="str">
        <x:v>Telefone</x:v>
      </x:c>
      <x:c r="C100" t="str">
        <x:v>(11) 98148-9421</x:v>
      </x:c>
      <x:c r="D100" t="str">
        <x:v>+55 (11) 98148-9421</x:v>
      </x:c>
      <x:c r="E100" t="str">
        <x:v>Normalizado</x:v>
      </x:c>
      <x:c r="F100" t="str"/>
    </x:row>
    <x:row r="101">
      <x:c r="A101" t="str">
        <x:v>AT-00100</x:v>
      </x:c>
      <x:c r="B101" t="str">
        <x:v>Telefone</x:v>
      </x:c>
      <x:c r="C101" t="str">
        <x:v>(11) 96046-3636</x:v>
      </x:c>
      <x:c r="D101" t="str">
        <x:v>+55 (11) 96046-3636</x:v>
      </x:c>
      <x:c r="E101" t="str">
        <x:v>Normalizado</x:v>
      </x:c>
      <x:c r="F101" t="str"/>
    </x:row>
    <x:row r="102">
      <x:c r="A102" t="str">
        <x:v>AT-00101</x:v>
      </x:c>
      <x:c r="B102" t="str">
        <x:v>Telefone</x:v>
      </x:c>
      <x:c r="C102" t="str">
        <x:v>(11) 99423-3307</x:v>
      </x:c>
      <x:c r="D102" t="str">
        <x:v>+55 (11) 99423-3307</x:v>
      </x:c>
      <x:c r="E102" t="str">
        <x:v>Normalizado</x:v>
      </x:c>
      <x:c r="F102" t="str"/>
    </x:row>
    <x:row r="103">
      <x:c r="A103" t="str">
        <x:v>AT-00102</x:v>
      </x:c>
      <x:c r="B103" t="str">
        <x:v>Telefone</x:v>
      </x:c>
      <x:c r="C103" t="str">
        <x:v>(11) 91352-2181</x:v>
      </x:c>
      <x:c r="D103" t="str">
        <x:v>+55 (11) 91352-2181</x:v>
      </x:c>
      <x:c r="E103" t="str">
        <x:v>Normalizado</x:v>
      </x:c>
      <x:c r="F103" t="str"/>
    </x:row>
    <x:row r="104">
      <x:c r="A104" t="str">
        <x:v>AT-00103</x:v>
      </x:c>
      <x:c r="B104" t="str">
        <x:v>Telefone</x:v>
      </x:c>
      <x:c r="C104" t="str">
        <x:v>(11) 99575-6622</x:v>
      </x:c>
      <x:c r="D104" t="str">
        <x:v>+55 (11) 99575-6622</x:v>
      </x:c>
      <x:c r="E104" t="str">
        <x:v>Normalizado</x:v>
      </x:c>
      <x:c r="F104" t="str"/>
    </x:row>
    <x:row r="105">
      <x:c r="A105" t="str">
        <x:v>AT-00104</x:v>
      </x:c>
      <x:c r="B105" t="str">
        <x:v>Telefone</x:v>
      </x:c>
      <x:c r="C105" t="str">
        <x:v>(11) 99831-7028</x:v>
      </x:c>
      <x:c r="D105" t="str">
        <x:v>+55 (11) 99831-7028</x:v>
      </x:c>
      <x:c r="E105" t="str">
        <x:v>Normalizado</x:v>
      </x:c>
      <x:c r="F105" t="str"/>
    </x:row>
    <x:row r="106">
      <x:c r="A106" t="str">
        <x:v>AT-00105</x:v>
      </x:c>
      <x:c r="B106" t="str">
        <x:v>Telefone</x:v>
      </x:c>
      <x:c r="C106" t="str">
        <x:v>(11) 99316-9030</x:v>
      </x:c>
      <x:c r="D106" t="str">
        <x:v>+55 (11) 99316-9030</x:v>
      </x:c>
      <x:c r="E106" t="str">
        <x:v>Normalizado</x:v>
      </x:c>
      <x:c r="F106" t="str"/>
    </x:row>
    <x:row r="107">
      <x:c r="A107" t="str">
        <x:v>AT-00106</x:v>
      </x:c>
      <x:c r="B107" t="str">
        <x:v>Telefone</x:v>
      </x:c>
      <x:c r="C107" t="str">
        <x:v>(11) 9805-5239</x:v>
      </x:c>
      <x:c r="D107" t="str">
        <x:v>+55 (11) 9805-5239</x:v>
      </x:c>
      <x:c r="E107" t="str">
        <x:v>Normalizado</x:v>
      </x:c>
      <x:c r="F107" t="str"/>
    </x:row>
    <x:row r="108">
      <x:c r="A108" t="str">
        <x:v>AT-00107</x:v>
      </x:c>
      <x:c r="B108" t="str">
        <x:v>Telefone</x:v>
      </x:c>
      <x:c r="C108" t="str">
        <x:v>(11) 99739-5128</x:v>
      </x:c>
      <x:c r="D108" t="str">
        <x:v>+55 (11) 99739-5128</x:v>
      </x:c>
      <x:c r="E108" t="str">
        <x:v>Normalizado</x:v>
      </x:c>
      <x:c r="F108" t="str"/>
    </x:row>
    <x:row r="109">
      <x:c r="A109" t="str">
        <x:v>AT-00108</x:v>
      </x:c>
      <x:c r="B109" t="str">
        <x:v>Telefone</x:v>
      </x:c>
      <x:c r="C109" t="str">
        <x:v>(11) 99902-2618</x:v>
      </x:c>
      <x:c r="D109" t="str">
        <x:v>+55 (11) 99902-2618</x:v>
      </x:c>
      <x:c r="E109" t="str">
        <x:v>Normalizado</x:v>
      </x:c>
      <x:c r="F109" t="str"/>
    </x:row>
    <x:row r="110">
      <x:c r="A110" t="str">
        <x:v>AT-00109</x:v>
      </x:c>
      <x:c r="B110" t="str">
        <x:v>Telefone</x:v>
      </x:c>
      <x:c r="C110" t="str">
        <x:v>(11) 9999-9999</x:v>
      </x:c>
      <x:c r="D110" t="str">
        <x:v>+55 (11) 9999-9999</x:v>
      </x:c>
      <x:c r="E110" t="str">
        <x:v>Normalizado</x:v>
      </x:c>
      <x:c r="F110" t="str"/>
    </x:row>
    <x:row r="111">
      <x:c r="A111" t="str">
        <x:v>AT-00110</x:v>
      </x:c>
      <x:c r="B111" t="str">
        <x:v>Telefone</x:v>
      </x:c>
      <x:c r="C111" t="str">
        <x:v>(11) 9917-6766</x:v>
      </x:c>
      <x:c r="D111" t="str">
        <x:v>+55 (11) 9917-6766</x:v>
      </x:c>
      <x:c r="E111" t="str">
        <x:v>Normalizado</x:v>
      </x:c>
      <x:c r="F111" t="str"/>
    </x:row>
    <x:row r="112">
      <x:c r="A112" t="str">
        <x:v>AT-00111</x:v>
      </x:c>
      <x:c r="B112" t="str">
        <x:v>Telefone</x:v>
      </x:c>
      <x:c r="C112" t="str">
        <x:v>(11) 94042-7948</x:v>
      </x:c>
      <x:c r="D112" t="str">
        <x:v>+55 (11) 94042-7948</x:v>
      </x:c>
      <x:c r="E112" t="str">
        <x:v>Normalizado</x:v>
      </x:c>
      <x:c r="F112" t="str"/>
    </x:row>
    <x:row r="113">
      <x:c r="A113" t="str">
        <x:v>AT-00112</x:v>
      </x:c>
      <x:c r="B113" t="str">
        <x:v>Telefone</x:v>
      </x:c>
      <x:c r="C113" t="str">
        <x:v>(11) 91145-5895</x:v>
      </x:c>
      <x:c r="D113" t="str">
        <x:v>+55 (11) 91145-5895</x:v>
      </x:c>
      <x:c r="E113" t="str">
        <x:v>Normalizado</x:v>
      </x:c>
      <x:c r="F113" t="str"/>
    </x:row>
    <x:row r="114">
      <x:c r="A114" t="str">
        <x:v>AT-00113</x:v>
      </x:c>
      <x:c r="B114" t="str">
        <x:v>Telefone</x:v>
      </x:c>
      <x:c r="C114" t="str">
        <x:v>(11) 98580-7851</x:v>
      </x:c>
      <x:c r="D114" t="str">
        <x:v>+55 (11) 98580-7851</x:v>
      </x:c>
      <x:c r="E114" t="str">
        <x:v>Normalizado</x:v>
      </x:c>
      <x:c r="F114" t="str"/>
    </x:row>
    <x:row r="115">
      <x:c r="A115" t="str">
        <x:v>AT-00114</x:v>
      </x:c>
      <x:c r="B115" t="str">
        <x:v>Telefone</x:v>
      </x:c>
      <x:c r="C115" t="str">
        <x:v>(11) 93044-4812</x:v>
      </x:c>
      <x:c r="D115" t="str">
        <x:v>+55 (11) 93044-4812</x:v>
      </x:c>
      <x:c r="E115" t="str">
        <x:v>Normalizado</x:v>
      </x:c>
      <x:c r="F115" t="str"/>
    </x:row>
    <x:row r="116">
      <x:c r="A116" t="str">
        <x:v>AT-00115</x:v>
      </x:c>
      <x:c r="B116" t="str">
        <x:v>Telefone</x:v>
      </x:c>
      <x:c r="C116" t="str">
        <x:v>(11) 94857-2585</x:v>
      </x:c>
      <x:c r="D116" t="str">
        <x:v>+55 (11) 94857-2585</x:v>
      </x:c>
      <x:c r="E116" t="str">
        <x:v>Normalizado</x:v>
      </x:c>
      <x:c r="F116" t="str"/>
    </x:row>
    <x:row r="117">
      <x:c r="A117" t="str">
        <x:v>AT-00116</x:v>
      </x:c>
      <x:c r="B117" t="str">
        <x:v>Telefone</x:v>
      </x:c>
      <x:c r="C117" t="str">
        <x:v>(11) 99905-2214</x:v>
      </x:c>
      <x:c r="D117" t="str">
        <x:v>+55 (11) 99905-2214</x:v>
      </x:c>
      <x:c r="E117" t="str">
        <x:v>Normalizado</x:v>
      </x:c>
      <x:c r="F117" t="str"/>
    </x:row>
    <x:row r="118">
      <x:c r="A118" t="str">
        <x:v>AT-00117</x:v>
      </x:c>
      <x:c r="B118" t="str">
        <x:v>Telefone</x:v>
      </x:c>
      <x:c r="C118" t="str">
        <x:v>(11) 95024-7635</x:v>
      </x:c>
      <x:c r="D118" t="str">
        <x:v>+55 (11) 95024-7635</x:v>
      </x:c>
      <x:c r="E118" t="str">
        <x:v>Normalizado</x:v>
      </x:c>
      <x:c r="F118" t="str"/>
    </x:row>
    <x:row r="119">
      <x:c r="A119" t="str">
        <x:v>AT-00118</x:v>
      </x:c>
      <x:c r="B119" t="str">
        <x:v>Telefone</x:v>
      </x:c>
      <x:c r="C119" t="str">
        <x:v>(11) 9117-1217</x:v>
      </x:c>
      <x:c r="D119" t="str">
        <x:v>+55 (11) 9117-1217</x:v>
      </x:c>
      <x:c r="E119" t="str">
        <x:v>Normalizado</x:v>
      </x:c>
      <x:c r="F119" t="str"/>
    </x:row>
    <x:row r="120">
      <x:c r="A120" t="str">
        <x:v>AT-00119</x:v>
      </x:c>
      <x:c r="B120" t="str">
        <x:v>Telefone</x:v>
      </x:c>
      <x:c r="C120" t="str">
        <x:v>(11) 9500-3330</x:v>
      </x:c>
      <x:c r="D120" t="str">
        <x:v>+55 (11) 9500-3330</x:v>
      </x:c>
      <x:c r="E120" t="str">
        <x:v>Normalizado</x:v>
      </x:c>
      <x:c r="F120" t="str"/>
    </x:row>
    <x:row r="121">
      <x:c r="A121" t="str">
        <x:v>AT-00120</x:v>
      </x:c>
      <x:c r="B121" t="str">
        <x:v>Telefone</x:v>
      </x:c>
      <x:c r="C121" t="str">
        <x:v>(11) 99853-4555</x:v>
      </x:c>
      <x:c r="D121" t="str">
        <x:v>+55 (11) 99853-4555</x:v>
      </x:c>
      <x:c r="E121" t="str">
        <x:v>Normalizado</x:v>
      </x:c>
      <x:c r="F121" t="str"/>
    </x:row>
    <x:row r="122">
      <x:c r="A122" t="str">
        <x:v>AT-00121</x:v>
      </x:c>
      <x:c r="B122" t="str">
        <x:v>Telefone</x:v>
      </x:c>
      <x:c r="C122" t="str">
        <x:v>(11) 97484-1514</x:v>
      </x:c>
      <x:c r="D122" t="str">
        <x:v>+55 (11) 97484-1514</x:v>
      </x:c>
      <x:c r="E122" t="str">
        <x:v>Normalizado</x:v>
      </x:c>
      <x:c r="F122" t="str"/>
    </x:row>
    <x:row r="123">
      <x:c r="A123" t="str">
        <x:v>AT-00122</x:v>
      </x:c>
      <x:c r="B123" t="str">
        <x:v>Telefone</x:v>
      </x:c>
      <x:c r="C123" t="str">
        <x:v>(11) 94263-2129</x:v>
      </x:c>
      <x:c r="D123" t="str">
        <x:v>+55 (11) 94263-2129</x:v>
      </x:c>
      <x:c r="E123" t="str">
        <x:v>Normalizado</x:v>
      </x:c>
      <x:c r="F123" t="str"/>
    </x:row>
    <x:row r="124">
      <x:c r="A124" t="str">
        <x:v>AT-00123</x:v>
      </x:c>
      <x:c r="B124" t="str">
        <x:v>Telefone</x:v>
      </x:c>
      <x:c r="C124" t="str">
        <x:v>(11) 9471-5864</x:v>
      </x:c>
      <x:c r="D124" t="str">
        <x:v>+55 (11) 9471-5864</x:v>
      </x:c>
      <x:c r="E124" t="str">
        <x:v>Normalizado</x:v>
      </x:c>
      <x:c r="F124" t="str"/>
    </x:row>
    <x:row r="125">
      <x:c r="A125" t="str">
        <x:v>AT-00124</x:v>
      </x:c>
      <x:c r="B125" t="str">
        <x:v>Telefone</x:v>
      </x:c>
      <x:c r="C125" t="str">
        <x:v>(11) 9715-7933</x:v>
      </x:c>
      <x:c r="D125" t="str">
        <x:v>+55 (11) 9715-7933</x:v>
      </x:c>
      <x:c r="E125" t="str">
        <x:v>Normalizado</x:v>
      </x:c>
      <x:c r="F125" t="str"/>
    </x:row>
    <x:row r="126">
      <x:c r="A126" t="str">
        <x:v>AT-00125</x:v>
      </x:c>
      <x:c r="B126" t="str">
        <x:v>Telefone</x:v>
      </x:c>
      <x:c r="C126" t="str">
        <x:v>(11) 99404-4751</x:v>
      </x:c>
      <x:c r="D126" t="str">
        <x:v>+55 (11) 99404-4751</x:v>
      </x:c>
      <x:c r="E126" t="str">
        <x:v>Normalizado</x:v>
      </x:c>
      <x:c r="F126" t="str"/>
    </x:row>
    <x:row r="127">
      <x:c r="A127" t="str">
        <x:v>AT-00126</x:v>
      </x:c>
      <x:c r="B127" t="str">
        <x:v>Telefone</x:v>
      </x:c>
      <x:c r="C127" t="str">
        <x:v>(11) 9999-9999</x:v>
      </x:c>
      <x:c r="D127" t="str">
        <x:v>+55 (11) 9999-9999</x:v>
      </x:c>
      <x:c r="E127" t="str">
        <x:v>Normalizado</x:v>
      </x:c>
      <x:c r="F127" t="str"/>
    </x:row>
    <x:row r="128">
      <x:c r="A128" t="str">
        <x:v>AT-00127</x:v>
      </x:c>
      <x:c r="B128" t="str">
        <x:v>Telefone</x:v>
      </x:c>
      <x:c r="C128" t="str">
        <x:v>(11) 9877-1988</x:v>
      </x:c>
      <x:c r="D128" t="str">
        <x:v>+55 (11) 9877-1988</x:v>
      </x:c>
      <x:c r="E128" t="str">
        <x:v>Normalizado</x:v>
      </x:c>
      <x:c r="F128" t="str"/>
    </x:row>
    <x:row r="129">
      <x:c r="A129" t="str">
        <x:v>AT-00128</x:v>
      </x:c>
      <x:c r="B129" t="str">
        <x:v>Telefone</x:v>
      </x:c>
      <x:c r="C129" t="str">
        <x:v>(11) 91561-2978</x:v>
      </x:c>
      <x:c r="D129" t="str">
        <x:v>+55 (11) 91561-2978</x:v>
      </x:c>
      <x:c r="E129" t="str">
        <x:v>Normalizado</x:v>
      </x:c>
      <x:c r="F129" t="str"/>
    </x:row>
    <x:row r="130">
      <x:c r="A130" t="str">
        <x:v>AT-00129</x:v>
      </x:c>
      <x:c r="B130" t="str">
        <x:v>Telefone</x:v>
      </x:c>
      <x:c r="C130" t="str">
        <x:v>(11) 9998-0842</x:v>
      </x:c>
      <x:c r="D130" t="str">
        <x:v>+55 (11) 9998-0842</x:v>
      </x:c>
      <x:c r="E130" t="str">
        <x:v>Normalizado</x:v>
      </x:c>
      <x:c r="F130" t="str"/>
    </x:row>
    <x:row r="131">
      <x:c r="A131" t="str">
        <x:v>AT-00130</x:v>
      </x:c>
      <x:c r="B131" t="str">
        <x:v>Telefone</x:v>
      </x:c>
      <x:c r="C131" t="str">
        <x:v>+55 11 4794 0702</x:v>
      </x:c>
      <x:c r="D131" t="str">
        <x:v>+55 (11) 4794-0702</x:v>
      </x:c>
      <x:c r="E131" t="str">
        <x:v>Normalizado</x:v>
      </x:c>
      <x:c r="F131" t="str"/>
    </x:row>
    <x:row r="132">
      <x:c r="A132" t="str">
        <x:v>AT-00131</x:v>
      </x:c>
      <x:c r="B132" t="str">
        <x:v>Telefone</x:v>
      </x:c>
      <x:c r="C132" t="str">
        <x:v>+55 11 4791 7780</x:v>
      </x:c>
      <x:c r="D132" t="str">
        <x:v>+55 (11) 4791-7780</x:v>
      </x:c>
      <x:c r="E132" t="str">
        <x:v>Normalizado</x:v>
      </x:c>
      <x:c r="F132" t="str"/>
    </x:row>
    <x:row r="133">
      <x:c r="A133" t="str">
        <x:v>AT-00132</x:v>
      </x:c>
      <x:c r="B133" t="str">
        <x:v>Telefone</x:v>
      </x:c>
      <x:c r="C133" t="str">
        <x:v>+55 11 3583 2903</x:v>
      </x:c>
      <x:c r="D133" t="str">
        <x:v>+55 (11) 3583-2903</x:v>
      </x:c>
      <x:c r="E133" t="str">
        <x:v>Normalizado</x:v>
      </x:c>
      <x:c r="F133" t="str"/>
    </x:row>
    <x:row r="134">
      <x:c r="A134" t="str">
        <x:v>AT-00133</x:v>
      </x:c>
      <x:c r="B134" t="str">
        <x:v>Telefone</x:v>
      </x:c>
      <x:c r="C134" t="str">
        <x:v>+55 11 4652 1585</x:v>
      </x:c>
      <x:c r="D134" t="str">
        <x:v>+55 (11) 4652-1585</x:v>
      </x:c>
      <x:c r="E134" t="str">
        <x:v>Normalizado</x:v>
      </x:c>
      <x:c r="F134" t="str"/>
    </x:row>
    <x:row r="135">
      <x:c r="A135" t="str">
        <x:v>AT-00134</x:v>
      </x:c>
      <x:c r="B135" t="str">
        <x:v>Telefone</x:v>
      </x:c>
      <x:c r="C135" t="str">
        <x:v>+55 11 4655 2931</x:v>
      </x:c>
      <x:c r="D135" t="str">
        <x:v>+55 (11) 4655-2931</x:v>
      </x:c>
      <x:c r="E135" t="str">
        <x:v>Normalizado</x:v>
      </x:c>
      <x:c r="F135" t="str"/>
    </x:row>
    <x:row r="136">
      <x:c r="A136" t="str">
        <x:v>AT-00135</x:v>
      </x:c>
      <x:c r="B136" t="str">
        <x:v>Telefone</x:v>
      </x:c>
      <x:c r="C136" t="str">
        <x:v>+55 11 4699 2030</x:v>
      </x:c>
      <x:c r="D136" t="str">
        <x:v>+55 (11) 4699-2030</x:v>
      </x:c>
      <x:c r="E136" t="str">
        <x:v>Normalizado</x:v>
      </x:c>
      <x:c r="F136" t="str"/>
    </x:row>
    <x:row r="137">
      <x:c r="A137" t="str">
        <x:v>AT-00136</x:v>
      </x:c>
      <x:c r="B137" t="str">
        <x:v>Telefone</x:v>
      </x:c>
      <x:c r="C137" t="str">
        <x:v>+55 11 47911679</x:v>
      </x:c>
      <x:c r="D137" t="str">
        <x:v>+55 (11) 4791-1679</x:v>
      </x:c>
      <x:c r="E137" t="str">
        <x:v>Normalizado</x:v>
      </x:c>
      <x:c r="F137" t="str"/>
    </x:row>
    <x:row r="138">
      <x:c r="A138" t="str">
        <x:v>AT-00137</x:v>
      </x:c>
      <x:c r="B138" t="str">
        <x:v>Telefone</x:v>
      </x:c>
      <x:c r="C138" t="str">
        <x:v>+55 11 4790 5660</x:v>
      </x:c>
      <x:c r="D138" t="str">
        <x:v>+55 (11) 4790-5660</x:v>
      </x:c>
      <x:c r="E138" t="str">
        <x:v>Normalizado</x:v>
      </x:c>
      <x:c r="F138" t="str"/>
    </x:row>
    <x:row r="139">
      <x:c r="A139" t="str">
        <x:v>AT-00138</x:v>
      </x:c>
      <x:c r="B139" t="str">
        <x:v>Telefone</x:v>
      </x:c>
      <x:c r="C139" t="str">
        <x:v>+55 11 2421 9088</x:v>
      </x:c>
      <x:c r="D139" t="str">
        <x:v>+55 (11) 2421-9088</x:v>
      </x:c>
      <x:c r="E139" t="str">
        <x:v>Normalizado</x:v>
      </x:c>
      <x:c r="F139" t="str"/>
    </x:row>
    <x:row r="140">
      <x:c r="A140" t="str">
        <x:v>AT-00139</x:v>
      </x:c>
      <x:c r="B140" t="str">
        <x:v>Telefone</x:v>
      </x:c>
      <x:c r="C140" t="str">
        <x:v>+55 11 4962 3321</x:v>
      </x:c>
      <x:c r="D140" t="str">
        <x:v>+55 (11) 4962-3321</x:v>
      </x:c>
      <x:c r="E140" t="str">
        <x:v>Normalizado</x:v>
      </x:c>
      <x:c r="F140" t="str"/>
    </x:row>
    <x:row r="141">
      <x:c r="A141" t="str">
        <x:v>AT-00140</x:v>
      </x:c>
      <x:c r="B141" t="str">
        <x:v>Telefone</x:v>
      </x:c>
      <x:c r="C141" t="str">
        <x:v>+55 11 2451 6133</x:v>
      </x:c>
      <x:c r="D141" t="str">
        <x:v>+55 (11) 2451-6133</x:v>
      </x:c>
      <x:c r="E141" t="str">
        <x:v>Normalizado</x:v>
      </x:c>
      <x:c r="F141" t="str"/>
    </x:row>
    <x:row r="142">
      <x:c r="A142" t="str">
        <x:v>AT-00141</x:v>
      </x:c>
      <x:c r="B142" t="str">
        <x:v>Telefone</x:v>
      </x:c>
      <x:c r="C142" t="str">
        <x:v>+55 11 2421 4058</x:v>
      </x:c>
      <x:c r="D142" t="str">
        <x:v>+55 (11) 2421-4058</x:v>
      </x:c>
      <x:c r="E142" t="str">
        <x:v>Normalizado</x:v>
      </x:c>
      <x:c r="F142" t="str"/>
    </x:row>
    <x:row r="143">
      <x:c r="A143" t="str">
        <x:v>AT-00142</x:v>
      </x:c>
      <x:c r="B143" t="str">
        <x:v>Telefone</x:v>
      </x:c>
      <x:c r="C143" t="str">
        <x:v>+55 11 4647 0763</x:v>
      </x:c>
      <x:c r="D143" t="str">
        <x:v>+55 (11) 4647-0763</x:v>
      </x:c>
      <x:c r="E143" t="str">
        <x:v>Normalizado</x:v>
      </x:c>
      <x:c r="F143" t="str"/>
    </x:row>
    <x:row r="144">
      <x:c r="A144" t="str">
        <x:v>AT-00143</x:v>
      </x:c>
      <x:c r="B144" t="str">
        <x:v>Telefone</x:v>
      </x:c>
      <x:c r="C144" t="str">
        <x:v>+55 11 4652 4343</x:v>
      </x:c>
      <x:c r="D144" t="str">
        <x:v>+55 (11) 4652-4343</x:v>
      </x:c>
      <x:c r="E144" t="str">
        <x:v>Normalizado</x:v>
      </x:c>
      <x:c r="F144" t="str"/>
    </x:row>
    <x:row r="145">
      <x:c r="A145" t="str">
        <x:v>AT-00144</x:v>
      </x:c>
      <x:c r="B145" t="str">
        <x:v>Telefone</x:v>
      </x:c>
      <x:c r="C145" t="str">
        <x:v>(11) 97120-1044</x:v>
      </x:c>
      <x:c r="D145" t="str">
        <x:v>+55 (11) 97120-1044</x:v>
      </x:c>
      <x:c r="E145" t="str">
        <x:v>Normalizado</x:v>
      </x:c>
      <x:c r="F145" t="str"/>
    </x:row>
    <x:row r="146">
      <x:c r="A146" t="str">
        <x:v>AT-00145</x:v>
      </x:c>
      <x:c r="B146" t="str">
        <x:v>Telefone</x:v>
      </x:c>
      <x:c r="C146" t="str">
        <x:v>(11) 99918-1821</x:v>
      </x:c>
      <x:c r="D146" t="str">
        <x:v>+55 (11) 99918-1821</x:v>
      </x:c>
      <x:c r="E146" t="str">
        <x:v>Normalizado</x:v>
      </x:c>
      <x:c r="F146" t="str"/>
    </x:row>
    <x:row r="147">
      <x:c r="A147" t="str">
        <x:v>AT-00146</x:v>
      </x:c>
      <x:c r="B147" t="str">
        <x:v>Telefone</x:v>
      </x:c>
      <x:c r="C147" t="str">
        <x:v>(11) 95094-2275</x:v>
      </x:c>
      <x:c r="D147" t="str">
        <x:v>+55 (11) 95094-2275</x:v>
      </x:c>
      <x:c r="E147" t="str">
        <x:v>Normalizado</x:v>
      </x:c>
      <x:c r="F147" t="str"/>
    </x:row>
    <x:row r="148">
      <x:c r="A148" t="str">
        <x:v>AT-00147</x:v>
      </x:c>
      <x:c r="B148" t="str">
        <x:v>Telefone</x:v>
      </x:c>
      <x:c r="C148" t="str">
        <x:v>(11) 99135-8466</x:v>
      </x:c>
      <x:c r="D148" t="str">
        <x:v>+55 (11) 99135-8466</x:v>
      </x:c>
      <x:c r="E148" t="str">
        <x:v>Normalizado</x:v>
      </x:c>
      <x:c r="F148" t="str"/>
    </x:row>
    <x:row r="149">
      <x:c r="A149" t="str">
        <x:v>AT-00148</x:v>
      </x:c>
      <x:c r="B149" t="str">
        <x:v>Telefone</x:v>
      </x:c>
      <x:c r="C149" t="str">
        <x:v>(11) 97646-0381</x:v>
      </x:c>
      <x:c r="D149" t="str">
        <x:v>+55 (11) 97646-0381</x:v>
      </x:c>
      <x:c r="E149" t="str">
        <x:v>Normalizado</x:v>
      </x:c>
      <x:c r="F149" t="str"/>
    </x:row>
    <x:row r="150">
      <x:c r="A150" t="str">
        <x:v>AT-00149</x:v>
      </x:c>
      <x:c r="B150" t="str">
        <x:v>Telefone</x:v>
      </x:c>
      <x:c r="C150" t="str">
        <x:v>(11) 91370-9093</x:v>
      </x:c>
      <x:c r="D150" t="str">
        <x:v>+55 (11) 91370-9093</x:v>
      </x:c>
      <x:c r="E150" t="str">
        <x:v>Normalizado</x:v>
      </x:c>
      <x:c r="F150" t="str"/>
    </x:row>
    <x:row r="151">
      <x:c r="A151" t="str">
        <x:v>AT-00150</x:v>
      </x:c>
      <x:c r="B151" t="str">
        <x:v>Telefone</x:v>
      </x:c>
      <x:c r="C151" t="str">
        <x:v>(11) 94178-0627</x:v>
      </x:c>
      <x:c r="D151" t="str">
        <x:v>+55 (11) 94178-0627</x:v>
      </x:c>
      <x:c r="E151" t="str">
        <x:v>Normalizado</x:v>
      </x:c>
      <x:c r="F151" t="str"/>
    </x:row>
    <x:row r="152">
      <x:c r="A152" t="str">
        <x:v>AT-00151</x:v>
      </x:c>
      <x:c r="B152" t="str">
        <x:v>Telefone</x:v>
      </x:c>
      <x:c r="C152" t="str">
        <x:v>(11) 94117-1885</x:v>
      </x:c>
      <x:c r="D152" t="str">
        <x:v>+55 (11) 94117-1885</x:v>
      </x:c>
      <x:c r="E152" t="str">
        <x:v>Normalizado</x:v>
      </x:c>
      <x:c r="F152" t="str"/>
    </x:row>
    <x:row r="153">
      <x:c r="A153" t="str">
        <x:v>AT-00152</x:v>
      </x:c>
      <x:c r="B153" t="str">
        <x:v>Telefone</x:v>
      </x:c>
      <x:c r="C153" t="str">
        <x:v>(11) 98399-2215</x:v>
      </x:c>
      <x:c r="D153" t="str">
        <x:v>+55 (11) 98399-2215</x:v>
      </x:c>
      <x:c r="E153" t="str">
        <x:v>Normalizado</x:v>
      </x:c>
      <x:c r="F153" t="str"/>
    </x:row>
    <x:row r="154">
      <x:c r="A154" t="str">
        <x:v>AT-00153</x:v>
      </x:c>
      <x:c r="B154" t="str">
        <x:v>Telefone</x:v>
      </x:c>
      <x:c r="C154" t="str">
        <x:v>(11) 99601-0453</x:v>
      </x:c>
      <x:c r="D154" t="str">
        <x:v>+55 (11) 99601-0453</x:v>
      </x:c>
      <x:c r="E154" t="str">
        <x:v>Normalizado</x:v>
      </x:c>
      <x:c r="F154" t="str"/>
    </x:row>
    <x:row r="155">
      <x:c r="A155" t="str">
        <x:v>AT-00154</x:v>
      </x:c>
      <x:c r="B155" t="str">
        <x:v>Telefone</x:v>
      </x:c>
      <x:c r="C155" t="str">
        <x:v>(11) 98177-2393</x:v>
      </x:c>
      <x:c r="D155" t="str">
        <x:v>+55 (11) 98177-2393</x:v>
      </x:c>
      <x:c r="E155" t="str">
        <x:v>Normalizado</x:v>
      </x:c>
      <x:c r="F155" t="str"/>
    </x:row>
    <x:row r="156">
      <x:c r="A156" t="str">
        <x:v>AT-00155</x:v>
      </x:c>
      <x:c r="B156" t="str">
        <x:v>Telefone</x:v>
      </x:c>
      <x:c r="C156" t="str">
        <x:v>(11) 98994-6270</x:v>
      </x:c>
      <x:c r="D156" t="str">
        <x:v>+55 (11) 98994-6270</x:v>
      </x:c>
      <x:c r="E156" t="str">
        <x:v>Normalizado</x:v>
      </x:c>
      <x:c r="F156" t="str"/>
    </x:row>
    <x:row r="157">
      <x:c r="A157" t="str">
        <x:v>AT-00156</x:v>
      </x:c>
      <x:c r="B157" t="str">
        <x:v>Telefone</x:v>
      </x:c>
      <x:c r="C157" t="str">
        <x:v>(11) 99827-6879</x:v>
      </x:c>
      <x:c r="D157" t="str">
        <x:v>+55 (11) 99827-6879</x:v>
      </x:c>
      <x:c r="E157" t="str">
        <x:v>Normalizado</x:v>
      </x:c>
      <x:c r="F157" t="str"/>
    </x:row>
    <x:row r="158">
      <x:c r="A158" t="str">
        <x:v>AT-00157</x:v>
      </x:c>
      <x:c r="B158" t="str">
        <x:v>Telefone</x:v>
      </x:c>
      <x:c r="C158" t="str">
        <x:v>(11) 98363-4922</x:v>
      </x:c>
      <x:c r="D158" t="str">
        <x:v>+55 (11) 98363-4922</x:v>
      </x:c>
      <x:c r="E158" t="str">
        <x:v>Normalizado</x:v>
      </x:c>
      <x:c r="F158" t="str"/>
    </x:row>
    <x:row r="159">
      <x:c r="A159" t="str">
        <x:v>AT-00158</x:v>
      </x:c>
      <x:c r="B159" t="str">
        <x:v>Telefone</x:v>
      </x:c>
      <x:c r="C159" t="str">
        <x:v>(11) 96593-4238</x:v>
      </x:c>
      <x:c r="D159" t="str">
        <x:v>+55 (11) 96593-4238</x:v>
      </x:c>
      <x:c r="E159" t="str">
        <x:v>Normalizado</x:v>
      </x:c>
      <x:c r="F159" t="str"/>
    </x:row>
    <x:row r="160">
      <x:c r="A160" t="str">
        <x:v>AT-00159</x:v>
      </x:c>
      <x:c r="B160" t="str">
        <x:v>Telefone</x:v>
      </x:c>
      <x:c r="C160" t="str">
        <x:v>(11) 96805-1124</x:v>
      </x:c>
      <x:c r="D160" t="str">
        <x:v>+55 (11) 96805-1124</x:v>
      </x:c>
      <x:c r="E160" t="str">
        <x:v>Normalizado</x:v>
      </x:c>
      <x:c r="F160" t="str"/>
    </x:row>
    <x:row r="161">
      <x:c r="A161" t="str">
        <x:v>AT-00160</x:v>
      </x:c>
      <x:c r="B161" t="str">
        <x:v>Telefone</x:v>
      </x:c>
      <x:c r="C161" t="str">
        <x:v>(11) 96240-8140</x:v>
      </x:c>
      <x:c r="D161" t="str">
        <x:v>+55 (11) 96240-8140</x:v>
      </x:c>
      <x:c r="E161" t="str">
        <x:v>Normalizado</x:v>
      </x:c>
      <x:c r="F161" t="str"/>
    </x:row>
    <x:row r="162">
      <x:c r="A162" t="str">
        <x:v>AT-00161</x:v>
      </x:c>
      <x:c r="B162" t="str">
        <x:v>Telefone</x:v>
      </x:c>
      <x:c r="C162" t="str">
        <x:v>(11) 95499-1177</x:v>
      </x:c>
      <x:c r="D162" t="str">
        <x:v>+55 (11) 95499-1177</x:v>
      </x:c>
      <x:c r="E162" t="str">
        <x:v>Normalizado</x:v>
      </x:c>
      <x:c r="F162" t="str"/>
    </x:row>
    <x:row r="163">
      <x:c r="A163" t="str">
        <x:v>AT-00162</x:v>
      </x:c>
      <x:c r="B163" t="str">
        <x:v>Telefone</x:v>
      </x:c>
      <x:c r="C163" t="str">
        <x:v>(11) 99346-0529</x:v>
      </x:c>
      <x:c r="D163" t="str">
        <x:v>+55 (11) 99346-0529</x:v>
      </x:c>
      <x:c r="E163" t="str">
        <x:v>Normalizado</x:v>
      </x:c>
      <x:c r="F163" t="str"/>
    </x:row>
    <x:row r="164">
      <x:c r="A164" t="str">
        <x:v>AT-00163</x:v>
      </x:c>
      <x:c r="B164" t="str">
        <x:v>Telefone</x:v>
      </x:c>
      <x:c r="C164" t="str">
        <x:v>(11) 96432-6007</x:v>
      </x:c>
      <x:c r="D164" t="str">
        <x:v>+55 (11) 96432-6007</x:v>
      </x:c>
      <x:c r="E164" t="str">
        <x:v>Normalizado</x:v>
      </x:c>
      <x:c r="F164" t="str"/>
    </x:row>
    <x:row r="165">
      <x:c r="A165" t="str">
        <x:v>AT-00164</x:v>
      </x:c>
      <x:c r="B165" t="str">
        <x:v>Telefone</x:v>
      </x:c>
      <x:c r="C165" t="str">
        <x:v>(11) 98800-0310</x:v>
      </x:c>
      <x:c r="D165" t="str">
        <x:v>+55 (11) 98800-0310</x:v>
      </x:c>
      <x:c r="E165" t="str">
        <x:v>Normalizado</x:v>
      </x:c>
      <x:c r="F165" t="str"/>
    </x:row>
    <x:row r="166">
      <x:c r="A166" t="str">
        <x:v>AT-00165</x:v>
      </x:c>
      <x:c r="B166" t="str">
        <x:v>Telefone</x:v>
      </x:c>
      <x:c r="C166" t="str">
        <x:v>(11) 99316-9030</x:v>
      </x:c>
      <x:c r="D166" t="str">
        <x:v>+55 (11) 99316-9030</x:v>
      </x:c>
      <x:c r="E166" t="str">
        <x:v>Normalizado</x:v>
      </x:c>
      <x:c r="F166" t="str"/>
    </x:row>
    <x:row r="167">
      <x:c r="A167" t="str">
        <x:v>AT-00166</x:v>
      </x:c>
      <x:c r="B167" t="str">
        <x:v>Telefone</x:v>
      </x:c>
      <x:c r="C167" t="str">
        <x:v>(11) 99463-4348</x:v>
      </x:c>
      <x:c r="D167" t="str">
        <x:v>+55 (11) 99463-4348</x:v>
      </x:c>
      <x:c r="E167" t="str">
        <x:v>Normalizado</x:v>
      </x:c>
      <x:c r="F167" t="str"/>
    </x:row>
    <x:row r="168">
      <x:c r="A168" t="str">
        <x:v>AT-00167</x:v>
      </x:c>
      <x:c r="B168" t="str">
        <x:v>Telefone</x:v>
      </x:c>
      <x:c r="C168" t="str">
        <x:v>(11) 94888-0956</x:v>
      </x:c>
      <x:c r="D168" t="str">
        <x:v>+55 (11) 94888-0956</x:v>
      </x:c>
      <x:c r="E168" t="str">
        <x:v>Normalizado</x:v>
      </x:c>
      <x:c r="F168" t="str"/>
    </x:row>
    <x:row r="169">
      <x:c r="A169" t="str">
        <x:v>AT-00168</x:v>
      </x:c>
      <x:c r="B169" t="str">
        <x:v>Telefone</x:v>
      </x:c>
      <x:c r="C169" t="str">
        <x:v>(11) 94655-4000</x:v>
      </x:c>
      <x:c r="D169" t="str">
        <x:v>+55 (11) 94655-4000</x:v>
      </x:c>
      <x:c r="E169" t="str">
        <x:v>Normalizado</x:v>
      </x:c>
      <x:c r="F169" t="str"/>
    </x:row>
    <x:row r="170">
      <x:c r="A170" t="str">
        <x:v>AT-00169</x:v>
      </x:c>
      <x:c r="B170" t="str">
        <x:v>Telefone</x:v>
      </x:c>
      <x:c r="C170" t="str">
        <x:v>(11) 94063-3283</x:v>
      </x:c>
      <x:c r="D170" t="str">
        <x:v>+55 (11) 94063-3283</x:v>
      </x:c>
      <x:c r="E170" t="str">
        <x:v>Normalizado</x:v>
      </x:c>
      <x:c r="F170" t="str"/>
    </x:row>
    <x:row r="171">
      <x:c r="A171" t="str">
        <x:v>AT-00170</x:v>
      </x:c>
      <x:c r="B171" t="str">
        <x:v>Telefone</x:v>
      </x:c>
      <x:c r="C171" t="str">
        <x:v>(11) 91309-2820</x:v>
      </x:c>
      <x:c r="D171" t="str">
        <x:v>+55 (11) 91309-2820</x:v>
      </x:c>
      <x:c r="E171" t="str">
        <x:v>Normalizado</x:v>
      </x:c>
      <x:c r="F171" t="str"/>
    </x:row>
    <x:row r="172">
      <x:c r="A172" t="str">
        <x:v>AT-00171</x:v>
      </x:c>
      <x:c r="B172" t="str">
        <x:v>Telefone</x:v>
      </x:c>
      <x:c r="C172" t="str">
        <x:v>+55 11 4791 3679</x:v>
      </x:c>
      <x:c r="D172" t="str">
        <x:v>+55 (11) 4791-3679</x:v>
      </x:c>
      <x:c r="E172" t="str">
        <x:v>Normalizado</x:v>
      </x:c>
      <x:c r="F172" t="str"/>
    </x:row>
    <x:row r="173">
      <x:c r="A173" t="str">
        <x:v>AT-00172</x:v>
      </x:c>
      <x:c r="B173" t="str">
        <x:v>Telefone</x:v>
      </x:c>
      <x:c r="C173" t="str">
        <x:v>+55 11 2489 6610</x:v>
      </x:c>
      <x:c r="D173" t="str">
        <x:v>+55 (11) 2489-6610</x:v>
      </x:c>
      <x:c r="E173" t="str">
        <x:v>Normalizado</x:v>
      </x:c>
      <x:c r="F173" t="str"/>
    </x:row>
    <x:row r="174">
      <x:c r="A174" t="str">
        <x:v>AT-00173</x:v>
      </x:c>
      <x:c r="B174" t="str">
        <x:v>Telefone</x:v>
      </x:c>
      <x:c r="C174" t="str">
        <x:v>+55 11 4645 4200</x:v>
      </x:c>
      <x:c r="D174" t="str">
        <x:v>+55 (11) 4645-4200</x:v>
      </x:c>
      <x:c r="E174" t="str">
        <x:v>Normalizado</x:v>
      </x:c>
      <x:c r="F174" t="str"/>
    </x:row>
    <x:row r="175">
      <x:c r="A175" t="str">
        <x:v>AT-00174</x:v>
      </x:c>
      <x:c r="B175" t="str">
        <x:v>Telefone</x:v>
      </x:c>
      <x:c r="C175" t="str">
        <x:v>+55 11 4724 0761</x:v>
      </x:c>
      <x:c r="D175" t="str">
        <x:v>+55 (11) 4724-0761</x:v>
      </x:c>
      <x:c r="E175" t="str">
        <x:v>Normalizado</x:v>
      </x:c>
      <x:c r="F175" t="str"/>
    </x:row>
    <x:row r="176">
      <x:c r="A176" t="str">
        <x:v>AT-00175</x:v>
      </x:c>
      <x:c r="B176" t="str">
        <x:v>Telefone</x:v>
      </x:c>
      <x:c r="C176" t="str">
        <x:v>+55 11 4721 3645</x:v>
      </x:c>
      <x:c r="D176" t="str">
        <x:v>+55 (11) 4721-3645</x:v>
      </x:c>
      <x:c r="E176" t="str">
        <x:v>Normalizado</x:v>
      </x:c>
      <x:c r="F176" t="str"/>
    </x:row>
    <x:row r="177">
      <x:c r="A177" t="str">
        <x:v>AT-00176</x:v>
      </x:c>
      <x:c r="B177" t="str">
        <x:v>Telefone</x:v>
      </x:c>
      <x:c r="C177" t="str">
        <x:v>+55 11 3996 7214</x:v>
      </x:c>
      <x:c r="D177" t="str">
        <x:v>+55 (11) 3996-7214</x:v>
      </x:c>
      <x:c r="E177" t="str">
        <x:v>Normalizado</x:v>
      </x:c>
      <x:c r="F177" t="str"/>
    </x:row>
    <x:row r="178">
      <x:c r="A178" t="str">
        <x:v>AT-00177</x:v>
      </x:c>
      <x:c r="B178" t="str">
        <x:v>Telefone</x:v>
      </x:c>
      <x:c r="C178" t="str">
        <x:v>+55 11 4799 9548</x:v>
      </x:c>
      <x:c r="D178" t="str">
        <x:v>+55 (11) 4799-9548</x:v>
      </x:c>
      <x:c r="E178" t="str">
        <x:v>Normalizado</x:v>
      </x:c>
      <x:c r="F178" t="str"/>
    </x:row>
    <x:row r="179">
      <x:c r="A179" t="str">
        <x:v>AT-00178</x:v>
      </x:c>
      <x:c r="B179" t="str">
        <x:v>Telefone</x:v>
      </x:c>
      <x:c r="C179" t="str">
        <x:v>+55 11 4742 8584</x:v>
      </x:c>
      <x:c r="D179" t="str">
        <x:v>+55 (11) 4742-8584</x:v>
      </x:c>
      <x:c r="E179" t="str">
        <x:v>Normalizado</x:v>
      </x:c>
      <x:c r="F179" t="str"/>
    </x:row>
    <x:row r="180">
      <x:c r="A180" t="str">
        <x:v>AT-00179</x:v>
      </x:c>
      <x:c r="B180" t="str">
        <x:v>Telefone</x:v>
      </x:c>
      <x:c r="C180" t="str">
        <x:v>+55 11 4723 4000</x:v>
      </x:c>
      <x:c r="D180" t="str">
        <x:v>+55 (11) 4723-4000</x:v>
      </x:c>
      <x:c r="E180" t="str">
        <x:v>Normalizado</x:v>
      </x:c>
      <x:c r="F180" t="str"/>
    </x:row>
    <x:row r="181">
      <x:c r="A181" t="str">
        <x:v>AT-00180</x:v>
      </x:c>
      <x:c r="B181" t="str">
        <x:v>Telefone</x:v>
      </x:c>
      <x:c r="C181" t="str">
        <x:v>+55 11 4799 0123</x:v>
      </x:c>
      <x:c r="D181" t="str">
        <x:v>+55 (11) 4799-0123</x:v>
      </x:c>
      <x:c r="E181" t="str">
        <x:v>Normalizado</x:v>
      </x:c>
      <x:c r="F181" t="str"/>
    </x:row>
    <x:row r="182">
      <x:c r="A182" t="str">
        <x:v>AT-00181</x:v>
      </x:c>
      <x:c r="B182" t="str">
        <x:v>Telefone</x:v>
      </x:c>
      <x:c r="C182" t="str">
        <x:v>+55 11 2423 8500</x:v>
      </x:c>
      <x:c r="D182" t="str">
        <x:v>+55 (11) 2423-8500</x:v>
      </x:c>
      <x:c r="E182" t="str">
        <x:v>Normalizado</x:v>
      </x:c>
      <x:c r="F182" t="str"/>
    </x:row>
    <x:row r="183">
      <x:c r="A183" t="str">
        <x:v>AT-00182</x:v>
      </x:c>
      <x:c r="B183" t="str">
        <x:v>Telefone</x:v>
      </x:c>
      <x:c r="C183" t="str">
        <x:v>+55 11 2463 5000;+55 11 2463 5100</x:v>
      </x:c>
      <x:c r="D183" t="str">
        <x:v>+55 (11) 2463-5000; +55 (11) 2463-5100</x:v>
      </x:c>
      <x:c r="E183" t="str">
        <x:v>Normalizado</x:v>
      </x:c>
      <x:c r="F183" t="str"/>
    </x:row>
    <x:row r="184">
      <x:c r="A184" t="str">
        <x:v>AT-00183</x:v>
      </x:c>
      <x:c r="B184" t="str">
        <x:v>Telefone</x:v>
      </x:c>
      <x:c r="C184" t="str">
        <x:v>+55 11 2458 8810</x:v>
      </x:c>
      <x:c r="D184" t="str">
        <x:v>+55 (11) 2458-8810</x:v>
      </x:c>
      <x:c r="E184" t="str">
        <x:v>Normalizado</x:v>
      </x:c>
      <x:c r="F184" t="str"/>
    </x:row>
    <x:row r="185">
      <x:c r="A185" t="str">
        <x:v>AT-00184</x:v>
      </x:c>
      <x:c r="B185" t="str">
        <x:v>Telefone</x:v>
      </x:c>
      <x:c r="C185" t="str">
        <x:v>+55 11 2475 9690</x:v>
      </x:c>
      <x:c r="D185" t="str">
        <x:v>+55 (11) 2475-9690</x:v>
      </x:c>
      <x:c r="E185" t="str">
        <x:v>Normalizado</x:v>
      </x:c>
      <x:c r="F185" t="str"/>
    </x:row>
    <x:row r="186">
      <x:c r="A186" t="str">
        <x:v>AT-00185</x:v>
      </x:c>
      <x:c r="B186" t="str">
        <x:v>Telefone</x:v>
      </x:c>
      <x:c r="C186" t="str">
        <x:v>+55 11 3466 1350</x:v>
      </x:c>
      <x:c r="D186" t="str">
        <x:v>+55 (11) 3466-1350</x:v>
      </x:c>
      <x:c r="E186" t="str">
        <x:v>Normalizado</x:v>
      </x:c>
      <x:c r="F186" t="str"/>
    </x:row>
    <x:row r="187">
      <x:c r="A187" t="str">
        <x:v>AT-00186</x:v>
      </x:c>
      <x:c r="B187" t="str">
        <x:v>Telefone</x:v>
      </x:c>
      <x:c r="C187" t="str">
        <x:v>+55 11 3004 3651</x:v>
      </x:c>
      <x:c r="D187" t="str">
        <x:v>+55 (11) 3004-3651</x:v>
      </x:c>
      <x:c r="E187" t="str">
        <x:v>Normalizado</x:v>
      </x:c>
      <x:c r="F187" t="str"/>
    </x:row>
    <x:row r="188">
      <x:c r="A188" t="str">
        <x:v>AT-00187</x:v>
      </x:c>
      <x:c r="B188" t="str">
        <x:v>Telefone</x:v>
      </x:c>
      <x:c r="C188" t="str">
        <x:v>+55 11 3996 8716</x:v>
      </x:c>
      <x:c r="D188" t="str">
        <x:v>+55 (11) 3996-8716</x:v>
      </x:c>
      <x:c r="E188" t="str">
        <x:v>Normalizado</x:v>
      </x:c>
      <x:c r="F188" t="str"/>
    </x:row>
    <x:row r="189">
      <x:c r="A189" t="str">
        <x:v>AT-00188</x:v>
      </x:c>
      <x:c r="B189" t="str">
        <x:v>Telefone</x:v>
      </x:c>
      <x:c r="C189" t="str">
        <x:v>+55 11 4699 2400</x:v>
      </x:c>
      <x:c r="D189" t="str">
        <x:v>+55 (11) 4699-2400</x:v>
      </x:c>
      <x:c r="E189" t="str">
        <x:v>Normalizado</x:v>
      </x:c>
      <x:c r="F189" t="str"/>
    </x:row>
    <x:row r="190">
      <x:c r="A190" t="str">
        <x:v>AT-00189</x:v>
      </x:c>
      <x:c r="B190" t="str">
        <x:v>Telefone</x:v>
      </x:c>
      <x:c r="C190" t="str">
        <x:v>+55 11 4723 7070</x:v>
      </x:c>
      <x:c r="D190" t="str">
        <x:v>+55 (11) 4723-7070</x:v>
      </x:c>
      <x:c r="E190" t="str">
        <x:v>Normalizado</x:v>
      </x:c>
      <x:c r="F190" t="str"/>
    </x:row>
    <x:row r="191">
      <x:c r="A191" t="str">
        <x:v>AT-00190</x:v>
      </x:c>
      <x:c r="B191" t="str">
        <x:v>Telefone</x:v>
      </x:c>
      <x:c r="C191" t="str">
        <x:v>+55 11 4699 2799</x:v>
      </x:c>
      <x:c r="D191" t="str">
        <x:v>+55 (11) 4699-2799</x:v>
      </x:c>
      <x:c r="E191" t="str">
        <x:v>Normalizado</x:v>
      </x:c>
      <x:c r="F191" t="str"/>
    </x:row>
    <x:row r="192">
      <x:c r="A192" t="str">
        <x:v>AT-00191</x:v>
      </x:c>
      <x:c r="B192" t="str">
        <x:v>Telefone</x:v>
      </x:c>
      <x:c r="C192" t="str">
        <x:v>+55 11 2472 5500</x:v>
      </x:c>
      <x:c r="D192" t="str">
        <x:v>+55 (11) 2472-5500</x:v>
      </x:c>
      <x:c r="E192" t="str">
        <x:v>Normalizado</x:v>
      </x:c>
      <x:c r="F192" t="str"/>
    </x:row>
    <x:row r="193">
      <x:c r="A193" t="str">
        <x:v>AT-00192</x:v>
      </x:c>
      <x:c r="B193" t="str">
        <x:v>Telefone</x:v>
      </x:c>
      <x:c r="C193" t="str">
        <x:v>+55 11 4744 8230</x:v>
      </x:c>
      <x:c r="D193" t="str">
        <x:v>+55 (11) 4744-8230</x:v>
      </x:c>
      <x:c r="E193" t="str">
        <x:v>Normalizado</x:v>
      </x:c>
      <x:c r="F193" t="str"/>
    </x:row>
    <x:row r="194">
      <x:c r="A194" t="str">
        <x:v>AT-00193</x:v>
      </x:c>
      <x:c r="B194" t="str">
        <x:v>Telefone</x:v>
      </x:c>
      <x:c r="C194" t="str">
        <x:v>+55 11 4746 5188</x:v>
      </x:c>
      <x:c r="D194" t="str">
        <x:v>+55 (11) 4746-5188</x:v>
      </x:c>
      <x:c r="E194" t="str">
        <x:v>Normalizado</x:v>
      </x:c>
      <x:c r="F194" t="str"/>
    </x:row>
    <x:row r="195">
      <x:c r="A195" t="str">
        <x:v>AT-00194</x:v>
      </x:c>
      <x:c r="B195" t="str">
        <x:v>Telefone</x:v>
      </x:c>
      <x:c r="C195" t="str">
        <x:v>(11) 94024-6699</x:v>
      </x:c>
      <x:c r="D195" t="str">
        <x:v>+55 (11) 94024-6699</x:v>
      </x:c>
      <x:c r="E195" t="str">
        <x:v>Normalizado</x:v>
      </x:c>
      <x:c r="F195" t="str"/>
    </x:row>
    <x:row r="196">
      <x:c r="A196" t="str">
        <x:v>AT-00195</x:v>
      </x:c>
      <x:c r="B196" t="str">
        <x:v>Telefone</x:v>
      </x:c>
      <x:c r="C196" t="str">
        <x:v>(11) 93287-7583</x:v>
      </x:c>
      <x:c r="D196" t="str">
        <x:v>+55 (11) 93287-7583</x:v>
      </x:c>
      <x:c r="E196" t="str">
        <x:v>Normalizado</x:v>
      </x:c>
      <x:c r="F196" t="str"/>
    </x:row>
    <x:row r="197">
      <x:c r="A197" t="str">
        <x:v>AT-00196</x:v>
      </x:c>
      <x:c r="B197" t="str">
        <x:v>Telefone</x:v>
      </x:c>
      <x:c r="C197" t="str">
        <x:v>(11) 97305-2524</x:v>
      </x:c>
      <x:c r="D197" t="str">
        <x:v>+55 (11) 97305-2524</x:v>
      </x:c>
      <x:c r="E197" t="str">
        <x:v>Normalizado</x:v>
      </x:c>
      <x:c r="F197" t="str"/>
    </x:row>
    <x:row r="198">
      <x:c r="A198" t="str">
        <x:v>AT-00197</x:v>
      </x:c>
      <x:c r="B198" t="str">
        <x:v>Telefone</x:v>
      </x:c>
      <x:c r="C198" t="str">
        <x:v>(11) 93703-0724</x:v>
      </x:c>
      <x:c r="D198" t="str">
        <x:v>+55 (11) 93703-0724</x:v>
      </x:c>
      <x:c r="E198" t="str">
        <x:v>Normalizado</x:v>
      </x:c>
      <x:c r="F198" t="str"/>
    </x:row>
    <x:row r="199">
      <x:c r="A199" t="str">
        <x:v>AT-00198</x:v>
      </x:c>
      <x:c r="B199" t="str">
        <x:v>Telefone</x:v>
      </x:c>
      <x:c r="C199" t="str">
        <x:v>(11) 98502-9135</x:v>
      </x:c>
      <x:c r="D199" t="str">
        <x:v>+55 (11) 98502-9135</x:v>
      </x:c>
      <x:c r="E199" t="str">
        <x:v>Normalizado</x:v>
      </x:c>
      <x:c r="F199" t="str"/>
    </x:row>
    <x:row r="200">
      <x:c r="A200" t="str">
        <x:v>AT-00199</x:v>
      </x:c>
      <x:c r="B200" t="str">
        <x:v>Telefone</x:v>
      </x:c>
      <x:c r="C200" t="str">
        <x:v>(11) 96180-5249</x:v>
      </x:c>
      <x:c r="D200" t="str">
        <x:v>+55 (11) 96180-5249</x:v>
      </x:c>
      <x:c r="E200" t="str">
        <x:v>Normalizado</x:v>
      </x:c>
      <x:c r="F200" t="str"/>
    </x:row>
    <x:row r="201">
      <x:c r="A201" t="str">
        <x:v>AT-00200</x:v>
      </x:c>
      <x:c r="B201" t="str">
        <x:v>Telefone</x:v>
      </x:c>
      <x:c r="C201" t="str">
        <x:v>(11) 93089-2667</x:v>
      </x:c>
      <x:c r="D201" t="str">
        <x:v>+55 (11) 93089-2667</x:v>
      </x:c>
      <x:c r="E201" t="str">
        <x:v>Normalizado</x:v>
      </x:c>
      <x:c r="F201" t="str"/>
    </x:row>
    <x:row r="202">
      <x:c r="A202" t="str">
        <x:v>AT-00201</x:v>
      </x:c>
      <x:c r="B202" t="str">
        <x:v>Telefone</x:v>
      </x:c>
      <x:c r="C202" t="str">
        <x:v>(11) 99228-0964</x:v>
      </x:c>
      <x:c r="D202" t="str">
        <x:v>+55 (11) 99228-0964</x:v>
      </x:c>
      <x:c r="E202" t="str">
        <x:v>Normalizado</x:v>
      </x:c>
      <x:c r="F202" t="str"/>
    </x:row>
    <x:row r="203">
      <x:c r="A203" t="str">
        <x:v>AT-00202</x:v>
      </x:c>
      <x:c r="B203" t="str">
        <x:v>Telefone</x:v>
      </x:c>
      <x:c r="C203" t="str">
        <x:v>(11) 98034-0724</x:v>
      </x:c>
      <x:c r="D203" t="str">
        <x:v>+55 (11) 98034-0724</x:v>
      </x:c>
      <x:c r="E203" t="str">
        <x:v>Normalizado</x:v>
      </x:c>
      <x:c r="F203" t="str"/>
    </x:row>
    <x:row r="204">
      <x:c r="A204" t="str">
        <x:v>AT-00203</x:v>
      </x:c>
      <x:c r="B204" t="str">
        <x:v>Telefone</x:v>
      </x:c>
      <x:c r="C204" t="str">
        <x:v>(11) 95657-0859</x:v>
      </x:c>
      <x:c r="D204" t="str">
        <x:v>+55 (11) 95657-0859</x:v>
      </x:c>
      <x:c r="E204" t="str">
        <x:v>Normalizado</x:v>
      </x:c>
      <x:c r="F204" t="str"/>
    </x:row>
    <x:row r="205">
      <x:c r="A205" t="str">
        <x:v>AT-00204</x:v>
      </x:c>
      <x:c r="B205" t="str">
        <x:v>Telefone</x:v>
      </x:c>
      <x:c r="C205" t="str">
        <x:v>(11) 94236-1188</x:v>
      </x:c>
      <x:c r="D205" t="str">
        <x:v>+55 (11) 94236-1188</x:v>
      </x:c>
      <x:c r="E205" t="str">
        <x:v>Normalizado</x:v>
      </x:c>
      <x:c r="F205" t="str"/>
    </x:row>
    <x:row r="206">
      <x:c r="A206" t="str">
        <x:v>AT-00205</x:v>
      </x:c>
      <x:c r="B206" t="str">
        <x:v>Telefone</x:v>
      </x:c>
      <x:c r="C206" t="str">
        <x:v>(11) 93053-6388</x:v>
      </x:c>
      <x:c r="D206" t="str">
        <x:v>+55 (11) 93053-6388</x:v>
      </x:c>
      <x:c r="E206" t="str">
        <x:v>Normalizado</x:v>
      </x:c>
      <x:c r="F206" t="str"/>
    </x:row>
    <x:row r="207">
      <x:c r="A207" t="str">
        <x:v>AT-00206</x:v>
      </x:c>
      <x:c r="B207" t="str">
        <x:v>Telefone</x:v>
      </x:c>
      <x:c r="C207" t="str">
        <x:v>(11) 97333-2233</x:v>
      </x:c>
      <x:c r="D207" t="str">
        <x:v>+55 (11) 97333-2233</x:v>
      </x:c>
      <x:c r="E207" t="str">
        <x:v>Normalizado</x:v>
      </x:c>
      <x:c r="F207" t="str"/>
    </x:row>
    <x:row r="208">
      <x:c r="A208" t="str">
        <x:v>AT-00207</x:v>
      </x:c>
      <x:c r="B208" t="str">
        <x:v>Telefone</x:v>
      </x:c>
      <x:c r="C208" t="str">
        <x:v>(11) 94018-3401</x:v>
      </x:c>
      <x:c r="D208" t="str">
        <x:v>+55 (11) 94018-3401</x:v>
      </x:c>
      <x:c r="E208" t="str">
        <x:v>Normalizado</x:v>
      </x:c>
      <x:c r="F208" t="str"/>
    </x:row>
    <x:row r="209">
      <x:c r="A209" t="str">
        <x:v>AT-00208</x:v>
      </x:c>
      <x:c r="B209" t="str">
        <x:v>Telefone</x:v>
      </x:c>
      <x:c r="C209" t="str">
        <x:v>(11) 99733-7406</x:v>
      </x:c>
      <x:c r="D209" t="str">
        <x:v>+55 (11) 99733-7406</x:v>
      </x:c>
      <x:c r="E209" t="str">
        <x:v>Normalizado</x:v>
      </x:c>
      <x:c r="F209" t="str"/>
    </x:row>
    <x:row r="210">
      <x:c r="A210" t="str">
        <x:v>AT-00209</x:v>
      </x:c>
      <x:c r="B210" t="str">
        <x:v>Telefone</x:v>
      </x:c>
      <x:c r="C210" t="str">
        <x:v>(11) 99733-7406</x:v>
      </x:c>
      <x:c r="D210" t="str">
        <x:v>+55 (11) 99733-7406</x:v>
      </x:c>
      <x:c r="E210" t="str">
        <x:v>Normalizado</x:v>
      </x:c>
      <x:c r="F210" t="str"/>
    </x:row>
    <x:row r="211">
      <x:c r="A211" t="str">
        <x:v>AT-00210</x:v>
      </x:c>
      <x:c r="B211" t="str">
        <x:v>Telefone</x:v>
      </x:c>
      <x:c r="C211" t="str">
        <x:v>(11) 92304-4251</x:v>
      </x:c>
      <x:c r="D211" t="str">
        <x:v>+55 (11) 92304-4251</x:v>
      </x:c>
      <x:c r="E211" t="str">
        <x:v>Normalizado</x:v>
      </x:c>
      <x:c r="F211" t="str"/>
    </x:row>
    <x:row r="212">
      <x:c r="A212" t="str">
        <x:v>AT-00211</x:v>
      </x:c>
      <x:c r="B212" t="str">
        <x:v>Telefone</x:v>
      </x:c>
      <x:c r="C212" t="str">
        <x:v>(11) 91318-6269</x:v>
      </x:c>
      <x:c r="D212" t="str">
        <x:v>+55 (11) 91318-6269</x:v>
      </x:c>
      <x:c r="E212" t="str">
        <x:v>Normalizado</x:v>
      </x:c>
      <x:c r="F212" t="str"/>
    </x:row>
    <x:row r="213">
      <x:c r="A213" t="str">
        <x:v>AT-00212</x:v>
      </x:c>
      <x:c r="B213" t="str">
        <x:v>Telefone</x:v>
      </x:c>
      <x:c r="C213" t="str">
        <x:v>(11) 99430-6110</x:v>
      </x:c>
      <x:c r="D213" t="str">
        <x:v>+55 (11) 99430-6110</x:v>
      </x:c>
      <x:c r="E213" t="str">
        <x:v>Normalizado</x:v>
      </x:c>
      <x:c r="F213" t="str"/>
    </x:row>
    <x:row r="214">
      <x:c r="A214" t="str">
        <x:v>AT-00213</x:v>
      </x:c>
      <x:c r="B214" t="str">
        <x:v>Telefone</x:v>
      </x:c>
      <x:c r="C214" t="str">
        <x:v>(11) 91560-0879</x:v>
      </x:c>
      <x:c r="D214" t="str">
        <x:v>+55 (11) 91560-0879</x:v>
      </x:c>
      <x:c r="E214" t="str">
        <x:v>Normalizado</x:v>
      </x:c>
      <x:c r="F214" t="str"/>
    </x:row>
    <x:row r="215">
      <x:c r="A215" t="str">
        <x:v>AT-00214</x:v>
      </x:c>
      <x:c r="B215" t="str">
        <x:v>Telefone</x:v>
      </x:c>
      <x:c r="C215" t="str">
        <x:v>(11) 99538-7661</x:v>
      </x:c>
      <x:c r="D215" t="str">
        <x:v>+55 (11) 99538-7661</x:v>
      </x:c>
      <x:c r="E215" t="str">
        <x:v>Normalizado</x:v>
      </x:c>
      <x:c r="F215" t="str"/>
    </x:row>
    <x:row r="216">
      <x:c r="A216" t="str">
        <x:v>AT-00215</x:v>
      </x:c>
      <x:c r="B216" t="str">
        <x:v>Telefone</x:v>
      </x:c>
      <x:c r="C216" t="str">
        <x:v>(11) 99896-0069</x:v>
      </x:c>
      <x:c r="D216" t="str">
        <x:v>+55 (11) 99896-0069</x:v>
      </x:c>
      <x:c r="E216" t="str">
        <x:v>Normalizado</x:v>
      </x:c>
      <x:c r="F216" t="str"/>
    </x:row>
    <x:row r="217">
      <x:c r="A217" t="str">
        <x:v>AT-00216</x:v>
      </x:c>
      <x:c r="B217" t="str">
        <x:v>Telefone</x:v>
      </x:c>
      <x:c r="C217" t="str">
        <x:v>(11) 95447-3666</x:v>
      </x:c>
      <x:c r="D217" t="str">
        <x:v>+55 (11) 95447-3666</x:v>
      </x:c>
      <x:c r="E217" t="str">
        <x:v>Normalizado</x:v>
      </x:c>
      <x:c r="F217" t="str"/>
    </x:row>
    <x:row r="218">
      <x:c r="A218" t="str">
        <x:v>AT-00217</x:v>
      </x:c>
      <x:c r="B218" t="str">
        <x:v>Telefone</x:v>
      </x:c>
      <x:c r="C218" t="str">
        <x:v>(11) 99137-0790</x:v>
      </x:c>
      <x:c r="D218" t="str">
        <x:v>+55 (11) 99137-0790</x:v>
      </x:c>
      <x:c r="E218" t="str">
        <x:v>Normalizado</x:v>
      </x:c>
      <x:c r="F218" t="str"/>
    </x:row>
    <x:row r="219">
      <x:c r="A219" t="str">
        <x:v>AT-00218</x:v>
      </x:c>
      <x:c r="B219" t="str">
        <x:v>Telefone</x:v>
      </x:c>
      <x:c r="C219" t="str">
        <x:v>(11) 99533-4406</x:v>
      </x:c>
      <x:c r="D219" t="str">
        <x:v>+55 (11) 99533-4406</x:v>
      </x:c>
      <x:c r="E219" t="str">
        <x:v>Normalizado</x:v>
      </x:c>
      <x:c r="F219" t="str"/>
    </x:row>
    <x:row r="220">
      <x:c r="A220" t="str">
        <x:v>AT-00219</x:v>
      </x:c>
      <x:c r="B220" t="str">
        <x:v>Telefone</x:v>
      </x:c>
      <x:c r="C220" t="str">
        <x:v>(11) 95412-8506</x:v>
      </x:c>
      <x:c r="D220" t="str">
        <x:v>+55 (11) 95412-8506</x:v>
      </x:c>
      <x:c r="E220" t="str">
        <x:v>Normalizado</x:v>
      </x:c>
      <x:c r="F220" t="str"/>
    </x:row>
    <x:row r="221">
      <x:c r="A221" t="str">
        <x:v>AT-00220</x:v>
      </x:c>
      <x:c r="B221" t="str">
        <x:v>Telefone</x:v>
      </x:c>
      <x:c r="C221" t="str">
        <x:v>(11) 97785-7608</x:v>
      </x:c>
      <x:c r="D221" t="str">
        <x:v>+55 (11) 97785-7608</x:v>
      </x:c>
      <x:c r="E221" t="str">
        <x:v>Normalizado</x:v>
      </x:c>
      <x:c r="F221" t="str"/>
    </x:row>
    <x:row r="222">
      <x:c r="A222" t="str">
        <x:v>AT-00221</x:v>
      </x:c>
      <x:c r="B222" t="str">
        <x:v>Telefone</x:v>
      </x:c>
      <x:c r="C222" t="str">
        <x:v>(11) 96136-1796</x:v>
      </x:c>
      <x:c r="D222" t="str">
        <x:v>+55 (11) 96136-1796</x:v>
      </x:c>
      <x:c r="E222" t="str">
        <x:v>Normalizado</x:v>
      </x:c>
      <x:c r="F222" t="str"/>
    </x:row>
    <x:row r="223">
      <x:c r="A223" t="str">
        <x:v>AT-00222</x:v>
      </x:c>
      <x:c r="B223" t="str">
        <x:v>Telefone</x:v>
      </x:c>
      <x:c r="C223" t="str">
        <x:v>(11) 98079-7267</x:v>
      </x:c>
      <x:c r="D223" t="str">
        <x:v>+55 (11) 98079-7267</x:v>
      </x:c>
      <x:c r="E223" t="str">
        <x:v>Normalizado</x:v>
      </x:c>
      <x:c r="F223" t="str"/>
    </x:row>
    <x:row r="224">
      <x:c r="A224" t="str">
        <x:v>AT-00223</x:v>
      </x:c>
      <x:c r="B224" t="str">
        <x:v>Telefone</x:v>
      </x:c>
      <x:c r="C224" t="str">
        <x:v>(11) 94213-1579</x:v>
      </x:c>
      <x:c r="D224" t="str">
        <x:v>+55 (11) 94213-1579</x:v>
      </x:c>
      <x:c r="E224" t="str">
        <x:v>Normalizado</x:v>
      </x:c>
      <x:c r="F224" t="str"/>
    </x:row>
    <x:row r="225">
      <x:c r="A225" t="str">
        <x:v>AT-00224</x:v>
      </x:c>
      <x:c r="B225" t="str">
        <x:v>Telefone</x:v>
      </x:c>
      <x:c r="C225" t="str">
        <x:v>(11) 98614-1607</x:v>
      </x:c>
      <x:c r="D225" t="str">
        <x:v>+55 (11) 98614-1607</x:v>
      </x:c>
      <x:c r="E225" t="str">
        <x:v>Normalizado</x:v>
      </x:c>
      <x:c r="F225" t="str"/>
    </x:row>
    <x:row r="226">
      <x:c r="A226" t="str">
        <x:v>AT-00225</x:v>
      </x:c>
      <x:c r="B226" t="str">
        <x:v>Telefone</x:v>
      </x:c>
      <x:c r="C226" t="str">
        <x:v>(11) 98399-6105</x:v>
      </x:c>
      <x:c r="D226" t="str">
        <x:v>+55 (11) 98399-6105</x:v>
      </x:c>
      <x:c r="E226" t="str">
        <x:v>Normalizado</x:v>
      </x:c>
      <x:c r="F226" t="str"/>
    </x:row>
    <x:row r="227">
      <x:c r="A227" t="str">
        <x:v>AT-00226</x:v>
      </x:c>
      <x:c r="B227" t="str">
        <x:v>Telefone</x:v>
      </x:c>
      <x:c r="C227" t="str">
        <x:v>(11) 91427-6813</x:v>
      </x:c>
      <x:c r="D227" t="str">
        <x:v>+55 (11) 91427-6813</x:v>
      </x:c>
      <x:c r="E227" t="str">
        <x:v>Normalizado</x:v>
      </x:c>
      <x:c r="F227" t="str"/>
    </x:row>
    <x:row r="228">
      <x:c r="A228" t="str">
        <x:v>AT-00227</x:v>
      </x:c>
      <x:c r="B228" t="str">
        <x:v>Telefone</x:v>
      </x:c>
      <x:c r="C228" t="str">
        <x:v>(11) 99721-4649</x:v>
      </x:c>
      <x:c r="D228" t="str">
        <x:v>+55 (11) 99721-4649</x:v>
      </x:c>
      <x:c r="E228" t="str">
        <x:v>Normalizado</x:v>
      </x:c>
      <x:c r="F228" t="str"/>
    </x:row>
    <x:row r="229">
      <x:c r="A229" t="str">
        <x:v>AT-00228</x:v>
      </x:c>
      <x:c r="B229" t="str">
        <x:v>Telefone</x:v>
      </x:c>
      <x:c r="C229" t="str">
        <x:v>(11) 4723-4000</x:v>
      </x:c>
      <x:c r="D229" t="str">
        <x:v>+55 (11) 4723-4000</x:v>
      </x:c>
      <x:c r="E229" t="str">
        <x:v>Normalizado</x:v>
      </x:c>
      <x:c r="F229" t="str"/>
    </x:row>
    <x:row r="230">
      <x:c r="A230" t="str">
        <x:v>AT-00229</x:v>
      </x:c>
      <x:c r="B230" t="str">
        <x:v>Telefone</x:v>
      </x:c>
      <x:c r="C230" t="str">
        <x:v>(11) 2468-1675</x:v>
      </x:c>
      <x:c r="D230" t="str">
        <x:v>+55 (11) 2468-1675</x:v>
      </x:c>
      <x:c r="E230" t="str">
        <x:v>Normalizado</x:v>
      </x:c>
      <x:c r="F230" t="str"/>
    </x:row>
    <x:row r="231">
      <x:c r="A231" t="str">
        <x:v>AT-00230</x:v>
      </x:c>
      <x:c r="B231" t="str">
        <x:v>Telefone</x:v>
      </x:c>
      <x:c r="C231" t="str">
        <x:v>(11) 2171-0800</x:v>
      </x:c>
      <x:c r="D231" t="str">
        <x:v>+55 (11) 2171-0800</x:v>
      </x:c>
      <x:c r="E231" t="str">
        <x:v>Normalizado</x:v>
      </x:c>
      <x:c r="F231" t="str"/>
    </x:row>
    <x:row r="232">
      <x:c r="A232" t="str">
        <x:v>AT-00231</x:v>
      </x:c>
      <x:c r="B232" t="str">
        <x:v>Telefone</x:v>
      </x:c>
      <x:c r="C232" t="str">
        <x:v>(11) 2464-9839</x:v>
      </x:c>
      <x:c r="D232" t="str">
        <x:v>+55 (11) 2464-9839</x:v>
      </x:c>
      <x:c r="E232" t="str">
        <x:v>Normalizado</x:v>
      </x:c>
      <x:c r="F232" t="str"/>
    </x:row>
    <x:row r="233">
      <x:c r="A233" t="str">
        <x:v>AT-00232</x:v>
      </x:c>
      <x:c r="B233" t="str">
        <x:v>Telefone</x:v>
      </x:c>
      <x:c r="C233" t="str">
        <x:v>(11) 4642-5150</x:v>
      </x:c>
      <x:c r="D233" t="str">
        <x:v>+55 (11) 4642-5150</x:v>
      </x:c>
      <x:c r="E233" t="str">
        <x:v>Normalizado</x:v>
      </x:c>
      <x:c r="F233" t="str"/>
    </x:row>
    <x:row r="234">
      <x:c r="A234" t="str">
        <x:v>AT-00233</x:v>
      </x:c>
      <x:c r="B234" t="str">
        <x:v>Telefone</x:v>
      </x:c>
      <x:c r="C234" t="str">
        <x:v>(11) 4753-9000</x:v>
      </x:c>
      <x:c r="D234" t="str">
        <x:v>+55 (11) 4753-9000</x:v>
      </x:c>
      <x:c r="E234" t="str">
        <x:v>Normalizado</x:v>
      </x:c>
      <x:c r="F234" t="str"/>
    </x:row>
    <x:row r="235">
      <x:c r="A235" t="str">
        <x:v>AT-00234</x:v>
      </x:c>
      <x:c r="B235" t="str">
        <x:v>Telefone</x:v>
      </x:c>
      <x:c r="C235" t="str">
        <x:v>(11) 3164-0900</x:v>
      </x:c>
      <x:c r="D235" t="str">
        <x:v>+55 (11) 3164-0900</x:v>
      </x:c>
      <x:c r="E235" t="str">
        <x:v>Normalizado</x:v>
      </x:c>
      <x:c r="F235" t="str"/>
    </x:row>
    <x:row r="236">
      <x:c r="A236" t="str">
        <x:v>AT-00235</x:v>
      </x:c>
      <x:c r="B236" t="str">
        <x:v>Telefone</x:v>
      </x:c>
      <x:c r="C236" t="str">
        <x:v>+55 11 4798 5933</x:v>
      </x:c>
      <x:c r="D236" t="str">
        <x:v>+55 (11) 4798-5933</x:v>
      </x:c>
      <x:c r="E236" t="str">
        <x:v>Normalizado</x:v>
      </x:c>
      <x:c r="F236" t="str"/>
    </x:row>
    <x:row r="237">
      <x:c r="A237" t="str">
        <x:v>AT-00236</x:v>
      </x:c>
      <x:c r="B237" t="str">
        <x:v>Telefone</x:v>
      </x:c>
      <x:c r="C237" t="str">
        <x:v>+55 11 4721 2085</x:v>
      </x:c>
      <x:c r="D237" t="str">
        <x:v>+55 (11) 4721-2085</x:v>
      </x:c>
      <x:c r="E237" t="str">
        <x:v>Normalizado</x:v>
      </x:c>
      <x:c r="F237" t="str"/>
    </x:row>
    <x:row r="238">
      <x:c r="A238" t="str">
        <x:v>AT-00237</x:v>
      </x:c>
      <x:c r="B238" t="str">
        <x:v>Telefone</x:v>
      </x:c>
      <x:c r="C238" t="str">
        <x:v>+55 11 2442 3344</x:v>
      </x:c>
      <x:c r="D238" t="str">
        <x:v>+55 (11) 2442-3344</x:v>
      </x:c>
      <x:c r="E238" t="str">
        <x:v>Normalizado</x:v>
      </x:c>
      <x:c r="F238" t="str"/>
    </x:row>
    <x:row r="239">
      <x:c r="A239" t="str">
        <x:v>AT-00238</x:v>
      </x:c>
      <x:c r="B239" t="str">
        <x:v>Telefone</x:v>
      </x:c>
      <x:c r="C239" t="str">
        <x:v>+55 11 4742-9570; +55 11 4744-5088</x:v>
      </x:c>
      <x:c r="D239" t="str">
        <x:v>+55 (11) 4742-9570; +55 (11) 4744-5088</x:v>
      </x:c>
      <x:c r="E239" t="str">
        <x:v>Normalizado</x:v>
      </x:c>
      <x:c r="F239" t="str"/>
    </x:row>
    <x:row r="240">
      <x:c r="A240" t="str">
        <x:v>AT-00239</x:v>
      </x:c>
      <x:c r="B240" t="str">
        <x:v>Telefone</x:v>
      </x:c>
      <x:c r="C240" t="str">
        <x:v>+55 11 4746 1653</x:v>
      </x:c>
      <x:c r="D240" t="str">
        <x:v>+55 (11) 4746-1653</x:v>
      </x:c>
      <x:c r="E240" t="str">
        <x:v>Normalizado</x:v>
      </x:c>
      <x:c r="F240" t="str"/>
    </x:row>
    <x:row r="241">
      <x:c r="A241" t="str">
        <x:v>AT-00240</x:v>
      </x:c>
      <x:c r="B241" t="str">
        <x:v>Telefone</x:v>
      </x:c>
      <x:c r="C241" t="str">
        <x:v>+55 11 2467 2801</x:v>
      </x:c>
      <x:c r="D241" t="str">
        <x:v>+55 (11) 2467-2801</x:v>
      </x:c>
      <x:c r="E241" t="str">
        <x:v>Normalizado</x:v>
      </x:c>
      <x:c r="F241" t="str"/>
    </x:row>
    <x:row r="242">
      <x:c r="A242" t="str">
        <x:v>AT-00241</x:v>
      </x:c>
      <x:c r="B242" t="str">
        <x:v>Telefone</x:v>
      </x:c>
      <x:c r="C242" t="str">
        <x:v>+55 11 2086 2280</x:v>
      </x:c>
      <x:c r="D242" t="str">
        <x:v>+55 (11) 2086-2280</x:v>
      </x:c>
      <x:c r="E242" t="str">
        <x:v>Normalizado</x:v>
      </x:c>
      <x:c r="F242" t="str"/>
    </x:row>
    <x:row r="243">
      <x:c r="A243" t="str">
        <x:v>AT-00242</x:v>
      </x:c>
      <x:c r="B243" t="str">
        <x:v>Telefone</x:v>
      </x:c>
      <x:c r="C243" t="str">
        <x:v>+55 11 4725 4493</x:v>
      </x:c>
      <x:c r="D243" t="str">
        <x:v>+55 (11) 4725-4493</x:v>
      </x:c>
      <x:c r="E243" t="str">
        <x:v>Normalizado</x:v>
      </x:c>
      <x:c r="F243" t="str"/>
    </x:row>
    <x:row r="244">
      <x:c r="A244" t="str">
        <x:v>AT-00243</x:v>
      </x:c>
      <x:c r="B244" t="str">
        <x:v>Telefone</x:v>
      </x:c>
      <x:c r="C244" t="str">
        <x:v>+55 11 4791 0545</x:v>
      </x:c>
      <x:c r="D244" t="str">
        <x:v>+55 (11) 4791-0545</x:v>
      </x:c>
      <x:c r="E244" t="str">
        <x:v>Normalizado</x:v>
      </x:c>
      <x:c r="F244" t="str"/>
    </x:row>
    <x:row r="245">
      <x:c r="A245" t="str">
        <x:v>AT-00244</x:v>
      </x:c>
      <x:c r="B245" t="str">
        <x:v>Telefone</x:v>
      </x:c>
      <x:c r="C245" t="str">
        <x:v>+55 11 4722 5369</x:v>
      </x:c>
      <x:c r="D245" t="str">
        <x:v>+55 (11) 4722-5369</x:v>
      </x:c>
      <x:c r="E245" t="str">
        <x:v>Normalizado</x:v>
      </x:c>
      <x:c r="F245" t="str"/>
    </x:row>
    <x:row r="246">
      <x:c r="A246" t="str">
        <x:v>AT-00245</x:v>
      </x:c>
      <x:c r="B246" t="str">
        <x:v>Telefone</x:v>
      </x:c>
      <x:c r="C246" t="str">
        <x:v>+55 11 4652 5450</x:v>
      </x:c>
      <x:c r="D246" t="str">
        <x:v>+55 (11) 4652-5450</x:v>
      </x:c>
      <x:c r="E246" t="str">
        <x:v>Normalizado</x:v>
      </x:c>
      <x:c r="F246" t="str"/>
    </x:row>
    <x:row r="247">
      <x:c r="A247" t="str">
        <x:v>AT-00246</x:v>
      </x:c>
      <x:c r="B247" t="str">
        <x:v>Telefone</x:v>
      </x:c>
      <x:c r="C247" t="str">
        <x:v>+55 11 46532800</x:v>
      </x:c>
      <x:c r="D247" t="str">
        <x:v>+55 (11) 4653-2800</x:v>
      </x:c>
      <x:c r="E247" t="str">
        <x:v>Normalizado</x:v>
      </x:c>
      <x:c r="F247" t="str"/>
    </x:row>
    <x:row r="248">
      <x:c r="A248" t="str">
        <x:v>AT-00247</x:v>
      </x:c>
      <x:c r="B248" t="str">
        <x:v>Telefone</x:v>
      </x:c>
      <x:c r="C248" t="str">
        <x:v>+55 11 4652 1007</x:v>
      </x:c>
      <x:c r="D248" t="str">
        <x:v>+55 (11) 4652-1007</x:v>
      </x:c>
      <x:c r="E248" t="str">
        <x:v>Normalizado</x:v>
      </x:c>
      <x:c r="F248" t="str"/>
    </x:row>
    <x:row r="249">
      <x:c r="A249" t="str">
        <x:v>AT-00248</x:v>
      </x:c>
      <x:c r="B249" t="str">
        <x:v>Telefone</x:v>
      </x:c>
      <x:c r="C249" t="str">
        <x:v>+55 11 4795 8600</x:v>
      </x:c>
      <x:c r="D249" t="str">
        <x:v>+55 (11) 4795-8600</x:v>
      </x:c>
      <x:c r="E249" t="str">
        <x:v>Normalizado</x:v>
      </x:c>
      <x:c r="F249" t="str"/>
    </x:row>
    <x:row r="250">
      <x:c r="A250" t="str">
        <x:v>AT-00249</x:v>
      </x:c>
      <x:c r="B250" t="str">
        <x:v>Telefone</x:v>
      </x:c>
      <x:c r="C250" t="str">
        <x:v>+55 11 2464-4300</x:v>
      </x:c>
      <x:c r="D250" t="str">
        <x:v>+55 (11) 2464-4300</x:v>
      </x:c>
      <x:c r="E250" t="str">
        <x:v>Normalizado</x:v>
      </x:c>
      <x:c r="F250" t="str"/>
    </x:row>
    <x:row r="251">
      <x:c r="A251" t="str">
        <x:v>AT-00250</x:v>
      </x:c>
      <x:c r="B251" t="str">
        <x:v>Telefone</x:v>
      </x:c>
      <x:c r="C251" t="str">
        <x:v>+55 11 4722 7814</x:v>
      </x:c>
      <x:c r="D251" t="str">
        <x:v>+55 (11) 4722-7814</x:v>
      </x:c>
      <x:c r="E251" t="str">
        <x:v>Normalizado</x:v>
      </x:c>
      <x:c r="F251" t="str"/>
    </x:row>
    <x:row r="252">
      <x:c r="A252" t="str">
        <x:v>AT-00251</x:v>
      </x:c>
      <x:c r="B252" t="str">
        <x:v>Telefone</x:v>
      </x:c>
      <x:c r="C252" t="str">
        <x:v>(11) 4729-5817</x:v>
      </x:c>
      <x:c r="D252" t="str">
        <x:v>+55 (11) 4729-5817</x:v>
      </x:c>
      <x:c r="E252" t="str">
        <x:v>Normalizado</x:v>
      </x:c>
      <x:c r="F252" t="str"/>
    </x:row>
    <x:row r="253">
      <x:c r="A253" t="str">
        <x:v>AT-00252</x:v>
      </x:c>
      <x:c r="B253" t="str">
        <x:v>Telefone</x:v>
      </x:c>
      <x:c r="C253" t="str">
        <x:v>(11) 4722-7660</x:v>
      </x:c>
      <x:c r="D253" t="str">
        <x:v>+55 (11) 4722-7660</x:v>
      </x:c>
      <x:c r="E253" t="str">
        <x:v>Normalizado</x:v>
      </x:c>
      <x:c r="F253" t="str"/>
    </x:row>
    <x:row r="254">
      <x:c r="A254" t="str">
        <x:v>AT-00253</x:v>
      </x:c>
      <x:c r="B254" t="str">
        <x:v>Telefone</x:v>
      </x:c>
      <x:c r="C254" t="str">
        <x:v>(11) 4795-1852</x:v>
      </x:c>
      <x:c r="D254" t="str">
        <x:v>+55 (11) 4795-1852</x:v>
      </x:c>
      <x:c r="E254" t="str">
        <x:v>Normalizado</x:v>
      </x:c>
      <x:c r="F254" t="str"/>
    </x:row>
    <x:row r="255">
      <x:c r="A255" t="str">
        <x:v>AT-00254</x:v>
      </x:c>
      <x:c r="B255" t="str">
        <x:v>Telefone</x:v>
      </x:c>
      <x:c r="C255" t="str">
        <x:v>(11) 4798-1499</x:v>
      </x:c>
      <x:c r="D255" t="str">
        <x:v>+55 (11) 4798-1499</x:v>
      </x:c>
      <x:c r="E255" t="str">
        <x:v>Normalizado</x:v>
      </x:c>
      <x:c r="F255" t="str"/>
    </x:row>
    <x:row r="256">
      <x:c r="A256" t="str">
        <x:v>AT-00255</x:v>
      </x:c>
      <x:c r="B256" t="str">
        <x:v>Telefone</x:v>
      </x:c>
      <x:c r="C256" t="str">
        <x:v>(11) 4792-7017</x:v>
      </x:c>
      <x:c r="D256" t="str">
        <x:v>+55 (11) 4792-7017</x:v>
      </x:c>
      <x:c r="E256" t="str">
        <x:v>Normalizado</x:v>
      </x:c>
      <x:c r="F256" t="str"/>
    </x:row>
    <x:row r="257">
      <x:c r="A257" t="str">
        <x:v>AT-00256</x:v>
      </x:c>
      <x:c r="B257" t="str">
        <x:v>Telefone</x:v>
      </x:c>
      <x:c r="C257" t="str">
        <x:v>(11) 4723-8789</x:v>
      </x:c>
      <x:c r="D257" t="str">
        <x:v>+55 (11) 4723-8789</x:v>
      </x:c>
      <x:c r="E257" t="str">
        <x:v>Normalizado</x:v>
      </x:c>
      <x:c r="F257" t="str"/>
    </x:row>
    <x:row r="258">
      <x:c r="A258" t="str">
        <x:v>AT-00257</x:v>
      </x:c>
      <x:c r="B258" t="str">
        <x:v>Telefone</x:v>
      </x:c>
      <x:c r="C258" t="str">
        <x:v>(11) 2758-9127</x:v>
      </x:c>
      <x:c r="D258" t="str">
        <x:v>+55 (11) 2758-9127</x:v>
      </x:c>
      <x:c r="E258" t="str">
        <x:v>Normalizado</x:v>
      </x:c>
      <x:c r="F258" t="str"/>
    </x:row>
    <x:row r="259">
      <x:c r="A259" t="str">
        <x:v>AT-00258</x:v>
      </x:c>
      <x:c r="B259" t="str">
        <x:v>Telefone</x:v>
      </x:c>
      <x:c r="C259" t="str">
        <x:v>(11) 4728-1557</x:v>
      </x:c>
      <x:c r="D259" t="str">
        <x:v>+55 (11) 4728-1557</x:v>
      </x:c>
      <x:c r="E259" t="str">
        <x:v>Normalizado</x:v>
      </x:c>
      <x:c r="F259" t="str"/>
    </x:row>
    <x:row r="260">
      <x:c r="A260" t="str">
        <x:v>AT-00259</x:v>
      </x:c>
      <x:c r="B260" t="str">
        <x:v>Telefone</x:v>
      </x:c>
      <x:c r="C260" t="str">
        <x:v>(11) 2378-7257</x:v>
      </x:c>
      <x:c r="D260" t="str">
        <x:v>+55 (11) 2378-7257</x:v>
      </x:c>
      <x:c r="E260" t="str">
        <x:v>Normalizado</x:v>
      </x:c>
      <x:c r="F260" t="str"/>
    </x:row>
    <x:row r="261">
      <x:c r="A261" t="str">
        <x:v>AT-00260</x:v>
      </x:c>
      <x:c r="B261" t="str">
        <x:v>Telefone</x:v>
      </x:c>
      <x:c r="C261" t="str">
        <x:v>(11) 4799-6359</x:v>
      </x:c>
      <x:c r="D261" t="str">
        <x:v>+55 (11) 4799-6359</x:v>
      </x:c>
      <x:c r="E261" t="str">
        <x:v>Normalizado</x:v>
      </x:c>
      <x:c r="F261" t="str"/>
    </x:row>
    <x:row r="262">
      <x:c r="A262" t="str">
        <x:v>AT-00261</x:v>
      </x:c>
      <x:c r="B262" t="str">
        <x:v>Telefone</x:v>
      </x:c>
      <x:c r="C262" t="str">
        <x:v>(11) 4727-4881</x:v>
      </x:c>
      <x:c r="D262" t="str">
        <x:v>+55 (11) 4727-4881</x:v>
      </x:c>
      <x:c r="E262" t="str">
        <x:v>Normalizado</x:v>
      </x:c>
      <x:c r="F262" t="str"/>
    </x:row>
    <x:row r="263">
      <x:c r="A263" t="str">
        <x:v>AT-00262</x:v>
      </x:c>
      <x:c r="B263" t="str">
        <x:v>Telefone</x:v>
      </x:c>
      <x:c r="C263" t="str">
        <x:v>(11) 4794-1553</x:v>
      </x:c>
      <x:c r="D263" t="str">
        <x:v>+55 (11) 4794-1553</x:v>
      </x:c>
      <x:c r="E263" t="str">
        <x:v>Normalizado</x:v>
      </x:c>
      <x:c r="F263" t="str"/>
    </x:row>
    <x:row r="264">
      <x:c r="A264" t="str">
        <x:v>AT-00263</x:v>
      </x:c>
      <x:c r="B264" t="str">
        <x:v>Telefone</x:v>
      </x:c>
      <x:c r="C264" t="str">
        <x:v>(11) 2564-9764</x:v>
      </x:c>
      <x:c r="D264" t="str">
        <x:v>+55 (11) 2564-9764</x:v>
      </x:c>
      <x:c r="E264" t="str">
        <x:v>Normalizado</x:v>
      </x:c>
      <x:c r="F264" t="str"/>
    </x:row>
    <x:row r="265">
      <x:c r="A265" t="str">
        <x:v>AT-00264</x:v>
      </x:c>
      <x:c r="B265" t="str">
        <x:v>Telefone</x:v>
      </x:c>
      <x:c r="C265" t="str">
        <x:v>(11) 4791-3679</x:v>
      </x:c>
      <x:c r="D265" t="str">
        <x:v>+55 (11) 4791-3679</x:v>
      </x:c>
      <x:c r="E265" t="str">
        <x:v>Normalizado</x:v>
      </x:c>
      <x:c r="F265" t="str"/>
    </x:row>
    <x:row r="266">
      <x:c r="A266" t="str">
        <x:v>AT-00265</x:v>
      </x:c>
      <x:c r="B266" t="str">
        <x:v>Telefone</x:v>
      </x:c>
      <x:c r="C266" t="str">
        <x:v>(11) 4795-4200</x:v>
      </x:c>
      <x:c r="D266" t="str">
        <x:v>+55 (11) 4795-4200</x:v>
      </x:c>
      <x:c r="E266" t="str">
        <x:v>Normalizado</x:v>
      </x:c>
      <x:c r="F266" t="str"/>
    </x:row>
    <x:row r="267">
      <x:c r="A267" t="str">
        <x:v>AT-00266</x:v>
      </x:c>
      <x:c r="B267" t="str">
        <x:v>Telefone</x:v>
      </x:c>
      <x:c r="C267" t="str">
        <x:v>(11) 2610-2632</x:v>
      </x:c>
      <x:c r="D267" t="str">
        <x:v>+55 (11) 2610-2632</x:v>
      </x:c>
      <x:c r="E267" t="str">
        <x:v>Normalizado</x:v>
      </x:c>
      <x:c r="F267" t="str"/>
    </x:row>
    <x:row r="268">
      <x:c r="A268" t="str">
        <x:v>AT-00267</x:v>
      </x:c>
      <x:c r="B268" t="str">
        <x:v>Telefone</x:v>
      </x:c>
      <x:c r="C268" t="str">
        <x:v>(11) 4791-1679</x:v>
      </x:c>
      <x:c r="D268" t="str">
        <x:v>+55 (11) 4791-1679</x:v>
      </x:c>
      <x:c r="E268" t="str">
        <x:v>Normalizado</x:v>
      </x:c>
      <x:c r="F268" t="str"/>
    </x:row>
    <x:row r="269">
      <x:c r="A269" t="str">
        <x:v>AT-00268</x:v>
      </x:c>
      <x:c r="B269" t="str">
        <x:v>Telefone</x:v>
      </x:c>
      <x:c r="C269" t="str">
        <x:v>(11) 2629-3570</x:v>
      </x:c>
      <x:c r="D269" t="str">
        <x:v>+55 (11) 2629-3570</x:v>
      </x:c>
      <x:c r="E269" t="str">
        <x:v>Normalizado</x:v>
      </x:c>
      <x:c r="F269" t="str"/>
    </x:row>
    <x:row r="270">
      <x:c r="A270" t="str">
        <x:v>AT-00269</x:v>
      </x:c>
      <x:c r="B270" t="str">
        <x:v>Telefone</x:v>
      </x:c>
      <x:c r="C270" t="str">
        <x:v>(11) 4795-9902</x:v>
      </x:c>
      <x:c r="D270" t="str">
        <x:v>+55 (11) 4795-9902</x:v>
      </x:c>
      <x:c r="E270" t="str">
        <x:v>Normalizado</x:v>
      </x:c>
      <x:c r="F270" t="str"/>
    </x:row>
    <x:row r="271">
      <x:c r="A271" t="str">
        <x:v>AT-00270</x:v>
      </x:c>
      <x:c r="B271" t="str">
        <x:v>Telefone</x:v>
      </x:c>
      <x:c r="C271" t="str">
        <x:v>(11) 4722-7814</x:v>
      </x:c>
      <x:c r="D271" t="str">
        <x:v>+55 (11) 4722-7814</x:v>
      </x:c>
      <x:c r="E271" t="str">
        <x:v>Normalizado</x:v>
      </x:c>
      <x:c r="F271" t="str"/>
    </x:row>
    <x:row r="272">
      <x:c r="A272" t="str">
        <x:v>AT-00271</x:v>
      </x:c>
      <x:c r="B272" t="str">
        <x:v>Telefone</x:v>
      </x:c>
      <x:c r="C272" t="str">
        <x:v>(11) 4722-3222</x:v>
      </x:c>
      <x:c r="D272" t="str">
        <x:v>+55 (11) 4722-3222</x:v>
      </x:c>
      <x:c r="E272" t="str">
        <x:v>Normalizado</x:v>
      </x:c>
      <x:c r="F272" t="str"/>
    </x:row>
    <x:row r="273">
      <x:c r="A273" t="str">
        <x:v>AT-00272</x:v>
      </x:c>
      <x:c r="B273" t="str">
        <x:v>Telefone</x:v>
      </x:c>
      <x:c r="C273" t="str">
        <x:v>(11) 4796-3901</x:v>
      </x:c>
      <x:c r="D273" t="str">
        <x:v>+55 (11) 4796-3901</x:v>
      </x:c>
      <x:c r="E273" t="str">
        <x:v>Normalizado</x:v>
      </x:c>
      <x:c r="F273" t="str"/>
    </x:row>
    <x:row r="274">
      <x:c r="A274" t="str">
        <x:v>AT-00273</x:v>
      </x:c>
      <x:c r="B274" t="str">
        <x:v>Telefone</x:v>
      </x:c>
      <x:c r="C274" t="str">
        <x:v>(11) 4799-5184</x:v>
      </x:c>
      <x:c r="D274" t="str">
        <x:v>+55 (11) 4799-5184</x:v>
      </x:c>
      <x:c r="E274" t="str">
        <x:v>Normalizado</x:v>
      </x:c>
      <x:c r="F274" t="str"/>
    </x:row>
    <x:row r="275">
      <x:c r="A275" t="str">
        <x:v>AT-00274</x:v>
      </x:c>
      <x:c r="B275" t="str">
        <x:v>Telefone</x:v>
      </x:c>
      <x:c r="C275" t="str">
        <x:v>(11) 2378-4053</x:v>
      </x:c>
      <x:c r="D275" t="str">
        <x:v>+55 (11) 2378-4053</x:v>
      </x:c>
      <x:c r="E275" t="str">
        <x:v>Normalizado</x:v>
      </x:c>
      <x:c r="F275" t="str"/>
    </x:row>
    <x:row r="276">
      <x:c r="A276" t="str">
        <x:v>AT-00275</x:v>
      </x:c>
      <x:c r="B276" t="str">
        <x:v>Telefone</x:v>
      </x:c>
      <x:c r="C276" t="str">
        <x:v>(11) 4699-2030</x:v>
      </x:c>
      <x:c r="D276" t="str">
        <x:v>+55 (11) 4699-2030</x:v>
      </x:c>
      <x:c r="E276" t="str">
        <x:v>Normalizado</x:v>
      </x:c>
      <x:c r="F276" t="str"/>
    </x:row>
    <x:row r="277">
      <x:c r="A277" t="str">
        <x:v>AT-00276</x:v>
      </x:c>
      <x:c r="B277" t="str">
        <x:v>Telefone</x:v>
      </x:c>
      <x:c r="C277" t="str">
        <x:v>(11) 4699-2400</x:v>
      </x:c>
      <x:c r="D277" t="str">
        <x:v>+55 (11) 4699-2400</x:v>
      </x:c>
      <x:c r="E277" t="str">
        <x:v>Normalizado</x:v>
      </x:c>
      <x:c r="F277" t="str"/>
    </x:row>
    <x:row r="278">
      <x:c r="A278" t="str">
        <x:v>AT-00277</x:v>
      </x:c>
      <x:c r="B278" t="str">
        <x:v>Telefone</x:v>
      </x:c>
      <x:c r="C278" t="str">
        <x:v>(11) 4721-3418</x:v>
      </x:c>
      <x:c r="D278" t="str">
        <x:v>+55 (11) 4721-3418</x:v>
      </x:c>
      <x:c r="E278" t="str">
        <x:v>Normalizado</x:v>
      </x:c>
      <x:c r="F278" t="str"/>
    </x:row>
    <x:row r="279">
      <x:c r="A279" t="str">
        <x:v>AT-00278</x:v>
      </x:c>
      <x:c r="B279" t="str">
        <x:v>Telefone</x:v>
      </x:c>
      <x:c r="C279" t="str">
        <x:v>(11) 4699-2400</x:v>
      </x:c>
      <x:c r="D279" t="str">
        <x:v>+55 (11) 4699-2400</x:v>
      </x:c>
      <x:c r="E279" t="str">
        <x:v>Normalizado</x:v>
      </x:c>
      <x:c r="F279" t="str"/>
    </x:row>
    <x:row r="280">
      <x:c r="A280" t="str">
        <x:v>AT-00279</x:v>
      </x:c>
      <x:c r="B280" t="str">
        <x:v>Telefone</x:v>
      </x:c>
      <x:c r="C280" t="str">
        <x:v>(11) 2500-1744</x:v>
      </x:c>
      <x:c r="D280" t="str">
        <x:v>+55 (11) 2500-1744</x:v>
      </x:c>
      <x:c r="E280" t="str">
        <x:v>Normalizado</x:v>
      </x:c>
      <x:c r="F280" t="str"/>
    </x:row>
    <x:row r="281">
      <x:c r="A281" t="str">
        <x:v>AT-00280</x:v>
      </x:c>
      <x:c r="B281" t="str">
        <x:v>Telefone</x:v>
      </x:c>
      <x:c r="C281" t="str">
        <x:v>(11) 4723-7800</x:v>
      </x:c>
      <x:c r="D281" t="str">
        <x:v>+55 (11) 4723-7800</x:v>
      </x:c>
      <x:c r="E281" t="str">
        <x:v>Normalizado</x:v>
      </x:c>
      <x:c r="F281" t="str"/>
    </x:row>
    <x:row r="282">
      <x:c r="A282" t="str">
        <x:v>AT-00281</x:v>
      </x:c>
      <x:c r="B282" t="str">
        <x:v>Telefone</x:v>
      </x:c>
      <x:c r="C282" t="str">
        <x:v>(11) 4723-7800</x:v>
      </x:c>
      <x:c r="D282" t="str">
        <x:v>+55 (11) 4723-7800</x:v>
      </x:c>
      <x:c r="E282" t="str">
        <x:v>Normalizado</x:v>
      </x:c>
      <x:c r="F282" t="str"/>
    </x:row>
    <x:row r="283">
      <x:c r="A283" t="str">
        <x:v>AT-00282</x:v>
      </x:c>
      <x:c r="B283" t="str">
        <x:v>Telefone</x:v>
      </x:c>
      <x:c r="C283" t="str">
        <x:v>(11) 4721-2573</x:v>
      </x:c>
      <x:c r="D283" t="str">
        <x:v>+55 (11) 4721-2573</x:v>
      </x:c>
      <x:c r="E283" t="str">
        <x:v>Normalizado</x:v>
      </x:c>
      <x:c r="F283" t="str"/>
    </x:row>
    <x:row r="284">
      <x:c r="A284" t="str">
        <x:v>AT-00283</x:v>
      </x:c>
      <x:c r="B284" t="str">
        <x:v>Telefone</x:v>
      </x:c>
      <x:c r="C284" t="str">
        <x:v>(11) 4799-4192</x:v>
      </x:c>
      <x:c r="D284" t="str">
        <x:v>+55 (11) 4799-4192</x:v>
      </x:c>
      <x:c r="E284" t="str">
        <x:v>Normalizado</x:v>
      </x:c>
      <x:c r="F284" t="str"/>
    </x:row>
    <x:row r="285">
      <x:c r="A285" t="str">
        <x:v>AT-00284</x:v>
      </x:c>
      <x:c r="B285" t="str">
        <x:v>Telefone</x:v>
      </x:c>
      <x:c r="C285" t="str">
        <x:v>(11) 2378-6299</x:v>
      </x:c>
      <x:c r="D285" t="str">
        <x:v>+55 (11) 2378-6299</x:v>
      </x:c>
      <x:c r="E285" t="str">
        <x:v>Normalizado</x:v>
      </x:c>
      <x:c r="F285" t="str"/>
    </x:row>
    <x:row r="286">
      <x:c r="A286" t="str">
        <x:v>AT-00285</x:v>
      </x:c>
      <x:c r="B286" t="str">
        <x:v>Telefone</x:v>
      </x:c>
      <x:c r="C286" t="str">
        <x:v>(11) 2378-8083</x:v>
      </x:c>
      <x:c r="D286" t="str">
        <x:v>+55 (11) 2378-8083</x:v>
      </x:c>
      <x:c r="E286" t="str">
        <x:v>Normalizado</x:v>
      </x:c>
      <x:c r="F286" t="str"/>
    </x:row>
    <x:row r="287">
      <x:c r="A287" t="str">
        <x:v>AT-00286</x:v>
      </x:c>
      <x:c r="B287" t="str">
        <x:v>Telefone</x:v>
      </x:c>
      <x:c r="C287" t="str">
        <x:v>(11) 4726-2006</x:v>
      </x:c>
      <x:c r="D287" t="str">
        <x:v>+55 (11) 4726-2006</x:v>
      </x:c>
      <x:c r="E287" t="str">
        <x:v>Normalizado</x:v>
      </x:c>
      <x:c r="F287" t="str"/>
    </x:row>
    <x:row r="288">
      <x:c r="A288" t="str">
        <x:v>AT-00287</x:v>
      </x:c>
      <x:c r="B288" t="str">
        <x:v>Telefone</x:v>
      </x:c>
      <x:c r="C288" t="str">
        <x:v>(11) 4799-7744</x:v>
      </x:c>
      <x:c r="D288" t="str">
        <x:v>+55 (11) 4799-7744</x:v>
      </x:c>
      <x:c r="E288" t="str">
        <x:v>Normalizado</x:v>
      </x:c>
      <x:c r="F288" t="str"/>
    </x:row>
    <x:row r="289">
      <x:c r="A289" t="str">
        <x:v>AT-00288</x:v>
      </x:c>
      <x:c r="B289" t="str">
        <x:v>Telefone</x:v>
      </x:c>
      <x:c r="C289" t="str">
        <x:v>(11) 4723-2999</x:v>
      </x:c>
      <x:c r="D289" t="str">
        <x:v>+55 (11) 4723-2999</x:v>
      </x:c>
      <x:c r="E289" t="str">
        <x:v>Normalizado</x:v>
      </x:c>
      <x:c r="F289" t="str"/>
    </x:row>
    <x:row r="290">
      <x:c r="A290" t="str">
        <x:v>AT-00289</x:v>
      </x:c>
      <x:c r="B290" t="str">
        <x:v>Telefone</x:v>
      </x:c>
      <x:c r="C290" t="str">
        <x:v>(11) 4723-6900</x:v>
      </x:c>
      <x:c r="D290" t="str">
        <x:v>+55 (11) 4723-6900</x:v>
      </x:c>
      <x:c r="E290" t="str">
        <x:v>Normalizado</x:v>
      </x:c>
      <x:c r="F290" t="str"/>
    </x:row>
    <x:row r="291">
      <x:c r="A291" t="str">
        <x:v>AT-00290</x:v>
      </x:c>
      <x:c r="B291" t="str">
        <x:v>Telefone</x:v>
      </x:c>
      <x:c r="C291" t="str">
        <x:v>(11) 4791-1862</x:v>
      </x:c>
      <x:c r="D291" t="str">
        <x:v>+55 (11) 4791-1862</x:v>
      </x:c>
      <x:c r="E291" t="str">
        <x:v>Normalizado</x:v>
      </x:c>
      <x:c r="F291" t="str"/>
    </x:row>
    <x:row r="292">
      <x:c r="A292" t="str">
        <x:v>AT-00291</x:v>
      </x:c>
      <x:c r="B292" t="str">
        <x:v>Telefone</x:v>
      </x:c>
      <x:c r="C292" t="str">
        <x:v>(11) 2458-4461</x:v>
      </x:c>
      <x:c r="D292" t="str">
        <x:v>+55 (11) 2458-4461</x:v>
      </x:c>
      <x:c r="E292" t="str">
        <x:v>Normalizado</x:v>
      </x:c>
      <x:c r="F292" t="str"/>
    </x:row>
    <x:row r="293">
      <x:c r="A293" t="str">
        <x:v>AT-00292</x:v>
      </x:c>
      <x:c r="B293" t="str">
        <x:v>Telefone</x:v>
      </x:c>
      <x:c r="C293" t="str">
        <x:v>(11) 2086-4455</x:v>
      </x:c>
      <x:c r="D293" t="str">
        <x:v>+55 (11) 2086-4455</x:v>
      </x:c>
      <x:c r="E293" t="str">
        <x:v>Normalizado</x:v>
      </x:c>
      <x:c r="F293" t="str"/>
    </x:row>
    <x:row r="294">
      <x:c r="A294" t="str">
        <x:v>AT-00293</x:v>
      </x:c>
      <x:c r="B294" t="str">
        <x:v>Telefone</x:v>
      </x:c>
      <x:c r="C294" t="str">
        <x:v>(11) 2446-4460</x:v>
      </x:c>
      <x:c r="D294" t="str">
        <x:v>+55 (11) 2446-4460</x:v>
      </x:c>
      <x:c r="E294" t="str">
        <x:v>Normalizado</x:v>
      </x:c>
      <x:c r="F294" t="str"/>
    </x:row>
    <x:row r="295">
      <x:c r="A295" t="str">
        <x:v>AT-00294</x:v>
      </x:c>
      <x:c r="B295" t="str">
        <x:v>Telefone</x:v>
      </x:c>
      <x:c r="C295" t="str">
        <x:v>(11) 2483-2355</x:v>
      </x:c>
      <x:c r="D295" t="str">
        <x:v>+55 (11) 2483-2355</x:v>
      </x:c>
      <x:c r="E295" t="str">
        <x:v>Normalizado</x:v>
      </x:c>
      <x:c r="F295" t="str"/>
    </x:row>
    <x:row r="296">
      <x:c r="A296" t="str">
        <x:v>AT-00295</x:v>
      </x:c>
      <x:c r="B296" t="str">
        <x:v>Telefone</x:v>
      </x:c>
      <x:c r="C296" t="str">
        <x:v>(11) 2409-1177</x:v>
      </x:c>
      <x:c r="D296" t="str">
        <x:v>+55 (11) 2409-1177</x:v>
      </x:c>
      <x:c r="E296" t="str">
        <x:v>Normalizado</x:v>
      </x:c>
      <x:c r="F296" t="str"/>
    </x:row>
    <x:row r="297">
      <x:c r="A297" t="str">
        <x:v>AT-00296</x:v>
      </x:c>
      <x:c r="B297" t="str">
        <x:v>Telefone</x:v>
      </x:c>
      <x:c r="C297" t="str">
        <x:v>(11) 2463-2722</x:v>
      </x:c>
      <x:c r="D297" t="str">
        <x:v>+55 (11) 2463-2722</x:v>
      </x:c>
      <x:c r="E297" t="str">
        <x:v>Normalizado</x:v>
      </x:c>
      <x:c r="F297" t="str"/>
    </x:row>
    <x:row r="298">
      <x:c r="A298" t="str">
        <x:v>AT-00297</x:v>
      </x:c>
      <x:c r="B298" t="str">
        <x:v>Telefone</x:v>
      </x:c>
      <x:c r="C298" t="str">
        <x:v>(11) 2486-7389</x:v>
      </x:c>
      <x:c r="D298" t="str">
        <x:v>+55 (11) 2486-7389</x:v>
      </x:c>
      <x:c r="E298" t="str">
        <x:v>Normalizado</x:v>
      </x:c>
      <x:c r="F298" t="str"/>
    </x:row>
    <x:row r="299">
      <x:c r="A299" t="str">
        <x:v>AT-00298</x:v>
      </x:c>
      <x:c r="B299" t="str">
        <x:v>Telefone</x:v>
      </x:c>
      <x:c r="C299" t="str">
        <x:v>(11) 2414-1212</x:v>
      </x:c>
      <x:c r="D299" t="str">
        <x:v>+55 (11) 2414-1212</x:v>
      </x:c>
      <x:c r="E299" t="str">
        <x:v>Normalizado</x:v>
      </x:c>
      <x:c r="F299" t="str"/>
    </x:row>
    <x:row r="300">
      <x:c r="A300" t="str">
        <x:v>AT-00299</x:v>
      </x:c>
      <x:c r="B300" t="str">
        <x:v>Telefone</x:v>
      </x:c>
      <x:c r="C300" t="str">
        <x:v>(11) 2431-0891</x:v>
      </x:c>
      <x:c r="D300" t="str">
        <x:v>+55 (11) 2431-0891</x:v>
      </x:c>
      <x:c r="E300" t="str">
        <x:v>Normalizado</x:v>
      </x:c>
      <x:c r="F300" t="str"/>
    </x:row>
    <x:row r="301">
      <x:c r="A301" t="str">
        <x:v>AT-00300</x:v>
      </x:c>
      <x:c r="B301" t="str">
        <x:v>Telefone</x:v>
      </x:c>
      <x:c r="C301" t="str">
        <x:v>(11) 2456-9334</x:v>
      </x:c>
      <x:c r="D301" t="str">
        <x:v>+55 (11) 2456-9334</x:v>
      </x:c>
      <x:c r="E301" t="str">
        <x:v>Normalizado</x:v>
      </x:c>
      <x:c r="F301" t="str"/>
    </x:row>
    <x:row r="302">
      <x:c r="A302" t="str">
        <x:v>AT-00301</x:v>
      </x:c>
      <x:c r="B302" t="str">
        <x:v>Telefone</x:v>
      </x:c>
      <x:c r="C302" t="str">
        <x:v>(11) 2457-8707</x:v>
      </x:c>
      <x:c r="D302" t="str">
        <x:v>+55 (11) 2457-8707</x:v>
      </x:c>
      <x:c r="E302" t="str">
        <x:v>Normalizado</x:v>
      </x:c>
      <x:c r="F302" t="str"/>
    </x:row>
    <x:row r="303">
      <x:c r="A303" t="str">
        <x:v>AT-00302</x:v>
      </x:c>
      <x:c r="B303" t="str">
        <x:v>Telefone</x:v>
      </x:c>
      <x:c r="C303" t="str">
        <x:v>(11) 2453-3535</x:v>
      </x:c>
      <x:c r="D303" t="str">
        <x:v>+55 (11) 2453-3535</x:v>
      </x:c>
      <x:c r="E303" t="str">
        <x:v>Normalizado</x:v>
      </x:c>
      <x:c r="F303" t="str"/>
    </x:row>
    <x:row r="304">
      <x:c r="A304" t="str">
        <x:v>AT-00303</x:v>
      </x:c>
      <x:c r="B304" t="str">
        <x:v>Telefone</x:v>
      </x:c>
      <x:c r="C304" t="str">
        <x:v>(11) 2498-1328</x:v>
      </x:c>
      <x:c r="D304" t="str">
        <x:v>+55 (11) 2498-1328</x:v>
      </x:c>
      <x:c r="E304" t="str">
        <x:v>Normalizado</x:v>
      </x:c>
      <x:c r="F304" t="str"/>
    </x:row>
    <x:row r="305">
      <x:c r="A305" t="str">
        <x:v>AT-00304</x:v>
      </x:c>
      <x:c r="B305" t="str">
        <x:v>Telefone</x:v>
      </x:c>
      <x:c r="C305" t="str">
        <x:v>(11) 2303-5460</x:v>
      </x:c>
      <x:c r="D305" t="str">
        <x:v>+55 (11) 2303-5460</x:v>
      </x:c>
      <x:c r="E305" t="str">
        <x:v>Normalizado</x:v>
      </x:c>
      <x:c r="F305" t="str"/>
    </x:row>
    <x:row r="306">
      <x:c r="A306" t="str">
        <x:v>AT-00305</x:v>
      </x:c>
      <x:c r="B306" t="str">
        <x:v>Telefone</x:v>
      </x:c>
      <x:c r="C306" t="str">
        <x:v>(11) 2488-5153</x:v>
      </x:c>
      <x:c r="D306" t="str">
        <x:v>+55 (11) 2488-5153</x:v>
      </x:c>
      <x:c r="E306" t="str">
        <x:v>Normalizado</x:v>
      </x:c>
      <x:c r="F306" t="str"/>
    </x:row>
    <x:row r="307">
      <x:c r="A307" t="str">
        <x:v>AT-00306</x:v>
      </x:c>
      <x:c r="B307" t="str">
        <x:v>Telefone</x:v>
      </x:c>
      <x:c r="C307" t="str">
        <x:v>(11) 2303-3224</x:v>
      </x:c>
      <x:c r="D307" t="str">
        <x:v>+55 (11) 2303-3224</x:v>
      </x:c>
      <x:c r="E307" t="str">
        <x:v>Normalizado</x:v>
      </x:c>
      <x:c r="F307" t="str"/>
    </x:row>
    <x:row r="308">
      <x:c r="A308" t="str">
        <x:v>AT-00307</x:v>
      </x:c>
      <x:c r="B308" t="str">
        <x:v>Telefone</x:v>
      </x:c>
      <x:c r="C308" t="str">
        <x:v>(11) 2463-3428</x:v>
      </x:c>
      <x:c r="D308" t="str">
        <x:v>+55 (11) 2463-3428</x:v>
      </x:c>
      <x:c r="E308" t="str">
        <x:v>Normalizado</x:v>
      </x:c>
      <x:c r="F308" t="str"/>
    </x:row>
    <x:row r="309">
      <x:c r="A309" t="str">
        <x:v>AT-00308</x:v>
      </x:c>
      <x:c r="B309" t="str">
        <x:v>Telefone</x:v>
      </x:c>
      <x:c r="C309" t="str">
        <x:v>(11) 4962-5555</x:v>
      </x:c>
      <x:c r="D309" t="str">
        <x:v>+55 (11) 4962-5555</x:v>
      </x:c>
      <x:c r="E309" t="str">
        <x:v>Normalizado</x:v>
      </x:c>
      <x:c r="F309" t="str"/>
    </x:row>
    <x:row r="310">
      <x:c r="A310" t="str">
        <x:v>AT-00309</x:v>
      </x:c>
      <x:c r="B310" t="str">
        <x:v>Telefone</x:v>
      </x:c>
      <x:c r="C310" t="str">
        <x:v>(11) 5225-6603</x:v>
      </x:c>
      <x:c r="D310" t="str">
        <x:v>+55 (11) 5225-6603</x:v>
      </x:c>
      <x:c r="E310" t="str">
        <x:v>Normalizado</x:v>
      </x:c>
      <x:c r="F310" t="str"/>
    </x:row>
    <x:row r="311">
      <x:c r="A311" t="str">
        <x:v>AT-00310</x:v>
      </x:c>
      <x:c r="B311" t="str">
        <x:v>Telefone</x:v>
      </x:c>
      <x:c r="C311" t="str">
        <x:v>(11) 2455-2479</x:v>
      </x:c>
      <x:c r="D311" t="str">
        <x:v>+55 (11) 2455-2479</x:v>
      </x:c>
      <x:c r="E311" t="str">
        <x:v>Normalizado</x:v>
      </x:c>
      <x:c r="F311" t="str"/>
    </x:row>
    <x:row r="312">
      <x:c r="A312" t="str">
        <x:v>AT-00311</x:v>
      </x:c>
      <x:c r="B312" t="str">
        <x:v>Telefone</x:v>
      </x:c>
      <x:c r="C312" t="str">
        <x:v>(11) 2468-1046</x:v>
      </x:c>
      <x:c r="D312" t="str">
        <x:v>+55 (11) 2468-1046</x:v>
      </x:c>
      <x:c r="E312" t="str">
        <x:v>Normalizado</x:v>
      </x:c>
      <x:c r="F312" t="str"/>
    </x:row>
    <x:row r="313">
      <x:c r="A313" t="str">
        <x:v>AT-00312</x:v>
      </x:c>
      <x:c r="B313" t="str">
        <x:v>Telefone</x:v>
      </x:c>
      <x:c r="C313" t="str">
        <x:v>(11) 2412-1578</x:v>
      </x:c>
      <x:c r="D313" t="str">
        <x:v>+55 (11) 2412-1578</x:v>
      </x:c>
      <x:c r="E313" t="str">
        <x:v>Normalizado</x:v>
      </x:c>
      <x:c r="F313" t="str"/>
    </x:row>
    <x:row r="314">
      <x:c r="A314" t="str">
        <x:v>AT-00313</x:v>
      </x:c>
      <x:c r="B314" t="str">
        <x:v>Telefone</x:v>
      </x:c>
      <x:c r="C314" t="str">
        <x:v>(11) 2440-1999</x:v>
      </x:c>
      <x:c r="D314" t="str">
        <x:v>+55 (11) 2440-1999</x:v>
      </x:c>
      <x:c r="E314" t="str">
        <x:v>Normalizado</x:v>
      </x:c>
      <x:c r="F314" t="str"/>
    </x:row>
    <x:row r="315">
      <x:c r="A315" t="str">
        <x:v>AT-00314</x:v>
      </x:c>
      <x:c r="B315" t="str">
        <x:v>Telefone</x:v>
      </x:c>
      <x:c r="C315" t="str">
        <x:v>(11) 2937-8265</x:v>
      </x:c>
      <x:c r="D315" t="str">
        <x:v>+55 (11) 2937-8265</x:v>
      </x:c>
      <x:c r="E315" t="str">
        <x:v>Normalizado</x:v>
      </x:c>
      <x:c r="F315" t="str"/>
    </x:row>
    <x:row r="316">
      <x:c r="A316" t="str">
        <x:v>AT-00315</x:v>
      </x:c>
      <x:c r="B316" t="str">
        <x:v>Telefone</x:v>
      </x:c>
      <x:c r="C316" t="str">
        <x:v>(11) 2600-1035</x:v>
      </x:c>
      <x:c r="D316" t="str">
        <x:v>+55 (11) 2600-1035</x:v>
      </x:c>
      <x:c r="E316" t="str">
        <x:v>Normalizado</x:v>
      </x:c>
      <x:c r="F316" t="str"/>
    </x:row>
    <x:row r="317">
      <x:c r="A317" t="str">
        <x:v>AT-00316</x:v>
      </x:c>
      <x:c r="B317" t="str">
        <x:v>Telefone</x:v>
      </x:c>
      <x:c r="C317" t="str">
        <x:v>(11) 2087-7722</x:v>
      </x:c>
      <x:c r="D317" t="str">
        <x:v>+55 (11) 2087-7722</x:v>
      </x:c>
      <x:c r="E317" t="str">
        <x:v>Normalizado</x:v>
      </x:c>
      <x:c r="F317" t="str"/>
    </x:row>
    <x:row r="318">
      <x:c r="A318" t="str">
        <x:v>AT-00317</x:v>
      </x:c>
      <x:c r="B318" t="str">
        <x:v>Telefone</x:v>
      </x:c>
      <x:c r="C318" t="str">
        <x:v>(11) 3867-5065</x:v>
      </x:c>
      <x:c r="D318" t="str">
        <x:v>+55 (11) 3867-5065</x:v>
      </x:c>
      <x:c r="E318" t="str">
        <x:v>Normalizado</x:v>
      </x:c>
      <x:c r="F318" t="str"/>
    </x:row>
    <x:row r="319">
      <x:c r="A319" t="str">
        <x:v>AT-00318</x:v>
      </x:c>
      <x:c r="B319" t="str">
        <x:v>Telefone</x:v>
      </x:c>
      <x:c r="C319" t="str">
        <x:v>(11) 2459-3243</x:v>
      </x:c>
      <x:c r="D319" t="str">
        <x:v>+55 (11) 2459-3243</x:v>
      </x:c>
      <x:c r="E319" t="str">
        <x:v>Normalizado</x:v>
      </x:c>
      <x:c r="F319" t="str"/>
    </x:row>
    <x:row r="320">
      <x:c r="A320" t="str">
        <x:v>AT-00319</x:v>
      </x:c>
      <x:c r="B320" t="str">
        <x:v>Telefone</x:v>
      </x:c>
      <x:c r="C320" t="str">
        <x:v>(11) 2087-3222</x:v>
      </x:c>
      <x:c r="D320" t="str">
        <x:v>+55 (11) 2087-3222</x:v>
      </x:c>
      <x:c r="E320" t="str">
        <x:v>Normalizado</x:v>
      </x:c>
      <x:c r="F320" t="str"/>
    </x:row>
    <x:row r="321">
      <x:c r="A321" t="str">
        <x:v>AT-00320</x:v>
      </x:c>
      <x:c r="B321" t="str">
        <x:v>Telefone</x:v>
      </x:c>
      <x:c r="C321" t="str">
        <x:v>(11) 2414-2818</x:v>
      </x:c>
      <x:c r="D321" t="str">
        <x:v>+55 (11) 2414-2818</x:v>
      </x:c>
      <x:c r="E321" t="str">
        <x:v>Normalizado</x:v>
      </x:c>
      <x:c r="F321" t="str"/>
    </x:row>
    <x:row r="322">
      <x:c r="A322" t="str">
        <x:v>AT-00321</x:v>
      </x:c>
      <x:c r="B322" t="str">
        <x:v>Telefone</x:v>
      </x:c>
      <x:c r="C322" t="str">
        <x:v>(11) 2087-6240</x:v>
      </x:c>
      <x:c r="D322" t="str">
        <x:v>+55 (11) 2087-6240</x:v>
      </x:c>
      <x:c r="E322" t="str">
        <x:v>Normalizado</x:v>
      </x:c>
      <x:c r="F322" t="str"/>
    </x:row>
    <x:row r="323">
      <x:c r="A323" t="str">
        <x:v>AT-00322</x:v>
      </x:c>
      <x:c r="B323" t="str">
        <x:v>Telefone</x:v>
      </x:c>
      <x:c r="C323" t="str">
        <x:v>(11) 2464-1683</x:v>
      </x:c>
      <x:c r="D323" t="str">
        <x:v>+55 (11) 2464-1683</x:v>
      </x:c>
      <x:c r="E323" t="str">
        <x:v>Normalizado</x:v>
      </x:c>
      <x:c r="F323" t="str"/>
    </x:row>
    <x:row r="324">
      <x:c r="A324" t="str">
        <x:v>AT-00323</x:v>
      </x:c>
      <x:c r="B324" t="str">
        <x:v>Telefone</x:v>
      </x:c>
      <x:c r="C324" t="str">
        <x:v>(11) 2279-7814</x:v>
      </x:c>
      <x:c r="D324" t="str">
        <x:v>+55 (11) 2279-7814</x:v>
      </x:c>
      <x:c r="E324" t="str">
        <x:v>Normalizado</x:v>
      </x:c>
      <x:c r="F324" t="str"/>
    </x:row>
    <x:row r="325">
      <x:c r="A325" t="str">
        <x:v>AT-00324</x:v>
      </x:c>
      <x:c r="B325" t="str">
        <x:v>Telefone</x:v>
      </x:c>
      <x:c r="C325" t="str">
        <x:v>(11) 2453-2110</x:v>
      </x:c>
      <x:c r="D325" t="str">
        <x:v>+55 (11) 2453-2110</x:v>
      </x:c>
      <x:c r="E325" t="str">
        <x:v>Normalizado</x:v>
      </x:c>
      <x:c r="F325" t="str"/>
    </x:row>
    <x:row r="326">
      <x:c r="A326" t="str">
        <x:v>AT-00325</x:v>
      </x:c>
      <x:c r="B326" t="str">
        <x:v>Telefone</x:v>
      </x:c>
      <x:c r="C326" t="str">
        <x:v>(11) 2412-0609</x:v>
      </x:c>
      <x:c r="D326" t="str">
        <x:v>+55 (11) 2412-0609</x:v>
      </x:c>
      <x:c r="E326" t="str">
        <x:v>Normalizado</x:v>
      </x:c>
      <x:c r="F326" t="str"/>
    </x:row>
    <x:row r="327">
      <x:c r="A327" t="str">
        <x:v>AT-00326</x:v>
      </x:c>
      <x:c r="B327" t="str">
        <x:v>Telefone</x:v>
      </x:c>
      <x:c r="C327" t="str">
        <x:v>(11) 2438-2996</x:v>
      </x:c>
      <x:c r="D327" t="str">
        <x:v>+55 (11) 2438-2996</x:v>
      </x:c>
      <x:c r="E327" t="str">
        <x:v>Normalizado</x:v>
      </x:c>
      <x:c r="F327" t="str"/>
    </x:row>
    <x:row r="328">
      <x:c r="A328" t="str">
        <x:v>AT-00327</x:v>
      </x:c>
      <x:c r="B328" t="str">
        <x:v>Telefone</x:v>
      </x:c>
      <x:c r="C328" t="str">
        <x:v>(11) 2455-9717</x:v>
      </x:c>
      <x:c r="D328" t="str">
        <x:v>+55 (11) 2455-9717</x:v>
      </x:c>
      <x:c r="E328" t="str">
        <x:v>Normalizado</x:v>
      </x:c>
      <x:c r="F328" t="str"/>
    </x:row>
    <x:row r="329">
      <x:c r="A329" t="str">
        <x:v>AT-00328</x:v>
      </x:c>
      <x:c r="B329" t="str">
        <x:v>Telefone</x:v>
      </x:c>
      <x:c r="C329" t="str">
        <x:v>(11) 4574-4009</x:v>
      </x:c>
      <x:c r="D329" t="str">
        <x:v>+55 (11) 4574-4009</x:v>
      </x:c>
      <x:c r="E329" t="str">
        <x:v>Normalizado</x:v>
      </x:c>
      <x:c r="F329" t="str"/>
    </x:row>
    <x:row r="330">
      <x:c r="A330" t="str">
        <x:v>AT-00329</x:v>
      </x:c>
      <x:c r="B330" t="str">
        <x:v>Telefone</x:v>
      </x:c>
      <x:c r="C330" t="str">
        <x:v>(11) 2452-5224</x:v>
      </x:c>
      <x:c r="D330" t="str">
        <x:v>+55 (11) 2452-5224</x:v>
      </x:c>
      <x:c r="E330" t="str">
        <x:v>Normalizado</x:v>
      </x:c>
      <x:c r="F330" t="str"/>
    </x:row>
    <x:row r="331">
      <x:c r="A331" t="str">
        <x:v>AT-00330</x:v>
      </x:c>
      <x:c r="B331" t="str">
        <x:v>Telefone</x:v>
      </x:c>
      <x:c r="C331" t="str">
        <x:v>(11) 2480-4405</x:v>
      </x:c>
      <x:c r="D331" t="str">
        <x:v>+55 (11) 2480-4405</x:v>
      </x:c>
      <x:c r="E331" t="str">
        <x:v>Normalizado</x:v>
      </x:c>
      <x:c r="F331" t="str"/>
    </x:row>
    <x:row r="332">
      <x:c r="A332" t="str">
        <x:v>AT-00331</x:v>
      </x:c>
      <x:c r="B332" t="str">
        <x:v>Telefone</x:v>
      </x:c>
      <x:c r="C332" t="str">
        <x:v>(11) 2488-8607</x:v>
      </x:c>
      <x:c r="D332" t="str">
        <x:v>+55 (11) 2488-8607</x:v>
      </x:c>
      <x:c r="E332" t="str">
        <x:v>Normalizado</x:v>
      </x:c>
      <x:c r="F332" t="str"/>
    </x:row>
    <x:row r="333">
      <x:c r="A333" t="str">
        <x:v>AT-00332</x:v>
      </x:c>
      <x:c r="B333" t="str">
        <x:v>Telefone</x:v>
      </x:c>
      <x:c r="C333" t="str">
        <x:v>(11) 2421-6709</x:v>
      </x:c>
      <x:c r="D333" t="str">
        <x:v>+55 (11) 2421-6709</x:v>
      </x:c>
      <x:c r="E333" t="str">
        <x:v>Normalizado</x:v>
      </x:c>
      <x:c r="F333" t="str"/>
    </x:row>
    <x:row r="334">
      <x:c r="A334" t="str">
        <x:v>AT-00333</x:v>
      </x:c>
      <x:c r="B334" t="str">
        <x:v>Telefone</x:v>
      </x:c>
      <x:c r="C334" t="str">
        <x:v>(11) 4574-4009</x:v>
      </x:c>
      <x:c r="D334" t="str">
        <x:v>+55 (11) 4574-4009</x:v>
      </x:c>
      <x:c r="E334" t="str">
        <x:v>Normalizado</x:v>
      </x:c>
      <x:c r="F334" t="str"/>
    </x:row>
    <x:row r="335">
      <x:c r="A335" t="str">
        <x:v>AT-00334</x:v>
      </x:c>
      <x:c r="B335" t="str">
        <x:v>Telefone</x:v>
      </x:c>
      <x:c r="C335" t="str">
        <x:v>(11) 2422-6635</x:v>
      </x:c>
      <x:c r="D335" t="str">
        <x:v>+55 (11) 2422-6635</x:v>
      </x:c>
      <x:c r="E335" t="str">
        <x:v>Normalizado</x:v>
      </x:c>
      <x:c r="F335" t="str"/>
    </x:row>
    <x:row r="336">
      <x:c r="A336" t="str">
        <x:v>AT-00335</x:v>
      </x:c>
      <x:c r="B336" t="str">
        <x:v>Telefone</x:v>
      </x:c>
      <x:c r="C336" t="str">
        <x:v>(11) 2475-3724</x:v>
      </x:c>
      <x:c r="D336" t="str">
        <x:v>+55 (11) 2475-3724</x:v>
      </x:c>
      <x:c r="E336" t="str">
        <x:v>Normalizado</x:v>
      </x:c>
      <x:c r="F336" t="str"/>
    </x:row>
    <x:row r="337">
      <x:c r="A337" t="str">
        <x:v>AT-00336</x:v>
      </x:c>
      <x:c r="B337" t="str">
        <x:v>Telefone</x:v>
      </x:c>
      <x:c r="C337" t="str">
        <x:v>(11) 4804-6564</x:v>
      </x:c>
      <x:c r="D337" t="str">
        <x:v>+55 (11) 4804-6564</x:v>
      </x:c>
      <x:c r="E337" t="str">
        <x:v>Normalizado</x:v>
      </x:c>
      <x:c r="F337" t="str"/>
    </x:row>
    <x:row r="338">
      <x:c r="A338" t="str">
        <x:v>AT-00337</x:v>
      </x:c>
      <x:c r="B338" t="str">
        <x:v>Telefone</x:v>
      </x:c>
      <x:c r="C338" t="str">
        <x:v>(11) 4378-5314</x:v>
      </x:c>
      <x:c r="D338" t="str">
        <x:v>+55 (11) 4378-5314</x:v>
      </x:c>
      <x:c r="E338" t="str">
        <x:v>Normalizado</x:v>
      </x:c>
      <x:c r="F338" t="str"/>
    </x:row>
    <x:row r="339">
      <x:c r="A339" t="str">
        <x:v>AT-00338</x:v>
      </x:c>
      <x:c r="B339" t="str">
        <x:v>Telefone</x:v>
      </x:c>
      <x:c r="C339" t="str">
        <x:v>(11) 2422-4801</x:v>
      </x:c>
      <x:c r="D339" t="str">
        <x:v>+55 (11) 2422-4801</x:v>
      </x:c>
      <x:c r="E339" t="str">
        <x:v>Normalizado</x:v>
      </x:c>
      <x:c r="F339" t="str"/>
    </x:row>
    <x:row r="340">
      <x:c r="A340" t="str">
        <x:v>AT-00339</x:v>
      </x:c>
      <x:c r="B340" t="str">
        <x:v>Telefone</x:v>
      </x:c>
      <x:c r="C340" t="str">
        <x:v>(11) 2497-1273</x:v>
      </x:c>
      <x:c r="D340" t="str">
        <x:v>+55 (11) 2497-1273</x:v>
      </x:c>
      <x:c r="E340" t="str">
        <x:v>Normalizado</x:v>
      </x:c>
      <x:c r="F340" t="str"/>
    </x:row>
    <x:row r="341">
      <x:c r="A341" t="str">
        <x:v>AT-00340</x:v>
      </x:c>
      <x:c r="B341" t="str">
        <x:v>Telefone</x:v>
      </x:c>
      <x:c r="C341" t="str">
        <x:v>(11) 2451-7487</x:v>
      </x:c>
      <x:c r="D341" t="str">
        <x:v>+55 (11) 2451-7487</x:v>
      </x:c>
      <x:c r="E341" t="str">
        <x:v>Normalizado</x:v>
      </x:c>
      <x:c r="F341" t="str"/>
    </x:row>
    <x:row r="342">
      <x:c r="A342" t="str">
        <x:v>AT-00341</x:v>
      </x:c>
      <x:c r="B342" t="str">
        <x:v>Telefone</x:v>
      </x:c>
      <x:c r="C342" t="str">
        <x:v>(11) 2414-2812</x:v>
      </x:c>
      <x:c r="D342" t="str">
        <x:v>+55 (11) 2414-2812</x:v>
      </x:c>
      <x:c r="E342" t="str">
        <x:v>Normalizado</x:v>
      </x:c>
      <x:c r="F342" t="str"/>
    </x:row>
    <x:row r="343">
      <x:c r="A343" t="str">
        <x:v>AT-00342</x:v>
      </x:c>
      <x:c r="B343" t="str">
        <x:v>Telefone</x:v>
      </x:c>
      <x:c r="C343" t="str">
        <x:v>(11) 2442-7561</x:v>
      </x:c>
      <x:c r="D343" t="str">
        <x:v>+55 (11) 2442-7561</x:v>
      </x:c>
      <x:c r="E343" t="str">
        <x:v>Normalizado</x:v>
      </x:c>
      <x:c r="F343" t="str"/>
    </x:row>
    <x:row r="344">
      <x:c r="A344" t="str">
        <x:v>AT-00343</x:v>
      </x:c>
      <x:c r="B344" t="str">
        <x:v>Telefone</x:v>
      </x:c>
      <x:c r="C344" t="str">
        <x:v>(11) 2498-7320</x:v>
      </x:c>
      <x:c r="D344" t="str">
        <x:v>+55 (11) 2498-7320</x:v>
      </x:c>
      <x:c r="E344" t="str">
        <x:v>Normalizado</x:v>
      </x:c>
      <x:c r="F344" t="str"/>
    </x:row>
    <x:row r="345">
      <x:c r="A345" t="str">
        <x:v>AT-00344</x:v>
      </x:c>
      <x:c r="B345" t="str">
        <x:v>Telefone</x:v>
      </x:c>
      <x:c r="C345" t="str">
        <x:v>(11) 2492-1696</x:v>
      </x:c>
      <x:c r="D345" t="str">
        <x:v>+55 (11) 2492-1696</x:v>
      </x:c>
      <x:c r="E345" t="str">
        <x:v>Normalizado</x:v>
      </x:c>
      <x:c r="F345" t="str"/>
    </x:row>
    <x:row r="346">
      <x:c r="A346" t="str">
        <x:v>AT-00345</x:v>
      </x:c>
      <x:c r="B346" t="str">
        <x:v>Telefone</x:v>
      </x:c>
      <x:c r="C346" t="str">
        <x:v>(11) 4970-9929</x:v>
      </x:c>
      <x:c r="D346" t="str">
        <x:v>+55 (11) 4970-9929</x:v>
      </x:c>
      <x:c r="E346" t="str">
        <x:v>Normalizado</x:v>
      </x:c>
      <x:c r="F346" t="str"/>
    </x:row>
    <x:row r="347">
      <x:c r="A347" t="str">
        <x:v>AT-00346</x:v>
      </x:c>
      <x:c r="B347" t="str">
        <x:v>Telefone</x:v>
      </x:c>
      <x:c r="C347" t="str">
        <x:v>(11) 2457-5546</x:v>
      </x:c>
      <x:c r="D347" t="str">
        <x:v>+55 (11) 2457-5546</x:v>
      </x:c>
      <x:c r="E347" t="str">
        <x:v>Normalizado</x:v>
      </x:c>
      <x:c r="F347" t="str"/>
    </x:row>
    <x:row r="348">
      <x:c r="A348" t="str">
        <x:v>AT-00347</x:v>
      </x:c>
      <x:c r="B348" t="str">
        <x:v>Telefone</x:v>
      </x:c>
      <x:c r="C348" t="str">
        <x:v>(11) 4210-5200</x:v>
      </x:c>
      <x:c r="D348" t="str">
        <x:v>+55 (11) 4210-5200</x:v>
      </x:c>
      <x:c r="E348" t="str">
        <x:v>Normalizado</x:v>
      </x:c>
      <x:c r="F348" t="str"/>
    </x:row>
    <x:row r="349">
      <x:c r="A349" t="str">
        <x:v>AT-00348</x:v>
      </x:c>
      <x:c r="B349" t="str">
        <x:v>Telefone</x:v>
      </x:c>
      <x:c r="C349" t="str">
        <x:v>(11) 4386-0307</x:v>
      </x:c>
      <x:c r="D349" t="str">
        <x:v>+55 (11) 4386-0307</x:v>
      </x:c>
      <x:c r="E349" t="str">
        <x:v>Normalizado</x:v>
      </x:c>
      <x:c r="F349" t="str"/>
    </x:row>
    <x:row r="350">
      <x:c r="A350" t="str">
        <x:v>AT-00349</x:v>
      </x:c>
      <x:c r="B350" t="str">
        <x:v>Telefone</x:v>
      </x:c>
      <x:c r="C350" t="str">
        <x:v>(11) 2382-7503</x:v>
      </x:c>
      <x:c r="D350" t="str">
        <x:v>+55 (11) 2382-7503</x:v>
      </x:c>
      <x:c r="E350" t="str">
        <x:v>Normalizado</x:v>
      </x:c>
      <x:c r="F350" t="str"/>
    </x:row>
    <x:row r="351">
      <x:c r="A351" t="str">
        <x:v>AT-00350</x:v>
      </x:c>
      <x:c r="B351" t="str">
        <x:v>Telefone</x:v>
      </x:c>
      <x:c r="C351" t="str">
        <x:v>(11) 2937-8224</x:v>
      </x:c>
      <x:c r="D351" t="str">
        <x:v>+55 (11) 2937-8224</x:v>
      </x:c>
      <x:c r="E351" t="str">
        <x:v>Normalizado</x:v>
      </x:c>
      <x:c r="F351" t="str"/>
    </x:row>
    <x:row r="352">
      <x:c r="A352" t="str">
        <x:v>AT-00351</x:v>
      </x:c>
      <x:c r="B352" t="str">
        <x:v>Telefone</x:v>
      </x:c>
      <x:c r="C352" t="str">
        <x:v>(11) 4967-9500</x:v>
      </x:c>
      <x:c r="D352" t="str">
        <x:v>+55 (11) 4967-9500</x:v>
      </x:c>
      <x:c r="E352" t="str">
        <x:v>Normalizado</x:v>
      </x:c>
      <x:c r="F352" t="str"/>
    </x:row>
    <x:row r="353">
      <x:c r="A353" t="str">
        <x:v>AT-00352</x:v>
      </x:c>
      <x:c r="B353" t="str">
        <x:v>Telefone</x:v>
      </x:c>
      <x:c r="C353" t="str">
        <x:v>(11) 2425-3278</x:v>
      </x:c>
      <x:c r="D353" t="str">
        <x:v>+55 (11) 2425-3278</x:v>
      </x:c>
      <x:c r="E353" t="str">
        <x:v>Normalizado</x:v>
      </x:c>
      <x:c r="F353" t="str"/>
    </x:row>
    <x:row r="354">
      <x:c r="A354" t="str">
        <x:v>AT-00353</x:v>
      </x:c>
      <x:c r="B354" t="str">
        <x:v>Telefone</x:v>
      </x:c>
      <x:c r="C354" t="str">
        <x:v>(11) 2806-6264</x:v>
      </x:c>
      <x:c r="D354" t="str">
        <x:v>+55 (11) 2806-6264</x:v>
      </x:c>
      <x:c r="E354" t="str">
        <x:v>Normalizado</x:v>
      </x:c>
      <x:c r="F354" t="str"/>
    </x:row>
    <x:row r="355">
      <x:c r="A355" t="str">
        <x:v>AT-00354</x:v>
      </x:c>
      <x:c r="B355" t="str">
        <x:v>Telefone</x:v>
      </x:c>
      <x:c r="C355" t="str">
        <x:v>(11) 2183-8499</x:v>
      </x:c>
      <x:c r="D355" t="str">
        <x:v>+55 (11) 2183-8499</x:v>
      </x:c>
      <x:c r="E355" t="str">
        <x:v>Normalizado</x:v>
      </x:c>
      <x:c r="F355" t="str"/>
    </x:row>
    <x:row r="356">
      <x:c r="A356" t="str">
        <x:v>AT-00355</x:v>
      </x:c>
      <x:c r="B356" t="str">
        <x:v>Telefone</x:v>
      </x:c>
      <x:c r="C356" t="str">
        <x:v>(11) 2409-3565</x:v>
      </x:c>
      <x:c r="D356" t="str">
        <x:v>+55 (11) 2409-3565</x:v>
      </x:c>
      <x:c r="E356" t="str">
        <x:v>Normalizado</x:v>
      </x:c>
      <x:c r="F356" t="str"/>
    </x:row>
    <x:row r="357">
      <x:c r="A357" t="str">
        <x:v>AT-00356</x:v>
      </x:c>
      <x:c r="B357" t="str">
        <x:v>Telefone</x:v>
      </x:c>
      <x:c r="C357" t="str">
        <x:v>(11) 3428-0789</x:v>
      </x:c>
      <x:c r="D357" t="str">
        <x:v>+55 (11) 3428-0789</x:v>
      </x:c>
      <x:c r="E357" t="str">
        <x:v>Normalizado</x:v>
      </x:c>
      <x:c r="F357" t="str"/>
    </x:row>
    <x:row r="358">
      <x:c r="A358" t="str">
        <x:v>AT-00357</x:v>
      </x:c>
      <x:c r="B358" t="str">
        <x:v>Telefone</x:v>
      </x:c>
      <x:c r="C358" t="str">
        <x:v>(11) 2441-0215</x:v>
      </x:c>
      <x:c r="D358" t="str">
        <x:v>+55 (11) 2441-0215</x:v>
      </x:c>
      <x:c r="E358" t="str">
        <x:v>Normalizado</x:v>
      </x:c>
      <x:c r="F358" t="str"/>
    </x:row>
    <x:row r="359">
      <x:c r="A359" t="str">
        <x:v>AT-00358</x:v>
      </x:c>
      <x:c r="B359" t="str">
        <x:v>Telefone</x:v>
      </x:c>
      <x:c r="C359" t="str">
        <x:v>(11) 2183-8499</x:v>
      </x:c>
      <x:c r="D359" t="str">
        <x:v>+55 (11) 2183-8499</x:v>
      </x:c>
      <x:c r="E359" t="str">
        <x:v>Normalizado</x:v>
      </x:c>
      <x:c r="F359" t="str"/>
    </x:row>
    <x:row r="360">
      <x:c r="A360" t="str">
        <x:v>AT-00359</x:v>
      </x:c>
      <x:c r="B360" t="str">
        <x:v>Telefone</x:v>
      </x:c>
      <x:c r="C360" t="str">
        <x:v>(11) 2436-6109</x:v>
      </x:c>
      <x:c r="D360" t="str">
        <x:v>+55 (11) 2436-6109</x:v>
      </x:c>
      <x:c r="E360" t="str">
        <x:v>Normalizado</x:v>
      </x:c>
      <x:c r="F360" t="str"/>
    </x:row>
    <x:row r="361">
      <x:c r="A361" t="str">
        <x:v>AT-00360</x:v>
      </x:c>
      <x:c r="B361" t="str">
        <x:v>Telefone</x:v>
      </x:c>
      <x:c r="C361" t="str">
        <x:v>(11) 2382-1649</x:v>
      </x:c>
      <x:c r="D361" t="str">
        <x:v>+55 (11) 2382-1649</x:v>
      </x:c>
      <x:c r="E361" t="str">
        <x:v>Normalizado</x:v>
      </x:c>
      <x:c r="F361" t="str"/>
    </x:row>
    <x:row r="362">
      <x:c r="A362" t="str">
        <x:v>AT-00361</x:v>
      </x:c>
      <x:c r="B362" t="str">
        <x:v>Telefone</x:v>
      </x:c>
      <x:c r="C362" t="str">
        <x:v>(11) 2452-4700</x:v>
      </x:c>
      <x:c r="D362" t="str">
        <x:v>+55 (11) 2452-4700</x:v>
      </x:c>
      <x:c r="E362" t="str">
        <x:v>Normalizado</x:v>
      </x:c>
      <x:c r="F362" t="str"/>
    </x:row>
    <x:row r="363">
      <x:c r="A363" t="str">
        <x:v>AT-00362</x:v>
      </x:c>
      <x:c r="B363" t="str">
        <x:v>Telefone</x:v>
      </x:c>
      <x:c r="C363" t="str">
        <x:v>(11) 2486-0797</x:v>
      </x:c>
      <x:c r="D363" t="str">
        <x:v>+55 (11) 2486-0797</x:v>
      </x:c>
      <x:c r="E363" t="str">
        <x:v>Normalizado</x:v>
      </x:c>
      <x:c r="F363" t="str"/>
    </x:row>
    <x:row r="364">
      <x:c r="A364" t="str">
        <x:v>AT-00363</x:v>
      </x:c>
      <x:c r="B364" t="str">
        <x:v>Telefone</x:v>
      </x:c>
      <x:c r="C364" t="str">
        <x:v>(11) 4803-2538</x:v>
      </x:c>
      <x:c r="D364" t="str">
        <x:v>+55 (11) 4803-2538</x:v>
      </x:c>
      <x:c r="E364" t="str">
        <x:v>Normalizado</x:v>
      </x:c>
      <x:c r="F364" t="str"/>
    </x:row>
    <x:row r="365">
      <x:c r="A365" t="str">
        <x:v>AT-00364</x:v>
      </x:c>
      <x:c r="B365" t="str">
        <x:v>Telefone</x:v>
      </x:c>
      <x:c r="C365" t="str">
        <x:v>(11) 4964-2810</x:v>
      </x:c>
      <x:c r="D365" t="str">
        <x:v>+55 (11) 4964-2810</x:v>
      </x:c>
      <x:c r="E365" t="str">
        <x:v>Normalizado</x:v>
      </x:c>
      <x:c r="F365" t="str"/>
    </x:row>
    <x:row r="366">
      <x:c r="A366" t="str">
        <x:v>AT-00365</x:v>
      </x:c>
      <x:c r="B366" t="str">
        <x:v>Telefone</x:v>
      </x:c>
      <x:c r="C366" t="str">
        <x:v>(11) 2479-2855</x:v>
      </x:c>
      <x:c r="D366" t="str">
        <x:v>+55 (11) 2479-2855</x:v>
      </x:c>
      <x:c r="E366" t="str">
        <x:v>Normalizado</x:v>
      </x:c>
      <x:c r="F366" t="str"/>
    </x:row>
    <x:row r="367">
      <x:c r="A367" t="str">
        <x:v>AT-00366</x:v>
      </x:c>
      <x:c r="B367" t="str">
        <x:v>Telefone</x:v>
      </x:c>
      <x:c r="C367" t="str">
        <x:v>(11) 2431-6444</x:v>
      </x:c>
      <x:c r="D367" t="str">
        <x:v>+55 (11) 2431-6444</x:v>
      </x:c>
      <x:c r="E367" t="str">
        <x:v>Normalizado</x:v>
      </x:c>
      <x:c r="F367" t="str"/>
    </x:row>
    <x:row r="368">
      <x:c r="A368" t="str">
        <x:v>AT-00367</x:v>
      </x:c>
      <x:c r="B368" t="str">
        <x:v>Telefone</x:v>
      </x:c>
      <x:c r="C368" t="str">
        <x:v>(11) 2421-9070</x:v>
      </x:c>
      <x:c r="D368" t="str">
        <x:v>+55 (11) 2421-9070</x:v>
      </x:c>
      <x:c r="E368" t="str">
        <x:v>Normalizado</x:v>
      </x:c>
      <x:c r="F368" t="str"/>
    </x:row>
    <x:row r="369">
      <x:c r="A369" t="str">
        <x:v>AT-00368</x:v>
      </x:c>
      <x:c r="B369" t="str">
        <x:v>Telefone</x:v>
      </x:c>
      <x:c r="C369" t="str">
        <x:v>(11) 2472-5500</x:v>
      </x:c>
      <x:c r="D369" t="str">
        <x:v>+55 (11) 2472-5500</x:v>
      </x:c>
      <x:c r="E369" t="str">
        <x:v>Normalizado</x:v>
      </x:c>
      <x:c r="F369" t="str"/>
    </x:row>
    <x:row r="370">
      <x:c r="A370" t="str">
        <x:v>AT-00369</x:v>
      </x:c>
      <x:c r="B370" t="str">
        <x:v>Telefone</x:v>
      </x:c>
      <x:c r="C370" t="str">
        <x:v>(11) 2446-0270</x:v>
      </x:c>
      <x:c r="D370" t="str">
        <x:v>+55 (11) 2446-0270</x:v>
      </x:c>
      <x:c r="E370" t="str">
        <x:v>Normalizado</x:v>
      </x:c>
      <x:c r="F370" t="str"/>
    </x:row>
    <x:row r="371">
      <x:c r="A371" t="str">
        <x:v>AT-00370</x:v>
      </x:c>
      <x:c r="B371" t="str">
        <x:v>Telefone</x:v>
      </x:c>
      <x:c r="C371" t="str">
        <x:v>(11) 2404-7232</x:v>
      </x:c>
      <x:c r="D371" t="str">
        <x:v>+55 (11) 2404-7232</x:v>
      </x:c>
      <x:c r="E371" t="str">
        <x:v>Normalizado</x:v>
      </x:c>
      <x:c r="F371" t="str"/>
    </x:row>
    <x:row r="372">
      <x:c r="A372" t="str">
        <x:v>AT-00371</x:v>
      </x:c>
      <x:c r="B372" t="str">
        <x:v>Telefone</x:v>
      </x:c>
      <x:c r="C372" t="str">
        <x:v>(11) 2488-7050</x:v>
      </x:c>
      <x:c r="D372" t="str">
        <x:v>+55 (11) 2488-7050</x:v>
      </x:c>
      <x:c r="E372" t="str">
        <x:v>Normalizado</x:v>
      </x:c>
      <x:c r="F372" t="str"/>
    </x:row>
    <x:row r="373">
      <x:c r="A373" t="str">
        <x:v>AT-00372</x:v>
      </x:c>
      <x:c r="B373" t="str">
        <x:v>Telefone</x:v>
      </x:c>
      <x:c r="C373" t="str">
        <x:v>(11) 2468-1771</x:v>
      </x:c>
      <x:c r="D373" t="str">
        <x:v>+55 (11) 2468-1771</x:v>
      </x:c>
      <x:c r="E373" t="str">
        <x:v>Normalizado</x:v>
      </x:c>
      <x:c r="F373" t="str"/>
    </x:row>
    <x:row r="374">
      <x:c r="A374" t="str">
        <x:v>AT-00373</x:v>
      </x:c>
      <x:c r="B374" t="str">
        <x:v>Telefone</x:v>
      </x:c>
      <x:c r="C374" t="str">
        <x:v>(11) 2464-9998</x:v>
      </x:c>
      <x:c r="D374" t="str">
        <x:v>+55 (11) 2464-9998</x:v>
      </x:c>
      <x:c r="E374" t="str">
        <x:v>Normalizado</x:v>
      </x:c>
      <x:c r="F374" t="str"/>
    </x:row>
    <x:row r="375">
      <x:c r="A375" t="str">
        <x:v>AT-00374</x:v>
      </x:c>
      <x:c r="B375" t="str">
        <x:v>Telefone</x:v>
      </x:c>
      <x:c r="C375" t="str">
        <x:v>(11) 2457-3739</x:v>
      </x:c>
      <x:c r="D375" t="str">
        <x:v>+55 (11) 2457-3739</x:v>
      </x:c>
      <x:c r="E375" t="str">
        <x:v>Normalizado</x:v>
      </x:c>
      <x:c r="F375" t="str"/>
    </x:row>
    <x:row r="376">
      <x:c r="A376" t="str">
        <x:v>AT-00375</x:v>
      </x:c>
      <x:c r="B376" t="str">
        <x:v>Telefone</x:v>
      </x:c>
      <x:c r="C376" t="str">
        <x:v>(11) 2425-2777</x:v>
      </x:c>
      <x:c r="D376" t="str">
        <x:v>+55 (11) 2425-2777</x:v>
      </x:c>
      <x:c r="E376" t="str">
        <x:v>Normalizado</x:v>
      </x:c>
      <x:c r="F376" t="str"/>
    </x:row>
    <x:row r="377">
      <x:c r="A377" t="str">
        <x:v>AT-00376</x:v>
      </x:c>
      <x:c r="B377" t="str">
        <x:v>Telefone</x:v>
      </x:c>
      <x:c r="C377" t="str">
        <x:v>(11) 2497-2565</x:v>
      </x:c>
      <x:c r="D377" t="str">
        <x:v>+55 (11) 2497-2565</x:v>
      </x:c>
      <x:c r="E377" t="str">
        <x:v>Normalizado</x:v>
      </x:c>
      <x:c r="F377" t="str"/>
    </x:row>
    <x:row r="378">
      <x:c r="A378" t="str">
        <x:v>AT-00377</x:v>
      </x:c>
      <x:c r="B378" t="str">
        <x:v>Telefone</x:v>
      </x:c>
      <x:c r="C378" t="str">
        <x:v>(11) 2421-6709</x:v>
      </x:c>
      <x:c r="D378" t="str">
        <x:v>+55 (11) 2421-6709</x:v>
      </x:c>
      <x:c r="E378" t="str">
        <x:v>Normalizado</x:v>
      </x:c>
      <x:c r="F378" t="str"/>
    </x:row>
    <x:row r="379">
      <x:c r="A379" t="str">
        <x:v>AT-00378</x:v>
      </x:c>
      <x:c r="B379" t="str">
        <x:v>Telefone</x:v>
      </x:c>
      <x:c r="C379" t="str">
        <x:v>(11) 2453-3326</x:v>
      </x:c>
      <x:c r="D379" t="str">
        <x:v>+55 (11) 2453-3326</x:v>
      </x:c>
      <x:c r="E379" t="str">
        <x:v>Normalizado</x:v>
      </x:c>
      <x:c r="F379" t="str"/>
    </x:row>
    <x:row r="380">
      <x:c r="A380" t="str">
        <x:v>AT-00379</x:v>
      </x:c>
      <x:c r="B380" t="str">
        <x:v>Telefone</x:v>
      </x:c>
      <x:c r="C380" t="str">
        <x:v>(11) 2402-0039</x:v>
      </x:c>
      <x:c r="D380" t="str">
        <x:v>+55 (11) 2402-0039</x:v>
      </x:c>
      <x:c r="E380" t="str">
        <x:v>Normalizado</x:v>
      </x:c>
      <x:c r="F380" t="str"/>
    </x:row>
    <x:row r="381">
      <x:c r="A381" t="str">
        <x:v>AT-00380</x:v>
      </x:c>
      <x:c r="B381" t="str">
        <x:v>Telefone</x:v>
      </x:c>
      <x:c r="C381" t="str">
        <x:v>(11) 2464-4745</x:v>
      </x:c>
      <x:c r="D381" t="str">
        <x:v>+55 (11) 2464-4745</x:v>
      </x:c>
      <x:c r="E381" t="str">
        <x:v>Normalizado</x:v>
      </x:c>
      <x:c r="F381" t="str"/>
    </x:row>
    <x:row r="382">
      <x:c r="A382" t="str">
        <x:v>AT-00381</x:v>
      </x:c>
      <x:c r="B382" t="str">
        <x:v>Telefone</x:v>
      </x:c>
      <x:c r="C382" t="str">
        <x:v>(11) 2088-2085</x:v>
      </x:c>
      <x:c r="D382" t="str">
        <x:v>+55 (11) 2088-2085</x:v>
      </x:c>
      <x:c r="E382" t="str">
        <x:v>Normalizado</x:v>
      </x:c>
      <x:c r="F382" t="str"/>
    </x:row>
    <x:row r="383">
      <x:c r="A383" t="str">
        <x:v>AT-00382</x:v>
      </x:c>
      <x:c r="B383" t="str">
        <x:v>Telefone</x:v>
      </x:c>
      <x:c r="C383" t="str">
        <x:v>(11) 2088-4188</x:v>
      </x:c>
      <x:c r="D383" t="str">
        <x:v>+55 (11) 2088-4188</x:v>
      </x:c>
      <x:c r="E383" t="str">
        <x:v>Normalizado</x:v>
      </x:c>
      <x:c r="F383" t="str"/>
    </x:row>
    <x:row r="384">
      <x:c r="A384" t="str">
        <x:v>AT-00383</x:v>
      </x:c>
      <x:c r="B384" t="str">
        <x:v>Telefone</x:v>
      </x:c>
      <x:c r="C384" t="str">
        <x:v>(11) 2455-0200</x:v>
      </x:c>
      <x:c r="D384" t="str">
        <x:v>+55 (11) 2455-0200</x:v>
      </x:c>
      <x:c r="E384" t="str">
        <x:v>Normalizado</x:v>
      </x:c>
      <x:c r="F384" t="str"/>
    </x:row>
    <x:row r="385">
      <x:c r="A385" t="str">
        <x:v>AT-00384</x:v>
      </x:c>
      <x:c r="B385" t="str">
        <x:v>Telefone</x:v>
      </x:c>
      <x:c r="C385" t="str">
        <x:v>(11) 2401-3511</x:v>
      </x:c>
      <x:c r="D385" t="str">
        <x:v>+55 (11) 2401-3511</x:v>
      </x:c>
      <x:c r="E385" t="str">
        <x:v>Normalizado</x:v>
      </x:c>
      <x:c r="F385" t="str"/>
    </x:row>
    <x:row r="386">
      <x:c r="A386" t="str">
        <x:v>AT-00385</x:v>
      </x:c>
      <x:c r="B386" t="str">
        <x:v>Telefone</x:v>
      </x:c>
      <x:c r="C386" t="str">
        <x:v>(11) 2421-8608</x:v>
      </x:c>
      <x:c r="D386" t="str">
        <x:v>+55 (11) 2421-8608</x:v>
      </x:c>
      <x:c r="E386" t="str">
        <x:v>Normalizado</x:v>
      </x:c>
      <x:c r="F386" t="str"/>
    </x:row>
    <x:row r="387">
      <x:c r="A387" t="str">
        <x:v>AT-00386</x:v>
      </x:c>
      <x:c r="B387" t="str">
        <x:v>Telefone</x:v>
      </x:c>
      <x:c r="C387" t="str">
        <x:v>(11) 2446-3315</x:v>
      </x:c>
      <x:c r="D387" t="str">
        <x:v>+55 (11) 2446-3315</x:v>
      </x:c>
      <x:c r="E387" t="str">
        <x:v>Normalizado</x:v>
      </x:c>
      <x:c r="F387" t="str"/>
    </x:row>
    <x:row r="388">
      <x:c r="A388" t="str">
        <x:v>AT-00387</x:v>
      </x:c>
      <x:c r="B388" t="str">
        <x:v>Telefone</x:v>
      </x:c>
      <x:c r="C388" t="str">
        <x:v>(11) 2421-9088</x:v>
      </x:c>
      <x:c r="D388" t="str">
        <x:v>+55 (11) 2421-9088</x:v>
      </x:c>
      <x:c r="E388" t="str">
        <x:v>Normalizado</x:v>
      </x:c>
      <x:c r="F388" t="str"/>
    </x:row>
    <x:row r="389">
      <x:c r="A389" t="str">
        <x:v>AT-00388</x:v>
      </x:c>
      <x:c r="B389" t="str">
        <x:v>Telefone</x:v>
      </x:c>
      <x:c r="C389" t="str">
        <x:v>(11) 2456-2820</x:v>
      </x:c>
      <x:c r="D389" t="str">
        <x:v>+55 (11) 2456-2820</x:v>
      </x:c>
      <x:c r="E389" t="str">
        <x:v>Normalizado</x:v>
      </x:c>
      <x:c r="F389" t="str"/>
    </x:row>
    <x:row r="390">
      <x:c r="A390" t="str">
        <x:v>AT-00389</x:v>
      </x:c>
      <x:c r="B390" t="str">
        <x:v>Telefone</x:v>
      </x:c>
      <x:c r="C390" t="str">
        <x:v>(11) 2409-8118</x:v>
      </x:c>
      <x:c r="D390" t="str">
        <x:v>+55 (11) 2409-8118</x:v>
      </x:c>
      <x:c r="E390" t="str">
        <x:v>Normalizado</x:v>
      </x:c>
      <x:c r="F390" t="str"/>
    </x:row>
    <x:row r="391">
      <x:c r="A391" t="str">
        <x:v>AT-00390</x:v>
      </x:c>
      <x:c r="B391" t="str">
        <x:v>Telefone</x:v>
      </x:c>
      <x:c r="C391" t="str">
        <x:v>(11) 2440-1100</x:v>
      </x:c>
      <x:c r="D391" t="str">
        <x:v>+55 (11) 2440-1100</x:v>
      </x:c>
      <x:c r="E391" t="str">
        <x:v>Normalizado</x:v>
      </x:c>
      <x:c r="F391" t="str"/>
    </x:row>
    <x:row r="392">
      <x:c r="A392" t="str">
        <x:v>AT-00391</x:v>
      </x:c>
      <x:c r="B392" t="str">
        <x:v>Telefone</x:v>
      </x:c>
      <x:c r="C392" t="str">
        <x:v>(11) 2409-1002</x:v>
      </x:c>
      <x:c r="D392" t="str">
        <x:v>+55 (11) 2409-1002</x:v>
      </x:c>
      <x:c r="E392" t="str">
        <x:v>Normalizado</x:v>
      </x:c>
      <x:c r="F392" t="str"/>
    </x:row>
    <x:row r="393">
      <x:c r="A393" t="str">
        <x:v>AT-00392</x:v>
      </x:c>
      <x:c r="B393" t="str">
        <x:v>Telefone</x:v>
      </x:c>
      <x:c r="C393" t="str">
        <x:v>(11) 2446-3267</x:v>
      </x:c>
      <x:c r="D393" t="str">
        <x:v>+55 (11) 2446-3267</x:v>
      </x:c>
      <x:c r="E393" t="str">
        <x:v>Normalizado</x:v>
      </x:c>
      <x:c r="F393" t="str"/>
    </x:row>
    <x:row r="394">
      <x:c r="A394" t="str">
        <x:v>AT-00393</x:v>
      </x:c>
      <x:c r="B394" t="str">
        <x:v>Telefone</x:v>
      </x:c>
      <x:c r="C394" t="str">
        <x:v>(11) 3809-2000</x:v>
      </x:c>
      <x:c r="D394" t="str">
        <x:v>+55 (11) 3809-2000</x:v>
      </x:c>
      <x:c r="E394" t="str">
        <x:v>Normalizado</x:v>
      </x:c>
      <x:c r="F394" t="str"/>
    </x:row>
    <x:row r="395">
      <x:c r="A395" t="str">
        <x:v>AT-00394</x:v>
      </x:c>
      <x:c r="B395" t="str">
        <x:v>Telefone</x:v>
      </x:c>
      <x:c r="C395" t="str">
        <x:v>(11) 2422-2185</x:v>
      </x:c>
      <x:c r="D395" t="str">
        <x:v>+55 (11) 2422-2185</x:v>
      </x:c>
      <x:c r="E395" t="str">
        <x:v>Normalizado</x:v>
      </x:c>
      <x:c r="F395" t="str"/>
    </x:row>
    <x:row r="396">
      <x:c r="A396" t="str">
        <x:v>AT-00395</x:v>
      </x:c>
      <x:c r="B396" t="str">
        <x:v>Telefone</x:v>
      </x:c>
      <x:c r="C396" t="str">
        <x:v>(11) 2440-1800</x:v>
      </x:c>
      <x:c r="D396" t="str">
        <x:v>+55 (11) 2440-1800</x:v>
      </x:c>
      <x:c r="E396" t="str">
        <x:v>Normalizado</x:v>
      </x:c>
      <x:c r="F396" t="str"/>
    </x:row>
    <x:row r="397">
      <x:c r="A397" t="str">
        <x:v>AT-00396</x:v>
      </x:c>
      <x:c r="B397" t="str">
        <x:v>Telefone</x:v>
      </x:c>
      <x:c r="C397" t="str">
        <x:v>(11) 2457-4636</x:v>
      </x:c>
      <x:c r="D397" t="str">
        <x:v>+55 (11) 2457-4636</x:v>
      </x:c>
      <x:c r="E397" t="str">
        <x:v>Normalizado</x:v>
      </x:c>
      <x:c r="F397" t="str"/>
    </x:row>
    <x:row r="398">
      <x:c r="A398" t="str">
        <x:v>AT-00397</x:v>
      </x:c>
      <x:c r="B398" t="str">
        <x:v>Telefone</x:v>
      </x:c>
      <x:c r="C398" t="str">
        <x:v>(11) 2455-0435</x:v>
      </x:c>
      <x:c r="D398" t="str">
        <x:v>+55 (11) 2455-0435</x:v>
      </x:c>
      <x:c r="E398" t="str">
        <x:v>Normalizado</x:v>
      </x:c>
      <x:c r="F398" t="str"/>
    </x:row>
    <x:row r="399">
      <x:c r="A399" t="str">
        <x:v>AT-00398</x:v>
      </x:c>
      <x:c r="B399" t="str">
        <x:v>Telefone</x:v>
      </x:c>
      <x:c r="C399" t="str">
        <x:v>(11) 2440-2158</x:v>
      </x:c>
      <x:c r="D399" t="str">
        <x:v>+55 (11) 2440-2158</x:v>
      </x:c>
      <x:c r="E399" t="str">
        <x:v>Normalizado</x:v>
      </x:c>
      <x:c r="F399" t="str"/>
    </x:row>
    <x:row r="400">
      <x:c r="A400" t="str">
        <x:v>AT-00399</x:v>
      </x:c>
      <x:c r="B400" t="str">
        <x:v>Telefone</x:v>
      </x:c>
      <x:c r="C400" t="str">
        <x:v>(11) 2443-4733</x:v>
      </x:c>
      <x:c r="D400" t="str">
        <x:v>+55 (11) 2443-4733</x:v>
      </x:c>
      <x:c r="E400" t="str">
        <x:v>Normalizado</x:v>
      </x:c>
      <x:c r="F400" t="str"/>
    </x:row>
    <x:row r="401">
      <x:c r="A401" t="str">
        <x:v>AT-00400</x:v>
      </x:c>
      <x:c r="B401" t="str">
        <x:v>Telefone</x:v>
      </x:c>
      <x:c r="C401" t="str">
        <x:v>(11) 2447-0521</x:v>
      </x:c>
      <x:c r="D401" t="str">
        <x:v>+55 (11) 2447-0521</x:v>
      </x:c>
      <x:c r="E401" t="str">
        <x:v>Normalizado</x:v>
      </x:c>
      <x:c r="F401" t="str"/>
    </x:row>
    <x:row r="402">
      <x:c r="A402" t="str">
        <x:v>AT-00401</x:v>
      </x:c>
      <x:c r="B402" t="str">
        <x:v>Telefone</x:v>
      </x:c>
      <x:c r="C402" t="str">
        <x:v>(11) 2087-9366</x:v>
      </x:c>
      <x:c r="D402" t="str">
        <x:v>+55 (11) 2087-9366</x:v>
      </x:c>
      <x:c r="E402" t="str">
        <x:v>Normalizado</x:v>
      </x:c>
      <x:c r="F402" t="str"/>
    </x:row>
    <x:row r="403">
      <x:c r="A403" t="str">
        <x:v>AT-00402</x:v>
      </x:c>
      <x:c r="B403" t="str">
        <x:v>Telefone</x:v>
      </x:c>
      <x:c r="C403" t="str">
        <x:v>(11) 2497-4094</x:v>
      </x:c>
      <x:c r="D403" t="str">
        <x:v>+55 (11) 2497-4094</x:v>
      </x:c>
      <x:c r="E403" t="str">
        <x:v>Normalizado</x:v>
      </x:c>
      <x:c r="F403" t="str"/>
    </x:row>
    <x:row r="404">
      <x:c r="A404" t="str">
        <x:v>AT-00403</x:v>
      </x:c>
      <x:c r="B404" t="str">
        <x:v>Telefone</x:v>
      </x:c>
      <x:c r="C404" t="str">
        <x:v>(11) 2496-7576</x:v>
      </x:c>
      <x:c r="D404" t="str">
        <x:v>+55 (11) 2496-7576</x:v>
      </x:c>
      <x:c r="E404" t="str">
        <x:v>Normalizado</x:v>
      </x:c>
      <x:c r="F404" t="str"/>
    </x:row>
    <x:row r="405">
      <x:c r="A405" t="str">
        <x:v>AT-00404</x:v>
      </x:c>
      <x:c r="B405" t="str">
        <x:v>Telefone</x:v>
      </x:c>
      <x:c r="C405" t="str">
        <x:v>(11) 2421-5588</x:v>
      </x:c>
      <x:c r="D405" t="str">
        <x:v>+55 (11) 2421-5588</x:v>
      </x:c>
      <x:c r="E405" t="str">
        <x:v>Normalizado</x:v>
      </x:c>
      <x:c r="F405" t="str"/>
    </x:row>
    <x:row r="406">
      <x:c r="A406" t="str">
        <x:v>AT-00405</x:v>
      </x:c>
      <x:c r="B406" t="str">
        <x:v>Telefone</x:v>
      </x:c>
      <x:c r="C406" t="str">
        <x:v>(11) 2479-3700</x:v>
      </x:c>
      <x:c r="D406" t="str">
        <x:v>+55 (11) 2479-3700</x:v>
      </x:c>
      <x:c r="E406" t="str">
        <x:v>Normalizado</x:v>
      </x:c>
      <x:c r="F406" t="str"/>
    </x:row>
    <x:row r="407">
      <x:c r="A407" t="str">
        <x:v>AT-00406</x:v>
      </x:c>
      <x:c r="B407" t="str">
        <x:v>Telefone</x:v>
      </x:c>
      <x:c r="C407" t="str">
        <x:v>(11) 2422-3739</x:v>
      </x:c>
      <x:c r="D407" t="str">
        <x:v>+55 (11) 2422-3739</x:v>
      </x:c>
      <x:c r="E407" t="str">
        <x:v>Normalizado</x:v>
      </x:c>
      <x:c r="F407" t="str"/>
    </x:row>
    <x:row r="408">
      <x:c r="A408" t="str">
        <x:v>AT-00407</x:v>
      </x:c>
      <x:c r="B408" t="str">
        <x:v>Telefone</x:v>
      </x:c>
      <x:c r="C408" t="str">
        <x:v>(11) 2458-5800</x:v>
      </x:c>
      <x:c r="D408" t="str">
        <x:v>+55 (11) 2458-5800</x:v>
      </x:c>
      <x:c r="E408" t="str">
        <x:v>Normalizado</x:v>
      </x:c>
      <x:c r="F408" t="str"/>
    </x:row>
    <x:row r="409">
      <x:c r="A409" t="str">
        <x:v>AT-00408</x:v>
      </x:c>
      <x:c r="B409" t="str">
        <x:v>Telefone</x:v>
      </x:c>
      <x:c r="C409" t="str">
        <x:v>(11) 2403-3922</x:v>
      </x:c>
      <x:c r="D409" t="str">
        <x:v>+55 (11) 2403-3922</x:v>
      </x:c>
      <x:c r="E409" t="str">
        <x:v>Normalizado</x:v>
      </x:c>
      <x:c r="F409" t="str"/>
    </x:row>
    <x:row r="410">
      <x:c r="A410" t="str">
        <x:v>AT-00409</x:v>
      </x:c>
      <x:c r="B410" t="str">
        <x:v>Telefone</x:v>
      </x:c>
      <x:c r="C410" t="str">
        <x:v>(11) 2452-8844</x:v>
      </x:c>
      <x:c r="D410" t="str">
        <x:v>+55 (11) 2452-8844</x:v>
      </x:c>
      <x:c r="E410" t="str">
        <x:v>Normalizado</x:v>
      </x:c>
      <x:c r="F410" t="str"/>
    </x:row>
    <x:row r="411">
      <x:c r="A411" t="str">
        <x:v>AT-00410</x:v>
      </x:c>
      <x:c r="B411" t="str">
        <x:v>Telefone</x:v>
      </x:c>
      <x:c r="C411" t="str">
        <x:v>(11) 3195-9248</x:v>
      </x:c>
      <x:c r="D411" t="str">
        <x:v>+55 (11) 3195-9248</x:v>
      </x:c>
      <x:c r="E411" t="str">
        <x:v>Normalizado</x:v>
      </x:c>
      <x:c r="F411" t="str"/>
    </x:row>
    <x:row r="412">
      <x:c r="A412" t="str">
        <x:v>AT-00411</x:v>
      </x:c>
      <x:c r="B412" t="str">
        <x:v>Telefone</x:v>
      </x:c>
      <x:c r="C412" t="str">
        <x:v>(11) 2451-8262</x:v>
      </x:c>
      <x:c r="D412" t="str">
        <x:v>+55 (11) 2451-8262</x:v>
      </x:c>
      <x:c r="E412" t="str">
        <x:v>Normalizado</x:v>
      </x:c>
      <x:c r="F412" t="str"/>
    </x:row>
    <x:row r="413">
      <x:c r="A413" t="str">
        <x:v>AT-00412</x:v>
      </x:c>
      <x:c r="B413" t="str">
        <x:v>Telefone</x:v>
      </x:c>
      <x:c r="C413" t="str">
        <x:v>(11) 2304-5839</x:v>
      </x:c>
      <x:c r="D413" t="str">
        <x:v>+55 (11) 2304-5839</x:v>
      </x:c>
      <x:c r="E413" t="str">
        <x:v>Normalizado</x:v>
      </x:c>
      <x:c r="F413" t="str"/>
    </x:row>
    <x:row r="414">
      <x:c r="A414" t="str">
        <x:v>AT-00413</x:v>
      </x:c>
      <x:c r="B414" t="str">
        <x:v>Telefone</x:v>
      </x:c>
      <x:c r="C414" t="str">
        <x:v>(11) 2382-7218</x:v>
      </x:c>
      <x:c r="D414" t="str">
        <x:v>+55 (11) 2382-7218</x:v>
      </x:c>
      <x:c r="E414" t="str">
        <x:v>Normalizado</x:v>
      </x:c>
      <x:c r="F414" t="str"/>
    </x:row>
    <x:row r="415">
      <x:c r="A415" t="str">
        <x:v>AT-00414</x:v>
      </x:c>
      <x:c r="B415" t="str">
        <x:v>Telefone</x:v>
      </x:c>
      <x:c r="C415" t="str">
        <x:v>(11) 2447-0819</x:v>
      </x:c>
      <x:c r="D415" t="str">
        <x:v>+55 (11) 2447-0819</x:v>
      </x:c>
      <x:c r="E415" t="str">
        <x:v>Normalizado</x:v>
      </x:c>
      <x:c r="F415" t="str"/>
    </x:row>
    <x:row r="416">
      <x:c r="A416" t="str">
        <x:v>AT-00415</x:v>
      </x:c>
      <x:c r="B416" t="str">
        <x:v>Telefone</x:v>
      </x:c>
      <x:c r="C416" t="str">
        <x:v>(11) 2456-4492</x:v>
      </x:c>
      <x:c r="D416" t="str">
        <x:v>+55 (11) 2456-4492</x:v>
      </x:c>
      <x:c r="E416" t="str">
        <x:v>Normalizado</x:v>
      </x:c>
      <x:c r="F416" t="str"/>
    </x:row>
    <x:row r="417">
      <x:c r="A417" t="str">
        <x:v>AT-00416</x:v>
      </x:c>
      <x:c r="B417" t="str">
        <x:v>Telefone</x:v>
      </x:c>
      <x:c r="C417" t="str">
        <x:v>(11) 2451-5222</x:v>
      </x:c>
      <x:c r="D417" t="str">
        <x:v>+55 (11) 2451-5222</x:v>
      </x:c>
      <x:c r="E417" t="str">
        <x:v>Normalizado</x:v>
      </x:c>
      <x:c r="F417" t="str"/>
    </x:row>
    <x:row r="418">
      <x:c r="A418" t="str">
        <x:v>AT-00417</x:v>
      </x:c>
      <x:c r="B418" t="str">
        <x:v>Telefone</x:v>
      </x:c>
      <x:c r="C418" t="str">
        <x:v>(11) 2457-6084</x:v>
      </x:c>
      <x:c r="D418" t="str">
        <x:v>+55 (11) 2457-6084</x:v>
      </x:c>
      <x:c r="E418" t="str">
        <x:v>Normalizado</x:v>
      </x:c>
      <x:c r="F418" t="str"/>
    </x:row>
    <x:row r="419">
      <x:c r="A419" t="str">
        <x:v>AT-00418</x:v>
      </x:c>
      <x:c r="B419" t="str">
        <x:v>Telefone</x:v>
      </x:c>
      <x:c r="C419" t="str">
        <x:v>(11) 2443-0253</x:v>
      </x:c>
      <x:c r="D419" t="str">
        <x:v>+55 (11) 2443-0253</x:v>
      </x:c>
      <x:c r="E419" t="str">
        <x:v>Normalizado</x:v>
      </x:c>
      <x:c r="F419" t="str"/>
    </x:row>
    <x:row r="420">
      <x:c r="A420" t="str">
        <x:v>AT-00419</x:v>
      </x:c>
      <x:c r="B420" t="str">
        <x:v>Telefone</x:v>
      </x:c>
      <x:c r="C420" t="str">
        <x:v>(11) 2484-3494</x:v>
      </x:c>
      <x:c r="D420" t="str">
        <x:v>+55 (11) 2484-3494</x:v>
      </x:c>
      <x:c r="E420" t="str">
        <x:v>Normalizado</x:v>
      </x:c>
      <x:c r="F420" t="str"/>
    </x:row>
    <x:row r="421">
      <x:c r="A421" t="str">
        <x:v>AT-00420</x:v>
      </x:c>
      <x:c r="B421" t="str">
        <x:v>Telefone</x:v>
      </x:c>
      <x:c r="C421" t="str">
        <x:v>(11) 2402-2815</x:v>
      </x:c>
      <x:c r="D421" t="str">
        <x:v>+55 (11) 2402-2815</x:v>
      </x:c>
      <x:c r="E421" t="str">
        <x:v>Normalizado</x:v>
      </x:c>
      <x:c r="F421" t="str"/>
    </x:row>
    <x:row r="422">
      <x:c r="A422" t="str">
        <x:v>AT-00421</x:v>
      </x:c>
      <x:c r="B422" t="str">
        <x:v>Telefone</x:v>
      </x:c>
      <x:c r="C422" t="str">
        <x:v>(11) 2455-2479</x:v>
      </x:c>
      <x:c r="D422" t="str">
        <x:v>+55 (11) 2455-2479</x:v>
      </x:c>
      <x:c r="E422" t="str">
        <x:v>Normalizado</x:v>
      </x:c>
      <x:c r="F422" t="str"/>
    </x:row>
    <x:row r="423">
      <x:c r="A423" t="str">
        <x:v>AT-00422</x:v>
      </x:c>
      <x:c r="B423" t="str">
        <x:v>Telefone</x:v>
      </x:c>
      <x:c r="C423" t="str">
        <x:v>(11) 2486-0222</x:v>
      </x:c>
      <x:c r="D423" t="str">
        <x:v>+55 (11) 2486-0222</x:v>
      </x:c>
      <x:c r="E423" t="str">
        <x:v>Normalizado</x:v>
      </x:c>
      <x:c r="F423" t="str"/>
    </x:row>
    <x:row r="424">
      <x:c r="A424" t="str">
        <x:v>AT-00423</x:v>
      </x:c>
      <x:c r="B424" t="str">
        <x:v>Telefone</x:v>
      </x:c>
      <x:c r="C424" t="str">
        <x:v>(11) 4210-8585</x:v>
      </x:c>
      <x:c r="D424" t="str">
        <x:v>+55 (11) 4210-8585</x:v>
      </x:c>
      <x:c r="E424" t="str">
        <x:v>Normalizado</x:v>
      </x:c>
      <x:c r="F424" t="str"/>
    </x:row>
    <x:row r="425">
      <x:c r="A425" t="str">
        <x:v>AT-00424</x:v>
      </x:c>
      <x:c r="B425" t="str">
        <x:v>Telefone</x:v>
      </x:c>
      <x:c r="C425" t="str">
        <x:v>(11) 2431-1825</x:v>
      </x:c>
      <x:c r="D425" t="str">
        <x:v>+55 (11) 2431-1825</x:v>
      </x:c>
      <x:c r="E425" t="str">
        <x:v>Normalizado</x:v>
      </x:c>
      <x:c r="F425" t="str"/>
    </x:row>
    <x:row r="426">
      <x:c r="A426" t="str">
        <x:v>AT-00425</x:v>
      </x:c>
      <x:c r="B426" t="str">
        <x:v>Telefone</x:v>
      </x:c>
      <x:c r="C426" t="str">
        <x:v>(11) 2463-3900</x:v>
      </x:c>
      <x:c r="D426" t="str">
        <x:v>+55 (11) 2463-3900</x:v>
      </x:c>
      <x:c r="E426" t="str">
        <x:v>Normalizado</x:v>
      </x:c>
      <x:c r="F426" t="str"/>
    </x:row>
    <x:row r="427">
      <x:c r="A427" t="str">
        <x:v>AT-00426</x:v>
      </x:c>
      <x:c r="B427" t="str">
        <x:v>Telefone</x:v>
      </x:c>
      <x:c r="C427" t="str">
        <x:v>(11) 2484-3097</x:v>
      </x:c>
      <x:c r="D427" t="str">
        <x:v>+55 (11) 2484-3097</x:v>
      </x:c>
      <x:c r="E427" t="str">
        <x:v>Normalizado</x:v>
      </x:c>
      <x:c r="F427" t="str"/>
    </x:row>
    <x:row r="428">
      <x:c r="A428" t="str">
        <x:v>AT-00427</x:v>
      </x:c>
      <x:c r="B428" t="str">
        <x:v>Telefone</x:v>
      </x:c>
      <x:c r="C428" t="str">
        <x:v>(11) 4647-3900</x:v>
      </x:c>
      <x:c r="D428" t="str">
        <x:v>+55 (11) 4647-3900</x:v>
      </x:c>
      <x:c r="E428" t="str">
        <x:v>Normalizado</x:v>
      </x:c>
      <x:c r="F428" t="str"/>
    </x:row>
    <x:row r="429">
      <x:c r="A429" t="str">
        <x:v>AT-00428</x:v>
      </x:c>
      <x:c r="B429" t="str">
        <x:v>Telefone</x:v>
      </x:c>
      <x:c r="C429" t="str">
        <x:v>(11) 4647-2000</x:v>
      </x:c>
      <x:c r="D429" t="str">
        <x:v>+55 (11) 4647-2000</x:v>
      </x:c>
      <x:c r="E429" t="str">
        <x:v>Normalizado</x:v>
      </x:c>
      <x:c r="F429" t="str"/>
    </x:row>
    <x:row r="430">
      <x:c r="A430" t="str">
        <x:v>AT-00429</x:v>
      </x:c>
      <x:c r="B430" t="str">
        <x:v>Telefone</x:v>
      </x:c>
      <x:c r="C430" t="str">
        <x:v>(11) 4647-0921</x:v>
      </x:c>
      <x:c r="D430" t="str">
        <x:v>+55 (11) 4647-0921</x:v>
      </x:c>
      <x:c r="E430" t="str">
        <x:v>Normalizado</x:v>
      </x:c>
      <x:c r="F430" t="str"/>
    </x:row>
    <x:row r="431">
      <x:c r="A431" t="str">
        <x:v>AT-00430</x:v>
      </x:c>
      <x:c r="B431" t="str">
        <x:v>Telefone</x:v>
      </x:c>
      <x:c r="C431" t="str">
        <x:v>(11) 4640-3689</x:v>
      </x:c>
      <x:c r="D431" t="str">
        <x:v>+55 (11) 4640-3689</x:v>
      </x:c>
      <x:c r="E431" t="str">
        <x:v>Normalizado</x:v>
      </x:c>
      <x:c r="F431" t="str"/>
    </x:row>
    <x:row r="432">
      <x:c r="A432" t="str">
        <x:v>AT-00431</x:v>
      </x:c>
      <x:c r="B432" t="str">
        <x:v>Telefone</x:v>
      </x:c>
      <x:c r="C432" t="str">
        <x:v>(11) 4730-0250</x:v>
      </x:c>
      <x:c r="D432" t="str">
        <x:v>+55 (11) 4730-0250</x:v>
      </x:c>
      <x:c r="E432" t="str">
        <x:v>Normalizado</x:v>
      </x:c>
      <x:c r="F432" t="str"/>
    </x:row>
    <x:row r="433">
      <x:c r="A433" t="str">
        <x:v>AT-00432</x:v>
      </x:c>
      <x:c r="B433" t="str">
        <x:v>Telefone</x:v>
      </x:c>
      <x:c r="C433" t="str">
        <x:v>(11) 2470-5655</x:v>
      </x:c>
      <x:c r="D433" t="str">
        <x:v>+55 (11) 2470-5655</x:v>
      </x:c>
      <x:c r="E433" t="str">
        <x:v>Normalizado</x:v>
      </x:c>
      <x:c r="F433" t="str"/>
    </x:row>
    <x:row r="434">
      <x:c r="A434" t="str">
        <x:v>AT-00433</x:v>
      </x:c>
      <x:c r="B434" t="str">
        <x:v>Telefone</x:v>
      </x:c>
      <x:c r="C434" t="str">
        <x:v>(11) 4648-8906</x:v>
      </x:c>
      <x:c r="D434" t="str">
        <x:v>+55 (11) 4648-8906</x:v>
      </x:c>
      <x:c r="E434" t="str">
        <x:v>Normalizado</x:v>
      </x:c>
      <x:c r="F434" t="str"/>
    </x:row>
    <x:row r="435">
      <x:c r="A435" t="str">
        <x:v>AT-00434</x:v>
      </x:c>
      <x:c r="B435" t="str">
        <x:v>Telefone</x:v>
      </x:c>
      <x:c r="C435" t="str">
        <x:v>(11) 3427-5835</x:v>
      </x:c>
      <x:c r="D435" t="str">
        <x:v>+55 (11) 3427-5835</x:v>
      </x:c>
      <x:c r="E435" t="str">
        <x:v>Normalizado</x:v>
      </x:c>
      <x:c r="F435" t="str"/>
    </x:row>
    <x:row r="436">
      <x:c r="A436" t="str">
        <x:v>AT-00435</x:v>
      </x:c>
      <x:c r="B436" t="str">
        <x:v>Telefone</x:v>
      </x:c>
      <x:c r="C436" t="str">
        <x:v>(11) 4640-2266</x:v>
      </x:c>
      <x:c r="D436" t="str">
        <x:v>+55 (11) 4640-2266</x:v>
      </x:c>
      <x:c r="E436" t="str">
        <x:v>Normalizado</x:v>
      </x:c>
      <x:c r="F436" t="str"/>
    </x:row>
    <x:row r="437">
      <x:c r="A437" t="str">
        <x:v>AT-00436</x:v>
      </x:c>
      <x:c r="B437" t="str">
        <x:v>Telefone</x:v>
      </x:c>
      <x:c r="C437" t="str">
        <x:v>(11) 4647-7714</x:v>
      </x:c>
      <x:c r="D437" t="str">
        <x:v>+55 (11) 4647-7714</x:v>
      </x:c>
      <x:c r="E437" t="str">
        <x:v>Normalizado</x:v>
      </x:c>
      <x:c r="F437" t="str"/>
    </x:row>
    <x:row r="438">
      <x:c r="A438" t="str">
        <x:v>AT-00437</x:v>
      </x:c>
      <x:c r="B438" t="str">
        <x:v>Telefone</x:v>
      </x:c>
      <x:c r="C438" t="str">
        <x:v>(11) 4753-2398</x:v>
      </x:c>
      <x:c r="D438" t="str">
        <x:v>+55 (11) 4753-2398</x:v>
      </x:c>
      <x:c r="E438" t="str">
        <x:v>Normalizado</x:v>
      </x:c>
      <x:c r="F438" t="str"/>
    </x:row>
    <x:row r="439">
      <x:c r="A439" t="str">
        <x:v>AT-00438</x:v>
      </x:c>
      <x:c r="B439" t="str">
        <x:v>Telefone</x:v>
      </x:c>
      <x:c r="C439" t="str">
        <x:v>(11) 4645-6051</x:v>
      </x:c>
      <x:c r="D439" t="str">
        <x:v>+55 (11) 4645-6051</x:v>
      </x:c>
      <x:c r="E439" t="str">
        <x:v>Normalizado</x:v>
      </x:c>
      <x:c r="F439" t="str"/>
    </x:row>
    <x:row r="440">
      <x:c r="A440" t="str">
        <x:v>AT-00439</x:v>
      </x:c>
      <x:c r="B440" t="str">
        <x:v>Telefone</x:v>
      </x:c>
      <x:c r="C440" t="str">
        <x:v>(11) 4647-4995</x:v>
      </x:c>
      <x:c r="D440" t="str">
        <x:v>+55 (11) 4647-4995</x:v>
      </x:c>
      <x:c r="E440" t="str">
        <x:v>Normalizado</x:v>
      </x:c>
      <x:c r="F440" t="str"/>
    </x:row>
    <x:row r="441">
      <x:c r="A441" t="str">
        <x:v>AT-00440</x:v>
      </x:c>
      <x:c r="B441" t="str">
        <x:v>Telefone</x:v>
      </x:c>
      <x:c r="C441" t="str">
        <x:v>(11) 4747-1500</x:v>
      </x:c>
      <x:c r="D441" t="str">
        <x:v>+55 (11) 4747-1500</x:v>
      </x:c>
      <x:c r="E441" t="str">
        <x:v>Normalizado</x:v>
      </x:c>
      <x:c r="F441" t="str"/>
    </x:row>
    <x:row r="442">
      <x:c r="A442" t="str">
        <x:v>AT-00441</x:v>
      </x:c>
      <x:c r="B442" t="str">
        <x:v>Telefone</x:v>
      </x:c>
      <x:c r="C442" t="str">
        <x:v>(11) 4759-3478</x:v>
      </x:c>
      <x:c r="D442" t="str">
        <x:v>+55 (11) 4759-3478</x:v>
      </x:c>
      <x:c r="E442" t="str">
        <x:v>Normalizado</x:v>
      </x:c>
      <x:c r="F442" t="str"/>
    </x:row>
    <x:row r="443">
      <x:c r="A443" t="str">
        <x:v>AT-00442</x:v>
      </x:c>
      <x:c r="B443" t="str">
        <x:v>Telefone</x:v>
      </x:c>
      <x:c r="C443" t="str">
        <x:v>(11) 4747-1500</x:v>
      </x:c>
      <x:c r="D443" t="str">
        <x:v>+55 (11) 4747-1500</x:v>
      </x:c>
      <x:c r="E443" t="str">
        <x:v>Normalizado</x:v>
      </x:c>
      <x:c r="F443" t="str"/>
    </x:row>
    <x:row r="444">
      <x:c r="A444" t="str">
        <x:v>AT-00443</x:v>
      </x:c>
      <x:c r="B444" t="str">
        <x:v>Telefone</x:v>
      </x:c>
      <x:c r="C444" t="str">
        <x:v>(11) 4748-7168</x:v>
      </x:c>
      <x:c r="D444" t="str">
        <x:v>+55 (11) 4748-7168</x:v>
      </x:c>
      <x:c r="E444" t="str">
        <x:v>Normalizado</x:v>
      </x:c>
      <x:c r="F444" t="str"/>
    </x:row>
    <x:row r="445">
      <x:c r="A445" t="str">
        <x:v>AT-00444</x:v>
      </x:c>
      <x:c r="B445" t="str">
        <x:v>Telefone</x:v>
      </x:c>
      <x:c r="C445" t="str">
        <x:v>(11) 4751-0675</x:v>
      </x:c>
      <x:c r="D445" t="str">
        <x:v>+55 (11) 4751-0675</x:v>
      </x:c>
      <x:c r="E445" t="str">
        <x:v>Normalizado</x:v>
      </x:c>
      <x:c r="F445" t="str"/>
    </x:row>
    <x:row r="446">
      <x:c r="A446" t="str">
        <x:v>AT-00445</x:v>
      </x:c>
      <x:c r="B446" t="str">
        <x:v>Telefone</x:v>
      </x:c>
      <x:c r="C446" t="str">
        <x:v>(11) 4748-4540</x:v>
      </x:c>
      <x:c r="D446" t="str">
        <x:v>+55 (11) 4748-4540</x:v>
      </x:c>
      <x:c r="E446" t="str">
        <x:v>Normalizado</x:v>
      </x:c>
      <x:c r="F446" t="str"/>
    </x:row>
    <x:row r="447">
      <x:c r="A447" t="str">
        <x:v>AT-00446</x:v>
      </x:c>
      <x:c r="B447" t="str">
        <x:v>Telefone</x:v>
      </x:c>
      <x:c r="C447" t="str">
        <x:v>(11) 4751-0675</x:v>
      </x:c>
      <x:c r="D447" t="str">
        <x:v>+55 (11) 4751-0675</x:v>
      </x:c>
      <x:c r="E447" t="str">
        <x:v>Normalizado</x:v>
      </x:c>
      <x:c r="F447" t="str"/>
    </x:row>
    <x:row r="448">
      <x:c r="A448" t="str">
        <x:v>AT-00447</x:v>
      </x:c>
      <x:c r="B448" t="str">
        <x:v>Telefone</x:v>
      </x:c>
      <x:c r="C448" t="str">
        <x:v>(11) 4744-5272</x:v>
      </x:c>
      <x:c r="D448" t="str">
        <x:v>+55 (11) 4744-5272</x:v>
      </x:c>
      <x:c r="E448" t="str">
        <x:v>Normalizado</x:v>
      </x:c>
      <x:c r="F448" t="str"/>
    </x:row>
    <x:row r="449">
      <x:c r="A449" t="str">
        <x:v>AT-00448</x:v>
      </x:c>
      <x:c r="B449" t="str">
        <x:v>Telefone</x:v>
      </x:c>
      <x:c r="C449" t="str">
        <x:v>(11) 2891-3582</x:v>
      </x:c>
      <x:c r="D449" t="str">
        <x:v>+55 (11) 2891-3582</x:v>
      </x:c>
      <x:c r="E449" t="str">
        <x:v>Normalizado</x:v>
      </x:c>
      <x:c r="F449" t="str"/>
    </x:row>
    <x:row r="450">
      <x:c r="A450" t="str">
        <x:v>AT-00449</x:v>
      </x:c>
      <x:c r="B450" t="str">
        <x:v>Telefone</x:v>
      </x:c>
      <x:c r="C450" t="str">
        <x:v>(11) 4759-4850</x:v>
      </x:c>
      <x:c r="D450" t="str">
        <x:v>+55 (11) 4759-4850</x:v>
      </x:c>
      <x:c r="E450" t="str">
        <x:v>Normalizado</x:v>
      </x:c>
      <x:c r="F450" t="str"/>
    </x:row>
    <x:row r="451">
      <x:c r="A451" t="str">
        <x:v>AT-00450</x:v>
      </x:c>
      <x:c r="B451" t="str">
        <x:v>Telefone</x:v>
      </x:c>
      <x:c r="C451" t="str">
        <x:v>(11) 3370-2249</x:v>
      </x:c>
      <x:c r="D451" t="str">
        <x:v>+55 (11) 3370-2249</x:v>
      </x:c>
      <x:c r="E451" t="str">
        <x:v>Normalizado</x:v>
      </x:c>
      <x:c r="F451" t="str"/>
    </x:row>
    <x:row r="452">
      <x:c r="A452" t="str">
        <x:v>AT-00451</x:v>
      </x:c>
      <x:c r="B452" t="str">
        <x:v>Telefone</x:v>
      </x:c>
      <x:c r="C452" t="str">
        <x:v>(11) 4742-3183</x:v>
      </x:c>
      <x:c r="D452" t="str">
        <x:v>+55 (11) 4742-3183</x:v>
      </x:c>
      <x:c r="E452" t="str">
        <x:v>Normalizado</x:v>
      </x:c>
      <x:c r="F452" t="str"/>
    </x:row>
    <x:row r="453">
      <x:c r="A453" t="str">
        <x:v>AT-00452</x:v>
      </x:c>
      <x:c r="B453" t="str">
        <x:v>Telefone</x:v>
      </x:c>
      <x:c r="C453" t="str">
        <x:v>(11) 4747-8624</x:v>
      </x:c>
      <x:c r="D453" t="str">
        <x:v>+55 (11) 4747-8624</x:v>
      </x:c>
      <x:c r="E453" t="str">
        <x:v>Normalizado</x:v>
      </x:c>
      <x:c r="F453" t="str"/>
    </x:row>
    <x:row r="454">
      <x:c r="A454" t="str">
        <x:v>AT-00453</x:v>
      </x:c>
      <x:c r="B454" t="str">
        <x:v>Telefone</x:v>
      </x:c>
      <x:c r="C454" t="str">
        <x:v>(11) 4292-1414</x:v>
      </x:c>
      <x:c r="D454" t="str">
        <x:v>+55 (11) 4292-1414</x:v>
      </x:c>
      <x:c r="E454" t="str">
        <x:v>Normalizado</x:v>
      </x:c>
      <x:c r="F454" t="str"/>
    </x:row>
    <x:row r="455">
      <x:c r="A455" t="str">
        <x:v>AT-00454</x:v>
      </x:c>
      <x:c r="B455" t="str">
        <x:v>Telefone</x:v>
      </x:c>
      <x:c r="C455" t="str">
        <x:v>(11) 4745-0867</x:v>
      </x:c>
      <x:c r="D455" t="str">
        <x:v>+55 (11) 4745-0867</x:v>
      </x:c>
      <x:c r="E455" t="str">
        <x:v>Normalizado</x:v>
      </x:c>
      <x:c r="F455" t="str"/>
    </x:row>
    <x:row r="456">
      <x:c r="A456" t="str">
        <x:v>AT-00455</x:v>
      </x:c>
      <x:c r="B456" t="str">
        <x:v>Telefone</x:v>
      </x:c>
      <x:c r="C456" t="str">
        <x:v>(11) 4741-2005</x:v>
      </x:c>
      <x:c r="D456" t="str">
        <x:v>+55 (11) 4741-2005</x:v>
      </x:c>
      <x:c r="E456" t="str">
        <x:v>Normalizado</x:v>
      </x:c>
      <x:c r="F456" t="str"/>
    </x:row>
    <x:row r="457">
      <x:c r="A457" t="str">
        <x:v>AT-00456</x:v>
      </x:c>
      <x:c r="B457" t="str">
        <x:v>Telefone</x:v>
      </x:c>
      <x:c r="C457" t="str">
        <x:v>(11) 4743-1329</x:v>
      </x:c>
      <x:c r="D457" t="str">
        <x:v>+55 (11) 4743-1329</x:v>
      </x:c>
      <x:c r="E457" t="str">
        <x:v>Normalizado</x:v>
      </x:c>
      <x:c r="F457" t="str"/>
    </x:row>
    <x:row r="458">
      <x:c r="A458" t="str">
        <x:v>AT-00457</x:v>
      </x:c>
      <x:c r="B458" t="str">
        <x:v>Telefone</x:v>
      </x:c>
      <x:c r="C458" t="str">
        <x:v>(11) 4741-9678</x:v>
      </x:c>
      <x:c r="D458" t="str">
        <x:v>+55 (11) 4741-9678</x:v>
      </x:c>
      <x:c r="E458" t="str">
        <x:v>Normalizado</x:v>
      </x:c>
      <x:c r="F458" t="str"/>
    </x:row>
    <x:row r="459">
      <x:c r="A459" t="str">
        <x:v>AT-00458</x:v>
      </x:c>
      <x:c r="B459" t="str">
        <x:v>Telefone</x:v>
      </x:c>
      <x:c r="C459" t="str">
        <x:v>(11) 4742-8219</x:v>
      </x:c>
      <x:c r="D459" t="str">
        <x:v>+55 (11) 4742-8219</x:v>
      </x:c>
      <x:c r="E459" t="str">
        <x:v>Normalizado</x:v>
      </x:c>
      <x:c r="F459" t="str"/>
    </x:row>
    <x:row r="460">
      <x:c r="A460" t="str">
        <x:v>AT-00459</x:v>
      </x:c>
      <x:c r="B460" t="str">
        <x:v>Telefone</x:v>
      </x:c>
      <x:c r="C460" t="str">
        <x:v>(11) 4747-4639</x:v>
      </x:c>
      <x:c r="D460" t="str">
        <x:v>+55 (11) 4747-4639</x:v>
      </x:c>
      <x:c r="E460" t="str">
        <x:v>Normalizado</x:v>
      </x:c>
      <x:c r="F460" t="str"/>
    </x:row>
    <x:row r="461">
      <x:c r="A461" t="str">
        <x:v>AT-00460</x:v>
      </x:c>
      <x:c r="B461" t="str">
        <x:v>Telefone</x:v>
      </x:c>
      <x:c r="C461" t="str">
        <x:v>(11) 4743-3226</x:v>
      </x:c>
      <x:c r="D461" t="str">
        <x:v>+55 (11) 4743-3226</x:v>
      </x:c>
      <x:c r="E461" t="str">
        <x:v>Normalizado</x:v>
      </x:c>
      <x:c r="F461" t="str"/>
    </x:row>
    <x:row r="462">
      <x:c r="A462" t="str">
        <x:v>AT-00461</x:v>
      </x:c>
      <x:c r="B462" t="str">
        <x:v>Telefone</x:v>
      </x:c>
      <x:c r="C462" t="str">
        <x:v>(11) 4747-4035</x:v>
      </x:c>
      <x:c r="D462" t="str">
        <x:v>+55 (11) 4747-4035</x:v>
      </x:c>
      <x:c r="E462" t="str">
        <x:v>Normalizado</x:v>
      </x:c>
      <x:c r="F462" t="str"/>
    </x:row>
    <x:row r="463">
      <x:c r="A463" t="str">
        <x:v>AT-00462</x:v>
      </x:c>
      <x:c r="B463" t="str">
        <x:v>Telefone</x:v>
      </x:c>
      <x:c r="C463" t="str">
        <x:v>(11) 4748-6565</x:v>
      </x:c>
      <x:c r="D463" t="str">
        <x:v>+55 (11) 4748-6565</x:v>
      </x:c>
      <x:c r="E463" t="str">
        <x:v>Normalizado</x:v>
      </x:c>
      <x:c r="F463" t="str"/>
    </x:row>
    <x:row r="464">
      <x:c r="A464" t="str">
        <x:v>AT-00463</x:v>
      </x:c>
      <x:c r="B464" t="str">
        <x:v>Telefone</x:v>
      </x:c>
      <x:c r="C464" t="str">
        <x:v>(11) 4653-2129</x:v>
      </x:c>
      <x:c r="D464" t="str">
        <x:v>+55 (11) 4653-2129</x:v>
      </x:c>
      <x:c r="E464" t="str">
        <x:v>Normalizado</x:v>
      </x:c>
      <x:c r="F464" t="str"/>
    </x:row>
    <x:row r="465">
      <x:c r="A465" t="str">
        <x:v>AT-00464</x:v>
      </x:c>
      <x:c r="B465" t="str">
        <x:v>Telefone</x:v>
      </x:c>
      <x:c r="C465" t="str">
        <x:v>(11) 2391-3979</x:v>
      </x:c>
      <x:c r="D465" t="str">
        <x:v>+55 (11) 2391-3979</x:v>
      </x:c>
      <x:c r="E465" t="str">
        <x:v>Normalizado</x:v>
      </x:c>
      <x:c r="F465" t="str"/>
    </x:row>
    <x:row r="466">
      <x:c r="A466" t="str">
        <x:v>AT-00465</x:v>
      </x:c>
      <x:c r="B466" t="str">
        <x:v>Telefone</x:v>
      </x:c>
      <x:c r="C466" t="str">
        <x:v>(11) 4654-2388</x:v>
      </x:c>
      <x:c r="D466" t="str">
        <x:v>+55 (11) 4654-2388</x:v>
      </x:c>
      <x:c r="E466" t="str">
        <x:v>Normalizado</x:v>
      </x:c>
      <x:c r="F466" t="str"/>
    </x:row>
    <x:row r="467">
      <x:c r="A467" t="str">
        <x:v>AT-00466</x:v>
      </x:c>
      <x:c r="B467" t="str">
        <x:v>Telefone</x:v>
      </x:c>
      <x:c r="C467" t="str">
        <x:v>(11) 3754-4345</x:v>
      </x:c>
      <x:c r="D467" t="str">
        <x:v>+55 (11) 3754-4345</x:v>
      </x:c>
      <x:c r="E467" t="str">
        <x:v>Normalizado</x:v>
      </x:c>
      <x:c r="F467" t="str"/>
    </x:row>
    <x:row r="468">
      <x:c r="A468" t="str">
        <x:v>AT-00467</x:v>
      </x:c>
      <x:c r="B468" t="str">
        <x:v>Telefone</x:v>
      </x:c>
      <x:c r="C468" t="str">
        <x:v>(11) 4655-1552</x:v>
      </x:c>
      <x:c r="D468" t="str">
        <x:v>+55 (11) 4655-1552</x:v>
      </x:c>
      <x:c r="E468" t="str">
        <x:v>Normalizado</x:v>
      </x:c>
      <x:c r="F468" t="str"/>
    </x:row>
    <x:row r="469">
      <x:c r="A469" t="str">
        <x:v>AT-00468</x:v>
      </x:c>
      <x:c r="B469" t="str">
        <x:v>Telefone</x:v>
      </x:c>
      <x:c r="C469" t="str">
        <x:v>(11) 4654-2427</x:v>
      </x:c>
      <x:c r="D469" t="str">
        <x:v>+55 (11) 4654-2427</x:v>
      </x:c>
      <x:c r="E469" t="str">
        <x:v>Normalizado</x:v>
      </x:c>
      <x:c r="F469" t="str"/>
    </x:row>
    <x:row r="470">
      <x:c r="A470" t="str">
        <x:v>AT-00469</x:v>
      </x:c>
      <x:c r="B470" t="str">
        <x:v>Telefone</x:v>
      </x:c>
      <x:c r="C470" t="str">
        <x:v>(11) 4653-2582</x:v>
      </x:c>
      <x:c r="D470" t="str">
        <x:v>+55 (11) 4653-2582</x:v>
      </x:c>
      <x:c r="E470" t="str">
        <x:v>Normalizado</x:v>
      </x:c>
      <x:c r="F470" t="str"/>
    </x:row>
    <x:row r="471">
      <x:c r="A471" t="str">
        <x:v>AT-00470</x:v>
      </x:c>
      <x:c r="B471" t="str">
        <x:v>Telefone</x:v>
      </x:c>
      <x:c r="C471" t="str">
        <x:v>(11) 4655-2253</x:v>
      </x:c>
      <x:c r="D471" t="str">
        <x:v>+55 (11) 4655-2253</x:v>
      </x:c>
      <x:c r="E471" t="str">
        <x:v>Normalizado</x:v>
      </x:c>
      <x:c r="F471" t="str"/>
    </x:row>
    <x:row r="472">
      <x:c r="A472" t="str">
        <x:v>AT-00471</x:v>
      </x:c>
      <x:c r="B472" t="str">
        <x:v>Telefone</x:v>
      </x:c>
      <x:c r="C472" t="str">
        <x:v>(11) 4652-1585</x:v>
      </x:c>
      <x:c r="D472" t="str">
        <x:v>+55 (11) 4652-1585</x:v>
      </x:c>
      <x:c r="E472" t="str">
        <x:v>Normalizado</x:v>
      </x:c>
      <x:c r="F472" t="str"/>
    </x:row>
    <x:row r="473">
      <x:c r="A473" t="str">
        <x:v>AT-00472</x:v>
      </x:c>
      <x:c r="B473" t="str">
        <x:v>Telefone</x:v>
      </x:c>
      <x:c r="C473" t="str">
        <x:v>(11) 2139-0318</x:v>
      </x:c>
      <x:c r="D473" t="str">
        <x:v>+55 (11) 2139-0318</x:v>
      </x:c>
      <x:c r="E473" t="str">
        <x:v>Normalizado</x:v>
      </x:c>
      <x:c r="F473" t="str"/>
    </x:row>
    <x:row r="474">
      <x:c r="A474" t="str">
        <x:v>AT-00473</x:v>
      </x:c>
      <x:c r="B474" t="str">
        <x:v>Telefone</x:v>
      </x:c>
      <x:c r="C474" t="str">
        <x:v>(11) 2610-2949</x:v>
      </x:c>
      <x:c r="D474" t="str">
        <x:v>+55 (11) 2610-2949</x:v>
      </x:c>
      <x:c r="E474" t="str">
        <x:v>Normalizado</x:v>
      </x:c>
      <x:c r="F474" t="str"/>
    </x:row>
    <x:row r="475">
      <x:c r="A475" t="str">
        <x:v>AT-00474</x:v>
      </x:c>
      <x:c r="B475" t="str">
        <x:v>Telefone</x:v>
      </x:c>
      <x:c r="C475" t="str">
        <x:v>(11) 8251-4606</x:v>
      </x:c>
      <x:c r="D475" t="str">
        <x:v>+55 (11) 8251-4606</x:v>
      </x:c>
      <x:c r="E475" t="str">
        <x:v>Normalizado</x:v>
      </x:c>
      <x:c r="F475" t="str"/>
    </x:row>
    <x:row r="476">
      <x:c r="A476" t="str">
        <x:v>AT-00475</x:v>
      </x:c>
      <x:c r="B476" t="str">
        <x:v>Telefone</x:v>
      </x:c>
      <x:c r="C476" t="str">
        <x:v>(11) 5576-0882</x:v>
      </x:c>
      <x:c r="D476" t="str">
        <x:v>+55 (11) 5576-0882</x:v>
      </x:c>
      <x:c r="E476" t="str">
        <x:v>Normalizado</x:v>
      </x:c>
      <x:c r="F476" t="str"/>
    </x:row>
    <x:row r="477">
      <x:c r="A477" t="str">
        <x:v>AT-00476</x:v>
      </x:c>
      <x:c r="B477" t="str">
        <x:v>Telefone</x:v>
      </x:c>
      <x:c r="C477" t="str">
        <x:v>(19) 3420-1058</x:v>
      </x:c>
      <x:c r="D477" t="str">
        <x:v>+55 (19) 3420-1058</x:v>
      </x:c>
      <x:c r="E477" t="str">
        <x:v>Normalizado</x:v>
      </x:c>
      <x:c r="F477" t="str"/>
    </x:row>
    <x:row r="478">
      <x:c r="A478" t="str">
        <x:v>AT-00477</x:v>
      </x:c>
      <x:c r="B478" t="str">
        <x:v>Telefone</x:v>
      </x:c>
      <x:c r="C478" t="str">
        <x:v>(11) 4723-5353</x:v>
      </x:c>
      <x:c r="D478" t="str">
        <x:v>+55 (11) 4723-5353</x:v>
      </x:c>
      <x:c r="E478" t="str">
        <x:v>Normalizado</x:v>
      </x:c>
      <x:c r="F478" t="str"/>
    </x:row>
    <x:row r="479">
      <x:c r="A479" t="str">
        <x:v>AT-00478</x:v>
      </x:c>
      <x:c r="B479" t="str">
        <x:v>Telefone</x:v>
      </x:c>
      <x:c r="C479" t="str">
        <x:v>47987344</x:v>
      </x:c>
      <x:c r="D479" t="str">
        <x:v>+55 (11) 4798-7344</x:v>
      </x:c>
      <x:c r="E479" t="str">
        <x:v>Normalizado</x:v>
      </x:c>
      <x:c r="F479" t="str"/>
    </x:row>
    <x:row r="480">
      <x:c r="A480" t="str">
        <x:v>AT-00479</x:v>
      </x:c>
      <x:c r="B480" t="str">
        <x:v>Telefone</x:v>
      </x:c>
      <x:c r="C480" t="str">
        <x:v>(11) 4790-3619</x:v>
      </x:c>
      <x:c r="D480" t="str">
        <x:v>+55 (11) 4790-3619</x:v>
      </x:c>
      <x:c r="E480" t="str">
        <x:v>Normalizado</x:v>
      </x:c>
      <x:c r="F480" t="str"/>
    </x:row>
    <x:row r="481">
      <x:c r="A481" t="str">
        <x:v>AT-00480</x:v>
      </x:c>
      <x:c r="B481" t="str">
        <x:v>Telefone</x:v>
      </x:c>
      <x:c r="C481" t="str">
        <x:v>(11) 7339-9623</x:v>
      </x:c>
      <x:c r="D481" t="str">
        <x:v>+55 (11) 7339-9623</x:v>
      </x:c>
      <x:c r="E481" t="str">
        <x:v>Normalizado</x:v>
      </x:c>
      <x:c r="F481" t="str"/>
    </x:row>
    <x:row r="482">
      <x:c r="A482" t="str">
        <x:v>AT-00481</x:v>
      </x:c>
      <x:c r="B482" t="str">
        <x:v>Telefone</x:v>
      </x:c>
      <x:c r="C482" t="str">
        <x:v>(11) 7558-0100</x:v>
      </x:c>
      <x:c r="D482" t="str">
        <x:v>+55 (11) 7558-0100</x:v>
      </x:c>
      <x:c r="E482" t="str">
        <x:v>Normalizado</x:v>
      </x:c>
      <x:c r="F482" t="str"/>
    </x:row>
    <x:row r="483">
      <x:c r="A483" t="str">
        <x:v>AT-00482</x:v>
      </x:c>
      <x:c r="B483" t="str">
        <x:v>Telefone</x:v>
      </x:c>
      <x:c r="C483" t="str">
        <x:v>(11) 8226-3731</x:v>
      </x:c>
      <x:c r="D483" t="str">
        <x:v>+55 (11) 8226-3731</x:v>
      </x:c>
      <x:c r="E483" t="str">
        <x:v>Normalizado</x:v>
      </x:c>
      <x:c r="F483" t="str"/>
    </x:row>
    <x:row r="484">
      <x:c r="A484" t="str">
        <x:v>AT-00483</x:v>
      </x:c>
      <x:c r="B484" t="str">
        <x:v>Telefone</x:v>
      </x:c>
      <x:c r="C484" t="str">
        <x:v>(11) 3048-8942</x:v>
      </x:c>
      <x:c r="D484" t="str">
        <x:v>+55 (11) 3048-8942</x:v>
      </x:c>
      <x:c r="E484" t="str">
        <x:v>Normalizado</x:v>
      </x:c>
      <x:c r="F484" t="str"/>
    </x:row>
    <x:row r="485">
      <x:c r="A485" t="str">
        <x:v>AT-00484</x:v>
      </x:c>
      <x:c r="B485" t="str">
        <x:v>Telefone</x:v>
      </x:c>
      <x:c r="C485" t="str">
        <x:v>(11) 4799-6333</x:v>
      </x:c>
      <x:c r="D485" t="str">
        <x:v>+55 (11) 4799-6333</x:v>
      </x:c>
      <x:c r="E485" t="str">
        <x:v>Normalizado</x:v>
      </x:c>
      <x:c r="F485" t="str"/>
    </x:row>
    <x:row r="486">
      <x:c r="A486" t="str">
        <x:v>AT-00485</x:v>
      </x:c>
      <x:c r="B486" t="str">
        <x:v>Telefone</x:v>
      </x:c>
      <x:c r="C486" t="str">
        <x:v>(11) 2668-9269</x:v>
      </x:c>
      <x:c r="D486" t="str">
        <x:v>+55 (11) 2668-9269</x:v>
      </x:c>
      <x:c r="E486" t="str">
        <x:v>Normalizado</x:v>
      </x:c>
      <x:c r="F486" t="str"/>
    </x:row>
    <x:row r="487">
      <x:c r="A487" t="str">
        <x:v>AT-00486</x:v>
      </x:c>
      <x:c r="B487" t="str">
        <x:v>Telefone</x:v>
      </x:c>
      <x:c r="C487" t="str">
        <x:v>(11) 4739-8873</x:v>
      </x:c>
      <x:c r="D487" t="str">
        <x:v>+55 (11) 4739-8873</x:v>
      </x:c>
      <x:c r="E487" t="str">
        <x:v>Normalizado</x:v>
      </x:c>
      <x:c r="F487" t="str"/>
    </x:row>
    <x:row r="488">
      <x:c r="A488" t="str">
        <x:v>AT-00487</x:v>
      </x:c>
      <x:c r="B488" t="str">
        <x:v>Telefone</x:v>
      </x:c>
      <x:c r="C488" t="str">
        <x:v>(11) 4726-8475</x:v>
      </x:c>
      <x:c r="D488" t="str">
        <x:v>+55 (11) 4726-8475</x:v>
      </x:c>
      <x:c r="E488" t="str">
        <x:v>Normalizado</x:v>
      </x:c>
      <x:c r="F488" t="str"/>
    </x:row>
    <x:row r="489">
      <x:c r="A489" t="str">
        <x:v>AT-00488</x:v>
      </x:c>
      <x:c r="B489" t="str">
        <x:v>Telefone</x:v>
      </x:c>
      <x:c r="C489" t="str">
        <x:v>(11) 4727-7261</x:v>
      </x:c>
      <x:c r="D489" t="str">
        <x:v>+55 (11) 4727-7261</x:v>
      </x:c>
      <x:c r="E489" t="str">
        <x:v>Normalizado</x:v>
      </x:c>
      <x:c r="F489" t="str"/>
    </x:row>
    <x:row r="490">
      <x:c r="A490" t="str">
        <x:v>AT-00489</x:v>
      </x:c>
      <x:c r="B490" t="str">
        <x:v>Telefone</x:v>
      </x:c>
      <x:c r="C490" t="str">
        <x:v>43127085</x:v>
      </x:c>
      <x:c r="D490" t="str">
        <x:v>+55 (11) 4312-7085</x:v>
      </x:c>
      <x:c r="E490" t="str">
        <x:v>Normalizado</x:v>
      </x:c>
      <x:c r="F490" t="str"/>
    </x:row>
    <x:row r="491">
      <x:c r="A491" t="str">
        <x:v>AT-00490</x:v>
      </x:c>
      <x:c r="B491" t="str">
        <x:v>Telefone</x:v>
      </x:c>
      <x:c r="C491" t="str">
        <x:v>(11) 4722-3689</x:v>
      </x:c>
      <x:c r="D491" t="str">
        <x:v>+55 (11) 4722-3689</x:v>
      </x:c>
      <x:c r="E491" t="str">
        <x:v>Normalizado</x:v>
      </x:c>
      <x:c r="F491" t="str"/>
    </x:row>
    <x:row r="492">
      <x:c r="A492" t="str">
        <x:v>AT-00491</x:v>
      </x:c>
      <x:c r="B492" t="str">
        <x:v>Telefone</x:v>
      </x:c>
      <x:c r="C492" t="str">
        <x:v>(11) 4727-1518</x:v>
      </x:c>
      <x:c r="D492" t="str">
        <x:v>+55 (11) 4727-1518</x:v>
      </x:c>
      <x:c r="E492" t="str">
        <x:v>Normalizado</x:v>
      </x:c>
      <x:c r="F492" t="str"/>
    </x:row>
    <x:row r="493">
      <x:c r="A493" t="str">
        <x:v>AT-00492</x:v>
      </x:c>
      <x:c r="B493" t="str">
        <x:v>Telefone</x:v>
      </x:c>
      <x:c r="C493" t="str">
        <x:v>47912269</x:v>
      </x:c>
      <x:c r="D493" t="str">
        <x:v>+55 (11) 4791-2269</x:v>
      </x:c>
      <x:c r="E493" t="str">
        <x:v>Normalizado</x:v>
      </x:c>
      <x:c r="F493" t="str"/>
    </x:row>
    <x:row r="494">
      <x:c r="A494" t="str">
        <x:v>AT-00493</x:v>
      </x:c>
      <x:c r="B494" t="str">
        <x:v>Telefone</x:v>
      </x:c>
      <x:c r="C494" t="str">
        <x:v>47902863</x:v>
      </x:c>
      <x:c r="D494" t="str">
        <x:v>+55 (11) 4790-2863</x:v>
      </x:c>
      <x:c r="E494" t="str">
        <x:v>Normalizado</x:v>
      </x:c>
      <x:c r="F494" t="str"/>
    </x:row>
    <x:row r="495">
      <x:c r="A495" t="str">
        <x:v>AT-00494</x:v>
      </x:c>
      <x:c r="B495" t="str">
        <x:v>Telefone</x:v>
      </x:c>
      <x:c r="C495" t="str">
        <x:v>(11) 4794-7003</x:v>
      </x:c>
      <x:c r="D495" t="str">
        <x:v>+55 (11) 4794-7003</x:v>
      </x:c>
      <x:c r="E495" t="str">
        <x:v>Normalizado</x:v>
      </x:c>
      <x:c r="F495" t="str"/>
    </x:row>
    <x:row r="496">
      <x:c r="A496" t="str">
        <x:v>AT-00495</x:v>
      </x:c>
      <x:c r="B496" t="str">
        <x:v>Telefone</x:v>
      </x:c>
      <x:c r="C496" t="str">
        <x:v>(11) 4791-3344</x:v>
      </x:c>
      <x:c r="D496" t="str">
        <x:v>+55 (11) 4791-3344</x:v>
      </x:c>
      <x:c r="E496" t="str">
        <x:v>Normalizado</x:v>
      </x:c>
      <x:c r="F496" t="str"/>
    </x:row>
    <x:row r="497">
      <x:c r="A497" t="str">
        <x:v>AT-00496</x:v>
      </x:c>
      <x:c r="B497" t="str">
        <x:v>Telefone</x:v>
      </x:c>
      <x:c r="C497" t="str">
        <x:v>(11) 4746-1774</x:v>
      </x:c>
      <x:c r="D497" t="str">
        <x:v>+55 (11) 4746-1774</x:v>
      </x:c>
      <x:c r="E497" t="str">
        <x:v>Normalizado</x:v>
      </x:c>
      <x:c r="F497" t="str"/>
    </x:row>
    <x:row r="498">
      <x:c r="A498" t="str">
        <x:v>AT-00497</x:v>
      </x:c>
      <x:c r="B498" t="str">
        <x:v>Telefone</x:v>
      </x:c>
      <x:c r="C498" t="str">
        <x:v>(11) 4727-3908</x:v>
      </x:c>
      <x:c r="D498" t="str">
        <x:v>+55 (11) 4727-3908</x:v>
      </x:c>
      <x:c r="E498" t="str">
        <x:v>Normalizado</x:v>
      </x:c>
      <x:c r="F498" t="str"/>
    </x:row>
    <x:row r="499">
      <x:c r="A499" t="str">
        <x:v>AT-00498</x:v>
      </x:c>
      <x:c r="B499" t="str">
        <x:v>Telefone</x:v>
      </x:c>
      <x:c r="C499" t="str">
        <x:v>(11) 4727-5610</x:v>
      </x:c>
      <x:c r="D499" t="str">
        <x:v>+55 (11) 4727-5610</x:v>
      </x:c>
      <x:c r="E499" t="str">
        <x:v>Normalizado</x:v>
      </x:c>
      <x:c r="F499" t="str"/>
    </x:row>
    <x:row r="500">
      <x:c r="A500" t="str">
        <x:v>AT-00499</x:v>
      </x:c>
      <x:c r="B500" t="str">
        <x:v>Telefone</x:v>
      </x:c>
      <x:c r="C500" t="str">
        <x:v>(11) 4790-4597</x:v>
      </x:c>
      <x:c r="D500" t="str">
        <x:v>+55 (11) 4790-4597</x:v>
      </x:c>
      <x:c r="E500" t="str">
        <x:v>Normalizado</x:v>
      </x:c>
      <x:c r="F500" t="str"/>
    </x:row>
    <x:row r="501">
      <x:c r="A501" t="str">
        <x:v>AT-00500</x:v>
      </x:c>
      <x:c r="B501" t="str">
        <x:v>Telefone</x:v>
      </x:c>
      <x:c r="C501" t="str">
        <x:v>(11) 4799-0111</x:v>
      </x:c>
      <x:c r="D501" t="str">
        <x:v>+55 (11) 4799-0111</x:v>
      </x:c>
      <x:c r="E501" t="str">
        <x:v>Normalizado</x:v>
      </x:c>
      <x:c r="F501" t="str"/>
    </x:row>
    <x:row r="502">
      <x:c r="A502" t="str">
        <x:v>AT-00501</x:v>
      </x:c>
      <x:c r="B502" t="str">
        <x:v>Telefone</x:v>
      </x:c>
      <x:c r="C502" t="str">
        <x:v>(11) 4799-2892</x:v>
      </x:c>
      <x:c r="D502" t="str">
        <x:v>+55 (11) 4799-2892</x:v>
      </x:c>
      <x:c r="E502" t="str">
        <x:v>Normalizado</x:v>
      </x:c>
      <x:c r="F502" t="str"/>
    </x:row>
    <x:row r="503">
      <x:c r="A503" t="str">
        <x:v>AT-00502</x:v>
      </x:c>
      <x:c r="B503" t="str">
        <x:v>Telefone</x:v>
      </x:c>
      <x:c r="C503" t="str">
        <x:v>47901617</x:v>
      </x:c>
      <x:c r="D503" t="str">
        <x:v>+55 (11) 4790-1617</x:v>
      </x:c>
      <x:c r="E503" t="str">
        <x:v>Normalizado</x:v>
      </x:c>
      <x:c r="F503" t="str"/>
    </x:row>
    <x:row r="504">
      <x:c r="A504" t="str">
        <x:v>AT-00503</x:v>
      </x:c>
      <x:c r="B504" t="str">
        <x:v>Telefone</x:v>
      </x:c>
      <x:c r="C504" t="str">
        <x:v>(11) 4735-4324</x:v>
      </x:c>
      <x:c r="D504" t="str">
        <x:v>+55 (11) 4735-4324</x:v>
      </x:c>
      <x:c r="E504" t="str">
        <x:v>Normalizado</x:v>
      </x:c>
      <x:c r="F504" t="str"/>
    </x:row>
    <x:row r="505">
      <x:c r="A505" t="str">
        <x:v>AT-00504</x:v>
      </x:c>
      <x:c r="B505" t="str">
        <x:v>Telefone</x:v>
      </x:c>
      <x:c r="C505" t="str">
        <x:v>(11) 4738-1042</x:v>
      </x:c>
      <x:c r="D505" t="str">
        <x:v>+55 (11) 4738-1042</x:v>
      </x:c>
      <x:c r="E505" t="str">
        <x:v>Normalizado</x:v>
      </x:c>
      <x:c r="F505" t="str"/>
    </x:row>
    <x:row r="506">
      <x:c r="A506" t="str">
        <x:v>AT-00505</x:v>
      </x:c>
      <x:c r="B506" t="str">
        <x:v>Telefone</x:v>
      </x:c>
      <x:c r="C506" t="str">
        <x:v>(11) 2781-3846</x:v>
      </x:c>
      <x:c r="D506" t="str">
        <x:v>+55 (11) 2781-3846</x:v>
      </x:c>
      <x:c r="E506" t="str">
        <x:v>Normalizado</x:v>
      </x:c>
      <x:c r="F506" t="str"/>
    </x:row>
    <x:row r="507">
      <x:c r="A507" t="str">
        <x:v>AT-00506</x:v>
      </x:c>
      <x:c r="B507" t="str">
        <x:v>Telefone</x:v>
      </x:c>
      <x:c r="C507" t="str">
        <x:v>06043253000129</x:v>
      </x:c>
      <x:c r="D507" t="str"/>
      <x:c r="E507" t="str">
        <x:v>Normalizado com ressalva</x:v>
      </x:c>
      <x:c r="F507" t="str">
        <x:v>Possível CNPJ no telefone: 06043253000129</x:v>
      </x:c>
    </x:row>
    <x:row r="508">
      <x:c r="A508" t="str">
        <x:v>AT-00507</x:v>
      </x:c>
      <x:c r="B508" t="str">
        <x:v>Telefone</x:v>
      </x:c>
      <x:c r="C508" t="str">
        <x:v>(11) 4723-5353</x:v>
      </x:c>
      <x:c r="D508" t="str">
        <x:v>+55 (11) 4723-5353</x:v>
      </x:c>
      <x:c r="E508" t="str">
        <x:v>Normalizado</x:v>
      </x:c>
      <x:c r="F508" t="str"/>
    </x:row>
    <x:row r="509">
      <x:c r="A509" t="str">
        <x:v>AT-00508</x:v>
      </x:c>
      <x:c r="B509" t="str">
        <x:v>Telefone</x:v>
      </x:c>
      <x:c r="C509" t="str">
        <x:v>(14) 3815-1120</x:v>
      </x:c>
      <x:c r="D509" t="str">
        <x:v>+55 (14) 3815-1120</x:v>
      </x:c>
      <x:c r="E509" t="str">
        <x:v>Normalizado</x:v>
      </x:c>
      <x:c r="F509" t="str"/>
    </x:row>
    <x:row r="510">
      <x:c r="A510" t="str">
        <x:v>AT-00509</x:v>
      </x:c>
      <x:c r="B510" t="str">
        <x:v>Telefone</x:v>
      </x:c>
      <x:c r="C510" t="str">
        <x:v>(11) 4726-2868</x:v>
      </x:c>
      <x:c r="D510" t="str">
        <x:v>+55 (11) 4726-2868</x:v>
      </x:c>
      <x:c r="E510" t="str">
        <x:v>Normalizado</x:v>
      </x:c>
      <x:c r="F510" t="str"/>
    </x:row>
    <x:row r="511">
      <x:c r="A511" t="str">
        <x:v>AT-00510</x:v>
      </x:c>
      <x:c r="B511" t="str">
        <x:v>Telefone</x:v>
      </x:c>
      <x:c r="C511" t="str">
        <x:v>(11) 4796-2896</x:v>
      </x:c>
      <x:c r="D511" t="str">
        <x:v>+55 (11) 4796-2896</x:v>
      </x:c>
      <x:c r="E511" t="str">
        <x:v>Normalizado</x:v>
      </x:c>
      <x:c r="F511" t="str"/>
    </x:row>
    <x:row r="512">
      <x:c r="A512" t="str">
        <x:v>AT-00511</x:v>
      </x:c>
      <x:c r="B512" t="str">
        <x:v>Telefone</x:v>
      </x:c>
      <x:c r="C512" t="str">
        <x:v>47274533</x:v>
      </x:c>
      <x:c r="D512" t="str">
        <x:v>+55 (11) 4727-4533</x:v>
      </x:c>
      <x:c r="E512" t="str">
        <x:v>Normalizado</x:v>
      </x:c>
      <x:c r="F512" t="str"/>
    </x:row>
    <x:row r="513">
      <x:c r="A513" t="str">
        <x:v>AT-00512</x:v>
      </x:c>
      <x:c r="B513" t="str">
        <x:v>Telefone</x:v>
      </x:c>
      <x:c r="C513" t="str">
        <x:v>47944847</x:v>
      </x:c>
      <x:c r="D513" t="str">
        <x:v>+55 (11) 4794-4847</x:v>
      </x:c>
      <x:c r="E513" t="str">
        <x:v>Normalizado</x:v>
      </x:c>
      <x:c r="F513" t="str"/>
    </x:row>
    <x:row r="514">
      <x:c r="A514" t="str">
        <x:v>AT-00513</x:v>
      </x:c>
      <x:c r="B514" t="str">
        <x:v>Telefone</x:v>
      </x:c>
      <x:c r="C514" t="str">
        <x:v>(11) 4796-7978</x:v>
      </x:c>
      <x:c r="D514" t="str">
        <x:v>+55 (11) 4796-7978</x:v>
      </x:c>
      <x:c r="E514" t="str">
        <x:v>Normalizado</x:v>
      </x:c>
      <x:c r="F514" t="str"/>
    </x:row>
    <x:row r="515">
      <x:c r="A515" t="str">
        <x:v>AT-00514</x:v>
      </x:c>
      <x:c r="B515" t="str">
        <x:v>Telefone</x:v>
      </x:c>
      <x:c r="C515" t="str">
        <x:v>(11) 4725-4685</x:v>
      </x:c>
      <x:c r="D515" t="str">
        <x:v>+55 (11) 4725-4685</x:v>
      </x:c>
      <x:c r="E515" t="str">
        <x:v>Normalizado</x:v>
      </x:c>
      <x:c r="F515" t="str"/>
    </x:row>
    <x:row r="516">
      <x:c r="A516" t="str">
        <x:v>AT-00515</x:v>
      </x:c>
      <x:c r="B516" t="str">
        <x:v>Telefone</x:v>
      </x:c>
      <x:c r="C516" t="str">
        <x:v>(11) 4726-6970</x:v>
      </x:c>
      <x:c r="D516" t="str">
        <x:v>+55 (11) 4726-6970</x:v>
      </x:c>
      <x:c r="E516" t="str">
        <x:v>Normalizado</x:v>
      </x:c>
      <x:c r="F516" t="str"/>
    </x:row>
    <x:row r="517">
      <x:c r="A517" t="str">
        <x:v>AT-00516</x:v>
      </x:c>
      <x:c r="B517" t="str">
        <x:v>Telefone</x:v>
      </x:c>
      <x:c r="C517" t="str">
        <x:v>001147993450</x:v>
      </x:c>
      <x:c r="D517" t="str"/>
      <x:c r="E517" t="str">
        <x:v>Normalizado com ressalva</x:v>
      </x:c>
      <x:c r="F517" t="str">
        <x:v>Telefone com formato não reconhecido: 001147993450</x:v>
      </x:c>
    </x:row>
    <x:row r="518">
      <x:c r="A518" t="str">
        <x:v>AT-00517</x:v>
      </x:c>
      <x:c r="B518" t="str">
        <x:v>Telefone</x:v>
      </x:c>
      <x:c r="C518" t="str">
        <x:v>(11) 2988-9599</x:v>
      </x:c>
      <x:c r="D518" t="str">
        <x:v>+55 (11) 2988-9599</x:v>
      </x:c>
      <x:c r="E518" t="str">
        <x:v>Normalizado</x:v>
      </x:c>
      <x:c r="F518" t="str"/>
    </x:row>
    <x:row r="519">
      <x:c r="A519" t="str">
        <x:v>AT-00518</x:v>
      </x:c>
      <x:c r="B519" t="str">
        <x:v>Telefone</x:v>
      </x:c>
      <x:c r="C519" t="str">
        <x:v>(11) 4722-2244</x:v>
      </x:c>
      <x:c r="D519" t="str">
        <x:v>+55 (11) 4722-2244</x:v>
      </x:c>
      <x:c r="E519" t="str">
        <x:v>Normalizado</x:v>
      </x:c>
      <x:c r="F519" t="str"/>
    </x:row>
    <x:row r="520">
      <x:c r="A520" t="str">
        <x:v>AT-00519</x:v>
      </x:c>
      <x:c r="B520" t="str">
        <x:v>Telefone</x:v>
      </x:c>
      <x:c r="C520" t="str">
        <x:v>(11) 4795-3337</x:v>
      </x:c>
      <x:c r="D520" t="str">
        <x:v>+55 (11) 4795-3337</x:v>
      </x:c>
      <x:c r="E520" t="str">
        <x:v>Normalizado</x:v>
      </x:c>
      <x:c r="F520" t="str"/>
    </x:row>
    <x:row r="521">
      <x:c r="A521" t="str">
        <x:v>AT-00520</x:v>
      </x:c>
      <x:c r="B521" t="str">
        <x:v>Telefone</x:v>
      </x:c>
      <x:c r="C521" t="str">
        <x:v>(11) 4727-7353</x:v>
      </x:c>
      <x:c r="D521" t="str">
        <x:v>+55 (11) 4727-7353</x:v>
      </x:c>
      <x:c r="E521" t="str">
        <x:v>Normalizado</x:v>
      </x:c>
      <x:c r="F521" t="str"/>
    </x:row>
    <x:row r="522">
      <x:c r="A522" t="str">
        <x:v>AT-00521</x:v>
      </x:c>
      <x:c r="B522" t="str">
        <x:v>Telefone</x:v>
      </x:c>
      <x:c r="C522" t="str">
        <x:v>47954797</x:v>
      </x:c>
      <x:c r="D522" t="str">
        <x:v>+55 (11) 4795-4797</x:v>
      </x:c>
      <x:c r="E522" t="str">
        <x:v>Normalizado</x:v>
      </x:c>
      <x:c r="F522" t="str"/>
    </x:row>
    <x:row r="523">
      <x:c r="A523" t="str">
        <x:v>AT-00522</x:v>
      </x:c>
      <x:c r="B523" t="str">
        <x:v>Telefone</x:v>
      </x:c>
      <x:c r="C523" t="str">
        <x:v>46523270000188</x:v>
      </x:c>
      <x:c r="D523" t="str"/>
      <x:c r="E523" t="str">
        <x:v>Normalizado com ressalva</x:v>
      </x:c>
      <x:c r="F523" t="str">
        <x:v>Possível CNPJ no telefone: 46523270000188</x:v>
      </x:c>
    </x:row>
    <x:row r="524">
      <x:c r="A524" t="str">
        <x:v>AT-00523</x:v>
      </x:c>
      <x:c r="B524" t="str">
        <x:v>Telefone</x:v>
      </x:c>
      <x:c r="C524" t="str">
        <x:v>(11) 4799-3460</x:v>
      </x:c>
      <x:c r="D524" t="str">
        <x:v>+55 (11) 4799-3460</x:v>
      </x:c>
      <x:c r="E524" t="str">
        <x:v>Normalizado</x:v>
      </x:c>
      <x:c r="F524" t="str"/>
    </x:row>
    <x:row r="525">
      <x:c r="A525" t="str">
        <x:v>AT-00524</x:v>
      </x:c>
      <x:c r="B525" t="str">
        <x:v>Telefone</x:v>
      </x:c>
      <x:c r="C525" t="str">
        <x:v>(11) 4312-7318</x:v>
      </x:c>
      <x:c r="D525" t="str">
        <x:v>+55 (11) 4312-7318</x:v>
      </x:c>
      <x:c r="E525" t="str">
        <x:v>Normalizado</x:v>
      </x:c>
      <x:c r="F525" t="str"/>
    </x:row>
    <x:row r="526">
      <x:c r="A526" t="str">
        <x:v>AT-00525</x:v>
      </x:c>
      <x:c r="B526" t="str">
        <x:v>Telefone</x:v>
      </x:c>
      <x:c r="C526" t="str">
        <x:v>(11) 4799-0007</x:v>
      </x:c>
      <x:c r="D526" t="str">
        <x:v>+55 (11) 4799-0007</x:v>
      </x:c>
      <x:c r="E526" t="str">
        <x:v>Normalizado</x:v>
      </x:c>
      <x:c r="F526" t="str"/>
    </x:row>
    <x:row r="527">
      <x:c r="A527" t="str">
        <x:v>AT-00526</x:v>
      </x:c>
      <x:c r="B527" t="str">
        <x:v>Telefone</x:v>
      </x:c>
      <x:c r="C527" t="str">
        <x:v>(11) 4790-5744</x:v>
      </x:c>
      <x:c r="D527" t="str">
        <x:v>+55 (11) 4790-5744</x:v>
      </x:c>
      <x:c r="E527" t="str">
        <x:v>Normalizado</x:v>
      </x:c>
      <x:c r="F527" t="str"/>
    </x:row>
    <x:row r="528">
      <x:c r="A528" t="str">
        <x:v>AT-00527</x:v>
      </x:c>
      <x:c r="B528" t="str">
        <x:v>Telefone</x:v>
      </x:c>
      <x:c r="C528" t="str">
        <x:v>(11) 4799-9690</x:v>
      </x:c>
      <x:c r="D528" t="str">
        <x:v>+55 (11) 4799-9690</x:v>
      </x:c>
      <x:c r="E528" t="str">
        <x:v>Normalizado</x:v>
      </x:c>
      <x:c r="F528" t="str"/>
    </x:row>
    <x:row r="529">
      <x:c r="A529" t="str">
        <x:v>AT-00528</x:v>
      </x:c>
      <x:c r="B529" t="str">
        <x:v>Telefone</x:v>
      </x:c>
      <x:c r="C529" t="str">
        <x:v>(11) 4990-7010</x:v>
      </x:c>
      <x:c r="D529" t="str">
        <x:v>+55 (11) 4990-7010</x:v>
      </x:c>
      <x:c r="E529" t="str">
        <x:v>Normalizado</x:v>
      </x:c>
      <x:c r="F529" t="str"/>
    </x:row>
    <x:row r="530">
      <x:c r="A530" t="str">
        <x:v>AT-00529</x:v>
      </x:c>
      <x:c r="B530" t="str">
        <x:v>Telefone</x:v>
      </x:c>
      <x:c r="C530" t="str">
        <x:v>(11) 2378-2888</x:v>
      </x:c>
      <x:c r="D530" t="str">
        <x:v>+55 (11) 2378-2888</x:v>
      </x:c>
      <x:c r="E530" t="str">
        <x:v>Normalizado</x:v>
      </x:c>
      <x:c r="F530" t="str"/>
    </x:row>
    <x:row r="531">
      <x:c r="A531" t="str">
        <x:v>AT-00530</x:v>
      </x:c>
      <x:c r="B531" t="str">
        <x:v>Telefone</x:v>
      </x:c>
      <x:c r="C531" t="str">
        <x:v>(11) 4729-4672</x:v>
      </x:c>
      <x:c r="D531" t="str">
        <x:v>+55 (11) 4729-4672</x:v>
      </x:c>
      <x:c r="E531" t="str">
        <x:v>Normalizado</x:v>
      </x:c>
      <x:c r="F531" t="str"/>
    </x:row>
    <x:row r="532">
      <x:c r="A532" t="str">
        <x:v>AT-00531</x:v>
      </x:c>
      <x:c r="B532" t="str">
        <x:v>Telefone</x:v>
      </x:c>
      <x:c r="C532" t="str">
        <x:v>(11) 4394-5433</x:v>
      </x:c>
      <x:c r="D532" t="str">
        <x:v>+55 (11) 4394-5433</x:v>
      </x:c>
      <x:c r="E532" t="str">
        <x:v>Normalizado</x:v>
      </x:c>
      <x:c r="F532" t="str"/>
    </x:row>
    <x:row r="533">
      <x:c r="A533" t="str">
        <x:v>AT-00532</x:v>
      </x:c>
      <x:c r="B533" t="str">
        <x:v>Telefone</x:v>
      </x:c>
      <x:c r="C533" t="str">
        <x:v>(11) 4799-7884</x:v>
      </x:c>
      <x:c r="D533" t="str">
        <x:v>+55 (11) 4799-7884</x:v>
      </x:c>
      <x:c r="E533" t="str">
        <x:v>Normalizado</x:v>
      </x:c>
      <x:c r="F533" t="str"/>
    </x:row>
    <x:row r="534">
      <x:c r="A534" t="str">
        <x:v>AT-00533</x:v>
      </x:c>
      <x:c r="B534" t="str">
        <x:v>Telefone</x:v>
      </x:c>
      <x:c r="C534" t="str">
        <x:v>(11) 4725-2063</x:v>
      </x:c>
      <x:c r="D534" t="str">
        <x:v>+55 (11) 4725-2063</x:v>
      </x:c>
      <x:c r="E534" t="str">
        <x:v>Normalizado</x:v>
      </x:c>
      <x:c r="F534" t="str"/>
    </x:row>
    <x:row r="535">
      <x:c r="A535" t="str">
        <x:v>AT-00534</x:v>
      </x:c>
      <x:c r="B535" t="str">
        <x:v>Telefone</x:v>
      </x:c>
      <x:c r="C535" t="str">
        <x:v>23120996</x:v>
      </x:c>
      <x:c r="D535" t="str">
        <x:v>+55 (11) 2312-0996</x:v>
      </x:c>
      <x:c r="E535" t="str">
        <x:v>Normalizado</x:v>
      </x:c>
      <x:c r="F535" t="str"/>
    </x:row>
    <x:row r="536">
      <x:c r="A536" t="str">
        <x:v>AT-00535</x:v>
      </x:c>
      <x:c r="B536" t="str">
        <x:v>Telefone</x:v>
      </x:c>
      <x:c r="C536" t="str">
        <x:v>47999701</x:v>
      </x:c>
      <x:c r="D536" t="str">
        <x:v>+55 (11) 4799-9701</x:v>
      </x:c>
      <x:c r="E536" t="str">
        <x:v>Normalizado</x:v>
      </x:c>
      <x:c r="F536" t="str"/>
    </x:row>
    <x:row r="537">
      <x:c r="A537" t="str">
        <x:v>AT-00536</x:v>
      </x:c>
      <x:c r="B537" t="str">
        <x:v>Telefone</x:v>
      </x:c>
      <x:c r="C537" t="str">
        <x:v>(11) 4798-2000</x:v>
      </x:c>
      <x:c r="D537" t="str">
        <x:v>+55 (11) 4798-2000</x:v>
      </x:c>
      <x:c r="E537" t="str">
        <x:v>Normalizado</x:v>
      </x:c>
      <x:c r="F537" t="str"/>
    </x:row>
    <x:row r="538">
      <x:c r="A538" t="str">
        <x:v>AT-00537</x:v>
      </x:c>
      <x:c r="B538" t="str">
        <x:v>Telefone</x:v>
      </x:c>
      <x:c r="C538" t="str">
        <x:v>(11) 4799-9888</x:v>
      </x:c>
      <x:c r="D538" t="str">
        <x:v>+55 (11) 4799-9888</x:v>
      </x:c>
      <x:c r="E538" t="str">
        <x:v>Normalizado</x:v>
      </x:c>
      <x:c r="F538" t="str"/>
    </x:row>
    <x:row r="539">
      <x:c r="A539" t="str">
        <x:v>AT-00538</x:v>
      </x:c>
      <x:c r="B539" t="str">
        <x:v>Telefone</x:v>
      </x:c>
      <x:c r="C539" t="str">
        <x:v>(11) 2668-6544</x:v>
      </x:c>
      <x:c r="D539" t="str">
        <x:v>+55 (11) 2668-6544</x:v>
      </x:c>
      <x:c r="E539" t="str">
        <x:v>Normalizado</x:v>
      </x:c>
      <x:c r="F539" t="str"/>
    </x:row>
    <x:row r="540">
      <x:c r="A540" t="str">
        <x:v>AT-00539</x:v>
      </x:c>
      <x:c r="B540" t="str">
        <x:v>Telefone</x:v>
      </x:c>
      <x:c r="C540" t="str">
        <x:v>47963229</x:v>
      </x:c>
      <x:c r="D540" t="str">
        <x:v>+55 (11) 4796-3229</x:v>
      </x:c>
      <x:c r="E540" t="str">
        <x:v>Normalizado</x:v>
      </x:c>
      <x:c r="F540" t="str"/>
    </x:row>
    <x:row r="541">
      <x:c r="A541" t="str">
        <x:v>AT-00540</x:v>
      </x:c>
      <x:c r="B541" t="str">
        <x:v>Telefone</x:v>
      </x:c>
      <x:c r="C541" t="str">
        <x:v>47228322</x:v>
      </x:c>
      <x:c r="D541" t="str">
        <x:v>+55 (11) 4722-8322</x:v>
      </x:c>
      <x:c r="E541" t="str">
        <x:v>Normalizado</x:v>
      </x:c>
      <x:c r="F541" t="str"/>
    </x:row>
    <x:row r="542">
      <x:c r="A542" t="str">
        <x:v>AT-00541</x:v>
      </x:c>
      <x:c r="B542" t="str">
        <x:v>Telefone</x:v>
      </x:c>
      <x:c r="C542" t="str">
        <x:v>47277600</x:v>
      </x:c>
      <x:c r="D542" t="str">
        <x:v>+55 (11) 4727-7600</x:v>
      </x:c>
      <x:c r="E542" t="str">
        <x:v>Normalizado</x:v>
      </x:c>
      <x:c r="F542" t="str"/>
    </x:row>
    <x:row r="543">
      <x:c r="A543" t="str">
        <x:v>AT-00542</x:v>
      </x:c>
      <x:c r="B543" t="str">
        <x:v>Telefone</x:v>
      </x:c>
      <x:c r="C543" t="str">
        <x:v>(11) 3199-3590</x:v>
      </x:c>
      <x:c r="D543" t="str">
        <x:v>+55 (11) 3199-3590</x:v>
      </x:c>
      <x:c r="E543" t="str">
        <x:v>Normalizado</x:v>
      </x:c>
      <x:c r="F543" t="str"/>
    </x:row>
    <x:row r="544">
      <x:c r="A544" t="str">
        <x:v>AT-00543</x:v>
      </x:c>
      <x:c r="B544" t="str">
        <x:v>Telefone</x:v>
      </x:c>
      <x:c r="C544" t="str">
        <x:v>(13) 3313-2893</x:v>
      </x:c>
      <x:c r="D544" t="str">
        <x:v>+55 (13) 3313-2893</x:v>
      </x:c>
      <x:c r="E544" t="str">
        <x:v>Normalizado</x:v>
      </x:c>
      <x:c r="F544" t="str"/>
    </x:row>
    <x:row r="545">
      <x:c r="A545" t="str">
        <x:v>AT-00544</x:v>
      </x:c>
      <x:c r="B545" t="str">
        <x:v>Telefone</x:v>
      </x:c>
      <x:c r="C545" t="str">
        <x:v>(11) 2088-4110</x:v>
      </x:c>
      <x:c r="D545" t="str">
        <x:v>+55 (11) 2088-4110</x:v>
      </x:c>
      <x:c r="E545" t="str">
        <x:v>Normalizado</x:v>
      </x:c>
      <x:c r="F545" t="str"/>
    </x:row>
    <x:row r="546">
      <x:c r="A546" t="str">
        <x:v>AT-00545</x:v>
      </x:c>
      <x:c r="B546" t="str">
        <x:v>Telefone</x:v>
      </x:c>
      <x:c r="C546" t="str">
        <x:v>(11) 2312-2159</x:v>
      </x:c>
      <x:c r="D546" t="str">
        <x:v>+55 (11) 2312-2159</x:v>
      </x:c>
      <x:c r="E546" t="str">
        <x:v>Normalizado</x:v>
      </x:c>
      <x:c r="F546" t="str"/>
    </x:row>
    <x:row r="547">
      <x:c r="A547" t="str">
        <x:v>AT-00546</x:v>
      </x:c>
      <x:c r="B547" t="str">
        <x:v>Telefone</x:v>
      </x:c>
      <x:c r="C547" t="str">
        <x:v>(11) 4723-3311</x:v>
      </x:c>
      <x:c r="D547" t="str">
        <x:v>+55 (11) 4723-3311</x:v>
      </x:c>
      <x:c r="E547" t="str">
        <x:v>Normalizado</x:v>
      </x:c>
      <x:c r="F547" t="str"/>
    </x:row>
    <x:row r="548">
      <x:c r="A548" t="str">
        <x:v>AT-00547</x:v>
      </x:c>
      <x:c r="B548" t="str">
        <x:v>Telefone</x:v>
      </x:c>
      <x:c r="C548" t="str">
        <x:v>(11) 4799-1121</x:v>
      </x:c>
      <x:c r="D548" t="str">
        <x:v>+55 (11) 4799-1121</x:v>
      </x:c>
      <x:c r="E548" t="str">
        <x:v>Normalizado</x:v>
      </x:c>
      <x:c r="F548" t="str"/>
    </x:row>
    <x:row r="549">
      <x:c r="A549" t="str">
        <x:v>AT-00548</x:v>
      </x:c>
      <x:c r="B549" t="str">
        <x:v>Telefone</x:v>
      </x:c>
      <x:c r="C549" t="str">
        <x:v>(11) 4727-7308</x:v>
      </x:c>
      <x:c r="D549" t="str">
        <x:v>+55 (11) 4727-7308</x:v>
      </x:c>
      <x:c r="E549" t="str">
        <x:v>Normalizado</x:v>
      </x:c>
      <x:c r="F549" t="str"/>
    </x:row>
    <x:row r="550">
      <x:c r="A550" t="str">
        <x:v>AT-00549</x:v>
      </x:c>
      <x:c r="B550" t="str">
        <x:v>Telefone</x:v>
      </x:c>
      <x:c r="C550" t="str">
        <x:v>(18) 3265-7720</x:v>
      </x:c>
      <x:c r="D550" t="str">
        <x:v>+55 (18) 3265-7720</x:v>
      </x:c>
      <x:c r="E550" t="str">
        <x:v>Normalizado</x:v>
      </x:c>
      <x:c r="F550" t="str"/>
    </x:row>
    <x:row r="551">
      <x:c r="A551" t="str">
        <x:v>AT-00550</x:v>
      </x:c>
      <x:c r="B551" t="str">
        <x:v>Telefone</x:v>
      </x:c>
      <x:c r="C551" t="str">
        <x:v>(11) 2182-4596</x:v>
      </x:c>
      <x:c r="D551" t="str">
        <x:v>+55 (11) 2182-4596</x:v>
      </x:c>
      <x:c r="E551" t="str">
        <x:v>Normalizado</x:v>
      </x:c>
      <x:c r="F551" t="str"/>
    </x:row>
    <x:row r="552">
      <x:c r="A552" t="str">
        <x:v>AT-00551</x:v>
      </x:c>
      <x:c r="B552" t="str">
        <x:v>Telefone</x:v>
      </x:c>
      <x:c r="C552" t="str">
        <x:v>(11) 4726-5799</x:v>
      </x:c>
      <x:c r="D552" t="str">
        <x:v>+55 (11) 4726-5799</x:v>
      </x:c>
      <x:c r="E552" t="str">
        <x:v>Normalizado</x:v>
      </x:c>
      <x:c r="F552" t="str"/>
    </x:row>
    <x:row r="553">
      <x:c r="A553" t="str">
        <x:v>AT-00552</x:v>
      </x:c>
      <x:c r="B553" t="str">
        <x:v>Telefone</x:v>
      </x:c>
      <x:c r="C553" t="str">
        <x:v>(11) 4796-7255</x:v>
      </x:c>
      <x:c r="D553" t="str">
        <x:v>+55 (11) 4796-7255</x:v>
      </x:c>
      <x:c r="E553" t="str">
        <x:v>Normalizado</x:v>
      </x:c>
      <x:c r="F553" t="str"/>
    </x:row>
    <x:row r="554">
      <x:c r="A554" t="str">
        <x:v>AT-00553</x:v>
      </x:c>
      <x:c r="B554" t="str">
        <x:v>Telefone</x:v>
      </x:c>
      <x:c r="C554" t="str">
        <x:v>29888245</x:v>
      </x:c>
      <x:c r="D554" t="str">
        <x:v>+55 (11) 2988-8245</x:v>
      </x:c>
      <x:c r="E554" t="str">
        <x:v>Normalizado</x:v>
      </x:c>
      <x:c r="F554" t="str"/>
    </x:row>
    <x:row r="555">
      <x:c r="A555" t="str">
        <x:v>AT-00554</x:v>
      </x:c>
      <x:c r="B555" t="str">
        <x:v>Telefone</x:v>
      </x:c>
      <x:c r="C555" t="str">
        <x:v>(11) 4798-1999</x:v>
      </x:c>
      <x:c r="D555" t="str">
        <x:v>+55 (11) 4798-1999</x:v>
      </x:c>
      <x:c r="E555" t="str">
        <x:v>Normalizado</x:v>
      </x:c>
      <x:c r="F555" t="str"/>
    </x:row>
    <x:row r="556">
      <x:c r="A556" t="str">
        <x:v>AT-00555</x:v>
      </x:c>
      <x:c r="B556" t="str">
        <x:v>Telefone</x:v>
      </x:c>
      <x:c r="C556" t="str">
        <x:v>(11) 2847-2453</x:v>
      </x:c>
      <x:c r="D556" t="str">
        <x:v>+55 (11) 2847-2453</x:v>
      </x:c>
      <x:c r="E556" t="str">
        <x:v>Normalizado</x:v>
      </x:c>
      <x:c r="F556" t="str"/>
    </x:row>
    <x:row r="557">
      <x:c r="A557" t="str">
        <x:v>AT-00556</x:v>
      </x:c>
      <x:c r="B557" t="str">
        <x:v>Telefone</x:v>
      </x:c>
      <x:c r="C557" t="str">
        <x:v>(11) 4723-9400</x:v>
      </x:c>
      <x:c r="D557" t="str">
        <x:v>+55 (11) 4723-9400</x:v>
      </x:c>
      <x:c r="E557" t="str">
        <x:v>Normalizado</x:v>
      </x:c>
      <x:c r="F557" t="str"/>
    </x:row>
    <x:row r="558">
      <x:c r="A558" t="str">
        <x:v>AT-00557</x:v>
      </x:c>
      <x:c r="B558" t="str">
        <x:v>Telefone</x:v>
      </x:c>
      <x:c r="C558" t="str">
        <x:v>(11) 4555-7713</x:v>
      </x:c>
      <x:c r="D558" t="str">
        <x:v>+55 (11) 4555-7713</x:v>
      </x:c>
      <x:c r="E558" t="str">
        <x:v>Normalizado</x:v>
      </x:c>
      <x:c r="F558" t="str"/>
    </x:row>
    <x:row r="559">
      <x:c r="A559" t="str">
        <x:v>AT-00558</x:v>
      </x:c>
      <x:c r="B559" t="str">
        <x:v>Telefone</x:v>
      </x:c>
      <x:c r="C559" t="str">
        <x:v>(11) 4726-4044</x:v>
      </x:c>
      <x:c r="D559" t="str">
        <x:v>+55 (11) 4726-4044</x:v>
      </x:c>
      <x:c r="E559" t="str">
        <x:v>Normalizado</x:v>
      </x:c>
      <x:c r="F559" t="str"/>
    </x:row>
    <x:row r="560">
      <x:c r="A560" t="str">
        <x:v>AT-00559</x:v>
      </x:c>
      <x:c r="B560" t="str">
        <x:v>Telefone</x:v>
      </x:c>
      <x:c r="C560" t="str">
        <x:v>(11) 4798-1385</x:v>
      </x:c>
      <x:c r="D560" t="str">
        <x:v>+55 (11) 4798-1385</x:v>
      </x:c>
      <x:c r="E560" t="str">
        <x:v>Normalizado</x:v>
      </x:c>
      <x:c r="F560" t="str"/>
    </x:row>
    <x:row r="561">
      <x:c r="A561" t="str">
        <x:v>AT-00560</x:v>
      </x:c>
      <x:c r="B561" t="str">
        <x:v>Telefone</x:v>
      </x:c>
      <x:c r="C561" t="str">
        <x:v>(11) 4727-1661</x:v>
      </x:c>
      <x:c r="D561" t="str">
        <x:v>+55 (11) 4727-1661</x:v>
      </x:c>
      <x:c r="E561" t="str">
        <x:v>Normalizado</x:v>
      </x:c>
      <x:c r="F561" t="str"/>
    </x:row>
    <x:row r="562">
      <x:c r="A562" t="str">
        <x:v>AT-00561</x:v>
      </x:c>
      <x:c r="B562" t="str">
        <x:v>Telefone</x:v>
      </x:c>
      <x:c r="C562" t="str">
        <x:v>(11) 4796-9789</x:v>
      </x:c>
      <x:c r="D562" t="str">
        <x:v>+55 (11) 4796-9789</x:v>
      </x:c>
      <x:c r="E562" t="str">
        <x:v>Normalizado</x:v>
      </x:c>
      <x:c r="F562" t="str"/>
    </x:row>
    <x:row r="563">
      <x:c r="A563" t="str">
        <x:v>AT-00562</x:v>
      </x:c>
      <x:c r="B563" t="str">
        <x:v>Telefone</x:v>
      </x:c>
      <x:c r="C563" t="str">
        <x:v>(11) 4799-3174</x:v>
      </x:c>
      <x:c r="D563" t="str">
        <x:v>+55 (11) 4799-3174</x:v>
      </x:c>
      <x:c r="E563" t="str">
        <x:v>Normalizado</x:v>
      </x:c>
      <x:c r="F563" t="str"/>
    </x:row>
    <x:row r="564">
      <x:c r="A564" t="str">
        <x:v>AT-00563</x:v>
      </x:c>
      <x:c r="B564" t="str">
        <x:v>Telefone</x:v>
      </x:c>
      <x:c r="C564" t="str">
        <x:v>(11) 4799-8625</x:v>
      </x:c>
      <x:c r="D564" t="str">
        <x:v>+55 (11) 4799-8625</x:v>
      </x:c>
      <x:c r="E564" t="str">
        <x:v>Normalizado</x:v>
      </x:c>
      <x:c r="F564" t="str"/>
    </x:row>
    <x:row r="565">
      <x:c r="A565" t="str">
        <x:v>AT-00564</x:v>
      </x:c>
      <x:c r="B565" t="str">
        <x:v>Telefone</x:v>
      </x:c>
      <x:c r="C565" t="str">
        <x:v>(11) 4722-2516</x:v>
      </x:c>
      <x:c r="D565" t="str">
        <x:v>+55 (11) 4722-2516</x:v>
      </x:c>
      <x:c r="E565" t="str">
        <x:v>Normalizado</x:v>
      </x:c>
      <x:c r="F565" t="str"/>
    </x:row>
    <x:row r="566">
      <x:c r="A566" t="str">
        <x:v>AT-00565</x:v>
      </x:c>
      <x:c r="B566" t="str">
        <x:v>Telefone</x:v>
      </x:c>
      <x:c r="C566" t="str">
        <x:v>(11) 4394-5433</x:v>
      </x:c>
      <x:c r="D566" t="str">
        <x:v>+55 (11) 4394-5433</x:v>
      </x:c>
      <x:c r="E566" t="str">
        <x:v>Normalizado</x:v>
      </x:c>
      <x:c r="F566" t="str"/>
    </x:row>
    <x:row r="567">
      <x:c r="A567" t="str">
        <x:v>AT-00566</x:v>
      </x:c>
      <x:c r="B567" t="str">
        <x:v>Telefone</x:v>
      </x:c>
      <x:c r="C567" t="str">
        <x:v>(11) 3276-4260</x:v>
      </x:c>
      <x:c r="D567" t="str">
        <x:v>+55 (11) 3276-4260</x:v>
      </x:c>
      <x:c r="E567" t="str">
        <x:v>Normalizado</x:v>
      </x:c>
      <x:c r="F567" t="str"/>
    </x:row>
    <x:row r="568">
      <x:c r="A568" t="str">
        <x:v>AT-00567</x:v>
      </x:c>
      <x:c r="B568" t="str">
        <x:v>Telefone</x:v>
      </x:c>
      <x:c r="C568" t="str">
        <x:v>(11) 4798-4114</x:v>
      </x:c>
      <x:c r="D568" t="str">
        <x:v>+55 (11) 4798-4114</x:v>
      </x:c>
      <x:c r="E568" t="str">
        <x:v>Normalizado</x:v>
      </x:c>
      <x:c r="F568" t="str"/>
    </x:row>
    <x:row r="569">
      <x:c r="A569" t="str">
        <x:v>AT-00568</x:v>
      </x:c>
      <x:c r="B569" t="str">
        <x:v>Telefone</x:v>
      </x:c>
      <x:c r="C569" t="str">
        <x:v>(11) 4798-3827</x:v>
      </x:c>
      <x:c r="D569" t="str">
        <x:v>+55 (11) 4798-3827</x:v>
      </x:c>
      <x:c r="E569" t="str">
        <x:v>Normalizado</x:v>
      </x:c>
      <x:c r="F569" t="str"/>
    </x:row>
    <x:row r="570">
      <x:c r="A570" t="str">
        <x:v>AT-00569</x:v>
      </x:c>
      <x:c r="B570" t="str">
        <x:v>Telefone</x:v>
      </x:c>
      <x:c r="C570" t="str">
        <x:v>(11) 4726-7280</x:v>
      </x:c>
      <x:c r="D570" t="str">
        <x:v>+55 (11) 4726-7280</x:v>
      </x:c>
      <x:c r="E570" t="str">
        <x:v>Normalizado</x:v>
      </x:c>
      <x:c r="F570" t="str"/>
    </x:row>
    <x:row r="571">
      <x:c r="A571" t="str">
        <x:v>AT-00570</x:v>
      </x:c>
      <x:c r="B571" t="str">
        <x:v>Telefone</x:v>
      </x:c>
      <x:c r="C571" t="str">
        <x:v>(11) 4724-9901</x:v>
      </x:c>
      <x:c r="D571" t="str">
        <x:v>+55 (11) 4724-9901</x:v>
      </x:c>
      <x:c r="E571" t="str">
        <x:v>Normalizado</x:v>
      </x:c>
      <x:c r="F571" t="str"/>
    </x:row>
    <x:row r="572">
      <x:c r="A572" t="str">
        <x:v>AT-00571</x:v>
      </x:c>
      <x:c r="B572" t="str">
        <x:v>Telefone</x:v>
      </x:c>
      <x:c r="C572" t="str">
        <x:v>(11) 3678-4949</x:v>
      </x:c>
      <x:c r="D572" t="str">
        <x:v>+55 (11) 3678-4949</x:v>
      </x:c>
      <x:c r="E572" t="str">
        <x:v>Normalizado</x:v>
      </x:c>
      <x:c r="F572" t="str"/>
    </x:row>
    <x:row r="573">
      <x:c r="A573" t="str">
        <x:v>AT-00572</x:v>
      </x:c>
      <x:c r="B573" t="str">
        <x:v>Telefone</x:v>
      </x:c>
      <x:c r="C573" t="str">
        <x:v>47991854</x:v>
      </x:c>
      <x:c r="D573" t="str">
        <x:v>+55 (11) 4799-1854</x:v>
      </x:c>
      <x:c r="E573" t="str">
        <x:v>Normalizado</x:v>
      </x:c>
      <x:c r="F573" t="str"/>
    </x:row>
    <x:row r="574">
      <x:c r="A574" t="str">
        <x:v>AT-00573</x:v>
      </x:c>
      <x:c r="B574" t="str">
        <x:v>Telefone</x:v>
      </x:c>
      <x:c r="C574" t="str">
        <x:v>(11) 4747-3253</x:v>
      </x:c>
      <x:c r="D574" t="str">
        <x:v>+55 (11) 4747-3253</x:v>
      </x:c>
      <x:c r="E574" t="str">
        <x:v>Normalizado</x:v>
      </x:c>
      <x:c r="F574" t="str"/>
    </x:row>
    <x:row r="575">
      <x:c r="A575" t="str">
        <x:v>AT-00574</x:v>
      </x:c>
      <x:c r="B575" t="str">
        <x:v>Telefone</x:v>
      </x:c>
      <x:c r="C575" t="str">
        <x:v>(11) 4312-1312</x:v>
      </x:c>
      <x:c r="D575" t="str">
        <x:v>+55 (11) 4312-1312</x:v>
      </x:c>
      <x:c r="E575" t="str">
        <x:v>Normalizado</x:v>
      </x:c>
      <x:c r="F575" t="str"/>
    </x:row>
    <x:row r="576">
      <x:c r="A576" t="str">
        <x:v>AT-00575</x:v>
      </x:c>
      <x:c r="B576" t="str">
        <x:v>Telefone</x:v>
      </x:c>
      <x:c r="C576" t="str">
        <x:v>(11) 4799-9281</x:v>
      </x:c>
      <x:c r="D576" t="str">
        <x:v>+55 (11) 4799-9281</x:v>
      </x:c>
      <x:c r="E576" t="str">
        <x:v>Normalizado</x:v>
      </x:c>
      <x:c r="F576" t="str"/>
    </x:row>
    <x:row r="577">
      <x:c r="A577" t="str">
        <x:v>AT-00576</x:v>
      </x:c>
      <x:c r="B577" t="str">
        <x:v>Telefone</x:v>
      </x:c>
      <x:c r="C577" t="str">
        <x:v>(11) 4724-8418</x:v>
      </x:c>
      <x:c r="D577" t="str">
        <x:v>+55 (11) 4724-8418</x:v>
      </x:c>
      <x:c r="E577" t="str">
        <x:v>Normalizado</x:v>
      </x:c>
      <x:c r="F577" t="str"/>
    </x:row>
    <x:row r="578">
      <x:c r="A578" t="str">
        <x:v>AT-00577</x:v>
      </x:c>
      <x:c r="B578" t="str">
        <x:v>Telefone</x:v>
      </x:c>
      <x:c r="C578" t="str">
        <x:v>(11) 4727-1460</x:v>
      </x:c>
      <x:c r="D578" t="str">
        <x:v>+55 (11) 4727-1460</x:v>
      </x:c>
      <x:c r="E578" t="str">
        <x:v>Normalizado</x:v>
      </x:c>
      <x:c r="F578" t="str"/>
    </x:row>
    <x:row r="579">
      <x:c r="A579" t="str">
        <x:v>AT-00578</x:v>
      </x:c>
      <x:c r="B579" t="str">
        <x:v>Telefone</x:v>
      </x:c>
      <x:c r="C579" t="str">
        <x:v>(11) 4799-0531</x:v>
      </x:c>
      <x:c r="D579" t="str">
        <x:v>+55 (11) 4799-0531</x:v>
      </x:c>
      <x:c r="E579" t="str">
        <x:v>Normalizado</x:v>
      </x:c>
      <x:c r="F579" t="str"/>
    </x:row>
    <x:row r="580">
      <x:c r="A580" t="str">
        <x:v>AT-00579</x:v>
      </x:c>
      <x:c r="B580" t="str">
        <x:v>Telefone</x:v>
      </x:c>
      <x:c r="C580" t="str">
        <x:v>(11) 4726-1734</x:v>
      </x:c>
      <x:c r="D580" t="str">
        <x:v>+55 (11) 4726-1734</x:v>
      </x:c>
      <x:c r="E580" t="str">
        <x:v>Normalizado</x:v>
      </x:c>
      <x:c r="F580" t="str"/>
    </x:row>
    <x:row r="581">
      <x:c r="A581" t="str">
        <x:v>AT-00580</x:v>
      </x:c>
      <x:c r="B581" t="str">
        <x:v>Telefone</x:v>
      </x:c>
      <x:c r="C581" t="str">
        <x:v>(11) 4798-5477</x:v>
      </x:c>
      <x:c r="D581" t="str">
        <x:v>+55 (11) 4798-5477</x:v>
      </x:c>
      <x:c r="E581" t="str">
        <x:v>Normalizado</x:v>
      </x:c>
      <x:c r="F581" t="str"/>
    </x:row>
    <x:row r="582">
      <x:c r="A582" t="str">
        <x:v>AT-00581</x:v>
      </x:c>
      <x:c r="B582" t="str">
        <x:v>Telefone</x:v>
      </x:c>
      <x:c r="C582" t="str">
        <x:v>(11) 4738-1466</x:v>
      </x:c>
      <x:c r="D582" t="str">
        <x:v>+55 (11) 4738-1466</x:v>
      </x:c>
      <x:c r="E582" t="str">
        <x:v>Normalizado</x:v>
      </x:c>
      <x:c r="F582" t="str"/>
    </x:row>
    <x:row r="583">
      <x:c r="A583" t="str">
        <x:v>AT-00582</x:v>
      </x:c>
      <x:c r="B583" t="str">
        <x:v>Telefone</x:v>
      </x:c>
      <x:c r="C583" t="str">
        <x:v>(11) 4724-8749</x:v>
      </x:c>
      <x:c r="D583" t="str">
        <x:v>+55 (11) 4724-8749</x:v>
      </x:c>
      <x:c r="E583" t="str">
        <x:v>Normalizado</x:v>
      </x:c>
      <x:c r="F583" t="str"/>
    </x:row>
    <x:row r="584">
      <x:c r="A584" t="str">
        <x:v>AT-00583</x:v>
      </x:c>
      <x:c r="B584" t="str">
        <x:v>Telefone</x:v>
      </x:c>
      <x:c r="C584" t="str">
        <x:v>(11) 4724-8749</x:v>
      </x:c>
      <x:c r="D584" t="str">
        <x:v>+55 (11) 4724-8749</x:v>
      </x:c>
      <x:c r="E584" t="str">
        <x:v>Normalizado</x:v>
      </x:c>
      <x:c r="F584" t="str"/>
    </x:row>
    <x:row r="585">
      <x:c r="A585" t="str">
        <x:v>AT-00584</x:v>
      </x:c>
      <x:c r="B585" t="str">
        <x:v>Telefone</x:v>
      </x:c>
      <x:c r="C585" t="str">
        <x:v>(11) 2629-1899</x:v>
      </x:c>
      <x:c r="D585" t="str">
        <x:v>+55 (11) 2629-1899</x:v>
      </x:c>
      <x:c r="E585" t="str">
        <x:v>Normalizado</x:v>
      </x:c>
      <x:c r="F585" t="str"/>
    </x:row>
    <x:row r="586">
      <x:c r="A586" t="str">
        <x:v>AT-00585</x:v>
      </x:c>
      <x:c r="B586" t="str">
        <x:v>Telefone</x:v>
      </x:c>
      <x:c r="C586" t="str">
        <x:v>(11) 3996-8193</x:v>
      </x:c>
      <x:c r="D586" t="str">
        <x:v>+55 (11) 3996-8193</x:v>
      </x:c>
      <x:c r="E586" t="str">
        <x:v>Normalizado</x:v>
      </x:c>
      <x:c r="F586" t="str"/>
    </x:row>
    <x:row r="587">
      <x:c r="A587" t="str">
        <x:v>AT-00586</x:v>
      </x:c>
      <x:c r="B587" t="str">
        <x:v>Telefone</x:v>
      </x:c>
      <x:c r="C587" t="str">
        <x:v>(11) 4699-1780</x:v>
      </x:c>
      <x:c r="D587" t="str">
        <x:v>+55 (11) 4699-1780</x:v>
      </x:c>
      <x:c r="E587" t="str">
        <x:v>Normalizado</x:v>
      </x:c>
      <x:c r="F587" t="str"/>
    </x:row>
    <x:row r="588">
      <x:c r="A588" t="str">
        <x:v>AT-00587</x:v>
      </x:c>
      <x:c r="B588" t="str">
        <x:v>Telefone</x:v>
      </x:c>
      <x:c r="C588" t="str">
        <x:v>(11) 4735-3353</x:v>
      </x:c>
      <x:c r="D588" t="str">
        <x:v>+55 (11) 4735-3353</x:v>
      </x:c>
      <x:c r="E588" t="str">
        <x:v>Normalizado</x:v>
      </x:c>
      <x:c r="F588" t="str"/>
    </x:row>
    <x:row r="589">
      <x:c r="A589" t="str">
        <x:v>AT-00588</x:v>
      </x:c>
      <x:c r="B589" t="str">
        <x:v>Telefone</x:v>
      </x:c>
      <x:c r="C589" t="str">
        <x:v>(11) 4794-8148</x:v>
      </x:c>
      <x:c r="D589" t="str">
        <x:v>+55 (11) 4794-8148</x:v>
      </x:c>
      <x:c r="E589" t="str">
        <x:v>Normalizado</x:v>
      </x:c>
      <x:c r="F589" t="str"/>
    </x:row>
    <x:row r="590">
      <x:c r="A590" t="str">
        <x:v>AT-00589</x:v>
      </x:c>
      <x:c r="B590" t="str">
        <x:v>Telefone</x:v>
      </x:c>
      <x:c r="C590" t="str">
        <x:v>951455354</x:v>
      </x:c>
      <x:c r="D590" t="str">
        <x:v>+55 (11) 95145-5354</x:v>
      </x:c>
      <x:c r="E590" t="str">
        <x:v>Normalizado</x:v>
      </x:c>
      <x:c r="F590" t="str"/>
    </x:row>
    <x:row r="591">
      <x:c r="A591" t="str">
        <x:v>AT-00590</x:v>
      </x:c>
      <x:c r="B591" t="str">
        <x:v>Telefone</x:v>
      </x:c>
      <x:c r="C591" t="str">
        <x:v>(11) 4799-0111</x:v>
      </x:c>
      <x:c r="D591" t="str">
        <x:v>+55 (11) 4799-0111</x:v>
      </x:c>
      <x:c r="E591" t="str">
        <x:v>Normalizado</x:v>
      </x:c>
      <x:c r="F591" t="str"/>
    </x:row>
    <x:row r="592">
      <x:c r="A592" t="str">
        <x:v>AT-00591</x:v>
      </x:c>
      <x:c r="B592" t="str">
        <x:v>Telefone</x:v>
      </x:c>
      <x:c r="C592" t="str">
        <x:v>59641951000192</x:v>
      </x:c>
      <x:c r="D592" t="str"/>
      <x:c r="E592" t="str">
        <x:v>Normalizado com ressalva</x:v>
      </x:c>
      <x:c r="F592" t="str">
        <x:v>Possível CNPJ no telefone: 59641951000192</x:v>
      </x:c>
    </x:row>
    <x:row r="593">
      <x:c r="A593" t="str">
        <x:v>AT-00592</x:v>
      </x:c>
      <x:c r="B593" t="str">
        <x:v>Telefone</x:v>
      </x:c>
      <x:c r="C593" t="str">
        <x:v>(11) 4799-9901</x:v>
      </x:c>
      <x:c r="D593" t="str">
        <x:v>+55 (11) 4799-9901</x:v>
      </x:c>
      <x:c r="E593" t="str">
        <x:v>Normalizado</x:v>
      </x:c>
      <x:c r="F593" t="str"/>
    </x:row>
    <x:row r="594">
      <x:c r="A594" t="str">
        <x:v>AT-00593</x:v>
      </x:c>
      <x:c r="B594" t="str">
        <x:v>Telefone</x:v>
      </x:c>
      <x:c r="C594" t="str">
        <x:v>(11) 7064-3042</x:v>
      </x:c>
      <x:c r="D594" t="str">
        <x:v>+55 (11) 7064-3042</x:v>
      </x:c>
      <x:c r="E594" t="str">
        <x:v>Normalizado</x:v>
      </x:c>
      <x:c r="F594" t="str"/>
    </x:row>
    <x:row r="595">
      <x:c r="A595" t="str">
        <x:v>AT-00594</x:v>
      </x:c>
      <x:c r="B595" t="str">
        <x:v>Telefone</x:v>
      </x:c>
      <x:c r="C595" t="str">
        <x:v>43123136</x:v>
      </x:c>
      <x:c r="D595" t="str">
        <x:v>+55 (11) 4312-3136</x:v>
      </x:c>
      <x:c r="E595" t="str">
        <x:v>Normalizado</x:v>
      </x:c>
      <x:c r="F595" t="str"/>
    </x:row>
    <x:row r="596">
      <x:c r="A596" t="str">
        <x:v>AT-00595</x:v>
      </x:c>
      <x:c r="B596" t="str">
        <x:v>Telefone</x:v>
      </x:c>
      <x:c r="C596" t="str">
        <x:v>(11) 4790-5885</x:v>
      </x:c>
      <x:c r="D596" t="str">
        <x:v>+55 (11) 4790-5885</x:v>
      </x:c>
      <x:c r="E596" t="str">
        <x:v>Normalizado</x:v>
      </x:c>
      <x:c r="F596" t="str"/>
    </x:row>
    <x:row r="597">
      <x:c r="A597" t="str">
        <x:v>AT-00596</x:v>
      </x:c>
      <x:c r="B597" t="str">
        <x:v>Telefone</x:v>
      </x:c>
      <x:c r="C597" t="str">
        <x:v>(11) 4240-2177</x:v>
      </x:c>
      <x:c r="D597" t="str">
        <x:v>+55 (11) 4240-2177</x:v>
      </x:c>
      <x:c r="E597" t="str">
        <x:v>Normalizado</x:v>
      </x:c>
      <x:c r="F597" t="str"/>
    </x:row>
    <x:row r="598">
      <x:c r="A598" t="str">
        <x:v>AT-00597</x:v>
      </x:c>
      <x:c r="B598" t="str">
        <x:v>Telefone</x:v>
      </x:c>
      <x:c r="C598" t="str">
        <x:v>(11) 4759-7237</x:v>
      </x:c>
      <x:c r="D598" t="str">
        <x:v>+55 (11) 4759-7237</x:v>
      </x:c>
      <x:c r="E598" t="str">
        <x:v>Normalizado</x:v>
      </x:c>
      <x:c r="F598" t="str"/>
    </x:row>
    <x:row r="599">
      <x:c r="A599" t="str">
        <x:v>AT-00598</x:v>
      </x:c>
      <x:c r="B599" t="str">
        <x:v>Telefone</x:v>
      </x:c>
      <x:c r="C599" t="str">
        <x:v>(11) 4724-8200</x:v>
      </x:c>
      <x:c r="D599" t="str">
        <x:v>+55 (11) 4724-8200</x:v>
      </x:c>
      <x:c r="E599" t="str">
        <x:v>Normalizado</x:v>
      </x:c>
      <x:c r="F599" t="str"/>
    </x:row>
    <x:row r="600">
      <x:c r="A600" t="str">
        <x:v>AT-00598</x:v>
      </x:c>
      <x:c r="B600" t="str">
        <x:v>E-mail</x:v>
      </x:c>
      <x:c r="C600" t="str">
        <x:v>cytolab @ cytolab.com.br</x:v>
      </x:c>
      <x:c r="D600" t="str">
        <x:v>cytolab@cytolab.com.br</x:v>
      </x:c>
      <x:c r="E600" t="str">
        <x:v>Formatação corrigida</x:v>
      </x:c>
      <x:c r="F600" t="str"/>
    </x:row>
    <x:row r="601">
      <x:c r="A601" t="str">
        <x:v>AT-00599</x:v>
      </x:c>
      <x:c r="B601" t="str">
        <x:v>Telefone</x:v>
      </x:c>
      <x:c r="C601" t="str">
        <x:v>58475039000307</x:v>
      </x:c>
      <x:c r="D601" t="str"/>
      <x:c r="E601" t="str">
        <x:v>Normalizado com ressalva</x:v>
      </x:c>
      <x:c r="F601" t="str">
        <x:v>Possível CNPJ no telefone: 58475039000307</x:v>
      </x:c>
    </x:row>
    <x:row r="602">
      <x:c r="A602" t="str">
        <x:v>AT-00600</x:v>
      </x:c>
      <x:c r="B602" t="str">
        <x:v>Telefone</x:v>
      </x:c>
      <x:c r="C602" t="str">
        <x:v>(11) 4727-1777</x:v>
      </x:c>
      <x:c r="D602" t="str">
        <x:v>+55 (11) 4727-1777</x:v>
      </x:c>
      <x:c r="E602" t="str">
        <x:v>Normalizado</x:v>
      </x:c>
      <x:c r="F602" t="str"/>
    </x:row>
    <x:row r="603">
      <x:c r="A603" t="str">
        <x:v>AT-00601</x:v>
      </x:c>
      <x:c r="B603" t="str">
        <x:v>Telefone</x:v>
      </x:c>
      <x:c r="C603" t="str">
        <x:v>23127100</x:v>
      </x:c>
      <x:c r="D603" t="str">
        <x:v>+55 (11) 2312-7100</x:v>
      </x:c>
      <x:c r="E603" t="str">
        <x:v>Normalizado</x:v>
      </x:c>
      <x:c r="F603" t="str"/>
    </x:row>
    <x:row r="604">
      <x:c r="A604" t="str">
        <x:v>AT-00602</x:v>
      </x:c>
      <x:c r="B604" t="str">
        <x:v>Telefone</x:v>
      </x:c>
      <x:c r="C604" t="str">
        <x:v>(11) 4566-5773</x:v>
      </x:c>
      <x:c r="D604" t="str">
        <x:v>+55 (11) 4566-5773</x:v>
      </x:c>
      <x:c r="E604" t="str">
        <x:v>Normalizado</x:v>
      </x:c>
      <x:c r="F604" t="str"/>
    </x:row>
    <x:row r="605">
      <x:c r="A605" t="str">
        <x:v>AT-00603</x:v>
      </x:c>
      <x:c r="B605" t="str">
        <x:v>Telefone</x:v>
      </x:c>
      <x:c r="C605" t="str">
        <x:v>47925417</x:v>
      </x:c>
      <x:c r="D605" t="str">
        <x:v>+55 (11) 4792-5417</x:v>
      </x:c>
      <x:c r="E605" t="str">
        <x:v>Normalizado</x:v>
      </x:c>
      <x:c r="F605" t="str"/>
    </x:row>
    <x:row r="606">
      <x:c r="A606" t="str">
        <x:v>AT-00604</x:v>
      </x:c>
      <x:c r="B606" t="str">
        <x:v>Telefone</x:v>
      </x:c>
      <x:c r="C606" t="str">
        <x:v>26265534</x:v>
      </x:c>
      <x:c r="D606" t="str">
        <x:v>+55 (11) 2626-5534</x:v>
      </x:c>
      <x:c r="E606" t="str">
        <x:v>Normalizado</x:v>
      </x:c>
      <x:c r="F606" t="str"/>
    </x:row>
    <x:row r="607">
      <x:c r="A607" t="str">
        <x:v>AT-00605</x:v>
      </x:c>
      <x:c r="B607" t="str">
        <x:v>Telefone</x:v>
      </x:c>
      <x:c r="C607" t="str">
        <x:v>(11) 4646-4989</x:v>
      </x:c>
      <x:c r="D607" t="str">
        <x:v>+55 (11) 4646-4989</x:v>
      </x:c>
      <x:c r="E607" t="str">
        <x:v>Normalizado</x:v>
      </x:c>
      <x:c r="F607" t="str"/>
    </x:row>
    <x:row r="608">
      <x:c r="A608" t="str">
        <x:v>AT-00606</x:v>
      </x:c>
      <x:c r="B608" t="str">
        <x:v>Telefone</x:v>
      </x:c>
      <x:c r="C608" t="str">
        <x:v>(11) 4722-7749</x:v>
      </x:c>
      <x:c r="D608" t="str">
        <x:v>+55 (11) 4722-7749</x:v>
      </x:c>
      <x:c r="E608" t="str">
        <x:v>Normalizado</x:v>
      </x:c>
      <x:c r="F608" t="str"/>
    </x:row>
    <x:row r="609">
      <x:c r="A609" t="str">
        <x:v>AT-00607</x:v>
      </x:c>
      <x:c r="B609" t="str">
        <x:v>Telefone</x:v>
      </x:c>
      <x:c r="C609" t="str">
        <x:v>(11) 4790-8898</x:v>
      </x:c>
      <x:c r="D609" t="str">
        <x:v>+55 (11) 4790-8898</x:v>
      </x:c>
      <x:c r="E609" t="str">
        <x:v>Normalizado</x:v>
      </x:c>
      <x:c r="F609" t="str"/>
    </x:row>
    <x:row r="610">
      <x:c r="A610" t="str">
        <x:v>AT-00608</x:v>
      </x:c>
      <x:c r="B610" t="str">
        <x:v>Telefone</x:v>
      </x:c>
      <x:c r="C610" t="str">
        <x:v>(11) 4722-8711</x:v>
      </x:c>
      <x:c r="D610" t="str">
        <x:v>+55 (11) 4722-8711</x:v>
      </x:c>
      <x:c r="E610" t="str">
        <x:v>Normalizado</x:v>
      </x:c>
      <x:c r="F610" t="str"/>
    </x:row>
    <x:row r="611">
      <x:c r="A611" t="str">
        <x:v>AT-00609</x:v>
      </x:c>
      <x:c r="B611" t="str">
        <x:v>Telefone</x:v>
      </x:c>
      <x:c r="C611" t="str">
        <x:v>(11) 6874-0080</x:v>
      </x:c>
      <x:c r="D611" t="str">
        <x:v>+55 (11) 6874-0080</x:v>
      </x:c>
      <x:c r="E611" t="str">
        <x:v>Normalizado</x:v>
      </x:c>
      <x:c r="F611" t="str"/>
    </x:row>
    <x:row r="612">
      <x:c r="A612" t="str">
        <x:v>AT-00610</x:v>
      </x:c>
      <x:c r="B612" t="str">
        <x:v>Telefone</x:v>
      </x:c>
      <x:c r="C612" t="str">
        <x:v>(11) 4726-2015</x:v>
      </x:c>
      <x:c r="D612" t="str">
        <x:v>+55 (11) 4726-2015</x:v>
      </x:c>
      <x:c r="E612" t="str">
        <x:v>Normalizado</x:v>
      </x:c>
      <x:c r="F612" t="str"/>
    </x:row>
    <x:row r="613">
      <x:c r="A613" t="str">
        <x:v>AT-00611</x:v>
      </x:c>
      <x:c r="B613" t="str">
        <x:v>Telefone</x:v>
      </x:c>
      <x:c r="C613" t="str">
        <x:v>(11) 4726-2015</x:v>
      </x:c>
      <x:c r="D613" t="str">
        <x:v>+55 (11) 4726-2015</x:v>
      </x:c>
      <x:c r="E613" t="str">
        <x:v>Normalizado</x:v>
      </x:c>
      <x:c r="F613" t="str"/>
    </x:row>
    <x:row r="614">
      <x:c r="A614" t="str">
        <x:v>AT-00612</x:v>
      </x:c>
      <x:c r="B614" t="str">
        <x:v>Telefone</x:v>
      </x:c>
      <x:c r="C614" t="str">
        <x:v>(11) 4727-7353</x:v>
      </x:c>
      <x:c r="D614" t="str">
        <x:v>+55 (11) 4727-7353</x:v>
      </x:c>
      <x:c r="E614" t="str">
        <x:v>Normalizado</x:v>
      </x:c>
      <x:c r="F614" t="str"/>
    </x:row>
    <x:row r="615">
      <x:c r="A615" t="str">
        <x:v>AT-00613</x:v>
      </x:c>
      <x:c r="B615" t="str">
        <x:v>Telefone</x:v>
      </x:c>
      <x:c r="C615" t="str">
        <x:v>(11) 4122-6698</x:v>
      </x:c>
      <x:c r="D615" t="str">
        <x:v>+55 (11) 4122-6698</x:v>
      </x:c>
      <x:c r="E615" t="str">
        <x:v>Normalizado</x:v>
      </x:c>
      <x:c r="F615" t="str"/>
    </x:row>
    <x:row r="616">
      <x:c r="A616" t="str">
        <x:v>AT-00614</x:v>
      </x:c>
      <x:c r="B616" t="str">
        <x:v>Telefone</x:v>
      </x:c>
      <x:c r="C616" t="str">
        <x:v>(11) 2100-5577</x:v>
      </x:c>
      <x:c r="D616" t="str">
        <x:v>+55 (11) 2100-5577</x:v>
      </x:c>
      <x:c r="E616" t="str">
        <x:v>Normalizado</x:v>
      </x:c>
      <x:c r="F616" t="str"/>
    </x:row>
    <x:row r="617">
      <x:c r="A617" t="str">
        <x:v>AT-00615</x:v>
      </x:c>
      <x:c r="B617" t="str">
        <x:v>Telefone</x:v>
      </x:c>
      <x:c r="C617" t="str">
        <x:v>(11) 2847-2453</x:v>
      </x:c>
      <x:c r="D617" t="str">
        <x:v>+55 (11) 2847-2453</x:v>
      </x:c>
      <x:c r="E617" t="str">
        <x:v>Normalizado</x:v>
      </x:c>
      <x:c r="F617" t="str"/>
    </x:row>
    <x:row r="618">
      <x:c r="A618" t="str">
        <x:v>AT-00616</x:v>
      </x:c>
      <x:c r="B618" t="str">
        <x:v>Telefone</x:v>
      </x:c>
      <x:c r="C618" t="str">
        <x:v>(11) 4723-3833</x:v>
      </x:c>
      <x:c r="D618" t="str">
        <x:v>+55 (11) 4723-3833</x:v>
      </x:c>
      <x:c r="E618" t="str">
        <x:v>Normalizado</x:v>
      </x:c>
      <x:c r="F618" t="str"/>
    </x:row>
    <x:row r="619">
      <x:c r="A619" t="str">
        <x:v>AT-00617</x:v>
      </x:c>
      <x:c r="B619" t="str">
        <x:v>Telefone</x:v>
      </x:c>
      <x:c r="C619" t="str">
        <x:v>(11) 4762-1114</x:v>
      </x:c>
      <x:c r="D619" t="str">
        <x:v>+55 (11) 4762-1114</x:v>
      </x:c>
      <x:c r="E619" t="str">
        <x:v>Normalizado</x:v>
      </x:c>
      <x:c r="F619" t="str"/>
    </x:row>
    <x:row r="620">
      <x:c r="A620" t="str">
        <x:v>AT-00618</x:v>
      </x:c>
      <x:c r="B620" t="str">
        <x:v>Telefone</x:v>
      </x:c>
      <x:c r="C620" t="str">
        <x:v>(11) 7189-1324</x:v>
      </x:c>
      <x:c r="D620" t="str">
        <x:v>+55 (11) 7189-1324</x:v>
      </x:c>
      <x:c r="E620" t="str">
        <x:v>Normalizado</x:v>
      </x:c>
      <x:c r="F620" t="str"/>
    </x:row>
    <x:row r="621">
      <x:c r="A621" t="str">
        <x:v>AT-00619</x:v>
      </x:c>
      <x:c r="B621" t="str">
        <x:v>Telefone</x:v>
      </x:c>
      <x:c r="C621" t="str">
        <x:v>(11) 2629-0201</x:v>
      </x:c>
      <x:c r="D621" t="str">
        <x:v>+55 (11) 2629-0201</x:v>
      </x:c>
      <x:c r="E621" t="str">
        <x:v>Normalizado</x:v>
      </x:c>
      <x:c r="F621" t="str"/>
    </x:row>
    <x:row r="622">
      <x:c r="A622" t="str">
        <x:v>AT-00620</x:v>
      </x:c>
      <x:c r="B622" t="str">
        <x:v>Telefone</x:v>
      </x:c>
      <x:c r="C622" t="str">
        <x:v>(11) 2668-8347</x:v>
      </x:c>
      <x:c r="D622" t="str">
        <x:v>+55 (11) 2668-8347</x:v>
      </x:c>
      <x:c r="E622" t="str">
        <x:v>Normalizado</x:v>
      </x:c>
      <x:c r="F622" t="str"/>
    </x:row>
    <x:row r="623">
      <x:c r="A623" t="str">
        <x:v>AT-00621</x:v>
      </x:c>
      <x:c r="B623" t="str">
        <x:v>Telefone</x:v>
      </x:c>
      <x:c r="C623" t="str">
        <x:v>(11) 7952-0507</x:v>
      </x:c>
      <x:c r="D623" t="str">
        <x:v>+55 (11) 7952-0507</x:v>
      </x:c>
      <x:c r="E623" t="str">
        <x:v>Normalizado</x:v>
      </x:c>
      <x:c r="F623" t="str"/>
    </x:row>
    <x:row r="624">
      <x:c r="A624" t="str">
        <x:v>AT-00622</x:v>
      </x:c>
      <x:c r="B624" t="str">
        <x:v>Telefone</x:v>
      </x:c>
      <x:c r="C624" t="str">
        <x:v>(11) 4726-2866</x:v>
      </x:c>
      <x:c r="D624" t="str">
        <x:v>+55 (11) 4726-2866</x:v>
      </x:c>
      <x:c r="E624" t="str">
        <x:v>Normalizado</x:v>
      </x:c>
      <x:c r="F624" t="str"/>
    </x:row>
    <x:row r="625">
      <x:c r="A625" t="str">
        <x:v>AT-00623</x:v>
      </x:c>
      <x:c r="B625" t="str">
        <x:v>Telefone</x:v>
      </x:c>
      <x:c r="C625" t="str">
        <x:v>47263352</x:v>
      </x:c>
      <x:c r="D625" t="str">
        <x:v>+55 (11) 4726-3352</x:v>
      </x:c>
      <x:c r="E625" t="str">
        <x:v>Normalizado</x:v>
      </x:c>
      <x:c r="F625" t="str"/>
    </x:row>
    <x:row r="626">
      <x:c r="A626" t="str">
        <x:v>AT-00624</x:v>
      </x:c>
      <x:c r="B626" t="str">
        <x:v>Telefone</x:v>
      </x:c>
      <x:c r="C626" t="str">
        <x:v>(11) 4721-3733</x:v>
      </x:c>
      <x:c r="D626" t="str">
        <x:v>+55 (11) 4721-3733</x:v>
      </x:c>
      <x:c r="E626" t="str">
        <x:v>Normalizado</x:v>
      </x:c>
      <x:c r="F626" t="str"/>
    </x:row>
    <x:row r="627">
      <x:c r="A627" t="str">
        <x:v>AT-00625</x:v>
      </x:c>
      <x:c r="B627" t="str">
        <x:v>Telefone</x:v>
      </x:c>
      <x:c r="C627" t="str">
        <x:v>47254888</x:v>
      </x:c>
      <x:c r="D627" t="str">
        <x:v>+55 (11) 4725-4888</x:v>
      </x:c>
      <x:c r="E627" t="str">
        <x:v>Normalizado</x:v>
      </x:c>
      <x:c r="F627" t="str"/>
    </x:row>
    <x:row r="628">
      <x:c r="A628" t="str">
        <x:v>AT-00626</x:v>
      </x:c>
      <x:c r="B628" t="str">
        <x:v>Telefone</x:v>
      </x:c>
      <x:c r="C628" t="str">
        <x:v>(11) 4798-3129</x:v>
      </x:c>
      <x:c r="D628" t="str">
        <x:v>+55 (11) 4798-3129</x:v>
      </x:c>
      <x:c r="E628" t="str">
        <x:v>Normalizado</x:v>
      </x:c>
      <x:c r="F628" t="str"/>
    </x:row>
    <x:row r="629">
      <x:c r="A629" t="str">
        <x:v>AT-00627</x:v>
      </x:c>
      <x:c r="B629" t="str">
        <x:v>Telefone</x:v>
      </x:c>
      <x:c r="C629" t="str">
        <x:v>47233845</x:v>
      </x:c>
      <x:c r="D629" t="str">
        <x:v>+55 (11) 4723-3845</x:v>
      </x:c>
      <x:c r="E629" t="str">
        <x:v>Normalizado</x:v>
      </x:c>
      <x:c r="F629" t="str"/>
    </x:row>
    <x:row r="630">
      <x:c r="A630" t="str">
        <x:v>AT-00628</x:v>
      </x:c>
      <x:c r="B630" t="str">
        <x:v>Telefone</x:v>
      </x:c>
      <x:c r="C630" t="str">
        <x:v>(11) 2630-3000</x:v>
      </x:c>
      <x:c r="D630" t="str">
        <x:v>+55 (11) 2630-3000</x:v>
      </x:c>
      <x:c r="E630" t="str">
        <x:v>Normalizado</x:v>
      </x:c>
      <x:c r="F630" t="str"/>
    </x:row>
    <x:row r="631">
      <x:c r="A631" t="str">
        <x:v>AT-00629</x:v>
      </x:c>
      <x:c r="B631" t="str">
        <x:v>Telefone</x:v>
      </x:c>
      <x:c r="C631" t="str">
        <x:v>(11) 4646-7440</x:v>
      </x:c>
      <x:c r="D631" t="str">
        <x:v>+55 (11) 4646-7440</x:v>
      </x:c>
      <x:c r="E631" t="str">
        <x:v>Normalizado</x:v>
      </x:c>
      <x:c r="F631" t="str"/>
    </x:row>
    <x:row r="632">
      <x:c r="A632" t="str">
        <x:v>AT-00630</x:v>
      </x:c>
      <x:c r="B632" t="str">
        <x:v>Telefone</x:v>
      </x:c>
      <x:c r="C632" t="str">
        <x:v>(11) 4724-7004</x:v>
      </x:c>
      <x:c r="D632" t="str">
        <x:v>+55 (11) 4724-7004</x:v>
      </x:c>
      <x:c r="E632" t="str">
        <x:v>Normalizado</x:v>
      </x:c>
      <x:c r="F632" t="str"/>
    </x:row>
    <x:row r="633">
      <x:c r="A633" t="str">
        <x:v>AT-00631</x:v>
      </x:c>
      <x:c r="B633" t="str">
        <x:v>Telefone</x:v>
      </x:c>
      <x:c r="C633" t="str">
        <x:v>47935610</x:v>
      </x:c>
      <x:c r="D633" t="str">
        <x:v>+55 (11) 4793-5610</x:v>
      </x:c>
      <x:c r="E633" t="str">
        <x:v>Normalizado</x:v>
      </x:c>
      <x:c r="F633" t="str"/>
    </x:row>
    <x:row r="634">
      <x:c r="A634" t="str">
        <x:v>AT-00632</x:v>
      </x:c>
      <x:c r="B634" t="str">
        <x:v>Telefone</x:v>
      </x:c>
      <x:c r="C634" t="str">
        <x:v>(11) 3565-2350</x:v>
      </x:c>
      <x:c r="D634" t="str">
        <x:v>+55 (11) 3565-2350</x:v>
      </x:c>
      <x:c r="E634" t="str">
        <x:v>Normalizado</x:v>
      </x:c>
      <x:c r="F634" t="str"/>
    </x:row>
    <x:row r="635">
      <x:c r="A635" t="str">
        <x:v>AT-00633</x:v>
      </x:c>
      <x:c r="B635" t="str">
        <x:v>Telefone</x:v>
      </x:c>
      <x:c r="C635" t="str">
        <x:v>(11) 3375-0349</x:v>
      </x:c>
      <x:c r="D635" t="str">
        <x:v>+55 (11) 3375-0349</x:v>
      </x:c>
      <x:c r="E635" t="str">
        <x:v>Normalizado</x:v>
      </x:c>
      <x:c r="F635" t="str"/>
    </x:row>
    <x:row r="636">
      <x:c r="A636" t="str">
        <x:v>AT-00634</x:v>
      </x:c>
      <x:c r="B636" t="str">
        <x:v>Telefone</x:v>
      </x:c>
      <x:c r="C636" t="str">
        <x:v>(11) 4799-0399</x:v>
      </x:c>
      <x:c r="D636" t="str">
        <x:v>+55 (11) 4799-0399</x:v>
      </x:c>
      <x:c r="E636" t="str">
        <x:v>Normalizado</x:v>
      </x:c>
      <x:c r="F636" t="str"/>
    </x:row>
    <x:row r="637">
      <x:c r="A637" t="str">
        <x:v>AT-00635</x:v>
      </x:c>
      <x:c r="B637" t="str">
        <x:v>Telefone</x:v>
      </x:c>
      <x:c r="C637" t="str">
        <x:v>(11) 4797-4070</x:v>
      </x:c>
      <x:c r="D637" t="str">
        <x:v>+55 (11) 4797-4070</x:v>
      </x:c>
      <x:c r="E637" t="str">
        <x:v>Normalizado</x:v>
      </x:c>
      <x:c r="F637" t="str"/>
    </x:row>
    <x:row r="638">
      <x:c r="A638" t="str">
        <x:v>AT-00636</x:v>
      </x:c>
      <x:c r="B638" t="str">
        <x:v>Telefone</x:v>
      </x:c>
      <x:c r="C638" t="str">
        <x:v>(11) 3062-8932</x:v>
      </x:c>
      <x:c r="D638" t="str">
        <x:v>+55 (11) 3062-8932</x:v>
      </x:c>
      <x:c r="E638" t="str">
        <x:v>Normalizado</x:v>
      </x:c>
      <x:c r="F638" t="str"/>
    </x:row>
    <x:row r="639">
      <x:c r="A639" t="str">
        <x:v>AT-00637</x:v>
      </x:c>
      <x:c r="B639" t="str">
        <x:v>Telefone</x:v>
      </x:c>
      <x:c r="C639" t="str">
        <x:v>(11) 4726-8490</x:v>
      </x:c>
      <x:c r="D639" t="str">
        <x:v>+55 (11) 4726-8490</x:v>
      </x:c>
      <x:c r="E639" t="str">
        <x:v>Normalizado</x:v>
      </x:c>
      <x:c r="F639" t="str"/>
    </x:row>
    <x:row r="640">
      <x:c r="A640" t="str">
        <x:v>AT-00638</x:v>
      </x:c>
      <x:c r="B640" t="str">
        <x:v>Telefone</x:v>
      </x:c>
      <x:c r="C640" t="str">
        <x:v>(11) 4798-1742</x:v>
      </x:c>
      <x:c r="D640" t="str">
        <x:v>+55 (11) 4798-1742</x:v>
      </x:c>
      <x:c r="E640" t="str">
        <x:v>Normalizado</x:v>
      </x:c>
      <x:c r="F640" t="str"/>
    </x:row>
    <x:row r="641">
      <x:c r="A641" t="str">
        <x:v>AT-00639</x:v>
      </x:c>
      <x:c r="B641" t="str">
        <x:v>Telefone</x:v>
      </x:c>
      <x:c r="C641" t="str">
        <x:v>(11) 4798-9900</x:v>
      </x:c>
      <x:c r="D641" t="str">
        <x:v>+55 (11) 4798-9900</x:v>
      </x:c>
      <x:c r="E641" t="str">
        <x:v>Normalizado</x:v>
      </x:c>
      <x:c r="F641" t="str"/>
    </x:row>
    <x:row r="642">
      <x:c r="A642" t="str">
        <x:v>AT-00640</x:v>
      </x:c>
      <x:c r="B642" t="str">
        <x:v>Telefone</x:v>
      </x:c>
      <x:c r="C642" t="str">
        <x:v>(11) 2598-9055</x:v>
      </x:c>
      <x:c r="D642" t="str">
        <x:v>+55 (11) 2598-9055</x:v>
      </x:c>
      <x:c r="E642" t="str">
        <x:v>Normalizado</x:v>
      </x:c>
      <x:c r="F642" t="str"/>
    </x:row>
    <x:row r="643">
      <x:c r="A643" t="str">
        <x:v>AT-00641</x:v>
      </x:c>
      <x:c r="B643" t="str">
        <x:v>Telefone</x:v>
      </x:c>
      <x:c r="C643" t="str">
        <x:v>(11) 2378-5450</x:v>
      </x:c>
      <x:c r="D643" t="str">
        <x:v>+55 (11) 2378-5450</x:v>
      </x:c>
      <x:c r="E643" t="str">
        <x:v>Normalizado</x:v>
      </x:c>
      <x:c r="F643" t="str"/>
    </x:row>
    <x:row r="644">
      <x:c r="A644" t="str">
        <x:v>AT-00642</x:v>
      </x:c>
      <x:c r="B644" t="str">
        <x:v>Telefone</x:v>
      </x:c>
      <x:c r="C644" t="str">
        <x:v>(11) 4742-3745</x:v>
      </x:c>
      <x:c r="D644" t="str">
        <x:v>+55 (11) 4742-3745</x:v>
      </x:c>
      <x:c r="E644" t="str">
        <x:v>Normalizado</x:v>
      </x:c>
      <x:c r="F644" t="str"/>
    </x:row>
    <x:row r="645">
      <x:c r="A645" t="str">
        <x:v>AT-00643</x:v>
      </x:c>
      <x:c r="B645" t="str">
        <x:v>Telefone</x:v>
      </x:c>
      <x:c r="C645" t="str">
        <x:v>(11) 4726-2641</x:v>
      </x:c>
      <x:c r="D645" t="str">
        <x:v>+55 (11) 4726-2641</x:v>
      </x:c>
      <x:c r="E645" t="str">
        <x:v>Normalizado</x:v>
      </x:c>
      <x:c r="F645" t="str"/>
    </x:row>
    <x:row r="646">
      <x:c r="A646" t="str">
        <x:v>AT-00644</x:v>
      </x:c>
      <x:c r="B646" t="str">
        <x:v>Telefone</x:v>
      </x:c>
      <x:c r="C646" t="str">
        <x:v>(11) 4725-1812</x:v>
      </x:c>
      <x:c r="D646" t="str">
        <x:v>+55 (11) 4725-1812</x:v>
      </x:c>
      <x:c r="E646" t="str">
        <x:v>Normalizado</x:v>
      </x:c>
      <x:c r="F646" t="str"/>
    </x:row>
    <x:row r="647">
      <x:c r="A647" t="str">
        <x:v>AT-00645</x:v>
      </x:c>
      <x:c r="B647" t="str">
        <x:v>Telefone</x:v>
      </x:c>
      <x:c r="C647" t="str">
        <x:v>(11) 3379-3494</x:v>
      </x:c>
      <x:c r="D647" t="str">
        <x:v>+55 (11) 3379-3494</x:v>
      </x:c>
      <x:c r="E647" t="str">
        <x:v>Normalizado</x:v>
      </x:c>
      <x:c r="F647" t="str"/>
    </x:row>
    <x:row r="648">
      <x:c r="A648" t="str">
        <x:v>AT-00646</x:v>
      </x:c>
      <x:c r="B648" t="str">
        <x:v>Telefone</x:v>
      </x:c>
      <x:c r="C648" t="str">
        <x:v>(11) 4729-5505</x:v>
      </x:c>
      <x:c r="D648" t="str">
        <x:v>+55 (11) 4729-5505</x:v>
      </x:c>
      <x:c r="E648" t="str">
        <x:v>Normalizado</x:v>
      </x:c>
      <x:c r="F648" t="str"/>
    </x:row>
    <x:row r="649">
      <x:c r="A649" t="str">
        <x:v>AT-00647</x:v>
      </x:c>
      <x:c r="B649" t="str">
        <x:v>Telefone</x:v>
      </x:c>
      <x:c r="C649" t="str">
        <x:v>(11) 4727-4007</x:v>
      </x:c>
      <x:c r="D649" t="str">
        <x:v>+55 (11) 4727-4007</x:v>
      </x:c>
      <x:c r="E649" t="str">
        <x:v>Normalizado</x:v>
      </x:c>
      <x:c r="F649" t="str"/>
    </x:row>
    <x:row r="650">
      <x:c r="A650" t="str">
        <x:v>AT-00648</x:v>
      </x:c>
      <x:c r="B650" t="str">
        <x:v>Telefone</x:v>
      </x:c>
      <x:c r="C650" t="str">
        <x:v>(11) 4799-2149</x:v>
      </x:c>
      <x:c r="D650" t="str">
        <x:v>+55 (11) 4799-2149</x:v>
      </x:c>
      <x:c r="E650" t="str">
        <x:v>Normalizado</x:v>
      </x:c>
      <x:c r="F650" t="str"/>
    </x:row>
    <x:row r="651">
      <x:c r="A651" t="str">
        <x:v>AT-00649</x:v>
      </x:c>
      <x:c r="B651" t="str">
        <x:v>Telefone</x:v>
      </x:c>
      <x:c r="C651" t="str">
        <x:v>(11) 4378-4888</x:v>
      </x:c>
      <x:c r="D651" t="str">
        <x:v>+55 (11) 4378-4888</x:v>
      </x:c>
      <x:c r="E651" t="str">
        <x:v>Normalizado</x:v>
      </x:c>
      <x:c r="F651" t="str"/>
    </x:row>
    <x:row r="652">
      <x:c r="A652" t="str">
        <x:v>AT-00650</x:v>
      </x:c>
      <x:c r="B652" t="str">
        <x:v>Telefone</x:v>
      </x:c>
      <x:c r="C652" t="str">
        <x:v>(11) 4799-0111</x:v>
      </x:c>
      <x:c r="D652" t="str">
        <x:v>+55 (11) 4799-0111</x:v>
      </x:c>
      <x:c r="E652" t="str">
        <x:v>Normalizado</x:v>
      </x:c>
      <x:c r="F652" t="str"/>
    </x:row>
    <x:row r="653">
      <x:c r="A653" t="str">
        <x:v>AT-00651</x:v>
      </x:c>
      <x:c r="B653" t="str">
        <x:v>Telefone</x:v>
      </x:c>
      <x:c r="C653" t="str">
        <x:v>(11) 2815-0400</x:v>
      </x:c>
      <x:c r="D653" t="str">
        <x:v>+55 (11) 2815-0400</x:v>
      </x:c>
      <x:c r="E653" t="str">
        <x:v>Normalizado</x:v>
      </x:c>
      <x:c r="F653" t="str"/>
    </x:row>
    <x:row r="654">
      <x:c r="A654" t="str">
        <x:v>AT-00652</x:v>
      </x:c>
      <x:c r="B654" t="str">
        <x:v>Telefone</x:v>
      </x:c>
      <x:c r="C654" t="str">
        <x:v>(11) 4799-2440</x:v>
      </x:c>
      <x:c r="D654" t="str">
        <x:v>+55 (11) 4799-2440</x:v>
      </x:c>
      <x:c r="E654" t="str">
        <x:v>Normalizado</x:v>
      </x:c>
      <x:c r="F654" t="str"/>
    </x:row>
    <x:row r="655">
      <x:c r="A655" t="str">
        <x:v>AT-00653</x:v>
      </x:c>
      <x:c r="B655" t="str">
        <x:v>Telefone</x:v>
      </x:c>
      <x:c r="C655" t="str">
        <x:v>38436576</x:v>
      </x:c>
      <x:c r="D655" t="str">
        <x:v>+55 (11) 3843-6576</x:v>
      </x:c>
      <x:c r="E655" t="str">
        <x:v>Normalizado</x:v>
      </x:c>
      <x:c r="F655" t="str"/>
    </x:row>
    <x:row r="656">
      <x:c r="A656" t="str">
        <x:v>AT-00654</x:v>
      </x:c>
      <x:c r="B656" t="str">
        <x:v>Telefone</x:v>
      </x:c>
      <x:c r="C656" t="str">
        <x:v>47274259</x:v>
      </x:c>
      <x:c r="D656" t="str">
        <x:v>+55 (11) 4727-4259</x:v>
      </x:c>
      <x:c r="E656" t="str">
        <x:v>Normalizado</x:v>
      </x:c>
      <x:c r="F656" t="str"/>
    </x:row>
    <x:row r="657">
      <x:c r="A657" t="str">
        <x:v>AT-00655</x:v>
      </x:c>
      <x:c r="B657" t="str">
        <x:v>Telefone</x:v>
      </x:c>
      <x:c r="C657" t="str">
        <x:v>(11) 4726-6251</x:v>
      </x:c>
      <x:c r="D657" t="str">
        <x:v>+55 (11) 4726-6251</x:v>
      </x:c>
      <x:c r="E657" t="str">
        <x:v>Normalizado</x:v>
      </x:c>
      <x:c r="F657" t="str"/>
    </x:row>
    <x:row r="658">
      <x:c r="A658" t="str">
        <x:v>AT-00656</x:v>
      </x:c>
      <x:c r="B658" t="str">
        <x:v>Telefone</x:v>
      </x:c>
      <x:c r="C658" t="str">
        <x:v>35960774</x:v>
      </x:c>
      <x:c r="D658" t="str">
        <x:v>+55 (11) 3596-0774</x:v>
      </x:c>
      <x:c r="E658" t="str">
        <x:v>Normalizado</x:v>
      </x:c>
      <x:c r="F658" t="str"/>
    </x:row>
    <x:row r="659">
      <x:c r="A659" t="str">
        <x:v>AT-00657</x:v>
      </x:c>
      <x:c r="B659" t="str">
        <x:v>Telefone</x:v>
      </x:c>
      <x:c r="C659" t="str">
        <x:v>(11) 3155-2000</x:v>
      </x:c>
      <x:c r="D659" t="str">
        <x:v>+55 (11) 3155-2000</x:v>
      </x:c>
      <x:c r="E659" t="str">
        <x:v>Normalizado</x:v>
      </x:c>
      <x:c r="F659" t="str"/>
    </x:row>
    <x:row r="660">
      <x:c r="A660" t="str">
        <x:v>AT-00658</x:v>
      </x:c>
      <x:c r="B660" t="str">
        <x:v>Telefone</x:v>
      </x:c>
      <x:c r="C660" t="str">
        <x:v>(18) 9625-1418</x:v>
      </x:c>
      <x:c r="D660" t="str">
        <x:v>+55 (18) 9625-1418</x:v>
      </x:c>
      <x:c r="E660" t="str">
        <x:v>Normalizado</x:v>
      </x:c>
      <x:c r="F660" t="str"/>
    </x:row>
    <x:row r="661">
      <x:c r="A661" t="str">
        <x:v>AT-00659</x:v>
      </x:c>
      <x:c r="B661" t="str">
        <x:v>Telefone</x:v>
      </x:c>
      <x:c r="C661" t="str">
        <x:v>(11) 4796-7255</x:v>
      </x:c>
      <x:c r="D661" t="str">
        <x:v>+55 (11) 4796-7255</x:v>
      </x:c>
      <x:c r="E661" t="str">
        <x:v>Normalizado</x:v>
      </x:c>
      <x:c r="F661" t="str"/>
    </x:row>
    <x:row r="662">
      <x:c r="A662" t="str">
        <x:v>AT-00660</x:v>
      </x:c>
      <x:c r="B662" t="str">
        <x:v>Telefone</x:v>
      </x:c>
      <x:c r="C662" t="str">
        <x:v>(11) 4735-3178</x:v>
      </x:c>
      <x:c r="D662" t="str">
        <x:v>+55 (11) 4735-3178</x:v>
      </x:c>
      <x:c r="E662" t="str">
        <x:v>Normalizado</x:v>
      </x:c>
      <x:c r="F662" t="str"/>
    </x:row>
    <x:row r="663">
      <x:c r="A663" t="str">
        <x:v>AT-00661</x:v>
      </x:c>
      <x:c r="B663" t="str">
        <x:v>Telefone</x:v>
      </x:c>
      <x:c r="C663" t="str">
        <x:v>(11) 7244-2667</x:v>
      </x:c>
      <x:c r="D663" t="str">
        <x:v>+55 (11) 7244-2667</x:v>
      </x:c>
      <x:c r="E663" t="str">
        <x:v>Normalizado</x:v>
      </x:c>
      <x:c r="F663" t="str"/>
    </x:row>
    <x:row r="664">
      <x:c r="A664" t="str">
        <x:v>AT-00662</x:v>
      </x:c>
      <x:c r="B664" t="str">
        <x:v>Telefone</x:v>
      </x:c>
      <x:c r="C664" t="str">
        <x:v>(11) 4736-2502</x:v>
      </x:c>
      <x:c r="D664" t="str">
        <x:v>+55 (11) 4736-2502</x:v>
      </x:c>
      <x:c r="E664" t="str">
        <x:v>Normalizado</x:v>
      </x:c>
      <x:c r="F664" t="str"/>
    </x:row>
    <x:row r="665">
      <x:c r="A665" t="str">
        <x:v>AT-00663</x:v>
      </x:c>
      <x:c r="B665" t="str">
        <x:v>Telefone</x:v>
      </x:c>
      <x:c r="C665" t="str">
        <x:v>(11) 2500-0050</x:v>
      </x:c>
      <x:c r="D665" t="str">
        <x:v>+55 (11) 2500-0050</x:v>
      </x:c>
      <x:c r="E665" t="str">
        <x:v>Normalizado</x:v>
      </x:c>
      <x:c r="F665" t="str"/>
    </x:row>
    <x:row r="666">
      <x:c r="A666" t="str">
        <x:v>AT-00664</x:v>
      </x:c>
      <x:c r="B666" t="str">
        <x:v>Telefone</x:v>
      </x:c>
      <x:c r="C666" t="str">
        <x:v>(01) 1542-2529</x:v>
      </x:c>
      <x:c r="D666" t="str">
        <x:v>+55 (01) 1542-2529</x:v>
      </x:c>
      <x:c r="E666" t="str">
        <x:v>Normalizado</x:v>
      </x:c>
      <x:c r="F666" t="str"/>
    </x:row>
    <x:row r="667">
      <x:c r="A667" t="str">
        <x:v>AT-00665</x:v>
      </x:c>
      <x:c r="B667" t="str">
        <x:v>Telefone</x:v>
      </x:c>
      <x:c r="C667" t="str">
        <x:v>47976221</x:v>
      </x:c>
      <x:c r="D667" t="str">
        <x:v>+55 (11) 4797-6221</x:v>
      </x:c>
      <x:c r="E667" t="str">
        <x:v>Normalizado</x:v>
      </x:c>
      <x:c r="F667" t="str"/>
    </x:row>
    <x:row r="668">
      <x:c r="A668" t="str">
        <x:v>AT-00666</x:v>
      </x:c>
      <x:c r="B668" t="str">
        <x:v>Telefone</x:v>
      </x:c>
      <x:c r="C668" t="str">
        <x:v>(11) 2312-2772</x:v>
      </x:c>
      <x:c r="D668" t="str">
        <x:v>+55 (11) 2312-2772</x:v>
      </x:c>
      <x:c r="E668" t="str">
        <x:v>Normalizado</x:v>
      </x:c>
      <x:c r="F668" t="str"/>
    </x:row>
    <x:row r="669">
      <x:c r="A669" t="str">
        <x:v>AT-00667</x:v>
      </x:c>
      <x:c r="B669" t="str">
        <x:v>Telefone</x:v>
      </x:c>
      <x:c r="C669" t="str">
        <x:v>47261535</x:v>
      </x:c>
      <x:c r="D669" t="str">
        <x:v>+55 (11) 4726-1535</x:v>
      </x:c>
      <x:c r="E669" t="str">
        <x:v>Normalizado</x:v>
      </x:c>
      <x:c r="F669" t="str"/>
    </x:row>
    <x:row r="670">
      <x:c r="A670" t="str">
        <x:v>AT-00668</x:v>
      </x:c>
      <x:c r="B670" t="str">
        <x:v>Telefone</x:v>
      </x:c>
      <x:c r="C670" t="str">
        <x:v>(11) 4799-8817</x:v>
      </x:c>
      <x:c r="D670" t="str">
        <x:v>+55 (11) 4799-8817</x:v>
      </x:c>
      <x:c r="E670" t="str">
        <x:v>Normalizado</x:v>
      </x:c>
      <x:c r="F670" t="str"/>
    </x:row>
    <x:row r="671">
      <x:c r="A671" t="str">
        <x:v>AT-00669</x:v>
      </x:c>
      <x:c r="B671" t="str">
        <x:v>Telefone</x:v>
      </x:c>
      <x:c r="C671" t="str">
        <x:v>(11) 4795-3533</x:v>
      </x:c>
      <x:c r="D671" t="str">
        <x:v>+55 (11) 4795-3533</x:v>
      </x:c>
      <x:c r="E671" t="str">
        <x:v>Normalizado</x:v>
      </x:c>
      <x:c r="F671" t="str"/>
    </x:row>
    <x:row r="672">
      <x:c r="A672" t="str">
        <x:v>AT-00670</x:v>
      </x:c>
      <x:c r="B672" t="str">
        <x:v>Telefone</x:v>
      </x:c>
      <x:c r="C672" t="str">
        <x:v>(11) 4729-5470</x:v>
      </x:c>
      <x:c r="D672" t="str">
        <x:v>+55 (11) 4729-5470</x:v>
      </x:c>
      <x:c r="E672" t="str">
        <x:v>Normalizado</x:v>
      </x:c>
      <x:c r="F672" t="str"/>
    </x:row>
    <x:row r="673">
      <x:c r="A673" t="str">
        <x:v>AT-00671</x:v>
      </x:c>
      <x:c r="B673" t="str">
        <x:v>Telefone</x:v>
      </x:c>
      <x:c r="C673" t="str">
        <x:v>(11) 4191-6772</x:v>
      </x:c>
      <x:c r="D673" t="str">
        <x:v>+55 (11) 4191-6772</x:v>
      </x:c>
      <x:c r="E673" t="str">
        <x:v>Normalizado</x:v>
      </x:c>
      <x:c r="F673" t="str"/>
    </x:row>
    <x:row r="674">
      <x:c r="A674" t="str">
        <x:v>AT-00672</x:v>
      </x:c>
      <x:c r="B674" t="str">
        <x:v>Telefone</x:v>
      </x:c>
      <x:c r="C674" t="str">
        <x:v>(11) 4726-9811</x:v>
      </x:c>
      <x:c r="D674" t="str">
        <x:v>+55 (11) 4726-9811</x:v>
      </x:c>
      <x:c r="E674" t="str">
        <x:v>Normalizado</x:v>
      </x:c>
      <x:c r="F674" t="str"/>
    </x:row>
    <x:row r="675">
      <x:c r="A675" t="str">
        <x:v>AT-00673</x:v>
      </x:c>
      <x:c r="B675" t="str">
        <x:v>Telefone</x:v>
      </x:c>
      <x:c r="C675" t="str">
        <x:v>(11) 7304-9260</x:v>
      </x:c>
      <x:c r="D675" t="str">
        <x:v>+55 (11) 7304-9260</x:v>
      </x:c>
      <x:c r="E675" t="str">
        <x:v>Normalizado</x:v>
      </x:c>
      <x:c r="F675" t="str"/>
    </x:row>
    <x:row r="676">
      <x:c r="A676" t="str">
        <x:v>AT-00674</x:v>
      </x:c>
      <x:c r="B676" t="str">
        <x:v>Telefone</x:v>
      </x:c>
      <x:c r="C676" t="str">
        <x:v>(11) 4762-1190</x:v>
      </x:c>
      <x:c r="D676" t="str">
        <x:v>+55 (11) 4762-1190</x:v>
      </x:c>
      <x:c r="E676" t="str">
        <x:v>Normalizado</x:v>
      </x:c>
      <x:c r="F676" t="str"/>
    </x:row>
    <x:row r="677">
      <x:c r="A677" t="str">
        <x:v>AT-00675</x:v>
      </x:c>
      <x:c r="B677" t="str">
        <x:v>Telefone</x:v>
      </x:c>
      <x:c r="C677" t="str">
        <x:v>(11) 4795-4000</x:v>
      </x:c>
      <x:c r="D677" t="str">
        <x:v>+55 (11) 4795-4000</x:v>
      </x:c>
      <x:c r="E677" t="str">
        <x:v>Normalizado</x:v>
      </x:c>
      <x:c r="F677" t="str"/>
    </x:row>
    <x:row r="678">
      <x:c r="A678" t="str">
        <x:v>AT-00676</x:v>
      </x:c>
      <x:c r="B678" t="str">
        <x:v>Telefone</x:v>
      </x:c>
      <x:c r="C678" t="str">
        <x:v>(11) 4722-4608</x:v>
      </x:c>
      <x:c r="D678" t="str">
        <x:v>+55 (11) 4722-4608</x:v>
      </x:c>
      <x:c r="E678" t="str">
        <x:v>Normalizado</x:v>
      </x:c>
      <x:c r="F678" t="str"/>
    </x:row>
    <x:row r="679">
      <x:c r="A679" t="str">
        <x:v>AT-00677</x:v>
      </x:c>
      <x:c r="B679" t="str">
        <x:v>Telefone</x:v>
      </x:c>
      <x:c r="C679" t="str">
        <x:v>(11) 4727-6989</x:v>
      </x:c>
      <x:c r="D679" t="str">
        <x:v>+55 (11) 4727-6989</x:v>
      </x:c>
      <x:c r="E679" t="str">
        <x:v>Normalizado</x:v>
      </x:c>
      <x:c r="F679" t="str"/>
    </x:row>
    <x:row r="680">
      <x:c r="A680" t="str">
        <x:v>AT-00678</x:v>
      </x:c>
      <x:c r="B680" t="str">
        <x:v>Telefone</x:v>
      </x:c>
      <x:c r="C680" t="str">
        <x:v>(11) 4799-9888</x:v>
      </x:c>
      <x:c r="D680" t="str">
        <x:v>+55 (11) 4799-9888</x:v>
      </x:c>
      <x:c r="E680" t="str">
        <x:v>Normalizado</x:v>
      </x:c>
      <x:c r="F680" t="str"/>
    </x:row>
    <x:row r="681">
      <x:c r="A681" t="str">
        <x:v>AT-00679</x:v>
      </x:c>
      <x:c r="B681" t="str">
        <x:v>Telefone</x:v>
      </x:c>
      <x:c r="C681" t="str">
        <x:v>(11) 2133-5944</x:v>
      </x:c>
      <x:c r="D681" t="str">
        <x:v>+55 (11) 2133-5944</x:v>
      </x:c>
      <x:c r="E681" t="str">
        <x:v>Normalizado</x:v>
      </x:c>
      <x:c r="F681" t="str"/>
    </x:row>
    <x:row r="682">
      <x:c r="A682" t="str">
        <x:v>AT-00680</x:v>
      </x:c>
      <x:c r="B682" t="str">
        <x:v>Telefone</x:v>
      </x:c>
      <x:c r="C682" t="str">
        <x:v>28851204</x:v>
      </x:c>
      <x:c r="D682" t="str">
        <x:v>+55 (11) 2885-1204</x:v>
      </x:c>
      <x:c r="E682" t="str">
        <x:v>Normalizado</x:v>
      </x:c>
      <x:c r="F682" t="str"/>
    </x:row>
    <x:row r="683">
      <x:c r="A683" t="str">
        <x:v>AT-00681</x:v>
      </x:c>
      <x:c r="B683" t="str">
        <x:v>Telefone</x:v>
      </x:c>
      <x:c r="C683" t="str">
        <x:v>(11) 4799-9987</x:v>
      </x:c>
      <x:c r="D683" t="str">
        <x:v>+55 (11) 4799-9987</x:v>
      </x:c>
      <x:c r="E683" t="str">
        <x:v>Normalizado</x:v>
      </x:c>
      <x:c r="F683" t="str"/>
    </x:row>
    <x:row r="684">
      <x:c r="A684" t="str">
        <x:v>AT-00682</x:v>
      </x:c>
      <x:c r="B684" t="str">
        <x:v>Telefone</x:v>
      </x:c>
      <x:c r="C684" t="str">
        <x:v>(11) 4799-1933</x:v>
      </x:c>
      <x:c r="D684" t="str">
        <x:v>+55 (11) 4799-1933</x:v>
      </x:c>
      <x:c r="E684" t="str">
        <x:v>Normalizado</x:v>
      </x:c>
      <x:c r="F684" t="str"/>
    </x:row>
    <x:row r="685">
      <x:c r="A685" t="str">
        <x:v>AT-00683</x:v>
      </x:c>
      <x:c r="B685" t="str">
        <x:v>Telefone</x:v>
      </x:c>
      <x:c r="C685" t="str">
        <x:v>(11) 4722-9116</x:v>
      </x:c>
      <x:c r="D685" t="str">
        <x:v>+55 (11) 4722-9116</x:v>
      </x:c>
      <x:c r="E685" t="str">
        <x:v>Normalizado</x:v>
      </x:c>
      <x:c r="F685" t="str"/>
    </x:row>
    <x:row r="686">
      <x:c r="A686" t="str">
        <x:v>AT-00684</x:v>
      </x:c>
      <x:c r="B686" t="str">
        <x:v>Telefone</x:v>
      </x:c>
      <x:c r="C686" t="str">
        <x:v>(11) 5460-2060</x:v>
      </x:c>
      <x:c r="D686" t="str">
        <x:v>+55 (11) 5460-2060</x:v>
      </x:c>
      <x:c r="E686" t="str">
        <x:v>Normalizado</x:v>
      </x:c>
      <x:c r="F686" t="str"/>
    </x:row>
    <x:row r="687">
      <x:c r="A687" t="str">
        <x:v>AT-00685</x:v>
      </x:c>
      <x:c r="B687" t="str">
        <x:v>Telefone</x:v>
      </x:c>
      <x:c r="C687" t="str">
        <x:v>(11) 4175-9595</x:v>
      </x:c>
      <x:c r="D687" t="str">
        <x:v>+55 (11) 4175-9595</x:v>
      </x:c>
      <x:c r="E687" t="str">
        <x:v>Normalizado</x:v>
      </x:c>
      <x:c r="F687" t="str"/>
    </x:row>
    <x:row r="688">
      <x:c r="A688" t="str">
        <x:v>AT-00686</x:v>
      </x:c>
      <x:c r="B688" t="str">
        <x:v>Telefone</x:v>
      </x:c>
      <x:c r="C688" t="str">
        <x:v>(11) 4727-7349</x:v>
      </x:c>
      <x:c r="D688" t="str">
        <x:v>+55 (11) 4727-7349</x:v>
      </x:c>
      <x:c r="E688" t="str">
        <x:v>Normalizado</x:v>
      </x:c>
      <x:c r="F688" t="str"/>
    </x:row>
    <x:row r="689">
      <x:c r="A689" t="str">
        <x:v>AT-00687</x:v>
      </x:c>
      <x:c r="B689" t="str">
        <x:v>Telefone</x:v>
      </x:c>
      <x:c r="C689" t="str">
        <x:v>(11) 4799-0111</x:v>
      </x:c>
      <x:c r="D689" t="str">
        <x:v>+55 (11) 4799-0111</x:v>
      </x:c>
      <x:c r="E689" t="str">
        <x:v>Normalizado</x:v>
      </x:c>
      <x:c r="F689" t="str"/>
    </x:row>
    <x:row r="690">
      <x:c r="A690" t="str">
        <x:v>AT-00688</x:v>
      </x:c>
      <x:c r="B690" t="str">
        <x:v>Telefone</x:v>
      </x:c>
      <x:c r="C690" t="str">
        <x:v>(11) 3596-1484</x:v>
      </x:c>
      <x:c r="D690" t="str">
        <x:v>+55 (11) 3596-1484</x:v>
      </x:c>
      <x:c r="E690" t="str">
        <x:v>Normalizado</x:v>
      </x:c>
      <x:c r="F690" t="str"/>
    </x:row>
    <x:row r="691">
      <x:c r="A691" t="str">
        <x:v>AT-00689</x:v>
      </x:c>
      <x:c r="B691" t="str">
        <x:v>Telefone</x:v>
      </x:c>
      <x:c r="C691" t="str">
        <x:v>(11) 7414-5559</x:v>
      </x:c>
      <x:c r="D691" t="str">
        <x:v>+55 (11) 7414-5559</x:v>
      </x:c>
      <x:c r="E691" t="str">
        <x:v>Normalizado</x:v>
      </x:c>
      <x:c r="F691" t="str"/>
    </x:row>
    <x:row r="692">
      <x:c r="A692" t="str">
        <x:v>AT-00690</x:v>
      </x:c>
      <x:c r="B692" t="str">
        <x:v>Telefone</x:v>
      </x:c>
      <x:c r="C692" t="str">
        <x:v>(11) 7549-1753</x:v>
      </x:c>
      <x:c r="D692" t="str">
        <x:v>+55 (11) 7549-1753</x:v>
      </x:c>
      <x:c r="E692" t="str">
        <x:v>Normalizado</x:v>
      </x:c>
      <x:c r="F692" t="str"/>
    </x:row>
    <x:row r="693">
      <x:c r="A693" t="str">
        <x:v>AT-00691</x:v>
      </x:c>
      <x:c r="B693" t="str">
        <x:v>Telefone</x:v>
      </x:c>
      <x:c r="C693" t="str">
        <x:v>47993341</x:v>
      </x:c>
      <x:c r="D693" t="str">
        <x:v>+55 (11) 4799-3341</x:v>
      </x:c>
      <x:c r="E693" t="str">
        <x:v>Normalizado</x:v>
      </x:c>
      <x:c r="F693" t="str"/>
    </x:row>
    <x:row r="694">
      <x:c r="A694" t="str">
        <x:v>AT-00692</x:v>
      </x:c>
      <x:c r="B694" t="str">
        <x:v>Telefone</x:v>
      </x:c>
      <x:c r="C694" t="str">
        <x:v>(11) 7700-3999</x:v>
      </x:c>
      <x:c r="D694" t="str">
        <x:v>+55 (11) 7700-3999</x:v>
      </x:c>
      <x:c r="E694" t="str">
        <x:v>Normalizado</x:v>
      </x:c>
      <x:c r="F694" t="str"/>
    </x:row>
    <x:row r="695">
      <x:c r="A695" t="str">
        <x:v>AT-00693</x:v>
      </x:c>
      <x:c r="B695" t="str">
        <x:v>Telefone</x:v>
      </x:c>
      <x:c r="C695" t="str">
        <x:v>47352336</x:v>
      </x:c>
      <x:c r="D695" t="str">
        <x:v>+55 (11) 4735-2336</x:v>
      </x:c>
      <x:c r="E695" t="str">
        <x:v>Normalizado</x:v>
      </x:c>
      <x:c r="F695" t="str"/>
    </x:row>
    <x:row r="696">
      <x:c r="A696" t="str">
        <x:v>AT-00694</x:v>
      </x:c>
      <x:c r="B696" t="str">
        <x:v>Telefone</x:v>
      </x:c>
      <x:c r="C696" t="str">
        <x:v>47385876</x:v>
      </x:c>
      <x:c r="D696" t="str">
        <x:v>+55 (11) 4738-5876</x:v>
      </x:c>
      <x:c r="E696" t="str">
        <x:v>Normalizado</x:v>
      </x:c>
      <x:c r="F696" t="str"/>
    </x:row>
    <x:row r="697">
      <x:c r="A697" t="str">
        <x:v>AT-00695</x:v>
      </x:c>
      <x:c r="B697" t="str">
        <x:v>Telefone</x:v>
      </x:c>
      <x:c r="C697" t="str">
        <x:v>47351314</x:v>
      </x:c>
      <x:c r="D697" t="str">
        <x:v>+55 (11) 4735-1314</x:v>
      </x:c>
      <x:c r="E697" t="str">
        <x:v>Normalizado</x:v>
      </x:c>
      <x:c r="F697" t="str"/>
    </x:row>
    <x:row r="698">
      <x:c r="A698" t="str">
        <x:v>AT-00696</x:v>
      </x:c>
      <x:c r="B698" t="str">
        <x:v>Telefone</x:v>
      </x:c>
      <x:c r="C698" t="str">
        <x:v>47616337</x:v>
      </x:c>
      <x:c r="D698" t="str">
        <x:v>+55 (11) 4761-6337</x:v>
      </x:c>
      <x:c r="E698" t="str">
        <x:v>Normalizado</x:v>
      </x:c>
      <x:c r="F698" t="str"/>
    </x:row>
    <x:row r="699">
      <x:c r="A699" t="str">
        <x:v>AT-00697</x:v>
      </x:c>
      <x:c r="B699" t="str">
        <x:v>Telefone</x:v>
      </x:c>
      <x:c r="C699" t="str">
        <x:v>47275842</x:v>
      </x:c>
      <x:c r="D699" t="str">
        <x:v>+55 (11) 4727-5842</x:v>
      </x:c>
      <x:c r="E699" t="str">
        <x:v>Normalizado</x:v>
      </x:c>
      <x:c r="F699" t="str"/>
    </x:row>
    <x:row r="700">
      <x:c r="A700" t="str">
        <x:v>AT-00698</x:v>
      </x:c>
      <x:c r="B700" t="str">
        <x:v>Telefone</x:v>
      </x:c>
      <x:c r="C700" t="str">
        <x:v>47963578</x:v>
      </x:c>
      <x:c r="D700" t="str">
        <x:v>+55 (11) 4796-3578</x:v>
      </x:c>
      <x:c r="E700" t="str">
        <x:v>Normalizado</x:v>
      </x:c>
      <x:c r="F700" t="str"/>
    </x:row>
    <x:row r="701">
      <x:c r="A701" t="str">
        <x:v>AT-00699</x:v>
      </x:c>
      <x:c r="B701" t="str">
        <x:v>Telefone</x:v>
      </x:c>
      <x:c r="C701" t="str">
        <x:v>47264535</x:v>
      </x:c>
      <x:c r="D701" t="str">
        <x:v>+55 (11) 4726-4535</x:v>
      </x:c>
      <x:c r="E701" t="str">
        <x:v>Normalizado</x:v>
      </x:c>
      <x:c r="F701" t="str"/>
    </x:row>
    <x:row r="702">
      <x:c r="A702" t="str">
        <x:v>AT-00700</x:v>
      </x:c>
      <x:c r="B702" t="str">
        <x:v>Telefone</x:v>
      </x:c>
      <x:c r="C702" t="str">
        <x:v>47901451</x:v>
      </x:c>
      <x:c r="D702" t="str">
        <x:v>+55 (11) 4790-1451</x:v>
      </x:c>
      <x:c r="E702" t="str">
        <x:v>Normalizado</x:v>
      </x:c>
      <x:c r="F702" t="str"/>
    </x:row>
    <x:row r="703">
      <x:c r="A703" t="str">
        <x:v>AT-00701</x:v>
      </x:c>
      <x:c r="B703" t="str">
        <x:v>Telefone</x:v>
      </x:c>
      <x:c r="C703" t="str">
        <x:v>47985990</x:v>
      </x:c>
      <x:c r="D703" t="str">
        <x:v>+55 (11) 4798-5990</x:v>
      </x:c>
      <x:c r="E703" t="str">
        <x:v>Normalizado</x:v>
      </x:c>
      <x:c r="F703" t="str"/>
    </x:row>
    <x:row r="704">
      <x:c r="A704" t="str">
        <x:v>AT-00702</x:v>
      </x:c>
      <x:c r="B704" t="str">
        <x:v>Telefone</x:v>
      </x:c>
      <x:c r="C704" t="str">
        <x:v>47273464</x:v>
      </x:c>
      <x:c r="D704" t="str">
        <x:v>+55 (11) 4727-3464</x:v>
      </x:c>
      <x:c r="E704" t="str">
        <x:v>Normalizado</x:v>
      </x:c>
      <x:c r="F704" t="str"/>
    </x:row>
    <x:row r="705">
      <x:c r="A705" t="str">
        <x:v>AT-00703</x:v>
      </x:c>
      <x:c r="B705" t="str">
        <x:v>Telefone</x:v>
      </x:c>
      <x:c r="C705" t="str">
        <x:v>47901412</x:v>
      </x:c>
      <x:c r="D705" t="str">
        <x:v>+55 (11) 4790-1412</x:v>
      </x:c>
      <x:c r="E705" t="str">
        <x:v>Normalizado</x:v>
      </x:c>
      <x:c r="F705" t="str"/>
    </x:row>
    <x:row r="706">
      <x:c r="A706" t="str">
        <x:v>AT-00704</x:v>
      </x:c>
      <x:c r="B706" t="str">
        <x:v>Telefone</x:v>
      </x:c>
      <x:c r="C706" t="str">
        <x:v>47903694</x:v>
      </x:c>
      <x:c r="D706" t="str">
        <x:v>+55 (11) 4790-3694</x:v>
      </x:c>
      <x:c r="E706" t="str">
        <x:v>Normalizado</x:v>
      </x:c>
      <x:c r="F706" t="str"/>
    </x:row>
    <x:row r="707">
      <x:c r="A707" t="str">
        <x:v>AT-00705</x:v>
      </x:c>
      <x:c r="B707" t="str">
        <x:v>Telefone</x:v>
      </x:c>
      <x:c r="C707" t="str">
        <x:v>47272959</x:v>
      </x:c>
      <x:c r="D707" t="str">
        <x:v>+55 (11) 4727-2959</x:v>
      </x:c>
      <x:c r="E707" t="str">
        <x:v>Normalizado</x:v>
      </x:c>
      <x:c r="F707" t="str"/>
    </x:row>
    <x:row r="708">
      <x:c r="A708" t="str">
        <x:v>AT-00706</x:v>
      </x:c>
      <x:c r="B708" t="str">
        <x:v>Telefone</x:v>
      </x:c>
      <x:c r="C708" t="str">
        <x:v>47619144</x:v>
      </x:c>
      <x:c r="D708" t="str">
        <x:v>+55 (11) 4761-9144</x:v>
      </x:c>
      <x:c r="E708" t="str">
        <x:v>Normalizado</x:v>
      </x:c>
      <x:c r="F708" t="str"/>
    </x:row>
    <x:row r="709">
      <x:c r="A709" t="str">
        <x:v>AT-00707</x:v>
      </x:c>
      <x:c r="B709" t="str">
        <x:v>Telefone</x:v>
      </x:c>
      <x:c r="C709" t="str">
        <x:v>47276778</x:v>
      </x:c>
      <x:c r="D709" t="str">
        <x:v>+55 (11) 4727-6778</x:v>
      </x:c>
      <x:c r="E709" t="str">
        <x:v>Normalizado</x:v>
      </x:c>
      <x:c r="F709" t="str"/>
    </x:row>
    <x:row r="710">
      <x:c r="A710" t="str">
        <x:v>AT-00708</x:v>
      </x:c>
      <x:c r="B710" t="str">
        <x:v>Telefone</x:v>
      </x:c>
      <x:c r="C710" t="str">
        <x:v>(11) 4799-0606</x:v>
      </x:c>
      <x:c r="D710" t="str">
        <x:v>+55 (11) 4799-0606</x:v>
      </x:c>
      <x:c r="E710" t="str">
        <x:v>Normalizado</x:v>
      </x:c>
      <x:c r="F710" t="str"/>
    </x:row>
    <x:row r="711">
      <x:c r="A711" t="str">
        <x:v>AT-00709</x:v>
      </x:c>
      <x:c r="B711" t="str">
        <x:v>Telefone</x:v>
      </x:c>
      <x:c r="C711" t="str">
        <x:v>47967037</x:v>
      </x:c>
      <x:c r="D711" t="str">
        <x:v>+55 (11) 4796-7037</x:v>
      </x:c>
      <x:c r="E711" t="str">
        <x:v>Normalizado</x:v>
      </x:c>
      <x:c r="F711" t="str"/>
    </x:row>
    <x:row r="712">
      <x:c r="A712" t="str">
        <x:v>AT-00710</x:v>
      </x:c>
      <x:c r="B712" t="str">
        <x:v>Telefone</x:v>
      </x:c>
      <x:c r="C712" t="str">
        <x:v>47967018</x:v>
      </x:c>
      <x:c r="D712" t="str">
        <x:v>+55 (11) 4796-7018</x:v>
      </x:c>
      <x:c r="E712" t="str">
        <x:v>Normalizado</x:v>
      </x:c>
      <x:c r="F712" t="str"/>
    </x:row>
    <x:row r="713">
      <x:c r="A713" t="str">
        <x:v>AT-00711</x:v>
      </x:c>
      <x:c r="B713" t="str">
        <x:v>Telefone</x:v>
      </x:c>
      <x:c r="C713" t="str">
        <x:v>47273581</x:v>
      </x:c>
      <x:c r="D713" t="str">
        <x:v>+55 (11) 4727-3581</x:v>
      </x:c>
      <x:c r="E713" t="str">
        <x:v>Normalizado</x:v>
      </x:c>
      <x:c r="F713" t="str"/>
    </x:row>
    <x:row r="714">
      <x:c r="A714" t="str">
        <x:v>AT-00712</x:v>
      </x:c>
      <x:c r="B714" t="str">
        <x:v>Telefone</x:v>
      </x:c>
      <x:c r="C714" t="str">
        <x:v>47968338</x:v>
      </x:c>
      <x:c r="D714" t="str">
        <x:v>+55 (11) 4796-8338</x:v>
      </x:c>
      <x:c r="E714" t="str">
        <x:v>Normalizado</x:v>
      </x:c>
      <x:c r="F714" t="str"/>
    </x:row>
    <x:row r="715">
      <x:c r="A715" t="str">
        <x:v>AT-00713</x:v>
      </x:c>
      <x:c r="B715" t="str">
        <x:v>Telefone</x:v>
      </x:c>
      <x:c r="C715" t="str">
        <x:v>47616678</x:v>
      </x:c>
      <x:c r="D715" t="str">
        <x:v>+55 (11) 4761-6678</x:v>
      </x:c>
      <x:c r="E715" t="str">
        <x:v>Normalizado</x:v>
      </x:c>
      <x:c r="F715" t="str"/>
    </x:row>
    <x:row r="716">
      <x:c r="A716" t="str">
        <x:v>AT-00714</x:v>
      </x:c>
      <x:c r="B716" t="str">
        <x:v>Telefone</x:v>
      </x:c>
      <x:c r="C716" t="str">
        <x:v>47987346</x:v>
      </x:c>
      <x:c r="D716" t="str">
        <x:v>+55 (11) 4798-7346</x:v>
      </x:c>
      <x:c r="E716" t="str">
        <x:v>Normalizado</x:v>
      </x:c>
      <x:c r="F716" t="str"/>
    </x:row>
    <x:row r="717">
      <x:c r="A717" t="str">
        <x:v>AT-00715</x:v>
      </x:c>
      <x:c r="B717" t="str">
        <x:v>Telefone</x:v>
      </x:c>
      <x:c r="C717" t="str">
        <x:v>47986933</x:v>
      </x:c>
      <x:c r="D717" t="str">
        <x:v>+55 (11) 4798-6933</x:v>
      </x:c>
      <x:c r="E717" t="str">
        <x:v>Normalizado</x:v>
      </x:c>
      <x:c r="F717" t="str"/>
    </x:row>
    <x:row r="718">
      <x:c r="A718" t="str">
        <x:v>AT-00716</x:v>
      </x:c>
      <x:c r="B718" t="str">
        <x:v>Telefone</x:v>
      </x:c>
      <x:c r="C718" t="str">
        <x:v>(11) 4798-6701</x:v>
      </x:c>
      <x:c r="D718" t="str">
        <x:v>+55 (11) 4798-6701</x:v>
      </x:c>
      <x:c r="E718" t="str">
        <x:v>Normalizado</x:v>
      </x:c>
      <x:c r="F718" t="str"/>
    </x:row>
    <x:row r="719">
      <x:c r="A719" t="str">
        <x:v>AT-00717</x:v>
      </x:c>
      <x:c r="B719" t="str">
        <x:v>Telefone</x:v>
      </x:c>
      <x:c r="C719" t="str">
        <x:v>(11) 4799-9482</x:v>
      </x:c>
      <x:c r="D719" t="str">
        <x:v>+55 (11) 4799-9482</x:v>
      </x:c>
      <x:c r="E719" t="str">
        <x:v>Normalizado</x:v>
      </x:c>
      <x:c r="F719" t="str"/>
    </x:row>
    <x:row r="720">
      <x:c r="A720" t="str">
        <x:v>AT-00718</x:v>
      </x:c>
      <x:c r="B720" t="str">
        <x:v>Telefone</x:v>
      </x:c>
      <x:c r="C720" t="str">
        <x:v>47987411</x:v>
      </x:c>
      <x:c r="D720" t="str">
        <x:v>+55 (11) 4798-7411</x:v>
      </x:c>
      <x:c r="E720" t="str">
        <x:v>Normalizado</x:v>
      </x:c>
      <x:c r="F720" t="str"/>
    </x:row>
    <x:row r="721">
      <x:c r="A721" t="str">
        <x:v>AT-00719</x:v>
      </x:c>
      <x:c r="B721" t="str">
        <x:v>Telefone</x:v>
      </x:c>
      <x:c r="C721" t="str">
        <x:v>47985988</x:v>
      </x:c>
      <x:c r="D721" t="str">
        <x:v>+55 (11) 4798-5988</x:v>
      </x:c>
      <x:c r="E721" t="str">
        <x:v>Normalizado</x:v>
      </x:c>
      <x:c r="F721" t="str"/>
    </x:row>
    <x:row r="722">
      <x:c r="A722" t="str">
        <x:v>AT-00720</x:v>
      </x:c>
      <x:c r="B722" t="str">
        <x:v>Telefone</x:v>
      </x:c>
      <x:c r="C722" t="str">
        <x:v>(11) 4798-5990</x:v>
      </x:c>
      <x:c r="D722" t="str">
        <x:v>+55 (11) 4798-5990</x:v>
      </x:c>
      <x:c r="E722" t="str">
        <x:v>Normalizado</x:v>
      </x:c>
      <x:c r="F722" t="str"/>
    </x:row>
    <x:row r="723">
      <x:c r="A723" t="str">
        <x:v>AT-00721</x:v>
      </x:c>
      <x:c r="B723" t="str">
        <x:v>Telefone</x:v>
      </x:c>
      <x:c r="C723" t="str">
        <x:v>47921055</x:v>
      </x:c>
      <x:c r="D723" t="str">
        <x:v>+55 (11) 4792-1055</x:v>
      </x:c>
      <x:c r="E723" t="str">
        <x:v>Normalizado</x:v>
      </x:c>
      <x:c r="F723" t="str"/>
    </x:row>
    <x:row r="724">
      <x:c r="A724" t="str">
        <x:v>AT-00722</x:v>
      </x:c>
      <x:c r="B724" t="str">
        <x:v>Telefone</x:v>
      </x:c>
      <x:c r="C724" t="str">
        <x:v>47352681</x:v>
      </x:c>
      <x:c r="D724" t="str">
        <x:v>+55 (11) 4735-2681</x:v>
      </x:c>
      <x:c r="E724" t="str">
        <x:v>Normalizado</x:v>
      </x:c>
      <x:c r="F724" t="str"/>
    </x:row>
    <x:row r="725">
      <x:c r="A725" t="str">
        <x:v>AT-00723</x:v>
      </x:c>
      <x:c r="B725" t="str">
        <x:v>Telefone</x:v>
      </x:c>
      <x:c r="C725" t="str">
        <x:v>47903011</x:v>
      </x:c>
      <x:c r="D725" t="str">
        <x:v>+55 (11) 4790-3011</x:v>
      </x:c>
      <x:c r="E725" t="str">
        <x:v>Normalizado</x:v>
      </x:c>
      <x:c r="F725" t="str"/>
    </x:row>
    <x:row r="726">
      <x:c r="A726" t="str">
        <x:v>AT-00724</x:v>
      </x:c>
      <x:c r="B726" t="str">
        <x:v>Telefone</x:v>
      </x:c>
      <x:c r="C726" t="str">
        <x:v>47232339</x:v>
      </x:c>
      <x:c r="D726" t="str">
        <x:v>+55 (11) 4723-2339</x:v>
      </x:c>
      <x:c r="E726" t="str">
        <x:v>Normalizado</x:v>
      </x:c>
      <x:c r="F726" t="str"/>
    </x:row>
    <x:row r="727">
      <x:c r="A727" t="str">
        <x:v>AT-00725</x:v>
      </x:c>
      <x:c r="B727" t="str">
        <x:v>Telefone</x:v>
      </x:c>
      <x:c r="C727" t="str">
        <x:v>47271006</x:v>
      </x:c>
      <x:c r="D727" t="str">
        <x:v>+55 (11) 4727-1006</x:v>
      </x:c>
      <x:c r="E727" t="str">
        <x:v>Normalizado</x:v>
      </x:c>
      <x:c r="F727" t="str"/>
    </x:row>
    <x:row r="728">
      <x:c r="A728" t="str">
        <x:v>AT-00726</x:v>
      </x:c>
      <x:c r="B728" t="str">
        <x:v>Telefone</x:v>
      </x:c>
      <x:c r="C728" t="str">
        <x:v>47271644</x:v>
      </x:c>
      <x:c r="D728" t="str">
        <x:v>+55 (11) 4727-1644</x:v>
      </x:c>
      <x:c r="E728" t="str">
        <x:v>Normalizado</x:v>
      </x:c>
      <x:c r="F728" t="str"/>
    </x:row>
    <x:row r="729">
      <x:c r="A729" t="str">
        <x:v>AT-00727</x:v>
      </x:c>
      <x:c r="B729" t="str">
        <x:v>Telefone</x:v>
      </x:c>
      <x:c r="C729" t="str">
        <x:v>46477474</x:v>
      </x:c>
      <x:c r="D729" t="str">
        <x:v>+55 (11) 4647-7474</x:v>
      </x:c>
      <x:c r="E729" t="str">
        <x:v>Normalizado</x:v>
      </x:c>
      <x:c r="F729" t="str"/>
    </x:row>
    <x:row r="730">
      <x:c r="A730" t="str">
        <x:v>AT-00728</x:v>
      </x:c>
      <x:c r="B730" t="str">
        <x:v>Telefone</x:v>
      </x:c>
      <x:c r="C730" t="str">
        <x:v>47248758</x:v>
      </x:c>
      <x:c r="D730" t="str">
        <x:v>+55 (11) 4724-8758</x:v>
      </x:c>
      <x:c r="E730" t="str">
        <x:v>Normalizado</x:v>
      </x:c>
      <x:c r="F730" t="str"/>
    </x:row>
    <x:row r="731">
      <x:c r="A731" t="str">
        <x:v>AT-00729</x:v>
      </x:c>
      <x:c r="B731" t="str">
        <x:v>Telefone</x:v>
      </x:c>
      <x:c r="C731" t="str">
        <x:v>47217402</x:v>
      </x:c>
      <x:c r="D731" t="str">
        <x:v>+55 (11) 4721-7402</x:v>
      </x:c>
      <x:c r="E731" t="str">
        <x:v>Normalizado</x:v>
      </x:c>
      <x:c r="F731" t="str"/>
    </x:row>
    <x:row r="732">
      <x:c r="A732" t="str">
        <x:v>AT-00730</x:v>
      </x:c>
      <x:c r="B732" t="str">
        <x:v>Telefone</x:v>
      </x:c>
      <x:c r="C732" t="str">
        <x:v>46451676</x:v>
      </x:c>
      <x:c r="D732" t="str">
        <x:v>+55 (11) 4645-1676</x:v>
      </x:c>
      <x:c r="E732" t="str">
        <x:v>Normalizado</x:v>
      </x:c>
      <x:c r="F732" t="str"/>
    </x:row>
    <x:row r="733">
      <x:c r="A733" t="str">
        <x:v>AT-00731</x:v>
      </x:c>
      <x:c r="B733" t="str">
        <x:v>Telefone</x:v>
      </x:c>
      <x:c r="C733" t="str">
        <x:v>47949525</x:v>
      </x:c>
      <x:c r="D733" t="str">
        <x:v>+55 (11) 4794-9525</x:v>
      </x:c>
      <x:c r="E733" t="str">
        <x:v>Normalizado</x:v>
      </x:c>
      <x:c r="F733" t="str"/>
    </x:row>
    <x:row r="734">
      <x:c r="A734" t="str">
        <x:v>AT-00732</x:v>
      </x:c>
      <x:c r="B734" t="str">
        <x:v>Telefone</x:v>
      </x:c>
      <x:c r="C734" t="str">
        <x:v>47240121</x:v>
      </x:c>
      <x:c r="D734" t="str">
        <x:v>+55 (11) 4724-0121</x:v>
      </x:c>
      <x:c r="E734" t="str">
        <x:v>Normalizado</x:v>
      </x:c>
      <x:c r="F734" t="str"/>
    </x:row>
    <x:row r="735">
      <x:c r="A735" t="str">
        <x:v>AT-00733</x:v>
      </x:c>
      <x:c r="B735" t="str">
        <x:v>Telefone</x:v>
      </x:c>
      <x:c r="C735" t="str">
        <x:v>(11) 4795-7575</x:v>
      </x:c>
      <x:c r="D735" t="str">
        <x:v>+55 (11) 4795-7575</x:v>
      </x:c>
      <x:c r="E735" t="str">
        <x:v>Normalizado</x:v>
      </x:c>
      <x:c r="F735" t="str"/>
    </x:row>
    <x:row r="736">
      <x:c r="A736" t="str">
        <x:v>AT-00734</x:v>
      </x:c>
      <x:c r="B736" t="str">
        <x:v>Telefone</x:v>
      </x:c>
      <x:c r="C736" t="str">
        <x:v>(11) 4724-6313</x:v>
      </x:c>
      <x:c r="D736" t="str">
        <x:v>+55 (11) 4724-6313</x:v>
      </x:c>
      <x:c r="E736" t="str">
        <x:v>Normalizado</x:v>
      </x:c>
      <x:c r="F736" t="str"/>
    </x:row>
    <x:row r="737">
      <x:c r="A737" t="str">
        <x:v>AT-00735</x:v>
      </x:c>
      <x:c r="B737" t="str">
        <x:v>Telefone</x:v>
      </x:c>
      <x:c r="C737" t="str">
        <x:v>(11) 2988-9528</x:v>
      </x:c>
      <x:c r="D737" t="str">
        <x:v>+55 (11) 2988-9528</x:v>
      </x:c>
      <x:c r="E737" t="str">
        <x:v>Normalizado</x:v>
      </x:c>
      <x:c r="F737" t="str"/>
    </x:row>
    <x:row r="738">
      <x:c r="A738" t="str">
        <x:v>AT-00736</x:v>
      </x:c>
      <x:c r="B738" t="str">
        <x:v>Telefone</x:v>
      </x:c>
      <x:c r="C738" t="str">
        <x:v>(11) 3565-2349</x:v>
      </x:c>
      <x:c r="D738" t="str">
        <x:v>+55 (11) 3565-2349</x:v>
      </x:c>
      <x:c r="E738" t="str">
        <x:v>Normalizado</x:v>
      </x:c>
      <x:c r="F738" t="str"/>
    </x:row>
    <x:row r="739">
      <x:c r="A739" t="str">
        <x:v>AT-00737</x:v>
      </x:c>
      <x:c r="B739" t="str">
        <x:v>Telefone</x:v>
      </x:c>
      <x:c r="C739" t="str">
        <x:v>(11) 4738-2455</x:v>
      </x:c>
      <x:c r="D739" t="str">
        <x:v>+55 (11) 4738-2455</x:v>
      </x:c>
      <x:c r="E739" t="str">
        <x:v>Normalizado</x:v>
      </x:c>
      <x:c r="F739" t="str"/>
    </x:row>
    <x:row r="740">
      <x:c r="A740" t="str">
        <x:v>AT-00738</x:v>
      </x:c>
      <x:c r="B740" t="str">
        <x:v>Telefone</x:v>
      </x:c>
      <x:c r="C740" t="str">
        <x:v>(11) 4762-1190</x:v>
      </x:c>
      <x:c r="D740" t="str">
        <x:v>+55 (11) 4762-1190</x:v>
      </x:c>
      <x:c r="E740" t="str">
        <x:v>Normalizado</x:v>
      </x:c>
      <x:c r="F740" t="str"/>
    </x:row>
    <x:row r="741">
      <x:c r="A741" t="str">
        <x:v>AT-00739</x:v>
      </x:c>
      <x:c r="B741" t="str">
        <x:v>Telefone</x:v>
      </x:c>
      <x:c r="C741" t="str">
        <x:v>(11) 5033-9605</x:v>
      </x:c>
      <x:c r="D741" t="str">
        <x:v>+55 (11) 5033-9605</x:v>
      </x:c>
      <x:c r="E741" t="str">
        <x:v>Normalizado</x:v>
      </x:c>
      <x:c r="F741" t="str"/>
    </x:row>
    <x:row r="742">
      <x:c r="A742" t="str">
        <x:v>AT-00740</x:v>
      </x:c>
      <x:c r="B742" t="str">
        <x:v>Telefone</x:v>
      </x:c>
      <x:c r="C742" t="str">
        <x:v>(11) 3881-9246</x:v>
      </x:c>
      <x:c r="D742" t="str">
        <x:v>+55 (11) 3881-9246</x:v>
      </x:c>
      <x:c r="E742" t="str">
        <x:v>Normalizado</x:v>
      </x:c>
      <x:c r="F742" t="str"/>
    </x:row>
    <x:row r="743">
      <x:c r="A743" t="str">
        <x:v>AT-00741</x:v>
      </x:c>
      <x:c r="B743" t="str">
        <x:v>Telefone</x:v>
      </x:c>
      <x:c r="C743" t="str">
        <x:v>(11) 5014-3559</x:v>
      </x:c>
      <x:c r="D743" t="str">
        <x:v>+55 (11) 5014-3559</x:v>
      </x:c>
      <x:c r="E743" t="str">
        <x:v>Normalizado</x:v>
      </x:c>
      <x:c r="F743" t="str"/>
    </x:row>
    <x:row r="744">
      <x:c r="A744" t="str">
        <x:v>AT-00742</x:v>
      </x:c>
      <x:c r="B744" t="str">
        <x:v>Telefone</x:v>
      </x:c>
      <x:c r="C744" t="str">
        <x:v>60840055041750</x:v>
      </x:c>
      <x:c r="D744" t="str"/>
      <x:c r="E744" t="str">
        <x:v>Normalizado com ressalva</x:v>
      </x:c>
      <x:c r="F744" t="str">
        <x:v>Possível CNPJ no telefone: 60840055041750</x:v>
      </x:c>
    </x:row>
    <x:row r="745">
      <x:c r="A745" t="str">
        <x:v>AT-00743</x:v>
      </x:c>
      <x:c r="B745" t="str">
        <x:v>Telefone</x:v>
      </x:c>
      <x:c r="C745" t="str">
        <x:v>(11) 1858-1801</x:v>
      </x:c>
      <x:c r="D745" t="str">
        <x:v>+55 (11) 1858-1801</x:v>
      </x:c>
      <x:c r="E745" t="str">
        <x:v>Normalizado</x:v>
      </x:c>
      <x:c r="F745" t="str"/>
    </x:row>
    <x:row r="746">
      <x:c r="A746" t="str">
        <x:v>AT-00744</x:v>
      </x:c>
      <x:c r="B746" t="str">
        <x:v>Telefone</x:v>
      </x:c>
      <x:c r="C746" t="str">
        <x:v>(11) 4106-5826</x:v>
      </x:c>
      <x:c r="D746" t="str">
        <x:v>+55 (11) 4106-5826</x:v>
      </x:c>
      <x:c r="E746" t="str">
        <x:v>Normalizado</x:v>
      </x:c>
      <x:c r="F746" t="str"/>
    </x:row>
    <x:row r="747">
      <x:c r="A747" t="str">
        <x:v>AT-00745</x:v>
      </x:c>
      <x:c r="B747" t="str">
        <x:v>Telefone</x:v>
      </x:c>
      <x:c r="C747" t="str">
        <x:v>(11) 2409-8299</x:v>
      </x:c>
      <x:c r="D747" t="str">
        <x:v>+55 (11) 2409-8299</x:v>
      </x:c>
      <x:c r="E747" t="str">
        <x:v>Normalizado</x:v>
      </x:c>
      <x:c r="F747" t="str"/>
    </x:row>
    <x:row r="748">
      <x:c r="A748" t="str">
        <x:v>AT-00746</x:v>
      </x:c>
      <x:c r="B748" t="str">
        <x:v>Telefone</x:v>
      </x:c>
      <x:c r="C748" t="str">
        <x:v>(11) 5903-8387</x:v>
      </x:c>
      <x:c r="D748" t="str">
        <x:v>+55 (11) 5903-8387</x:v>
      </x:c>
      <x:c r="E748" t="str">
        <x:v>Normalizado</x:v>
      </x:c>
      <x:c r="F748" t="str"/>
    </x:row>
    <x:row r="749">
      <x:c r="A749" t="str">
        <x:v>AT-00747</x:v>
      </x:c>
      <x:c r="B749" t="str">
        <x:v>Telefone</x:v>
      </x:c>
      <x:c r="C749" t="str">
        <x:v>(11) 2492-2032</x:v>
      </x:c>
      <x:c r="D749" t="str">
        <x:v>+55 (11) 2492-2032</x:v>
      </x:c>
      <x:c r="E749" t="str">
        <x:v>Normalizado</x:v>
      </x:c>
      <x:c r="F749" t="str"/>
    </x:row>
    <x:row r="750">
      <x:c r="A750" t="str">
        <x:v>AT-00748</x:v>
      </x:c>
      <x:c r="B750" t="str">
        <x:v>Telefone</x:v>
      </x:c>
      <x:c r="C750" t="str">
        <x:v>(11) 2485-6050</x:v>
      </x:c>
      <x:c r="D750" t="str">
        <x:v>+55 (11) 2485-6050</x:v>
      </x:c>
      <x:c r="E750" t="str">
        <x:v>Normalizado</x:v>
      </x:c>
      <x:c r="F750" t="str"/>
    </x:row>
    <x:row r="751">
      <x:c r="A751" t="str">
        <x:v>AT-00749</x:v>
      </x:c>
      <x:c r="B751" t="str">
        <x:v>Telefone</x:v>
      </x:c>
      <x:c r="C751" t="str">
        <x:v>(11) 2431-0586</x:v>
      </x:c>
      <x:c r="D751" t="str">
        <x:v>+55 (11) 2431-0586</x:v>
      </x:c>
      <x:c r="E751" t="str">
        <x:v>Normalizado</x:v>
      </x:c>
      <x:c r="F751" t="str"/>
    </x:row>
    <x:row r="752">
      <x:c r="A752" t="str">
        <x:v>AT-00750</x:v>
      </x:c>
      <x:c r="B752" t="str">
        <x:v>Telefone</x:v>
      </x:c>
      <x:c r="C752" t="str">
        <x:v>(11) 4386-0400</x:v>
      </x:c>
      <x:c r="D752" t="str">
        <x:v>+55 (11) 4386-0400</x:v>
      </x:c>
      <x:c r="E752" t="str">
        <x:v>Normalizado</x:v>
      </x:c>
      <x:c r="F752" t="str"/>
    </x:row>
    <x:row r="753">
      <x:c r="A753" t="str">
        <x:v>AT-00751</x:v>
      </x:c>
      <x:c r="B753" t="str">
        <x:v>Telefone</x:v>
      </x:c>
      <x:c r="C753" t="str">
        <x:v>(11) 2273-8933</x:v>
      </x:c>
      <x:c r="D753" t="str">
        <x:v>+55 (11) 2273-8933</x:v>
      </x:c>
      <x:c r="E753" t="str">
        <x:v>Normalizado</x:v>
      </x:c>
      <x:c r="F753" t="str"/>
    </x:row>
    <x:row r="754">
      <x:c r="A754" t="str">
        <x:v>AT-00752</x:v>
      </x:c>
      <x:c r="B754" t="str">
        <x:v>Telefone</x:v>
      </x:c>
      <x:c r="C754" t="str">
        <x:v>(11) 4963-0446</x:v>
      </x:c>
      <x:c r="D754" t="str">
        <x:v>+55 (11) 4963-0446</x:v>
      </x:c>
      <x:c r="E754" t="str">
        <x:v>Normalizado</x:v>
      </x:c>
      <x:c r="F754" t="str"/>
    </x:row>
    <x:row r="755">
      <x:c r="A755" t="str">
        <x:v>AT-00753</x:v>
      </x:c>
      <x:c r="B755" t="str">
        <x:v>Telefone</x:v>
      </x:c>
      <x:c r="C755" t="str">
        <x:v>53077296000105</x:v>
      </x:c>
      <x:c r="D755" t="str"/>
      <x:c r="E755" t="str">
        <x:v>Normalizado com ressalva</x:v>
      </x:c>
      <x:c r="F755" t="str">
        <x:v>Possível CNPJ no telefone: 53077296000105</x:v>
      </x:c>
    </x:row>
    <x:row r="756">
      <x:c r="A756" t="str">
        <x:v>AT-00754</x:v>
      </x:c>
      <x:c r="B756" t="str">
        <x:v>Telefone</x:v>
      </x:c>
      <x:c r="C756" t="str">
        <x:v>(11) 2937-8101</x:v>
      </x:c>
      <x:c r="D756" t="str">
        <x:v>+55 (11) 2937-8101</x:v>
      </x:c>
      <x:c r="E756" t="str">
        <x:v>Normalizado</x:v>
      </x:c>
      <x:c r="F756" t="str"/>
    </x:row>
    <x:row r="757">
      <x:c r="A757" t="str">
        <x:v>AT-00755</x:v>
      </x:c>
      <x:c r="B757" t="str">
        <x:v>Telefone</x:v>
      </x:c>
      <x:c r="C757" t="str">
        <x:v>47060597000123</x:v>
      </x:c>
      <x:c r="D757" t="str"/>
      <x:c r="E757" t="str">
        <x:v>Normalizado com ressalva</x:v>
      </x:c>
      <x:c r="F757" t="str">
        <x:v>Possível CNPJ no telefone: 47060597000123</x:v>
      </x:c>
    </x:row>
    <x:row r="758">
      <x:c r="A758" t="str">
        <x:v>AT-00756</x:v>
      </x:c>
      <x:c r="B758" t="str">
        <x:v>Telefone</x:v>
      </x:c>
      <x:c r="C758" t="str">
        <x:v>(11) 2409-1934</x:v>
      </x:c>
      <x:c r="D758" t="str">
        <x:v>+55 (11) 2409-1934</x:v>
      </x:c>
      <x:c r="E758" t="str">
        <x:v>Normalizado</x:v>
      </x:c>
      <x:c r="F758" t="str"/>
    </x:row>
    <x:row r="759">
      <x:c r="A759" t="str">
        <x:v>AT-00757</x:v>
      </x:c>
      <x:c r="B759" t="str">
        <x:v>Telefone</x:v>
      </x:c>
      <x:c r="C759" t="str">
        <x:v>(11) 6452-4033</x:v>
      </x:c>
      <x:c r="D759" t="str">
        <x:v>+55 (11) 6452-4033</x:v>
      </x:c>
      <x:c r="E759" t="str">
        <x:v>Normalizado</x:v>
      </x:c>
      <x:c r="F759" t="str"/>
    </x:row>
    <x:row r="760">
      <x:c r="A760" t="str">
        <x:v>AT-00758</x:v>
      </x:c>
      <x:c r="B760" t="str">
        <x:v>Telefone</x:v>
      </x:c>
      <x:c r="C760" t="str">
        <x:v>(11) 2465-3009</x:v>
      </x:c>
      <x:c r="D760" t="str">
        <x:v>+55 (11) 2465-3009</x:v>
      </x:c>
      <x:c r="E760" t="str">
        <x:v>Normalizado</x:v>
      </x:c>
      <x:c r="F760" t="str"/>
    </x:row>
    <x:row r="761">
      <x:c r="A761" t="str">
        <x:v>AT-00759</x:v>
      </x:c>
      <x:c r="B761" t="str">
        <x:v>Telefone</x:v>
      </x:c>
      <x:c r="C761" t="str">
        <x:v>(11) 3805-1000</x:v>
      </x:c>
      <x:c r="D761" t="str">
        <x:v>+55 (11) 3805-1000</x:v>
      </x:c>
      <x:c r="E761" t="str">
        <x:v>Normalizado</x:v>
      </x:c>
      <x:c r="F761" t="str"/>
    </x:row>
    <x:row r="762">
      <x:c r="A762" t="str">
        <x:v>AT-00760</x:v>
      </x:c>
      <x:c r="B762" t="str">
        <x:v>Telefone</x:v>
      </x:c>
      <x:c r="C762" t="str">
        <x:v>58079707000115</x:v>
      </x:c>
      <x:c r="D762" t="str"/>
      <x:c r="E762" t="str">
        <x:v>Normalizado com ressalva</x:v>
      </x:c>
      <x:c r="F762" t="str">
        <x:v>Possível CNPJ no telefone: 58079707000115</x:v>
      </x:c>
    </x:row>
    <x:row r="763">
      <x:c r="A763" t="str">
        <x:v>AT-00761</x:v>
      </x:c>
      <x:c r="B763" t="str">
        <x:v>Telefone</x:v>
      </x:c>
      <x:c r="C763" t="str">
        <x:v>(11) 2279-8165</x:v>
      </x:c>
      <x:c r="D763" t="str">
        <x:v>+55 (11) 2279-8165</x:v>
      </x:c>
      <x:c r="E763" t="str">
        <x:v>Normalizado</x:v>
      </x:c>
      <x:c r="F763" t="str"/>
    </x:row>
    <x:row r="764">
      <x:c r="A764" t="str">
        <x:v>AT-00762</x:v>
      </x:c>
      <x:c r="B764" t="str">
        <x:v>Telefone</x:v>
      </x:c>
      <x:c r="C764" t="str">
        <x:v>(11) 2408-1478</x:v>
      </x:c>
      <x:c r="D764" t="str">
        <x:v>+55 (11) 2408-1478</x:v>
      </x:c>
      <x:c r="E764" t="str">
        <x:v>Normalizado</x:v>
      </x:c>
      <x:c r="F764" t="str"/>
    </x:row>
    <x:row r="765">
      <x:c r="A765" t="str">
        <x:v>AT-00763</x:v>
      </x:c>
      <x:c r="B765" t="str">
        <x:v>Telefone</x:v>
      </x:c>
      <x:c r="C765" t="str">
        <x:v>(11) 6440-0918</x:v>
      </x:c>
      <x:c r="D765" t="str">
        <x:v>+55 (11) 6440-0918</x:v>
      </x:c>
      <x:c r="E765" t="str">
        <x:v>Normalizado</x:v>
      </x:c>
      <x:c r="F765" t="str"/>
    </x:row>
    <x:row r="766">
      <x:c r="A766" t="str">
        <x:v>AT-00764</x:v>
      </x:c>
      <x:c r="B766" t="str">
        <x:v>Telefone</x:v>
      </x:c>
      <x:c r="C766" t="str">
        <x:v>(11) 2497-1822</x:v>
      </x:c>
      <x:c r="D766" t="str">
        <x:v>+55 (11) 2497-1822</x:v>
      </x:c>
      <x:c r="E766" t="str">
        <x:v>Normalizado</x:v>
      </x:c>
      <x:c r="F766" t="str"/>
    </x:row>
    <x:row r="767">
      <x:c r="A767" t="str">
        <x:v>AT-00765</x:v>
      </x:c>
      <x:c r="B767" t="str">
        <x:v>Telefone</x:v>
      </x:c>
      <x:c r="C767" t="str">
        <x:v>(11) 2461-2619</x:v>
      </x:c>
      <x:c r="D767" t="str">
        <x:v>+55 (11) 2461-2619</x:v>
      </x:c>
      <x:c r="E767" t="str">
        <x:v>Normalizado</x:v>
      </x:c>
      <x:c r="F767" t="str"/>
    </x:row>
    <x:row r="768">
      <x:c r="A768" t="str">
        <x:v>AT-00766</x:v>
      </x:c>
      <x:c r="B768" t="str">
        <x:v>Telefone</x:v>
      </x:c>
      <x:c r="C768" t="str">
        <x:v>(11) 2461-0368</x:v>
      </x:c>
      <x:c r="D768" t="str">
        <x:v>+55 (11) 2461-0368</x:v>
      </x:c>
      <x:c r="E768" t="str">
        <x:v>Normalizado</x:v>
      </x:c>
      <x:c r="F768" t="str"/>
    </x:row>
    <x:row r="769">
      <x:c r="A769" t="str">
        <x:v>AT-00767</x:v>
      </x:c>
      <x:c r="B769" t="str">
        <x:v>Telefone</x:v>
      </x:c>
      <x:c r="C769" t="str">
        <x:v>(11) 2440-8475</x:v>
      </x:c>
      <x:c r="D769" t="str">
        <x:v>+55 (11) 2440-8475</x:v>
      </x:c>
      <x:c r="E769" t="str">
        <x:v>Normalizado</x:v>
      </x:c>
      <x:c r="F769" t="str"/>
    </x:row>
    <x:row r="770">
      <x:c r="A770" t="str">
        <x:v>AT-00768</x:v>
      </x:c>
      <x:c r="B770" t="str">
        <x:v>Telefone</x:v>
      </x:c>
      <x:c r="C770" t="str">
        <x:v>(11) 4745-3600</x:v>
      </x:c>
      <x:c r="D770" t="str">
        <x:v>+55 (11) 4745-3600</x:v>
      </x:c>
      <x:c r="E770" t="str">
        <x:v>Normalizado</x:v>
      </x:c>
      <x:c r="F770" t="str"/>
    </x:row>
    <x:row r="771">
      <x:c r="A771" t="str">
        <x:v>AT-00769</x:v>
      </x:c>
      <x:c r="B771" t="str">
        <x:v>Telefone</x:v>
      </x:c>
      <x:c r="C771" t="str">
        <x:v>943953680</x:v>
      </x:c>
      <x:c r="D771" t="str">
        <x:v>+55 (11) 94395-3680</x:v>
      </x:c>
      <x:c r="E771" t="str">
        <x:v>Normalizado</x:v>
      </x:c>
      <x:c r="F771" t="str"/>
    </x:row>
    <x:row r="772">
      <x:c r="A772" t="str">
        <x:v>AT-00770</x:v>
      </x:c>
      <x:c r="B772" t="str">
        <x:v>Telefone</x:v>
      </x:c>
      <x:c r="C772" t="str">
        <x:v>(11) 2409-5563</x:v>
      </x:c>
      <x:c r="D772" t="str">
        <x:v>+55 (11) 2409-5563</x:v>
      </x:c>
      <x:c r="E772" t="str">
        <x:v>Normalizado</x:v>
      </x:c>
      <x:c r="F772" t="str"/>
    </x:row>
    <x:row r="773">
      <x:c r="A773" t="str">
        <x:v>AT-00771</x:v>
      </x:c>
      <x:c r="B773" t="str">
        <x:v>Telefone</x:v>
      </x:c>
      <x:c r="C773" t="str">
        <x:v>(11) 2408-6243</x:v>
      </x:c>
      <x:c r="D773" t="str">
        <x:v>+55 (11) 2408-6243</x:v>
      </x:c>
      <x:c r="E773" t="str">
        <x:v>Normalizado</x:v>
      </x:c>
      <x:c r="F773" t="str"/>
    </x:row>
    <x:row r="774">
      <x:c r="A774" t="str">
        <x:v>AT-00772</x:v>
      </x:c>
      <x:c r="B774" t="str">
        <x:v>Telefone</x:v>
      </x:c>
      <x:c r="C774" t="str">
        <x:v>(21) 3577-3231</x:v>
      </x:c>
      <x:c r="D774" t="str">
        <x:v>+55 (21) 3577-3231</x:v>
      </x:c>
      <x:c r="E774" t="str">
        <x:v>Normalizado</x:v>
      </x:c>
      <x:c r="F774" t="str"/>
    </x:row>
    <x:row r="775">
      <x:c r="A775" t="str">
        <x:v>AT-00773</x:v>
      </x:c>
      <x:c r="B775" t="str">
        <x:v>Telefone</x:v>
      </x:c>
      <x:c r="C775" t="str">
        <x:v>(11) 2440-2533</x:v>
      </x:c>
      <x:c r="D775" t="str">
        <x:v>+55 (11) 2440-2533</x:v>
      </x:c>
      <x:c r="E775" t="str">
        <x:v>Normalizado</x:v>
      </x:c>
      <x:c r="F775" t="str"/>
    </x:row>
    <x:row r="776">
      <x:c r="A776" t="str">
        <x:v>AT-00774</x:v>
      </x:c>
      <x:c r="B776" t="str">
        <x:v>Telefone</x:v>
      </x:c>
      <x:c r="C776" t="str">
        <x:v>(11) 2468-1675</x:v>
      </x:c>
      <x:c r="D776" t="str">
        <x:v>+55 (11) 2468-1675</x:v>
      </x:c>
      <x:c r="E776" t="str">
        <x:v>Normalizado</x:v>
      </x:c>
      <x:c r="F776" t="str"/>
    </x:row>
    <x:row r="777">
      <x:c r="A777" t="str">
        <x:v>AT-00775</x:v>
      </x:c>
      <x:c r="B777" t="str">
        <x:v>Telefone</x:v>
      </x:c>
      <x:c r="C777" t="str">
        <x:v>(11) 2468-1675</x:v>
      </x:c>
      <x:c r="D777" t="str">
        <x:v>+55 (11) 2468-1675</x:v>
      </x:c>
      <x:c r="E777" t="str">
        <x:v>Normalizado</x:v>
      </x:c>
      <x:c r="F777" t="str"/>
    </x:row>
    <x:row r="778">
      <x:c r="A778" t="str">
        <x:v>AT-00776</x:v>
      </x:c>
      <x:c r="B778" t="str">
        <x:v>Telefone</x:v>
      </x:c>
      <x:c r="C778" t="str">
        <x:v>(11) 2468-1675</x:v>
      </x:c>
      <x:c r="D778" t="str">
        <x:v>+55 (11) 2468-1675</x:v>
      </x:c>
      <x:c r="E778" t="str">
        <x:v>Normalizado</x:v>
      </x:c>
      <x:c r="F778" t="str"/>
    </x:row>
    <x:row r="779">
      <x:c r="A779" t="str">
        <x:v>AT-00777</x:v>
      </x:c>
      <x:c r="B779" t="str">
        <x:v>Telefone</x:v>
      </x:c>
      <x:c r="C779" t="str">
        <x:v>(11) 2445-4647</x:v>
      </x:c>
      <x:c r="D779" t="str">
        <x:v>+55 (11) 2445-4647</x:v>
      </x:c>
      <x:c r="E779" t="str">
        <x:v>Normalizado</x:v>
      </x:c>
      <x:c r="F779" t="str"/>
    </x:row>
    <x:row r="780">
      <x:c r="A780" t="str">
        <x:v>AT-00778</x:v>
      </x:c>
      <x:c r="B780" t="str">
        <x:v>Telefone</x:v>
      </x:c>
      <x:c r="C780" t="str">
        <x:v>(11) 2468-0480</x:v>
      </x:c>
      <x:c r="D780" t="str">
        <x:v>+55 (11) 2468-0480</x:v>
      </x:c>
      <x:c r="E780" t="str">
        <x:v>Normalizado</x:v>
      </x:c>
      <x:c r="F780" t="str"/>
    </x:row>
    <x:row r="781">
      <x:c r="A781" t="str">
        <x:v>AT-00779</x:v>
      </x:c>
      <x:c r="B781" t="str">
        <x:v>Telefone</x:v>
      </x:c>
      <x:c r="C781" t="str">
        <x:v>(11) 2431-0828</x:v>
      </x:c>
      <x:c r="D781" t="str">
        <x:v>+55 (11) 2431-0828</x:v>
      </x:c>
      <x:c r="E781" t="str">
        <x:v>Normalizado</x:v>
      </x:c>
      <x:c r="F781" t="str"/>
    </x:row>
    <x:row r="782">
      <x:c r="A782" t="str">
        <x:v>AT-00780</x:v>
      </x:c>
      <x:c r="B782" t="str">
        <x:v>Telefone</x:v>
      </x:c>
      <x:c r="C782" t="str">
        <x:v>(11) 2480-4160</x:v>
      </x:c>
      <x:c r="D782" t="str">
        <x:v>+55 (11) 2480-4160</x:v>
      </x:c>
      <x:c r="E782" t="str">
        <x:v>Normalizado</x:v>
      </x:c>
      <x:c r="F782" t="str"/>
    </x:row>
    <x:row r="783">
      <x:c r="A783" t="str">
        <x:v>AT-00781</x:v>
      </x:c>
      <x:c r="B783" t="str">
        <x:v>Telefone</x:v>
      </x:c>
      <x:c r="C783" t="str">
        <x:v>(11) 2087-7100</x:v>
      </x:c>
      <x:c r="D783" t="str">
        <x:v>+55 (11) 2087-7100</x:v>
      </x:c>
      <x:c r="E783" t="str">
        <x:v>Normalizado</x:v>
      </x:c>
      <x:c r="F783" t="str"/>
    </x:row>
    <x:row r="784">
      <x:c r="A784" t="str">
        <x:v>AT-00782</x:v>
      </x:c>
      <x:c r="B784" t="str">
        <x:v>Telefone</x:v>
      </x:c>
      <x:c r="C784" t="str">
        <x:v>(11) 2303-7505</x:v>
      </x:c>
      <x:c r="D784" t="str">
        <x:v>+55 (11) 2303-7505</x:v>
      </x:c>
      <x:c r="E784" t="str">
        <x:v>Normalizado</x:v>
      </x:c>
      <x:c r="F784" t="str"/>
    </x:row>
    <x:row r="785">
      <x:c r="A785" t="str">
        <x:v>AT-00783</x:v>
      </x:c>
      <x:c r="B785" t="str">
        <x:v>Telefone</x:v>
      </x:c>
      <x:c r="C785" t="str">
        <x:v>(11) 2408-5415</x:v>
      </x:c>
      <x:c r="D785" t="str">
        <x:v>+55 (11) 2408-5415</x:v>
      </x:c>
      <x:c r="E785" t="str">
        <x:v>Normalizado</x:v>
      </x:c>
      <x:c r="F785" t="str"/>
    </x:row>
    <x:row r="786">
      <x:c r="A786" t="str">
        <x:v>AT-00784</x:v>
      </x:c>
      <x:c r="B786" t="str">
        <x:v>Telefone</x:v>
      </x:c>
      <x:c r="C786" t="str">
        <x:v>(11) 2422-0123</x:v>
      </x:c>
      <x:c r="D786" t="str">
        <x:v>+55 (11) 2422-0123</x:v>
      </x:c>
      <x:c r="E786" t="str">
        <x:v>Normalizado</x:v>
      </x:c>
      <x:c r="F786" t="str"/>
    </x:row>
    <x:row r="787">
      <x:c r="A787" t="str">
        <x:v>AT-00785</x:v>
      </x:c>
      <x:c r="B787" t="str">
        <x:v>Telefone</x:v>
      </x:c>
      <x:c r="C787" t="str">
        <x:v>(11) 2486-1623</x:v>
      </x:c>
      <x:c r="D787" t="str">
        <x:v>+55 (11) 2486-1623</x:v>
      </x:c>
      <x:c r="E787" t="str">
        <x:v>Normalizado</x:v>
      </x:c>
      <x:c r="F787" t="str"/>
    </x:row>
    <x:row r="788">
      <x:c r="A788" t="str">
        <x:v>AT-00786</x:v>
      </x:c>
      <x:c r="B788" t="str">
        <x:v>Telefone</x:v>
      </x:c>
      <x:c r="C788" t="str">
        <x:v>(11) 5467-0333</x:v>
      </x:c>
      <x:c r="D788" t="str">
        <x:v>+55 (11) 5467-0333</x:v>
      </x:c>
      <x:c r="E788" t="str">
        <x:v>Normalizado</x:v>
      </x:c>
      <x:c r="F788" t="str"/>
    </x:row>
    <x:row r="789">
      <x:c r="A789" t="str">
        <x:v>AT-00787</x:v>
      </x:c>
      <x:c r="B789" t="str">
        <x:v>Telefone</x:v>
      </x:c>
      <x:c r="C789" t="str">
        <x:v>51053615000117</x:v>
      </x:c>
      <x:c r="D789" t="str"/>
      <x:c r="E789" t="str">
        <x:v>Normalizado com ressalva</x:v>
      </x:c>
      <x:c r="F789" t="str">
        <x:v>Possível CNPJ no telefone: 51053615000117</x:v>
      </x:c>
    </x:row>
    <x:row r="790">
      <x:c r="A790" t="str">
        <x:v>AT-00788</x:v>
      </x:c>
      <x:c r="B790" t="str">
        <x:v>Telefone</x:v>
      </x:c>
      <x:c r="C790" t="str">
        <x:v>(11) 2440-0336</x:v>
      </x:c>
      <x:c r="D790" t="str">
        <x:v>+55 (11) 2440-0336</x:v>
      </x:c>
      <x:c r="E790" t="str">
        <x:v>Normalizado</x:v>
      </x:c>
      <x:c r="F790" t="str"/>
    </x:row>
    <x:row r="791">
      <x:c r="A791" t="str">
        <x:v>AT-00789</x:v>
      </x:c>
      <x:c r="B791" t="str">
        <x:v>Telefone</x:v>
      </x:c>
      <x:c r="C791" t="str">
        <x:v>(11) 4564-3336</x:v>
      </x:c>
      <x:c r="D791" t="str">
        <x:v>+55 (11) 4564-3336</x:v>
      </x:c>
      <x:c r="E791" t="str">
        <x:v>Normalizado</x:v>
      </x:c>
      <x:c r="F791" t="str"/>
    </x:row>
    <x:row r="792">
      <x:c r="A792" t="str">
        <x:v>AT-00790</x:v>
      </x:c>
      <x:c r="B792" t="str">
        <x:v>Telefone</x:v>
      </x:c>
      <x:c r="C792" t="str">
        <x:v>(11) 2455-8183</x:v>
      </x:c>
      <x:c r="D792" t="str">
        <x:v>+55 (11) 2455-8183</x:v>
      </x:c>
      <x:c r="E792" t="str">
        <x:v>Normalizado</x:v>
      </x:c>
      <x:c r="F792" t="str"/>
    </x:row>
    <x:row r="793">
      <x:c r="A793" t="str">
        <x:v>AT-00791</x:v>
      </x:c>
      <x:c r="B793" t="str">
        <x:v>Telefone</x:v>
      </x:c>
      <x:c r="C793" t="str">
        <x:v>(11) 2408-4740</x:v>
      </x:c>
      <x:c r="D793" t="str">
        <x:v>+55 (11) 2408-4740</x:v>
      </x:c>
      <x:c r="E793" t="str">
        <x:v>Normalizado</x:v>
      </x:c>
      <x:c r="F793" t="str"/>
    </x:row>
    <x:row r="794">
      <x:c r="A794" t="str">
        <x:v>AT-00792</x:v>
      </x:c>
      <x:c r="B794" t="str">
        <x:v>Telefone</x:v>
      </x:c>
      <x:c r="C794" t="str">
        <x:v>(11) 2472-5490</x:v>
      </x:c>
      <x:c r="D794" t="str">
        <x:v>+55 (11) 2472-5490</x:v>
      </x:c>
      <x:c r="E794" t="str">
        <x:v>Normalizado</x:v>
      </x:c>
      <x:c r="F794" t="str"/>
    </x:row>
    <x:row r="795">
      <x:c r="A795" t="str">
        <x:v>AT-00793</x:v>
      </x:c>
      <x:c r="B795" t="str">
        <x:v>Telefone</x:v>
      </x:c>
      <x:c r="C795" t="str">
        <x:v>(11) 2303-9123</x:v>
      </x:c>
      <x:c r="D795" t="str">
        <x:v>+55 (11) 2303-9123</x:v>
      </x:c>
      <x:c r="E795" t="str">
        <x:v>Normalizado</x:v>
      </x:c>
      <x:c r="F795" t="str"/>
    </x:row>
    <x:row r="796">
      <x:c r="A796" t="str">
        <x:v>AT-00794</x:v>
      </x:c>
      <x:c r="B796" t="str">
        <x:v>Telefone</x:v>
      </x:c>
      <x:c r="C796" t="str">
        <x:v>(11) 4803-6149</x:v>
      </x:c>
      <x:c r="D796" t="str">
        <x:v>+55 (11) 4803-6149</x:v>
      </x:c>
      <x:c r="E796" t="str">
        <x:v>Normalizado</x:v>
      </x:c>
      <x:c r="F796" t="str"/>
    </x:row>
    <x:row r="797">
      <x:c r="A797" t="str">
        <x:v>AT-00795</x:v>
      </x:c>
      <x:c r="B797" t="str">
        <x:v>Telefone</x:v>
      </x:c>
      <x:c r="C797" t="str">
        <x:v>(11) 2414-0813</x:v>
      </x:c>
      <x:c r="D797" t="str">
        <x:v>+55 (11) 2414-0813</x:v>
      </x:c>
      <x:c r="E797" t="str">
        <x:v>Normalizado</x:v>
      </x:c>
      <x:c r="F797" t="str"/>
    </x:row>
    <x:row r="798">
      <x:c r="A798" t="str">
        <x:v>AT-00796</x:v>
      </x:c>
      <x:c r="B798" t="str">
        <x:v>Telefone</x:v>
      </x:c>
      <x:c r="C798" t="str">
        <x:v>(61) 3315-3272</x:v>
      </x:c>
      <x:c r="D798" t="str">
        <x:v>+55 (61) 3315-3272</x:v>
      </x:c>
      <x:c r="E798" t="str">
        <x:v>Normalizado</x:v>
      </x:c>
      <x:c r="F798" t="str"/>
    </x:row>
    <x:row r="799">
      <x:c r="A799" t="str">
        <x:v>AT-00797</x:v>
      </x:c>
      <x:c r="B799" t="str">
        <x:v>Telefone</x:v>
      </x:c>
      <x:c r="C799" t="str">
        <x:v>(11) 4307-1312</x:v>
      </x:c>
      <x:c r="D799" t="str">
        <x:v>+55 (11) 4307-1312</x:v>
      </x:c>
      <x:c r="E799" t="str">
        <x:v>Normalizado</x:v>
      </x:c>
      <x:c r="F799" t="str"/>
    </x:row>
    <x:row r="800">
      <x:c r="A800" t="str">
        <x:v>AT-00798</x:v>
      </x:c>
      <x:c r="B800" t="str">
        <x:v>Telefone</x:v>
      </x:c>
      <x:c r="C800" t="str">
        <x:v>(11) 2443-2953</x:v>
      </x:c>
      <x:c r="D800" t="str">
        <x:v>+55 (11) 2443-2953</x:v>
      </x:c>
      <x:c r="E800" t="str">
        <x:v>Normalizado</x:v>
      </x:c>
      <x:c r="F800" t="str"/>
    </x:row>
    <x:row r="801">
      <x:c r="A801" t="str">
        <x:v>AT-00799</x:v>
      </x:c>
      <x:c r="B801" t="str">
        <x:v>Telefone</x:v>
      </x:c>
      <x:c r="C801" t="str">
        <x:v>(11) 5197-7354</x:v>
      </x:c>
      <x:c r="D801" t="str">
        <x:v>+55 (11) 5197-7354</x:v>
      </x:c>
      <x:c r="E801" t="str">
        <x:v>Normalizado</x:v>
      </x:c>
      <x:c r="F801" t="str"/>
    </x:row>
    <x:row r="802">
      <x:c r="A802" t="str">
        <x:v>AT-00800</x:v>
      </x:c>
      <x:c r="B802" t="str">
        <x:v>Telefone</x:v>
      </x:c>
      <x:c r="C802" t="str">
        <x:v>(11) 2432-3802</x:v>
      </x:c>
      <x:c r="D802" t="str">
        <x:v>+55 (11) 2432-3802</x:v>
      </x:c>
      <x:c r="E802" t="str">
        <x:v>Normalizado</x:v>
      </x:c>
      <x:c r="F802" t="str"/>
    </x:row>
    <x:row r="803">
      <x:c r="A803" t="str">
        <x:v>AT-00801</x:v>
      </x:c>
      <x:c r="B803" t="str">
        <x:v>Telefone</x:v>
      </x:c>
      <x:c r="C803" t="str">
        <x:v>(11) 2468-1192</x:v>
      </x:c>
      <x:c r="D803" t="str">
        <x:v>+55 (11) 2468-1192</x:v>
      </x:c>
      <x:c r="E803" t="str">
        <x:v>Normalizado</x:v>
      </x:c>
      <x:c r="F803" t="str"/>
    </x:row>
    <x:row r="804">
      <x:c r="A804" t="str">
        <x:v>AT-00802</x:v>
      </x:c>
      <x:c r="B804" t="str">
        <x:v>Telefone</x:v>
      </x:c>
      <x:c r="C804" t="str">
        <x:v>(11) 2085-9787</x:v>
      </x:c>
      <x:c r="D804" t="str">
        <x:v>+55 (11) 2085-9787</x:v>
      </x:c>
      <x:c r="E804" t="str">
        <x:v>Normalizado</x:v>
      </x:c>
      <x:c r="F804" t="str"/>
    </x:row>
    <x:row r="805">
      <x:c r="A805" t="str">
        <x:v>AT-00803</x:v>
      </x:c>
      <x:c r="B805" t="str">
        <x:v>Telefone</x:v>
      </x:c>
      <x:c r="C805" t="str">
        <x:v>(11) 2229-0389</x:v>
      </x:c>
      <x:c r="D805" t="str">
        <x:v>+55 (11) 2229-0389</x:v>
      </x:c>
      <x:c r="E805" t="str">
        <x:v>Normalizado</x:v>
      </x:c>
      <x:c r="F805" t="str"/>
    </x:row>
    <x:row r="806">
      <x:c r="A806" t="str">
        <x:v>AT-00804</x:v>
      </x:c>
      <x:c r="B806" t="str">
        <x:v>Telefone</x:v>
      </x:c>
      <x:c r="C806" t="str">
        <x:v>(11) 2087-1113</x:v>
      </x:c>
      <x:c r="D806" t="str">
        <x:v>+55 (11) 2087-1113</x:v>
      </x:c>
      <x:c r="E806" t="str">
        <x:v>Normalizado</x:v>
      </x:c>
      <x:c r="F806" t="str"/>
    </x:row>
    <x:row r="807">
      <x:c r="A807" t="str">
        <x:v>AT-00805</x:v>
      </x:c>
      <x:c r="B807" t="str">
        <x:v>Telefone</x:v>
      </x:c>
      <x:c r="C807" t="str">
        <x:v>(11) 2446-4411</x:v>
      </x:c>
      <x:c r="D807" t="str">
        <x:v>+55 (11) 2446-4411</x:v>
      </x:c>
      <x:c r="E807" t="str">
        <x:v>Normalizado</x:v>
      </x:c>
      <x:c r="F807" t="str"/>
    </x:row>
    <x:row r="808">
      <x:c r="A808" t="str">
        <x:v>AT-00806</x:v>
      </x:c>
      <x:c r="B808" t="str">
        <x:v>Telefone</x:v>
      </x:c>
      <x:c r="C808" t="str">
        <x:v>(11) 2446-4463</x:v>
      </x:c>
      <x:c r="D808" t="str">
        <x:v>+55 (11) 2446-4463</x:v>
      </x:c>
      <x:c r="E808" t="str">
        <x:v>Normalizado</x:v>
      </x:c>
      <x:c r="F808" t="str"/>
    </x:row>
    <x:row r="809">
      <x:c r="A809" t="str">
        <x:v>AT-00807</x:v>
      </x:c>
      <x:c r="B809" t="str">
        <x:v>Telefone</x:v>
      </x:c>
      <x:c r="C809" t="str">
        <x:v>(11) 2413-4504</x:v>
      </x:c>
      <x:c r="D809" t="str">
        <x:v>+55 (11) 2413-4504</x:v>
      </x:c>
      <x:c r="E809" t="str">
        <x:v>Normalizado</x:v>
      </x:c>
      <x:c r="F809" t="str"/>
    </x:row>
    <x:row r="810">
      <x:c r="A810" t="str">
        <x:v>AT-00808</x:v>
      </x:c>
      <x:c r="B810" t="str">
        <x:v>Telefone</x:v>
      </x:c>
      <x:c r="C810" t="str">
        <x:v>(11) 2472-5485</x:v>
      </x:c>
      <x:c r="D810" t="str">
        <x:v>+55 (11) 2472-5485</x:v>
      </x:c>
      <x:c r="E810" t="str">
        <x:v>Normalizado</x:v>
      </x:c>
      <x:c r="F810" t="str"/>
    </x:row>
    <x:row r="811">
      <x:c r="A811" t="str">
        <x:v>AT-00809</x:v>
      </x:c>
      <x:c r="B811" t="str">
        <x:v>Telefone</x:v>
      </x:c>
      <x:c r="C811" t="str">
        <x:v>(11) 2443-0166</x:v>
      </x:c>
      <x:c r="D811" t="str">
        <x:v>+55 (11) 2443-0166</x:v>
      </x:c>
      <x:c r="E811" t="str">
        <x:v>Normalizado</x:v>
      </x:c>
      <x:c r="F811" t="str"/>
    </x:row>
    <x:row r="812">
      <x:c r="A812" t="str">
        <x:v>AT-00810</x:v>
      </x:c>
      <x:c r="B812" t="str">
        <x:v>Telefone</x:v>
      </x:c>
      <x:c r="C812" t="str">
        <x:v>(11) 2488-0251</x:v>
      </x:c>
      <x:c r="D812" t="str">
        <x:v>+55 (11) 2488-0251</x:v>
      </x:c>
      <x:c r="E812" t="str">
        <x:v>Normalizado</x:v>
      </x:c>
      <x:c r="F812" t="str"/>
    </x:row>
    <x:row r="813">
      <x:c r="A813" t="str">
        <x:v>AT-00811</x:v>
      </x:c>
      <x:c r="B813" t="str">
        <x:v>Telefone</x:v>
      </x:c>
      <x:c r="C813" t="str">
        <x:v>(11) 4735-3353</x:v>
      </x:c>
      <x:c r="D813" t="str">
        <x:v>+55 (11) 4735-3353</x:v>
      </x:c>
      <x:c r="E813" t="str">
        <x:v>Normalizado</x:v>
      </x:c>
      <x:c r="F813" t="str"/>
    </x:row>
    <x:row r="814">
      <x:c r="A814" t="str">
        <x:v>AT-00812</x:v>
      </x:c>
      <x:c r="B814" t="str">
        <x:v>Telefone</x:v>
      </x:c>
      <x:c r="C814" t="str">
        <x:v>(11) 2408-1478</x:v>
      </x:c>
      <x:c r="D814" t="str">
        <x:v>+55 (11) 2408-1478</x:v>
      </x:c>
      <x:c r="E814" t="str">
        <x:v>Normalizado</x:v>
      </x:c>
      <x:c r="F814" t="str"/>
    </x:row>
    <x:row r="815">
      <x:c r="A815" t="str">
        <x:v>AT-00813</x:v>
      </x:c>
      <x:c r="B815" t="str">
        <x:v>Telefone</x:v>
      </x:c>
      <x:c r="C815" t="str">
        <x:v>(11) 2408-8468</x:v>
      </x:c>
      <x:c r="D815" t="str">
        <x:v>+55 (11) 2408-8468</x:v>
      </x:c>
      <x:c r="E815" t="str">
        <x:v>Normalizado</x:v>
      </x:c>
      <x:c r="F815" t="str"/>
    </x:row>
    <x:row r="816">
      <x:c r="A816" t="str">
        <x:v>AT-00814</x:v>
      </x:c>
      <x:c r="B816" t="str">
        <x:v>Telefone</x:v>
      </x:c>
      <x:c r="C816" t="str">
        <x:v>(11) 2408-8468</x:v>
      </x:c>
      <x:c r="D816" t="str">
        <x:v>+55 (11) 2408-8468</x:v>
      </x:c>
      <x:c r="E816" t="str">
        <x:v>Normalizado</x:v>
      </x:c>
      <x:c r="F816" t="str"/>
    </x:row>
    <x:row r="817">
      <x:c r="A817" t="str">
        <x:v>AT-00815</x:v>
      </x:c>
      <x:c r="B817" t="str">
        <x:v>Telefone</x:v>
      </x:c>
      <x:c r="C817" t="str">
        <x:v>(11) 4968-5133</x:v>
      </x:c>
      <x:c r="D817" t="str">
        <x:v>+55 (11) 4968-5133</x:v>
      </x:c>
      <x:c r="E817" t="str">
        <x:v>Normalizado</x:v>
      </x:c>
      <x:c r="F817" t="str"/>
    </x:row>
    <x:row r="818">
      <x:c r="A818" t="str">
        <x:v>AT-00816</x:v>
      </x:c>
      <x:c r="B818" t="str">
        <x:v>Telefone</x:v>
      </x:c>
      <x:c r="C818" t="str">
        <x:v>(11) 2229-0555</x:v>
      </x:c>
      <x:c r="D818" t="str">
        <x:v>+55 (11) 2229-0555</x:v>
      </x:c>
      <x:c r="E818" t="str">
        <x:v>Normalizado</x:v>
      </x:c>
      <x:c r="F818" t="str"/>
    </x:row>
    <x:row r="819">
      <x:c r="A819" t="str">
        <x:v>AT-00817</x:v>
      </x:c>
      <x:c r="B819" t="str">
        <x:v>Telefone</x:v>
      </x:c>
      <x:c r="C819" t="str">
        <x:v>(11) 5039-3341</x:v>
      </x:c>
      <x:c r="D819" t="str">
        <x:v>+55 (11) 5039-3341</x:v>
      </x:c>
      <x:c r="E819" t="str">
        <x:v>Normalizado</x:v>
      </x:c>
      <x:c r="F819" t="str"/>
    </x:row>
    <x:row r="820">
      <x:c r="A820" t="str">
        <x:v>AT-00818</x:v>
      </x:c>
      <x:c r="B820" t="str">
        <x:v>Telefone</x:v>
      </x:c>
      <x:c r="C820" t="str">
        <x:v>(11) 2447-1029</x:v>
      </x:c>
      <x:c r="D820" t="str">
        <x:v>+55 (11) 2447-1029</x:v>
      </x:c>
      <x:c r="E820" t="str">
        <x:v>Normalizado</x:v>
      </x:c>
      <x:c r="F820" t="str"/>
    </x:row>
    <x:row r="821">
      <x:c r="A821" t="str">
        <x:v>AT-00819</x:v>
      </x:c>
      <x:c r="B821" t="str">
        <x:v>Telefone</x:v>
      </x:c>
      <x:c r="C821" t="str">
        <x:v>(11) 2409-1108</x:v>
      </x:c>
      <x:c r="D821" t="str">
        <x:v>+55 (11) 2409-1108</x:v>
      </x:c>
      <x:c r="E821" t="str">
        <x:v>Normalizado</x:v>
      </x:c>
      <x:c r="F821" t="str"/>
    </x:row>
    <x:row r="822">
      <x:c r="A822" t="str">
        <x:v>AT-00820</x:v>
      </x:c>
      <x:c r="B822" t="str">
        <x:v>Telefone</x:v>
      </x:c>
      <x:c r="C822" t="str">
        <x:v>(11) 2442-2200</x:v>
      </x:c>
      <x:c r="D822" t="str">
        <x:v>+55 (11) 2442-2200</x:v>
      </x:c>
      <x:c r="E822" t="str">
        <x:v>Normalizado</x:v>
      </x:c>
      <x:c r="F822" t="str"/>
    </x:row>
    <x:row r="823">
      <x:c r="A823" t="str">
        <x:v>AT-00821</x:v>
      </x:c>
      <x:c r="B823" t="str">
        <x:v>Telefone</x:v>
      </x:c>
      <x:c r="C823" t="str">
        <x:v>(11) 2442-2200</x:v>
      </x:c>
      <x:c r="D823" t="str">
        <x:v>+55 (11) 2442-2200</x:v>
      </x:c>
      <x:c r="E823" t="str">
        <x:v>Normalizado</x:v>
      </x:c>
      <x:c r="F823" t="str"/>
    </x:row>
    <x:row r="824">
      <x:c r="A824" t="str">
        <x:v>AT-00822</x:v>
      </x:c>
      <x:c r="B824" t="str">
        <x:v>Telefone</x:v>
      </x:c>
      <x:c r="C824" t="str">
        <x:v>(11) 2303-4983</x:v>
      </x:c>
      <x:c r="D824" t="str">
        <x:v>+55 (11) 2303-4983</x:v>
      </x:c>
      <x:c r="E824" t="str">
        <x:v>Normalizado</x:v>
      </x:c>
      <x:c r="F824" t="str"/>
    </x:row>
    <x:row r="825">
      <x:c r="A825" t="str">
        <x:v>AT-00823</x:v>
      </x:c>
      <x:c r="B825" t="str">
        <x:v>Telefone</x:v>
      </x:c>
      <x:c r="C825" t="str">
        <x:v>(11) 2229-8829</x:v>
      </x:c>
      <x:c r="D825" t="str">
        <x:v>+55 (11) 2229-8829</x:v>
      </x:c>
      <x:c r="E825" t="str">
        <x:v>Normalizado</x:v>
      </x:c>
      <x:c r="F825" t="str"/>
    </x:row>
    <x:row r="826">
      <x:c r="A826" t="str">
        <x:v>AT-00824</x:v>
      </x:c>
      <x:c r="B826" t="str">
        <x:v>Telefone</x:v>
      </x:c>
      <x:c r="C826" t="str">
        <x:v>46319000000150</x:v>
      </x:c>
      <x:c r="D826" t="str"/>
      <x:c r="E826" t="str">
        <x:v>Normalizado com ressalva</x:v>
      </x:c>
      <x:c r="F826" t="str">
        <x:v>Possível CNPJ no telefone: 46319000000150</x:v>
      </x:c>
    </x:row>
    <x:row r="827">
      <x:c r="A827" t="str">
        <x:v>AT-00825</x:v>
      </x:c>
      <x:c r="B827" t="str">
        <x:v>Telefone</x:v>
      </x:c>
      <x:c r="C827" t="str">
        <x:v>(11) 2086-0917</x:v>
      </x:c>
      <x:c r="D827" t="str">
        <x:v>+55 (11) 2086-0917</x:v>
      </x:c>
      <x:c r="E827" t="str">
        <x:v>Normalizado</x:v>
      </x:c>
      <x:c r="F827" t="str"/>
    </x:row>
    <x:row r="828">
      <x:c r="A828" t="str">
        <x:v>AT-00826</x:v>
      </x:c>
      <x:c r="B828" t="str">
        <x:v>Telefone</x:v>
      </x:c>
      <x:c r="C828" t="str">
        <x:v>(11) 4102-7852</x:v>
      </x:c>
      <x:c r="D828" t="str">
        <x:v>+55 (11) 4102-7852</x:v>
      </x:c>
      <x:c r="E828" t="str">
        <x:v>Normalizado</x:v>
      </x:c>
      <x:c r="F828" t="str"/>
    </x:row>
    <x:row r="829">
      <x:c r="A829" t="str">
        <x:v>AT-00827</x:v>
      </x:c>
      <x:c r="B829" t="str">
        <x:v>Telefone</x:v>
      </x:c>
      <x:c r="C829" t="str">
        <x:v>(11) 3149-4710</x:v>
      </x:c>
      <x:c r="D829" t="str">
        <x:v>+55 (11) 3149-4710</x:v>
      </x:c>
      <x:c r="E829" t="str">
        <x:v>Normalizado</x:v>
      </x:c>
      <x:c r="F829" t="str"/>
    </x:row>
    <x:row r="830">
      <x:c r="A830" t="str">
        <x:v>AT-00828</x:v>
      </x:c>
      <x:c r="B830" t="str">
        <x:v>Telefone</x:v>
      </x:c>
      <x:c r="C830" t="str">
        <x:v>(11) 3879-8038</x:v>
      </x:c>
      <x:c r="D830" t="str">
        <x:v>+55 (11) 3879-8038</x:v>
      </x:c>
      <x:c r="E830" t="str">
        <x:v>Normalizado</x:v>
      </x:c>
      <x:c r="F830" t="str"/>
    </x:row>
    <x:row r="831">
      <x:c r="A831" t="str">
        <x:v>AT-00829</x:v>
      </x:c>
      <x:c r="B831" t="str">
        <x:v>Telefone</x:v>
      </x:c>
      <x:c r="C831" t="str">
        <x:v>(11) 2229-0030</x:v>
      </x:c>
      <x:c r="D831" t="str">
        <x:v>+55 (11) 2229-0030</x:v>
      </x:c>
      <x:c r="E831" t="str">
        <x:v>Normalizado</x:v>
      </x:c>
      <x:c r="F831" t="str"/>
    </x:row>
    <x:row r="832">
      <x:c r="A832" t="str">
        <x:v>AT-00830</x:v>
      </x:c>
      <x:c r="B832" t="str">
        <x:v>Telefone</x:v>
      </x:c>
      <x:c r="C832" t="str">
        <x:v>(11) 2602-4145</x:v>
      </x:c>
      <x:c r="D832" t="str">
        <x:v>+55 (11) 2602-4145</x:v>
      </x:c>
      <x:c r="E832" t="str">
        <x:v>Normalizado</x:v>
      </x:c>
      <x:c r="F832" t="str"/>
    </x:row>
    <x:row r="833">
      <x:c r="A833" t="str">
        <x:v>AT-00831</x:v>
      </x:c>
      <x:c r="B833" t="str">
        <x:v>Telefone</x:v>
      </x:c>
      <x:c r="C833" t="str">
        <x:v>(11) 2382-4919</x:v>
      </x:c>
      <x:c r="D833" t="str">
        <x:v>+55 (11) 2382-4919</x:v>
      </x:c>
      <x:c r="E833" t="str">
        <x:v>Normalizado</x:v>
      </x:c>
      <x:c r="F833" t="str"/>
    </x:row>
    <x:row r="834">
      <x:c r="A834" t="str">
        <x:v>AT-00832</x:v>
      </x:c>
      <x:c r="B834" t="str">
        <x:v>Telefone</x:v>
      </x:c>
      <x:c r="C834" t="str">
        <x:v>(11) 2461-6567</x:v>
      </x:c>
      <x:c r="D834" t="str">
        <x:v>+55 (11) 2461-6567</x:v>
      </x:c>
      <x:c r="E834" t="str">
        <x:v>Normalizado</x:v>
      </x:c>
      <x:c r="F834" t="str"/>
    </x:row>
    <x:row r="835">
      <x:c r="A835" t="str">
        <x:v>AT-00833</x:v>
      </x:c>
      <x:c r="B835" t="str">
        <x:v>Telefone</x:v>
      </x:c>
      <x:c r="C835" t="str">
        <x:v>(11) 2773-2007</x:v>
      </x:c>
      <x:c r="D835" t="str">
        <x:v>+55 (11) 2773-2007</x:v>
      </x:c>
      <x:c r="E835" t="str">
        <x:v>Normalizado</x:v>
      </x:c>
      <x:c r="F835" t="str"/>
    </x:row>
    <x:row r="836">
      <x:c r="A836" t="str">
        <x:v>AT-00834</x:v>
      </x:c>
      <x:c r="B836" t="str">
        <x:v>Telefone</x:v>
      </x:c>
      <x:c r="C836" t="str">
        <x:v>(11) 2443-2000</x:v>
      </x:c>
      <x:c r="D836" t="str">
        <x:v>+55 (11) 2443-2000</x:v>
      </x:c>
      <x:c r="E836" t="str">
        <x:v>Normalizado</x:v>
      </x:c>
      <x:c r="F836" t="str"/>
    </x:row>
    <x:row r="837">
      <x:c r="A837" t="str">
        <x:v>AT-00835</x:v>
      </x:c>
      <x:c r="B837" t="str">
        <x:v>Telefone</x:v>
      </x:c>
      <x:c r="C837" t="str">
        <x:v>(11) 2421-0649</x:v>
      </x:c>
      <x:c r="D837" t="str">
        <x:v>+55 (11) 2421-0649</x:v>
      </x:c>
      <x:c r="E837" t="str">
        <x:v>Normalizado</x:v>
      </x:c>
      <x:c r="F837" t="str"/>
    </x:row>
    <x:row r="838">
      <x:c r="A838" t="str">
        <x:v>AT-00836</x:v>
      </x:c>
      <x:c r="B838" t="str">
        <x:v>Telefone</x:v>
      </x:c>
      <x:c r="C838" t="str">
        <x:v>(11) 2402-3509</x:v>
      </x:c>
      <x:c r="D838" t="str">
        <x:v>+55 (11) 2402-3509</x:v>
      </x:c>
      <x:c r="E838" t="str">
        <x:v>Normalizado</x:v>
      </x:c>
      <x:c r="F838" t="str"/>
    </x:row>
    <x:row r="839">
      <x:c r="A839" t="str">
        <x:v>AT-00837</x:v>
      </x:c>
      <x:c r="B839" t="str">
        <x:v>Telefone</x:v>
      </x:c>
      <x:c r="C839" t="str">
        <x:v>(11) 2492-1960</x:v>
      </x:c>
      <x:c r="D839" t="str">
        <x:v>+55 (11) 2492-1960</x:v>
      </x:c>
      <x:c r="E839" t="str">
        <x:v>Normalizado</x:v>
      </x:c>
      <x:c r="F839" t="str"/>
    </x:row>
    <x:row r="840">
      <x:c r="A840" t="str">
        <x:v>AT-00838</x:v>
      </x:c>
      <x:c r="B840" t="str">
        <x:v>Telefone</x:v>
      </x:c>
      <x:c r="C840" t="str">
        <x:v>(11) 2408-6662</x:v>
      </x:c>
      <x:c r="D840" t="str">
        <x:v>+55 (11) 2408-6662</x:v>
      </x:c>
      <x:c r="E840" t="str">
        <x:v>Normalizado</x:v>
      </x:c>
      <x:c r="F840" t="str"/>
    </x:row>
    <x:row r="841">
      <x:c r="A841" t="str">
        <x:v>AT-00839</x:v>
      </x:c>
      <x:c r="B841" t="str">
        <x:v>Telefone</x:v>
      </x:c>
      <x:c r="C841" t="str">
        <x:v>(11) 2600-3590</x:v>
      </x:c>
      <x:c r="D841" t="str">
        <x:v>+55 (11) 2600-3590</x:v>
      </x:c>
      <x:c r="E841" t="str">
        <x:v>Normalizado</x:v>
      </x:c>
      <x:c r="F841" t="str"/>
    </x:row>
    <x:row r="842">
      <x:c r="A842" t="str">
        <x:v>AT-00840</x:v>
      </x:c>
      <x:c r="B842" t="str">
        <x:v>Telefone</x:v>
      </x:c>
      <x:c r="C842" t="str">
        <x:v>(11) 2401-8994</x:v>
      </x:c>
      <x:c r="D842" t="str">
        <x:v>+55 (11) 2401-8994</x:v>
      </x:c>
      <x:c r="E842" t="str">
        <x:v>Normalizado</x:v>
      </x:c>
      <x:c r="F842" t="str"/>
    </x:row>
    <x:row r="843">
      <x:c r="A843" t="str">
        <x:v>AT-00841</x:v>
      </x:c>
      <x:c r="B843" t="str">
        <x:v>Telefone</x:v>
      </x:c>
      <x:c r="C843" t="str">
        <x:v>(11) 2479-2426</x:v>
      </x:c>
      <x:c r="D843" t="str">
        <x:v>+55 (11) 2479-2426</x:v>
      </x:c>
      <x:c r="E843" t="str">
        <x:v>Normalizado</x:v>
      </x:c>
      <x:c r="F843" t="str"/>
    </x:row>
    <x:row r="844">
      <x:c r="A844" t="str">
        <x:v>AT-00842</x:v>
      </x:c>
      <x:c r="B844" t="str">
        <x:v>Telefone</x:v>
      </x:c>
      <x:c r="C844" t="str">
        <x:v>(11) 2919-0790</x:v>
      </x:c>
      <x:c r="D844" t="str">
        <x:v>+55 (11) 2919-0790</x:v>
      </x:c>
      <x:c r="E844" t="str">
        <x:v>Normalizado</x:v>
      </x:c>
      <x:c r="F844" t="str"/>
    </x:row>
    <x:row r="845">
      <x:c r="A845" t="str">
        <x:v>AT-00843</x:v>
      </x:c>
      <x:c r="B845" t="str">
        <x:v>Telefone</x:v>
      </x:c>
      <x:c r="C845" t="str">
        <x:v>(11) 2304-1407</x:v>
      </x:c>
      <x:c r="D845" t="str">
        <x:v>+55 (11) 2304-1407</x:v>
      </x:c>
      <x:c r="E845" t="str">
        <x:v>Normalizado</x:v>
      </x:c>
      <x:c r="F845" t="str"/>
    </x:row>
    <x:row r="846">
      <x:c r="A846" t="str">
        <x:v>AT-00844</x:v>
      </x:c>
      <x:c r="B846" t="str">
        <x:v>Telefone</x:v>
      </x:c>
      <x:c r="C846" t="str">
        <x:v>(11) 2436-6236</x:v>
      </x:c>
      <x:c r="D846" t="str">
        <x:v>+55 (11) 2436-6236</x:v>
      </x:c>
      <x:c r="E846" t="str">
        <x:v>Normalizado</x:v>
      </x:c>
      <x:c r="F846" t="str"/>
    </x:row>
    <x:row r="847">
      <x:c r="A847" t="str">
        <x:v>AT-00845</x:v>
      </x:c>
      <x:c r="B847" t="str">
        <x:v>Telefone</x:v>
      </x:c>
      <x:c r="C847" t="str">
        <x:v>(11) 2358-1351</x:v>
      </x:c>
      <x:c r="D847" t="str">
        <x:v>+55 (11) 2358-1351</x:v>
      </x:c>
      <x:c r="E847" t="str">
        <x:v>Normalizado</x:v>
      </x:c>
      <x:c r="F847" t="str"/>
    </x:row>
    <x:row r="848">
      <x:c r="A848" t="str">
        <x:v>AT-00846</x:v>
      </x:c>
      <x:c r="B848" t="str">
        <x:v>Telefone</x:v>
      </x:c>
      <x:c r="C848" t="str">
        <x:v>(11) 4964-1526</x:v>
      </x:c>
      <x:c r="D848" t="str">
        <x:v>+55 (11) 4964-1526</x:v>
      </x:c>
      <x:c r="E848" t="str">
        <x:v>Normalizado</x:v>
      </x:c>
      <x:c r="F848" t="str"/>
    </x:row>
    <x:row r="849">
      <x:c r="A849" t="str">
        <x:v>AT-00847</x:v>
      </x:c>
      <x:c r="B849" t="str">
        <x:v>Telefone</x:v>
      </x:c>
      <x:c r="C849" t="str">
        <x:v>(11) 2409-5435</x:v>
      </x:c>
      <x:c r="D849" t="str">
        <x:v>+55 (11) 2409-5435</x:v>
      </x:c>
      <x:c r="E849" t="str">
        <x:v>Normalizado</x:v>
      </x:c>
      <x:c r="F849" t="str"/>
    </x:row>
    <x:row r="850">
      <x:c r="A850" t="str">
        <x:v>AT-00848</x:v>
      </x:c>
      <x:c r="B850" t="str">
        <x:v>Telefone</x:v>
      </x:c>
      <x:c r="C850" t="str">
        <x:v>(11) 2408-5957</x:v>
      </x:c>
      <x:c r="D850" t="str">
        <x:v>+55 (11) 2408-5957</x:v>
      </x:c>
      <x:c r="E850" t="str">
        <x:v>Normalizado</x:v>
      </x:c>
      <x:c r="F850" t="str"/>
    </x:row>
    <x:row r="851">
      <x:c r="A851" t="str">
        <x:v>AT-00849</x:v>
      </x:c>
      <x:c r="B851" t="str">
        <x:v>Telefone</x:v>
      </x:c>
      <x:c r="C851" t="str">
        <x:v>(11) 2421-7566</x:v>
      </x:c>
      <x:c r="D851" t="str">
        <x:v>+55 (11) 2421-7566</x:v>
      </x:c>
      <x:c r="E851" t="str">
        <x:v>Normalizado</x:v>
      </x:c>
      <x:c r="F851" t="str"/>
    </x:row>
    <x:row r="852">
      <x:c r="A852" t="str">
        <x:v>AT-00850</x:v>
      </x:c>
      <x:c r="B852" t="str">
        <x:v>Telefone</x:v>
      </x:c>
      <x:c r="C852" t="str">
        <x:v>(11) 2086-7777</x:v>
      </x:c>
      <x:c r="D852" t="str">
        <x:v>+55 (11) 2086-7777</x:v>
      </x:c>
      <x:c r="E852" t="str">
        <x:v>Normalizado</x:v>
      </x:c>
      <x:c r="F852" t="str"/>
    </x:row>
    <x:row r="853">
      <x:c r="A853" t="str">
        <x:v>AT-00851</x:v>
      </x:c>
      <x:c r="B853" t="str">
        <x:v>Telefone</x:v>
      </x:c>
      <x:c r="C853" t="str">
        <x:v>(11) 2409-5999</x:v>
      </x:c>
      <x:c r="D853" t="str">
        <x:v>+55 (11) 2409-5999</x:v>
      </x:c>
      <x:c r="E853" t="str">
        <x:v>Normalizado</x:v>
      </x:c>
      <x:c r="F853" t="str"/>
    </x:row>
    <x:row r="854">
      <x:c r="A854" t="str">
        <x:v>AT-00852</x:v>
      </x:c>
      <x:c r="B854" t="str">
        <x:v>Telefone</x:v>
      </x:c>
      <x:c r="C854" t="str">
        <x:v>(11) 2440-0766</x:v>
      </x:c>
      <x:c r="D854" t="str">
        <x:v>+55 (11) 2440-0766</x:v>
      </x:c>
      <x:c r="E854" t="str">
        <x:v>Normalizado</x:v>
      </x:c>
      <x:c r="F854" t="str"/>
    </x:row>
    <x:row r="855">
      <x:c r="A855" t="str">
        <x:v>AT-00853</x:v>
      </x:c>
      <x:c r="B855" t="str">
        <x:v>Telefone</x:v>
      </x:c>
      <x:c r="C855" t="str">
        <x:v>(11) 2408-0003</x:v>
      </x:c>
      <x:c r="D855" t="str">
        <x:v>+55 (11) 2408-0003</x:v>
      </x:c>
      <x:c r="E855" t="str">
        <x:v>Normalizado</x:v>
      </x:c>
      <x:c r="F855" t="str"/>
    </x:row>
    <x:row r="856">
      <x:c r="A856" t="str">
        <x:v>AT-00854</x:v>
      </x:c>
      <x:c r="B856" t="str">
        <x:v>Telefone</x:v>
      </x:c>
      <x:c r="C856" t="str">
        <x:v>(11) 3886-7006</x:v>
      </x:c>
      <x:c r="D856" t="str">
        <x:v>+55 (11) 3886-7006</x:v>
      </x:c>
      <x:c r="E856" t="str">
        <x:v>Normalizado</x:v>
      </x:c>
      <x:c r="F856" t="str"/>
    </x:row>
    <x:row r="857">
      <x:c r="A857" t="str">
        <x:v>AT-00855</x:v>
      </x:c>
      <x:c r="B857" t="str">
        <x:v>Telefone</x:v>
      </x:c>
      <x:c r="C857" t="str">
        <x:v>(11) 2409-8480</x:v>
      </x:c>
      <x:c r="D857" t="str">
        <x:v>+55 (11) 2409-8480</x:v>
      </x:c>
      <x:c r="E857" t="str">
        <x:v>Normalizado</x:v>
      </x:c>
      <x:c r="F857" t="str"/>
    </x:row>
    <x:row r="858">
      <x:c r="A858" t="str">
        <x:v>AT-00856</x:v>
      </x:c>
      <x:c r="B858" t="str">
        <x:v>Telefone</x:v>
      </x:c>
      <x:c r="C858" t="str">
        <x:v>(11) 2472-8088</x:v>
      </x:c>
      <x:c r="D858" t="str">
        <x:v>+55 (11) 2472-8088</x:v>
      </x:c>
      <x:c r="E858" t="str">
        <x:v>Normalizado</x:v>
      </x:c>
      <x:c r="F858" t="str"/>
    </x:row>
    <x:row r="859">
      <x:c r="A859" t="str">
        <x:v>AT-00857</x:v>
      </x:c>
      <x:c r="B859" t="str">
        <x:v>Telefone</x:v>
      </x:c>
      <x:c r="C859" t="str">
        <x:v>(11) 3274-6488</x:v>
      </x:c>
      <x:c r="D859" t="str">
        <x:v>+55 (11) 3274-6488</x:v>
      </x:c>
      <x:c r="E859" t="str">
        <x:v>Normalizado</x:v>
      </x:c>
      <x:c r="F859" t="str"/>
    </x:row>
    <x:row r="860">
      <x:c r="A860" t="str">
        <x:v>AT-00858</x:v>
      </x:c>
      <x:c r="B860" t="str">
        <x:v>Telefone</x:v>
      </x:c>
      <x:c r="C860" t="str">
        <x:v>(11) 2409-6511</x:v>
      </x:c>
      <x:c r="D860" t="str">
        <x:v>+55 (11) 2409-6511</x:v>
      </x:c>
      <x:c r="E860" t="str">
        <x:v>Normalizado</x:v>
      </x:c>
      <x:c r="F860" t="str"/>
    </x:row>
    <x:row r="861">
      <x:c r="A861" t="str">
        <x:v>AT-00859</x:v>
      </x:c>
      <x:c r="B861" t="str">
        <x:v>Telefone</x:v>
      </x:c>
      <x:c r="C861" t="str">
        <x:v>(11) 2468-3094</x:v>
      </x:c>
      <x:c r="D861" t="str">
        <x:v>+55 (11) 2468-3094</x:v>
      </x:c>
      <x:c r="E861" t="str">
        <x:v>Normalizado</x:v>
      </x:c>
      <x:c r="F861" t="str"/>
    </x:row>
    <x:row r="862">
      <x:c r="A862" t="str">
        <x:v>AT-00860</x:v>
      </x:c>
      <x:c r="B862" t="str">
        <x:v>Telefone</x:v>
      </x:c>
      <x:c r="C862" t="str">
        <x:v>(11) 2464-1753</x:v>
      </x:c>
      <x:c r="D862" t="str">
        <x:v>+55 (11) 2464-1753</x:v>
      </x:c>
      <x:c r="E862" t="str">
        <x:v>Normalizado</x:v>
      </x:c>
      <x:c r="F862" t="str"/>
    </x:row>
    <x:row r="863">
      <x:c r="A863" t="str">
        <x:v>AT-00861</x:v>
      </x:c>
      <x:c r="B863" t="str">
        <x:v>Telefone</x:v>
      </x:c>
      <x:c r="C863" t="str">
        <x:v>(11) 2281-8841</x:v>
      </x:c>
      <x:c r="D863" t="str">
        <x:v>+55 (11) 2281-8841</x:v>
      </x:c>
      <x:c r="E863" t="str">
        <x:v>Normalizado</x:v>
      </x:c>
      <x:c r="F863" t="str"/>
    </x:row>
    <x:row r="864">
      <x:c r="A864" t="str">
        <x:v>AT-00862</x:v>
      </x:c>
      <x:c r="B864" t="str">
        <x:v>Telefone</x:v>
      </x:c>
      <x:c r="C864" t="str">
        <x:v>(11) 4965-6469</x:v>
      </x:c>
      <x:c r="D864" t="str">
        <x:v>+55 (11) 4965-6469</x:v>
      </x:c>
      <x:c r="E864" t="str">
        <x:v>Normalizado</x:v>
      </x:c>
      <x:c r="F864" t="str"/>
    </x:row>
    <x:row r="865">
      <x:c r="A865" t="str">
        <x:v>AT-00863</x:v>
      </x:c>
      <x:c r="B865" t="str">
        <x:v>Telefone</x:v>
      </x:c>
      <x:c r="C865" t="str">
        <x:v>47922480</x:v>
      </x:c>
      <x:c r="D865" t="str">
        <x:v>+55 (11) 4792-2480</x:v>
      </x:c>
      <x:c r="E865" t="str">
        <x:v>Normalizado</x:v>
      </x:c>
      <x:c r="F865" t="str"/>
    </x:row>
    <x:row r="866">
      <x:c r="A866" t="str">
        <x:v>AT-00864</x:v>
      </x:c>
      <x:c r="B866" t="str">
        <x:v>Telefone</x:v>
      </x:c>
      <x:c r="C866" t="str">
        <x:v>(11) 2304-7798</x:v>
      </x:c>
      <x:c r="D866" t="str">
        <x:v>+55 (11) 2304-7798</x:v>
      </x:c>
      <x:c r="E866" t="str">
        <x:v>Normalizado</x:v>
      </x:c>
      <x:c r="F866" t="str"/>
    </x:row>
    <x:row r="867">
      <x:c r="A867" t="str">
        <x:v>AT-00865</x:v>
      </x:c>
      <x:c r="B867" t="str">
        <x:v>Telefone</x:v>
      </x:c>
      <x:c r="C867" t="str">
        <x:v>(11) 4574-7036</x:v>
      </x:c>
      <x:c r="D867" t="str">
        <x:v>+55 (11) 4574-7036</x:v>
      </x:c>
      <x:c r="E867" t="str">
        <x:v>Normalizado</x:v>
      </x:c>
      <x:c r="F867" t="str"/>
    </x:row>
    <x:row r="868">
      <x:c r="A868" t="str">
        <x:v>AT-00866</x:v>
      </x:c>
      <x:c r="B868" t="str">
        <x:v>Telefone</x:v>
      </x:c>
      <x:c r="C868" t="str">
        <x:v>(11) 2464-9980</x:v>
      </x:c>
      <x:c r="D868" t="str">
        <x:v>+55 (11) 2464-9980</x:v>
      </x:c>
      <x:c r="E868" t="str">
        <x:v>Normalizado</x:v>
      </x:c>
      <x:c r="F868" t="str"/>
    </x:row>
    <x:row r="869">
      <x:c r="A869" t="str">
        <x:v>AT-00867</x:v>
      </x:c>
      <x:c r="B869" t="str">
        <x:v>Telefone</x:v>
      </x:c>
      <x:c r="C869" t="str">
        <x:v>(11) 2656-0390</x:v>
      </x:c>
      <x:c r="D869" t="str">
        <x:v>+55 (11) 2656-0390</x:v>
      </x:c>
      <x:c r="E869" t="str">
        <x:v>Normalizado</x:v>
      </x:c>
      <x:c r="F869" t="str"/>
    </x:row>
    <x:row r="870">
      <x:c r="A870" t="str">
        <x:v>AT-00868</x:v>
      </x:c>
      <x:c r="B870" t="str">
        <x:v>Telefone</x:v>
      </x:c>
      <x:c r="C870" t="str">
        <x:v>(11) 2468-8144</x:v>
      </x:c>
      <x:c r="D870" t="str">
        <x:v>+55 (11) 2468-8144</x:v>
      </x:c>
      <x:c r="E870" t="str">
        <x:v>Normalizado</x:v>
      </x:c>
      <x:c r="F870" t="str"/>
    </x:row>
    <x:row r="871">
      <x:c r="A871" t="str">
        <x:v>AT-00869</x:v>
      </x:c>
      <x:c r="B871" t="str">
        <x:v>Telefone</x:v>
      </x:c>
      <x:c r="C871" t="str">
        <x:v>(11) 2468-1011</x:v>
      </x:c>
      <x:c r="D871" t="str">
        <x:v>+55 (11) 2468-1011</x:v>
      </x:c>
      <x:c r="E871" t="str">
        <x:v>Normalizado</x:v>
      </x:c>
      <x:c r="F871" t="str"/>
    </x:row>
    <x:row r="872">
      <x:c r="A872" t="str">
        <x:v>AT-00870</x:v>
      </x:c>
      <x:c r="B872" t="str">
        <x:v>Telefone</x:v>
      </x:c>
      <x:c r="C872" t="str">
        <x:v>(11) 2229-0339</x:v>
      </x:c>
      <x:c r="D872" t="str">
        <x:v>+55 (11) 2229-0339</x:v>
      </x:c>
      <x:c r="E872" t="str">
        <x:v>Normalizado</x:v>
      </x:c>
      <x:c r="F872" t="str"/>
    </x:row>
    <x:row r="873">
      <x:c r="A873" t="str">
        <x:v>AT-00871</x:v>
      </x:c>
      <x:c r="B873" t="str">
        <x:v>Telefone</x:v>
      </x:c>
      <x:c r="C873" t="str">
        <x:v>(11) 2409-1581</x:v>
      </x:c>
      <x:c r="D873" t="str">
        <x:v>+55 (11) 2409-1581</x:v>
      </x:c>
      <x:c r="E873" t="str">
        <x:v>Normalizado</x:v>
      </x:c>
      <x:c r="F873" t="str"/>
    </x:row>
    <x:row r="874">
      <x:c r="A874" t="str">
        <x:v>AT-00872</x:v>
      </x:c>
      <x:c r="B874" t="str">
        <x:v>Telefone</x:v>
      </x:c>
      <x:c r="C874" t="str">
        <x:v>(11) 2463-8609</x:v>
      </x:c>
      <x:c r="D874" t="str">
        <x:v>+55 (11) 2463-8609</x:v>
      </x:c>
      <x:c r="E874" t="str">
        <x:v>Normalizado</x:v>
      </x:c>
      <x:c r="F874" t="str"/>
    </x:row>
    <x:row r="875">
      <x:c r="A875" t="str">
        <x:v>AT-00873</x:v>
      </x:c>
      <x:c r="B875" t="str">
        <x:v>Telefone</x:v>
      </x:c>
      <x:c r="C875" t="str">
        <x:v>(11) 2229-2930</x:v>
      </x:c>
      <x:c r="D875" t="str">
        <x:v>+55 (11) 2229-2930</x:v>
      </x:c>
      <x:c r="E875" t="str">
        <x:v>Normalizado</x:v>
      </x:c>
      <x:c r="F875" t="str"/>
    </x:row>
    <x:row r="876">
      <x:c r="A876" t="str">
        <x:v>AT-00874</x:v>
      </x:c>
      <x:c r="B876" t="str">
        <x:v>Telefone</x:v>
      </x:c>
      <x:c r="C876" t="str">
        <x:v>(11) 2229-2930</x:v>
      </x:c>
      <x:c r="D876" t="str">
        <x:v>+55 (11) 2229-2930</x:v>
      </x:c>
      <x:c r="E876" t="str">
        <x:v>Normalizado</x:v>
      </x:c>
      <x:c r="F876" t="str"/>
    </x:row>
    <x:row r="877">
      <x:c r="A877" t="str">
        <x:v>AT-00875</x:v>
      </x:c>
      <x:c r="B877" t="str">
        <x:v>Telefone</x:v>
      </x:c>
      <x:c r="C877" t="str">
        <x:v>(11) 2229-2930</x:v>
      </x:c>
      <x:c r="D877" t="str">
        <x:v>+55 (11) 2229-2930</x:v>
      </x:c>
      <x:c r="E877" t="str">
        <x:v>Normalizado</x:v>
      </x:c>
      <x:c r="F877" t="str"/>
    </x:row>
    <x:row r="878">
      <x:c r="A878" t="str">
        <x:v>AT-00876</x:v>
      </x:c>
      <x:c r="B878" t="str">
        <x:v>Telefone</x:v>
      </x:c>
      <x:c r="C878" t="str">
        <x:v>(11) 2229-2930</x:v>
      </x:c>
      <x:c r="D878" t="str">
        <x:v>+55 (11) 2229-2930</x:v>
      </x:c>
      <x:c r="E878" t="str">
        <x:v>Normalizado</x:v>
      </x:c>
      <x:c r="F878" t="str"/>
    </x:row>
    <x:row r="879">
      <x:c r="A879" t="str">
        <x:v>AT-00877</x:v>
      </x:c>
      <x:c r="B879" t="str">
        <x:v>Telefone</x:v>
      </x:c>
      <x:c r="C879" t="str">
        <x:v>(11) 2441-0864</x:v>
      </x:c>
      <x:c r="D879" t="str">
        <x:v>+55 (11) 2441-0864</x:v>
      </x:c>
      <x:c r="E879" t="str">
        <x:v>Normalizado</x:v>
      </x:c>
      <x:c r="F879" t="str"/>
    </x:row>
    <x:row r="880">
      <x:c r="A880" t="str">
        <x:v>AT-00878</x:v>
      </x:c>
      <x:c r="B880" t="str">
        <x:v>Telefone</x:v>
      </x:c>
      <x:c r="C880" t="str">
        <x:v>(11) 2894-0655</x:v>
      </x:c>
      <x:c r="D880" t="str">
        <x:v>+55 (11) 2894-0655</x:v>
      </x:c>
      <x:c r="E880" t="str">
        <x:v>Normalizado</x:v>
      </x:c>
      <x:c r="F880" t="str"/>
    </x:row>
    <x:row r="881">
      <x:c r="A881" t="str">
        <x:v>AT-00879</x:v>
      </x:c>
      <x:c r="B881" t="str">
        <x:v>Telefone</x:v>
      </x:c>
      <x:c r="C881" t="str">
        <x:v>(11) 2421-0784</x:v>
      </x:c>
      <x:c r="D881" t="str">
        <x:v>+55 (11) 2421-0784</x:v>
      </x:c>
      <x:c r="E881" t="str">
        <x:v>Normalizado</x:v>
      </x:c>
      <x:c r="F881" t="str"/>
    </x:row>
    <x:row r="882">
      <x:c r="A882" t="str">
        <x:v>AT-00880</x:v>
      </x:c>
      <x:c r="B882" t="str">
        <x:v>Telefone</x:v>
      </x:c>
      <x:c r="C882" t="str">
        <x:v>(11) 2408-8609</x:v>
      </x:c>
      <x:c r="D882" t="str">
        <x:v>+55 (11) 2408-8609</x:v>
      </x:c>
      <x:c r="E882" t="str">
        <x:v>Normalizado</x:v>
      </x:c>
      <x:c r="F882" t="str"/>
    </x:row>
    <x:row r="883">
      <x:c r="A883" t="str">
        <x:v>AT-00881</x:v>
      </x:c>
      <x:c r="B883" t="str">
        <x:v>Telefone</x:v>
      </x:c>
      <x:c r="C883" t="str">
        <x:v>(11) 2408-6662</x:v>
      </x:c>
      <x:c r="D883" t="str">
        <x:v>+55 (11) 2408-6662</x:v>
      </x:c>
      <x:c r="E883" t="str">
        <x:v>Normalizado</x:v>
      </x:c>
      <x:c r="F883" t="str"/>
    </x:row>
    <x:row r="884">
      <x:c r="A884" t="str">
        <x:v>AT-00882</x:v>
      </x:c>
      <x:c r="B884" t="str">
        <x:v>Telefone</x:v>
      </x:c>
      <x:c r="C884" t="str">
        <x:v>(11) 2408-5488</x:v>
      </x:c>
      <x:c r="D884" t="str">
        <x:v>+55 (11) 2408-5488</x:v>
      </x:c>
      <x:c r="E884" t="str">
        <x:v>Normalizado</x:v>
      </x:c>
      <x:c r="F884" t="str"/>
    </x:row>
    <x:row r="885">
      <x:c r="A885" t="str">
        <x:v>AT-00883</x:v>
      </x:c>
      <x:c r="B885" t="str">
        <x:v>Telefone</x:v>
      </x:c>
      <x:c r="C885" t="str">
        <x:v>(11) 2433-2233</x:v>
      </x:c>
      <x:c r="D885" t="str">
        <x:v>+55 (11) 2433-2233</x:v>
      </x:c>
      <x:c r="E885" t="str">
        <x:v>Normalizado</x:v>
      </x:c>
      <x:c r="F885" t="str"/>
    </x:row>
    <x:row r="886">
      <x:c r="A886" t="str">
        <x:v>AT-00884</x:v>
      </x:c>
      <x:c r="B886" t="str">
        <x:v>Telefone</x:v>
      </x:c>
      <x:c r="C886" t="str">
        <x:v>(11) 2461-1786</x:v>
      </x:c>
      <x:c r="D886" t="str">
        <x:v>+55 (11) 2461-1786</x:v>
      </x:c>
      <x:c r="E886" t="str">
        <x:v>Normalizado</x:v>
      </x:c>
      <x:c r="F886" t="str"/>
    </x:row>
    <x:row r="887">
      <x:c r="A887" t="str">
        <x:v>AT-00885</x:v>
      </x:c>
      <x:c r="B887" t="str">
        <x:v>Telefone</x:v>
      </x:c>
      <x:c r="C887" t="str">
        <x:v>27015194000155</x:v>
      </x:c>
      <x:c r="D887" t="str"/>
      <x:c r="E887" t="str">
        <x:v>Normalizado com ressalva</x:v>
      </x:c>
      <x:c r="F887" t="str">
        <x:v>Possível CNPJ no telefone: 27015194000155</x:v>
      </x:c>
    </x:row>
    <x:row r="888">
      <x:c r="A888" t="str">
        <x:v>AT-00886</x:v>
      </x:c>
      <x:c r="B888" t="str">
        <x:v>Telefone</x:v>
      </x:c>
      <x:c r="C888" t="str">
        <x:v>(11) 2409-5332</x:v>
      </x:c>
      <x:c r="D888" t="str">
        <x:v>+55 (11) 2409-5332</x:v>
      </x:c>
      <x:c r="E888" t="str">
        <x:v>Normalizado</x:v>
      </x:c>
      <x:c r="F888" t="str"/>
    </x:row>
    <x:row r="889">
      <x:c r="A889" t="str">
        <x:v>AT-00887</x:v>
      </x:c>
      <x:c r="B889" t="str">
        <x:v>Telefone</x:v>
      </x:c>
      <x:c r="C889" t="str">
        <x:v>(11) 2422-5333</x:v>
      </x:c>
      <x:c r="D889" t="str">
        <x:v>+55 (11) 2422-5333</x:v>
      </x:c>
      <x:c r="E889" t="str">
        <x:v>Normalizado</x:v>
      </x:c>
      <x:c r="F889" t="str"/>
    </x:row>
    <x:row r="890">
      <x:c r="A890" t="str">
        <x:v>AT-00888</x:v>
      </x:c>
      <x:c r="B890" t="str">
        <x:v>Telefone</x:v>
      </x:c>
      <x:c r="C890" t="str">
        <x:v>(11) 2541-5695</x:v>
      </x:c>
      <x:c r="D890" t="str">
        <x:v>+55 (11) 2541-5695</x:v>
      </x:c>
      <x:c r="E890" t="str">
        <x:v>Normalizado</x:v>
      </x:c>
      <x:c r="F890" t="str"/>
    </x:row>
    <x:row r="891">
      <x:c r="A891" t="str">
        <x:v>AT-00889</x:v>
      </x:c>
      <x:c r="B891" t="str">
        <x:v>Telefone</x:v>
      </x:c>
      <x:c r="C891" t="str">
        <x:v>(11) 2408-4781</x:v>
      </x:c>
      <x:c r="D891" t="str">
        <x:v>+55 (11) 2408-4781</x:v>
      </x:c>
      <x:c r="E891" t="str">
        <x:v>Normalizado</x:v>
      </x:c>
      <x:c r="F891" t="str"/>
    </x:row>
    <x:row r="892">
      <x:c r="A892" t="str">
        <x:v>AT-00890</x:v>
      </x:c>
      <x:c r="B892" t="str">
        <x:v>Telefone</x:v>
      </x:c>
      <x:c r="C892" t="str">
        <x:v>(11) 2414-2136</x:v>
      </x:c>
      <x:c r="D892" t="str">
        <x:v>+55 (11) 2414-2136</x:v>
      </x:c>
      <x:c r="E892" t="str">
        <x:v>Normalizado</x:v>
      </x:c>
      <x:c r="F892" t="str"/>
    </x:row>
    <x:row r="893">
      <x:c r="A893" t="str">
        <x:v>AT-00891</x:v>
      </x:c>
      <x:c r="B893" t="str">
        <x:v>Telefone</x:v>
      </x:c>
      <x:c r="C893" t="str">
        <x:v>(11) 4307-7947</x:v>
      </x:c>
      <x:c r="D893" t="str">
        <x:v>+55 (11) 4307-7947</x:v>
      </x:c>
      <x:c r="E893" t="str">
        <x:v>Normalizado</x:v>
      </x:c>
      <x:c r="F893" t="str"/>
    </x:row>
    <x:row r="894">
      <x:c r="A894" t="str">
        <x:v>AT-00892</x:v>
      </x:c>
      <x:c r="B894" t="str">
        <x:v>Telefone</x:v>
      </x:c>
      <x:c r="C894" t="str">
        <x:v>(11) 2440-3312</x:v>
      </x:c>
      <x:c r="D894" t="str">
        <x:v>+55 (11) 2440-3312</x:v>
      </x:c>
      <x:c r="E894" t="str">
        <x:v>Normalizado</x:v>
      </x:c>
      <x:c r="F894" t="str"/>
    </x:row>
    <x:row r="895">
      <x:c r="A895" t="str">
        <x:v>AT-00893</x:v>
      </x:c>
      <x:c r="B895" t="str">
        <x:v>Telefone</x:v>
      </x:c>
      <x:c r="C895" t="str">
        <x:v>(11) 2408-2052</x:v>
      </x:c>
      <x:c r="D895" t="str">
        <x:v>+55 (11) 2408-2052</x:v>
      </x:c>
      <x:c r="E895" t="str">
        <x:v>Normalizado</x:v>
      </x:c>
      <x:c r="F895" t="str"/>
    </x:row>
    <x:row r="896">
      <x:c r="A896" t="str">
        <x:v>AT-00894</x:v>
      </x:c>
      <x:c r="B896" t="str">
        <x:v>Telefone</x:v>
      </x:c>
      <x:c r="C896" t="str">
        <x:v>(11) 2408-2052</x:v>
      </x:c>
      <x:c r="D896" t="str">
        <x:v>+55 (11) 2408-2052</x:v>
      </x:c>
      <x:c r="E896" t="str">
        <x:v>Normalizado</x:v>
      </x:c>
      <x:c r="F896" t="str"/>
    </x:row>
    <x:row r="897">
      <x:c r="A897" t="str">
        <x:v>AT-00895</x:v>
      </x:c>
      <x:c r="B897" t="str">
        <x:v>Telefone</x:v>
      </x:c>
      <x:c r="C897" t="str">
        <x:v>(11) 2957-3131</x:v>
      </x:c>
      <x:c r="D897" t="str">
        <x:v>+55 (11) 2957-3131</x:v>
      </x:c>
      <x:c r="E897" t="str">
        <x:v>Normalizado</x:v>
      </x:c>
      <x:c r="F897" t="str"/>
    </x:row>
    <x:row r="898">
      <x:c r="A898" t="str">
        <x:v>AT-00896</x:v>
      </x:c>
      <x:c r="B898" t="str">
        <x:v>Telefone</x:v>
      </x:c>
      <x:c r="C898" t="str">
        <x:v>(11) 2412-6425</x:v>
      </x:c>
      <x:c r="D898" t="str">
        <x:v>+55 (11) 2412-6425</x:v>
      </x:c>
      <x:c r="E898" t="str">
        <x:v>Normalizado</x:v>
      </x:c>
      <x:c r="F898" t="str"/>
    </x:row>
    <x:row r="899">
      <x:c r="A899" t="str">
        <x:v>AT-00897</x:v>
      </x:c>
      <x:c r="B899" t="str">
        <x:v>Telefone</x:v>
      </x:c>
      <x:c r="C899" t="str">
        <x:v>(11) 4966-6060</x:v>
      </x:c>
      <x:c r="D899" t="str">
        <x:v>+55 (11) 4966-6060</x:v>
      </x:c>
      <x:c r="E899" t="str">
        <x:v>Normalizado</x:v>
      </x:c>
      <x:c r="F899" t="str"/>
    </x:row>
    <x:row r="900">
      <x:c r="A900" t="str">
        <x:v>AT-00898</x:v>
      </x:c>
      <x:c r="B900" t="str">
        <x:v>Telefone</x:v>
      </x:c>
      <x:c r="C900" t="str">
        <x:v>33395041000183</x:v>
      </x:c>
      <x:c r="D900" t="str"/>
      <x:c r="E900" t="str">
        <x:v>Normalizado com ressalva</x:v>
      </x:c>
      <x:c r="F900" t="str">
        <x:v>Possível CNPJ no telefone: 33395041000183</x:v>
      </x:c>
    </x:row>
    <x:row r="901">
      <x:c r="A901" t="str">
        <x:v>AT-00899</x:v>
      </x:c>
      <x:c r="B901" t="str">
        <x:v>Telefone</x:v>
      </x:c>
      <x:c r="C901" t="str">
        <x:v>24095537</x:v>
      </x:c>
      <x:c r="D901" t="str">
        <x:v>+55 (11) 2409-5537</x:v>
      </x:c>
      <x:c r="E901" t="str">
        <x:v>Normalizado</x:v>
      </x:c>
      <x:c r="F901" t="str"/>
    </x:row>
    <x:row r="902">
      <x:c r="A902" t="str">
        <x:v>AT-00900</x:v>
      </x:c>
      <x:c r="B902" t="str">
        <x:v>Telefone</x:v>
      </x:c>
      <x:c r="C902" t="str">
        <x:v>(11) 2425-2947</x:v>
      </x:c>
      <x:c r="D902" t="str">
        <x:v>+55 (11) 2425-2947</x:v>
      </x:c>
      <x:c r="E902" t="str">
        <x:v>Normalizado</x:v>
      </x:c>
      <x:c r="F902" t="str"/>
    </x:row>
    <x:row r="903">
      <x:c r="A903" t="str">
        <x:v>AT-00901</x:v>
      </x:c>
      <x:c r="B903" t="str">
        <x:v>Telefone</x:v>
      </x:c>
      <x:c r="C903" t="str">
        <x:v>(11) 2382-1568</x:v>
      </x:c>
      <x:c r="D903" t="str">
        <x:v>+55 (11) 2382-1568</x:v>
      </x:c>
      <x:c r="E903" t="str">
        <x:v>Normalizado</x:v>
      </x:c>
      <x:c r="F903" t="str"/>
    </x:row>
    <x:row r="904">
      <x:c r="A904" t="str">
        <x:v>AT-00902</x:v>
      </x:c>
      <x:c r="B904" t="str">
        <x:v>Telefone</x:v>
      </x:c>
      <x:c r="C904" t="str">
        <x:v>(11) 3142-2400</x:v>
      </x:c>
      <x:c r="D904" t="str">
        <x:v>+55 (11) 3142-2400</x:v>
      </x:c>
      <x:c r="E904" t="str">
        <x:v>Normalizado</x:v>
      </x:c>
      <x:c r="F904" t="str"/>
    </x:row>
    <x:row r="905">
      <x:c r="A905" t="str">
        <x:v>AT-00903</x:v>
      </x:c>
      <x:c r="B905" t="str">
        <x:v>Telefone</x:v>
      </x:c>
      <x:c r="C905" t="str">
        <x:v>(11) 2475-6110</x:v>
      </x:c>
      <x:c r="D905" t="str">
        <x:v>+55 (11) 2475-6110</x:v>
      </x:c>
      <x:c r="E905" t="str">
        <x:v>Normalizado</x:v>
      </x:c>
      <x:c r="F905" t="str"/>
    </x:row>
    <x:row r="906">
      <x:c r="A906" t="str">
        <x:v>AT-00904</x:v>
      </x:c>
      <x:c r="B906" t="str">
        <x:v>Telefone</x:v>
      </x:c>
      <x:c r="C906" t="str">
        <x:v>58554848000142</x:v>
      </x:c>
      <x:c r="D906" t="str"/>
      <x:c r="E906" t="str">
        <x:v>Normalizado com ressalva</x:v>
      </x:c>
      <x:c r="F906" t="str">
        <x:v>Possível CNPJ no telefone: 58554848000142</x:v>
      </x:c>
    </x:row>
    <x:row r="907">
      <x:c r="A907" t="str">
        <x:v>AT-00905</x:v>
      </x:c>
      <x:c r="B907" t="str">
        <x:v>Telefone</x:v>
      </x:c>
      <x:c r="C907" t="str">
        <x:v>(11) 2443-2345</x:v>
      </x:c>
      <x:c r="D907" t="str">
        <x:v>+55 (11) 2443-2345</x:v>
      </x:c>
      <x:c r="E907" t="str">
        <x:v>Normalizado</x:v>
      </x:c>
      <x:c r="F907" t="str"/>
    </x:row>
    <x:row r="908">
      <x:c r="A908" t="str">
        <x:v>AT-00906</x:v>
      </x:c>
      <x:c r="B908" t="str">
        <x:v>Telefone</x:v>
      </x:c>
      <x:c r="C908" t="str">
        <x:v>(11) 4803-3396</x:v>
      </x:c>
      <x:c r="D908" t="str">
        <x:v>+55 (11) 4803-3396</x:v>
      </x:c>
      <x:c r="E908" t="str">
        <x:v>Normalizado</x:v>
      </x:c>
      <x:c r="F908" t="str"/>
    </x:row>
    <x:row r="909">
      <x:c r="A909" t="str">
        <x:v>AT-00907</x:v>
      </x:c>
      <x:c r="B909" t="str">
        <x:v>Telefone</x:v>
      </x:c>
      <x:c r="C909" t="str">
        <x:v>59252029000103</x:v>
      </x:c>
      <x:c r="D909" t="str"/>
      <x:c r="E909" t="str">
        <x:v>Normalizado com ressalva</x:v>
      </x:c>
      <x:c r="F909" t="str">
        <x:v>Possível CNPJ no telefone: 59252029000103</x:v>
      </x:c>
    </x:row>
    <x:row r="910">
      <x:c r="A910" t="str">
        <x:v>AT-00908</x:v>
      </x:c>
      <x:c r="B910" t="str">
        <x:v>Telefone</x:v>
      </x:c>
      <x:c r="C910" t="str">
        <x:v>(35) 3025-6308</x:v>
      </x:c>
      <x:c r="D910" t="str">
        <x:v>+55 (35) 3025-6308</x:v>
      </x:c>
      <x:c r="E910" t="str">
        <x:v>Normalizado</x:v>
      </x:c>
      <x:c r="F910" t="str"/>
    </x:row>
    <x:row r="911">
      <x:c r="A911" t="str">
        <x:v>AT-00909</x:v>
      </x:c>
      <x:c r="B911" t="str">
        <x:v>Telefone</x:v>
      </x:c>
      <x:c r="C911" t="str">
        <x:v>(11) 4803-7247</x:v>
      </x:c>
      <x:c r="D911" t="str">
        <x:v>+55 (11) 4803-7247</x:v>
      </x:c>
      <x:c r="E911" t="str">
        <x:v>Normalizado</x:v>
      </x:c>
      <x:c r="F911" t="str"/>
    </x:row>
    <x:row r="912">
      <x:c r="A912" t="str">
        <x:v>AT-00910</x:v>
      </x:c>
      <x:c r="B912" t="str">
        <x:v>Telefone</x:v>
      </x:c>
      <x:c r="C912" t="str">
        <x:v>(11) 4761-2624</x:v>
      </x:c>
      <x:c r="D912" t="str">
        <x:v>+55 (11) 4761-2624</x:v>
      </x:c>
      <x:c r="E912" t="str">
        <x:v>Normalizado</x:v>
      </x:c>
      <x:c r="F912" t="str"/>
    </x:row>
    <x:row r="913">
      <x:c r="A913" t="str">
        <x:v>AT-00911</x:v>
      </x:c>
      <x:c r="B913" t="str">
        <x:v>Telefone</x:v>
      </x:c>
      <x:c r="C913" t="str">
        <x:v>(11) 2468-2727</x:v>
      </x:c>
      <x:c r="D913" t="str">
        <x:v>+55 (11) 2468-2727</x:v>
      </x:c>
      <x:c r="E913" t="str">
        <x:v>Normalizado</x:v>
      </x:c>
      <x:c r="F913" t="str"/>
    </x:row>
    <x:row r="914">
      <x:c r="A914" t="str">
        <x:v>AT-00912</x:v>
      </x:c>
      <x:c r="B914" t="str">
        <x:v>Telefone</x:v>
      </x:c>
      <x:c r="C914" t="str">
        <x:v>947676537</x:v>
      </x:c>
      <x:c r="D914" t="str">
        <x:v>+55 (11) 94767-6537</x:v>
      </x:c>
      <x:c r="E914" t="str">
        <x:v>Normalizado</x:v>
      </x:c>
      <x:c r="F914" t="str"/>
    </x:row>
    <x:row r="915">
      <x:c r="A915" t="str">
        <x:v>AT-00913</x:v>
      </x:c>
      <x:c r="B915" t="str">
        <x:v>Telefone</x:v>
      </x:c>
      <x:c r="C915" t="str">
        <x:v>44268167000103</x:v>
      </x:c>
      <x:c r="D915" t="str"/>
      <x:c r="E915" t="str">
        <x:v>Normalizado com ressalva</x:v>
      </x:c>
      <x:c r="F915" t="str">
        <x:v>Possível CNPJ no telefone: 44268167000103</x:v>
      </x:c>
    </x:row>
    <x:row r="916">
      <x:c r="A916" t="str">
        <x:v>AT-00914</x:v>
      </x:c>
      <x:c r="B916" t="str">
        <x:v>Telefone</x:v>
      </x:c>
      <x:c r="C916" t="str">
        <x:v>(11) 2441-4374</x:v>
      </x:c>
      <x:c r="D916" t="str">
        <x:v>+55 (11) 2441-4374</x:v>
      </x:c>
      <x:c r="E916" t="str">
        <x:v>Normalizado</x:v>
      </x:c>
      <x:c r="F916" t="str"/>
    </x:row>
    <x:row r="917">
      <x:c r="A917" t="str">
        <x:v>AT-00915</x:v>
      </x:c>
      <x:c r="B917" t="str">
        <x:v>Telefone</x:v>
      </x:c>
      <x:c r="C917" t="str">
        <x:v>(11) 2461-5147</x:v>
      </x:c>
      <x:c r="D917" t="str">
        <x:v>+55 (11) 2461-5147</x:v>
      </x:c>
      <x:c r="E917" t="str">
        <x:v>Normalizado</x:v>
      </x:c>
      <x:c r="F917" t="str"/>
    </x:row>
    <x:row r="918">
      <x:c r="A918" t="str">
        <x:v>AT-00916</x:v>
      </x:c>
      <x:c r="B918" t="str">
        <x:v>Telefone</x:v>
      </x:c>
      <x:c r="C918" t="str">
        <x:v>(11) 2421-5222</x:v>
      </x:c>
      <x:c r="D918" t="str">
        <x:v>+55 (11) 2421-5222</x:v>
      </x:c>
      <x:c r="E918" t="str">
        <x:v>Normalizado</x:v>
      </x:c>
      <x:c r="F918" t="str"/>
    </x:row>
    <x:row r="919">
      <x:c r="A919" t="str">
        <x:v>AT-00917</x:v>
      </x:c>
      <x:c r="B919" t="str">
        <x:v>Telefone</x:v>
      </x:c>
      <x:c r="C919" t="str">
        <x:v>(11) 2087-7878</x:v>
      </x:c>
      <x:c r="D919" t="str">
        <x:v>+55 (11) 2087-7878</x:v>
      </x:c>
      <x:c r="E919" t="str">
        <x:v>Normalizado</x:v>
      </x:c>
      <x:c r="F919" t="str"/>
    </x:row>
    <x:row r="920">
      <x:c r="A920" t="str">
        <x:v>AT-00918</x:v>
      </x:c>
      <x:c r="B920" t="str">
        <x:v>Telefone</x:v>
      </x:c>
      <x:c r="C920" t="str">
        <x:v>(11) 2486-3370</x:v>
      </x:c>
      <x:c r="D920" t="str">
        <x:v>+55 (11) 2486-3370</x:v>
      </x:c>
      <x:c r="E920" t="str">
        <x:v>Normalizado</x:v>
      </x:c>
      <x:c r="F920" t="str"/>
    </x:row>
    <x:row r="921">
      <x:c r="A921" t="str">
        <x:v>AT-00919</x:v>
      </x:c>
      <x:c r="B921" t="str">
        <x:v>Telefone</x:v>
      </x:c>
      <x:c r="C921" t="str">
        <x:v>(11) 3409-0899</x:v>
      </x:c>
      <x:c r="D921" t="str">
        <x:v>+55 (11) 3409-0899</x:v>
      </x:c>
      <x:c r="E921" t="str">
        <x:v>Normalizado</x:v>
      </x:c>
      <x:c r="F921" t="str"/>
    </x:row>
    <x:row r="922">
      <x:c r="A922" t="str">
        <x:v>AT-00920</x:v>
      </x:c>
      <x:c r="B922" t="str">
        <x:v>Telefone</x:v>
      </x:c>
      <x:c r="C922" t="str">
        <x:v>(11) 2937-7820</x:v>
      </x:c>
      <x:c r="D922" t="str">
        <x:v>+55 (11) 2937-7820</x:v>
      </x:c>
      <x:c r="E922" t="str">
        <x:v>Normalizado</x:v>
      </x:c>
      <x:c r="F922" t="str"/>
    </x:row>
    <x:row r="923">
      <x:c r="A923" t="str">
        <x:v>AT-00921</x:v>
      </x:c>
      <x:c r="B923" t="str">
        <x:v>Telefone</x:v>
      </x:c>
      <x:c r="C923" t="str">
        <x:v>(11) 2488-0251</x:v>
      </x:c>
      <x:c r="D923" t="str">
        <x:v>+55 (11) 2488-0251</x:v>
      </x:c>
      <x:c r="E923" t="str">
        <x:v>Normalizado</x:v>
      </x:c>
      <x:c r="F923" t="str"/>
    </x:row>
    <x:row r="924">
      <x:c r="A924" t="str">
        <x:v>AT-00922</x:v>
      </x:c>
      <x:c r="B924" t="str">
        <x:v>Telefone</x:v>
      </x:c>
      <x:c r="C924" t="str">
        <x:v>(11) 2440-0374</x:v>
      </x:c>
      <x:c r="D924" t="str">
        <x:v>+55 (11) 2440-0374</x:v>
      </x:c>
      <x:c r="E924" t="str">
        <x:v>Normalizado</x:v>
      </x:c>
      <x:c r="F924" t="str"/>
    </x:row>
    <x:row r="925">
      <x:c r="A925" t="str">
        <x:v>AT-00923</x:v>
      </x:c>
      <x:c r="B925" t="str">
        <x:v>Telefone</x:v>
      </x:c>
      <x:c r="C925" t="str">
        <x:v>(11) 2442-7399</x:v>
      </x:c>
      <x:c r="D925" t="str">
        <x:v>+55 (11) 2442-7399</x:v>
      </x:c>
      <x:c r="E925" t="str">
        <x:v>Normalizado</x:v>
      </x:c>
      <x:c r="F925" t="str"/>
    </x:row>
    <x:row r="926">
      <x:c r="A926" t="str">
        <x:v>AT-00924</x:v>
      </x:c>
      <x:c r="B926" t="str">
        <x:v>Telefone</x:v>
      </x:c>
      <x:c r="C926" t="str">
        <x:v>(11) 2402-3669</x:v>
      </x:c>
      <x:c r="D926" t="str">
        <x:v>+55 (11) 2402-3669</x:v>
      </x:c>
      <x:c r="E926" t="str">
        <x:v>Normalizado</x:v>
      </x:c>
      <x:c r="F926" t="str"/>
    </x:row>
    <x:row r="927">
      <x:c r="A927" t="str">
        <x:v>AT-00925</x:v>
      </x:c>
      <x:c r="B927" t="str">
        <x:v>Telefone</x:v>
      </x:c>
      <x:c r="C927" t="str">
        <x:v>(11) 2849-4843</x:v>
      </x:c>
      <x:c r="D927" t="str">
        <x:v>+55 (11) 2849-4843</x:v>
      </x:c>
      <x:c r="E927" t="str">
        <x:v>Normalizado</x:v>
      </x:c>
      <x:c r="F927" t="str"/>
    </x:row>
    <x:row r="928">
      <x:c r="A928" t="str">
        <x:v>AT-00926</x:v>
      </x:c>
      <x:c r="B928" t="str">
        <x:v>Telefone</x:v>
      </x:c>
      <x:c r="C928" t="str">
        <x:v>(11) 2849-4843</x:v>
      </x:c>
      <x:c r="D928" t="str">
        <x:v>+55 (11) 2849-4843</x:v>
      </x:c>
      <x:c r="E928" t="str">
        <x:v>Normalizado</x:v>
      </x:c>
      <x:c r="F928" t="str"/>
    </x:row>
    <x:row r="929">
      <x:c r="A929" t="str">
        <x:v>AT-00927</x:v>
      </x:c>
      <x:c r="B929" t="str">
        <x:v>Telefone</x:v>
      </x:c>
      <x:c r="C929" t="str">
        <x:v>(11) 2849-4843</x:v>
      </x:c>
      <x:c r="D929" t="str">
        <x:v>+55 (11) 2849-4843</x:v>
      </x:c>
      <x:c r="E929" t="str">
        <x:v>Normalizado</x:v>
      </x:c>
      <x:c r="F929" t="str"/>
    </x:row>
    <x:row r="930">
      <x:c r="A930" t="str">
        <x:v>AT-00928</x:v>
      </x:c>
      <x:c r="B930" t="str">
        <x:v>Telefone</x:v>
      </x:c>
      <x:c r="C930" t="str">
        <x:v>(11) 2484-5114</x:v>
      </x:c>
      <x:c r="D930" t="str">
        <x:v>+55 (11) 2484-5114</x:v>
      </x:c>
      <x:c r="E930" t="str">
        <x:v>Normalizado</x:v>
      </x:c>
      <x:c r="F930" t="str"/>
    </x:row>
    <x:row r="931">
      <x:c r="A931" t="str">
        <x:v>AT-00929</x:v>
      </x:c>
      <x:c r="B931" t="str">
        <x:v>Telefone</x:v>
      </x:c>
      <x:c r="C931" t="str">
        <x:v>(11) 2373-3392</x:v>
      </x:c>
      <x:c r="D931" t="str">
        <x:v>+55 (11) 2373-3392</x:v>
      </x:c>
      <x:c r="E931" t="str">
        <x:v>Normalizado</x:v>
      </x:c>
      <x:c r="F931" t="str"/>
    </x:row>
    <x:row r="932">
      <x:c r="A932" t="str">
        <x:v>AT-00930</x:v>
      </x:c>
      <x:c r="B932" t="str">
        <x:v>Telefone</x:v>
      </x:c>
      <x:c r="C932" t="str">
        <x:v>(11) 2297-3587</x:v>
      </x:c>
      <x:c r="D932" t="str">
        <x:v>+55 (11) 2297-3587</x:v>
      </x:c>
      <x:c r="E932" t="str">
        <x:v>Normalizado</x:v>
      </x:c>
      <x:c r="F932" t="str"/>
    </x:row>
    <x:row r="933">
      <x:c r="A933" t="str">
        <x:v>AT-00931</x:v>
      </x:c>
      <x:c r="B933" t="str">
        <x:v>Telefone</x:v>
      </x:c>
      <x:c r="C933" t="str">
        <x:v>(11) 2461-0577</x:v>
      </x:c>
      <x:c r="D933" t="str">
        <x:v>+55 (11) 2461-0577</x:v>
      </x:c>
      <x:c r="E933" t="str">
        <x:v>Normalizado</x:v>
      </x:c>
      <x:c r="F933" t="str"/>
    </x:row>
    <x:row r="934">
      <x:c r="A934" t="str">
        <x:v>AT-00932</x:v>
      </x:c>
      <x:c r="B934" t="str">
        <x:v>Telefone</x:v>
      </x:c>
      <x:c r="C934" t="str">
        <x:v>(11) 2408-1155</x:v>
      </x:c>
      <x:c r="D934" t="str">
        <x:v>+55 (11) 2408-1155</x:v>
      </x:c>
      <x:c r="E934" t="str">
        <x:v>Normalizado</x:v>
      </x:c>
      <x:c r="F934" t="str"/>
    </x:row>
    <x:row r="935">
      <x:c r="A935" t="str">
        <x:v>AT-00933</x:v>
      </x:c>
      <x:c r="B935" t="str">
        <x:v>Telefone</x:v>
      </x:c>
      <x:c r="C935" t="str">
        <x:v>(11) 2464-9312</x:v>
      </x:c>
      <x:c r="D935" t="str">
        <x:v>+55 (11) 2464-9312</x:v>
      </x:c>
      <x:c r="E935" t="str">
        <x:v>Normalizado</x:v>
      </x:c>
      <x:c r="F935" t="str"/>
    </x:row>
    <x:row r="936">
      <x:c r="A936" t="str">
        <x:v>AT-00934</x:v>
      </x:c>
      <x:c r="B936" t="str">
        <x:v>Telefone</x:v>
      </x:c>
      <x:c r="C936" t="str">
        <x:v>20344201</x:v>
      </x:c>
      <x:c r="D936" t="str">
        <x:v>+55 (11) 2034-4201</x:v>
      </x:c>
      <x:c r="E936" t="str">
        <x:v>Normalizado</x:v>
      </x:c>
      <x:c r="F936" t="str"/>
    </x:row>
    <x:row r="937">
      <x:c r="A937" t="str">
        <x:v>AT-00935</x:v>
      </x:c>
      <x:c r="B937" t="str">
        <x:v>Telefone</x:v>
      </x:c>
      <x:c r="C937" t="str">
        <x:v>(11) 3047-6600</x:v>
      </x:c>
      <x:c r="D937" t="str">
        <x:v>+55 (11) 3047-6600</x:v>
      </x:c>
      <x:c r="E937" t="str">
        <x:v>Normalizado</x:v>
      </x:c>
      <x:c r="F937" t="str"/>
    </x:row>
    <x:row r="938">
      <x:c r="A938" t="str">
        <x:v>AT-00936</x:v>
      </x:c>
      <x:c r="B938" t="str">
        <x:v>Telefone</x:v>
      </x:c>
      <x:c r="C938" t="str">
        <x:v>(11) 4964-1222</x:v>
      </x:c>
      <x:c r="D938" t="str">
        <x:v>+55 (11) 4964-1222</x:v>
      </x:c>
      <x:c r="E938" t="str">
        <x:v>Normalizado</x:v>
      </x:c>
      <x:c r="F938" t="str"/>
    </x:row>
    <x:row r="939">
      <x:c r="A939" t="str">
        <x:v>AT-00937</x:v>
      </x:c>
      <x:c r="B939" t="str">
        <x:v>Telefone</x:v>
      </x:c>
      <x:c r="C939" t="str">
        <x:v>(11) 2409-6318</x:v>
      </x:c>
      <x:c r="D939" t="str">
        <x:v>+55 (11) 2409-6318</x:v>
      </x:c>
      <x:c r="E939" t="str">
        <x:v>Normalizado</x:v>
      </x:c>
      <x:c r="F939" t="str"/>
    </x:row>
    <x:row r="940">
      <x:c r="A940" t="str">
        <x:v>AT-00938</x:v>
      </x:c>
      <x:c r="B940" t="str">
        <x:v>Telefone</x:v>
      </x:c>
      <x:c r="C940" t="str">
        <x:v>(11) 6408-2783</x:v>
      </x:c>
      <x:c r="D940" t="str">
        <x:v>+55 (11) 6408-2783</x:v>
      </x:c>
      <x:c r="E940" t="str">
        <x:v>Normalizado</x:v>
      </x:c>
      <x:c r="F940" t="str"/>
    </x:row>
    <x:row r="941">
      <x:c r="A941" t="str">
        <x:v>AT-00939</x:v>
      </x:c>
      <x:c r="B941" t="str">
        <x:v>Telefone</x:v>
      </x:c>
      <x:c r="C941" t="str">
        <x:v>(11) 2408-3172</x:v>
      </x:c>
      <x:c r="D941" t="str">
        <x:v>+55 (11) 2408-3172</x:v>
      </x:c>
      <x:c r="E941" t="str">
        <x:v>Normalizado</x:v>
      </x:c>
      <x:c r="F941" t="str"/>
    </x:row>
    <x:row r="942">
      <x:c r="A942" t="str">
        <x:v>AT-00940</x:v>
      </x:c>
      <x:c r="B942" t="str">
        <x:v>Telefone</x:v>
      </x:c>
      <x:c r="C942" t="str">
        <x:v>(11) 2440-0085</x:v>
      </x:c>
      <x:c r="D942" t="str">
        <x:v>+55 (11) 2440-0085</x:v>
      </x:c>
      <x:c r="E942" t="str">
        <x:v>Normalizado</x:v>
      </x:c>
      <x:c r="F942" t="str"/>
    </x:row>
    <x:row r="943">
      <x:c r="A943" t="str">
        <x:v>AT-00941</x:v>
      </x:c>
      <x:c r="B943" t="str">
        <x:v>Telefone</x:v>
      </x:c>
      <x:c r="C943" t="str">
        <x:v>(11) 2463-5053</x:v>
      </x:c>
      <x:c r="D943" t="str">
        <x:v>+55 (11) 2463-5053</x:v>
      </x:c>
      <x:c r="E943" t="str">
        <x:v>Normalizado</x:v>
      </x:c>
      <x:c r="F943" t="str"/>
    </x:row>
    <x:row r="944">
      <x:c r="A944" t="str">
        <x:v>AT-00942</x:v>
      </x:c>
      <x:c r="B944" t="str">
        <x:v>Telefone</x:v>
      </x:c>
      <x:c r="C944" t="str">
        <x:v>(11) 2630-2000</x:v>
      </x:c>
      <x:c r="D944" t="str">
        <x:v>+55 (11) 2630-2000</x:v>
      </x:c>
      <x:c r="E944" t="str">
        <x:v>Normalizado</x:v>
      </x:c>
      <x:c r="F944" t="str"/>
    </x:row>
    <x:row r="945">
      <x:c r="A945" t="str">
        <x:v>AT-00943</x:v>
      </x:c>
      <x:c r="B945" t="str">
        <x:v>Telefone</x:v>
      </x:c>
      <x:c r="C945" t="str">
        <x:v>(11) 3107-5050</x:v>
      </x:c>
      <x:c r="D945" t="str">
        <x:v>+55 (11) 3107-5050</x:v>
      </x:c>
      <x:c r="E945" t="str">
        <x:v>Normalizado</x:v>
      </x:c>
      <x:c r="F945" t="str"/>
    </x:row>
    <x:row r="946">
      <x:c r="A946" t="str">
        <x:v>AT-00944</x:v>
      </x:c>
      <x:c r="B946" t="str">
        <x:v>Telefone</x:v>
      </x:c>
      <x:c r="C946" t="str">
        <x:v>(11) 2086-9886</x:v>
      </x:c>
      <x:c r="D946" t="str">
        <x:v>+55 (11) 2086-9886</x:v>
      </x:c>
      <x:c r="E946" t="str">
        <x:v>Normalizado</x:v>
      </x:c>
      <x:c r="F946" t="str"/>
    </x:row>
    <x:row r="947">
      <x:c r="A947" t="str">
        <x:v>AT-00945</x:v>
      </x:c>
      <x:c r="B947" t="str">
        <x:v>Telefone</x:v>
      </x:c>
      <x:c r="C947" t="str">
        <x:v>(11) 2087-1005</x:v>
      </x:c>
      <x:c r="D947" t="str">
        <x:v>+55 (11) 2087-1005</x:v>
      </x:c>
      <x:c r="E947" t="str">
        <x:v>Normalizado</x:v>
      </x:c>
      <x:c r="F947" t="str"/>
    </x:row>
    <x:row r="948">
      <x:c r="A948" t="str">
        <x:v>AT-00946</x:v>
      </x:c>
      <x:c r="B948" t="str">
        <x:v>Telefone</x:v>
      </x:c>
      <x:c r="C948" t="str">
        <x:v>(11) 2485-6050</x:v>
      </x:c>
      <x:c r="D948" t="str">
        <x:v>+55 (11) 2485-6050</x:v>
      </x:c>
      <x:c r="E948" t="str">
        <x:v>Normalizado</x:v>
      </x:c>
      <x:c r="F948" t="str"/>
    </x:row>
    <x:row r="949">
      <x:c r="A949" t="str">
        <x:v>AT-00947</x:v>
      </x:c>
      <x:c r="B949" t="str">
        <x:v>Telefone</x:v>
      </x:c>
      <x:c r="C949" t="str">
        <x:v>011943735520</x:v>
      </x:c>
      <x:c r="D949" t="str"/>
      <x:c r="E949" t="str">
        <x:v>Normalizado com ressalva</x:v>
      </x:c>
      <x:c r="F949" t="str">
        <x:v>Telefone com formato não reconhecido: 011943735520</x:v>
      </x:c>
    </x:row>
    <x:row r="950">
      <x:c r="A950" t="str">
        <x:v>AT-00948</x:v>
      </x:c>
      <x:c r="B950" t="str">
        <x:v>Telefone</x:v>
      </x:c>
      <x:c r="C950" t="str">
        <x:v>(11) 2409-9099</x:v>
      </x:c>
      <x:c r="D950" t="str">
        <x:v>+55 (11) 2409-9099</x:v>
      </x:c>
      <x:c r="E950" t="str">
        <x:v>Normalizado</x:v>
      </x:c>
      <x:c r="F950" t="str"/>
    </x:row>
    <x:row r="951">
      <x:c r="A951" t="str">
        <x:v>AT-00949</x:v>
      </x:c>
      <x:c r="B951" t="str">
        <x:v>Telefone</x:v>
      </x:c>
      <x:c r="C951" t="str">
        <x:v>(11) 2414-2120</x:v>
      </x:c>
      <x:c r="D951" t="str">
        <x:v>+55 (11) 2414-2120</x:v>
      </x:c>
      <x:c r="E951" t="str">
        <x:v>Normalizado</x:v>
      </x:c>
      <x:c r="F951" t="str"/>
    </x:row>
    <x:row r="952">
      <x:c r="A952" t="str">
        <x:v>AT-00950</x:v>
      </x:c>
      <x:c r="B952" t="str">
        <x:v>Telefone</x:v>
      </x:c>
      <x:c r="C952" t="str">
        <x:v>(11) 2409-0113</x:v>
      </x:c>
      <x:c r="D952" t="str">
        <x:v>+55 (11) 2409-0113</x:v>
      </x:c>
      <x:c r="E952" t="str">
        <x:v>Normalizado</x:v>
      </x:c>
      <x:c r="F952" t="str"/>
    </x:row>
    <x:row r="953">
      <x:c r="A953" t="str">
        <x:v>AT-00951</x:v>
      </x:c>
      <x:c r="B953" t="str">
        <x:v>Telefone</x:v>
      </x:c>
      <x:c r="C953" t="str">
        <x:v>(11) 2304-8610</x:v>
      </x:c>
      <x:c r="D953" t="str">
        <x:v>+55 (11) 2304-8610</x:v>
      </x:c>
      <x:c r="E953" t="str">
        <x:v>Normalizado</x:v>
      </x:c>
      <x:c r="F953" t="str"/>
    </x:row>
    <x:row r="954">
      <x:c r="A954" t="str">
        <x:v>AT-00952</x:v>
      </x:c>
      <x:c r="B954" t="str">
        <x:v>Telefone</x:v>
      </x:c>
      <x:c r="C954" t="str">
        <x:v>(11) 5197-5200</x:v>
      </x:c>
      <x:c r="D954" t="str">
        <x:v>+55 (11) 5197-5200</x:v>
      </x:c>
      <x:c r="E954" t="str">
        <x:v>Normalizado</x:v>
      </x:c>
      <x:c r="F954" t="str"/>
    </x:row>
    <x:row r="955">
      <x:c r="A955" t="str">
        <x:v>AT-00953</x:v>
      </x:c>
      <x:c r="B955" t="str">
        <x:v>Telefone</x:v>
      </x:c>
      <x:c r="C955" t="str">
        <x:v>(11) 1738-5635</x:v>
      </x:c>
      <x:c r="D955" t="str">
        <x:v>+55 (11) 1738-5635</x:v>
      </x:c>
      <x:c r="E955" t="str">
        <x:v>Normalizado</x:v>
      </x:c>
      <x:c r="F955" t="str"/>
    </x:row>
    <x:row r="956">
      <x:c r="A956" t="str">
        <x:v>AT-00954</x:v>
      </x:c>
      <x:c r="B956" t="str">
        <x:v>Telefone</x:v>
      </x:c>
      <x:c r="C956" t="str">
        <x:v>(11) 2440-8214</x:v>
      </x:c>
      <x:c r="D956" t="str">
        <x:v>+55 (11) 2440-8214</x:v>
      </x:c>
      <x:c r="E956" t="str">
        <x:v>Normalizado</x:v>
      </x:c>
      <x:c r="F956" t="str"/>
    </x:row>
    <x:row r="957">
      <x:c r="A957" t="str">
        <x:v>AT-00955</x:v>
      </x:c>
      <x:c r="B957" t="str">
        <x:v>Telefone</x:v>
      </x:c>
      <x:c r="C957" t="str">
        <x:v>(11) 2087-2253</x:v>
      </x:c>
      <x:c r="D957" t="str">
        <x:v>+55 (11) 2087-2253</x:v>
      </x:c>
      <x:c r="E957" t="str">
        <x:v>Normalizado</x:v>
      </x:c>
      <x:c r="F957" t="str"/>
    </x:row>
    <x:row r="958">
      <x:c r="A958" t="str">
        <x:v>AT-00956</x:v>
      </x:c>
      <x:c r="B958" t="str">
        <x:v>Telefone</x:v>
      </x:c>
      <x:c r="C958" t="str">
        <x:v>(11) 2922-0093</x:v>
      </x:c>
      <x:c r="D958" t="str">
        <x:v>+55 (11) 2922-0093</x:v>
      </x:c>
      <x:c r="E958" t="str">
        <x:v>Normalizado</x:v>
      </x:c>
      <x:c r="F958" t="str"/>
    </x:row>
    <x:row r="959">
      <x:c r="A959" t="str">
        <x:v>AT-00957</x:v>
      </x:c>
      <x:c r="B959" t="str">
        <x:v>Telefone</x:v>
      </x:c>
      <x:c r="C959" t="str">
        <x:v>(11) 2468-8062</x:v>
      </x:c>
      <x:c r="D959" t="str">
        <x:v>+55 (11) 2468-8062</x:v>
      </x:c>
      <x:c r="E959" t="str">
        <x:v>Normalizado</x:v>
      </x:c>
      <x:c r="F959" t="str"/>
    </x:row>
    <x:row r="960">
      <x:c r="A960" t="str">
        <x:v>AT-00958</x:v>
      </x:c>
      <x:c r="B960" t="str">
        <x:v>Telefone</x:v>
      </x:c>
      <x:c r="C960" t="str">
        <x:v>(11) 2408-0698</x:v>
      </x:c>
      <x:c r="D960" t="str">
        <x:v>+55 (11) 2408-0698</x:v>
      </x:c>
      <x:c r="E960" t="str">
        <x:v>Normalizado</x:v>
      </x:c>
      <x:c r="F960" t="str"/>
    </x:row>
    <x:row r="961">
      <x:c r="A961" t="str">
        <x:v>AT-00959</x:v>
      </x:c>
      <x:c r="B961" t="str">
        <x:v>Telefone</x:v>
      </x:c>
      <x:c r="C961" t="str">
        <x:v>(11) 2467-2801</x:v>
      </x:c>
      <x:c r="D961" t="str">
        <x:v>+55 (11) 2467-2801</x:v>
      </x:c>
      <x:c r="E961" t="str">
        <x:v>Normalizado</x:v>
      </x:c>
      <x:c r="F961" t="str"/>
    </x:row>
    <x:row r="962">
      <x:c r="A962" t="str">
        <x:v>AT-00960</x:v>
      </x:c>
      <x:c r="B962" t="str">
        <x:v>Telefone</x:v>
      </x:c>
      <x:c r="C962" t="str">
        <x:v>(11) 2447-0409</x:v>
      </x:c>
      <x:c r="D962" t="str">
        <x:v>+55 (11) 2447-0409</x:v>
      </x:c>
      <x:c r="E962" t="str">
        <x:v>Normalizado</x:v>
      </x:c>
      <x:c r="F962" t="str"/>
    </x:row>
    <x:row r="963">
      <x:c r="A963" t="str">
        <x:v>AT-00961</x:v>
      </x:c>
      <x:c r="B963" t="str">
        <x:v>Telefone</x:v>
      </x:c>
      <x:c r="C963" t="str">
        <x:v>(11) 2229-5622</x:v>
      </x:c>
      <x:c r="D963" t="str">
        <x:v>+55 (11) 2229-5622</x:v>
      </x:c>
      <x:c r="E963" t="str">
        <x:v>Normalizado</x:v>
      </x:c>
      <x:c r="F963" t="str"/>
    </x:row>
    <x:row r="964">
      <x:c r="A964" t="str">
        <x:v>AT-00962</x:v>
      </x:c>
      <x:c r="B964" t="str">
        <x:v>Telefone</x:v>
      </x:c>
      <x:c r="C964" t="str">
        <x:v>(11) 2468-0001</x:v>
      </x:c>
      <x:c r="D964" t="str">
        <x:v>+55 (11) 2468-0001</x:v>
      </x:c>
      <x:c r="E964" t="str">
        <x:v>Normalizado</x:v>
      </x:c>
      <x:c r="F964" t="str"/>
    </x:row>
    <x:row r="965">
      <x:c r="A965" t="str">
        <x:v>AT-00963</x:v>
      </x:c>
      <x:c r="B965" t="str">
        <x:v>Telefone</x:v>
      </x:c>
      <x:c r="C965" t="str">
        <x:v>(11) 2421-3062</x:v>
      </x:c>
      <x:c r="D965" t="str">
        <x:v>+55 (11) 2421-3062</x:v>
      </x:c>
      <x:c r="E965" t="str">
        <x:v>Normalizado</x:v>
      </x:c>
      <x:c r="F965" t="str"/>
    </x:row>
    <x:row r="966">
      <x:c r="A966" t="str">
        <x:v>AT-00964</x:v>
      </x:c>
      <x:c r="B966" t="str">
        <x:v>Telefone</x:v>
      </x:c>
      <x:c r="C966" t="str">
        <x:v>(11) 2409-0921</x:v>
      </x:c>
      <x:c r="D966" t="str">
        <x:v>+55 (11) 2409-0921</x:v>
      </x:c>
      <x:c r="E966" t="str">
        <x:v>Normalizado</x:v>
      </x:c>
      <x:c r="F966" t="str"/>
    </x:row>
    <x:row r="967">
      <x:c r="A967" t="str">
        <x:v>AT-00965</x:v>
      </x:c>
      <x:c r="B967" t="str">
        <x:v>Telefone</x:v>
      </x:c>
      <x:c r="C967" t="str">
        <x:v>(11) 2303-6253</x:v>
      </x:c>
      <x:c r="D967" t="str">
        <x:v>+55 (11) 2303-6253</x:v>
      </x:c>
      <x:c r="E967" t="str">
        <x:v>Normalizado</x:v>
      </x:c>
      <x:c r="F967" t="str"/>
    </x:row>
    <x:row r="968">
      <x:c r="A968" t="str">
        <x:v>AT-00966</x:v>
      </x:c>
      <x:c r="B968" t="str">
        <x:v>Telefone</x:v>
      </x:c>
      <x:c r="C968" t="str">
        <x:v>(11) 4372-3933</x:v>
      </x:c>
      <x:c r="D968" t="str">
        <x:v>+55 (11) 4372-3933</x:v>
      </x:c>
      <x:c r="E968" t="str">
        <x:v>Normalizado</x:v>
      </x:c>
      <x:c r="F968" t="str"/>
    </x:row>
    <x:row r="969">
      <x:c r="A969" t="str">
        <x:v>AT-00967</x:v>
      </x:c>
      <x:c r="B969" t="str">
        <x:v>Telefone</x:v>
      </x:c>
      <x:c r="C969" t="str">
        <x:v>(11) 2229-9421</x:v>
      </x:c>
      <x:c r="D969" t="str">
        <x:v>+55 (11) 2229-9421</x:v>
      </x:c>
      <x:c r="E969" t="str">
        <x:v>Normalizado</x:v>
      </x:c>
      <x:c r="F969" t="str"/>
    </x:row>
    <x:row r="970">
      <x:c r="A970" t="str">
        <x:v>AT-00968</x:v>
      </x:c>
      <x:c r="B970" t="str">
        <x:v>Telefone</x:v>
      </x:c>
      <x:c r="C970" t="str">
        <x:v>(11) 2458-7247</x:v>
      </x:c>
      <x:c r="D970" t="str">
        <x:v>+55 (11) 2458-7247</x:v>
      </x:c>
      <x:c r="E970" t="str">
        <x:v>Normalizado</x:v>
      </x:c>
      <x:c r="F970" t="str"/>
    </x:row>
    <x:row r="971">
      <x:c r="A971" t="str">
        <x:v>AT-00969</x:v>
      </x:c>
      <x:c r="B971" t="str">
        <x:v>Telefone</x:v>
      </x:c>
      <x:c r="C971" t="str">
        <x:v>(11) 2447-7818</x:v>
      </x:c>
      <x:c r="D971" t="str">
        <x:v>+55 (11) 2447-7818</x:v>
      </x:c>
      <x:c r="E971" t="str">
        <x:v>Normalizado</x:v>
      </x:c>
      <x:c r="F971" t="str"/>
    </x:row>
    <x:row r="972">
      <x:c r="A972" t="str">
        <x:v>AT-00970</x:v>
      </x:c>
      <x:c r="B972" t="str">
        <x:v>Telefone</x:v>
      </x:c>
      <x:c r="C972" t="str">
        <x:v>(11) 2440-7399</x:v>
      </x:c>
      <x:c r="D972" t="str">
        <x:v>+55 (11) 2440-7399</x:v>
      </x:c>
      <x:c r="E972" t="str">
        <x:v>Normalizado</x:v>
      </x:c>
      <x:c r="F972" t="str"/>
    </x:row>
    <x:row r="973">
      <x:c r="A973" t="str">
        <x:v>AT-00971</x:v>
      </x:c>
      <x:c r="B973" t="str">
        <x:v>Telefone</x:v>
      </x:c>
      <x:c r="C973" t="str">
        <x:v>(11) 2606-4706</x:v>
      </x:c>
      <x:c r="D973" t="str">
        <x:v>+55 (11) 2606-4706</x:v>
      </x:c>
      <x:c r="E973" t="str">
        <x:v>Normalizado</x:v>
      </x:c>
      <x:c r="F973" t="str"/>
    </x:row>
    <x:row r="974">
      <x:c r="A974" t="str">
        <x:v>AT-00972</x:v>
      </x:c>
      <x:c r="B974" t="str">
        <x:v>Telefone</x:v>
      </x:c>
      <x:c r="C974" t="str">
        <x:v>(11) 2408-4341</x:v>
      </x:c>
      <x:c r="D974" t="str">
        <x:v>+55 (11) 2408-4341</x:v>
      </x:c>
      <x:c r="E974" t="str">
        <x:v>Normalizado</x:v>
      </x:c>
      <x:c r="F974" t="str"/>
    </x:row>
    <x:row r="975">
      <x:c r="A975" t="str">
        <x:v>AT-00973</x:v>
      </x:c>
      <x:c r="B975" t="str">
        <x:v>Telefone</x:v>
      </x:c>
      <x:c r="C975" t="str">
        <x:v>(11) 2464-2853</x:v>
      </x:c>
      <x:c r="D975" t="str">
        <x:v>+55 (11) 2464-2853</x:v>
      </x:c>
      <x:c r="E975" t="str">
        <x:v>Normalizado</x:v>
      </x:c>
      <x:c r="F975" t="str"/>
    </x:row>
    <x:row r="976">
      <x:c r="A976" t="str">
        <x:v>AT-00974</x:v>
      </x:c>
      <x:c r="B976" t="str">
        <x:v>Telefone</x:v>
      </x:c>
      <x:c r="C976" t="str">
        <x:v>(11) 2441-2499</x:v>
      </x:c>
      <x:c r="D976" t="str">
        <x:v>+55 (11) 2441-2499</x:v>
      </x:c>
      <x:c r="E976" t="str">
        <x:v>Normalizado</x:v>
      </x:c>
      <x:c r="F976" t="str"/>
    </x:row>
    <x:row r="977">
      <x:c r="A977" t="str">
        <x:v>AT-00975</x:v>
      </x:c>
      <x:c r="B977" t="str">
        <x:v>Telefone</x:v>
      </x:c>
      <x:c r="C977" t="str">
        <x:v>(11) 2445-3499</x:v>
      </x:c>
      <x:c r="D977" t="str">
        <x:v>+55 (11) 2445-3499</x:v>
      </x:c>
      <x:c r="E977" t="str">
        <x:v>Normalizado</x:v>
      </x:c>
      <x:c r="F977" t="str"/>
    </x:row>
    <x:row r="978">
      <x:c r="A978" t="str">
        <x:v>AT-00976</x:v>
      </x:c>
      <x:c r="B978" t="str">
        <x:v>Telefone</x:v>
      </x:c>
      <x:c r="C978" t="str">
        <x:v>(11) 4215-6761</x:v>
      </x:c>
      <x:c r="D978" t="str">
        <x:v>+55 (11) 4215-6761</x:v>
      </x:c>
      <x:c r="E978" t="str">
        <x:v>Normalizado</x:v>
      </x:c>
      <x:c r="F978" t="str"/>
    </x:row>
    <x:row r="979">
      <x:c r="A979" t="str">
        <x:v>AT-00976</x:v>
      </x:c>
      <x:c r="B979" t="str">
        <x:v>E-mail</x:v>
      </x:c>
      <x:c r="C979" t="str">
        <x:v>health vacinas@hotmail.com</x:v>
      </x:c>
      <x:c r="D979" t="str">
        <x:v>healthvacinas@hotmail.com</x:v>
      </x:c>
      <x:c r="E979" t="str">
        <x:v>Formatação corrigida</x:v>
      </x:c>
      <x:c r="F979" t="str"/>
    </x:row>
    <x:row r="980">
      <x:c r="A980" t="str">
        <x:v>AT-00977</x:v>
      </x:c>
      <x:c r="B980" t="str">
        <x:v>Telefone</x:v>
      </x:c>
      <x:c r="C980" t="str">
        <x:v>(11) 3660-6000</x:v>
      </x:c>
      <x:c r="D980" t="str">
        <x:v>+55 (11) 3660-6000</x:v>
      </x:c>
      <x:c r="E980" t="str">
        <x:v>Normalizado</x:v>
      </x:c>
      <x:c r="F980" t="str"/>
    </x:row>
    <x:row r="981">
      <x:c r="A981" t="str">
        <x:v>AT-00978</x:v>
      </x:c>
      <x:c r="B981" t="str">
        <x:v>Telefone</x:v>
      </x:c>
      <x:c r="C981" t="str">
        <x:v>(11) 2441-0116</x:v>
      </x:c>
      <x:c r="D981" t="str">
        <x:v>+55 (11) 2441-0116</x:v>
      </x:c>
      <x:c r="E981" t="str">
        <x:v>Normalizado</x:v>
      </x:c>
      <x:c r="F981" t="str"/>
    </x:row>
    <x:row r="982">
      <x:c r="A982" t="str">
        <x:v>AT-00979</x:v>
      </x:c>
      <x:c r="B982" t="str">
        <x:v>Telefone</x:v>
      </x:c>
      <x:c r="C982" t="str">
        <x:v>(11) 2087-3243</x:v>
      </x:c>
      <x:c r="D982" t="str">
        <x:v>+55 (11) 2087-3243</x:v>
      </x:c>
      <x:c r="E982" t="str">
        <x:v>Normalizado</x:v>
      </x:c>
      <x:c r="F982" t="str"/>
    </x:row>
    <x:row r="983">
      <x:c r="A983" t="str">
        <x:v>AT-00980</x:v>
      </x:c>
      <x:c r="B983" t="str">
        <x:v>Telefone</x:v>
      </x:c>
      <x:c r="C983" t="str">
        <x:v>(11) 2600-2996</x:v>
      </x:c>
      <x:c r="D983" t="str">
        <x:v>+55 (11) 2600-2996</x:v>
      </x:c>
      <x:c r="E983" t="str">
        <x:v>Normalizado</x:v>
      </x:c>
      <x:c r="F983" t="str"/>
    </x:row>
    <x:row r="984">
      <x:c r="A984" t="str">
        <x:v>AT-00981</x:v>
      </x:c>
      <x:c r="B984" t="str">
        <x:v>Telefone</x:v>
      </x:c>
      <x:c r="C984" t="str">
        <x:v>(11) 2055-8585</x:v>
      </x:c>
      <x:c r="D984" t="str">
        <x:v>+55 (11) 2055-8585</x:v>
      </x:c>
      <x:c r="E984" t="str">
        <x:v>Normalizado</x:v>
      </x:c>
      <x:c r="F984" t="str"/>
    </x:row>
    <x:row r="985">
      <x:c r="A985" t="str">
        <x:v>AT-00982</x:v>
      </x:c>
      <x:c r="B985" t="str">
        <x:v>Telefone</x:v>
      </x:c>
      <x:c r="C985" t="str">
        <x:v>(11) 4378-2054</x:v>
      </x:c>
      <x:c r="D985" t="str">
        <x:v>+55 (11) 4378-2054</x:v>
      </x:c>
      <x:c r="E985" t="str">
        <x:v>Normalizado</x:v>
      </x:c>
      <x:c r="F985" t="str"/>
    </x:row>
    <x:row r="986">
      <x:c r="A986" t="str">
        <x:v>AT-00983</x:v>
      </x:c>
      <x:c r="B986" t="str">
        <x:v>Telefone</x:v>
      </x:c>
      <x:c r="C986" t="str">
        <x:v>(11) 2451-0888</x:v>
      </x:c>
      <x:c r="D986" t="str">
        <x:v>+55 (11) 2451-0888</x:v>
      </x:c>
      <x:c r="E986" t="str">
        <x:v>Normalizado</x:v>
      </x:c>
      <x:c r="F986" t="str"/>
    </x:row>
    <x:row r="987">
      <x:c r="A987" t="str">
        <x:v>AT-00984</x:v>
      </x:c>
      <x:c r="B987" t="str">
        <x:v>Telefone</x:v>
      </x:c>
      <x:c r="C987" t="str">
        <x:v>11</x:v>
      </x:c>
      <x:c r="D987" t="str"/>
      <x:c r="E987" t="str">
        <x:v>Normalizado com ressalva</x:v>
      </x:c>
      <x:c r="F987" t="str">
        <x:v>Telefone com formato não reconhecido: 11</x:v>
      </x:c>
    </x:row>
    <x:row r="988">
      <x:c r="A988" t="str">
        <x:v>AT-00985</x:v>
      </x:c>
      <x:c r="B988" t="str">
        <x:v>Telefone</x:v>
      </x:c>
      <x:c r="C988" t="str">
        <x:v>(11) 2468-1011</x:v>
      </x:c>
      <x:c r="D988" t="str">
        <x:v>+55 (11) 2468-1011</x:v>
      </x:c>
      <x:c r="E988" t="str">
        <x:v>Normalizado</x:v>
      </x:c>
      <x:c r="F988" t="str"/>
    </x:row>
    <x:row r="989">
      <x:c r="A989" t="str">
        <x:v>AT-00986</x:v>
      </x:c>
      <x:c r="B989" t="str">
        <x:v>Telefone</x:v>
      </x:c>
      <x:c r="C989" t="str">
        <x:v>(11) 4804-6699</x:v>
      </x:c>
      <x:c r="D989" t="str">
        <x:v>+55 (11) 4804-6699</x:v>
      </x:c>
      <x:c r="E989" t="str">
        <x:v>Normalizado</x:v>
      </x:c>
      <x:c r="F989" t="str"/>
    </x:row>
    <x:row r="990">
      <x:c r="A990" t="str">
        <x:v>AT-00987</x:v>
      </x:c>
      <x:c r="B990" t="str">
        <x:v>Telefone</x:v>
      </x:c>
      <x:c r="C990" t="str">
        <x:v>(11) 7171-2563</x:v>
      </x:c>
      <x:c r="D990" t="str">
        <x:v>+55 (11) 7171-2563</x:v>
      </x:c>
      <x:c r="E990" t="str">
        <x:v>Normalizado</x:v>
      </x:c>
      <x:c r="F990" t="str"/>
    </x:row>
    <x:row r="991">
      <x:c r="A991" t="str">
        <x:v>AT-00988</x:v>
      </x:c>
      <x:c r="B991" t="str">
        <x:v>Telefone</x:v>
      </x:c>
      <x:c r="C991" t="str">
        <x:v>(11) 5824-3650</x:v>
      </x:c>
      <x:c r="D991" t="str">
        <x:v>+55 (11) 5824-3650</x:v>
      </x:c>
      <x:c r="E991" t="str">
        <x:v>Normalizado</x:v>
      </x:c>
      <x:c r="F991" t="str"/>
    </x:row>
    <x:row r="992">
      <x:c r="A992" t="str">
        <x:v>AT-00989</x:v>
      </x:c>
      <x:c r="B992" t="str">
        <x:v>Telefone</x:v>
      </x:c>
      <x:c r="C992" t="str">
        <x:v>(11) 6440-7308</x:v>
      </x:c>
      <x:c r="D992" t="str">
        <x:v>+55 (11) 6440-7308</x:v>
      </x:c>
      <x:c r="E992" t="str">
        <x:v>Normalizado</x:v>
      </x:c>
      <x:c r="F992" t="str"/>
    </x:row>
    <x:row r="993">
      <x:c r="A993" t="str">
        <x:v>AT-00989</x:v>
      </x:c>
      <x:c r="B993" t="str">
        <x:v>E-mail</x:v>
      </x:c>
      <x:c r="C993" t="str">
        <x:v>apadovan@uol.com br</x:v>
      </x:c>
      <x:c r="D993" t="str">
        <x:v>apadovan@uol.com.br</x:v>
      </x:c>
      <x:c r="E993" t="str">
        <x:v>Formatação corrigida</x:v>
      </x:c>
      <x:c r="F993" t="str"/>
    </x:row>
    <x:row r="994">
      <x:c r="A994" t="str">
        <x:v>AT-00990</x:v>
      </x:c>
      <x:c r="B994" t="str">
        <x:v>Telefone</x:v>
      </x:c>
      <x:c r="C994" t="str">
        <x:v>(11) 2492-9548</x:v>
      </x:c>
      <x:c r="D994" t="str">
        <x:v>+55 (11) 2492-9548</x:v>
      </x:c>
      <x:c r="E994" t="str">
        <x:v>Normalizado</x:v>
      </x:c>
      <x:c r="F994" t="str"/>
    </x:row>
    <x:row r="995">
      <x:c r="A995" t="str">
        <x:v>AT-00991</x:v>
      </x:c>
      <x:c r="B995" t="str">
        <x:v>Telefone</x:v>
      </x:c>
      <x:c r="C995" t="str">
        <x:v>(11) 5430-6672</x:v>
      </x:c>
      <x:c r="D995" t="str">
        <x:v>+55 (11) 5430-6672</x:v>
      </x:c>
      <x:c r="E995" t="str">
        <x:v>Normalizado</x:v>
      </x:c>
      <x:c r="F995" t="str"/>
    </x:row>
    <x:row r="996">
      <x:c r="A996" t="str">
        <x:v>AT-00992</x:v>
      </x:c>
      <x:c r="B996" t="str">
        <x:v>Telefone</x:v>
      </x:c>
      <x:c r="C996" t="str">
        <x:v>(11) 4966-6154</x:v>
      </x:c>
      <x:c r="D996" t="str">
        <x:v>+55 (11) 4966-6154</x:v>
      </x:c>
      <x:c r="E996" t="str">
        <x:v>Normalizado</x:v>
      </x:c>
      <x:c r="F996" t="str"/>
    </x:row>
    <x:row r="997">
      <x:c r="A997" t="str">
        <x:v>AT-00993</x:v>
      </x:c>
      <x:c r="B997" t="str">
        <x:v>Telefone</x:v>
      </x:c>
      <x:c r="C997" t="str">
        <x:v>(11) 2442-4455</x:v>
      </x:c>
      <x:c r="D997" t="str">
        <x:v>+55 (11) 2442-4455</x:v>
      </x:c>
      <x:c r="E997" t="str">
        <x:v>Normalizado</x:v>
      </x:c>
      <x:c r="F997" t="str"/>
    </x:row>
    <x:row r="998">
      <x:c r="A998" t="str">
        <x:v>AT-00994</x:v>
      </x:c>
      <x:c r="B998" t="str">
        <x:v>Telefone</x:v>
      </x:c>
      <x:c r="C998" t="str">
        <x:v>(11) 4803-1900</x:v>
      </x:c>
      <x:c r="D998" t="str">
        <x:v>+55 (11) 4803-1900</x:v>
      </x:c>
      <x:c r="E998" t="str">
        <x:v>Normalizado</x:v>
      </x:c>
      <x:c r="F998" t="str"/>
    </x:row>
    <x:row r="999">
      <x:c r="A999" t="str">
        <x:v>AT-00995</x:v>
      </x:c>
      <x:c r="B999" t="str">
        <x:v>Telefone</x:v>
      </x:c>
      <x:c r="C999" t="str">
        <x:v>(11) 4455-0027</x:v>
      </x:c>
      <x:c r="D999" t="str">
        <x:v>+55 (11) 4455-0027</x:v>
      </x:c>
      <x:c r="E999" t="str">
        <x:v>Normalizado</x:v>
      </x:c>
      <x:c r="F999" t="str"/>
    </x:row>
    <x:row r="1000">
      <x:c r="A1000" t="str">
        <x:v>AT-00996</x:v>
      </x:c>
      <x:c r="B1000" t="str">
        <x:v>Telefone</x:v>
      </x:c>
      <x:c r="C1000" t="str">
        <x:v>(11) 2468-8592</x:v>
      </x:c>
      <x:c r="D1000" t="str">
        <x:v>+55 (11) 2468-8592</x:v>
      </x:c>
      <x:c r="E1000" t="str">
        <x:v>Normalizado</x:v>
      </x:c>
      <x:c r="F1000" t="str"/>
    </x:row>
    <x:row r="1001">
      <x:c r="A1001" t="str">
        <x:v>AT-00997</x:v>
      </x:c>
      <x:c r="B1001" t="str">
        <x:v>Telefone</x:v>
      </x:c>
      <x:c r="C1001" t="str">
        <x:v>(11) 2937-0525</x:v>
      </x:c>
      <x:c r="D1001" t="str">
        <x:v>+55 (11) 2937-0525</x:v>
      </x:c>
      <x:c r="E1001" t="str">
        <x:v>Normalizado</x:v>
      </x:c>
      <x:c r="F1001" t="str"/>
    </x:row>
    <x:row r="1002">
      <x:c r="A1002" t="str">
        <x:v>AT-00998</x:v>
      </x:c>
      <x:c r="B1002" t="str">
        <x:v>Telefone</x:v>
      </x:c>
      <x:c r="C1002" t="str">
        <x:v>(11) 3855-3439</x:v>
      </x:c>
      <x:c r="D1002" t="str">
        <x:v>+55 (11) 3855-3439</x:v>
      </x:c>
      <x:c r="E1002" t="str">
        <x:v>Normalizado</x:v>
      </x:c>
      <x:c r="F1002" t="str"/>
    </x:row>
    <x:row r="1003">
      <x:c r="A1003" t="str">
        <x:v>AT-00999</x:v>
      </x:c>
      <x:c r="B1003" t="str">
        <x:v>Telefone</x:v>
      </x:c>
      <x:c r="C1003" t="str">
        <x:v>(11) 2656-0979</x:v>
      </x:c>
      <x:c r="D1003" t="str">
        <x:v>+55 (11) 2656-0979</x:v>
      </x:c>
      <x:c r="E1003" t="str">
        <x:v>Normalizado</x:v>
      </x:c>
      <x:c r="F1003" t="str"/>
    </x:row>
    <x:row r="1004">
      <x:c r="A1004" t="str">
        <x:v>AT-01000</x:v>
      </x:c>
      <x:c r="B1004" t="str">
        <x:v>Telefone</x:v>
      </x:c>
      <x:c r="C1004" t="str">
        <x:v>(11) 8263-6342</x:v>
      </x:c>
      <x:c r="D1004" t="str">
        <x:v>+55 (11) 8263-6342</x:v>
      </x:c>
      <x:c r="E1004" t="str">
        <x:v>Normalizado</x:v>
      </x:c>
      <x:c r="F1004" t="str"/>
    </x:row>
    <x:row r="1005">
      <x:c r="A1005" t="str">
        <x:v>AT-01001</x:v>
      </x:c>
      <x:c r="B1005" t="str">
        <x:v>Telefone</x:v>
      </x:c>
      <x:c r="C1005" t="str">
        <x:v>(11) 2464-1737</x:v>
      </x:c>
      <x:c r="D1005" t="str">
        <x:v>+55 (11) 2464-1737</x:v>
      </x:c>
      <x:c r="E1005" t="str">
        <x:v>Normalizado</x:v>
      </x:c>
      <x:c r="F1005" t="str"/>
    </x:row>
    <x:row r="1006">
      <x:c r="A1006" t="str">
        <x:v>AT-01002</x:v>
      </x:c>
      <x:c r="B1006" t="str">
        <x:v>Telefone</x:v>
      </x:c>
      <x:c r="C1006" t="str">
        <x:v>(11) 2233-4455</x:v>
      </x:c>
      <x:c r="D1006" t="str">
        <x:v>+55 (11) 2233-4455</x:v>
      </x:c>
      <x:c r="E1006" t="str">
        <x:v>Normalizado</x:v>
      </x:c>
      <x:c r="F1006" t="str"/>
    </x:row>
    <x:row r="1007">
      <x:c r="A1007" t="str">
        <x:v>AT-01003</x:v>
      </x:c>
      <x:c r="B1007" t="str">
        <x:v>Telefone</x:v>
      </x:c>
      <x:c r="C1007" t="str">
        <x:v>(11) 2630-3000</x:v>
      </x:c>
      <x:c r="D1007" t="str">
        <x:v>+55 (11) 2630-3000</x:v>
      </x:c>
      <x:c r="E1007" t="str">
        <x:v>Normalizado</x:v>
      </x:c>
      <x:c r="F1007" t="str"/>
    </x:row>
    <x:row r="1008">
      <x:c r="A1008" t="str">
        <x:v>AT-01004</x:v>
      </x:c>
      <x:c r="B1008" t="str">
        <x:v>Telefone</x:v>
      </x:c>
      <x:c r="C1008" t="str">
        <x:v>(11) 2472-5108</x:v>
      </x:c>
      <x:c r="D1008" t="str">
        <x:v>+55 (11) 2472-5108</x:v>
      </x:c>
      <x:c r="E1008" t="str">
        <x:v>Normalizado</x:v>
      </x:c>
      <x:c r="F1008" t="str"/>
    </x:row>
    <x:row r="1009">
      <x:c r="A1009" t="str">
        <x:v>AT-01005</x:v>
      </x:c>
      <x:c r="B1009" t="str">
        <x:v>Telefone</x:v>
      </x:c>
      <x:c r="C1009" t="str">
        <x:v>(11) 2451-0888</x:v>
      </x:c>
      <x:c r="D1009" t="str">
        <x:v>+55 (11) 2451-0888</x:v>
      </x:c>
      <x:c r="E1009" t="str">
        <x:v>Normalizado</x:v>
      </x:c>
      <x:c r="F1009" t="str"/>
    </x:row>
    <x:row r="1010">
      <x:c r="A1010" t="str">
        <x:v>AT-01006</x:v>
      </x:c>
      <x:c r="B1010" t="str">
        <x:v>Telefone</x:v>
      </x:c>
      <x:c r="C1010" t="str">
        <x:v>(11) 2408-4822</x:v>
      </x:c>
      <x:c r="D1010" t="str">
        <x:v>+55 (11) 2408-4822</x:v>
      </x:c>
      <x:c r="E1010" t="str">
        <x:v>Normalizado</x:v>
      </x:c>
      <x:c r="F1010" t="str"/>
    </x:row>
    <x:row r="1011">
      <x:c r="A1011" t="str">
        <x:v>AT-01007</x:v>
      </x:c>
      <x:c r="B1011" t="str">
        <x:v>Telefone</x:v>
      </x:c>
      <x:c r="C1011" t="str">
        <x:v>(11) 2468-9873</x:v>
      </x:c>
      <x:c r="D1011" t="str">
        <x:v>+55 (11) 2468-9873</x:v>
      </x:c>
      <x:c r="E1011" t="str">
        <x:v>Normalizado</x:v>
      </x:c>
      <x:c r="F1011" t="str"/>
    </x:row>
    <x:row r="1012">
      <x:c r="A1012" t="str">
        <x:v>AT-01008</x:v>
      </x:c>
      <x:c r="B1012" t="str">
        <x:v>Telefone</x:v>
      </x:c>
      <x:c r="C1012" t="str">
        <x:v>(11) 2086-2660</x:v>
      </x:c>
      <x:c r="D1012" t="str">
        <x:v>+55 (11) 2086-2660</x:v>
      </x:c>
      <x:c r="E1012" t="str">
        <x:v>Normalizado</x:v>
      </x:c>
      <x:c r="F1012" t="str"/>
    </x:row>
    <x:row r="1013">
      <x:c r="A1013" t="str">
        <x:v>AT-01009</x:v>
      </x:c>
      <x:c r="B1013" t="str">
        <x:v>Telefone</x:v>
      </x:c>
      <x:c r="C1013" t="str">
        <x:v>(11) 2358-6025</x:v>
      </x:c>
      <x:c r="D1013" t="str">
        <x:v>+55 (11) 2358-6025</x:v>
      </x:c>
      <x:c r="E1013" t="str">
        <x:v>Normalizado</x:v>
      </x:c>
      <x:c r="F1013" t="str"/>
    </x:row>
    <x:row r="1014">
      <x:c r="A1014" t="str">
        <x:v>AT-01010</x:v>
      </x:c>
      <x:c r="B1014" t="str">
        <x:v>Telefone</x:v>
      </x:c>
      <x:c r="C1014" t="str">
        <x:v>(11) 2809-6475</x:v>
      </x:c>
      <x:c r="D1014" t="str">
        <x:v>+55 (11) 2809-6475</x:v>
      </x:c>
      <x:c r="E1014" t="str">
        <x:v>Normalizado</x:v>
      </x:c>
      <x:c r="F1014" t="str"/>
    </x:row>
    <x:row r="1015">
      <x:c r="A1015" t="str">
        <x:v>AT-01011</x:v>
      </x:c>
      <x:c r="B1015" t="str">
        <x:v>Telefone</x:v>
      </x:c>
      <x:c r="C1015" t="str">
        <x:v>(11) 4966-3657</x:v>
      </x:c>
      <x:c r="D1015" t="str">
        <x:v>+55 (11) 4966-3657</x:v>
      </x:c>
      <x:c r="E1015" t="str">
        <x:v>Normalizado</x:v>
      </x:c>
      <x:c r="F1015" t="str"/>
    </x:row>
    <x:row r="1016">
      <x:c r="A1016" t="str">
        <x:v>AT-01012</x:v>
      </x:c>
      <x:c r="B1016" t="str">
        <x:v>Telefone</x:v>
      </x:c>
      <x:c r="C1016" t="str">
        <x:v>(11) 6461-2800</x:v>
      </x:c>
      <x:c r="D1016" t="str">
        <x:v>+55 (11) 6461-2800</x:v>
      </x:c>
      <x:c r="E1016" t="str">
        <x:v>Normalizado</x:v>
      </x:c>
      <x:c r="F1016" t="str"/>
    </x:row>
    <x:row r="1017">
      <x:c r="A1017" t="str">
        <x:v>AT-01013</x:v>
      </x:c>
      <x:c r="B1017" t="str">
        <x:v>Telefone</x:v>
      </x:c>
      <x:c r="C1017" t="str">
        <x:v>(11) 5096-1369</x:v>
      </x:c>
      <x:c r="D1017" t="str">
        <x:v>+55 (11) 5096-1369</x:v>
      </x:c>
      <x:c r="E1017" t="str">
        <x:v>Normalizado</x:v>
      </x:c>
      <x:c r="F1017" t="str"/>
    </x:row>
    <x:row r="1018">
      <x:c r="A1018" t="str">
        <x:v>AT-01014</x:v>
      </x:c>
      <x:c r="B1018" t="str">
        <x:v>Telefone</x:v>
      </x:c>
      <x:c r="C1018" t="str">
        <x:v>20872555</x:v>
      </x:c>
      <x:c r="D1018" t="str">
        <x:v>+55 (11) 2087-2555</x:v>
      </x:c>
      <x:c r="E1018" t="str">
        <x:v>Normalizado</x:v>
      </x:c>
      <x:c r="F1018" t="str"/>
    </x:row>
    <x:row r="1019">
      <x:c r="A1019" t="str">
        <x:v>AT-01015</x:v>
      </x:c>
      <x:c r="B1019" t="str">
        <x:v>Telefone</x:v>
      </x:c>
      <x:c r="C1019" t="str">
        <x:v>(11) 2761-0883</x:v>
      </x:c>
      <x:c r="D1019" t="str">
        <x:v>+55 (11) 2761-0883</x:v>
      </x:c>
      <x:c r="E1019" t="str">
        <x:v>Normalizado</x:v>
      </x:c>
      <x:c r="F1019" t="str"/>
    </x:row>
    <x:row r="1020">
      <x:c r="A1020" t="str">
        <x:v>AT-01016</x:v>
      </x:c>
      <x:c r="B1020" t="str">
        <x:v>Telefone</x:v>
      </x:c>
      <x:c r="C1020" t="str">
        <x:v>(11) 2440-6655</x:v>
      </x:c>
      <x:c r="D1020" t="str">
        <x:v>+55 (11) 2440-6655</x:v>
      </x:c>
      <x:c r="E1020" t="str">
        <x:v>Normalizado</x:v>
      </x:c>
      <x:c r="F1020" t="str"/>
    </x:row>
    <x:row r="1021">
      <x:c r="A1021" t="str">
        <x:v>AT-01017</x:v>
      </x:c>
      <x:c r="B1021" t="str">
        <x:v>Telefone</x:v>
      </x:c>
      <x:c r="C1021" t="str">
        <x:v>(11) 2408-3318</x:v>
      </x:c>
      <x:c r="D1021" t="str">
        <x:v>+55 (11) 2408-3318</x:v>
      </x:c>
      <x:c r="E1021" t="str">
        <x:v>Normalizado</x:v>
      </x:c>
      <x:c r="F1021" t="str"/>
    </x:row>
    <x:row r="1022">
      <x:c r="A1022" t="str">
        <x:v>AT-01018</x:v>
      </x:c>
      <x:c r="B1022" t="str">
        <x:v>Telefone</x:v>
      </x:c>
      <x:c r="C1022" t="str">
        <x:v>(11) 2464-0868</x:v>
      </x:c>
      <x:c r="D1022" t="str">
        <x:v>+55 (11) 2464-0868</x:v>
      </x:c>
      <x:c r="E1022" t="str">
        <x:v>Normalizado</x:v>
      </x:c>
      <x:c r="F1022" t="str"/>
    </x:row>
    <x:row r="1023">
      <x:c r="A1023" t="str">
        <x:v>AT-01019</x:v>
      </x:c>
      <x:c r="B1023" t="str">
        <x:v>Telefone</x:v>
      </x:c>
      <x:c r="C1023" t="str">
        <x:v>(11) 2447-0413</x:v>
      </x:c>
      <x:c r="D1023" t="str">
        <x:v>+55 (11) 2447-0413</x:v>
      </x:c>
      <x:c r="E1023" t="str">
        <x:v>Normalizado</x:v>
      </x:c>
      <x:c r="F1023" t="str"/>
    </x:row>
    <x:row r="1024">
      <x:c r="A1024" t="str">
        <x:v>AT-01020</x:v>
      </x:c>
      <x:c r="B1024" t="str">
        <x:v>Telefone</x:v>
      </x:c>
      <x:c r="C1024" t="str">
        <x:v>(11) 3395-6066</x:v>
      </x:c>
      <x:c r="D1024" t="str">
        <x:v>+55 (11) 3395-6066</x:v>
      </x:c>
      <x:c r="E1024" t="str">
        <x:v>Normalizado</x:v>
      </x:c>
      <x:c r="F1024" t="str"/>
    </x:row>
    <x:row r="1025">
      <x:c r="A1025" t="str">
        <x:v>AT-01021</x:v>
      </x:c>
      <x:c r="B1025" t="str">
        <x:v>Telefone</x:v>
      </x:c>
      <x:c r="C1025" t="str">
        <x:v>(11) 4968-6181</x:v>
      </x:c>
      <x:c r="D1025" t="str">
        <x:v>+55 (11) 4968-6181</x:v>
      </x:c>
      <x:c r="E1025" t="str">
        <x:v>Normalizado</x:v>
      </x:c>
      <x:c r="F1025" t="str"/>
    </x:row>
    <x:row r="1026">
      <x:c r="A1026" t="str">
        <x:v>AT-01022</x:v>
      </x:c>
      <x:c r="B1026" t="str">
        <x:v>Telefone</x:v>
      </x:c>
      <x:c r="C1026" t="str">
        <x:v>(21) 2622-5391</x:v>
      </x:c>
      <x:c r="D1026" t="str">
        <x:v>+55 (21) 2622-5391</x:v>
      </x:c>
      <x:c r="E1026" t="str">
        <x:v>Normalizado</x:v>
      </x:c>
      <x:c r="F1026" t="str"/>
    </x:row>
    <x:row r="1027">
      <x:c r="A1027" t="str">
        <x:v>AT-01023</x:v>
      </x:c>
      <x:c r="B1027" t="str">
        <x:v>Telefone</x:v>
      </x:c>
      <x:c r="C1027" t="str">
        <x:v>(11) 2206-1364</x:v>
      </x:c>
      <x:c r="D1027" t="str">
        <x:v>+55 (11) 2206-1364</x:v>
      </x:c>
      <x:c r="E1027" t="str">
        <x:v>Normalizado</x:v>
      </x:c>
      <x:c r="F1027" t="str"/>
    </x:row>
    <x:row r="1028">
      <x:c r="A1028" t="str">
        <x:v>AT-01024</x:v>
      </x:c>
      <x:c r="B1028" t="str">
        <x:v>Telefone</x:v>
      </x:c>
      <x:c r="C1028" t="str">
        <x:v>(21) 3805-1000</x:v>
      </x:c>
      <x:c r="D1028" t="str">
        <x:v>+55 (21) 3805-1000</x:v>
      </x:c>
      <x:c r="E1028" t="str">
        <x:v>Normalizado</x:v>
      </x:c>
      <x:c r="F1028" t="str"/>
    </x:row>
    <x:row r="1029">
      <x:c r="A1029" t="str">
        <x:v>AT-01025</x:v>
      </x:c>
      <x:c r="B1029" t="str">
        <x:v>Telefone</x:v>
      </x:c>
      <x:c r="C1029" t="str">
        <x:v>(11) 2464-4300</x:v>
      </x:c>
      <x:c r="D1029" t="str">
        <x:v>+55 (11) 2464-4300</x:v>
      </x:c>
      <x:c r="E1029" t="str">
        <x:v>Normalizado</x:v>
      </x:c>
      <x:c r="F1029" t="str"/>
    </x:row>
    <x:row r="1030">
      <x:c r="A1030" t="str">
        <x:v>AT-01026</x:v>
      </x:c>
      <x:c r="B1030" t="str">
        <x:v>Telefone</x:v>
      </x:c>
      <x:c r="C1030" t="str">
        <x:v>(11) 6475-2934</x:v>
      </x:c>
      <x:c r="D1030" t="str">
        <x:v>+55 (11) 6475-2934</x:v>
      </x:c>
      <x:c r="E1030" t="str">
        <x:v>Normalizado</x:v>
      </x:c>
      <x:c r="F1030" t="str"/>
    </x:row>
    <x:row r="1031">
      <x:c r="A1031" t="str">
        <x:v>AT-01027</x:v>
      </x:c>
      <x:c r="B1031" t="str">
        <x:v>Telefone</x:v>
      </x:c>
      <x:c r="C1031" t="str">
        <x:v>(11) 3582-1249</x:v>
      </x:c>
      <x:c r="D1031" t="str">
        <x:v>+55 (11) 3582-1249</x:v>
      </x:c>
      <x:c r="E1031" t="str">
        <x:v>Normalizado</x:v>
      </x:c>
      <x:c r="F1031" t="str"/>
    </x:row>
    <x:row r="1032">
      <x:c r="A1032" t="str">
        <x:v>AT-01028</x:v>
      </x:c>
      <x:c r="B1032" t="str">
        <x:v>Telefone</x:v>
      </x:c>
      <x:c r="C1032" t="str">
        <x:v>(11) 2721-1172</x:v>
      </x:c>
      <x:c r="D1032" t="str">
        <x:v>+55 (11) 2721-1172</x:v>
      </x:c>
      <x:c r="E1032" t="str">
        <x:v>Normalizado</x:v>
      </x:c>
      <x:c r="F1032" t="str"/>
    </x:row>
    <x:row r="1033">
      <x:c r="A1033" t="str">
        <x:v>AT-01029</x:v>
      </x:c>
      <x:c r="B1033" t="str">
        <x:v>Telefone</x:v>
      </x:c>
      <x:c r="C1033" t="str">
        <x:v>(11) 8555-3292</x:v>
      </x:c>
      <x:c r="D1033" t="str">
        <x:v>+55 (11) 8555-3292</x:v>
      </x:c>
      <x:c r="E1033" t="str">
        <x:v>Normalizado</x:v>
      </x:c>
      <x:c r="F1033" t="str"/>
    </x:row>
    <x:row r="1034">
      <x:c r="A1034" t="str">
        <x:v>AT-01030</x:v>
      </x:c>
      <x:c r="B1034" t="str">
        <x:v>Telefone</x:v>
      </x:c>
      <x:c r="C1034" t="str">
        <x:v>(21) 4018-5263</x:v>
      </x:c>
      <x:c r="D1034" t="str">
        <x:v>+55 (21) 4018-5263</x:v>
      </x:c>
      <x:c r="E1034" t="str">
        <x:v>Normalizado</x:v>
      </x:c>
      <x:c r="F1034" t="str"/>
    </x:row>
    <x:row r="1035">
      <x:c r="A1035" t="str">
        <x:v>AT-01031</x:v>
      </x:c>
      <x:c r="B1035" t="str">
        <x:v>Telefone</x:v>
      </x:c>
      <x:c r="C1035" t="str">
        <x:v>(11) 2090-0515</x:v>
      </x:c>
      <x:c r="D1035" t="str">
        <x:v>+55 (11) 2090-0515</x:v>
      </x:c>
      <x:c r="E1035" t="str">
        <x:v>Normalizado</x:v>
      </x:c>
      <x:c r="F1035" t="str"/>
    </x:row>
    <x:row r="1036">
      <x:c r="A1036" t="str">
        <x:v>AT-01032</x:v>
      </x:c>
      <x:c r="B1036" t="str">
        <x:v>Telefone</x:v>
      </x:c>
      <x:c r="C1036" t="str">
        <x:v>(11) 3416-2036</x:v>
      </x:c>
      <x:c r="D1036" t="str">
        <x:v>+55 (11) 3416-2036</x:v>
      </x:c>
      <x:c r="E1036" t="str">
        <x:v>Normalizado</x:v>
      </x:c>
      <x:c r="F1036" t="str"/>
    </x:row>
    <x:row r="1037">
      <x:c r="A1037" t="str">
        <x:v>AT-01033</x:v>
      </x:c>
      <x:c r="B1037" t="str">
        <x:v>Telefone</x:v>
      </x:c>
      <x:c r="C1037" t="str">
        <x:v>(11) 2441-4343</x:v>
      </x:c>
      <x:c r="D1037" t="str">
        <x:v>+55 (11) 2441-4343</x:v>
      </x:c>
      <x:c r="E1037" t="str">
        <x:v>Normalizado</x:v>
      </x:c>
      <x:c r="F1037" t="str"/>
    </x:row>
    <x:row r="1038">
      <x:c r="A1038" t="str">
        <x:v>AT-01034</x:v>
      </x:c>
      <x:c r="B1038" t="str">
        <x:v>Telefone</x:v>
      </x:c>
      <x:c r="C1038" t="str">
        <x:v>(01) 12461-3494</x:v>
      </x:c>
      <x:c r="D1038" t="str">
        <x:v>+55 (01) 12461-3494</x:v>
      </x:c>
      <x:c r="E1038" t="str">
        <x:v>Normalizado</x:v>
      </x:c>
      <x:c r="F1038" t="str"/>
    </x:row>
    <x:row r="1039">
      <x:c r="A1039" t="str">
        <x:v>AT-01035</x:v>
      </x:c>
      <x:c r="B1039" t="str">
        <x:v>Telefone</x:v>
      </x:c>
      <x:c r="C1039" t="str">
        <x:v>(01) 12409-8988</x:v>
      </x:c>
      <x:c r="D1039" t="str">
        <x:v>+55 (01) 12409-8988</x:v>
      </x:c>
      <x:c r="E1039" t="str">
        <x:v>Normalizado</x:v>
      </x:c>
      <x:c r="F1039" t="str"/>
    </x:row>
    <x:row r="1040">
      <x:c r="A1040" t="str">
        <x:v>AT-01036</x:v>
      </x:c>
      <x:c r="B1040" t="str">
        <x:v>Telefone</x:v>
      </x:c>
      <x:c r="C1040" t="str">
        <x:v>(11) 2463-6037</x:v>
      </x:c>
      <x:c r="D1040" t="str">
        <x:v>+55 (11) 2463-6037</x:v>
      </x:c>
      <x:c r="E1040" t="str">
        <x:v>Normalizado</x:v>
      </x:c>
      <x:c r="F1040" t="str"/>
    </x:row>
    <x:row r="1041">
      <x:c r="A1041" t="str">
        <x:v>AT-01037</x:v>
      </x:c>
      <x:c r="B1041" t="str">
        <x:v>Telefone</x:v>
      </x:c>
      <x:c r="C1041" t="str">
        <x:v>(11) 2247-1325</x:v>
      </x:c>
      <x:c r="D1041" t="str">
        <x:v>+55 (11) 2247-1325</x:v>
      </x:c>
      <x:c r="E1041" t="str">
        <x:v>Normalizado</x:v>
      </x:c>
      <x:c r="F1041" t="str"/>
    </x:row>
    <x:row r="1042">
      <x:c r="A1042" t="str">
        <x:v>AT-01038</x:v>
      </x:c>
      <x:c r="B1042" t="str">
        <x:v>Telefone</x:v>
      </x:c>
      <x:c r="C1042" t="str">
        <x:v>(11) 2461-2668</x:v>
      </x:c>
      <x:c r="D1042" t="str">
        <x:v>+55 (11) 2461-2668</x:v>
      </x:c>
      <x:c r="E1042" t="str">
        <x:v>Normalizado</x:v>
      </x:c>
      <x:c r="F1042" t="str"/>
    </x:row>
    <x:row r="1043">
      <x:c r="A1043" t="str">
        <x:v>AT-01039</x:v>
      </x:c>
      <x:c r="B1043" t="str">
        <x:v>Telefone</x:v>
      </x:c>
      <x:c r="C1043" t="str">
        <x:v>(11) 3155-2357</x:v>
      </x:c>
      <x:c r="D1043" t="str">
        <x:v>+55 (11) 3155-2357</x:v>
      </x:c>
      <x:c r="E1043" t="str">
        <x:v>Normalizado</x:v>
      </x:c>
      <x:c r="F1043" t="str"/>
    </x:row>
    <x:row r="1044">
      <x:c r="A1044" t="str">
        <x:v>AT-01040</x:v>
      </x:c>
      <x:c r="B1044" t="str">
        <x:v>Telefone</x:v>
      </x:c>
      <x:c r="C1044" t="str">
        <x:v>(11) 2431-5325</x:v>
      </x:c>
      <x:c r="D1044" t="str">
        <x:v>+55 (11) 2431-5325</x:v>
      </x:c>
      <x:c r="E1044" t="str">
        <x:v>Normalizado</x:v>
      </x:c>
      <x:c r="F1044" t="str"/>
    </x:row>
    <x:row r="1045">
      <x:c r="A1045" t="str">
        <x:v>AT-01041</x:v>
      </x:c>
      <x:c r="B1045" t="str">
        <x:v>Telefone</x:v>
      </x:c>
      <x:c r="C1045" t="str">
        <x:v>(11) 2937-3727</x:v>
      </x:c>
      <x:c r="D1045" t="str">
        <x:v>+55 (11) 2937-3727</x:v>
      </x:c>
      <x:c r="E1045" t="str">
        <x:v>Normalizado</x:v>
      </x:c>
      <x:c r="F1045" t="str"/>
    </x:row>
    <x:row r="1046">
      <x:c r="A1046" t="str">
        <x:v>AT-01042</x:v>
      </x:c>
      <x:c r="B1046" t="str">
        <x:v>Telefone</x:v>
      </x:c>
      <x:c r="C1046" t="str">
        <x:v>(11) 2408-2409</x:v>
      </x:c>
      <x:c r="D1046" t="str">
        <x:v>+55 (11) 2408-2409</x:v>
      </x:c>
      <x:c r="E1046" t="str">
        <x:v>Normalizado</x:v>
      </x:c>
      <x:c r="F1046" t="str"/>
    </x:row>
    <x:row r="1047">
      <x:c r="A1047" t="str">
        <x:v>AT-01043</x:v>
      </x:c>
      <x:c r="B1047" t="str">
        <x:v>Telefone</x:v>
      </x:c>
      <x:c r="C1047" t="str">
        <x:v>(11) 2497-1081</x:v>
      </x:c>
      <x:c r="D1047" t="str">
        <x:v>+55 (11) 2497-1081</x:v>
      </x:c>
      <x:c r="E1047" t="str">
        <x:v>Normalizado</x:v>
      </x:c>
      <x:c r="F1047" t="str"/>
    </x:row>
    <x:row r="1048">
      <x:c r="A1048" t="str">
        <x:v>AT-01044</x:v>
      </x:c>
      <x:c r="B1048" t="str">
        <x:v>Telefone</x:v>
      </x:c>
      <x:c r="C1048" t="str">
        <x:v>(11) 2475-2934</x:v>
      </x:c>
      <x:c r="D1048" t="str">
        <x:v>+55 (11) 2475-2934</x:v>
      </x:c>
      <x:c r="E1048" t="str">
        <x:v>Normalizado</x:v>
      </x:c>
      <x:c r="F1048" t="str"/>
    </x:row>
    <x:row r="1049">
      <x:c r="A1049" t="str">
        <x:v>AT-01045</x:v>
      </x:c>
      <x:c r="B1049" t="str">
        <x:v>Telefone</x:v>
      </x:c>
      <x:c r="C1049" t="str">
        <x:v>(11) 2425-1010</x:v>
      </x:c>
      <x:c r="D1049" t="str">
        <x:v>+55 (11) 2425-1010</x:v>
      </x:c>
      <x:c r="E1049" t="str">
        <x:v>Normalizado</x:v>
      </x:c>
      <x:c r="F1049" t="str"/>
    </x:row>
    <x:row r="1050">
      <x:c r="A1050" t="str">
        <x:v>AT-01046</x:v>
      </x:c>
      <x:c r="B1050" t="str">
        <x:v>Telefone</x:v>
      </x:c>
      <x:c r="C1050" t="str">
        <x:v>(11) 3628-9852</x:v>
      </x:c>
      <x:c r="D1050" t="str">
        <x:v>+55 (11) 3628-9852</x:v>
      </x:c>
      <x:c r="E1050" t="str">
        <x:v>Normalizado</x:v>
      </x:c>
      <x:c r="F1050" t="str"/>
    </x:row>
    <x:row r="1051">
      <x:c r="A1051" t="str">
        <x:v>AT-01047</x:v>
      </x:c>
      <x:c r="B1051" t="str">
        <x:v>Telefone</x:v>
      </x:c>
      <x:c r="C1051" t="str">
        <x:v>(11) 4907-3237</x:v>
      </x:c>
      <x:c r="D1051" t="str">
        <x:v>+55 (11) 4907-3237</x:v>
      </x:c>
      <x:c r="E1051" t="str">
        <x:v>Normalizado</x:v>
      </x:c>
      <x:c r="F1051" t="str"/>
    </x:row>
    <x:row r="1052">
      <x:c r="A1052" t="str">
        <x:v>AT-01048</x:v>
      </x:c>
      <x:c r="B1052" t="str">
        <x:v>Telefone</x:v>
      </x:c>
      <x:c r="C1052" t="str">
        <x:v>(11) 2485-8073</x:v>
      </x:c>
      <x:c r="D1052" t="str">
        <x:v>+55 (11) 2485-8073</x:v>
      </x:c>
      <x:c r="E1052" t="str">
        <x:v>Normalizado</x:v>
      </x:c>
      <x:c r="F1052" t="str"/>
    </x:row>
    <x:row r="1053">
      <x:c r="A1053" t="str">
        <x:v>AT-01049</x:v>
      </x:c>
      <x:c r="B1053" t="str">
        <x:v>Telefone</x:v>
      </x:c>
      <x:c r="C1053" t="str">
        <x:v>(11) 2085-0100</x:v>
      </x:c>
      <x:c r="D1053" t="str">
        <x:v>+55 (11) 2085-0100</x:v>
      </x:c>
      <x:c r="E1053" t="str">
        <x:v>Normalizado</x:v>
      </x:c>
      <x:c r="F1053" t="str"/>
    </x:row>
    <x:row r="1054">
      <x:c r="A1054" t="str">
        <x:v>AT-01050</x:v>
      </x:c>
      <x:c r="B1054" t="str">
        <x:v>Telefone</x:v>
      </x:c>
      <x:c r="C1054" t="str">
        <x:v>(11) 2442-9412</x:v>
      </x:c>
      <x:c r="D1054" t="str">
        <x:v>+55 (11) 2442-9412</x:v>
      </x:c>
      <x:c r="E1054" t="str">
        <x:v>Normalizado</x:v>
      </x:c>
      <x:c r="F1054" t="str"/>
    </x:row>
    <x:row r="1055">
      <x:c r="A1055" t="str">
        <x:v>AT-01051</x:v>
      </x:c>
      <x:c r="B1055" t="str">
        <x:v>Telefone</x:v>
      </x:c>
      <x:c r="C1055" t="str">
        <x:v>24097576</x:v>
      </x:c>
      <x:c r="D1055" t="str">
        <x:v>+55 (11) 2409-7576</x:v>
      </x:c>
      <x:c r="E1055" t="str">
        <x:v>Normalizado</x:v>
      </x:c>
      <x:c r="F1055" t="str"/>
    </x:row>
    <x:row r="1056">
      <x:c r="A1056" t="str">
        <x:v>AT-01052</x:v>
      </x:c>
      <x:c r="B1056" t="str">
        <x:v>Telefone</x:v>
      </x:c>
      <x:c r="C1056" t="str">
        <x:v>(11) 3428-4011</x:v>
      </x:c>
      <x:c r="D1056" t="str">
        <x:v>+55 (11) 3428-4011</x:v>
      </x:c>
      <x:c r="E1056" t="str">
        <x:v>Normalizado</x:v>
      </x:c>
      <x:c r="F1056" t="str"/>
    </x:row>
    <x:row r="1057">
      <x:c r="A1057" t="str">
        <x:v>AT-01053</x:v>
      </x:c>
      <x:c r="B1057" t="str">
        <x:v>Telefone</x:v>
      </x:c>
      <x:c r="C1057" t="str">
        <x:v>(11) 2443-4573</x:v>
      </x:c>
      <x:c r="D1057" t="str">
        <x:v>+55 (11) 2443-4573</x:v>
      </x:c>
      <x:c r="E1057" t="str">
        <x:v>Normalizado</x:v>
      </x:c>
      <x:c r="F1057" t="str"/>
    </x:row>
    <x:row r="1058">
      <x:c r="A1058" t="str">
        <x:v>AT-01054</x:v>
      </x:c>
      <x:c r="B1058" t="str">
        <x:v>Telefone</x:v>
      </x:c>
      <x:c r="C1058" t="str">
        <x:v>(11) 2447-1587</x:v>
      </x:c>
      <x:c r="D1058" t="str">
        <x:v>+55 (11) 2447-1587</x:v>
      </x:c>
      <x:c r="E1058" t="str">
        <x:v>Normalizado</x:v>
      </x:c>
      <x:c r="F1058" t="str"/>
    </x:row>
    <x:row r="1059">
      <x:c r="A1059" t="str">
        <x:v>AT-01055</x:v>
      </x:c>
      <x:c r="B1059" t="str">
        <x:v>Telefone</x:v>
      </x:c>
      <x:c r="C1059" t="str">
        <x:v>(11) 2656-2646</x:v>
      </x:c>
      <x:c r="D1059" t="str">
        <x:v>+55 (11) 2656-2646</x:v>
      </x:c>
      <x:c r="E1059" t="str">
        <x:v>Normalizado</x:v>
      </x:c>
      <x:c r="F1059" t="str"/>
    </x:row>
    <x:row r="1060">
      <x:c r="A1060" t="str">
        <x:v>AT-01056</x:v>
      </x:c>
      <x:c r="B1060" t="str">
        <x:v>Telefone</x:v>
      </x:c>
      <x:c r="C1060" t="str">
        <x:v>(11) 6484-4481</x:v>
      </x:c>
      <x:c r="D1060" t="str">
        <x:v>+55 (11) 6484-4481</x:v>
      </x:c>
      <x:c r="E1060" t="str">
        <x:v>Normalizado</x:v>
      </x:c>
      <x:c r="F1060" t="str"/>
    </x:row>
    <x:row r="1061">
      <x:c r="A1061" t="str">
        <x:v>AT-01057</x:v>
      </x:c>
      <x:c r="B1061" t="str">
        <x:v>Telefone</x:v>
      </x:c>
      <x:c r="C1061" t="str">
        <x:v>(11) 2468-1011</x:v>
      </x:c>
      <x:c r="D1061" t="str">
        <x:v>+55 (11) 2468-1011</x:v>
      </x:c>
      <x:c r="E1061" t="str">
        <x:v>Normalizado</x:v>
      </x:c>
      <x:c r="F1061" t="str"/>
    </x:row>
    <x:row r="1062">
      <x:c r="A1062" t="str">
        <x:v>AT-01058</x:v>
      </x:c>
      <x:c r="B1062" t="str">
        <x:v>Telefone</x:v>
      </x:c>
      <x:c r="C1062" t="str">
        <x:v>(11) 4966-6668</x:v>
      </x:c>
      <x:c r="D1062" t="str">
        <x:v>+55 (11) 4966-6668</x:v>
      </x:c>
      <x:c r="E1062" t="str">
        <x:v>Normalizado</x:v>
      </x:c>
      <x:c r="F1062" t="str"/>
    </x:row>
    <x:row r="1063">
      <x:c r="A1063" t="str">
        <x:v>AT-01059</x:v>
      </x:c>
      <x:c r="B1063" t="str">
        <x:v>Telefone</x:v>
      </x:c>
      <x:c r="C1063" t="str">
        <x:v>(11) 2472-1074</x:v>
      </x:c>
      <x:c r="D1063" t="str">
        <x:v>+55 (11) 2472-1074</x:v>
      </x:c>
      <x:c r="E1063" t="str">
        <x:v>Normalizado</x:v>
      </x:c>
      <x:c r="F1063" t="str"/>
    </x:row>
    <x:row r="1064">
      <x:c r="A1064" t="str">
        <x:v>AT-01060</x:v>
      </x:c>
      <x:c r="B1064" t="str">
        <x:v>Telefone</x:v>
      </x:c>
      <x:c r="C1064" t="str">
        <x:v>(11) 2656-9095</x:v>
      </x:c>
      <x:c r="D1064" t="str">
        <x:v>+55 (11) 2656-9095</x:v>
      </x:c>
      <x:c r="E1064" t="str">
        <x:v>Normalizado</x:v>
      </x:c>
      <x:c r="F1064" t="str"/>
    </x:row>
    <x:row r="1065">
      <x:c r="A1065" t="str">
        <x:v>AT-01061</x:v>
      </x:c>
      <x:c r="B1065" t="str">
        <x:v>Telefone</x:v>
      </x:c>
      <x:c r="C1065" t="str">
        <x:v>(11) 2440-6185</x:v>
      </x:c>
      <x:c r="D1065" t="str">
        <x:v>+55 (11) 2440-6185</x:v>
      </x:c>
      <x:c r="E1065" t="str">
        <x:v>Normalizado</x:v>
      </x:c>
      <x:c r="F1065" t="str"/>
    </x:row>
    <x:row r="1066">
      <x:c r="A1066" t="str">
        <x:v>AT-01062</x:v>
      </x:c>
      <x:c r="B1066" t="str">
        <x:v>Telefone</x:v>
      </x:c>
      <x:c r="C1066" t="str">
        <x:v>(11) 2408-3803</x:v>
      </x:c>
      <x:c r="D1066" t="str">
        <x:v>+55 (11) 2408-3803</x:v>
      </x:c>
      <x:c r="E1066" t="str">
        <x:v>Normalizado</x:v>
      </x:c>
      <x:c r="F1066" t="str"/>
    </x:row>
    <x:row r="1067">
      <x:c r="A1067" t="str">
        <x:v>AT-01063</x:v>
      </x:c>
      <x:c r="B1067" t="str">
        <x:v>Telefone</x:v>
      </x:c>
      <x:c r="C1067" t="str">
        <x:v>(11) 2441-1929</x:v>
      </x:c>
      <x:c r="D1067" t="str">
        <x:v>+55 (11) 2441-1929</x:v>
      </x:c>
      <x:c r="E1067" t="str">
        <x:v>Normalizado</x:v>
      </x:c>
      <x:c r="F1067" t="str"/>
    </x:row>
    <x:row r="1068">
      <x:c r="A1068" t="str">
        <x:v>AT-01064</x:v>
      </x:c>
      <x:c r="B1068" t="str">
        <x:v>Telefone</x:v>
      </x:c>
      <x:c r="C1068" t="str">
        <x:v>(11) 4372-6560</x:v>
      </x:c>
      <x:c r="D1068" t="str">
        <x:v>+55 (11) 4372-6560</x:v>
      </x:c>
      <x:c r="E1068" t="str">
        <x:v>Normalizado</x:v>
      </x:c>
      <x:c r="F1068" t="str"/>
    </x:row>
    <x:row r="1069">
      <x:c r="A1069" t="str">
        <x:v>AT-01065</x:v>
      </x:c>
      <x:c r="B1069" t="str">
        <x:v>Telefone</x:v>
      </x:c>
      <x:c r="C1069" t="str">
        <x:v>(11) 2409-0817</x:v>
      </x:c>
      <x:c r="D1069" t="str">
        <x:v>+55 (11) 2409-0817</x:v>
      </x:c>
      <x:c r="E1069" t="str">
        <x:v>Normalizado</x:v>
      </x:c>
      <x:c r="F1069" t="str"/>
    </x:row>
    <x:row r="1070">
      <x:c r="A1070" t="str">
        <x:v>AT-01066</x:v>
      </x:c>
      <x:c r="B1070" t="str">
        <x:v>Telefone</x:v>
      </x:c>
      <x:c r="C1070" t="str">
        <x:v>(11) 2600-9758</x:v>
      </x:c>
      <x:c r="D1070" t="str">
        <x:v>+55 (11) 2600-9758</x:v>
      </x:c>
      <x:c r="E1070" t="str">
        <x:v>Normalizado</x:v>
      </x:c>
      <x:c r="F1070" t="str"/>
    </x:row>
    <x:row r="1071">
      <x:c r="A1071" t="str">
        <x:v>AT-01067</x:v>
      </x:c>
      <x:c r="B1071" t="str">
        <x:v>Telefone</x:v>
      </x:c>
      <x:c r="C1071" t="str">
        <x:v>(11) 5467-0247</x:v>
      </x:c>
      <x:c r="D1071" t="str">
        <x:v>+55 (11) 5467-0247</x:v>
      </x:c>
      <x:c r="E1071" t="str">
        <x:v>Normalizado</x:v>
      </x:c>
      <x:c r="F1071" t="str"/>
    </x:row>
    <x:row r="1072">
      <x:c r="A1072" t="str">
        <x:v>AT-01068</x:v>
      </x:c>
      <x:c r="B1072" t="str">
        <x:v>Telefone</x:v>
      </x:c>
      <x:c r="C1072" t="str">
        <x:v>(11) 3255-4454</x:v>
      </x:c>
      <x:c r="D1072" t="str">
        <x:v>+55 (11) 3255-4454</x:v>
      </x:c>
      <x:c r="E1072" t="str">
        <x:v>Normalizado</x:v>
      </x:c>
      <x:c r="F1072" t="str"/>
    </x:row>
    <x:row r="1073">
      <x:c r="A1073" t="str">
        <x:v>AT-01069</x:v>
      </x:c>
      <x:c r="B1073" t="str">
        <x:v>Telefone</x:v>
      </x:c>
      <x:c r="C1073" t="str">
        <x:v>(11) 2475-6581</x:v>
      </x:c>
      <x:c r="D1073" t="str">
        <x:v>+55 (11) 2475-6581</x:v>
      </x:c>
      <x:c r="E1073" t="str">
        <x:v>Normalizado</x:v>
      </x:c>
      <x:c r="F1073" t="str"/>
    </x:row>
    <x:row r="1074">
      <x:c r="A1074" t="str">
        <x:v>AT-01070</x:v>
      </x:c>
      <x:c r="B1074" t="str">
        <x:v>Telefone</x:v>
      </x:c>
      <x:c r="C1074" t="str">
        <x:v>(11) 2409-4941</x:v>
      </x:c>
      <x:c r="D1074" t="str">
        <x:v>+55 (11) 2409-4941</x:v>
      </x:c>
      <x:c r="E1074" t="str">
        <x:v>Normalizado</x:v>
      </x:c>
      <x:c r="F1074" t="str"/>
    </x:row>
    <x:row r="1075">
      <x:c r="A1075" t="str">
        <x:v>AT-01071</x:v>
      </x:c>
      <x:c r="B1075" t="str">
        <x:v>Telefone</x:v>
      </x:c>
      <x:c r="C1075" t="str">
        <x:v>(11) 4020-2573</x:v>
      </x:c>
      <x:c r="D1075" t="str">
        <x:v>+55 (11) 4020-2573</x:v>
      </x:c>
      <x:c r="E1075" t="str">
        <x:v>Normalizado</x:v>
      </x:c>
      <x:c r="F1075" t="str"/>
    </x:row>
    <x:row r="1076">
      <x:c r="A1076" t="str">
        <x:v>AT-01072</x:v>
      </x:c>
      <x:c r="B1076" t="str">
        <x:v>Telefone</x:v>
      </x:c>
      <x:c r="C1076" t="str">
        <x:v>(11) 2441-4719</x:v>
      </x:c>
      <x:c r="D1076" t="str">
        <x:v>+55 (11) 2441-4719</x:v>
      </x:c>
      <x:c r="E1076" t="str">
        <x:v>Normalizado</x:v>
      </x:c>
      <x:c r="F1076" t="str"/>
    </x:row>
    <x:row r="1077">
      <x:c r="A1077" t="str">
        <x:v>AT-01073</x:v>
      </x:c>
      <x:c r="B1077" t="str">
        <x:v>Telefone</x:v>
      </x:c>
      <x:c r="C1077" t="str">
        <x:v>(11) 2408-5644</x:v>
      </x:c>
      <x:c r="D1077" t="str">
        <x:v>+55 (11) 2408-5644</x:v>
      </x:c>
      <x:c r="E1077" t="str">
        <x:v>Normalizado</x:v>
      </x:c>
      <x:c r="F1077" t="str"/>
    </x:row>
    <x:row r="1078">
      <x:c r="A1078" t="str">
        <x:v>AT-01074</x:v>
      </x:c>
      <x:c r="B1078" t="str">
        <x:v>Telefone</x:v>
      </x:c>
      <x:c r="C1078" t="str">
        <x:v>(11) 2858-1000</x:v>
      </x:c>
      <x:c r="D1078" t="str">
        <x:v>+55 (11) 2858-1000</x:v>
      </x:c>
      <x:c r="E1078" t="str">
        <x:v>Normalizado</x:v>
      </x:c>
      <x:c r="F1078" t="str"/>
    </x:row>
    <x:row r="1079">
      <x:c r="A1079" t="str">
        <x:v>AT-01075</x:v>
      </x:c>
      <x:c r="B1079" t="str">
        <x:v>Telefone</x:v>
      </x:c>
      <x:c r="C1079" t="str">
        <x:v>(11) 2832-1297</x:v>
      </x:c>
      <x:c r="D1079" t="str">
        <x:v>+55 (11) 2832-1297</x:v>
      </x:c>
      <x:c r="E1079" t="str">
        <x:v>Normalizado</x:v>
      </x:c>
      <x:c r="F1079" t="str"/>
    </x:row>
    <x:row r="1080">
      <x:c r="A1080" t="str">
        <x:v>AT-01076</x:v>
      </x:c>
      <x:c r="B1080" t="str">
        <x:v>Telefone</x:v>
      </x:c>
      <x:c r="C1080" t="str">
        <x:v>(11) 3944-5400</x:v>
      </x:c>
      <x:c r="D1080" t="str">
        <x:v>+55 (11) 3944-5400</x:v>
      </x:c>
      <x:c r="E1080" t="str">
        <x:v>Normalizado</x:v>
      </x:c>
      <x:c r="F1080" t="str"/>
    </x:row>
    <x:row r="1081">
      <x:c r="A1081" t="str">
        <x:v>AT-01077</x:v>
      </x:c>
      <x:c r="B1081" t="str">
        <x:v>Telefone</x:v>
      </x:c>
      <x:c r="C1081" t="str">
        <x:v>(11) 3631-7299</x:v>
      </x:c>
      <x:c r="D1081" t="str">
        <x:v>+55 (11) 3631-7299</x:v>
      </x:c>
      <x:c r="E1081" t="str">
        <x:v>Normalizado</x:v>
      </x:c>
      <x:c r="F1081" t="str"/>
    </x:row>
    <x:row r="1082">
      <x:c r="A1082" t="str">
        <x:v>AT-01078</x:v>
      </x:c>
      <x:c r="B1082" t="str">
        <x:v>Telefone</x:v>
      </x:c>
      <x:c r="C1082" t="str">
        <x:v>(11) 2442-7095</x:v>
      </x:c>
      <x:c r="D1082" t="str">
        <x:v>+55 (11) 2442-7095</x:v>
      </x:c>
      <x:c r="E1082" t="str">
        <x:v>Normalizado</x:v>
      </x:c>
      <x:c r="F1082" t="str"/>
    </x:row>
    <x:row r="1083">
      <x:c r="A1083" t="str">
        <x:v>AT-01079</x:v>
      </x:c>
      <x:c r="B1083" t="str">
        <x:v>Telefone</x:v>
      </x:c>
      <x:c r="C1083" t="str">
        <x:v>(11) 2404-5583</x:v>
      </x:c>
      <x:c r="D1083" t="str">
        <x:v>+55 (11) 2404-5583</x:v>
      </x:c>
      <x:c r="E1083" t="str">
        <x:v>Normalizado</x:v>
      </x:c>
      <x:c r="F1083" t="str"/>
    </x:row>
    <x:row r="1084">
      <x:c r="A1084" t="str">
        <x:v>AT-01080</x:v>
      </x:c>
      <x:c r="B1084" t="str">
        <x:v>Telefone</x:v>
      </x:c>
      <x:c r="C1084" t="str">
        <x:v>(11) 2451-7781</x:v>
      </x:c>
      <x:c r="D1084" t="str">
        <x:v>+55 (11) 2451-7781</x:v>
      </x:c>
      <x:c r="E1084" t="str">
        <x:v>Normalizado</x:v>
      </x:c>
      <x:c r="F1084" t="str"/>
    </x:row>
    <x:row r="1085">
      <x:c r="A1085" t="str">
        <x:v>AT-01081</x:v>
      </x:c>
      <x:c r="B1085" t="str">
        <x:v>Telefone</x:v>
      </x:c>
      <x:c r="C1085" t="str">
        <x:v>43173705000113</x:v>
      </x:c>
      <x:c r="D1085" t="str"/>
      <x:c r="E1085" t="str">
        <x:v>Normalizado com ressalva</x:v>
      </x:c>
      <x:c r="F1085" t="str">
        <x:v>Possível CNPJ no telefone: 43173705000113</x:v>
      </x:c>
    </x:row>
    <x:row r="1086">
      <x:c r="A1086" t="str">
        <x:v>AT-01082</x:v>
      </x:c>
      <x:c r="B1086" t="str">
        <x:v>Telefone</x:v>
      </x:c>
      <x:c r="C1086" t="str">
        <x:v>(11) 2408-5667</x:v>
      </x:c>
      <x:c r="D1086" t="str">
        <x:v>+55 (11) 2408-5667</x:v>
      </x:c>
      <x:c r="E1086" t="str">
        <x:v>Normalizado</x:v>
      </x:c>
      <x:c r="F1086" t="str"/>
    </x:row>
    <x:row r="1087">
      <x:c r="A1087" t="str">
        <x:v>AT-01083</x:v>
      </x:c>
      <x:c r="B1087" t="str">
        <x:v>Telefone</x:v>
      </x:c>
      <x:c r="C1087" t="str">
        <x:v>(11) 2922-6590</x:v>
      </x:c>
      <x:c r="D1087" t="str">
        <x:v>+55 (11) 2922-6590</x:v>
      </x:c>
      <x:c r="E1087" t="str">
        <x:v>Normalizado</x:v>
      </x:c>
      <x:c r="F1087" t="str"/>
    </x:row>
    <x:row r="1088">
      <x:c r="A1088" t="str">
        <x:v>AT-01084</x:v>
      </x:c>
      <x:c r="B1088" t="str">
        <x:v>Telefone</x:v>
      </x:c>
      <x:c r="C1088" t="str">
        <x:v>(11) 4378-3455</x:v>
      </x:c>
      <x:c r="D1088" t="str">
        <x:v>+55 (11) 4378-3455</x:v>
      </x:c>
      <x:c r="E1088" t="str">
        <x:v>Normalizado</x:v>
      </x:c>
      <x:c r="F1088" t="str"/>
    </x:row>
    <x:row r="1089">
      <x:c r="A1089" t="str">
        <x:v>AT-01085</x:v>
      </x:c>
      <x:c r="B1089" t="str">
        <x:v>Telefone</x:v>
      </x:c>
      <x:c r="C1089" t="str">
        <x:v>(01) 12358-7646</x:v>
      </x:c>
      <x:c r="D1089" t="str">
        <x:v>+55 (01) 12358-7646</x:v>
      </x:c>
      <x:c r="E1089" t="str">
        <x:v>Normalizado</x:v>
      </x:c>
      <x:c r="F1089" t="str"/>
    </x:row>
    <x:row r="1090">
      <x:c r="A1090" t="str">
        <x:v>AT-01086</x:v>
      </x:c>
      <x:c r="B1090" t="str">
        <x:v>Telefone</x:v>
      </x:c>
      <x:c r="C1090" t="str">
        <x:v>(11) 2408-0602</x:v>
      </x:c>
      <x:c r="D1090" t="str">
        <x:v>+55 (11) 2408-0602</x:v>
      </x:c>
      <x:c r="E1090" t="str">
        <x:v>Normalizado</x:v>
      </x:c>
      <x:c r="F1090" t="str"/>
    </x:row>
    <x:row r="1091">
      <x:c r="A1091" t="str">
        <x:v>AT-01087</x:v>
      </x:c>
      <x:c r="B1091" t="str">
        <x:v>Telefone</x:v>
      </x:c>
      <x:c r="C1091" t="str">
        <x:v>(11) 2438-1155</x:v>
      </x:c>
      <x:c r="D1091" t="str">
        <x:v>+55 (11) 2438-1155</x:v>
      </x:c>
      <x:c r="E1091" t="str">
        <x:v>Normalizado</x:v>
      </x:c>
      <x:c r="F1091" t="str"/>
    </x:row>
    <x:row r="1092">
      <x:c r="A1092" t="str">
        <x:v>AT-01088</x:v>
      </x:c>
      <x:c r="B1092" t="str">
        <x:v>Telefone</x:v>
      </x:c>
      <x:c r="C1092" t="str">
        <x:v>(11) 4459-6976</x:v>
      </x:c>
      <x:c r="D1092" t="str">
        <x:v>+55 (11) 4459-6976</x:v>
      </x:c>
      <x:c r="E1092" t="str">
        <x:v>Normalizado</x:v>
      </x:c>
      <x:c r="F1092" t="str"/>
    </x:row>
    <x:row r="1093">
      <x:c r="A1093" t="str">
        <x:v>AT-01089</x:v>
      </x:c>
      <x:c r="B1093" t="str">
        <x:v>Telefone</x:v>
      </x:c>
      <x:c r="C1093" t="str">
        <x:v>(11) 2303-4173</x:v>
      </x:c>
      <x:c r="D1093" t="str">
        <x:v>+55 (11) 2303-4173</x:v>
      </x:c>
      <x:c r="E1093" t="str">
        <x:v>Normalizado</x:v>
      </x:c>
      <x:c r="F1093" t="str"/>
    </x:row>
    <x:row r="1094">
      <x:c r="A1094" t="str">
        <x:v>AT-01090</x:v>
      </x:c>
      <x:c r="B1094" t="str">
        <x:v>Telefone</x:v>
      </x:c>
      <x:c r="C1094" t="str">
        <x:v>(11) 2087-6940</x:v>
      </x:c>
      <x:c r="D1094" t="str">
        <x:v>+55 (11) 2087-6940</x:v>
      </x:c>
      <x:c r="E1094" t="str">
        <x:v>Normalizado</x:v>
      </x:c>
      <x:c r="F1094" t="str"/>
    </x:row>
    <x:row r="1095">
      <x:c r="A1095" t="str">
        <x:v>AT-01091</x:v>
      </x:c>
      <x:c r="B1095" t="str">
        <x:v>Telefone</x:v>
      </x:c>
      <x:c r="C1095" t="str">
        <x:v>(11) 2484-5659</x:v>
      </x:c>
      <x:c r="D1095" t="str">
        <x:v>+55 (11) 2484-5659</x:v>
      </x:c>
      <x:c r="E1095" t="str">
        <x:v>Normalizado</x:v>
      </x:c>
      <x:c r="F1095" t="str"/>
    </x:row>
    <x:row r="1096">
      <x:c r="A1096" t="str">
        <x:v>AT-01092</x:v>
      </x:c>
      <x:c r="B1096" t="str">
        <x:v>Telefone</x:v>
      </x:c>
      <x:c r="C1096" t="str">
        <x:v>(11) 2536-7555</x:v>
      </x:c>
      <x:c r="D1096" t="str">
        <x:v>+55 (11) 2536-7555</x:v>
      </x:c>
      <x:c r="E1096" t="str">
        <x:v>Normalizado</x:v>
      </x:c>
      <x:c r="F1096" t="str"/>
    </x:row>
    <x:row r="1097">
      <x:c r="A1097" t="str">
        <x:v>AT-01093</x:v>
      </x:c>
      <x:c r="B1097" t="str">
        <x:v>Telefone</x:v>
      </x:c>
      <x:c r="C1097" t="str">
        <x:v>(11) 2464-9312</x:v>
      </x:c>
      <x:c r="D1097" t="str">
        <x:v>+55 (11) 2464-9312</x:v>
      </x:c>
      <x:c r="E1097" t="str">
        <x:v>Normalizado</x:v>
      </x:c>
      <x:c r="F1097" t="str"/>
    </x:row>
    <x:row r="1098">
      <x:c r="A1098" t="str">
        <x:v>AT-01094</x:v>
      </x:c>
      <x:c r="B1098" t="str">
        <x:v>Telefone</x:v>
      </x:c>
      <x:c r="C1098" t="str">
        <x:v>(11) 2479-3063</x:v>
      </x:c>
      <x:c r="D1098" t="str">
        <x:v>+55 (11) 2479-3063</x:v>
      </x:c>
      <x:c r="E1098" t="str">
        <x:v>Normalizado</x:v>
      </x:c>
      <x:c r="F1098" t="str"/>
    </x:row>
    <x:row r="1099">
      <x:c r="A1099" t="str">
        <x:v>AT-01095</x:v>
      </x:c>
      <x:c r="B1099" t="str">
        <x:v>Telefone</x:v>
      </x:c>
      <x:c r="C1099" t="str">
        <x:v>(11) 2408-5667</x:v>
      </x:c>
      <x:c r="D1099" t="str">
        <x:v>+55 (11) 2408-5667</x:v>
      </x:c>
      <x:c r="E1099" t="str">
        <x:v>Normalizado</x:v>
      </x:c>
      <x:c r="F1099" t="str"/>
    </x:row>
    <x:row r="1100">
      <x:c r="A1100" t="str">
        <x:v>AT-01096</x:v>
      </x:c>
      <x:c r="B1100" t="str">
        <x:v>Telefone</x:v>
      </x:c>
      <x:c r="C1100" t="str">
        <x:v>(11) 2867-5476</x:v>
      </x:c>
      <x:c r="D1100" t="str">
        <x:v>+55 (11) 2867-5476</x:v>
      </x:c>
      <x:c r="E1100" t="str">
        <x:v>Normalizado</x:v>
      </x:c>
      <x:c r="F1100" t="str"/>
    </x:row>
    <x:row r="1101">
      <x:c r="A1101" t="str">
        <x:v>AT-01097</x:v>
      </x:c>
      <x:c r="B1101" t="str">
        <x:v>Telefone</x:v>
      </x:c>
      <x:c r="C1101" t="str">
        <x:v>(11) 2222-2222</x:v>
      </x:c>
      <x:c r="D1101" t="str">
        <x:v>+55 (11) 2222-2222</x:v>
      </x:c>
      <x:c r="E1101" t="str">
        <x:v>Normalizado</x:v>
      </x:c>
      <x:c r="F1101" t="str"/>
    </x:row>
    <x:row r="1102">
      <x:c r="A1102" t="str">
        <x:v>AT-01098</x:v>
      </x:c>
      <x:c r="B1102" t="str">
        <x:v>Telefone</x:v>
      </x:c>
      <x:c r="C1102" t="str">
        <x:v>(11) 8246-6726</x:v>
      </x:c>
      <x:c r="D1102" t="str">
        <x:v>+55 (11) 8246-6726</x:v>
      </x:c>
      <x:c r="E1102" t="str">
        <x:v>Normalizado</x:v>
      </x:c>
      <x:c r="F1102" t="str"/>
    </x:row>
    <x:row r="1103">
      <x:c r="A1103" t="str">
        <x:v>AT-01099</x:v>
      </x:c>
      <x:c r="B1103" t="str">
        <x:v>Telefone</x:v>
      </x:c>
      <x:c r="C1103" t="str">
        <x:v>(11) 2229-8806</x:v>
      </x:c>
      <x:c r="D1103" t="str">
        <x:v>+55 (11) 2229-8806</x:v>
      </x:c>
      <x:c r="E1103" t="str">
        <x:v>Normalizado</x:v>
      </x:c>
      <x:c r="F1103" t="str"/>
    </x:row>
    <x:row r="1104">
      <x:c r="A1104" t="str">
        <x:v>AT-01100</x:v>
      </x:c>
      <x:c r="B1104" t="str">
        <x:v>Telefone</x:v>
      </x:c>
      <x:c r="C1104" t="str">
        <x:v>(11) 2468-8841</x:v>
      </x:c>
      <x:c r="D1104" t="str">
        <x:v>+55 (11) 2468-8841</x:v>
      </x:c>
      <x:c r="E1104" t="str">
        <x:v>Normalizado</x:v>
      </x:c>
      <x:c r="F1104" t="str"/>
    </x:row>
    <x:row r="1105">
      <x:c r="A1105" t="str">
        <x:v>AT-01101</x:v>
      </x:c>
      <x:c r="B1105" t="str">
        <x:v>Telefone</x:v>
      </x:c>
      <x:c r="C1105" t="str">
        <x:v>(11) 8383-6667</x:v>
      </x:c>
      <x:c r="D1105" t="str">
        <x:v>+55 (11) 8383-6667</x:v>
      </x:c>
      <x:c r="E1105" t="str">
        <x:v>Normalizado</x:v>
      </x:c>
      <x:c r="F1105" t="str"/>
    </x:row>
    <x:row r="1106">
      <x:c r="A1106" t="str">
        <x:v>AT-01102</x:v>
      </x:c>
      <x:c r="B1106" t="str">
        <x:v>Telefone</x:v>
      </x:c>
      <x:c r="C1106" t="str">
        <x:v>(11) 2506-3800</x:v>
      </x:c>
      <x:c r="D1106" t="str">
        <x:v>+55 (11) 2506-3800</x:v>
      </x:c>
      <x:c r="E1106" t="str">
        <x:v>Normalizado</x:v>
      </x:c>
      <x:c r="F1106" t="str"/>
    </x:row>
    <x:row r="1107">
      <x:c r="A1107" t="str">
        <x:v>AT-01103</x:v>
      </x:c>
      <x:c r="B1107" t="str">
        <x:v>Telefone</x:v>
      </x:c>
      <x:c r="C1107" t="str">
        <x:v>(11) 2408-2038</x:v>
      </x:c>
      <x:c r="D1107" t="str">
        <x:v>+55 (11) 2408-2038</x:v>
      </x:c>
      <x:c r="E1107" t="str">
        <x:v>Normalizado</x:v>
      </x:c>
      <x:c r="F1107" t="str"/>
    </x:row>
    <x:row r="1108">
      <x:c r="A1108" t="str">
        <x:v>AT-01104</x:v>
      </x:c>
      <x:c r="B1108" t="str">
        <x:v>Telefone</x:v>
      </x:c>
      <x:c r="C1108" t="str">
        <x:v>(11) 4171-2839</x:v>
      </x:c>
      <x:c r="D1108" t="str">
        <x:v>+55 (11) 4171-2839</x:v>
      </x:c>
      <x:c r="E1108" t="str">
        <x:v>Normalizado</x:v>
      </x:c>
      <x:c r="F1108" t="str"/>
    </x:row>
    <x:row r="1109">
      <x:c r="A1109" t="str">
        <x:v>AT-01105</x:v>
      </x:c>
      <x:c r="B1109" t="str">
        <x:v>Telefone</x:v>
      </x:c>
      <x:c r="C1109" t="str">
        <x:v>(11) 2472-5129</x:v>
      </x:c>
      <x:c r="D1109" t="str">
        <x:v>+55 (11) 2472-5129</x:v>
      </x:c>
      <x:c r="E1109" t="str">
        <x:v>Normalizado</x:v>
      </x:c>
      <x:c r="F1109" t="str"/>
    </x:row>
    <x:row r="1110">
      <x:c r="A1110" t="str">
        <x:v>AT-01106</x:v>
      </x:c>
      <x:c r="B1110" t="str">
        <x:v>Telefone</x:v>
      </x:c>
      <x:c r="C1110" t="str">
        <x:v>(35) 3025-6308</x:v>
      </x:c>
      <x:c r="D1110" t="str">
        <x:v>+55 (35) 3025-6308</x:v>
      </x:c>
      <x:c r="E1110" t="str">
        <x:v>Normalizado</x:v>
      </x:c>
      <x:c r="F1110" t="str"/>
    </x:row>
    <x:row r="1111">
      <x:c r="A1111" t="str">
        <x:v>AT-01107</x:v>
      </x:c>
      <x:c r="B1111" t="str">
        <x:v>Telefone</x:v>
      </x:c>
      <x:c r="C1111" t="str">
        <x:v>48041807000107</x:v>
      </x:c>
      <x:c r="D1111" t="str"/>
      <x:c r="E1111" t="str">
        <x:v>Normalizado com ressalva</x:v>
      </x:c>
      <x:c r="F1111" t="str">
        <x:v>Possível CNPJ no telefone: 48041807000107</x:v>
      </x:c>
    </x:row>
    <x:row r="1112">
      <x:c r="A1112" t="str">
        <x:v>AT-01108</x:v>
      </x:c>
      <x:c r="B1112" t="str">
        <x:v>Telefone</x:v>
      </x:c>
      <x:c r="C1112" t="str">
        <x:v>(11) 4803-7249</x:v>
      </x:c>
      <x:c r="D1112" t="str">
        <x:v>+55 (11) 4803-7249</x:v>
      </x:c>
      <x:c r="E1112" t="str">
        <x:v>Normalizado</x:v>
      </x:c>
      <x:c r="F1112" t="str"/>
    </x:row>
    <x:row r="1113">
      <x:c r="A1113" t="str">
        <x:v>AT-01109</x:v>
      </x:c>
      <x:c r="B1113" t="str">
        <x:v>Telefone</x:v>
      </x:c>
      <x:c r="C1113" t="str">
        <x:v>(11) 2480-2880</x:v>
      </x:c>
      <x:c r="D1113" t="str">
        <x:v>+55 (11) 2480-2880</x:v>
      </x:c>
      <x:c r="E1113" t="str">
        <x:v>Normalizado</x:v>
      </x:c>
      <x:c r="F1113" t="str"/>
    </x:row>
    <x:row r="1114">
      <x:c r="A1114" t="str">
        <x:v>AT-01110</x:v>
      </x:c>
      <x:c r="B1114" t="str">
        <x:v>Telefone</x:v>
      </x:c>
      <x:c r="C1114" t="str">
        <x:v>(11) 2408-3091</x:v>
      </x:c>
      <x:c r="D1114" t="str">
        <x:v>+55 (11) 2408-3091</x:v>
      </x:c>
      <x:c r="E1114" t="str">
        <x:v>Normalizado</x:v>
      </x:c>
      <x:c r="F1114" t="str"/>
    </x:row>
    <x:row r="1115">
      <x:c r="A1115" t="str">
        <x:v>AT-01111</x:v>
      </x:c>
      <x:c r="B1115" t="str">
        <x:v>Telefone</x:v>
      </x:c>
      <x:c r="C1115" t="str">
        <x:v>(11) 2087-0677</x:v>
      </x:c>
      <x:c r="D1115" t="str">
        <x:v>+55 (11) 2087-0677</x:v>
      </x:c>
      <x:c r="E1115" t="str">
        <x:v>Normalizado</x:v>
      </x:c>
      <x:c r="F1115" t="str"/>
    </x:row>
    <x:row r="1116">
      <x:c r="A1116" t="str">
        <x:v>AT-01112</x:v>
      </x:c>
      <x:c r="B1116" t="str">
        <x:v>Telefone</x:v>
      </x:c>
      <x:c r="C1116" t="str">
        <x:v>(11) 2358-6482</x:v>
      </x:c>
      <x:c r="D1116" t="str">
        <x:v>+55 (11) 2358-6482</x:v>
      </x:c>
      <x:c r="E1116" t="str">
        <x:v>Normalizado</x:v>
      </x:c>
      <x:c r="F1116" t="str"/>
    </x:row>
    <x:row r="1117">
      <x:c r="A1117" t="str">
        <x:v>AT-01113</x:v>
      </x:c>
      <x:c r="B1117" t="str">
        <x:v>Telefone</x:v>
      </x:c>
      <x:c r="C1117" t="str">
        <x:v>(11) 2441-3536</x:v>
      </x:c>
      <x:c r="D1117" t="str">
        <x:v>+55 (11) 2441-3536</x:v>
      </x:c>
      <x:c r="E1117" t="str">
        <x:v>Normalizado</x:v>
      </x:c>
      <x:c r="F1117" t="str"/>
    </x:row>
    <x:row r="1118">
      <x:c r="A1118" t="str">
        <x:v>AT-01114</x:v>
      </x:c>
      <x:c r="B1118" t="str">
        <x:v>Telefone</x:v>
      </x:c>
      <x:c r="C1118" t="str">
        <x:v>(11) 4715-7578</x:v>
      </x:c>
      <x:c r="D1118" t="str">
        <x:v>+55 (11) 4715-7578</x:v>
      </x:c>
      <x:c r="E1118" t="str">
        <x:v>Normalizado</x:v>
      </x:c>
      <x:c r="F1118" t="str"/>
    </x:row>
    <x:row r="1119">
      <x:c r="A1119" t="str">
        <x:v>AT-01115</x:v>
      </x:c>
      <x:c r="B1119" t="str">
        <x:v>Telefone</x:v>
      </x:c>
      <x:c r="C1119" t="str">
        <x:v>(11) 4372-3295</x:v>
      </x:c>
      <x:c r="D1119" t="str">
        <x:v>+55 (11) 4372-3295</x:v>
      </x:c>
      <x:c r="E1119" t="str">
        <x:v>Normalizado</x:v>
      </x:c>
      <x:c r="F1119" t="str"/>
    </x:row>
    <x:row r="1120">
      <x:c r="A1120" t="str">
        <x:v>AT-01116</x:v>
      </x:c>
      <x:c r="B1120" t="str">
        <x:v>Telefone</x:v>
      </x:c>
      <x:c r="C1120" t="str">
        <x:v>(11) 2358-7774</x:v>
      </x:c>
      <x:c r="D1120" t="str">
        <x:v>+55 (11) 2358-7774</x:v>
      </x:c>
      <x:c r="E1120" t="str">
        <x:v>Normalizado</x:v>
      </x:c>
      <x:c r="F1120" t="str"/>
    </x:row>
    <x:row r="1121">
      <x:c r="A1121" t="str">
        <x:v>AT-01117</x:v>
      </x:c>
      <x:c r="B1121" t="str">
        <x:v>Telefone</x:v>
      </x:c>
      <x:c r="C1121" t="str">
        <x:v>45811927000140</x:v>
      </x:c>
      <x:c r="D1121" t="str"/>
      <x:c r="E1121" t="str">
        <x:v>Normalizado com ressalva</x:v>
      </x:c>
      <x:c r="F1121" t="str">
        <x:v>Possível CNPJ no telefone: 45811927000140</x:v>
      </x:c>
    </x:row>
    <x:row r="1122">
      <x:c r="A1122" t="str">
        <x:v>AT-01117</x:v>
      </x:c>
      <x:c r="B1122" t="str">
        <x:v>E-mail</x:v>
      </x:c>
      <x:c r="C1122" t="str">
        <x:v>leslie.kitagawa@gmaiil</x:v>
      </x:c>
      <x:c r="D1122" t="str">
        <x:v>leslie.kitagawa@gmail.com</x:v>
      </x:c>
      <x:c r="E1122" t="str">
        <x:v>Formatação corrigida</x:v>
      </x:c>
      <x:c r="F1122" t="str"/>
    </x:row>
    <x:row r="1123">
      <x:c r="A1123" t="str">
        <x:v>AT-01118</x:v>
      </x:c>
      <x:c r="B1123" t="str">
        <x:v>Telefone</x:v>
      </x:c>
      <x:c r="C1123" t="str">
        <x:v>(11) 4963-2301</x:v>
      </x:c>
      <x:c r="D1123" t="str">
        <x:v>+55 (11) 4963-2301</x:v>
      </x:c>
      <x:c r="E1123" t="str">
        <x:v>Normalizado</x:v>
      </x:c>
      <x:c r="F1123" t="str"/>
    </x:row>
    <x:row r="1124">
      <x:c r="A1124" t="str">
        <x:v>AT-01119</x:v>
      </x:c>
      <x:c r="B1124" t="str">
        <x:v>Telefone</x:v>
      </x:c>
      <x:c r="C1124" t="str">
        <x:v>11</x:v>
      </x:c>
      <x:c r="D1124" t="str"/>
      <x:c r="E1124" t="str">
        <x:v>Normalizado com ressalva</x:v>
      </x:c>
      <x:c r="F1124" t="str">
        <x:v>Telefone com formato não reconhecido: 11</x:v>
      </x:c>
    </x:row>
    <x:row r="1125">
      <x:c r="A1125" t="str">
        <x:v>AT-01120</x:v>
      </x:c>
      <x:c r="B1125" t="str">
        <x:v>Telefone</x:v>
      </x:c>
      <x:c r="C1125" t="str">
        <x:v>(11) 2409-9382</x:v>
      </x:c>
      <x:c r="D1125" t="str">
        <x:v>+55 (11) 2409-9382</x:v>
      </x:c>
      <x:c r="E1125" t="str">
        <x:v>Normalizado</x:v>
      </x:c>
      <x:c r="F1125" t="str"/>
    </x:row>
    <x:row r="1126">
      <x:c r="A1126" t="str">
        <x:v>AT-01121</x:v>
      </x:c>
      <x:c r="B1126" t="str">
        <x:v>Telefone</x:v>
      </x:c>
      <x:c r="C1126" t="str">
        <x:v>(11) 2486-7994</x:v>
      </x:c>
      <x:c r="D1126" t="str">
        <x:v>+55 (11) 2486-7994</x:v>
      </x:c>
      <x:c r="E1126" t="str">
        <x:v>Normalizado</x:v>
      </x:c>
      <x:c r="F1126" t="str"/>
    </x:row>
    <x:row r="1127">
      <x:c r="A1127" t="str">
        <x:v>AT-01122</x:v>
      </x:c>
      <x:c r="B1127" t="str">
        <x:v>Telefone</x:v>
      </x:c>
      <x:c r="C1127" t="str">
        <x:v>(11) 2229-4535</x:v>
      </x:c>
      <x:c r="D1127" t="str">
        <x:v>+55 (11) 2229-4535</x:v>
      </x:c>
      <x:c r="E1127" t="str">
        <x:v>Normalizado</x:v>
      </x:c>
      <x:c r="F1127" t="str"/>
    </x:row>
    <x:row r="1128">
      <x:c r="A1128" t="str">
        <x:v>AT-01123</x:v>
      </x:c>
      <x:c r="B1128" t="str">
        <x:v>Telefone</x:v>
      </x:c>
      <x:c r="C1128" t="str">
        <x:v>(11) 2279-6689</x:v>
      </x:c>
      <x:c r="D1128" t="str">
        <x:v>+55 (11) 2279-6689</x:v>
      </x:c>
      <x:c r="E1128" t="str">
        <x:v>Normalizado</x:v>
      </x:c>
      <x:c r="F1128" t="str"/>
    </x:row>
    <x:row r="1129">
      <x:c r="A1129" t="str">
        <x:v>AT-01124</x:v>
      </x:c>
      <x:c r="B1129" t="str">
        <x:v>Telefone</x:v>
      </x:c>
      <x:c r="C1129" t="str">
        <x:v>(11) 2480-1756</x:v>
      </x:c>
      <x:c r="D1129" t="str">
        <x:v>+55 (11) 2480-1756</x:v>
      </x:c>
      <x:c r="E1129" t="str">
        <x:v>Normalizado</x:v>
      </x:c>
      <x:c r="F1129" t="str"/>
    </x:row>
    <x:row r="1130">
      <x:c r="A1130" t="str">
        <x:v>AT-01125</x:v>
      </x:c>
      <x:c r="B1130" t="str">
        <x:v>Telefone</x:v>
      </x:c>
      <x:c r="C1130" t="str">
        <x:v>(11) 2086-1059</x:v>
      </x:c>
      <x:c r="D1130" t="str">
        <x:v>+55 (11) 2086-1059</x:v>
      </x:c>
      <x:c r="E1130" t="str">
        <x:v>Normalizado</x:v>
      </x:c>
      <x:c r="F1130" t="str"/>
    </x:row>
    <x:row r="1131">
      <x:c r="A1131" t="str">
        <x:v>AT-01126</x:v>
      </x:c>
      <x:c r="B1131" t="str">
        <x:v>Telefone</x:v>
      </x:c>
      <x:c r="C1131" t="str">
        <x:v>(11) 2467-9598</x:v>
      </x:c>
      <x:c r="D1131" t="str">
        <x:v>+55 (11) 2467-9598</x:v>
      </x:c>
      <x:c r="E1131" t="str">
        <x:v>Normalizado</x:v>
      </x:c>
      <x:c r="F1131" t="str"/>
    </x:row>
    <x:row r="1132">
      <x:c r="A1132" t="str">
        <x:v>AT-01127</x:v>
      </x:c>
      <x:c r="B1132" t="str">
        <x:v>Telefone</x:v>
      </x:c>
      <x:c r="C1132" t="str">
        <x:v>(11) 2402-1767</x:v>
      </x:c>
      <x:c r="D1132" t="str">
        <x:v>+55 (11) 2402-1767</x:v>
      </x:c>
      <x:c r="E1132" t="str">
        <x:v>Normalizado</x:v>
      </x:c>
      <x:c r="F1132" t="str"/>
    </x:row>
    <x:row r="1133">
      <x:c r="A1133" t="str">
        <x:v>AT-01128</x:v>
      </x:c>
      <x:c r="B1133" t="str">
        <x:v>Telefone</x:v>
      </x:c>
      <x:c r="C1133" t="str">
        <x:v>(11) 2483-2079</x:v>
      </x:c>
      <x:c r="D1133" t="str">
        <x:v>+55 (11) 2483-2079</x:v>
      </x:c>
      <x:c r="E1133" t="str">
        <x:v>Normalizado</x:v>
      </x:c>
      <x:c r="F1133" t="str"/>
    </x:row>
    <x:row r="1134">
      <x:c r="A1134" t="str">
        <x:v>AT-01129</x:v>
      </x:c>
      <x:c r="B1134" t="str">
        <x:v>Telefone</x:v>
      </x:c>
      <x:c r="C1134" t="str">
        <x:v>(11) 2456-7946</x:v>
      </x:c>
      <x:c r="D1134" t="str">
        <x:v>+55 (11) 2456-7946</x:v>
      </x:c>
      <x:c r="E1134" t="str">
        <x:v>Normalizado</x:v>
      </x:c>
      <x:c r="F1134" t="str"/>
    </x:row>
    <x:row r="1135">
      <x:c r="A1135" t="str">
        <x:v>AT-01130</x:v>
      </x:c>
      <x:c r="B1135" t="str">
        <x:v>Telefone</x:v>
      </x:c>
      <x:c r="C1135" t="str">
        <x:v>(11) 2498-3148</x:v>
      </x:c>
      <x:c r="D1135" t="str">
        <x:v>+55 (11) 2498-3148</x:v>
      </x:c>
      <x:c r="E1135" t="str">
        <x:v>Normalizado</x:v>
      </x:c>
      <x:c r="F1135" t="str"/>
    </x:row>
    <x:row r="1136">
      <x:c r="A1136" t="str">
        <x:v>AT-01131</x:v>
      </x:c>
      <x:c r="B1136" t="str">
        <x:v>Telefone</x:v>
      </x:c>
      <x:c r="C1136" t="str">
        <x:v>(11) 2303-4164</x:v>
      </x:c>
      <x:c r="D1136" t="str">
        <x:v>+55 (11) 2303-4164</x:v>
      </x:c>
      <x:c r="E1136" t="str">
        <x:v>Normalizado</x:v>
      </x:c>
      <x:c r="F1136" t="str"/>
    </x:row>
    <x:row r="1137">
      <x:c r="A1137" t="str">
        <x:v>AT-01132</x:v>
      </x:c>
      <x:c r="B1137" t="str">
        <x:v>Telefone</x:v>
      </x:c>
      <x:c r="C1137" t="str">
        <x:v>(11) 2469-7006</x:v>
      </x:c>
      <x:c r="D1137" t="str">
        <x:v>+55 (11) 2469-7006</x:v>
      </x:c>
      <x:c r="E1137" t="str">
        <x:v>Normalizado</x:v>
      </x:c>
      <x:c r="F1137" t="str"/>
    </x:row>
    <x:row r="1138">
      <x:c r="A1138" t="str">
        <x:v>AT-01133</x:v>
      </x:c>
      <x:c r="B1138" t="str">
        <x:v>Telefone</x:v>
      </x:c>
      <x:c r="C1138" t="str">
        <x:v>(11) 2431-9940</x:v>
      </x:c>
      <x:c r="D1138" t="str">
        <x:v>+55 (11) 2431-9940</x:v>
      </x:c>
      <x:c r="E1138" t="str">
        <x:v>Normalizado</x:v>
      </x:c>
      <x:c r="F1138" t="str"/>
    </x:row>
    <x:row r="1139">
      <x:c r="A1139" t="str">
        <x:v>AT-01134</x:v>
      </x:c>
      <x:c r="B1139" t="str">
        <x:v>Telefone</x:v>
      </x:c>
      <x:c r="C1139" t="str">
        <x:v>(11) 2408-6968</x:v>
      </x:c>
      <x:c r="D1139" t="str">
        <x:v>+55 (11) 2408-6968</x:v>
      </x:c>
      <x:c r="E1139" t="str">
        <x:v>Normalizado</x:v>
      </x:c>
      <x:c r="F1139" t="str"/>
    </x:row>
    <x:row r="1140">
      <x:c r="A1140" t="str">
        <x:v>AT-01135</x:v>
      </x:c>
      <x:c r="B1140" t="str">
        <x:v>Telefone</x:v>
      </x:c>
      <x:c r="C1140" t="str">
        <x:v>(11) 2492-1640</x:v>
      </x:c>
      <x:c r="D1140" t="str">
        <x:v>+55 (11) 2492-1640</x:v>
      </x:c>
      <x:c r="E1140" t="str">
        <x:v>Normalizado</x:v>
      </x:c>
      <x:c r="F1140" t="str"/>
    </x:row>
    <x:row r="1141">
      <x:c r="A1141" t="str">
        <x:v>AT-01136</x:v>
      </x:c>
      <x:c r="B1141" t="str">
        <x:v>Telefone</x:v>
      </x:c>
      <x:c r="C1141" t="str">
        <x:v>(11) 2404-4555</x:v>
      </x:c>
      <x:c r="D1141" t="str">
        <x:v>+55 (11) 2404-4555</x:v>
      </x:c>
      <x:c r="E1141" t="str">
        <x:v>Normalizado</x:v>
      </x:c>
      <x:c r="F1141" t="str"/>
    </x:row>
    <x:row r="1142">
      <x:c r="A1142" t="str">
        <x:v>AT-01137</x:v>
      </x:c>
      <x:c r="B1142" t="str">
        <x:v>Telefone</x:v>
      </x:c>
      <x:c r="C1142" t="str">
        <x:v>(11) 2438-4496</x:v>
      </x:c>
      <x:c r="D1142" t="str">
        <x:v>+55 (11) 2438-4496</x:v>
      </x:c>
      <x:c r="E1142" t="str">
        <x:v>Normalizado</x:v>
      </x:c>
      <x:c r="F1142" t="str"/>
    </x:row>
    <x:row r="1143">
      <x:c r="A1143" t="str">
        <x:v>AT-01138</x:v>
      </x:c>
      <x:c r="B1143" t="str">
        <x:v>Telefone</x:v>
      </x:c>
      <x:c r="C1143" t="str">
        <x:v>(11) 2482-3667</x:v>
      </x:c>
      <x:c r="D1143" t="str">
        <x:v>+55 (11) 2482-3667</x:v>
      </x:c>
      <x:c r="E1143" t="str">
        <x:v>Normalizado</x:v>
      </x:c>
      <x:c r="F1143" t="str"/>
    </x:row>
    <x:row r="1144">
      <x:c r="A1144" t="str">
        <x:v>AT-01139</x:v>
      </x:c>
      <x:c r="B1144" t="str">
        <x:v>Telefone</x:v>
      </x:c>
      <x:c r="C1144" t="str">
        <x:v>(11) 2481-9508</x:v>
      </x:c>
      <x:c r="D1144" t="str">
        <x:v>+55 (11) 2481-9508</x:v>
      </x:c>
      <x:c r="E1144" t="str">
        <x:v>Normalizado</x:v>
      </x:c>
      <x:c r="F1144" t="str"/>
    </x:row>
    <x:row r="1145">
      <x:c r="A1145" t="str">
        <x:v>AT-01140</x:v>
      </x:c>
      <x:c r="B1145" t="str">
        <x:v>Telefone</x:v>
      </x:c>
      <x:c r="C1145" t="str">
        <x:v>(11) 2459-1460</x:v>
      </x:c>
      <x:c r="D1145" t="str">
        <x:v>+55 (11) 2459-1460</x:v>
      </x:c>
      <x:c r="E1145" t="str">
        <x:v>Normalizado</x:v>
      </x:c>
      <x:c r="F1145" t="str"/>
    </x:row>
    <x:row r="1146">
      <x:c r="A1146" t="str">
        <x:v>AT-01141</x:v>
      </x:c>
      <x:c r="B1146" t="str">
        <x:v>Telefone</x:v>
      </x:c>
      <x:c r="C1146" t="str">
        <x:v>(11) 2467-5360</x:v>
      </x:c>
      <x:c r="D1146" t="str">
        <x:v>+55 (11) 2467-5360</x:v>
      </x:c>
      <x:c r="E1146" t="str">
        <x:v>Normalizado</x:v>
      </x:c>
      <x:c r="F1146" t="str"/>
    </x:row>
    <x:row r="1147">
      <x:c r="A1147" t="str">
        <x:v>AT-01142</x:v>
      </x:c>
      <x:c r="B1147" t="str">
        <x:v>Telefone</x:v>
      </x:c>
      <x:c r="C1147" t="str">
        <x:v>(11) 2412-1510</x:v>
      </x:c>
      <x:c r="D1147" t="str">
        <x:v>+55 (11) 2412-1510</x:v>
      </x:c>
      <x:c r="E1147" t="str">
        <x:v>Normalizado</x:v>
      </x:c>
      <x:c r="F1147" t="str"/>
    </x:row>
    <x:row r="1148">
      <x:c r="A1148" t="str">
        <x:v>AT-01143</x:v>
      </x:c>
      <x:c r="B1148" t="str">
        <x:v>Telefone</x:v>
      </x:c>
      <x:c r="C1148" t="str">
        <x:v>(11) 2485-7077</x:v>
      </x:c>
      <x:c r="D1148" t="str">
        <x:v>+55 (11) 2485-7077</x:v>
      </x:c>
      <x:c r="E1148" t="str">
        <x:v>Normalizado</x:v>
      </x:c>
      <x:c r="F1148" t="str"/>
    </x:row>
    <x:row r="1149">
      <x:c r="A1149" t="str">
        <x:v>AT-01144</x:v>
      </x:c>
      <x:c r="B1149" t="str">
        <x:v>Telefone</x:v>
      </x:c>
      <x:c r="C1149" t="str">
        <x:v>(11) 2443-1025</x:v>
      </x:c>
      <x:c r="D1149" t="str">
        <x:v>+55 (11) 2443-1025</x:v>
      </x:c>
      <x:c r="E1149" t="str">
        <x:v>Normalizado</x:v>
      </x:c>
      <x:c r="F1149" t="str"/>
    </x:row>
    <x:row r="1150">
      <x:c r="A1150" t="str">
        <x:v>AT-01145</x:v>
      </x:c>
      <x:c r="B1150" t="str">
        <x:v>Telefone</x:v>
      </x:c>
      <x:c r="C1150" t="str">
        <x:v>(11) 2492-1133</x:v>
      </x:c>
      <x:c r="D1150" t="str">
        <x:v>+55 (11) 2492-1133</x:v>
      </x:c>
      <x:c r="E1150" t="str">
        <x:v>Normalizado</x:v>
      </x:c>
      <x:c r="F1150" t="str"/>
    </x:row>
    <x:row r="1151">
      <x:c r="A1151" t="str">
        <x:v>AT-01146</x:v>
      </x:c>
      <x:c r="B1151" t="str">
        <x:v>Telefone</x:v>
      </x:c>
      <x:c r="C1151" t="str">
        <x:v>(11) 2497-1334</x:v>
      </x:c>
      <x:c r="D1151" t="str">
        <x:v>+55 (11) 2497-1334</x:v>
      </x:c>
      <x:c r="E1151" t="str">
        <x:v>Normalizado</x:v>
      </x:c>
      <x:c r="F1151" t="str"/>
    </x:row>
    <x:row r="1152">
      <x:c r="A1152" t="str">
        <x:v>AT-01147</x:v>
      </x:c>
      <x:c r="B1152" t="str">
        <x:v>Telefone</x:v>
      </x:c>
      <x:c r="C1152" t="str">
        <x:v>(11) 2402-1877</x:v>
      </x:c>
      <x:c r="D1152" t="str">
        <x:v>+55 (11) 2402-1877</x:v>
      </x:c>
      <x:c r="E1152" t="str">
        <x:v>Normalizado</x:v>
      </x:c>
      <x:c r="F1152" t="str"/>
    </x:row>
    <x:row r="1153">
      <x:c r="A1153" t="str">
        <x:v>AT-01148</x:v>
      </x:c>
      <x:c r="B1153" t="str">
        <x:v>Telefone</x:v>
      </x:c>
      <x:c r="C1153" t="str">
        <x:v>(11) 2425-5405</x:v>
      </x:c>
      <x:c r="D1153" t="str">
        <x:v>+55 (11) 2425-5405</x:v>
      </x:c>
      <x:c r="E1153" t="str">
        <x:v>Normalizado</x:v>
      </x:c>
      <x:c r="F1153" t="str"/>
    </x:row>
    <x:row r="1154">
      <x:c r="A1154" t="str">
        <x:v>AT-01149</x:v>
      </x:c>
      <x:c r="B1154" t="str">
        <x:v>Telefone</x:v>
      </x:c>
      <x:c r="C1154" t="str">
        <x:v>(11) 2446-1554</x:v>
      </x:c>
      <x:c r="D1154" t="str">
        <x:v>+55 (11) 2446-1554</x:v>
      </x:c>
      <x:c r="E1154" t="str">
        <x:v>Normalizado</x:v>
      </x:c>
      <x:c r="F1154" t="str"/>
    </x:row>
    <x:row r="1155">
      <x:c r="A1155" t="str">
        <x:v>AT-01150</x:v>
      </x:c>
      <x:c r="B1155" t="str">
        <x:v>Telefone</x:v>
      </x:c>
      <x:c r="C1155" t="str">
        <x:v>(11) 2401-4808</x:v>
      </x:c>
      <x:c r="D1155" t="str">
        <x:v>+55 (11) 2401-4808</x:v>
      </x:c>
      <x:c r="E1155" t="str">
        <x:v>Normalizado</x:v>
      </x:c>
      <x:c r="F1155" t="str"/>
    </x:row>
    <x:row r="1156">
      <x:c r="A1156" t="str">
        <x:v>AT-01151</x:v>
      </x:c>
      <x:c r="B1156" t="str">
        <x:v>Telefone</x:v>
      </x:c>
      <x:c r="C1156" t="str">
        <x:v>(11) 2451-8894</x:v>
      </x:c>
      <x:c r="D1156" t="str">
        <x:v>+55 (11) 2451-8894</x:v>
      </x:c>
      <x:c r="E1156" t="str">
        <x:v>Normalizado</x:v>
      </x:c>
      <x:c r="F1156" t="str"/>
    </x:row>
    <x:row r="1157">
      <x:c r="A1157" t="str">
        <x:v>AT-01152</x:v>
      </x:c>
      <x:c r="B1157" t="str">
        <x:v>Telefone</x:v>
      </x:c>
      <x:c r="C1157" t="str">
        <x:v>(11) 2484-4466</x:v>
      </x:c>
      <x:c r="D1157" t="str">
        <x:v>+55 (11) 2484-4466</x:v>
      </x:c>
      <x:c r="E1157" t="str">
        <x:v>Normalizado</x:v>
      </x:c>
      <x:c r="F1157" t="str"/>
    </x:row>
    <x:row r="1158">
      <x:c r="A1158" t="str">
        <x:v>AT-01153</x:v>
      </x:c>
      <x:c r="B1158" t="str">
        <x:v>Telefone</x:v>
      </x:c>
      <x:c r="C1158" t="str">
        <x:v>(11) 2467-5792</x:v>
      </x:c>
      <x:c r="D1158" t="str">
        <x:v>+55 (11) 2467-5792</x:v>
      </x:c>
      <x:c r="E1158" t="str">
        <x:v>Normalizado</x:v>
      </x:c>
      <x:c r="F1158" t="str"/>
    </x:row>
    <x:row r="1159">
      <x:c r="A1159" t="str">
        <x:v>AT-01154</x:v>
      </x:c>
      <x:c r="B1159" t="str">
        <x:v>Telefone</x:v>
      </x:c>
      <x:c r="C1159" t="str">
        <x:v>(11) 2498-6837</x:v>
      </x:c>
      <x:c r="D1159" t="str">
        <x:v>+55 (11) 2498-6837</x:v>
      </x:c>
      <x:c r="E1159" t="str">
        <x:v>Normalizado</x:v>
      </x:c>
      <x:c r="F1159" t="str"/>
    </x:row>
    <x:row r="1160">
      <x:c r="A1160" t="str">
        <x:v>AT-01155</x:v>
      </x:c>
      <x:c r="B1160" t="str">
        <x:v>Telefone</x:v>
      </x:c>
      <x:c r="C1160" t="str">
        <x:v>(11) 2431-7456</x:v>
      </x:c>
      <x:c r="D1160" t="str">
        <x:v>+55 (11) 2431-7456</x:v>
      </x:c>
      <x:c r="E1160" t="str">
        <x:v>Normalizado</x:v>
      </x:c>
      <x:c r="F1160" t="str"/>
    </x:row>
    <x:row r="1161">
      <x:c r="A1161" t="str">
        <x:v>AT-01156</x:v>
      </x:c>
      <x:c r="B1161" t="str">
        <x:v>Telefone</x:v>
      </x:c>
      <x:c r="C1161" t="str">
        <x:v>(11) 2496-9008</x:v>
      </x:c>
      <x:c r="D1161" t="str">
        <x:v>+55 (11) 2496-9008</x:v>
      </x:c>
      <x:c r="E1161" t="str">
        <x:v>Normalizado</x:v>
      </x:c>
      <x:c r="F1161" t="str"/>
    </x:row>
    <x:row r="1162">
      <x:c r="A1162" t="str">
        <x:v>AT-01157</x:v>
      </x:c>
      <x:c r="B1162" t="str">
        <x:v>Telefone</x:v>
      </x:c>
      <x:c r="C1162" t="str">
        <x:v>(11) 2453-2163</x:v>
      </x:c>
      <x:c r="D1162" t="str">
        <x:v>+55 (11) 2453-2163</x:v>
      </x:c>
      <x:c r="E1162" t="str">
        <x:v>Normalizado</x:v>
      </x:c>
      <x:c r="F1162" t="str"/>
    </x:row>
    <x:row r="1163">
      <x:c r="A1163" t="str">
        <x:v>AT-01158</x:v>
      </x:c>
      <x:c r="B1163" t="str">
        <x:v>Telefone</x:v>
      </x:c>
      <x:c r="C1163" t="str">
        <x:v>(11) 2492-1517</x:v>
      </x:c>
      <x:c r="D1163" t="str">
        <x:v>+55 (11) 2492-1517</x:v>
      </x:c>
      <x:c r="E1163" t="str">
        <x:v>Normalizado</x:v>
      </x:c>
      <x:c r="F1163" t="str"/>
    </x:row>
    <x:row r="1164">
      <x:c r="A1164" t="str">
        <x:v>AT-01159</x:v>
      </x:c>
      <x:c r="B1164" t="str">
        <x:v>Telefone</x:v>
      </x:c>
      <x:c r="C1164" t="str">
        <x:v>(11) 2408-6962</x:v>
      </x:c>
      <x:c r="D1164" t="str">
        <x:v>+55 (11) 2408-6962</x:v>
      </x:c>
      <x:c r="E1164" t="str">
        <x:v>Normalizado</x:v>
      </x:c>
      <x:c r="F1164" t="str"/>
    </x:row>
    <x:row r="1165">
      <x:c r="A1165" t="str">
        <x:v>AT-01160</x:v>
      </x:c>
      <x:c r="B1165" t="str">
        <x:v>Telefone</x:v>
      </x:c>
      <x:c r="C1165" t="str">
        <x:v>(11) 2499-5702</x:v>
      </x:c>
      <x:c r="D1165" t="str">
        <x:v>+55 (11) 2499-5702</x:v>
      </x:c>
      <x:c r="E1165" t="str">
        <x:v>Normalizado</x:v>
      </x:c>
      <x:c r="F1165" t="str"/>
    </x:row>
    <x:row r="1166">
      <x:c r="A1166" t="str">
        <x:v>AT-01161</x:v>
      </x:c>
      <x:c r="B1166" t="str">
        <x:v>Telefone</x:v>
      </x:c>
      <x:c r="C1166" t="str">
        <x:v>(11) 2498-1510</x:v>
      </x:c>
      <x:c r="D1166" t="str">
        <x:v>+55 (11) 2498-1510</x:v>
      </x:c>
      <x:c r="E1166" t="str">
        <x:v>Normalizado</x:v>
      </x:c>
      <x:c r="F1166" t="str"/>
    </x:row>
    <x:row r="1167">
      <x:c r="A1167" t="str">
        <x:v>AT-01162</x:v>
      </x:c>
      <x:c r="B1167" t="str">
        <x:v>Telefone</x:v>
      </x:c>
      <x:c r="C1167" t="str">
        <x:v>(11) 2499-3050</x:v>
      </x:c>
      <x:c r="D1167" t="str">
        <x:v>+55 (11) 2499-3050</x:v>
      </x:c>
      <x:c r="E1167" t="str">
        <x:v>Normalizado</x:v>
      </x:c>
      <x:c r="F1167" t="str"/>
    </x:row>
    <x:row r="1168">
      <x:c r="A1168" t="str">
        <x:v>AT-01163</x:v>
      </x:c>
      <x:c r="B1168" t="str">
        <x:v>Telefone</x:v>
      </x:c>
      <x:c r="C1168" t="str">
        <x:v>(11) 2475-1758</x:v>
      </x:c>
      <x:c r="D1168" t="str">
        <x:v>+55 (11) 2475-1758</x:v>
      </x:c>
      <x:c r="E1168" t="str">
        <x:v>Normalizado</x:v>
      </x:c>
      <x:c r="F1168" t="str"/>
    </x:row>
    <x:row r="1169">
      <x:c r="A1169" t="str">
        <x:v>AT-01164</x:v>
      </x:c>
      <x:c r="B1169" t="str">
        <x:v>Telefone</x:v>
      </x:c>
      <x:c r="C1169" t="str">
        <x:v>(11) 2439-8303</x:v>
      </x:c>
      <x:c r="D1169" t="str">
        <x:v>+55 (11) 2439-8303</x:v>
      </x:c>
      <x:c r="E1169" t="str">
        <x:v>Normalizado</x:v>
      </x:c>
      <x:c r="F1169" t="str"/>
    </x:row>
    <x:row r="1170">
      <x:c r="A1170" t="str">
        <x:v>AT-01165</x:v>
      </x:c>
      <x:c r="B1170" t="str">
        <x:v>Telefone</x:v>
      </x:c>
      <x:c r="C1170" t="str">
        <x:v>(11) 2421-0725</x:v>
      </x:c>
      <x:c r="D1170" t="str">
        <x:v>+55 (11) 2421-0725</x:v>
      </x:c>
      <x:c r="E1170" t="str">
        <x:v>Normalizado</x:v>
      </x:c>
      <x:c r="F1170" t="str"/>
    </x:row>
    <x:row r="1171">
      <x:c r="A1171" t="str">
        <x:v>AT-01166</x:v>
      </x:c>
      <x:c r="B1171" t="str">
        <x:v>Telefone</x:v>
      </x:c>
      <x:c r="C1171" t="str">
        <x:v>(11) 2407-7353</x:v>
      </x:c>
      <x:c r="D1171" t="str">
        <x:v>+55 (11) 2407-7353</x:v>
      </x:c>
      <x:c r="E1171" t="str">
        <x:v>Normalizado</x:v>
      </x:c>
      <x:c r="F1171" t="str"/>
    </x:row>
    <x:row r="1172">
      <x:c r="A1172" t="str">
        <x:v>AT-01167</x:v>
      </x:c>
      <x:c r="B1172" t="str">
        <x:v>Telefone</x:v>
      </x:c>
      <x:c r="C1172" t="str">
        <x:v>(11) 2492-8990</x:v>
      </x:c>
      <x:c r="D1172" t="str">
        <x:v>+55 (11) 2492-8990</x:v>
      </x:c>
      <x:c r="E1172" t="str">
        <x:v>Normalizado</x:v>
      </x:c>
      <x:c r="F1172" t="str"/>
    </x:row>
    <x:row r="1173">
      <x:c r="A1173" t="str">
        <x:v>AT-01168</x:v>
      </x:c>
      <x:c r="B1173" t="str">
        <x:v>Telefone</x:v>
      </x:c>
      <x:c r="C1173" t="str">
        <x:v>(11) 2463-3405</x:v>
      </x:c>
      <x:c r="D1173" t="str">
        <x:v>+55 (11) 2463-3405</x:v>
      </x:c>
      <x:c r="E1173" t="str">
        <x:v>Normalizado</x:v>
      </x:c>
      <x:c r="F1173" t="str"/>
    </x:row>
    <x:row r="1174">
      <x:c r="A1174" t="str">
        <x:v>AT-01169</x:v>
      </x:c>
      <x:c r="B1174" t="str">
        <x:v>Telefone</x:v>
      </x:c>
      <x:c r="C1174" t="str">
        <x:v>(11) 2412-1330</x:v>
      </x:c>
      <x:c r="D1174" t="str">
        <x:v>+55 (11) 2412-1330</x:v>
      </x:c>
      <x:c r="E1174" t="str">
        <x:v>Normalizado</x:v>
      </x:c>
      <x:c r="F1174" t="str"/>
    </x:row>
    <x:row r="1175">
      <x:c r="A1175" t="str">
        <x:v>AT-01170</x:v>
      </x:c>
      <x:c r="B1175" t="str">
        <x:v>Telefone</x:v>
      </x:c>
      <x:c r="C1175" t="str">
        <x:v>(11) 2466-6220</x:v>
      </x:c>
      <x:c r="D1175" t="str">
        <x:v>+55 (11) 2466-6220</x:v>
      </x:c>
      <x:c r="E1175" t="str">
        <x:v>Normalizado</x:v>
      </x:c>
      <x:c r="F1175" t="str"/>
    </x:row>
    <x:row r="1176">
      <x:c r="A1176" t="str">
        <x:v>AT-01171</x:v>
      </x:c>
      <x:c r="B1176" t="str">
        <x:v>Telefone</x:v>
      </x:c>
      <x:c r="C1176" t="str">
        <x:v>(11) 2229-2280</x:v>
      </x:c>
      <x:c r="D1176" t="str">
        <x:v>+55 (11) 2229-2280</x:v>
      </x:c>
      <x:c r="E1176" t="str">
        <x:v>Normalizado</x:v>
      </x:c>
      <x:c r="F1176" t="str"/>
    </x:row>
    <x:row r="1177">
      <x:c r="A1177" t="str">
        <x:v>AT-01172</x:v>
      </x:c>
      <x:c r="B1177" t="str">
        <x:v>Telefone</x:v>
      </x:c>
      <x:c r="C1177" t="str">
        <x:v>(11) 2422-0773</x:v>
      </x:c>
      <x:c r="D1177" t="str">
        <x:v>+55 (11) 2422-0773</x:v>
      </x:c>
      <x:c r="E1177" t="str">
        <x:v>Normalizado</x:v>
      </x:c>
      <x:c r="F1177" t="str"/>
    </x:row>
    <x:row r="1178">
      <x:c r="A1178" t="str">
        <x:v>AT-01173</x:v>
      </x:c>
      <x:c r="B1178" t="str">
        <x:v>Telefone</x:v>
      </x:c>
      <x:c r="C1178" t="str">
        <x:v>(11) 2483-3134</x:v>
      </x:c>
      <x:c r="D1178" t="str">
        <x:v>+55 (11) 2483-3134</x:v>
      </x:c>
      <x:c r="E1178" t="str">
        <x:v>Normalizado</x:v>
      </x:c>
      <x:c r="F1178" t="str"/>
    </x:row>
    <x:row r="1179">
      <x:c r="A1179" t="str">
        <x:v>AT-01174</x:v>
      </x:c>
      <x:c r="B1179" t="str">
        <x:v>Telefone</x:v>
      </x:c>
      <x:c r="C1179" t="str">
        <x:v>(11) 2497-3909</x:v>
      </x:c>
      <x:c r="D1179" t="str">
        <x:v>+55 (11) 2497-3909</x:v>
      </x:c>
      <x:c r="E1179" t="str">
        <x:v>Normalizado</x:v>
      </x:c>
      <x:c r="F1179" t="str"/>
    </x:row>
    <x:row r="1180">
      <x:c r="A1180" t="str">
        <x:v>AT-01175</x:v>
      </x:c>
      <x:c r="B1180" t="str">
        <x:v>Telefone</x:v>
      </x:c>
      <x:c r="C1180" t="str">
        <x:v>(11) 2422-5245</x:v>
      </x:c>
      <x:c r="D1180" t="str">
        <x:v>+55 (11) 2422-5245</x:v>
      </x:c>
      <x:c r="E1180" t="str">
        <x:v>Normalizado</x:v>
      </x:c>
      <x:c r="F1180" t="str"/>
    </x:row>
    <x:row r="1181">
      <x:c r="A1181" t="str">
        <x:v>AT-01176</x:v>
      </x:c>
      <x:c r="B1181" t="str">
        <x:v>Telefone</x:v>
      </x:c>
      <x:c r="C1181" t="str">
        <x:v>(11) 2483-3131</x:v>
      </x:c>
      <x:c r="D1181" t="str">
        <x:v>+55 (11) 2483-3131</x:v>
      </x:c>
      <x:c r="E1181" t="str">
        <x:v>Normalizado</x:v>
      </x:c>
      <x:c r="F1181" t="str"/>
    </x:row>
    <x:row r="1182">
      <x:c r="A1182" t="str">
        <x:v>AT-01177</x:v>
      </x:c>
      <x:c r="B1182" t="str">
        <x:v>Telefone</x:v>
      </x:c>
      <x:c r="C1182" t="str">
        <x:v>(11) 2402-9062</x:v>
      </x:c>
      <x:c r="D1182" t="str">
        <x:v>+55 (11) 2402-9062</x:v>
      </x:c>
      <x:c r="E1182" t="str">
        <x:v>Normalizado</x:v>
      </x:c>
      <x:c r="F1182" t="str"/>
    </x:row>
    <x:row r="1183">
      <x:c r="A1183" t="str">
        <x:v>AT-01178</x:v>
      </x:c>
      <x:c r="B1183" t="str">
        <x:v>Telefone</x:v>
      </x:c>
      <x:c r="C1183" t="str">
        <x:v>(11) 2406-5823</x:v>
      </x:c>
      <x:c r="D1183" t="str">
        <x:v>+55 (11) 2406-5823</x:v>
      </x:c>
      <x:c r="E1183" t="str">
        <x:v>Normalizado</x:v>
      </x:c>
      <x:c r="F1183" t="str"/>
    </x:row>
    <x:row r="1184">
      <x:c r="A1184" t="str">
        <x:v>AT-01179</x:v>
      </x:c>
      <x:c r="B1184" t="str">
        <x:v>Telefone</x:v>
      </x:c>
      <x:c r="C1184" t="str">
        <x:v>(11) 2436-0985</x:v>
      </x:c>
      <x:c r="D1184" t="str">
        <x:v>+55 (11) 2436-0985</x:v>
      </x:c>
      <x:c r="E1184" t="str">
        <x:v>Normalizado</x:v>
      </x:c>
      <x:c r="F1184" t="str"/>
    </x:row>
    <x:row r="1185">
      <x:c r="A1185" t="str">
        <x:v>AT-01180</x:v>
      </x:c>
      <x:c r="B1185" t="str">
        <x:v>Telefone</x:v>
      </x:c>
      <x:c r="C1185" t="str">
        <x:v>(11) 2408-8287</x:v>
      </x:c>
      <x:c r="D1185" t="str">
        <x:v>+55 (11) 2408-8287</x:v>
      </x:c>
      <x:c r="E1185" t="str">
        <x:v>Normalizado</x:v>
      </x:c>
      <x:c r="F1185" t="str"/>
    </x:row>
    <x:row r="1186">
      <x:c r="A1186" t="str">
        <x:v>AT-01181</x:v>
      </x:c>
      <x:c r="B1186" t="str">
        <x:v>Telefone</x:v>
      </x:c>
      <x:c r="C1186" t="str">
        <x:v>(11) 2404-0902</x:v>
      </x:c>
      <x:c r="D1186" t="str">
        <x:v>+55 (11) 2404-0902</x:v>
      </x:c>
      <x:c r="E1186" t="str">
        <x:v>Normalizado</x:v>
      </x:c>
      <x:c r="F1186" t="str"/>
    </x:row>
    <x:row r="1187">
      <x:c r="A1187" t="str">
        <x:v>AT-01182</x:v>
      </x:c>
      <x:c r="B1187" t="str">
        <x:v>Telefone</x:v>
      </x:c>
      <x:c r="C1187" t="str">
        <x:v>(11) 2456-2352</x:v>
      </x:c>
      <x:c r="D1187" t="str">
        <x:v>+55 (11) 2456-2352</x:v>
      </x:c>
      <x:c r="E1187" t="str">
        <x:v>Normalizado</x:v>
      </x:c>
      <x:c r="F1187" t="str"/>
    </x:row>
    <x:row r="1188">
      <x:c r="A1188" t="str">
        <x:v>AT-01183</x:v>
      </x:c>
      <x:c r="B1188" t="str">
        <x:v>Telefone</x:v>
      </x:c>
      <x:c r="C1188" t="str">
        <x:v>(11) 2409-3344</x:v>
      </x:c>
      <x:c r="D1188" t="str">
        <x:v>+55 (11) 2409-3344</x:v>
      </x:c>
      <x:c r="E1188" t="str">
        <x:v>Normalizado</x:v>
      </x:c>
      <x:c r="F1188" t="str"/>
    </x:row>
    <x:row r="1189">
      <x:c r="A1189" t="str">
        <x:v>AT-01184</x:v>
      </x:c>
      <x:c r="B1189" t="str">
        <x:v>Telefone</x:v>
      </x:c>
      <x:c r="C1189" t="str">
        <x:v>(11) 3473-0280</x:v>
      </x:c>
      <x:c r="D1189" t="str">
        <x:v>+55 (11) 3473-0280</x:v>
      </x:c>
      <x:c r="E1189" t="str">
        <x:v>Normalizado</x:v>
      </x:c>
      <x:c r="F1189" t="str"/>
    </x:row>
    <x:row r="1190">
      <x:c r="A1190" t="str">
        <x:v>AT-01185</x:v>
      </x:c>
      <x:c r="B1190" t="str">
        <x:v>Telefone</x:v>
      </x:c>
      <x:c r="C1190" t="str">
        <x:v>(11) 2486-5778</x:v>
      </x:c>
      <x:c r="D1190" t="str">
        <x:v>+55 (11) 2486-5778</x:v>
      </x:c>
      <x:c r="E1190" t="str">
        <x:v>Normalizado</x:v>
      </x:c>
      <x:c r="F1190" t="str"/>
    </x:row>
    <x:row r="1191">
      <x:c r="A1191" t="str">
        <x:v>AT-01186</x:v>
      </x:c>
      <x:c r="B1191" t="str">
        <x:v>Telefone</x:v>
      </x:c>
      <x:c r="C1191" t="str">
        <x:v>(11) 2463-6023</x:v>
      </x:c>
      <x:c r="D1191" t="str">
        <x:v>+55 (11) 2463-6023</x:v>
      </x:c>
      <x:c r="E1191" t="str">
        <x:v>Normalizado</x:v>
      </x:c>
      <x:c r="F1191" t="str"/>
    </x:row>
    <x:row r="1192">
      <x:c r="A1192" t="str">
        <x:v>AT-01187</x:v>
      </x:c>
      <x:c r="B1192" t="str">
        <x:v>Telefone</x:v>
      </x:c>
      <x:c r="C1192" t="str">
        <x:v>(11) 2463-8088</x:v>
      </x:c>
      <x:c r="D1192" t="str">
        <x:v>+55 (11) 2463-8088</x:v>
      </x:c>
      <x:c r="E1192" t="str">
        <x:v>Normalizado</x:v>
      </x:c>
      <x:c r="F1192" t="str"/>
    </x:row>
    <x:row r="1193">
      <x:c r="A1193" t="str">
        <x:v>AT-01188</x:v>
      </x:c>
      <x:c r="B1193" t="str">
        <x:v>Telefone</x:v>
      </x:c>
      <x:c r="C1193" t="str">
        <x:v>(11) 2088-7400</x:v>
      </x:c>
      <x:c r="D1193" t="str">
        <x:v>+55 (11) 2088-7400</x:v>
      </x:c>
      <x:c r="E1193" t="str">
        <x:v>Normalizado</x:v>
      </x:c>
      <x:c r="F1193" t="str"/>
    </x:row>
    <x:row r="1194">
      <x:c r="A1194" t="str">
        <x:v>AT-01189</x:v>
      </x:c>
      <x:c r="B1194" t="str">
        <x:v>Telefone</x:v>
      </x:c>
      <x:c r="C1194" t="str">
        <x:v>(11) 2713-6725</x:v>
      </x:c>
      <x:c r="D1194" t="str">
        <x:v>+55 (11) 2713-6725</x:v>
      </x:c>
      <x:c r="E1194" t="str">
        <x:v>Normalizado</x:v>
      </x:c>
      <x:c r="F1194" t="str"/>
    </x:row>
    <x:row r="1195">
      <x:c r="A1195" t="str">
        <x:v>AT-01190</x:v>
      </x:c>
      <x:c r="B1195" t="str">
        <x:v>Telefone</x:v>
      </x:c>
      <x:c r="C1195" t="str">
        <x:v>(11) 2440-9666</x:v>
      </x:c>
      <x:c r="D1195" t="str">
        <x:v>+55 (11) 2440-9666</x:v>
      </x:c>
      <x:c r="E1195" t="str">
        <x:v>Normalizado</x:v>
      </x:c>
      <x:c r="F1195" t="str"/>
    </x:row>
    <x:row r="1196">
      <x:c r="A1196" t="str">
        <x:v>AT-01191</x:v>
      </x:c>
      <x:c r="B1196" t="str">
        <x:v>Telefone</x:v>
      </x:c>
      <x:c r="C1196" t="str">
        <x:v>(11) 2151-1233</x:v>
      </x:c>
      <x:c r="D1196" t="str">
        <x:v>+55 (11) 2151-1233</x:v>
      </x:c>
      <x:c r="E1196" t="str">
        <x:v>Normalizado</x:v>
      </x:c>
      <x:c r="F1196" t="str"/>
    </x:row>
    <x:row r="1197">
      <x:c r="A1197" t="str">
        <x:v>AT-01192</x:v>
      </x:c>
      <x:c r="B1197" t="str">
        <x:v>Telefone</x:v>
      </x:c>
      <x:c r="C1197" t="str">
        <x:v>(11) 2443-3770</x:v>
      </x:c>
      <x:c r="D1197" t="str">
        <x:v>+55 (11) 2443-3770</x:v>
      </x:c>
      <x:c r="E1197" t="str">
        <x:v>Normalizado</x:v>
      </x:c>
      <x:c r="F1197" t="str"/>
    </x:row>
    <x:row r="1198">
      <x:c r="A1198" t="str">
        <x:v>AT-01193</x:v>
      </x:c>
      <x:c r="B1198" t="str">
        <x:v>Telefone</x:v>
      </x:c>
      <x:c r="C1198" t="str">
        <x:v>(11) 2442-4002</x:v>
      </x:c>
      <x:c r="D1198" t="str">
        <x:v>+55 (11) 2442-4002</x:v>
      </x:c>
      <x:c r="E1198" t="str">
        <x:v>Normalizado</x:v>
      </x:c>
      <x:c r="F1198" t="str"/>
    </x:row>
    <x:row r="1199">
      <x:c r="A1199" t="str">
        <x:v>AT-01194</x:v>
      </x:c>
      <x:c r="B1199" t="str">
        <x:v>Telefone</x:v>
      </x:c>
      <x:c r="C1199" t="str">
        <x:v>(11) 2088-4050</x:v>
      </x:c>
      <x:c r="D1199" t="str">
        <x:v>+55 (11) 2088-4050</x:v>
      </x:c>
      <x:c r="E1199" t="str">
        <x:v>Normalizado</x:v>
      </x:c>
      <x:c r="F1199" t="str"/>
    </x:row>
    <x:row r="1200">
      <x:c r="A1200" t="str">
        <x:v>AT-01195</x:v>
      </x:c>
      <x:c r="B1200" t="str">
        <x:v>Telefone</x:v>
      </x:c>
      <x:c r="C1200" t="str">
        <x:v>(11) 2229-2240</x:v>
      </x:c>
      <x:c r="D1200" t="str">
        <x:v>+55 (11) 2229-2240</x:v>
      </x:c>
      <x:c r="E1200" t="str">
        <x:v>Normalizado</x:v>
      </x:c>
      <x:c r="F1200" t="str"/>
    </x:row>
    <x:row r="1201">
      <x:c r="A1201" t="str">
        <x:v>AT-01196</x:v>
      </x:c>
      <x:c r="B1201" t="str">
        <x:v>Telefone</x:v>
      </x:c>
      <x:c r="C1201" t="str">
        <x:v>(11) 2468-8480</x:v>
      </x:c>
      <x:c r="D1201" t="str">
        <x:v>+55 (11) 2468-8480</x:v>
      </x:c>
      <x:c r="E1201" t="str">
        <x:v>Normalizado</x:v>
      </x:c>
      <x:c r="F1201" t="str"/>
    </x:row>
    <x:row r="1202">
      <x:c r="A1202" t="str">
        <x:v>AT-01197</x:v>
      </x:c>
      <x:c r="B1202" t="str">
        <x:v>Telefone</x:v>
      </x:c>
      <x:c r="C1202" t="str">
        <x:v>(11) 2405-4025</x:v>
      </x:c>
      <x:c r="D1202" t="str">
        <x:v>+55 (11) 2405-4025</x:v>
      </x:c>
      <x:c r="E1202" t="str">
        <x:v>Normalizado</x:v>
      </x:c>
      <x:c r="F1202" t="str"/>
    </x:row>
    <x:row r="1203">
      <x:c r="A1203" t="str">
        <x:v>AT-01198</x:v>
      </x:c>
      <x:c r="B1203" t="str">
        <x:v>Telefone</x:v>
      </x:c>
      <x:c r="C1203" t="str">
        <x:v>(11) 4210-5586</x:v>
      </x:c>
      <x:c r="D1203" t="str">
        <x:v>+55 (11) 4210-5586</x:v>
      </x:c>
      <x:c r="E1203" t="str">
        <x:v>Normalizado</x:v>
      </x:c>
      <x:c r="F1203" t="str"/>
    </x:row>
    <x:row r="1204">
      <x:c r="A1204" t="str">
        <x:v>AT-01199</x:v>
      </x:c>
      <x:c r="B1204" t="str">
        <x:v>Telefone</x:v>
      </x:c>
      <x:c r="C1204" t="str">
        <x:v>44103660</x:v>
      </x:c>
      <x:c r="D1204" t="str">
        <x:v>+55 (11) 4410-3660</x:v>
      </x:c>
      <x:c r="E1204" t="str">
        <x:v>Normalizado</x:v>
      </x:c>
      <x:c r="F1204" t="str"/>
    </x:row>
    <x:row r="1205">
      <x:c r="A1205" t="str">
        <x:v>AT-01200</x:v>
      </x:c>
      <x:c r="B1205" t="str">
        <x:v>Telefone</x:v>
      </x:c>
      <x:c r="C1205" t="str">
        <x:v>(11) 5455-4913</x:v>
      </x:c>
      <x:c r="D1205" t="str">
        <x:v>+55 (11) 5455-4913</x:v>
      </x:c>
      <x:c r="E1205" t="str">
        <x:v>Normalizado</x:v>
      </x:c>
      <x:c r="F1205" t="str"/>
    </x:row>
    <x:row r="1206">
      <x:c r="A1206" t="str">
        <x:v>AT-01201</x:v>
      </x:c>
      <x:c r="B1206" t="str">
        <x:v>Telefone</x:v>
      </x:c>
      <x:c r="C1206" t="str">
        <x:v>(11) 2461-3982</x:v>
      </x:c>
      <x:c r="D1206" t="str">
        <x:v>+55 (11) 2461-3982</x:v>
      </x:c>
      <x:c r="E1206" t="str">
        <x:v>Normalizado</x:v>
      </x:c>
      <x:c r="F1206" t="str"/>
    </x:row>
    <x:row r="1207">
      <x:c r="A1207" t="str">
        <x:v>AT-01202</x:v>
      </x:c>
      <x:c r="B1207" t="str">
        <x:v>Telefone</x:v>
      </x:c>
      <x:c r="C1207" t="str">
        <x:v>(11) 2086-1398</x:v>
      </x:c>
      <x:c r="D1207" t="str">
        <x:v>+55 (11) 2086-1398</x:v>
      </x:c>
      <x:c r="E1207" t="str">
        <x:v>Normalizado</x:v>
      </x:c>
      <x:c r="F1207" t="str"/>
    </x:row>
    <x:row r="1208">
      <x:c r="A1208" t="str">
        <x:v>AT-01203</x:v>
      </x:c>
      <x:c r="B1208" t="str">
        <x:v>Telefone</x:v>
      </x:c>
      <x:c r="C1208" t="str">
        <x:v>(11) 2443-0523</x:v>
      </x:c>
      <x:c r="D1208" t="str">
        <x:v>+55 (11) 2443-0523</x:v>
      </x:c>
      <x:c r="E1208" t="str">
        <x:v>Normalizado</x:v>
      </x:c>
      <x:c r="F1208" t="str"/>
    </x:row>
    <x:row r="1209">
      <x:c r="A1209" t="str">
        <x:v>AT-01204</x:v>
      </x:c>
      <x:c r="B1209" t="str">
        <x:v>Telefone</x:v>
      </x:c>
      <x:c r="C1209" t="str">
        <x:v>(11) 6409-6249</x:v>
      </x:c>
      <x:c r="D1209" t="str">
        <x:v>+55 (11) 6409-6249</x:v>
      </x:c>
      <x:c r="E1209" t="str">
        <x:v>Normalizado</x:v>
      </x:c>
      <x:c r="F1209" t="str"/>
    </x:row>
    <x:row r="1210">
      <x:c r="A1210" t="str">
        <x:v>AT-01205</x:v>
      </x:c>
      <x:c r="B1210" t="str">
        <x:v>Telefone</x:v>
      </x:c>
      <x:c r="C1210" t="str">
        <x:v>(11) 4642-7212</x:v>
      </x:c>
      <x:c r="D1210" t="str">
        <x:v>+55 (11) 4642-7212</x:v>
      </x:c>
      <x:c r="E1210" t="str">
        <x:v>Normalizado</x:v>
      </x:c>
      <x:c r="F1210" t="str"/>
    </x:row>
    <x:row r="1211">
      <x:c r="A1211" t="str">
        <x:v>AT-01206</x:v>
      </x:c>
      <x:c r="B1211" t="str">
        <x:v>Telefone</x:v>
      </x:c>
      <x:c r="C1211" t="str">
        <x:v>(11) 2908-9438</x:v>
      </x:c>
      <x:c r="D1211" t="str">
        <x:v>+55 (11) 2908-9438</x:v>
      </x:c>
      <x:c r="E1211" t="str">
        <x:v>Normalizado</x:v>
      </x:c>
      <x:c r="F1211" t="str"/>
    </x:row>
    <x:row r="1212">
      <x:c r="A1212" t="str">
        <x:v>AT-01207</x:v>
      </x:c>
      <x:c r="B1212" t="str">
        <x:v>Telefone</x:v>
      </x:c>
      <x:c r="C1212" t="str">
        <x:v>(11) 4642-8015</x:v>
      </x:c>
      <x:c r="D1212" t="str">
        <x:v>+55 (11) 4642-8015</x:v>
      </x:c>
      <x:c r="E1212" t="str">
        <x:v>Normalizado</x:v>
      </x:c>
      <x:c r="F1212" t="str"/>
    </x:row>
    <x:row r="1213">
      <x:c r="A1213" t="str">
        <x:v>AT-01208</x:v>
      </x:c>
      <x:c r="B1213" t="str">
        <x:v>Telefone</x:v>
      </x:c>
      <x:c r="C1213" t="str">
        <x:v>(11) 4753-5887</x:v>
      </x:c>
      <x:c r="D1213" t="str">
        <x:v>+55 (11) 4753-5887</x:v>
      </x:c>
      <x:c r="E1213" t="str">
        <x:v>Normalizado</x:v>
      </x:c>
      <x:c r="F1213" t="str"/>
    </x:row>
    <x:row r="1214">
      <x:c r="A1214" t="str">
        <x:v>AT-01209</x:v>
      </x:c>
      <x:c r="B1214" t="str">
        <x:v>Telefone</x:v>
      </x:c>
      <x:c r="C1214" t="str">
        <x:v>(11) 4647-0487</x:v>
      </x:c>
      <x:c r="D1214" t="str">
        <x:v>+55 (11) 4647-0487</x:v>
      </x:c>
      <x:c r="E1214" t="str">
        <x:v>Normalizado</x:v>
      </x:c>
      <x:c r="F1214" t="str"/>
    </x:row>
    <x:row r="1215">
      <x:c r="A1215" t="str">
        <x:v>AT-01210</x:v>
      </x:c>
      <x:c r="B1215" t="str">
        <x:v>Telefone</x:v>
      </x:c>
      <x:c r="C1215" t="str">
        <x:v>(11) 4642-2591</x:v>
      </x:c>
      <x:c r="D1215" t="str">
        <x:v>+55 (11) 4642-2591</x:v>
      </x:c>
      <x:c r="E1215" t="str">
        <x:v>Normalizado</x:v>
      </x:c>
      <x:c r="F1215" t="str"/>
    </x:row>
    <x:row r="1216">
      <x:c r="A1216" t="str">
        <x:v>AT-01211</x:v>
      </x:c>
      <x:c r="B1216" t="str">
        <x:v>Telefone</x:v>
      </x:c>
      <x:c r="C1216" t="str">
        <x:v>(11) 4645-7679</x:v>
      </x:c>
      <x:c r="D1216" t="str">
        <x:v>+55 (11) 4645-7679</x:v>
      </x:c>
      <x:c r="E1216" t="str">
        <x:v>Normalizado</x:v>
      </x:c>
      <x:c r="F1216" t="str"/>
    </x:row>
    <x:row r="1217">
      <x:c r="A1217" t="str">
        <x:v>AT-01212</x:v>
      </x:c>
      <x:c r="B1217" t="str">
        <x:v>Telefone</x:v>
      </x:c>
      <x:c r="C1217" t="str">
        <x:v>(11) 4753-2611</x:v>
      </x:c>
      <x:c r="D1217" t="str">
        <x:v>+55 (11) 4753-2611</x:v>
      </x:c>
      <x:c r="E1217" t="str">
        <x:v>Normalizado</x:v>
      </x:c>
      <x:c r="F1217" t="str"/>
    </x:row>
    <x:row r="1218">
      <x:c r="A1218" t="str">
        <x:v>AT-01213</x:v>
      </x:c>
      <x:c r="B1218" t="str">
        <x:v>Telefone</x:v>
      </x:c>
      <x:c r="C1218" t="str">
        <x:v>(11) 4642-6086</x:v>
      </x:c>
      <x:c r="D1218" t="str">
        <x:v>+55 (11) 4642-6086</x:v>
      </x:c>
      <x:c r="E1218" t="str">
        <x:v>Normalizado</x:v>
      </x:c>
      <x:c r="F1218" t="str"/>
    </x:row>
    <x:row r="1219">
      <x:c r="A1219" t="str">
        <x:v>AT-01214</x:v>
      </x:c>
      <x:c r="B1219" t="str">
        <x:v>Telefone</x:v>
      </x:c>
      <x:c r="C1219" t="str">
        <x:v>(11) 4642-2743</x:v>
      </x:c>
      <x:c r="D1219" t="str">
        <x:v>+55 (11) 4642-2743</x:v>
      </x:c>
      <x:c r="E1219" t="str">
        <x:v>Normalizado</x:v>
      </x:c>
      <x:c r="F1219" t="str"/>
    </x:row>
    <x:row r="1220">
      <x:c r="A1220" t="str">
        <x:v>AT-01215</x:v>
      </x:c>
      <x:c r="B1220" t="str">
        <x:v>Telefone</x:v>
      </x:c>
      <x:c r="C1220" t="str">
        <x:v>(11) 4732-1327</x:v>
      </x:c>
      <x:c r="D1220" t="str">
        <x:v>+55 (11) 4732-1327</x:v>
      </x:c>
      <x:c r="E1220" t="str">
        <x:v>Normalizado</x:v>
      </x:c>
      <x:c r="F1220" t="str"/>
    </x:row>
    <x:row r="1221">
      <x:c r="A1221" t="str">
        <x:v>AT-01216</x:v>
      </x:c>
      <x:c r="B1221" t="str">
        <x:v>Telefone</x:v>
      </x:c>
      <x:c r="C1221" t="str">
        <x:v>(11) 2630-3000</x:v>
      </x:c>
      <x:c r="D1221" t="str">
        <x:v>+55 (11) 2630-3000</x:v>
      </x:c>
      <x:c r="E1221" t="str">
        <x:v>Normalizado</x:v>
      </x:c>
      <x:c r="F1221" t="str"/>
    </x:row>
    <x:row r="1222">
      <x:c r="A1222" t="str">
        <x:v>AT-01217</x:v>
      </x:c>
      <x:c r="B1222" t="str">
        <x:v>Telefone</x:v>
      </x:c>
      <x:c r="C1222" t="str">
        <x:v>(11) 4753-5092</x:v>
      </x:c>
      <x:c r="D1222" t="str">
        <x:v>+55 (11) 4753-5092</x:v>
      </x:c>
      <x:c r="E1222" t="str">
        <x:v>Normalizado</x:v>
      </x:c>
      <x:c r="F1222" t="str"/>
    </x:row>
    <x:row r="1223">
      <x:c r="A1223" t="str">
        <x:v>AT-01218</x:v>
      </x:c>
      <x:c r="B1223" t="str">
        <x:v>Telefone</x:v>
      </x:c>
      <x:c r="C1223" t="str">
        <x:v>(11) 4647-5122</x:v>
      </x:c>
      <x:c r="D1223" t="str">
        <x:v>+55 (11) 4647-5122</x:v>
      </x:c>
      <x:c r="E1223" t="str">
        <x:v>Normalizado</x:v>
      </x:c>
      <x:c r="F1223" t="str"/>
    </x:row>
    <x:row r="1224">
      <x:c r="A1224" t="str">
        <x:v>AT-01219</x:v>
      </x:c>
      <x:c r="B1224" t="str">
        <x:v>Telefone</x:v>
      </x:c>
      <x:c r="C1224" t="str">
        <x:v>(11) 4730-0144</x:v>
      </x:c>
      <x:c r="D1224" t="str">
        <x:v>+55 (11) 4730-0144</x:v>
      </x:c>
      <x:c r="E1224" t="str">
        <x:v>Normalizado</x:v>
      </x:c>
      <x:c r="F1224" t="str"/>
    </x:row>
    <x:row r="1225">
      <x:c r="A1225" t="str">
        <x:v>AT-01220</x:v>
      </x:c>
      <x:c r="B1225" t="str">
        <x:v>Telefone</x:v>
      </x:c>
      <x:c r="C1225" t="str">
        <x:v>(11) 2431-0513</x:v>
      </x:c>
      <x:c r="D1225" t="str">
        <x:v>+55 (11) 2431-0513</x:v>
      </x:c>
      <x:c r="E1225" t="str">
        <x:v>Normalizado</x:v>
      </x:c>
      <x:c r="F1225" t="str"/>
    </x:row>
    <x:row r="1226">
      <x:c r="A1226" t="str">
        <x:v>AT-01221</x:v>
      </x:c>
      <x:c r="B1226" t="str">
        <x:v>Telefone</x:v>
      </x:c>
      <x:c r="C1226" t="str">
        <x:v>21083617000198</x:v>
      </x:c>
      <x:c r="D1226" t="str"/>
      <x:c r="E1226" t="str">
        <x:v>Normalizado com ressalva</x:v>
      </x:c>
      <x:c r="F1226" t="str">
        <x:v>Possível CNPJ no telefone: 21083617000198</x:v>
      </x:c>
    </x:row>
    <x:row r="1227">
      <x:c r="A1227" t="str">
        <x:v>AT-01222</x:v>
      </x:c>
      <x:c r="B1227" t="str">
        <x:v>Telefone</x:v>
      </x:c>
      <x:c r="C1227" t="str">
        <x:v>(11) 2498-3142</x:v>
      </x:c>
      <x:c r="D1227" t="str">
        <x:v>+55 (11) 2498-3142</x:v>
      </x:c>
      <x:c r="E1227" t="str">
        <x:v>Normalizado</x:v>
      </x:c>
      <x:c r="F1227" t="str"/>
    </x:row>
    <x:row r="1228">
      <x:c r="A1228" t="str">
        <x:v>AT-01223</x:v>
      </x:c>
      <x:c r="B1228" t="str">
        <x:v>Telefone</x:v>
      </x:c>
      <x:c r="C1228" t="str">
        <x:v>(11) 2421-0760</x:v>
      </x:c>
      <x:c r="D1228" t="str">
        <x:v>+55 (11) 2421-0760</x:v>
      </x:c>
      <x:c r="E1228" t="str">
        <x:v>Normalizado</x:v>
      </x:c>
      <x:c r="F1228" t="str"/>
    </x:row>
    <x:row r="1229">
      <x:c r="A1229" t="str">
        <x:v>AT-01224</x:v>
      </x:c>
      <x:c r="B1229" t="str">
        <x:v>Telefone</x:v>
      </x:c>
      <x:c r="C1229" t="str">
        <x:v>(11) 2458-0477</x:v>
      </x:c>
      <x:c r="D1229" t="str">
        <x:v>+55 (11) 2458-0477</x:v>
      </x:c>
      <x:c r="E1229" t="str">
        <x:v>Normalizado</x:v>
      </x:c>
      <x:c r="F1229" t="str"/>
    </x:row>
    <x:row r="1230">
      <x:c r="A1230" t="str">
        <x:v>AT-01225</x:v>
      </x:c>
      <x:c r="B1230" t="str">
        <x:v>Telefone</x:v>
      </x:c>
      <x:c r="C1230" t="str">
        <x:v>(11) 4642-8469</x:v>
      </x:c>
      <x:c r="D1230" t="str">
        <x:v>+55 (11) 4642-8469</x:v>
      </x:c>
      <x:c r="E1230" t="str">
        <x:v>Normalizado</x:v>
      </x:c>
      <x:c r="F1230" t="str"/>
    </x:row>
    <x:row r="1231">
      <x:c r="A1231" t="str">
        <x:v>AT-01226</x:v>
      </x:c>
      <x:c r="B1231" t="str">
        <x:v>Telefone</x:v>
      </x:c>
      <x:c r="C1231" t="str">
        <x:v>(11) 2455-3366</x:v>
      </x:c>
      <x:c r="D1231" t="str">
        <x:v>+55 (11) 2455-3366</x:v>
      </x:c>
      <x:c r="E1231" t="str">
        <x:v>Normalizado</x:v>
      </x:c>
      <x:c r="F1231" t="str"/>
    </x:row>
    <x:row r="1232">
      <x:c r="A1232" t="str">
        <x:v>AT-01227</x:v>
      </x:c>
      <x:c r="B1232" t="str">
        <x:v>Telefone</x:v>
      </x:c>
      <x:c r="C1232" t="str">
        <x:v>(11) 2431-9526</x:v>
      </x:c>
      <x:c r="D1232" t="str">
        <x:v>+55 (11) 2431-9526</x:v>
      </x:c>
      <x:c r="E1232" t="str">
        <x:v>Normalizado</x:v>
      </x:c>
      <x:c r="F1232" t="str"/>
    </x:row>
    <x:row r="1233">
      <x:c r="A1233" t="str">
        <x:v>AT-01228</x:v>
      </x:c>
      <x:c r="B1233" t="str">
        <x:v>Telefone</x:v>
      </x:c>
      <x:c r="C1233" t="str">
        <x:v>(11) 4647-0487</x:v>
      </x:c>
      <x:c r="D1233" t="str">
        <x:v>+55 (11) 4647-0487</x:v>
      </x:c>
      <x:c r="E1233" t="str">
        <x:v>Normalizado</x:v>
      </x:c>
      <x:c r="F1233" t="str"/>
    </x:row>
    <x:row r="1234">
      <x:c r="A1234" t="str">
        <x:v>AT-01229</x:v>
      </x:c>
      <x:c r="B1234" t="str">
        <x:v>Telefone</x:v>
      </x:c>
      <x:c r="C1234" t="str">
        <x:v>(11) 4648-6366</x:v>
      </x:c>
      <x:c r="D1234" t="str">
        <x:v>+55 (11) 4648-6366</x:v>
      </x:c>
      <x:c r="E1234" t="str">
        <x:v>Normalizado</x:v>
      </x:c>
      <x:c r="F1234" t="str"/>
    </x:row>
    <x:row r="1235">
      <x:c r="A1235" t="str">
        <x:v>AT-01230</x:v>
      </x:c>
      <x:c r="B1235" t="str">
        <x:v>Telefone</x:v>
      </x:c>
      <x:c r="C1235" t="str">
        <x:v>(11) 4647-1186</x:v>
      </x:c>
      <x:c r="D1235" t="str">
        <x:v>+55 (11) 4647-1186</x:v>
      </x:c>
      <x:c r="E1235" t="str">
        <x:v>Normalizado</x:v>
      </x:c>
      <x:c r="F1235" t="str"/>
    </x:row>
    <x:row r="1236">
      <x:c r="A1236" t="str">
        <x:v>AT-01231</x:v>
      </x:c>
      <x:c r="B1236" t="str">
        <x:v>Telefone</x:v>
      </x:c>
      <x:c r="C1236" t="str">
        <x:v>(11) 4648-3014</x:v>
      </x:c>
      <x:c r="D1236" t="str">
        <x:v>+55 (11) 4648-3014</x:v>
      </x:c>
      <x:c r="E1236" t="str">
        <x:v>Normalizado</x:v>
      </x:c>
      <x:c r="F1236" t="str"/>
    </x:row>
    <x:row r="1237">
      <x:c r="A1237" t="str">
        <x:v>AT-01232</x:v>
      </x:c>
      <x:c r="B1237" t="str">
        <x:v>Telefone</x:v>
      </x:c>
      <x:c r="C1237" t="str">
        <x:v>(11) 4642-9478</x:v>
      </x:c>
      <x:c r="D1237" t="str">
        <x:v>+55 (11) 4642-9478</x:v>
      </x:c>
      <x:c r="E1237" t="str">
        <x:v>Normalizado</x:v>
      </x:c>
      <x:c r="F1237" t="str"/>
    </x:row>
    <x:row r="1238">
      <x:c r="A1238" t="str">
        <x:v>AT-01233</x:v>
      </x:c>
      <x:c r="B1238" t="str">
        <x:v>Telefone</x:v>
      </x:c>
      <x:c r="C1238" t="str">
        <x:v>(11) 4648-0582</x:v>
      </x:c>
      <x:c r="D1238" t="str">
        <x:v>+55 (11) 4648-0582</x:v>
      </x:c>
      <x:c r="E1238" t="str">
        <x:v>Normalizado</x:v>
      </x:c>
      <x:c r="F1238" t="str"/>
    </x:row>
    <x:row r="1239">
      <x:c r="A1239" t="str">
        <x:v>AT-01234</x:v>
      </x:c>
      <x:c r="B1239" t="str">
        <x:v>Telefone</x:v>
      </x:c>
      <x:c r="C1239" t="str">
        <x:v>(11) 4642-2343</x:v>
      </x:c>
      <x:c r="D1239" t="str">
        <x:v>+55 (11) 4642-2343</x:v>
      </x:c>
      <x:c r="E1239" t="str">
        <x:v>Normalizado</x:v>
      </x:c>
      <x:c r="F1239" t="str"/>
    </x:row>
    <x:row r="1240">
      <x:c r="A1240" t="str">
        <x:v>AT-01235</x:v>
      </x:c>
      <x:c r="B1240" t="str">
        <x:v>Telefone</x:v>
      </x:c>
      <x:c r="C1240" t="str">
        <x:v>(11) 4647-0212</x:v>
      </x:c>
      <x:c r="D1240" t="str">
        <x:v>+55 (11) 4647-0212</x:v>
      </x:c>
      <x:c r="E1240" t="str">
        <x:v>Normalizado</x:v>
      </x:c>
      <x:c r="F1240" t="str"/>
    </x:row>
    <x:row r="1241">
      <x:c r="A1241" t="str">
        <x:v>AT-01236</x:v>
      </x:c>
      <x:c r="B1241" t="str">
        <x:v>Telefone</x:v>
      </x:c>
      <x:c r="C1241" t="str">
        <x:v>(11) 4642-4836</x:v>
      </x:c>
      <x:c r="D1241" t="str">
        <x:v>+55 (11) 4642-4836</x:v>
      </x:c>
      <x:c r="E1241" t="str">
        <x:v>Normalizado</x:v>
      </x:c>
      <x:c r="F1241" t="str"/>
    </x:row>
    <x:row r="1242">
      <x:c r="A1242" t="str">
        <x:v>AT-01237</x:v>
      </x:c>
      <x:c r="B1242" t="str">
        <x:v>Telefone</x:v>
      </x:c>
      <x:c r="C1242" t="str">
        <x:v>(11) 4743-1817</x:v>
      </x:c>
      <x:c r="D1242" t="str">
        <x:v>+55 (11) 4743-1817</x:v>
      </x:c>
      <x:c r="E1242" t="str">
        <x:v>Normalizado</x:v>
      </x:c>
      <x:c r="F1242" t="str"/>
    </x:row>
    <x:row r="1243">
      <x:c r="A1243" t="str">
        <x:v>AT-01238</x:v>
      </x:c>
      <x:c r="B1243" t="str">
        <x:v>Telefone</x:v>
      </x:c>
      <x:c r="C1243" t="str">
        <x:v>(11) 4748-3099</x:v>
      </x:c>
      <x:c r="D1243" t="str">
        <x:v>+55 (11) 4748-3099</x:v>
      </x:c>
      <x:c r="E1243" t="str">
        <x:v>Normalizado</x:v>
      </x:c>
      <x:c r="F1243" t="str"/>
    </x:row>
    <x:row r="1244">
      <x:c r="A1244" t="str">
        <x:v>AT-01239</x:v>
      </x:c>
      <x:c r="B1244" t="str">
        <x:v>Telefone</x:v>
      </x:c>
      <x:c r="C1244" t="str">
        <x:v>(11) 4732-2454</x:v>
      </x:c>
      <x:c r="D1244" t="str">
        <x:v>+55 (11) 4732-2454</x:v>
      </x:c>
      <x:c r="E1244" t="str">
        <x:v>Normalizado</x:v>
      </x:c>
      <x:c r="F1244" t="str"/>
    </x:row>
    <x:row r="1245">
      <x:c r="A1245" t="str">
        <x:v>AT-01240</x:v>
      </x:c>
      <x:c r="B1245" t="str">
        <x:v>Telefone</x:v>
      </x:c>
      <x:c r="C1245" t="str">
        <x:v>(11) 4744-7673</x:v>
      </x:c>
      <x:c r="D1245" t="str">
        <x:v>+55 (11) 4744-7673</x:v>
      </x:c>
      <x:c r="E1245" t="str">
        <x:v>Normalizado</x:v>
      </x:c>
      <x:c r="F1245" t="str"/>
    </x:row>
    <x:row r="1246">
      <x:c r="A1246" t="str">
        <x:v>AT-01241</x:v>
      </x:c>
      <x:c r="B1246" t="str">
        <x:v>Telefone</x:v>
      </x:c>
      <x:c r="C1246" t="str">
        <x:v>(11) 4747-1741</x:v>
      </x:c>
      <x:c r="D1246" t="str">
        <x:v>+55 (11) 4747-1741</x:v>
      </x:c>
      <x:c r="E1246" t="str">
        <x:v>Normalizado</x:v>
      </x:c>
      <x:c r="F1246" t="str"/>
    </x:row>
    <x:row r="1247">
      <x:c r="A1247" t="str">
        <x:v>AT-01242</x:v>
      </x:c>
      <x:c r="B1247" t="str">
        <x:v>Telefone</x:v>
      </x:c>
      <x:c r="C1247" t="str">
        <x:v>(11) 4747-3887</x:v>
      </x:c>
      <x:c r="D1247" t="str">
        <x:v>+55 (11) 4747-3887</x:v>
      </x:c>
      <x:c r="E1247" t="str">
        <x:v>Normalizado</x:v>
      </x:c>
      <x:c r="F1247" t="str"/>
    </x:row>
    <x:row r="1248">
      <x:c r="A1248" t="str">
        <x:v>AT-01243</x:v>
      </x:c>
      <x:c r="B1248" t="str">
        <x:v>Telefone</x:v>
      </x:c>
      <x:c r="C1248" t="str">
        <x:v>(11) 4754-3764</x:v>
      </x:c>
      <x:c r="D1248" t="str">
        <x:v>+55 (11) 4754-3764</x:v>
      </x:c>
      <x:c r="E1248" t="str">
        <x:v>Normalizado</x:v>
      </x:c>
      <x:c r="F1248" t="str"/>
    </x:row>
    <x:row r="1249">
      <x:c r="A1249" t="str">
        <x:v>AT-01244</x:v>
      </x:c>
      <x:c r="B1249" t="str">
        <x:v>Telefone</x:v>
      </x:c>
      <x:c r="C1249" t="str">
        <x:v>(31) 9652-0948</x:v>
      </x:c>
      <x:c r="D1249" t="str">
        <x:v>+55 (31) 9652-0948</x:v>
      </x:c>
      <x:c r="E1249" t="str">
        <x:v>Normalizado</x:v>
      </x:c>
      <x:c r="F1249" t="str"/>
    </x:row>
    <x:row r="1250">
      <x:c r="A1250" t="str">
        <x:v>AT-01245</x:v>
      </x:c>
      <x:c r="B1250" t="str">
        <x:v>Telefone</x:v>
      </x:c>
      <x:c r="C1250" t="str">
        <x:v>(11) 4747-7078</x:v>
      </x:c>
      <x:c r="D1250" t="str">
        <x:v>+55 (11) 4747-7078</x:v>
      </x:c>
      <x:c r="E1250" t="str">
        <x:v>Normalizado</x:v>
      </x:c>
      <x:c r="F1250" t="str"/>
    </x:row>
    <x:row r="1251">
      <x:c r="A1251" t="str">
        <x:v>AT-01246</x:v>
      </x:c>
      <x:c r="B1251" t="str">
        <x:v>Telefone</x:v>
      </x:c>
      <x:c r="C1251" t="str">
        <x:v>(11) 4645-6074</x:v>
      </x:c>
      <x:c r="D1251" t="str">
        <x:v>+55 (11) 4645-6074</x:v>
      </x:c>
      <x:c r="E1251" t="str">
        <x:v>Normalizado</x:v>
      </x:c>
      <x:c r="F1251" t="str"/>
    </x:row>
    <x:row r="1252">
      <x:c r="A1252" t="str">
        <x:v>AT-01247</x:v>
      </x:c>
      <x:c r="B1252" t="str">
        <x:v>Telefone</x:v>
      </x:c>
      <x:c r="C1252" t="str">
        <x:v>(11) 4744-6768</x:v>
      </x:c>
      <x:c r="D1252" t="str">
        <x:v>+55 (11) 4744-6768</x:v>
      </x:c>
      <x:c r="E1252" t="str">
        <x:v>Normalizado</x:v>
      </x:c>
      <x:c r="F1252" t="str"/>
    </x:row>
    <x:row r="1253">
      <x:c r="A1253" t="str">
        <x:v>AT-01248</x:v>
      </x:c>
      <x:c r="B1253" t="str">
        <x:v>Telefone</x:v>
      </x:c>
      <x:c r="C1253" t="str">
        <x:v>(11) 3458-8065</x:v>
      </x:c>
      <x:c r="D1253" t="str">
        <x:v>+55 (11) 3458-8065</x:v>
      </x:c>
      <x:c r="E1253" t="str">
        <x:v>Normalizado</x:v>
      </x:c>
      <x:c r="F1253" t="str"/>
    </x:row>
    <x:row r="1254">
      <x:c r="A1254" t="str">
        <x:v>AT-01249</x:v>
      </x:c>
      <x:c r="B1254" t="str">
        <x:v>Telefone</x:v>
      </x:c>
      <x:c r="C1254" t="str">
        <x:v>(01) 14748-5080</x:v>
      </x:c>
      <x:c r="D1254" t="str">
        <x:v>+55 (01) 14748-5080</x:v>
      </x:c>
      <x:c r="E1254" t="str">
        <x:v>Normalizado</x:v>
      </x:c>
      <x:c r="F1254" t="str"/>
    </x:row>
    <x:row r="1255">
      <x:c r="A1255" t="str">
        <x:v>AT-01250</x:v>
      </x:c>
      <x:c r="B1255" t="str">
        <x:v>Telefone</x:v>
      </x:c>
      <x:c r="C1255" t="str">
        <x:v>(11) 4746-3034</x:v>
      </x:c>
      <x:c r="D1255" t="str">
        <x:v>+55 (11) 4746-3034</x:v>
      </x:c>
      <x:c r="E1255" t="str">
        <x:v>Normalizado</x:v>
      </x:c>
      <x:c r="F1255" t="str"/>
    </x:row>
    <x:row r="1256">
      <x:c r="A1256" t="str">
        <x:v>AT-01251</x:v>
      </x:c>
      <x:c r="B1256" t="str">
        <x:v>Telefone</x:v>
      </x:c>
      <x:c r="C1256" t="str">
        <x:v>(11) 4748-8484</x:v>
      </x:c>
      <x:c r="D1256" t="str">
        <x:v>+55 (11) 4748-8484</x:v>
      </x:c>
      <x:c r="E1256" t="str">
        <x:v>Normalizado</x:v>
      </x:c>
      <x:c r="F1256" t="str"/>
    </x:row>
    <x:row r="1257">
      <x:c r="A1257" t="str">
        <x:v>AT-01252</x:v>
      </x:c>
      <x:c r="B1257" t="str">
        <x:v>Telefone</x:v>
      </x:c>
      <x:c r="C1257" t="str">
        <x:v>(11) 4745-0563</x:v>
      </x:c>
      <x:c r="D1257" t="str">
        <x:v>+55 (11) 4745-0563</x:v>
      </x:c>
      <x:c r="E1257" t="str">
        <x:v>Normalizado</x:v>
      </x:c>
      <x:c r="F1257" t="str"/>
    </x:row>
    <x:row r="1258">
      <x:c r="A1258" t="str">
        <x:v>AT-01253</x:v>
      </x:c>
      <x:c r="B1258" t="str">
        <x:v>Telefone</x:v>
      </x:c>
      <x:c r="C1258" t="str">
        <x:v>(11) 3409-2569</x:v>
      </x:c>
      <x:c r="D1258" t="str">
        <x:v>+55 (11) 3409-2569</x:v>
      </x:c>
      <x:c r="E1258" t="str">
        <x:v>Normalizado</x:v>
      </x:c>
      <x:c r="F1258" t="str"/>
    </x:row>
    <x:row r="1259">
      <x:c r="A1259" t="str">
        <x:v>AT-01254</x:v>
      </x:c>
      <x:c r="B1259" t="str">
        <x:v>Telefone</x:v>
      </x:c>
      <x:c r="C1259" t="str">
        <x:v>47412004</x:v>
      </x:c>
      <x:c r="D1259" t="str">
        <x:v>+55 (11) 4741-2004</x:v>
      </x:c>
      <x:c r="E1259" t="str">
        <x:v>Normalizado</x:v>
      </x:c>
      <x:c r="F1259" t="str"/>
    </x:row>
    <x:row r="1260">
      <x:c r="A1260" t="str">
        <x:v>AT-01255</x:v>
      </x:c>
      <x:c r="B1260" t="str">
        <x:v>Telefone</x:v>
      </x:c>
      <x:c r="C1260" t="str">
        <x:v>(11) 4741-2718</x:v>
      </x:c>
      <x:c r="D1260" t="str">
        <x:v>+55 (11) 4741-2718</x:v>
      </x:c>
      <x:c r="E1260" t="str">
        <x:v>Normalizado</x:v>
      </x:c>
      <x:c r="F1260" t="str"/>
    </x:row>
    <x:row r="1261">
      <x:c r="A1261" t="str">
        <x:v>AT-01256</x:v>
      </x:c>
      <x:c r="B1261" t="str">
        <x:v>Telefone</x:v>
      </x:c>
      <x:c r="C1261" t="str">
        <x:v>(11) 4748-5052</x:v>
      </x:c>
      <x:c r="D1261" t="str">
        <x:v>+55 (11) 4748-5052</x:v>
      </x:c>
      <x:c r="E1261" t="str">
        <x:v>Normalizado</x:v>
      </x:c>
      <x:c r="F1261" t="str"/>
    </x:row>
    <x:row r="1262">
      <x:c r="A1262" t="str">
        <x:v>AT-01257</x:v>
      </x:c>
      <x:c r="B1262" t="str">
        <x:v>Telefone</x:v>
      </x:c>
      <x:c r="C1262" t="str">
        <x:v>19776992000171</x:v>
      </x:c>
      <x:c r="D1262" t="str"/>
      <x:c r="E1262" t="str">
        <x:v>Normalizado com ressalva</x:v>
      </x:c>
      <x:c r="F1262" t="str">
        <x:v>Possível CNPJ no telefone: 19776992000171</x:v>
      </x:c>
    </x:row>
    <x:row r="1263">
      <x:c r="A1263" t="str">
        <x:v>AT-01258</x:v>
      </x:c>
      <x:c r="B1263" t="str">
        <x:v>Telefone</x:v>
      </x:c>
      <x:c r="C1263" t="str">
        <x:v>23065745000134</x:v>
      </x:c>
      <x:c r="D1263" t="str"/>
      <x:c r="E1263" t="str">
        <x:v>Normalizado com ressalva</x:v>
      </x:c>
      <x:c r="F1263" t="str">
        <x:v>Possível CNPJ no telefone: 23065745000134</x:v>
      </x:c>
    </x:row>
    <x:row r="1264">
      <x:c r="A1264" t="str">
        <x:v>AT-01259</x:v>
      </x:c>
      <x:c r="B1264" t="str">
        <x:v>Telefone</x:v>
      </x:c>
      <x:c r="C1264" t="str">
        <x:v>(11) 4747-7261</x:v>
      </x:c>
      <x:c r="D1264" t="str">
        <x:v>+55 (11) 4747-7261</x:v>
      </x:c>
      <x:c r="E1264" t="str">
        <x:v>Normalizado</x:v>
      </x:c>
      <x:c r="F1264" t="str"/>
    </x:row>
    <x:row r="1265">
      <x:c r="A1265" t="str">
        <x:v>AT-01260</x:v>
      </x:c>
      <x:c r="B1265" t="str">
        <x:v>Telefone</x:v>
      </x:c>
      <x:c r="C1265" t="str">
        <x:v>(11) 2866-2442</x:v>
      </x:c>
      <x:c r="D1265" t="str">
        <x:v>+55 (11) 2866-2442</x:v>
      </x:c>
      <x:c r="E1265" t="str">
        <x:v>Normalizado</x:v>
      </x:c>
      <x:c r="F1265" t="str"/>
    </x:row>
    <x:row r="1266">
      <x:c r="A1266" t="str">
        <x:v>AT-01261</x:v>
      </x:c>
      <x:c r="B1266" t="str">
        <x:v>Telefone</x:v>
      </x:c>
      <x:c r="C1266" t="str">
        <x:v>(11) 4759-1311</x:v>
      </x:c>
      <x:c r="D1266" t="str">
        <x:v>+55 (11) 4759-1311</x:v>
      </x:c>
      <x:c r="E1266" t="str">
        <x:v>Normalizado</x:v>
      </x:c>
      <x:c r="F1266" t="str"/>
    </x:row>
    <x:row r="1267">
      <x:c r="A1267" t="str">
        <x:v>AT-01262</x:v>
      </x:c>
      <x:c r="B1267" t="str">
        <x:v>Telefone</x:v>
      </x:c>
      <x:c r="C1267" t="str">
        <x:v>(11) 4743-1625</x:v>
      </x:c>
      <x:c r="D1267" t="str">
        <x:v>+55 (11) 4743-1625</x:v>
      </x:c>
      <x:c r="E1267" t="str">
        <x:v>Normalizado</x:v>
      </x:c>
      <x:c r="F1267" t="str"/>
    </x:row>
    <x:row r="1268">
      <x:c r="A1268" t="str">
        <x:v>AT-01263</x:v>
      </x:c>
      <x:c r="B1268" t="str">
        <x:v>Telefone</x:v>
      </x:c>
      <x:c r="C1268" t="str">
        <x:v>(11) 4746-2233</x:v>
      </x:c>
      <x:c r="D1268" t="str">
        <x:v>+55 (11) 4746-2233</x:v>
      </x:c>
      <x:c r="E1268" t="str">
        <x:v>Normalizado</x:v>
      </x:c>
      <x:c r="F1268" t="str"/>
    </x:row>
    <x:row r="1269">
      <x:c r="A1269" t="str">
        <x:v>AT-01264</x:v>
      </x:c>
      <x:c r="B1269" t="str">
        <x:v>Telefone</x:v>
      </x:c>
      <x:c r="C1269" t="str">
        <x:v>(11) 4747-4822</x:v>
      </x:c>
      <x:c r="D1269" t="str">
        <x:v>+55 (11) 4747-4822</x:v>
      </x:c>
      <x:c r="E1269" t="str">
        <x:v>Normalizado</x:v>
      </x:c>
      <x:c r="F1269" t="str"/>
    </x:row>
    <x:row r="1270">
      <x:c r="A1270" t="str">
        <x:v>AT-01265</x:v>
      </x:c>
      <x:c r="B1270" t="str">
        <x:v>Telefone</x:v>
      </x:c>
      <x:c r="C1270" t="str">
        <x:v>(11) 4747-2455</x:v>
      </x:c>
      <x:c r="D1270" t="str">
        <x:v>+55 (11) 4747-2455</x:v>
      </x:c>
      <x:c r="E1270" t="str">
        <x:v>Normalizado</x:v>
      </x:c>
      <x:c r="F1270" t="str"/>
    </x:row>
    <x:row r="1271">
      <x:c r="A1271" t="str">
        <x:v>AT-01266</x:v>
      </x:c>
      <x:c r="B1271" t="str">
        <x:v>Telefone</x:v>
      </x:c>
      <x:c r="C1271" t="str">
        <x:v>(11) 4746-2165</x:v>
      </x:c>
      <x:c r="D1271" t="str">
        <x:v>+55 (11) 4746-2165</x:v>
      </x:c>
      <x:c r="E1271" t="str">
        <x:v>Normalizado</x:v>
      </x:c>
      <x:c r="F1271" t="str"/>
    </x:row>
    <x:row r="1272">
      <x:c r="A1272" t="str">
        <x:v>AT-01267</x:v>
      </x:c>
      <x:c r="B1272" t="str">
        <x:v>Telefone</x:v>
      </x:c>
      <x:c r="C1272" t="str">
        <x:v>(11) 4742-1192</x:v>
      </x:c>
      <x:c r="D1272" t="str">
        <x:v>+55 (11) 4742-1192</x:v>
      </x:c>
      <x:c r="E1272" t="str">
        <x:v>Normalizado</x:v>
      </x:c>
      <x:c r="F1272" t="str"/>
    </x:row>
    <x:row r="1273">
      <x:c r="A1273" t="str">
        <x:v>AT-01268</x:v>
      </x:c>
      <x:c r="B1273" t="str">
        <x:v>Telefone</x:v>
      </x:c>
      <x:c r="C1273" t="str">
        <x:v>(11) 4295-1307</x:v>
      </x:c>
      <x:c r="D1273" t="str">
        <x:v>+55 (11) 4295-1307</x:v>
      </x:c>
      <x:c r="E1273" t="str">
        <x:v>Normalizado</x:v>
      </x:c>
      <x:c r="F1273" t="str"/>
    </x:row>
    <x:row r="1274">
      <x:c r="A1274" t="str">
        <x:v>AT-01269</x:v>
      </x:c>
      <x:c r="B1274" t="str">
        <x:v>Telefone</x:v>
      </x:c>
      <x:c r="C1274" t="str">
        <x:v>(11) 3223-8699</x:v>
      </x:c>
      <x:c r="D1274" t="str">
        <x:v>+55 (11) 3223-8699</x:v>
      </x:c>
      <x:c r="E1274" t="str">
        <x:v>Normalizado</x:v>
      </x:c>
      <x:c r="F1274" t="str"/>
    </x:row>
    <x:row r="1275">
      <x:c r="A1275" t="str">
        <x:v>AT-01270</x:v>
      </x:c>
      <x:c r="B1275" t="str">
        <x:v>Telefone</x:v>
      </x:c>
      <x:c r="C1275" t="str">
        <x:v>(11) 4743-7143</x:v>
      </x:c>
      <x:c r="D1275" t="str">
        <x:v>+55 (11) 4743-7143</x:v>
      </x:c>
      <x:c r="E1275" t="str">
        <x:v>Normalizado</x:v>
      </x:c>
      <x:c r="F1275" t="str"/>
    </x:row>
    <x:row r="1276">
      <x:c r="A1276" t="str">
        <x:v>AT-01271</x:v>
      </x:c>
      <x:c r="B1276" t="str">
        <x:v>Telefone</x:v>
      </x:c>
      <x:c r="C1276" t="str">
        <x:v>(11) 4746-4854</x:v>
      </x:c>
      <x:c r="D1276" t="str">
        <x:v>+55 (11) 4746-4854</x:v>
      </x:c>
      <x:c r="E1276" t="str">
        <x:v>Normalizado</x:v>
      </x:c>
      <x:c r="F1276" t="str"/>
    </x:row>
    <x:row r="1277">
      <x:c r="A1277" t="str">
        <x:v>AT-01272</x:v>
      </x:c>
      <x:c r="B1277" t="str">
        <x:v>Telefone</x:v>
      </x:c>
      <x:c r="C1277" t="str">
        <x:v>(11) 4741-1304</x:v>
      </x:c>
      <x:c r="D1277" t="str">
        <x:v>+55 (11) 4741-1304</x:v>
      </x:c>
      <x:c r="E1277" t="str">
        <x:v>Normalizado</x:v>
      </x:c>
      <x:c r="F1277" t="str"/>
    </x:row>
    <x:row r="1278">
      <x:c r="A1278" t="str">
        <x:v>AT-01273</x:v>
      </x:c>
      <x:c r="B1278" t="str">
        <x:v>Telefone</x:v>
      </x:c>
      <x:c r="C1278" t="str">
        <x:v>(11) 4742-4533</x:v>
      </x:c>
      <x:c r="D1278" t="str">
        <x:v>+55 (11) 4742-4533</x:v>
      </x:c>
      <x:c r="E1278" t="str">
        <x:v>Normalizado</x:v>
      </x:c>
      <x:c r="F1278" t="str"/>
    </x:row>
    <x:row r="1279">
      <x:c r="A1279" t="str">
        <x:v>AT-01274</x:v>
      </x:c>
      <x:c r="B1279" t="str">
        <x:v>Telefone</x:v>
      </x:c>
      <x:c r="C1279" t="str">
        <x:v>(11) 7769-7473</x:v>
      </x:c>
      <x:c r="D1279" t="str">
        <x:v>+55 (11) 7769-7473</x:v>
      </x:c>
      <x:c r="E1279" t="str">
        <x:v>Normalizado</x:v>
      </x:c>
      <x:c r="F1279" t="str"/>
    </x:row>
    <x:row r="1280">
      <x:c r="A1280" t="str">
        <x:v>AT-01275</x:v>
      </x:c>
      <x:c r="B1280" t="str">
        <x:v>Telefone</x:v>
      </x:c>
      <x:c r="C1280" t="str">
        <x:v>(11) 4747-6213</x:v>
      </x:c>
      <x:c r="D1280" t="str">
        <x:v>+55 (11) 4747-6213</x:v>
      </x:c>
      <x:c r="E1280" t="str">
        <x:v>Normalizado</x:v>
      </x:c>
      <x:c r="F1280" t="str"/>
    </x:row>
    <x:row r="1281">
      <x:c r="A1281" t="str">
        <x:v>AT-01276</x:v>
      </x:c>
      <x:c r="B1281" t="str">
        <x:v>Telefone</x:v>
      </x:c>
      <x:c r="C1281" t="str">
        <x:v>(11) 2540-2000</x:v>
      </x:c>
      <x:c r="D1281" t="str">
        <x:v>+55 (11) 2540-2000</x:v>
      </x:c>
      <x:c r="E1281" t="str">
        <x:v>Normalizado</x:v>
      </x:c>
      <x:c r="F1281" t="str"/>
    </x:row>
    <x:row r="1282">
      <x:c r="A1282" t="str">
        <x:v>AT-01277</x:v>
      </x:c>
      <x:c r="B1282" t="str">
        <x:v>Telefone</x:v>
      </x:c>
      <x:c r="C1282" t="str">
        <x:v>(11) 4746-2942</x:v>
      </x:c>
      <x:c r="D1282" t="str">
        <x:v>+55 (11) 4746-2942</x:v>
      </x:c>
      <x:c r="E1282" t="str">
        <x:v>Normalizado</x:v>
      </x:c>
      <x:c r="F1282" t="str"/>
    </x:row>
    <x:row r="1283">
      <x:c r="A1283" t="str">
        <x:v>AT-01278</x:v>
      </x:c>
      <x:c r="B1283" t="str">
        <x:v>Telefone</x:v>
      </x:c>
      <x:c r="C1283" t="str">
        <x:v>54075884000172</x:v>
      </x:c>
      <x:c r="D1283" t="str"/>
      <x:c r="E1283" t="str">
        <x:v>Normalizado com ressalva</x:v>
      </x:c>
      <x:c r="F1283" t="str">
        <x:v>Possível CNPJ no telefone: 54075884000172</x:v>
      </x:c>
    </x:row>
    <x:row r="1284">
      <x:c r="A1284" t="str">
        <x:v>AT-01279</x:v>
      </x:c>
      <x:c r="B1284" t="str">
        <x:v>Telefone</x:v>
      </x:c>
      <x:c r="C1284" t="str">
        <x:v>(11) 4759-2727</x:v>
      </x:c>
      <x:c r="D1284" t="str">
        <x:v>+55 (11) 4759-2727</x:v>
      </x:c>
      <x:c r="E1284" t="str">
        <x:v>Normalizado</x:v>
      </x:c>
      <x:c r="F1284" t="str"/>
    </x:row>
    <x:row r="1285">
      <x:c r="A1285" t="str">
        <x:v>AT-01280</x:v>
      </x:c>
      <x:c r="B1285" t="str">
        <x:v>Telefone</x:v>
      </x:c>
      <x:c r="C1285" t="str">
        <x:v>(11) 5539-0797</x:v>
      </x:c>
      <x:c r="D1285" t="str">
        <x:v>+55 (11) 5539-0797</x:v>
      </x:c>
      <x:c r="E1285" t="str">
        <x:v>Normalizado</x:v>
      </x:c>
      <x:c r="F1285" t="str"/>
    </x:row>
    <x:row r="1286">
      <x:c r="A1286" t="str">
        <x:v>AT-01281</x:v>
      </x:c>
      <x:c r="B1286" t="str">
        <x:v>Telefone</x:v>
      </x:c>
      <x:c r="C1286" t="str">
        <x:v>(11) 4746-1074</x:v>
      </x:c>
      <x:c r="D1286" t="str">
        <x:v>+55 (11) 4746-1074</x:v>
      </x:c>
      <x:c r="E1286" t="str">
        <x:v>Normalizado</x:v>
      </x:c>
      <x:c r="F1286" t="str"/>
    </x:row>
    <x:row r="1287">
      <x:c r="A1287" t="str">
        <x:v>AT-01282</x:v>
      </x:c>
      <x:c r="B1287" t="str">
        <x:v>Telefone</x:v>
      </x:c>
      <x:c r="C1287" t="str">
        <x:v>(11) 4746-2000</x:v>
      </x:c>
      <x:c r="D1287" t="str">
        <x:v>+55 (11) 4746-2000</x:v>
      </x:c>
      <x:c r="E1287" t="str">
        <x:v>Normalizado</x:v>
      </x:c>
      <x:c r="F1287" t="str"/>
    </x:row>
    <x:row r="1288">
      <x:c r="A1288" t="str">
        <x:v>AT-01283</x:v>
      </x:c>
      <x:c r="B1288" t="str">
        <x:v>Telefone</x:v>
      </x:c>
      <x:c r="C1288" t="str">
        <x:v>(11) 1111-1111</x:v>
      </x:c>
      <x:c r="D1288" t="str">
        <x:v>+55 (11) 1111-1111</x:v>
      </x:c>
      <x:c r="E1288" t="str">
        <x:v>Normalizado</x:v>
      </x:c>
      <x:c r="F1288" t="str"/>
    </x:row>
    <x:row r="1289">
      <x:c r="A1289" t="str">
        <x:v>AT-01284</x:v>
      </x:c>
      <x:c r="B1289" t="str">
        <x:v>Telefone</x:v>
      </x:c>
      <x:c r="C1289" t="str">
        <x:v>(11) 4747-9999</x:v>
      </x:c>
      <x:c r="D1289" t="str">
        <x:v>+55 (11) 4747-9999</x:v>
      </x:c>
      <x:c r="E1289" t="str">
        <x:v>Normalizado</x:v>
      </x:c>
      <x:c r="F1289" t="str"/>
    </x:row>
    <x:row r="1290">
      <x:c r="A1290" t="str">
        <x:v>AT-01285</x:v>
      </x:c>
      <x:c r="B1290" t="str">
        <x:v>Telefone</x:v>
      </x:c>
      <x:c r="C1290" t="str">
        <x:v>(11) 4746-1266</x:v>
      </x:c>
      <x:c r="D1290" t="str">
        <x:v>+55 (11) 4746-1266</x:v>
      </x:c>
      <x:c r="E1290" t="str">
        <x:v>Normalizado</x:v>
      </x:c>
      <x:c r="F1290" t="str"/>
    </x:row>
    <x:row r="1291">
      <x:c r="A1291" t="str">
        <x:v>AT-01286</x:v>
      </x:c>
      <x:c r="B1291" t="str">
        <x:v>Telefone</x:v>
      </x:c>
      <x:c r="C1291" t="str">
        <x:v>(01) 14742-5386</x:v>
      </x:c>
      <x:c r="D1291" t="str">
        <x:v>+55 (01) 14742-5386</x:v>
      </x:c>
      <x:c r="E1291" t="str">
        <x:v>Normalizado</x:v>
      </x:c>
      <x:c r="F1291" t="str"/>
    </x:row>
    <x:row r="1292">
      <x:c r="A1292" t="str">
        <x:v>AT-01287</x:v>
      </x:c>
      <x:c r="B1292" t="str">
        <x:v>Telefone</x:v>
      </x:c>
      <x:c r="C1292" t="str">
        <x:v>(11) 2891-3329</x:v>
      </x:c>
      <x:c r="D1292" t="str">
        <x:v>+55 (11) 2891-3329</x:v>
      </x:c>
      <x:c r="E1292" t="str">
        <x:v>Normalizado</x:v>
      </x:c>
      <x:c r="F1292" t="str"/>
    </x:row>
    <x:row r="1293">
      <x:c r="A1293" t="str">
        <x:v>AT-01288</x:v>
      </x:c>
      <x:c r="B1293" t="str">
        <x:v>Telefone</x:v>
      </x:c>
      <x:c r="C1293" t="str">
        <x:v>(11) 4748-0058</x:v>
      </x:c>
      <x:c r="D1293" t="str">
        <x:v>+55 (11) 4748-0058</x:v>
      </x:c>
      <x:c r="E1293" t="str">
        <x:v>Normalizado</x:v>
      </x:c>
      <x:c r="F1293" t="str"/>
    </x:row>
    <x:row r="1294">
      <x:c r="A1294" t="str">
        <x:v>AT-01289</x:v>
      </x:c>
      <x:c r="B1294" t="str">
        <x:v>Telefone</x:v>
      </x:c>
      <x:c r="C1294" t="str">
        <x:v>(11) 4745-3600</x:v>
      </x:c>
      <x:c r="D1294" t="str">
        <x:v>+55 (11) 4745-3600</x:v>
      </x:c>
      <x:c r="E1294" t="str">
        <x:v>Normalizado</x:v>
      </x:c>
      <x:c r="F1294" t="str"/>
    </x:row>
    <x:row r="1295">
      <x:c r="A1295" t="str">
        <x:v>AT-01290</x:v>
      </x:c>
      <x:c r="B1295" t="str">
        <x:v>Telefone</x:v>
      </x:c>
      <x:c r="C1295" t="str">
        <x:v>(11) 4759-3200</x:v>
      </x:c>
      <x:c r="D1295" t="str">
        <x:v>+55 (11) 4759-3200</x:v>
      </x:c>
      <x:c r="E1295" t="str">
        <x:v>Normalizado</x:v>
      </x:c>
      <x:c r="F1295" t="str"/>
    </x:row>
    <x:row r="1296">
      <x:c r="A1296" t="str">
        <x:v>AT-01291</x:v>
      </x:c>
      <x:c r="B1296" t="str">
        <x:v>Telefone</x:v>
      </x:c>
      <x:c r="C1296" t="str">
        <x:v>(11) 4751-1375</x:v>
      </x:c>
      <x:c r="D1296" t="str">
        <x:v>+55 (11) 4751-1375</x:v>
      </x:c>
      <x:c r="E1296" t="str">
        <x:v>Normalizado</x:v>
      </x:c>
      <x:c r="F1296" t="str"/>
    </x:row>
    <x:row r="1297">
      <x:c r="A1297" t="str">
        <x:v>AT-01292</x:v>
      </x:c>
      <x:c r="B1297" t="str">
        <x:v>Telefone</x:v>
      </x:c>
      <x:c r="C1297" t="str">
        <x:v>(11) 4748-0016</x:v>
      </x:c>
      <x:c r="D1297" t="str">
        <x:v>+55 (11) 4748-0016</x:v>
      </x:c>
      <x:c r="E1297" t="str">
        <x:v>Normalizado</x:v>
      </x:c>
      <x:c r="F1297" t="str"/>
    </x:row>
    <x:row r="1298">
      <x:c r="A1298" t="str">
        <x:v>AT-01293</x:v>
      </x:c>
      <x:c r="B1298" t="str">
        <x:v>Telefone</x:v>
      </x:c>
      <x:c r="C1298" t="str">
        <x:v>(11) 4751-2732</x:v>
      </x:c>
      <x:c r="D1298" t="str">
        <x:v>+55 (11) 4751-2732</x:v>
      </x:c>
      <x:c r="E1298" t="str">
        <x:v>Normalizado</x:v>
      </x:c>
      <x:c r="F1298" t="str"/>
    </x:row>
    <x:row r="1299">
      <x:c r="A1299" t="str">
        <x:v>AT-01294</x:v>
      </x:c>
      <x:c r="B1299" t="str">
        <x:v>Telefone</x:v>
      </x:c>
      <x:c r="C1299" t="str">
        <x:v>(11) 5395-6778</x:v>
      </x:c>
      <x:c r="D1299" t="str">
        <x:v>+55 (11) 5395-6778</x:v>
      </x:c>
      <x:c r="E1299" t="str">
        <x:v>Normalizado</x:v>
      </x:c>
      <x:c r="F1299" t="str"/>
    </x:row>
    <x:row r="1300">
      <x:c r="A1300" t="str">
        <x:v>AT-01295</x:v>
      </x:c>
      <x:c r="B1300" t="str">
        <x:v>Telefone</x:v>
      </x:c>
      <x:c r="C1300" t="str">
        <x:v>(11) 2630-3000</x:v>
      </x:c>
      <x:c r="D1300" t="str">
        <x:v>+55 (11) 2630-3000</x:v>
      </x:c>
      <x:c r="E1300" t="str">
        <x:v>Normalizado</x:v>
      </x:c>
      <x:c r="F1300" t="str"/>
    </x:row>
    <x:row r="1301">
      <x:c r="A1301" t="str">
        <x:v>AT-01296</x:v>
      </x:c>
      <x:c r="B1301" t="str">
        <x:v>Telefone</x:v>
      </x:c>
      <x:c r="C1301" t="str">
        <x:v>(11) 4796-9319</x:v>
      </x:c>
      <x:c r="D1301" t="str">
        <x:v>+55 (11) 4796-9319</x:v>
      </x:c>
      <x:c r="E1301" t="str">
        <x:v>Normalizado</x:v>
      </x:c>
      <x:c r="F1301" t="str"/>
    </x:row>
    <x:row r="1302">
      <x:c r="A1302" t="str">
        <x:v>AT-01297</x:v>
      </x:c>
      <x:c r="B1302" t="str">
        <x:v>Telefone</x:v>
      </x:c>
      <x:c r="C1302" t="str">
        <x:v>(11) 4214-6902</x:v>
      </x:c>
      <x:c r="D1302" t="str">
        <x:v>+55 (11) 4214-6902</x:v>
      </x:c>
      <x:c r="E1302" t="str">
        <x:v>Normalizado</x:v>
      </x:c>
      <x:c r="F1302" t="str"/>
    </x:row>
    <x:row r="1303">
      <x:c r="A1303" t="str">
        <x:v>AT-01298</x:v>
      </x:c>
      <x:c r="B1303" t="str">
        <x:v>Telefone</x:v>
      </x:c>
      <x:c r="C1303" t="str">
        <x:v>(11) 4742-7392</x:v>
      </x:c>
      <x:c r="D1303" t="str">
        <x:v>+55 (11) 4742-7392</x:v>
      </x:c>
      <x:c r="E1303" t="str">
        <x:v>Normalizado</x:v>
      </x:c>
      <x:c r="F1303" t="str"/>
    </x:row>
    <x:row r="1304">
      <x:c r="A1304" t="str">
        <x:v>AT-01299</x:v>
      </x:c>
      <x:c r="B1304" t="str">
        <x:v>Telefone</x:v>
      </x:c>
      <x:c r="C1304" t="str">
        <x:v>(11) 4747-4652</x:v>
      </x:c>
      <x:c r="D1304" t="str">
        <x:v>+55 (11) 4747-4652</x:v>
      </x:c>
      <x:c r="E1304" t="str">
        <x:v>Normalizado</x:v>
      </x:c>
      <x:c r="F1304" t="str"/>
    </x:row>
    <x:row r="1305">
      <x:c r="A1305" t="str">
        <x:v>AT-01300</x:v>
      </x:c>
      <x:c r="B1305" t="str">
        <x:v>Telefone</x:v>
      </x:c>
      <x:c r="C1305" t="str">
        <x:v>(11) 2630-3000</x:v>
      </x:c>
      <x:c r="D1305" t="str">
        <x:v>+55 (11) 2630-3000</x:v>
      </x:c>
      <x:c r="E1305" t="str">
        <x:v>Normalizado</x:v>
      </x:c>
      <x:c r="F1305" t="str"/>
    </x:row>
    <x:row r="1306">
      <x:c r="A1306" t="str">
        <x:v>AT-01301</x:v>
      </x:c>
      <x:c r="B1306" t="str">
        <x:v>Telefone</x:v>
      </x:c>
      <x:c r="C1306" t="str">
        <x:v>(11) 4741-2090</x:v>
      </x:c>
      <x:c r="D1306" t="str">
        <x:v>+55 (11) 4741-2090</x:v>
      </x:c>
      <x:c r="E1306" t="str">
        <x:v>Normalizado</x:v>
      </x:c>
      <x:c r="F1306" t="str"/>
    </x:row>
    <x:row r="1307">
      <x:c r="A1307" t="str">
        <x:v>AT-01302</x:v>
      </x:c>
      <x:c r="B1307" t="str">
        <x:v>Telefone</x:v>
      </x:c>
      <x:c r="C1307" t="str">
        <x:v>(11) 4634-3089</x:v>
      </x:c>
      <x:c r="D1307" t="str">
        <x:v>+55 (11) 4634-3089</x:v>
      </x:c>
      <x:c r="E1307" t="str">
        <x:v>Normalizado</x:v>
      </x:c>
      <x:c r="F1307" t="str"/>
    </x:row>
    <x:row r="1308">
      <x:c r="A1308" t="str">
        <x:v>AT-01303</x:v>
      </x:c>
      <x:c r="B1308" t="str">
        <x:v>Telefone</x:v>
      </x:c>
      <x:c r="C1308" t="str">
        <x:v>(11) 4799-5735</x:v>
      </x:c>
      <x:c r="D1308" t="str">
        <x:v>+55 (11) 4799-5735</x:v>
      </x:c>
      <x:c r="E1308" t="str">
        <x:v>Normalizado</x:v>
      </x:c>
      <x:c r="F1308" t="str"/>
    </x:row>
    <x:row r="1309">
      <x:c r="A1309" t="str">
        <x:v>AT-01304</x:v>
      </x:c>
      <x:c r="B1309" t="str">
        <x:v>Telefone</x:v>
      </x:c>
      <x:c r="C1309" t="str">
        <x:v>(11) 4742-8893</x:v>
      </x:c>
      <x:c r="D1309" t="str">
        <x:v>+55 (11) 4742-8893</x:v>
      </x:c>
      <x:c r="E1309" t="str">
        <x:v>Normalizado</x:v>
      </x:c>
      <x:c r="F1309" t="str"/>
    </x:row>
    <x:row r="1310">
      <x:c r="A1310" t="str">
        <x:v>AT-01305</x:v>
      </x:c>
      <x:c r="B1310" t="str">
        <x:v>Telefone</x:v>
      </x:c>
      <x:c r="C1310" t="str">
        <x:v>(11) 4748-7428</x:v>
      </x:c>
      <x:c r="D1310" t="str">
        <x:v>+55 (11) 4748-7428</x:v>
      </x:c>
      <x:c r="E1310" t="str">
        <x:v>Normalizado</x:v>
      </x:c>
      <x:c r="F1310" t="str"/>
    </x:row>
    <x:row r="1311">
      <x:c r="A1311" t="str">
        <x:v>AT-01306</x:v>
      </x:c>
      <x:c r="B1311" t="str">
        <x:v>Telefone</x:v>
      </x:c>
      <x:c r="C1311" t="str">
        <x:v>02892086000130</x:v>
      </x:c>
      <x:c r="D1311" t="str"/>
      <x:c r="E1311" t="str">
        <x:v>Normalizado com ressalva</x:v>
      </x:c>
      <x:c r="F1311" t="str">
        <x:v>Possível CNPJ no telefone: 02892086000130</x:v>
      </x:c>
    </x:row>
    <x:row r="1312">
      <x:c r="A1312" t="str">
        <x:v>AT-01307</x:v>
      </x:c>
      <x:c r="B1312" t="str">
        <x:v>Telefone</x:v>
      </x:c>
      <x:c r="C1312" t="str">
        <x:v>47447409</x:v>
      </x:c>
      <x:c r="D1312" t="str">
        <x:v>+55 (11) 4744-7409</x:v>
      </x:c>
      <x:c r="E1312" t="str">
        <x:v>Normalizado</x:v>
      </x:c>
      <x:c r="F1312" t="str"/>
    </x:row>
    <x:row r="1313">
      <x:c r="A1313" t="str">
        <x:v>AT-01308</x:v>
      </x:c>
      <x:c r="B1313" t="str">
        <x:v>Telefone</x:v>
      </x:c>
      <x:c r="C1313" t="str">
        <x:v>(11) 4722-5188</x:v>
      </x:c>
      <x:c r="D1313" t="str">
        <x:v>+55 (11) 4722-5188</x:v>
      </x:c>
      <x:c r="E1313" t="str">
        <x:v>Normalizado</x:v>
      </x:c>
      <x:c r="F1313" t="str"/>
    </x:row>
    <x:row r="1314">
      <x:c r="A1314" t="str">
        <x:v>AT-01309</x:v>
      </x:c>
      <x:c r="B1314" t="str">
        <x:v>Telefone</x:v>
      </x:c>
      <x:c r="C1314" t="str">
        <x:v>(11) 4742-8090</x:v>
      </x:c>
      <x:c r="D1314" t="str">
        <x:v>+55 (11) 4742-8090</x:v>
      </x:c>
      <x:c r="E1314" t="str">
        <x:v>Normalizado</x:v>
      </x:c>
      <x:c r="F1314" t="str"/>
    </x:row>
    <x:row r="1315">
      <x:c r="A1315" t="str">
        <x:v>AT-01310</x:v>
      </x:c>
      <x:c r="B1315" t="str">
        <x:v>Telefone</x:v>
      </x:c>
      <x:c r="C1315" t="str">
        <x:v>(11) 4747-0011</x:v>
      </x:c>
      <x:c r="D1315" t="str">
        <x:v>+55 (11) 4747-0011</x:v>
      </x:c>
      <x:c r="E1315" t="str">
        <x:v>Normalizado</x:v>
      </x:c>
      <x:c r="F1315" t="str"/>
    </x:row>
    <x:row r="1316">
      <x:c r="A1316" t="str">
        <x:v>AT-01311</x:v>
      </x:c>
      <x:c r="B1316" t="str">
        <x:v>Telefone</x:v>
      </x:c>
      <x:c r="C1316" t="str">
        <x:v>(11) 4756-4453</x:v>
      </x:c>
      <x:c r="D1316" t="str">
        <x:v>+55 (11) 4756-4453</x:v>
      </x:c>
      <x:c r="E1316" t="str">
        <x:v>Normalizado</x:v>
      </x:c>
      <x:c r="F1316" t="str"/>
    </x:row>
    <x:row r="1317">
      <x:c r="A1317" t="str">
        <x:v>AT-01312</x:v>
      </x:c>
      <x:c r="B1317" t="str">
        <x:v>Telefone</x:v>
      </x:c>
      <x:c r="C1317" t="str">
        <x:v>(11) 4752-9999</x:v>
      </x:c>
      <x:c r="D1317" t="str">
        <x:v>+55 (11) 4752-9999</x:v>
      </x:c>
      <x:c r="E1317" t="str">
        <x:v>Normalizado</x:v>
      </x:c>
      <x:c r="F1317" t="str"/>
    </x:row>
    <x:row r="1318">
      <x:c r="A1318" t="str">
        <x:v>AT-01313</x:v>
      </x:c>
      <x:c r="B1318" t="str">
        <x:v>Telefone</x:v>
      </x:c>
      <x:c r="C1318" t="str">
        <x:v>(11) 4748-1280</x:v>
      </x:c>
      <x:c r="D1318" t="str">
        <x:v>+55 (11) 4748-1280</x:v>
      </x:c>
      <x:c r="E1318" t="str">
        <x:v>Normalizado</x:v>
      </x:c>
      <x:c r="F1318" t="str"/>
    </x:row>
    <x:row r="1319">
      <x:c r="A1319" t="str">
        <x:v>AT-01314</x:v>
      </x:c>
      <x:c r="B1319" t="str">
        <x:v>Telefone</x:v>
      </x:c>
      <x:c r="C1319" t="str">
        <x:v>(11) 4762-1114</x:v>
      </x:c>
      <x:c r="D1319" t="str">
        <x:v>+55 (11) 4762-1114</x:v>
      </x:c>
      <x:c r="E1319" t="str">
        <x:v>Normalizado</x:v>
      </x:c>
      <x:c r="F1319" t="str"/>
    </x:row>
    <x:row r="1320">
      <x:c r="A1320" t="str">
        <x:v>AT-01315</x:v>
      </x:c>
      <x:c r="B1320" t="str">
        <x:v>Telefone</x:v>
      </x:c>
      <x:c r="C1320" t="str">
        <x:v>(11) 4747-7976</x:v>
      </x:c>
      <x:c r="D1320" t="str">
        <x:v>+55 (11) 4747-7976</x:v>
      </x:c>
      <x:c r="E1320" t="str">
        <x:v>Normalizado</x:v>
      </x:c>
      <x:c r="F1320" t="str"/>
    </x:row>
    <x:row r="1321">
      <x:c r="A1321" t="str">
        <x:v>AT-01316</x:v>
      </x:c>
      <x:c r="B1321" t="str">
        <x:v>Telefone</x:v>
      </x:c>
      <x:c r="C1321" t="str">
        <x:v>(11) 4742-4533</x:v>
      </x:c>
      <x:c r="D1321" t="str">
        <x:v>+55 (11) 4742-4533</x:v>
      </x:c>
      <x:c r="E1321" t="str">
        <x:v>Normalizado</x:v>
      </x:c>
      <x:c r="F1321" t="str"/>
    </x:row>
    <x:row r="1322">
      <x:c r="A1322" t="str">
        <x:v>AT-01317</x:v>
      </x:c>
      <x:c r="B1322" t="str">
        <x:v>Telefone</x:v>
      </x:c>
      <x:c r="C1322" t="str">
        <x:v>(11) 2866-2442</x:v>
      </x:c>
      <x:c r="D1322" t="str">
        <x:v>+55 (11) 2866-2442</x:v>
      </x:c>
      <x:c r="E1322" t="str">
        <x:v>Normalizado</x:v>
      </x:c>
      <x:c r="F1322" t="str"/>
    </x:row>
    <x:row r="1323">
      <x:c r="A1323" t="str">
        <x:v>AT-01318</x:v>
      </x:c>
      <x:c r="B1323" t="str">
        <x:v>Telefone</x:v>
      </x:c>
      <x:c r="C1323" t="str">
        <x:v>(11) 4745-6500</x:v>
      </x:c>
      <x:c r="D1323" t="str">
        <x:v>+55 (11) 4745-6500</x:v>
      </x:c>
      <x:c r="E1323" t="str">
        <x:v>Normalizado</x:v>
      </x:c>
      <x:c r="F1323" t="str"/>
    </x:row>
    <x:row r="1324">
      <x:c r="A1324" t="str">
        <x:v>AT-01319</x:v>
      </x:c>
      <x:c r="B1324" t="str">
        <x:v>Telefone</x:v>
      </x:c>
      <x:c r="C1324" t="str">
        <x:v>(11) 2630-3000</x:v>
      </x:c>
      <x:c r="D1324" t="str">
        <x:v>+55 (11) 2630-3000</x:v>
      </x:c>
      <x:c r="E1324" t="str">
        <x:v>Normalizado</x:v>
      </x:c>
      <x:c r="F1324" t="str"/>
    </x:row>
    <x:row r="1325">
      <x:c r="A1325" t="str">
        <x:v>AT-01320</x:v>
      </x:c>
      <x:c r="B1325" t="str">
        <x:v>Telefone</x:v>
      </x:c>
      <x:c r="C1325" t="str">
        <x:v>(11) 4746-2809</x:v>
      </x:c>
      <x:c r="D1325" t="str">
        <x:v>+55 (11) 4746-2809</x:v>
      </x:c>
      <x:c r="E1325" t="str">
        <x:v>Normalizado</x:v>
      </x:c>
      <x:c r="F1325" t="str"/>
    </x:row>
    <x:row r="1326">
      <x:c r="A1326" t="str">
        <x:v>AT-01321</x:v>
      </x:c>
      <x:c r="B1326" t="str">
        <x:v>Telefone</x:v>
      </x:c>
      <x:c r="C1326" t="str">
        <x:v>(11) 4642-8110</x:v>
      </x:c>
      <x:c r="D1326" t="str">
        <x:v>+55 (11) 4642-8110</x:v>
      </x:c>
      <x:c r="E1326" t="str">
        <x:v>Normalizado</x:v>
      </x:c>
      <x:c r="F1326" t="str"/>
    </x:row>
    <x:row r="1327">
      <x:c r="A1327" t="str">
        <x:v>AT-01322</x:v>
      </x:c>
      <x:c r="B1327" t="str">
        <x:v>Telefone</x:v>
      </x:c>
      <x:c r="C1327" t="str">
        <x:v>(11) 2151-0805</x:v>
      </x:c>
      <x:c r="D1327" t="str">
        <x:v>+55 (11) 2151-0805</x:v>
      </x:c>
      <x:c r="E1327" t="str">
        <x:v>Normalizado</x:v>
      </x:c>
      <x:c r="F1327" t="str"/>
    </x:row>
    <x:row r="1328">
      <x:c r="A1328" t="str">
        <x:v>AT-01323</x:v>
      </x:c>
      <x:c r="B1328" t="str">
        <x:v>Telefone</x:v>
      </x:c>
      <x:c r="C1328" t="str">
        <x:v>(11) 4744-7055</x:v>
      </x:c>
      <x:c r="D1328" t="str">
        <x:v>+55 (11) 4744-7055</x:v>
      </x:c>
      <x:c r="E1328" t="str">
        <x:v>Normalizado</x:v>
      </x:c>
      <x:c r="F1328" t="str"/>
    </x:row>
    <x:row r="1329">
      <x:c r="A1329" t="str">
        <x:v>AT-01324</x:v>
      </x:c>
      <x:c r="B1329" t="str">
        <x:v>Telefone</x:v>
      </x:c>
      <x:c r="C1329" t="str">
        <x:v>(11) 4712-6092</x:v>
      </x:c>
      <x:c r="D1329" t="str">
        <x:v>+55 (11) 4712-6092</x:v>
      </x:c>
      <x:c r="E1329" t="str">
        <x:v>Normalizado</x:v>
      </x:c>
      <x:c r="F1329" t="str"/>
    </x:row>
    <x:row r="1330">
      <x:c r="A1330" t="str">
        <x:v>AT-01325</x:v>
      </x:c>
      <x:c r="B1330" t="str">
        <x:v>Telefone</x:v>
      </x:c>
      <x:c r="C1330" t="str">
        <x:v>(11) 4746-7750</x:v>
      </x:c>
      <x:c r="D1330" t="str">
        <x:v>+55 (11) 4746-7750</x:v>
      </x:c>
      <x:c r="E1330" t="str">
        <x:v>Normalizado</x:v>
      </x:c>
      <x:c r="F1330" t="str"/>
    </x:row>
    <x:row r="1331">
      <x:c r="A1331" t="str">
        <x:v>AT-01326</x:v>
      </x:c>
      <x:c r="B1331" t="str">
        <x:v>Telefone</x:v>
      </x:c>
      <x:c r="C1331" t="str">
        <x:v>(11) 4745-6500</x:v>
      </x:c>
      <x:c r="D1331" t="str">
        <x:v>+55 (11) 4745-6500</x:v>
      </x:c>
      <x:c r="E1331" t="str">
        <x:v>Normalizado</x:v>
      </x:c>
      <x:c r="F1331" t="str"/>
    </x:row>
    <x:row r="1332">
      <x:c r="A1332" t="str">
        <x:v>AT-01326</x:v>
      </x:c>
      <x:c r="B1332" t="str">
        <x:v>E-mail</x:v>
      </x:c>
      <x:c r="C1332" t="str">
        <x:v>hmss@uol. com.br</x:v>
      </x:c>
      <x:c r="D1332" t="str">
        <x:v>hmss@uol.com.br</x:v>
      </x:c>
      <x:c r="E1332" t="str">
        <x:v>Formatação corrigida</x:v>
      </x:c>
      <x:c r="F1332" t="str"/>
    </x:row>
    <x:row r="1333">
      <x:c r="A1333" t="str">
        <x:v>AT-01327</x:v>
      </x:c>
      <x:c r="B1333" t="str">
        <x:v>Telefone</x:v>
      </x:c>
      <x:c r="C1333" t="str">
        <x:v>(11) 4745-4000</x:v>
      </x:c>
      <x:c r="D1333" t="str">
        <x:v>+55 (11) 4745-4000</x:v>
      </x:c>
      <x:c r="E1333" t="str">
        <x:v>Normalizado</x:v>
      </x:c>
      <x:c r="F1333" t="str"/>
    </x:row>
    <x:row r="1334">
      <x:c r="A1334" t="str">
        <x:v>AT-01328</x:v>
      </x:c>
      <x:c r="B1334" t="str">
        <x:v>Telefone</x:v>
      </x:c>
      <x:c r="C1334" t="str">
        <x:v>(11) 4872-8257</x:v>
      </x:c>
      <x:c r="D1334" t="str">
        <x:v>+55 (11) 4872-8257</x:v>
      </x:c>
      <x:c r="E1334" t="str">
        <x:v>Normalizado</x:v>
      </x:c>
      <x:c r="F1334" t="str"/>
    </x:row>
    <x:row r="1335">
      <x:c r="A1335" t="str">
        <x:v>AT-01329</x:v>
      </x:c>
      <x:c r="B1335" t="str">
        <x:v>Telefone</x:v>
      </x:c>
      <x:c r="C1335" t="str">
        <x:v>1147483426962932501</x:v>
      </x:c>
      <x:c r="D1335" t="str"/>
      <x:c r="E1335" t="str">
        <x:v>Normalizado com ressalva</x:v>
      </x:c>
      <x:c r="F1335" t="str">
        <x:v>Telefone com formato não reconhecido: 1147483426962932501</x:v>
      </x:c>
    </x:row>
    <x:row r="1336">
      <x:c r="A1336" t="str">
        <x:v>AT-01330</x:v>
      </x:c>
      <x:c r="B1336" t="str">
        <x:v>Telefone</x:v>
      </x:c>
      <x:c r="C1336" t="str">
        <x:v>(11) 3155-2000</x:v>
      </x:c>
      <x:c r="D1336" t="str">
        <x:v>+55 (11) 3155-2000</x:v>
      </x:c>
      <x:c r="E1336" t="str">
        <x:v>Normalizado</x:v>
      </x:c>
      <x:c r="F1336" t="str"/>
    </x:row>
    <x:row r="1337">
      <x:c r="A1337" t="str">
        <x:v>AT-01331</x:v>
      </x:c>
      <x:c r="B1337" t="str">
        <x:v>Telefone</x:v>
      </x:c>
      <x:c r="C1337" t="str">
        <x:v>(11) 1900-0739</x:v>
      </x:c>
      <x:c r="D1337" t="str">
        <x:v>+55 (11) 1900-0739</x:v>
      </x:c>
      <x:c r="E1337" t="str">
        <x:v>Normalizado</x:v>
      </x:c>
      <x:c r="F1337" t="str"/>
    </x:row>
    <x:row r="1338">
      <x:c r="A1338" t="str">
        <x:v>AT-01332</x:v>
      </x:c>
      <x:c r="B1338" t="str">
        <x:v>Telefone</x:v>
      </x:c>
      <x:c r="C1338" t="str">
        <x:v>(11) 4747-2233</x:v>
      </x:c>
      <x:c r="D1338" t="str">
        <x:v>+55 (11) 4747-2233</x:v>
      </x:c>
      <x:c r="E1338" t="str">
        <x:v>Normalizado</x:v>
      </x:c>
      <x:c r="F1338" t="str"/>
    </x:row>
    <x:row r="1339">
      <x:c r="A1339" t="str">
        <x:v>AT-01333</x:v>
      </x:c>
      <x:c r="B1339" t="str">
        <x:v>Telefone</x:v>
      </x:c>
      <x:c r="C1339" t="str">
        <x:v>(11) 2893-3933</x:v>
      </x:c>
      <x:c r="D1339" t="str">
        <x:v>+55 (11) 2893-3933</x:v>
      </x:c>
      <x:c r="E1339" t="str">
        <x:v>Normalizado</x:v>
      </x:c>
      <x:c r="F1339" t="str"/>
    </x:row>
    <x:row r="1340">
      <x:c r="A1340" t="str">
        <x:v>AT-01334</x:v>
      </x:c>
      <x:c r="B1340" t="str">
        <x:v>Telefone</x:v>
      </x:c>
      <x:c r="C1340" t="str">
        <x:v>(11) 4751-1588</x:v>
      </x:c>
      <x:c r="D1340" t="str">
        <x:v>+55 (11) 4751-1588</x:v>
      </x:c>
      <x:c r="E1340" t="str">
        <x:v>Normalizado</x:v>
      </x:c>
      <x:c r="F1340" t="str"/>
    </x:row>
    <x:row r="1341">
      <x:c r="A1341" t="str">
        <x:v>AT-01335</x:v>
      </x:c>
      <x:c r="B1341" t="str">
        <x:v>Telefone</x:v>
      </x:c>
      <x:c r="C1341" t="str">
        <x:v>(11) 4642-1456</x:v>
      </x:c>
      <x:c r="D1341" t="str">
        <x:v>+55 (11) 4642-1456</x:v>
      </x:c>
      <x:c r="E1341" t="str">
        <x:v>Normalizado</x:v>
      </x:c>
      <x:c r="F1341" t="str"/>
    </x:row>
    <x:row r="1342">
      <x:c r="A1342" t="str">
        <x:v>AT-01336</x:v>
      </x:c>
      <x:c r="B1342" t="str">
        <x:v>Telefone</x:v>
      </x:c>
      <x:c r="C1342" t="str">
        <x:v>(11) 7121-7602</x:v>
      </x:c>
      <x:c r="D1342" t="str">
        <x:v>+55 (11) 7121-7602</x:v>
      </x:c>
      <x:c r="E1342" t="str">
        <x:v>Normalizado</x:v>
      </x:c>
      <x:c r="F1342" t="str"/>
    </x:row>
    <x:row r="1343">
      <x:c r="A1343" t="str">
        <x:v>AT-01337</x:v>
      </x:c>
      <x:c r="B1343" t="str">
        <x:v>Telefone</x:v>
      </x:c>
      <x:c r="C1343" t="str">
        <x:v>(11) 2452-0662</x:v>
      </x:c>
      <x:c r="D1343" t="str">
        <x:v>+55 (11) 2452-0662</x:v>
      </x:c>
      <x:c r="E1343" t="str">
        <x:v>Normalizado</x:v>
      </x:c>
      <x:c r="F1343" t="str"/>
    </x:row>
    <x:row r="1344">
      <x:c r="A1344" t="str">
        <x:v>AT-01338</x:v>
      </x:c>
      <x:c r="B1344" t="str">
        <x:v>Telefone</x:v>
      </x:c>
      <x:c r="C1344" t="str">
        <x:v>(11) 5146-8898</x:v>
      </x:c>
      <x:c r="D1344" t="str">
        <x:v>+55 (11) 5146-8898</x:v>
      </x:c>
      <x:c r="E1344" t="str">
        <x:v>Normalizado</x:v>
      </x:c>
      <x:c r="F1344" t="str"/>
    </x:row>
    <x:row r="1345">
      <x:c r="A1345" t="str">
        <x:v>AT-01339</x:v>
      </x:c>
      <x:c r="B1345" t="str">
        <x:v>Telefone</x:v>
      </x:c>
      <x:c r="C1345" t="str">
        <x:v>(11) 4747-5698</x:v>
      </x:c>
      <x:c r="D1345" t="str">
        <x:v>+55 (11) 4747-5698</x:v>
      </x:c>
      <x:c r="E1345" t="str">
        <x:v>Normalizado</x:v>
      </x:c>
      <x:c r="F1345" t="str"/>
    </x:row>
    <x:row r="1346">
      <x:c r="A1346" t="str">
        <x:v>AT-01340</x:v>
      </x:c>
      <x:c r="B1346" t="str">
        <x:v>Telefone</x:v>
      </x:c>
      <x:c r="C1346" t="str">
        <x:v>(11) 4292-6194</x:v>
      </x:c>
      <x:c r="D1346" t="str">
        <x:v>+55 (11) 4292-6194</x:v>
      </x:c>
      <x:c r="E1346" t="str">
        <x:v>Normalizado</x:v>
      </x:c>
      <x:c r="F1346" t="str"/>
    </x:row>
    <x:row r="1347">
      <x:c r="A1347" t="str">
        <x:v>AT-01341</x:v>
      </x:c>
      <x:c r="B1347" t="str">
        <x:v>Telefone</x:v>
      </x:c>
      <x:c r="C1347" t="str">
        <x:v>(11) 4191-6772</x:v>
      </x:c>
      <x:c r="D1347" t="str">
        <x:v>+55 (11) 4191-6772</x:v>
      </x:c>
      <x:c r="E1347" t="str">
        <x:v>Normalizado</x:v>
      </x:c>
      <x:c r="F1347" t="str"/>
    </x:row>
    <x:row r="1348">
      <x:c r="A1348" t="str">
        <x:v>AT-01342</x:v>
      </x:c>
      <x:c r="B1348" t="str">
        <x:v>Telefone</x:v>
      </x:c>
      <x:c r="C1348" t="str">
        <x:v>(11) 4746-7800</x:v>
      </x:c>
      <x:c r="D1348" t="str">
        <x:v>+55 (11) 4746-7800</x:v>
      </x:c>
      <x:c r="E1348" t="str">
        <x:v>Normalizado</x:v>
      </x:c>
      <x:c r="F1348" t="str"/>
    </x:row>
    <x:row r="1349">
      <x:c r="A1349" t="str">
        <x:v>AT-01343</x:v>
      </x:c>
      <x:c r="B1349" t="str">
        <x:v>Telefone</x:v>
      </x:c>
      <x:c r="C1349" t="str">
        <x:v>(11) 1002-2243</x:v>
      </x:c>
      <x:c r="D1349" t="str">
        <x:v>+55 (11) 1002-2243</x:v>
      </x:c>
      <x:c r="E1349" t="str">
        <x:v>Normalizado</x:v>
      </x:c>
      <x:c r="F1349" t="str"/>
    </x:row>
    <x:row r="1350">
      <x:c r="A1350" t="str">
        <x:v>AT-01344</x:v>
      </x:c>
      <x:c r="B1350" t="str">
        <x:v>Telefone</x:v>
      </x:c>
      <x:c r="C1350" t="str">
        <x:v>(11) 4746-4854</x:v>
      </x:c>
      <x:c r="D1350" t="str">
        <x:v>+55 (11) 4746-4854</x:v>
      </x:c>
      <x:c r="E1350" t="str">
        <x:v>Normalizado</x:v>
      </x:c>
      <x:c r="F1350" t="str"/>
    </x:row>
    <x:row r="1351">
      <x:c r="A1351" t="str">
        <x:v>AT-01345</x:v>
      </x:c>
      <x:c r="B1351" t="str">
        <x:v>Telefone</x:v>
      </x:c>
      <x:c r="C1351" t="str">
        <x:v>(11) 2350-3135</x:v>
      </x:c>
      <x:c r="D1351" t="str">
        <x:v>+55 (11) 2350-3135</x:v>
      </x:c>
      <x:c r="E1351" t="str">
        <x:v>Normalizado</x:v>
      </x:c>
      <x:c r="F1351" t="str"/>
    </x:row>
    <x:row r="1352">
      <x:c r="A1352" t="str">
        <x:v>AT-01346</x:v>
      </x:c>
      <x:c r="B1352" t="str">
        <x:v>Telefone</x:v>
      </x:c>
      <x:c r="C1352" t="str">
        <x:v>(11) 4746-4210</x:v>
      </x:c>
      <x:c r="D1352" t="str">
        <x:v>+55 (11) 4746-4210</x:v>
      </x:c>
      <x:c r="E1352" t="str">
        <x:v>Normalizado</x:v>
      </x:c>
      <x:c r="F1352" t="str"/>
    </x:row>
    <x:row r="1353">
      <x:c r="A1353" t="str">
        <x:v>AT-01347</x:v>
      </x:c>
      <x:c r="B1353" t="str">
        <x:v>Telefone</x:v>
      </x:c>
      <x:c r="C1353" t="str">
        <x:v>(11) 4746-2979</x:v>
      </x:c>
      <x:c r="D1353" t="str">
        <x:v>+55 (11) 4746-2979</x:v>
      </x:c>
      <x:c r="E1353" t="str">
        <x:v>Normalizado</x:v>
      </x:c>
      <x:c r="F1353" t="str"/>
    </x:row>
    <x:row r="1354">
      <x:c r="A1354" t="str">
        <x:v>AT-01348</x:v>
      </x:c>
      <x:c r="B1354" t="str">
        <x:v>Telefone</x:v>
      </x:c>
      <x:c r="C1354" t="str">
        <x:v>(11) 4746-4122</x:v>
      </x:c>
      <x:c r="D1354" t="str">
        <x:v>+55 (11) 4746-4122</x:v>
      </x:c>
      <x:c r="E1354" t="str">
        <x:v>Normalizado</x:v>
      </x:c>
      <x:c r="F1354" t="str"/>
    </x:row>
    <x:row r="1355">
      <x:c r="A1355" t="str">
        <x:v>AT-01349</x:v>
      </x:c>
      <x:c r="B1355" t="str">
        <x:v>Telefone</x:v>
      </x:c>
      <x:c r="C1355" t="str">
        <x:v>(11) 4748-7454</x:v>
      </x:c>
      <x:c r="D1355" t="str">
        <x:v>+55 (11) 4748-7454</x:v>
      </x:c>
      <x:c r="E1355" t="str">
        <x:v>Normalizado</x:v>
      </x:c>
      <x:c r="F1355" t="str"/>
    </x:row>
    <x:row r="1356">
      <x:c r="A1356" t="str">
        <x:v>AT-01350</x:v>
      </x:c>
      <x:c r="B1356" t="str">
        <x:v>Telefone</x:v>
      </x:c>
      <x:c r="C1356" t="str">
        <x:v>(11) 4741-1605</x:v>
      </x:c>
      <x:c r="D1356" t="str">
        <x:v>+55 (11) 4741-1605</x:v>
      </x:c>
      <x:c r="E1356" t="str">
        <x:v>Normalizado</x:v>
      </x:c>
      <x:c r="F1356" t="str"/>
    </x:row>
    <x:row r="1357">
      <x:c r="A1357" t="str">
        <x:v>AT-01351</x:v>
      </x:c>
      <x:c r="B1357" t="str">
        <x:v>Telefone</x:v>
      </x:c>
      <x:c r="C1357" t="str">
        <x:v>(11) 4752-3937</x:v>
      </x:c>
      <x:c r="D1357" t="str">
        <x:v>+55 (11) 4752-3937</x:v>
      </x:c>
      <x:c r="E1357" t="str">
        <x:v>Normalizado</x:v>
      </x:c>
      <x:c r="F1357" t="str"/>
    </x:row>
    <x:row r="1358">
      <x:c r="A1358" t="str">
        <x:v>AT-01352</x:v>
      </x:c>
      <x:c r="B1358" t="str">
        <x:v>Telefone</x:v>
      </x:c>
      <x:c r="C1358" t="str">
        <x:v>(11) 4745-3600</x:v>
      </x:c>
      <x:c r="D1358" t="str">
        <x:v>+55 (11) 4745-3600</x:v>
      </x:c>
      <x:c r="E1358" t="str">
        <x:v>Normalizado</x:v>
      </x:c>
      <x:c r="F1358" t="str"/>
    </x:row>
    <x:row r="1359">
      <x:c r="A1359" t="str">
        <x:v>AT-01353</x:v>
      </x:c>
      <x:c r="B1359" t="str">
        <x:v>Telefone</x:v>
      </x:c>
      <x:c r="C1359" t="str">
        <x:v>47472804</x:v>
      </x:c>
      <x:c r="D1359" t="str">
        <x:v>+55 (11) 4747-2804</x:v>
      </x:c>
      <x:c r="E1359" t="str">
        <x:v>Normalizado</x:v>
      </x:c>
      <x:c r="F1359" t="str"/>
    </x:row>
    <x:row r="1360">
      <x:c r="A1360" t="str">
        <x:v>AT-01354</x:v>
      </x:c>
      <x:c r="B1360" t="str">
        <x:v>Telefone</x:v>
      </x:c>
      <x:c r="C1360" t="str">
        <x:v>(11) 4745-3600</x:v>
      </x:c>
      <x:c r="D1360" t="str">
        <x:v>+55 (11) 4745-3600</x:v>
      </x:c>
      <x:c r="E1360" t="str">
        <x:v>Normalizado</x:v>
      </x:c>
      <x:c r="F1360" t="str"/>
    </x:row>
    <x:row r="1361">
      <x:c r="A1361" t="str">
        <x:v>AT-01355</x:v>
      </x:c>
      <x:c r="B1361" t="str">
        <x:v>Telefone</x:v>
      </x:c>
      <x:c r="C1361" t="str">
        <x:v>(11) 4748-8168</x:v>
      </x:c>
      <x:c r="D1361" t="str">
        <x:v>+55 (11) 4748-8168</x:v>
      </x:c>
      <x:c r="E1361" t="str">
        <x:v>Normalizado</x:v>
      </x:c>
      <x:c r="F1361" t="str"/>
    </x:row>
    <x:row r="1362">
      <x:c r="A1362" t="str">
        <x:v>AT-01356</x:v>
      </x:c>
      <x:c r="B1362" t="str">
        <x:v>Telefone</x:v>
      </x:c>
      <x:c r="C1362" t="str">
        <x:v>(11) 4746-1285</x:v>
      </x:c>
      <x:c r="D1362" t="str">
        <x:v>+55 (11) 4746-1285</x:v>
      </x:c>
      <x:c r="E1362" t="str">
        <x:v>Normalizado</x:v>
      </x:c>
      <x:c r="F1362" t="str"/>
    </x:row>
    <x:row r="1363">
      <x:c r="A1363" t="str">
        <x:v>AT-01357</x:v>
      </x:c>
      <x:c r="B1363" t="str">
        <x:v>Telefone</x:v>
      </x:c>
      <x:c r="C1363" t="str">
        <x:v>(11) 4749-2753</x:v>
      </x:c>
      <x:c r="D1363" t="str">
        <x:v>+55 (11) 4749-2753</x:v>
      </x:c>
      <x:c r="E1363" t="str">
        <x:v>Normalizado</x:v>
      </x:c>
      <x:c r="F1363" t="str"/>
    </x:row>
    <x:row r="1364">
      <x:c r="A1364" t="str">
        <x:v>AT-01358</x:v>
      </x:c>
      <x:c r="B1364" t="str">
        <x:v>Telefone</x:v>
      </x:c>
      <x:c r="C1364" t="str">
        <x:v>(11) 4743-9578</x:v>
      </x:c>
      <x:c r="D1364" t="str">
        <x:v>+55 (11) 4743-9578</x:v>
      </x:c>
      <x:c r="E1364" t="str">
        <x:v>Normalizado</x:v>
      </x:c>
      <x:c r="F1364" t="str"/>
    </x:row>
    <x:row r="1365">
      <x:c r="A1365" t="str">
        <x:v>AT-01359</x:v>
      </x:c>
      <x:c r="B1365" t="str">
        <x:v>Telefone</x:v>
      </x:c>
      <x:c r="C1365" t="str">
        <x:v>(11) 4748-8086</x:v>
      </x:c>
      <x:c r="D1365" t="str">
        <x:v>+55 (11) 4748-8086</x:v>
      </x:c>
      <x:c r="E1365" t="str">
        <x:v>Normalizado</x:v>
      </x:c>
      <x:c r="F1365" t="str"/>
    </x:row>
    <x:row r="1366">
      <x:c r="A1366" t="str">
        <x:v>AT-01360</x:v>
      </x:c>
      <x:c r="B1366" t="str">
        <x:v>Telefone</x:v>
      </x:c>
      <x:c r="C1366" t="str">
        <x:v>(11) 4748-4991</x:v>
      </x:c>
      <x:c r="D1366" t="str">
        <x:v>+55 (11) 4748-4991</x:v>
      </x:c>
      <x:c r="E1366" t="str">
        <x:v>Normalizado</x:v>
      </x:c>
      <x:c r="F1366" t="str"/>
    </x:row>
    <x:row r="1367">
      <x:c r="A1367" t="str">
        <x:v>AT-01361</x:v>
      </x:c>
      <x:c r="B1367" t="str">
        <x:v>Telefone</x:v>
      </x:c>
      <x:c r="C1367" t="str">
        <x:v>(11) 4748-1857</x:v>
      </x:c>
      <x:c r="D1367" t="str">
        <x:v>+55 (11) 4748-1857</x:v>
      </x:c>
      <x:c r="E1367" t="str">
        <x:v>Normalizado</x:v>
      </x:c>
      <x:c r="F1367" t="str"/>
    </x:row>
    <x:row r="1368">
      <x:c r="A1368" t="str">
        <x:v>AT-01362</x:v>
      </x:c>
      <x:c r="B1368" t="str">
        <x:v>Telefone</x:v>
      </x:c>
      <x:c r="C1368" t="str">
        <x:v>(11) 4747-8166</x:v>
      </x:c>
      <x:c r="D1368" t="str">
        <x:v>+55 (11) 4747-8166</x:v>
      </x:c>
      <x:c r="E1368" t="str">
        <x:v>Normalizado</x:v>
      </x:c>
      <x:c r="F1368" t="str"/>
    </x:row>
    <x:row r="1369">
      <x:c r="A1369" t="str">
        <x:v>AT-01363</x:v>
      </x:c>
      <x:c r="B1369" t="str">
        <x:v>Telefone</x:v>
      </x:c>
      <x:c r="C1369" t="str">
        <x:v>(11) 4749-9501</x:v>
      </x:c>
      <x:c r="D1369" t="str">
        <x:v>+55 (11) 4749-9501</x:v>
      </x:c>
      <x:c r="E1369" t="str">
        <x:v>Normalizado</x:v>
      </x:c>
      <x:c r="F1369" t="str"/>
    </x:row>
    <x:row r="1370">
      <x:c r="A1370" t="str">
        <x:v>AT-01364</x:v>
      </x:c>
      <x:c r="B1370" t="str">
        <x:v>Telefone</x:v>
      </x:c>
      <x:c r="C1370" t="str">
        <x:v>47444514</x:v>
      </x:c>
      <x:c r="D1370" t="str">
        <x:v>+55 (11) 4744-4514</x:v>
      </x:c>
      <x:c r="E1370" t="str">
        <x:v>Normalizado</x:v>
      </x:c>
      <x:c r="F1370" t="str"/>
    </x:row>
    <x:row r="1371">
      <x:c r="A1371" t="str">
        <x:v>AT-01365</x:v>
      </x:c>
      <x:c r="B1371" t="str">
        <x:v>Telefone</x:v>
      </x:c>
      <x:c r="C1371" t="str">
        <x:v>(11) 4751-4206</x:v>
      </x:c>
      <x:c r="D1371" t="str">
        <x:v>+55 (11) 4751-4206</x:v>
      </x:c>
      <x:c r="E1371" t="str">
        <x:v>Normalizado</x:v>
      </x:c>
      <x:c r="F1371" t="str"/>
    </x:row>
    <x:row r="1372">
      <x:c r="A1372" t="str">
        <x:v>AT-01366</x:v>
      </x:c>
      <x:c r="B1372" t="str">
        <x:v>Telefone</x:v>
      </x:c>
      <x:c r="C1372" t="str">
        <x:v>(11) 4747-6201</x:v>
      </x:c>
      <x:c r="D1372" t="str">
        <x:v>+55 (11) 4747-6201</x:v>
      </x:c>
      <x:c r="E1372" t="str">
        <x:v>Normalizado</x:v>
      </x:c>
      <x:c r="F1372" t="str"/>
    </x:row>
    <x:row r="1373">
      <x:c r="A1373" t="str">
        <x:v>AT-01367</x:v>
      </x:c>
      <x:c r="B1373" t="str">
        <x:v>Telefone</x:v>
      </x:c>
      <x:c r="C1373" t="str">
        <x:v>(11) 4798-9999</x:v>
      </x:c>
      <x:c r="D1373" t="str">
        <x:v>+55 (11) 4798-9999</x:v>
      </x:c>
      <x:c r="E1373" t="str">
        <x:v>Normalizado</x:v>
      </x:c>
      <x:c r="F1373" t="str"/>
    </x:row>
    <x:row r="1374">
      <x:c r="A1374" t="str">
        <x:v>AT-01368</x:v>
      </x:c>
      <x:c r="B1374" t="str">
        <x:v>Telefone</x:v>
      </x:c>
      <x:c r="C1374" t="str">
        <x:v>(11) 4752-7731</x:v>
      </x:c>
      <x:c r="D1374" t="str">
        <x:v>+55 (11) 4752-7731</x:v>
      </x:c>
      <x:c r="E1374" t="str">
        <x:v>Normalizado</x:v>
      </x:c>
      <x:c r="F1374" t="str"/>
    </x:row>
    <x:row r="1375">
      <x:c r="A1375" t="str">
        <x:v>AT-01369</x:v>
      </x:c>
      <x:c r="B1375" t="str">
        <x:v>Telefone</x:v>
      </x:c>
      <x:c r="C1375" t="str">
        <x:v>(11) 4749-3791</x:v>
      </x:c>
      <x:c r="D1375" t="str">
        <x:v>+55 (11) 4749-3791</x:v>
      </x:c>
      <x:c r="E1375" t="str">
        <x:v>Normalizado</x:v>
      </x:c>
      <x:c r="F1375" t="str"/>
    </x:row>
    <x:row r="1376">
      <x:c r="A1376" t="str">
        <x:v>AT-01370</x:v>
      </x:c>
      <x:c r="B1376" t="str">
        <x:v>Telefone</x:v>
      </x:c>
      <x:c r="C1376" t="str">
        <x:v>(11) 4759-1660</x:v>
      </x:c>
      <x:c r="D1376" t="str">
        <x:v>+55 (11) 4759-1660</x:v>
      </x:c>
      <x:c r="E1376" t="str">
        <x:v>Normalizado</x:v>
      </x:c>
      <x:c r="F1376" t="str"/>
    </x:row>
    <x:row r="1377">
      <x:c r="A1377" t="str">
        <x:v>AT-01371</x:v>
      </x:c>
      <x:c r="B1377" t="str">
        <x:v>Telefone</x:v>
      </x:c>
      <x:c r="C1377" t="str">
        <x:v>(11) 4752-1421</x:v>
      </x:c>
      <x:c r="D1377" t="str">
        <x:v>+55 (11) 4752-1421</x:v>
      </x:c>
      <x:c r="E1377" t="str">
        <x:v>Normalizado</x:v>
      </x:c>
      <x:c r="F1377" t="str"/>
    </x:row>
    <x:row r="1378">
      <x:c r="A1378" t="str">
        <x:v>AT-01372</x:v>
      </x:c>
      <x:c r="B1378" t="str">
        <x:v>Telefone</x:v>
      </x:c>
      <x:c r="C1378" t="str">
        <x:v>46523056000121</x:v>
      </x:c>
      <x:c r="D1378" t="str"/>
      <x:c r="E1378" t="str">
        <x:v>Normalizado com ressalva</x:v>
      </x:c>
      <x:c r="F1378" t="str">
        <x:v>Possível CNPJ no telefone: 46523056000121</x:v>
      </x:c>
    </x:row>
    <x:row r="1379">
      <x:c r="A1379" t="str">
        <x:v>AT-01373</x:v>
      </x:c>
      <x:c r="B1379" t="str">
        <x:v>Telefone</x:v>
      </x:c>
      <x:c r="C1379" t="str">
        <x:v>(11) 4743-3161</x:v>
      </x:c>
      <x:c r="D1379" t="str">
        <x:v>+55 (11) 4743-3161</x:v>
      </x:c>
      <x:c r="E1379" t="str">
        <x:v>Normalizado</x:v>
      </x:c>
      <x:c r="F1379" t="str"/>
    </x:row>
    <x:row r="1380">
      <x:c r="A1380" t="str">
        <x:v>AT-01374</x:v>
      </x:c>
      <x:c r="B1380" t="str">
        <x:v>Telefone</x:v>
      </x:c>
      <x:c r="C1380" t="str">
        <x:v>(11) 4748-8058</x:v>
      </x:c>
      <x:c r="D1380" t="str">
        <x:v>+55 (11) 4748-8058</x:v>
      </x:c>
      <x:c r="E1380" t="str">
        <x:v>Normalizado</x:v>
      </x:c>
      <x:c r="F1380" t="str"/>
    </x:row>
    <x:row r="1381">
      <x:c r="A1381" t="str">
        <x:v>AT-01375</x:v>
      </x:c>
      <x:c r="B1381" t="str">
        <x:v>Telefone</x:v>
      </x:c>
      <x:c r="C1381" t="str">
        <x:v>(11) 4745-0968</x:v>
      </x:c>
      <x:c r="D1381" t="str">
        <x:v>+55 (11) 4745-0968</x:v>
      </x:c>
      <x:c r="E1381" t="str">
        <x:v>Normalizado</x:v>
      </x:c>
      <x:c r="F1381" t="str"/>
    </x:row>
    <x:row r="1382">
      <x:c r="A1382" t="str">
        <x:v>AT-01376</x:v>
      </x:c>
      <x:c r="B1382" t="str">
        <x:v>Telefone</x:v>
      </x:c>
      <x:c r="C1382" t="str">
        <x:v>(11) 4795-7575</x:v>
      </x:c>
      <x:c r="D1382" t="str">
        <x:v>+55 (11) 4795-7575</x:v>
      </x:c>
      <x:c r="E1382" t="str">
        <x:v>Normalizado</x:v>
      </x:c>
      <x:c r="F1382" t="str"/>
    </x:row>
    <x:row r="1383">
      <x:c r="A1383" t="str">
        <x:v>AT-01377</x:v>
      </x:c>
      <x:c r="B1383" t="str">
        <x:v>Telefone</x:v>
      </x:c>
      <x:c r="C1383" t="str">
        <x:v>(11) 4751-2612</x:v>
      </x:c>
      <x:c r="D1383" t="str">
        <x:v>+55 (11) 4751-2612</x:v>
      </x:c>
      <x:c r="E1383" t="str">
        <x:v>Normalizado</x:v>
      </x:c>
      <x:c r="F1383" t="str"/>
    </x:row>
    <x:row r="1384">
      <x:c r="A1384" t="str">
        <x:v>AT-01378</x:v>
      </x:c>
      <x:c r="B1384" t="str">
        <x:v>Telefone</x:v>
      </x:c>
      <x:c r="C1384" t="str">
        <x:v>(11) 4744-6119</x:v>
      </x:c>
      <x:c r="D1384" t="str">
        <x:v>+55 (11) 4744-6119</x:v>
      </x:c>
      <x:c r="E1384" t="str">
        <x:v>Normalizado</x:v>
      </x:c>
      <x:c r="F1384" t="str"/>
    </x:row>
    <x:row r="1385">
      <x:c r="A1385" t="str">
        <x:v>AT-01379</x:v>
      </x:c>
      <x:c r="B1385" t="str">
        <x:v>Telefone</x:v>
      </x:c>
      <x:c r="C1385" t="str">
        <x:v>(11) 4748-2323</x:v>
      </x:c>
      <x:c r="D1385" t="str">
        <x:v>+55 (11) 4748-2323</x:v>
      </x:c>
      <x:c r="E1385" t="str">
        <x:v>Normalizado</x:v>
      </x:c>
      <x:c r="F1385" t="str"/>
    </x:row>
    <x:row r="1386">
      <x:c r="A1386" t="str">
        <x:v>AT-01380</x:v>
      </x:c>
      <x:c r="B1386" t="str">
        <x:v>Telefone</x:v>
      </x:c>
      <x:c r="C1386" t="str">
        <x:v>(11) 4759-7263</x:v>
      </x:c>
      <x:c r="D1386" t="str">
        <x:v>+55 (11) 4759-7263</x:v>
      </x:c>
      <x:c r="E1386" t="str">
        <x:v>Normalizado</x:v>
      </x:c>
      <x:c r="F1386" t="str"/>
    </x:row>
    <x:row r="1387">
      <x:c r="A1387" t="str">
        <x:v>AT-01381</x:v>
      </x:c>
      <x:c r="B1387" t="str">
        <x:v>Telefone</x:v>
      </x:c>
      <x:c r="C1387" t="str">
        <x:v>(11) 4655-1272</x:v>
      </x:c>
      <x:c r="D1387" t="str">
        <x:v>+55 (11) 4655-1272</x:v>
      </x:c>
      <x:c r="E1387" t="str">
        <x:v>Normalizado</x:v>
      </x:c>
      <x:c r="F1387" t="str"/>
    </x:row>
    <x:row r="1388">
      <x:c r="A1388" t="str">
        <x:v>AT-01382</x:v>
      </x:c>
      <x:c r="B1388" t="str">
        <x:v>Telefone</x:v>
      </x:c>
      <x:c r="C1388" t="str">
        <x:v>(11) 4504-7000</x:v>
      </x:c>
      <x:c r="D1388" t="str">
        <x:v>+55 (11) 4504-7000</x:v>
      </x:c>
      <x:c r="E1388" t="str">
        <x:v>Normalizado</x:v>
      </x:c>
      <x:c r="F1388" t="str"/>
    </x:row>
    <x:row r="1389">
      <x:c r="A1389" t="str">
        <x:v>AT-01383</x:v>
      </x:c>
      <x:c r="B1389" t="str">
        <x:v>Telefone</x:v>
      </x:c>
      <x:c r="C1389" t="str">
        <x:v>(11) 3754-0099</x:v>
      </x:c>
      <x:c r="D1389" t="str">
        <x:v>+55 (11) 3754-0099</x:v>
      </x:c>
      <x:c r="E1389" t="str">
        <x:v>Normalizado</x:v>
      </x:c>
      <x:c r="F1389" t="str"/>
    </x:row>
    <x:row r="1390">
      <x:c r="A1390" t="str">
        <x:v>AT-01384</x:v>
      </x:c>
      <x:c r="B1390" t="str">
        <x:v>Telefone</x:v>
      </x:c>
      <x:c r="C1390" t="str">
        <x:v>(11) 4747-6213</x:v>
      </x:c>
      <x:c r="D1390" t="str">
        <x:v>+55 (11) 4747-6213</x:v>
      </x:c>
      <x:c r="E1390" t="str">
        <x:v>Normalizado</x:v>
      </x:c>
      <x:c r="F1390" t="str"/>
    </x:row>
    <x:row r="1391">
      <x:c r="A1391" t="str">
        <x:v>AT-01385</x:v>
      </x:c>
      <x:c r="B1391" t="str">
        <x:v>Telefone</x:v>
      </x:c>
      <x:c r="C1391" t="str">
        <x:v>(11) 4747-6213</x:v>
      </x:c>
      <x:c r="D1391" t="str">
        <x:v>+55 (11) 4747-6213</x:v>
      </x:c>
      <x:c r="E1391" t="str">
        <x:v>Normalizado</x:v>
      </x:c>
      <x:c r="F1391" t="str"/>
    </x:row>
    <x:row r="1392">
      <x:c r="A1392" t="str">
        <x:v>AT-01386</x:v>
      </x:c>
      <x:c r="B1392" t="str">
        <x:v>Telefone</x:v>
      </x:c>
      <x:c r="C1392" t="str">
        <x:v>(11) 4744-7923</x:v>
      </x:c>
      <x:c r="D1392" t="str">
        <x:v>+55 (11) 4744-7923</x:v>
      </x:c>
      <x:c r="E1392" t="str">
        <x:v>Normalizado</x:v>
      </x:c>
      <x:c r="F1392" t="str"/>
    </x:row>
    <x:row r="1393">
      <x:c r="A1393" t="str">
        <x:v>AT-01387</x:v>
      </x:c>
      <x:c r="B1393" t="str">
        <x:v>Telefone</x:v>
      </x:c>
      <x:c r="C1393" t="str">
        <x:v>(11) 4654-2166</x:v>
      </x:c>
      <x:c r="D1393" t="str">
        <x:v>+55 (11) 4654-2166</x:v>
      </x:c>
      <x:c r="E1393" t="str">
        <x:v>Normalizado</x:v>
      </x:c>
      <x:c r="F1393" t="str"/>
    </x:row>
    <x:row r="1394">
      <x:c r="A1394" t="str">
        <x:v>AT-01388</x:v>
      </x:c>
      <x:c r="B1394" t="str">
        <x:v>Telefone</x:v>
      </x:c>
      <x:c r="C1394" t="str">
        <x:v>(11) 8859-4544</x:v>
      </x:c>
      <x:c r="D1394" t="str">
        <x:v>+55 (11) 8859-4544</x:v>
      </x:c>
      <x:c r="E1394" t="str">
        <x:v>Normalizado</x:v>
      </x:c>
      <x:c r="F1394" t="str"/>
    </x:row>
    <x:row r="1395">
      <x:c r="A1395" t="str">
        <x:v>AT-01389</x:v>
      </x:c>
      <x:c r="B1395" t="str">
        <x:v>Telefone</x:v>
      </x:c>
      <x:c r="C1395" t="str">
        <x:v>(11) 2630-3000</x:v>
      </x:c>
      <x:c r="D1395" t="str">
        <x:v>+55 (11) 2630-3000</x:v>
      </x:c>
      <x:c r="E1395" t="str">
        <x:v>Normalizado</x:v>
      </x:c>
      <x:c r="F1395" t="str"/>
    </x:row>
    <x:row r="1396">
      <x:c r="A1396" t="str">
        <x:v>AT-01390</x:v>
      </x:c>
      <x:c r="B1396" t="str">
        <x:v>Telefone</x:v>
      </x:c>
      <x:c r="C1396" t="str">
        <x:v>(11) 4000-2010</x:v>
      </x:c>
      <x:c r="D1396" t="str">
        <x:v>+55 (11) 4000-2010</x:v>
      </x:c>
      <x:c r="E1396" t="str">
        <x:v>Normalizado</x:v>
      </x:c>
      <x:c r="F1396" t="str"/>
    </x:row>
    <x:row r="1397">
      <x:c r="A1397" t="str">
        <x:v>AT-01391</x:v>
      </x:c>
      <x:c r="B1397" t="str">
        <x:v>Telefone</x:v>
      </x:c>
      <x:c r="C1397" t="str">
        <x:v>(11) 4651-4662</x:v>
      </x:c>
      <x:c r="D1397" t="str">
        <x:v>+55 (11) 4651-4662</x:v>
      </x:c>
      <x:c r="E1397" t="str">
        <x:v>Normalizado</x:v>
      </x:c>
      <x:c r="F1397" t="str"/>
    </x:row>
    <x:row r="1398">
      <x:c r="A1398" t="str">
        <x:v>AT-01392</x:v>
      </x:c>
      <x:c r="B1398" t="str">
        <x:v>Telefone</x:v>
      </x:c>
      <x:c r="C1398" t="str">
        <x:v>(11) 4653-5787</x:v>
      </x:c>
      <x:c r="D1398" t="str">
        <x:v>+55 (11) 4653-5787</x:v>
      </x:c>
      <x:c r="E1398" t="str">
        <x:v>Normalizado</x:v>
      </x:c>
      <x:c r="F1398" t="str"/>
    </x:row>
    <x:row r="1399">
      <x:c r="A1399" t="str">
        <x:v>AT-01393</x:v>
      </x:c>
      <x:c r="B1399" t="str">
        <x:v>Telefone</x:v>
      </x:c>
      <x:c r="C1399" t="str">
        <x:v>(11) 4654-1007</x:v>
      </x:c>
      <x:c r="D1399" t="str">
        <x:v>+55 (11) 4654-1007</x:v>
      </x:c>
      <x:c r="E1399" t="str">
        <x:v>Normalizado</x:v>
      </x:c>
      <x:c r="F1399" t="str"/>
    </x:row>
    <x:row r="1400">
      <x:c r="A1400" t="str">
        <x:v>AT-01394</x:v>
      </x:c>
      <x:c r="B1400" t="str">
        <x:v>Telefone</x:v>
      </x:c>
      <x:c r="C1400" t="str">
        <x:v>(11) 4651-1992</x:v>
      </x:c>
      <x:c r="D1400" t="str">
        <x:v>+55 (11) 4651-1992</x:v>
      </x:c>
      <x:c r="E1400" t="str">
        <x:v>Normalizado</x:v>
      </x:c>
      <x:c r="F1400" t="str"/>
    </x:row>
    <x:row r="1401">
      <x:c r="A1401" t="str">
        <x:v>AT-01395</x:v>
      </x:c>
      <x:c r="B1401" t="str">
        <x:v>Telefone</x:v>
      </x:c>
      <x:c r="C1401" t="str">
        <x:v>(11) 4753-2611</x:v>
      </x:c>
      <x:c r="D1401" t="str">
        <x:v>+55 (11) 4753-2611</x:v>
      </x:c>
      <x:c r="E1401" t="str">
        <x:v>Normalizado</x:v>
      </x:c>
      <x:c r="F1401" t="str"/>
    </x:row>
    <x:row r="1402">
      <x:c r="A1402" t="str">
        <x:v>AT-01396</x:v>
      </x:c>
      <x:c r="B1402" t="str">
        <x:v>Telefone</x:v>
      </x:c>
      <x:c r="C1402" t="str">
        <x:v>(21) 3805-1000</x:v>
      </x:c>
      <x:c r="D1402" t="str">
        <x:v>+55 (21) 3805-1000</x:v>
      </x:c>
      <x:c r="E1402" t="str">
        <x:v>Normalizado</x:v>
      </x:c>
      <x:c r="F1402" t="str"/>
    </x:row>
    <x:row r="1403">
      <x:c r="A1403" t="str">
        <x:v>AT-01397</x:v>
      </x:c>
      <x:c r="B1403" t="str">
        <x:v>Telefone</x:v>
      </x:c>
      <x:c r="C1403" t="str">
        <x:v>(11) 4563-2036</x:v>
      </x:c>
      <x:c r="D1403" t="str">
        <x:v>+55 (11) 4563-2036</x:v>
      </x:c>
      <x:c r="E1403" t="str">
        <x:v>Normalizado</x:v>
      </x:c>
      <x:c r="F1403" t="str"/>
    </x:row>
    <x:row r="1404">
      <x:c r="A1404" t="str">
        <x:v>AT-01398</x:v>
      </x:c>
      <x:c r="B1404" t="str">
        <x:v>Telefone</x:v>
      </x:c>
      <x:c r="C1404" t="str">
        <x:v>(11) 46858-1081</x:v>
      </x:c>
      <x:c r="D1404" t="str">
        <x:v>+55 (11) 46858-1081</x:v>
      </x:c>
      <x:c r="E1404" t="str">
        <x:v>Normalizado</x:v>
      </x:c>
      <x:c r="F1404" t="str"/>
    </x:row>
    <x:row r="1405">
      <x:c r="A1405" t="str">
        <x:v>AT-01399</x:v>
      </x:c>
      <x:c r="B1405" t="str">
        <x:v>Telefone</x:v>
      </x:c>
      <x:c r="C1405" t="str">
        <x:v>(11) 2630-3000</x:v>
      </x:c>
      <x:c r="D1405" t="str">
        <x:v>+55 (11) 2630-3000</x:v>
      </x:c>
      <x:c r="E1405" t="str">
        <x:v>Normalizado</x:v>
      </x:c>
      <x:c r="F1405" t="str"/>
    </x:row>
    <x:row r="1406">
      <x:c r="A1406" t="str">
        <x:v>AT-01400</x:v>
      </x:c>
      <x:c r="B1406" t="str">
        <x:v>Telefone</x:v>
      </x:c>
      <x:c r="C1406" t="str">
        <x:v>(11) 4655-3793</x:v>
      </x:c>
      <x:c r="D1406" t="str">
        <x:v>+55 (11) 4655-3793</x:v>
      </x:c>
      <x:c r="E1406" t="str">
        <x:v>Normalizado</x:v>
      </x:c>
      <x:c r="F1406" t="str"/>
    </x:row>
    <x:row r="1407">
      <x:c r="A1407" t="str">
        <x:v>AT-01401</x:v>
      </x:c>
      <x:c r="B1407" t="str">
        <x:v>Telefone</x:v>
      </x:c>
      <x:c r="C1407" t="str">
        <x:v>(11) 2887-5069</x:v>
      </x:c>
      <x:c r="D1407" t="str">
        <x:v>+55 (11) 2887-5069</x:v>
      </x:c>
      <x:c r="E1407" t="str">
        <x:v>Normalizado</x:v>
      </x:c>
      <x:c r="F1407" t="str"/>
    </x:row>
    <x:row r="1408">
      <x:c r="A1408" t="str">
        <x:v>AT-01402</x:v>
      </x:c>
      <x:c r="B1408" t="str">
        <x:v>Telefone</x:v>
      </x:c>
      <x:c r="C1408" t="str">
        <x:v>(11) 3975-8517</x:v>
      </x:c>
      <x:c r="D1408" t="str">
        <x:v>+55 (11) 3975-8517</x:v>
      </x:c>
      <x:c r="E1408" t="str">
        <x:v>Normalizado</x:v>
      </x:c>
      <x:c r="F1408" t="str"/>
    </x:row>
    <x:row r="1409">
      <x:c r="A1409" t="str">
        <x:v>AT-01403</x:v>
      </x:c>
      <x:c r="B1409" t="str">
        <x:v>Telefone</x:v>
      </x:c>
      <x:c r="C1409" t="str">
        <x:v>(11) 8659-3733</x:v>
      </x:c>
      <x:c r="D1409" t="str">
        <x:v>+55 (11) 8659-3733</x:v>
      </x:c>
      <x:c r="E1409" t="str">
        <x:v>Normalizado</x:v>
      </x:c>
      <x:c r="F1409" t="str"/>
    </x:row>
    <x:row r="1410">
      <x:c r="A1410" t="str">
        <x:v>AT-01404</x:v>
      </x:c>
      <x:c r="B1410" t="str">
        <x:v>Telefone</x:v>
      </x:c>
      <x:c r="C1410" t="str">
        <x:v>46532707</x:v>
      </x:c>
      <x:c r="D1410" t="str">
        <x:v>+55 (11) 4653-2707</x:v>
      </x:c>
      <x:c r="E1410" t="str">
        <x:v>Normalizado</x:v>
      </x:c>
      <x:c r="F1410" t="str"/>
    </x:row>
    <x:row r="1411">
      <x:c r="A1411" t="str">
        <x:v>AT-01405</x:v>
      </x:c>
      <x:c r="B1411" t="str">
        <x:v>Telefone</x:v>
      </x:c>
      <x:c r="C1411" t="str">
        <x:v>46534640</x:v>
      </x:c>
      <x:c r="D1411" t="str">
        <x:v>+55 (11) 4653-4640</x:v>
      </x:c>
      <x:c r="E1411" t="str">
        <x:v>Normalizado</x:v>
      </x:c>
      <x:c r="F1411" t="str"/>
    </x:row>
    <x:row r="1412">
      <x:c r="A1412" t="str">
        <x:v>AT-01406</x:v>
      </x:c>
      <x:c r="B1412" t="str">
        <x:v>Telefone</x:v>
      </x:c>
      <x:c r="C1412" t="str">
        <x:v>19758056000138</x:v>
      </x:c>
      <x:c r="D1412" t="str"/>
      <x:c r="E1412" t="str">
        <x:v>Normalizado com ressalva</x:v>
      </x:c>
      <x:c r="F1412" t="str">
        <x:v>Possível CNPJ no telefone: 19758056000138</x:v>
      </x:c>
    </x:row>
    <x:row r="1413">
      <x:c r="A1413" t="str">
        <x:v>AT-01407</x:v>
      </x:c>
      <x:c r="B1413" t="str">
        <x:v>Telefone</x:v>
      </x:c>
      <x:c r="C1413" t="str">
        <x:v>(11) 4003-6636</x:v>
      </x:c>
      <x:c r="D1413" t="str">
        <x:v>+55 (11) 4003-6636</x:v>
      </x:c>
      <x:c r="E1413" t="str">
        <x:v>Normalizado</x:v>
      </x:c>
      <x:c r="F1413" t="str"/>
    </x:row>
    <x:row r="1414">
      <x:c r="A1414" t="str">
        <x:v>AT-01408</x:v>
      </x:c>
      <x:c r="B1414" t="str">
        <x:v>Telefone</x:v>
      </x:c>
      <x:c r="C1414" t="str">
        <x:v>(11) 4738-0141</x:v>
      </x:c>
      <x:c r="D1414" t="str">
        <x:v>+55 (11) 4738-0141</x:v>
      </x:c>
      <x:c r="E1414" t="str">
        <x:v>Normalizado</x:v>
      </x:c>
      <x:c r="F1414" t="str"/>
    </x:row>
    <x:row r="1415">
      <x:c r="A1415" t="str">
        <x:v>AT-01409</x:v>
      </x:c>
      <x:c r="B1415" t="str">
        <x:v>Telefone</x:v>
      </x:c>
      <x:c r="C1415" t="str">
        <x:v>(11) 4500-9435</x:v>
      </x:c>
      <x:c r="D1415" t="str">
        <x:v>+55 (11) 4500-9435</x:v>
      </x:c>
      <x:c r="E1415" t="str">
        <x:v>Normalizado</x:v>
      </x:c>
      <x:c r="F1415" t="str"/>
    </x:row>
    <x:row r="1416">
      <x:c r="A1416" t="str">
        <x:v>AT-01410</x:v>
      </x:c>
      <x:c r="B1416" t="str">
        <x:v>Telefone</x:v>
      </x:c>
      <x:c r="C1416" t="str">
        <x:v>(11) 4748-4436</x:v>
      </x:c>
      <x:c r="D1416" t="str">
        <x:v>+55 (11) 4748-4436</x:v>
      </x:c>
      <x:c r="E1416" t="str">
        <x:v>Normalizado</x:v>
      </x:c>
      <x:c r="F1416" t="str"/>
    </x:row>
    <x:row r="1417">
      <x:c r="A1417" t="str">
        <x:v>AT-01411</x:v>
      </x:c>
      <x:c r="B1417" t="str">
        <x:v>Telefone</x:v>
      </x:c>
      <x:c r="C1417" t="str">
        <x:v>(11) 4652-4345</x:v>
      </x:c>
      <x:c r="D1417" t="str">
        <x:v>+55 (11) 4652-4345</x:v>
      </x:c>
      <x:c r="E1417" t="str">
        <x:v>Normalizado</x:v>
      </x:c>
      <x:c r="F1417" t="str"/>
    </x:row>
    <x:row r="1418">
      <x:c r="A1418" t="str">
        <x:v>AT-01412</x:v>
      </x:c>
      <x:c r="B1418" t="str">
        <x:v>Telefone</x:v>
      </x:c>
      <x:c r="C1418" t="str">
        <x:v>(11) 4652-2588</x:v>
      </x:c>
      <x:c r="D1418" t="str">
        <x:v>+55 (11) 4652-2588</x:v>
      </x:c>
      <x:c r="E1418" t="str">
        <x:v>Normalizado</x:v>
      </x:c>
      <x:c r="F1418" t="str"/>
    </x:row>
    <x:row r="1419">
      <x:c r="A1419" t="str">
        <x:v>AT-01413</x:v>
      </x:c>
      <x:c r="B1419" t="str">
        <x:v>Telefone</x:v>
      </x:c>
      <x:c r="C1419" t="str">
        <x:v>(11) 4654-1410</x:v>
      </x:c>
      <x:c r="D1419" t="str">
        <x:v>+55 (11) 4654-1410</x:v>
      </x:c>
      <x:c r="E1419" t="str">
        <x:v>Normalizado</x:v>
      </x:c>
      <x:c r="F1419" t="str"/>
    </x:row>
    <x:row r="1420">
      <x:c r="A1420" t="str">
        <x:v>AT-01414</x:v>
      </x:c>
      <x:c r="B1420" t="str">
        <x:v>Telefone</x:v>
      </x:c>
      <x:c r="C1420" t="str">
        <x:v>(11) 4653-3500</x:v>
      </x:c>
      <x:c r="D1420" t="str">
        <x:v>+55 (11) 4653-3500</x:v>
      </x:c>
      <x:c r="E1420" t="str">
        <x:v>Normalizado</x:v>
      </x:c>
      <x:c r="F1420" t="str"/>
    </x:row>
    <x:row r="1421">
      <x:c r="A1421" t="str">
        <x:v>AT-01415</x:v>
      </x:c>
      <x:c r="B1421" t="str">
        <x:v>Telefone</x:v>
      </x:c>
      <x:c r="C1421" t="str">
        <x:v>(11) 4655-2871</x:v>
      </x:c>
      <x:c r="D1421" t="str">
        <x:v>+55 (11) 4655-2871</x:v>
      </x:c>
      <x:c r="E1421" t="str">
        <x:v>Normalizado</x:v>
      </x:c>
      <x:c r="F1421" t="str"/>
    </x:row>
    <x:row r="1422">
      <x:c r="A1422" t="str">
        <x:v>AT-01416</x:v>
      </x:c>
      <x:c r="B1422" t="str">
        <x:v>Telefone</x:v>
      </x:c>
      <x:c r="C1422" t="str">
        <x:v>(11) 4653-2068</x:v>
      </x:c>
      <x:c r="D1422" t="str">
        <x:v>+55 (11) 4653-2068</x:v>
      </x:c>
      <x:c r="E1422" t="str">
        <x:v>Normalizado</x:v>
      </x:c>
      <x:c r="F1422" t="str"/>
    </x:row>
    <x:row r="1423">
      <x:c r="A1423" t="str">
        <x:v>AT-01417</x:v>
      </x:c>
      <x:c r="B1423" t="str">
        <x:v>Telefone</x:v>
      </x:c>
      <x:c r="C1423" t="str">
        <x:v>(11) 3834-9460</x:v>
      </x:c>
      <x:c r="D1423" t="str">
        <x:v>+55 (11) 3834-9460</x:v>
      </x:c>
      <x:c r="E1423" t="str">
        <x:v>Normalizado</x:v>
      </x:c>
      <x:c r="F1423" t="str"/>
    </x:row>
    <x:row r="1424">
      <x:c r="A1424" t="str">
        <x:v>AT-01418</x:v>
      </x:c>
      <x:c r="B1424" t="str">
        <x:v>Telefone</x:v>
      </x:c>
      <x:c r="C1424" t="str">
        <x:v>(11) 4655-4010</x:v>
      </x:c>
      <x:c r="D1424" t="str">
        <x:v>+55 (11) 4655-4010</x:v>
      </x:c>
      <x:c r="E1424" t="str">
        <x:v>Normalizado</x:v>
      </x:c>
      <x:c r="F1424" t="str"/>
    </x:row>
    <x:row r="1425">
      <x:c r="A1425" t="str">
        <x:v>AT-01419</x:v>
      </x:c>
      <x:c r="B1425" t="str">
        <x:v>Telefone</x:v>
      </x:c>
      <x:c r="C1425" t="str">
        <x:v>(11) 4652-6900</x:v>
      </x:c>
      <x:c r="D1425" t="str">
        <x:v>+55 (11) 4652-6900</x:v>
      </x:c>
      <x:c r="E1425" t="str">
        <x:v>Normalizado</x:v>
      </x:c>
      <x:c r="F1425" t="str"/>
    </x:row>
    <x:row r="1426">
      <x:c r="A1426" t="str">
        <x:v>AT-01420</x:v>
      </x:c>
      <x:c r="B1426" t="str">
        <x:v>Telefone</x:v>
      </x:c>
      <x:c r="C1426" t="str">
        <x:v>(11) 4653-3300</x:v>
      </x:c>
      <x:c r="D1426" t="str">
        <x:v>+55 (11) 4653-3300</x:v>
      </x:c>
      <x:c r="E1426" t="str">
        <x:v>Normalizado</x:v>
      </x:c>
      <x:c r="F1426" t="str"/>
    </x:row>
    <x:row r="1427">
      <x:c r="A1427" t="str">
        <x:v>AT-01421</x:v>
      </x:c>
      <x:c r="B1427" t="str">
        <x:v>Telefone</x:v>
      </x:c>
      <x:c r="C1427" t="str">
        <x:v>(11) 4651-3147</x:v>
      </x:c>
      <x:c r="D1427" t="str">
        <x:v>+55 (11) 4651-3147</x:v>
      </x:c>
      <x:c r="E1427" t="str">
        <x:v>Normalizado</x:v>
      </x:c>
      <x:c r="F1427" t="str"/>
    </x:row>
    <x:row r="1428">
      <x:c r="A1428" t="str">
        <x:v>AT-01422</x:v>
      </x:c>
      <x:c r="B1428" t="str">
        <x:v>Telefone</x:v>
      </x:c>
      <x:c r="C1428" t="str">
        <x:v>(11) 4741-4560</x:v>
      </x:c>
      <x:c r="D1428" t="str">
        <x:v>+55 (11) 4741-4560</x:v>
      </x:c>
      <x:c r="E1428" t="str">
        <x:v>Normalizado</x:v>
      </x:c>
      <x:c r="F1428" t="str"/>
    </x:row>
    <x:row r="1429">
      <x:c r="A1429" t="str">
        <x:v>AT-01423</x:v>
      </x:c>
      <x:c r="B1429" t="str">
        <x:v>Telefone</x:v>
      </x:c>
      <x:c r="C1429" t="str">
        <x:v>+55 11 2461 6750</x:v>
      </x:c>
      <x:c r="D1429" t="str">
        <x:v>+55 (11) 2461-6750</x:v>
      </x:c>
      <x:c r="E1429" t="str">
        <x:v>Normalizado</x:v>
      </x:c>
      <x:c r="F1429" t="str"/>
    </x:row>
    <x:row r="1430">
      <x:c r="A1430" t="str">
        <x:v>AT-01424</x:v>
      </x:c>
      <x:c r="B1430" t="str">
        <x:v>Telefone</x:v>
      </x:c>
      <x:c r="C1430" t="str">
        <x:v>+55 11 2459-2627</x:v>
      </x:c>
      <x:c r="D1430" t="str">
        <x:v>+55 (11) 2459-2627</x:v>
      </x:c>
      <x:c r="E1430" t="str">
        <x:v>Normalizado</x:v>
      </x:c>
      <x:c r="F1430" t="str"/>
    </x:row>
    <x:row r="1431">
      <x:c r="A1431" t="str">
        <x:v>AT-01425</x:v>
      </x:c>
      <x:c r="B1431" t="str">
        <x:v>Telefone</x:v>
      </x:c>
      <x:c r="C1431" t="str">
        <x:v>+55 11 2304 4251</x:v>
      </x:c>
      <x:c r="D1431" t="str">
        <x:v>+55 (11) 2304-4251</x:v>
      </x:c>
      <x:c r="E1431" t="str">
        <x:v>Normalizado</x:v>
      </x:c>
      <x:c r="F1431" t="str"/>
    </x:row>
    <x:row r="1432">
      <x:c r="A1432" t="str">
        <x:v>AT-01426</x:v>
      </x:c>
      <x:c r="B1432" t="str">
        <x:v>Telefone</x:v>
      </x:c>
      <x:c r="C1432" t="str">
        <x:v>+55 11 2229 2930</x:v>
      </x:c>
      <x:c r="D1432" t="str">
        <x:v>+55 (11) 2229-2930</x:v>
      </x:c>
      <x:c r="E1432" t="str">
        <x:v>Normalizado</x:v>
      </x:c>
      <x:c r="F1432" t="str"/>
    </x:row>
    <x:row r="1433">
      <x:c r="A1433" t="str">
        <x:v>AT-01427</x:v>
      </x:c>
      <x:c r="B1433" t="str">
        <x:v>Telefone</x:v>
      </x:c>
      <x:c r="C1433" t="str">
        <x:v>+55 11 4790 5262</x:v>
      </x:c>
      <x:c r="D1433" t="str">
        <x:v>+55 (11) 4790-5262</x:v>
      </x:c>
      <x:c r="E1433" t="str">
        <x:v>Normalizado</x:v>
      </x:c>
      <x:c r="F1433" t="str"/>
    </x:row>
    <x:row r="1434">
      <x:c r="A1434" t="str">
        <x:v>AT-01427</x:v>
      </x:c>
      <x:c r="B1434" t="str">
        <x:v>E-mail</x:v>
      </x:c>
      <x:c r="C1434" t="str">
        <x:v>E006836a@educacao.sp.gov.br</x:v>
      </x:c>
      <x:c r="D1434" t="str">
        <x:v>e006836a@educacao.sp.gov.br</x:v>
      </x:c>
      <x:c r="E1434" t="str">
        <x:v>Formatação corrigida</x:v>
      </x:c>
      <x:c r="F1434" t="str"/>
    </x:row>
    <x:row r="1435">
      <x:c r="A1435" t="str">
        <x:v>AT-01428</x:v>
      </x:c>
      <x:c r="B1435" t="str">
        <x:v>Telefone</x:v>
      </x:c>
      <x:c r="C1435" t="str">
        <x:v>+55 11 4797 2178</x:v>
      </x:c>
      <x:c r="D1435" t="str">
        <x:v>+55 (11) 4797-2178</x:v>
      </x:c>
      <x:c r="E1435" t="str">
        <x:v>Normalizado</x:v>
      </x:c>
      <x:c r="F1435" t="str"/>
    </x:row>
    <x:row r="1436">
      <x:c r="A1436" t="str">
        <x:v>AT-01429</x:v>
      </x:c>
      <x:c r="B1436" t="str">
        <x:v>Telefone</x:v>
      </x:c>
      <x:c r="C1436" t="str">
        <x:v>+55 11 4796 2789</x:v>
      </x:c>
      <x:c r="D1436" t="str">
        <x:v>+55 (11) 4796-2789</x:v>
      </x:c>
      <x:c r="E1436" t="str">
        <x:v>Normalizado</x:v>
      </x:c>
      <x:c r="F1436" t="str"/>
    </x:row>
    <x:row r="1437">
      <x:c r="A1437" t="str">
        <x:v>AT-01430</x:v>
      </x:c>
      <x:c r="B1437" t="str">
        <x:v>Telefone</x:v>
      </x:c>
      <x:c r="C1437" t="str">
        <x:v>+55 11 4792 7166</x:v>
      </x:c>
      <x:c r="D1437" t="str">
        <x:v>+55 (11) 4792-7166</x:v>
      </x:c>
      <x:c r="E1437" t="str">
        <x:v>Normalizado</x:v>
      </x:c>
      <x:c r="F1437" t="str"/>
    </x:row>
    <x:row r="1438">
      <x:c r="A1438" t="str">
        <x:v>AT-01431</x:v>
      </x:c>
      <x:c r="B1438" t="str">
        <x:v>Telefone</x:v>
      </x:c>
      <x:c r="C1438" t="str">
        <x:v>+55 11 4727 1976</x:v>
      </x:c>
      <x:c r="D1438" t="str">
        <x:v>+55 (11) 4727-1976</x:v>
      </x:c>
      <x:c r="E1438" t="str">
        <x:v>Normalizado</x:v>
      </x:c>
      <x:c r="F1438" t="str"/>
    </x:row>
    <x:row r="1439">
      <x:c r="A1439" t="str">
        <x:v>AT-01432</x:v>
      </x:c>
      <x:c r="B1439" t="str">
        <x:v>Telefone</x:v>
      </x:c>
      <x:c r="C1439" t="str">
        <x:v>+55 11 4724 0416</x:v>
      </x:c>
      <x:c r="D1439" t="str">
        <x:v>+55 (11) 4724-0416</x:v>
      </x:c>
      <x:c r="E1439" t="str">
        <x:v>Normalizado</x:v>
      </x:c>
      <x:c r="F1439" t="str"/>
    </x:row>
    <x:row r="1440">
      <x:c r="A1440" t="str">
        <x:v>AT-01433</x:v>
      </x:c>
      <x:c r="B1440" t="str">
        <x:v>Telefone</x:v>
      </x:c>
      <x:c r="C1440" t="str">
        <x:v>+55 11 4761 7045</x:v>
      </x:c>
      <x:c r="D1440" t="str">
        <x:v>+55 (11) 4761-7045</x:v>
      </x:c>
      <x:c r="E1440" t="str">
        <x:v>Normalizado</x:v>
      </x:c>
      <x:c r="F1440" t="str"/>
    </x:row>
    <x:row r="1441">
      <x:c r="A1441" t="str">
        <x:v>AT-01434</x:v>
      </x:c>
      <x:c r="B1441" t="str">
        <x:v>Telefone</x:v>
      </x:c>
      <x:c r="C1441" t="str">
        <x:v>+55 11 4790 5185</x:v>
      </x:c>
      <x:c r="D1441" t="str">
        <x:v>+55 (11) 4790-5185</x:v>
      </x:c>
      <x:c r="E1441" t="str">
        <x:v>Normalizado</x:v>
      </x:c>
      <x:c r="F1441" t="str"/>
    </x:row>
    <x:row r="1442">
      <x:c r="A1442" t="str">
        <x:v>AT-01435</x:v>
      </x:c>
      <x:c r="B1442" t="str">
        <x:v>Telefone</x:v>
      </x:c>
      <x:c r="C1442" t="str">
        <x:v>+55 11 4727 1792</x:v>
      </x:c>
      <x:c r="D1442" t="str">
        <x:v>+55 (11) 4727-1792</x:v>
      </x:c>
      <x:c r="E1442" t="str">
        <x:v>Normalizado</x:v>
      </x:c>
      <x:c r="F1442" t="str"/>
    </x:row>
    <x:row r="1443">
      <x:c r="A1443" t="str">
        <x:v>AT-01436</x:v>
      </x:c>
      <x:c r="B1443" t="str">
        <x:v>Telefone</x:v>
      </x:c>
      <x:c r="C1443" t="str">
        <x:v>+55 11 4791 0322</x:v>
      </x:c>
      <x:c r="D1443" t="str">
        <x:v>+55 (11) 4791-0322</x:v>
      </x:c>
      <x:c r="E1443" t="str">
        <x:v>Normalizado</x:v>
      </x:c>
      <x:c r="F1443" t="str"/>
    </x:row>
    <x:row r="1444">
      <x:c r="A1444" t="str">
        <x:v>AT-01437</x:v>
      </x:c>
      <x:c r="B1444" t="str">
        <x:v>Telefone</x:v>
      </x:c>
      <x:c r="C1444" t="str">
        <x:v>+55 11 4721 9061</x:v>
      </x:c>
      <x:c r="D1444" t="str">
        <x:v>+55 (11) 4721-9061</x:v>
      </x:c>
      <x:c r="E1444" t="str">
        <x:v>Normalizado</x:v>
      </x:c>
      <x:c r="F1444" t="str"/>
    </x:row>
    <x:row r="1445">
      <x:c r="A1445" t="str">
        <x:v>AT-01438</x:v>
      </x:c>
      <x:c r="B1445" t="str">
        <x:v>Telefone</x:v>
      </x:c>
      <x:c r="C1445" t="str">
        <x:v>+55 11 4796 8326</x:v>
      </x:c>
      <x:c r="D1445" t="str">
        <x:v>+55 (11) 4796-8326</x:v>
      </x:c>
      <x:c r="E1445" t="str">
        <x:v>Normalizado</x:v>
      </x:c>
      <x:c r="F1445" t="str"/>
    </x:row>
    <x:row r="1446">
      <x:c r="A1446" t="str">
        <x:v>AT-01439</x:v>
      </x:c>
      <x:c r="B1446" t="str">
        <x:v>Telefone</x:v>
      </x:c>
      <x:c r="C1446" t="str">
        <x:v>+55 11 4721 6117</x:v>
      </x:c>
      <x:c r="D1446" t="str">
        <x:v>+55 (11) 4721-6117</x:v>
      </x:c>
      <x:c r="E1446" t="str">
        <x:v>Normalizado</x:v>
      </x:c>
      <x:c r="F1446" t="str"/>
    </x:row>
    <x:row r="1447">
      <x:c r="A1447" t="str">
        <x:v>AT-01440</x:v>
      </x:c>
      <x:c r="B1447" t="str">
        <x:v>Telefone</x:v>
      </x:c>
      <x:c r="C1447" t="str">
        <x:v>+55 11 4727 7570</x:v>
      </x:c>
      <x:c r="D1447" t="str">
        <x:v>+55 (11) 4727-7570</x:v>
      </x:c>
      <x:c r="E1447" t="str">
        <x:v>Normalizado</x:v>
      </x:c>
      <x:c r="F1447" t="str"/>
    </x:row>
    <x:row r="1448">
      <x:c r="A1448" t="str">
        <x:v>AT-01441</x:v>
      </x:c>
      <x:c r="B1448" t="str">
        <x:v>Telefone</x:v>
      </x:c>
      <x:c r="C1448" t="str">
        <x:v>+55 11 4699 9005</x:v>
      </x:c>
      <x:c r="D1448" t="str">
        <x:v>+55 (11) 4699-9005</x:v>
      </x:c>
      <x:c r="E1448" t="str">
        <x:v>Normalizado</x:v>
      </x:c>
      <x:c r="F1448" t="str"/>
    </x:row>
    <x:row r="1449">
      <x:c r="A1449" t="str">
        <x:v>AT-01442</x:v>
      </x:c>
      <x:c r="B1449" t="str">
        <x:v>Telefone</x:v>
      </x:c>
      <x:c r="C1449" t="str">
        <x:v>+55 11 4723 0823</x:v>
      </x:c>
      <x:c r="D1449" t="str">
        <x:v>+55 (11) 4723-0823</x:v>
      </x:c>
      <x:c r="E1449" t="str">
        <x:v>Normalizado</x:v>
      </x:c>
      <x:c r="F1449" t="str"/>
    </x:row>
    <x:row r="1450">
      <x:c r="A1450" t="str">
        <x:v>AT-01443</x:v>
      </x:c>
      <x:c r="B1450" t="str">
        <x:v>Telefone</x:v>
      </x:c>
      <x:c r="C1450" t="str">
        <x:v>+55 11 2440 9405</x:v>
      </x:c>
      <x:c r="D1450" t="str">
        <x:v>+55 (11) 2440-9405</x:v>
      </x:c>
      <x:c r="E1450" t="str">
        <x:v>Normalizado</x:v>
      </x:c>
      <x:c r="F1450" t="str"/>
    </x:row>
    <x:row r="1451">
      <x:c r="A1451" t="str">
        <x:v>AT-01444</x:v>
      </x:c>
      <x:c r="B1451" t="str">
        <x:v>Telefone</x:v>
      </x:c>
      <x:c r="C1451" t="str">
        <x:v>+55 11 2456 5904</x:v>
      </x:c>
      <x:c r="D1451" t="str">
        <x:v>+55 (11) 2456-5904</x:v>
      </x:c>
      <x:c r="E1451" t="str">
        <x:v>Normalizado</x:v>
      </x:c>
      <x:c r="F1451" t="str"/>
    </x:row>
    <x:row r="1452">
      <x:c r="A1452" t="str">
        <x:v>AT-01445</x:v>
      </x:c>
      <x:c r="B1452" t="str">
        <x:v>Telefone</x:v>
      </x:c>
      <x:c r="C1452" t="str">
        <x:v>+55 11 2452 6405</x:v>
      </x:c>
      <x:c r="D1452" t="str">
        <x:v>+55 (11) 2452-6405</x:v>
      </x:c>
      <x:c r="E1452" t="str">
        <x:v>Normalizado</x:v>
      </x:c>
      <x:c r="F1452" t="str"/>
    </x:row>
    <x:row r="1453">
      <x:c r="A1453" t="str">
        <x:v>AT-01446</x:v>
      </x:c>
      <x:c r="B1453" t="str">
        <x:v>Telefone</x:v>
      </x:c>
      <x:c r="C1453" t="str">
        <x:v>+55 112458 0511</x:v>
      </x:c>
      <x:c r="D1453" t="str">
        <x:v>+55 (11) 2458-0511</x:v>
      </x:c>
      <x:c r="E1453" t="str">
        <x:v>Normalizado</x:v>
      </x:c>
      <x:c r="F1453" t="str"/>
    </x:row>
    <x:row r="1454">
      <x:c r="A1454" t="str">
        <x:v>AT-01447</x:v>
      </x:c>
      <x:c r="B1454" t="str">
        <x:v>Telefone</x:v>
      </x:c>
      <x:c r="C1454" t="str">
        <x:v>+55 11 2408 3070</x:v>
      </x:c>
      <x:c r="D1454" t="str">
        <x:v>+55 (11) 2408-3070</x:v>
      </x:c>
      <x:c r="E1454" t="str">
        <x:v>Normalizado</x:v>
      </x:c>
      <x:c r="F1454" t="str"/>
    </x:row>
    <x:row r="1455">
      <x:c r="A1455" t="str">
        <x:v>AT-01448</x:v>
      </x:c>
      <x:c r="B1455" t="str">
        <x:v>Telefone</x:v>
      </x:c>
      <x:c r="C1455" t="str">
        <x:v>+55 11 2468 0417</x:v>
      </x:c>
      <x:c r="D1455" t="str">
        <x:v>+55 (11) 2468-0417</x:v>
      </x:c>
      <x:c r="E1455" t="str">
        <x:v>Normalizado</x:v>
      </x:c>
      <x:c r="F1455" t="str"/>
    </x:row>
    <x:row r="1456">
      <x:c r="A1456" t="str">
        <x:v>AT-01449</x:v>
      </x:c>
      <x:c r="B1456" t="str">
        <x:v>Telefone</x:v>
      </x:c>
      <x:c r="C1456" t="str">
        <x:v>+55 11 2459 3892</x:v>
      </x:c>
      <x:c r="D1456" t="str">
        <x:v>+55 (11) 2459-3892</x:v>
      </x:c>
      <x:c r="E1456" t="str">
        <x:v>Normalizado</x:v>
      </x:c>
      <x:c r="F1456" t="str"/>
    </x:row>
    <x:row r="1457">
      <x:c r="A1457" t="str">
        <x:v>AT-01450</x:v>
      </x:c>
      <x:c r="B1457" t="str">
        <x:v>Telefone</x:v>
      </x:c>
      <x:c r="C1457" t="str">
        <x:v>+55 11 2458 0465</x:v>
      </x:c>
      <x:c r="D1457" t="str">
        <x:v>+55 (11) 2458-0465</x:v>
      </x:c>
      <x:c r="E1457" t="str">
        <x:v>Normalizado</x:v>
      </x:c>
      <x:c r="F1457" t="str"/>
    </x:row>
    <x:row r="1458">
      <x:c r="A1458" t="str">
        <x:v>AT-01451</x:v>
      </x:c>
      <x:c r="B1458" t="str">
        <x:v>Telefone</x:v>
      </x:c>
      <x:c r="C1458" t="str">
        <x:v>+55 11 2421 3461</x:v>
      </x:c>
      <x:c r="D1458" t="str">
        <x:v>+55 (11) 2421-3461</x:v>
      </x:c>
      <x:c r="E1458" t="str">
        <x:v>Normalizado</x:v>
      </x:c>
      <x:c r="F1458" t="str"/>
    </x:row>
    <x:row r="1459">
      <x:c r="A1459" t="str">
        <x:v>AT-01452</x:v>
      </x:c>
      <x:c r="B1459" t="str">
        <x:v>Telefone</x:v>
      </x:c>
      <x:c r="C1459" t="str">
        <x:v>+55 11 2421 3225</x:v>
      </x:c>
      <x:c r="D1459" t="str">
        <x:v>+55 (11) 2421-3225</x:v>
      </x:c>
      <x:c r="E1459" t="str">
        <x:v>Normalizado</x:v>
      </x:c>
      <x:c r="F1459" t="str"/>
    </x:row>
    <x:row r="1460">
      <x:c r="A1460" t="str">
        <x:v>AT-01453</x:v>
      </x:c>
      <x:c r="B1460" t="str">
        <x:v>Telefone</x:v>
      </x:c>
      <x:c r="C1460" t="str">
        <x:v>+55 11 4645 3110</x:v>
      </x:c>
      <x:c r="D1460" t="str">
        <x:v>+55 (11) 4645-3110</x:v>
      </x:c>
      <x:c r="E1460" t="str">
        <x:v>Normalizado</x:v>
      </x:c>
      <x:c r="F1460" t="str"/>
    </x:row>
    <x:row r="1461">
      <x:c r="A1461" t="str">
        <x:v>AT-01454</x:v>
      </x:c>
      <x:c r="B1461" t="str">
        <x:v>Telefone</x:v>
      </x:c>
      <x:c r="C1461" t="str">
        <x:v>+55 11 4648 7188</x:v>
      </x:c>
      <x:c r="D1461" t="str">
        <x:v>+55 (11) 4648-7188</x:v>
      </x:c>
      <x:c r="E1461" t="str">
        <x:v>Normalizado</x:v>
      </x:c>
      <x:c r="F1461" t="str"/>
    </x:row>
    <x:row r="1462">
      <x:c r="A1462" t="str">
        <x:v>AT-01455</x:v>
      </x:c>
      <x:c r="B1462" t="str">
        <x:v>Telefone</x:v>
      </x:c>
      <x:c r="C1462" t="str">
        <x:v>+55 11 4647 5887</x:v>
      </x:c>
      <x:c r="D1462" t="str">
        <x:v>+55 (11) 4647-5887</x:v>
      </x:c>
      <x:c r="E1462" t="str">
        <x:v>Normalizado</x:v>
      </x:c>
      <x:c r="F1462" t="str"/>
    </x:row>
    <x:row r="1463">
      <x:c r="A1463" t="str">
        <x:v>AT-01456</x:v>
      </x:c>
      <x:c r="B1463" t="str">
        <x:v>Telefone</x:v>
      </x:c>
      <x:c r="C1463" t="str">
        <x:v>+55 11 4648 2048</x:v>
      </x:c>
      <x:c r="D1463" t="str">
        <x:v>+55 (11) 4648-2048</x:v>
      </x:c>
      <x:c r="E1463" t="str">
        <x:v>Normalizado</x:v>
      </x:c>
      <x:c r="F1463" t="str"/>
    </x:row>
    <x:row r="1464">
      <x:c r="A1464" t="str">
        <x:v>AT-01457</x:v>
      </x:c>
      <x:c r="B1464" t="str">
        <x:v>Telefone</x:v>
      </x:c>
      <x:c r="C1464" t="str">
        <x:v>+55 11 4648 2912</x:v>
      </x:c>
      <x:c r="D1464" t="str">
        <x:v>+55 (11) 4648-2912</x:v>
      </x:c>
      <x:c r="E1464" t="str">
        <x:v>Normalizado</x:v>
      </x:c>
      <x:c r="F1464" t="str"/>
    </x:row>
    <x:row r="1465">
      <x:c r="A1465" t="str">
        <x:v>AT-01458</x:v>
      </x:c>
      <x:c r="B1465" t="str">
        <x:v>Telefone</x:v>
      </x:c>
      <x:c r="C1465" t="str">
        <x:v>+55 11 4648 3748</x:v>
      </x:c>
      <x:c r="D1465" t="str">
        <x:v>+55 (11) 4648-3748</x:v>
      </x:c>
      <x:c r="E1465" t="str">
        <x:v>Normalizado</x:v>
      </x:c>
      <x:c r="F1465" t="str"/>
    </x:row>
    <x:row r="1466">
      <x:c r="A1466" t="str">
        <x:v>AT-01459</x:v>
      </x:c>
      <x:c r="B1466" t="str">
        <x:v>Telefone</x:v>
      </x:c>
      <x:c r="C1466" t="str">
        <x:v>+55 11 4648 9719</x:v>
      </x:c>
      <x:c r="D1466" t="str">
        <x:v>+55 (11) 4648-9719</x:v>
      </x:c>
      <x:c r="E1466" t="str">
        <x:v>Normalizado</x:v>
      </x:c>
      <x:c r="F1466" t="str"/>
    </x:row>
    <x:row r="1467">
      <x:c r="A1467" t="str">
        <x:v>AT-01460</x:v>
      </x:c>
      <x:c r="B1467" t="str">
        <x:v>Telefone</x:v>
      </x:c>
      <x:c r="C1467" t="str">
        <x:v>+55 11 4648 2021</x:v>
      </x:c>
      <x:c r="D1467" t="str">
        <x:v>+55 (11) 4648-2021</x:v>
      </x:c>
      <x:c r="E1467" t="str">
        <x:v>Normalizado</x:v>
      </x:c>
      <x:c r="F1467" t="str"/>
    </x:row>
    <x:row r="1468">
      <x:c r="A1468" t="str">
        <x:v>AT-01460</x:v>
      </x:c>
      <x:c r="B1468" t="str">
        <x:v>E-mail</x:v>
      </x:c>
      <x:c r="C1468" t="str">
        <x:v>e045019A@educacao.sp.gov.br</x:v>
      </x:c>
      <x:c r="D1468" t="str">
        <x:v>e045019a@educacao.sp.gov.br</x:v>
      </x:c>
      <x:c r="E1468" t="str">
        <x:v>Formatação corrigida</x:v>
      </x:c>
      <x:c r="F1468" t="str"/>
    </x:row>
    <x:row r="1469">
      <x:c r="A1469" t="str">
        <x:v>AT-01461</x:v>
      </x:c>
      <x:c r="B1469" t="str">
        <x:v>Telefone</x:v>
      </x:c>
      <x:c r="C1469" t="str">
        <x:v>+55 11 4645 3266</x:v>
      </x:c>
      <x:c r="D1469" t="str">
        <x:v>+55 (11) 4645-3266</x:v>
      </x:c>
      <x:c r="E1469" t="str">
        <x:v>Normalizado</x:v>
      </x:c>
      <x:c r="F1469" t="str"/>
    </x:row>
    <x:row r="1470">
      <x:c r="A1470" t="str">
        <x:v>AT-01462</x:v>
      </x:c>
      <x:c r="B1470" t="str">
        <x:v>Telefone</x:v>
      </x:c>
      <x:c r="C1470" t="str">
        <x:v>+55 11 4648 2993</x:v>
      </x:c>
      <x:c r="D1470" t="str">
        <x:v>+55 (11) 4648-2993</x:v>
      </x:c>
      <x:c r="E1470" t="str">
        <x:v>Normalizado</x:v>
      </x:c>
      <x:c r="F1470" t="str"/>
    </x:row>
    <x:row r="1471">
      <x:c r="A1471" t="str">
        <x:v>AT-01463</x:v>
      </x:c>
      <x:c r="B1471" t="str">
        <x:v>Telefone</x:v>
      </x:c>
      <x:c r="C1471" t="str">
        <x:v>+55 11 4647 5897</x:v>
      </x:c>
      <x:c r="D1471" t="str">
        <x:v>+55 (11) 4647-5897</x:v>
      </x:c>
      <x:c r="E1471" t="str">
        <x:v>Normalizado</x:v>
      </x:c>
      <x:c r="F1471" t="str"/>
    </x:row>
    <x:row r="1472">
      <x:c r="A1472" t="str">
        <x:v>AT-01464</x:v>
      </x:c>
      <x:c r="B1472" t="str">
        <x:v>Telefone</x:v>
      </x:c>
      <x:c r="C1472" t="str">
        <x:v>+55 11 4648 3815</x:v>
      </x:c>
      <x:c r="D1472" t="str">
        <x:v>+55 (11) 4648-3815</x:v>
      </x:c>
      <x:c r="E1472" t="str">
        <x:v>Normalizado</x:v>
      </x:c>
      <x:c r="F1472" t="str"/>
    </x:row>
    <x:row r="1473">
      <x:c r="A1473" t="str">
        <x:v>AT-01465</x:v>
      </x:c>
      <x:c r="B1473" t="str">
        <x:v>Telefone</x:v>
      </x:c>
      <x:c r="C1473" t="str">
        <x:v>+55 11 4642 8938</x:v>
      </x:c>
      <x:c r="D1473" t="str">
        <x:v>+55 (11) 4642-8938</x:v>
      </x:c>
      <x:c r="E1473" t="str">
        <x:v>Normalizado</x:v>
      </x:c>
      <x:c r="F1473" t="str"/>
    </x:row>
    <x:row r="1474">
      <x:c r="A1474" t="str">
        <x:v>AT-01466</x:v>
      </x:c>
      <x:c r="B1474" t="str">
        <x:v>Telefone</x:v>
      </x:c>
      <x:c r="C1474" t="str">
        <x:v>+55 11 4641 6442</x:v>
      </x:c>
      <x:c r="D1474" t="str">
        <x:v>+55 (11) 4641-6442</x:v>
      </x:c>
      <x:c r="E1474" t="str">
        <x:v>Normalizado</x:v>
      </x:c>
      <x:c r="F1474" t="str"/>
    </x:row>
    <x:row r="1475">
      <x:c r="A1475" t="str">
        <x:v>AT-01467</x:v>
      </x:c>
      <x:c r="B1475" t="str">
        <x:v>Telefone</x:v>
      </x:c>
      <x:c r="C1475" t="str">
        <x:v>+55 11 4647 5876</x:v>
      </x:c>
      <x:c r="D1475" t="str">
        <x:v>+55 (11) 4647-5876</x:v>
      </x:c>
      <x:c r="E1475" t="str">
        <x:v>Normalizado</x:v>
      </x:c>
      <x:c r="F1475" t="str"/>
    </x:row>
    <x:row r="1476">
      <x:c r="A1476" t="str">
        <x:v>AT-01468</x:v>
      </x:c>
      <x:c r="B1476" t="str">
        <x:v>Telefone</x:v>
      </x:c>
      <x:c r="C1476" t="str">
        <x:v>+55 11 4644 3087</x:v>
      </x:c>
      <x:c r="D1476" t="str">
        <x:v>+55 (11) 4644-3087</x:v>
      </x:c>
      <x:c r="E1476" t="str">
        <x:v>Normalizado</x:v>
      </x:c>
      <x:c r="F1476" t="str"/>
    </x:row>
    <x:row r="1477">
      <x:c r="A1477" t="str">
        <x:v>AT-01469</x:v>
      </x:c>
      <x:c r="B1477" t="str">
        <x:v>Telefone</x:v>
      </x:c>
      <x:c r="C1477" t="str">
        <x:v>+55 11 4647 5896</x:v>
      </x:c>
      <x:c r="D1477" t="str">
        <x:v>+55 (11) 4647-5896</x:v>
      </x:c>
      <x:c r="E1477" t="str">
        <x:v>Normalizado</x:v>
      </x:c>
      <x:c r="F1477" t="str"/>
    </x:row>
    <x:row r="1478">
      <x:c r="A1478" t="str">
        <x:v>AT-01470</x:v>
      </x:c>
      <x:c r="B1478" t="str">
        <x:v>Telefone</x:v>
      </x:c>
      <x:c r="C1478" t="str">
        <x:v>+55 11 4749-3518</x:v>
      </x:c>
      <x:c r="D1478" t="str">
        <x:v>+55 (11) 4749-3518</x:v>
      </x:c>
      <x:c r="E1478" t="str">
        <x:v>Normalizado</x:v>
      </x:c>
      <x:c r="F1478" t="str"/>
    </x:row>
    <x:row r="1479">
      <x:c r="A1479" t="str">
        <x:v>AT-01471</x:v>
      </x:c>
      <x:c r="B1479" t="str">
        <x:v>Telefone</x:v>
      </x:c>
      <x:c r="C1479" t="str">
        <x:v>+55 11 4746 6348</x:v>
      </x:c>
      <x:c r="D1479" t="str">
        <x:v>+55 (11) 4746-6348</x:v>
      </x:c>
      <x:c r="E1479" t="str">
        <x:v>Normalizado</x:v>
      </x:c>
      <x:c r="F1479" t="str"/>
    </x:row>
    <x:row r="1480">
      <x:c r="A1480" t="str">
        <x:v>AT-01472</x:v>
      </x:c>
      <x:c r="B1480" t="str">
        <x:v>Telefone</x:v>
      </x:c>
      <x:c r="C1480" t="str">
        <x:v>+55 11 4748 1393</x:v>
      </x:c>
      <x:c r="D1480" t="str">
        <x:v>+55 (11) 4748-1393</x:v>
      </x:c>
      <x:c r="E1480" t="str">
        <x:v>Normalizado</x:v>
      </x:c>
      <x:c r="F1480" t="str"/>
    </x:row>
    <x:row r="1481">
      <x:c r="A1481" t="str">
        <x:v>AT-01473</x:v>
      </x:c>
      <x:c r="B1481" t="str">
        <x:v>Telefone</x:v>
      </x:c>
      <x:c r="C1481" t="str">
        <x:v>+55 11 4749 4490</x:v>
      </x:c>
      <x:c r="D1481" t="str">
        <x:v>+55 (11) 4749-4490</x:v>
      </x:c>
      <x:c r="E1481" t="str">
        <x:v>Normalizado</x:v>
      </x:c>
      <x:c r="F1481" t="str"/>
    </x:row>
    <x:row r="1482">
      <x:c r="A1482" t="str">
        <x:v>AT-01474</x:v>
      </x:c>
      <x:c r="B1482" t="str">
        <x:v>Telefone</x:v>
      </x:c>
      <x:c r="C1482" t="str">
        <x:v>+55 11 4749 5758</x:v>
      </x:c>
      <x:c r="D1482" t="str">
        <x:v>+55 (11) 4749-5758</x:v>
      </x:c>
      <x:c r="E1482" t="str">
        <x:v>Normalizado</x:v>
      </x:c>
      <x:c r="F1482" t="str"/>
    </x:row>
    <x:row r="1483">
      <x:c r="A1483" t="str">
        <x:v>AT-01475</x:v>
      </x:c>
      <x:c r="B1483" t="str">
        <x:v>Telefone</x:v>
      </x:c>
      <x:c r="C1483" t="str">
        <x:v>+55 11 4743 9247</x:v>
      </x:c>
      <x:c r="D1483" t="str">
        <x:v>+55 (11) 4743-9247</x:v>
      </x:c>
      <x:c r="E1483" t="str">
        <x:v>Normalizado</x:v>
      </x:c>
      <x:c r="F1483" t="str"/>
    </x:row>
    <x:row r="1484">
      <x:c r="A1484" t="str">
        <x:v>AT-01476</x:v>
      </x:c>
      <x:c r="B1484" t="str">
        <x:v>Telefone</x:v>
      </x:c>
      <x:c r="C1484" t="str">
        <x:v>+55 114749 5936</x:v>
      </x:c>
      <x:c r="D1484" t="str">
        <x:v>+55 (11) 4749-5936</x:v>
      </x:c>
      <x:c r="E1484" t="str">
        <x:v>Normalizado</x:v>
      </x:c>
      <x:c r="F1484" t="str"/>
    </x:row>
    <x:row r="1485">
      <x:c r="A1485" t="str">
        <x:v>AT-01477</x:v>
      </x:c>
      <x:c r="B1485" t="str">
        <x:v>Telefone</x:v>
      </x:c>
      <x:c r="C1485" t="str">
        <x:v>+55 11 4752 3858</x:v>
      </x:c>
      <x:c r="D1485" t="str">
        <x:v>+55 (11) 4752-3858</x:v>
      </x:c>
      <x:c r="E1485" t="str">
        <x:v>Normalizado</x:v>
      </x:c>
      <x:c r="F1485" t="str"/>
    </x:row>
    <x:row r="1486">
      <x:c r="A1486" t="str">
        <x:v>AT-01478</x:v>
      </x:c>
      <x:c r="B1486" t="str">
        <x:v>Telefone</x:v>
      </x:c>
      <x:c r="C1486" t="str">
        <x:v>+55 11 4747 1166</x:v>
      </x:c>
      <x:c r="D1486" t="str">
        <x:v>+55 (11) 4747-1166</x:v>
      </x:c>
      <x:c r="E1486" t="str">
        <x:v>Normalizado</x:v>
      </x:c>
      <x:c r="F1486" t="str"/>
    </x:row>
    <x:row r="1487">
      <x:c r="A1487" t="str">
        <x:v>AT-01479</x:v>
      </x:c>
      <x:c r="B1487" t="str">
        <x:v>Telefone</x:v>
      </x:c>
      <x:c r="C1487" t="str">
        <x:v>+55 11 4751 2477</x:v>
      </x:c>
      <x:c r="D1487" t="str">
        <x:v>+55 (11) 4751-2477</x:v>
      </x:c>
      <x:c r="E1487" t="str">
        <x:v>Normalizado</x:v>
      </x:c>
      <x:c r="F1487" t="str"/>
    </x:row>
    <x:row r="1488">
      <x:c r="A1488" t="str">
        <x:v>AT-01480</x:v>
      </x:c>
      <x:c r="B1488" t="str">
        <x:v>Telefone</x:v>
      </x:c>
      <x:c r="C1488" t="str">
        <x:v>+55 11 4747 0993</x:v>
      </x:c>
      <x:c r="D1488" t="str">
        <x:v>+55 (11) 4747-0993</x:v>
      </x:c>
      <x:c r="E1488" t="str">
        <x:v>Normalizado</x:v>
      </x:c>
      <x:c r="F1488" t="str"/>
    </x:row>
    <x:row r="1489">
      <x:c r="A1489" t="str">
        <x:v>AT-01481</x:v>
      </x:c>
      <x:c r="B1489" t="str">
        <x:v>Telefone</x:v>
      </x:c>
      <x:c r="C1489" t="str">
        <x:v>+55 11 4749 8378</x:v>
      </x:c>
      <x:c r="D1489" t="str">
        <x:v>+55 (11) 4749-8378</x:v>
      </x:c>
      <x:c r="E1489" t="str">
        <x:v>Normalizado</x:v>
      </x:c>
      <x:c r="F1489" t="str"/>
    </x:row>
    <x:row r="1490">
      <x:c r="A1490" t="str">
        <x:v>AT-01482</x:v>
      </x:c>
      <x:c r="B1490" t="str">
        <x:v>Telefone</x:v>
      </x:c>
      <x:c r="C1490" t="str">
        <x:v>+55 11 4748 4473</x:v>
      </x:c>
      <x:c r="D1490" t="str">
        <x:v>+55 (11) 4748-4473</x:v>
      </x:c>
      <x:c r="E1490" t="str">
        <x:v>Normalizado</x:v>
      </x:c>
      <x:c r="F1490" t="str"/>
    </x:row>
    <x:row r="1491">
      <x:c r="A1491" t="str">
        <x:v>AT-01483</x:v>
      </x:c>
      <x:c r="B1491" t="str">
        <x:v>Telefone</x:v>
      </x:c>
      <x:c r="C1491" t="str">
        <x:v>+55 11 4744 4874</x:v>
      </x:c>
      <x:c r="D1491" t="str">
        <x:v>+55 (11) 4744-4874</x:v>
      </x:c>
      <x:c r="E1491" t="str">
        <x:v>Normalizado</x:v>
      </x:c>
      <x:c r="F1491" t="str"/>
    </x:row>
    <x:row r="1492">
      <x:c r="A1492" t="str">
        <x:v>AT-01484</x:v>
      </x:c>
      <x:c r="B1492" t="str">
        <x:v>Telefone</x:v>
      </x:c>
      <x:c r="C1492" t="str">
        <x:v>+55 11 4743 9675</x:v>
      </x:c>
      <x:c r="D1492" t="str">
        <x:v>+55 (11) 4743-9675</x:v>
      </x:c>
      <x:c r="E1492" t="str">
        <x:v>Normalizado</x:v>
      </x:c>
      <x:c r="F1492" t="str"/>
    </x:row>
    <x:row r="1493">
      <x:c r="A1493" t="str">
        <x:v>AT-01485</x:v>
      </x:c>
      <x:c r="B1493" t="str">
        <x:v>Telefone</x:v>
      </x:c>
      <x:c r="C1493" t="str">
        <x:v>+55 11 4655 3777</x:v>
      </x:c>
      <x:c r="D1493" t="str">
        <x:v>+55 (11) 4655-3777</x:v>
      </x:c>
      <x:c r="E1493" t="str">
        <x:v>Normalizado</x:v>
      </x:c>
      <x:c r="F1493" t="str"/>
    </x:row>
    <x:row r="1494">
      <x:c r="A1494" t="str">
        <x:v>AT-01486</x:v>
      </x:c>
      <x:c r="B1494" t="str">
        <x:v>Telefone</x:v>
      </x:c>
      <x:c r="C1494" t="str">
        <x:v>+55 11 4799 7021</x:v>
      </x:c>
      <x:c r="D1494" t="str">
        <x:v>+55 (11) 4799-7021</x:v>
      </x:c>
      <x:c r="E1494" t="str">
        <x:v>Normalizado</x:v>
      </x:c>
      <x:c r="F1494" t="str"/>
    </x:row>
    <x:row r="1495">
      <x:c r="A1495" t="str">
        <x:v>AT-01487</x:v>
      </x:c>
      <x:c r="B1495" t="str">
        <x:v>Telefone</x:v>
      </x:c>
      <x:c r="C1495" t="str">
        <x:v>+55 11 4748 1732</x:v>
      </x:c>
      <x:c r="D1495" t="str">
        <x:v>+55 (11) 4748-1732</x:v>
      </x:c>
      <x:c r="E1495" t="str">
        <x:v>Normalizado</x:v>
      </x:c>
      <x:c r="F1495" t="str"/>
    </x:row>
    <x:row r="1496">
      <x:c r="A1496" t="str">
        <x:v>AT-01488</x:v>
      </x:c>
      <x:c r="B1496" t="str">
        <x:v>Telefone</x:v>
      </x:c>
      <x:c r="C1496" t="str">
        <x:v>+55 11 4798 5990</x:v>
      </x:c>
      <x:c r="D1496" t="str">
        <x:v>+55 (11) 4798-5990</x:v>
      </x:c>
      <x:c r="E1496" t="str">
        <x:v>Normalizado</x:v>
      </x:c>
      <x:c r="F1496" t="str"/>
    </x:row>
    <x:row r="1497">
      <x:c r="A1497" t="str">
        <x:v>AT-01489</x:v>
      </x:c>
      <x:c r="B1497" t="str">
        <x:v>Telefone</x:v>
      </x:c>
      <x:c r="C1497" t="str">
        <x:v>160</x:v>
      </x:c>
      <x:c r="D1497" t="str"/>
      <x:c r="E1497" t="str">
        <x:v>Normalizado com ressalva</x:v>
      </x:c>
      <x:c r="F1497" t="str">
        <x:v>Telefone com formato não reconhecido: 160</x:v>
      </x:c>
    </x:row>
    <x:row r="1498">
      <x:c r="A1498" t="str">
        <x:v>AT-01490</x:v>
      </x:c>
      <x:c r="B1498" t="str">
        <x:v>Telefone</x:v>
      </x:c>
      <x:c r="C1498" t="str">
        <x:v>160</x:v>
      </x:c>
      <x:c r="D1498" t="str"/>
      <x:c r="E1498" t="str">
        <x:v>Normalizado com ressalva</x:v>
      </x:c>
      <x:c r="F1498" t="str">
        <x:v>Telefone com formato não reconhecido: 160</x:v>
      </x:c>
    </x:row>
    <x:row r="1499">
      <x:c r="A1499" t="str">
        <x:v>AT-01491</x:v>
      </x:c>
      <x:c r="B1499" t="str">
        <x:v>Telefone</x:v>
      </x:c>
      <x:c r="C1499" t="str">
        <x:v>+55 11 2468 8480</x:v>
      </x:c>
      <x:c r="D1499" t="str">
        <x:v>+55 (11) 2468-8480</x:v>
      </x:c>
      <x:c r="E1499" t="str">
        <x:v>Normalizado</x:v>
      </x:c>
      <x:c r="F1499" t="str"/>
    </x:row>
    <x:row r="1500">
      <x:c r="A1500" t="str">
        <x:v>AT-01492</x:v>
      </x:c>
      <x:c r="B1500" t="str">
        <x:v>Telefone</x:v>
      </x:c>
      <x:c r="C1500" t="str">
        <x:v>+55 11 2088 7400</x:v>
      </x:c>
      <x:c r="D1500" t="str">
        <x:v>+55 (11) 2088-7400</x:v>
      </x:c>
      <x:c r="E1500" t="str">
        <x:v>Normalizado</x:v>
      </x:c>
      <x:c r="F1500" t="str"/>
    </x:row>
    <x:row r="1501">
      <x:c r="A1501" t="str">
        <x:v>AT-01493</x:v>
      </x:c>
      <x:c r="B1501" t="str">
        <x:v>Telefone</x:v>
      </x:c>
      <x:c r="C1501" t="str">
        <x:v>+55 11 2229 2240</x:v>
      </x:c>
      <x:c r="D1501" t="str">
        <x:v>+55 (11) 2229-2240</x:v>
      </x:c>
      <x:c r="E1501" t="str">
        <x:v>Normalizado</x:v>
      </x:c>
      <x:c r="F1501" t="str"/>
    </x:row>
    <x:row r="1502">
      <x:c r="A1502" t="str">
        <x:v>AT-01494</x:v>
      </x:c>
      <x:c r="B1502" t="str">
        <x:v>Telefone</x:v>
      </x:c>
      <x:c r="C1502" t="str">
        <x:v>+55 11 4647 0212</x:v>
      </x:c>
      <x:c r="D1502" t="str">
        <x:v>+55 (11) 4647-0212</x:v>
      </x:c>
      <x:c r="E1502" t="str">
        <x:v>Normalizado</x:v>
      </x:c>
      <x:c r="F1502" t="str"/>
    </x:row>
    <x:row r="1503">
      <x:c r="A1503" t="str">
        <x:v>AT-01495</x:v>
      </x:c>
      <x:c r="B1503" t="str">
        <x:v>Telefone</x:v>
      </x:c>
      <x:c r="C1503" t="str">
        <x:v>+55 11 4743 9311</x:v>
      </x:c>
      <x:c r="D1503" t="str">
        <x:v>+55 (11) 4743-9311</x:v>
      </x:c>
      <x:c r="E1503" t="str">
        <x:v>Normalizado</x:v>
      </x:c>
      <x:c r="F1503" t="str"/>
    </x:row>
    <x:row r="1504">
      <x:c r="A1504" t="str">
        <x:v>AT-01496</x:v>
      </x:c>
      <x:c r="B1504" t="str">
        <x:v>Telefone</x:v>
      </x:c>
      <x:c r="C1504" t="str">
        <x:v>+55 11 4741 9000</x:v>
      </x:c>
      <x:c r="D1504" t="str">
        <x:v>+55 (11) 4741-9000</x:v>
      </x:c>
      <x:c r="E1504" t="str">
        <x:v>Normalizado</x:v>
      </x:c>
      <x:c r="F1504" t="str"/>
    </x:row>
    <x:row r="1505">
      <x:c r="A1505" t="str">
        <x:v>AT-01497</x:v>
      </x:c>
      <x:c r="B1505" t="str">
        <x:v>Telefone</x:v>
      </x:c>
      <x:c r="C1505" t="str">
        <x:v>+55 11 4655 4010</x:v>
      </x:c>
      <x:c r="D1505" t="str">
        <x:v>+55 (11) 4655-4010</x:v>
      </x:c>
      <x:c r="E1505" t="str">
        <x:v>Normalizado</x:v>
      </x:c>
      <x:c r="F1505" t="str"/>
    </x:row>
    <x:row r="1506">
      <x:c r="A1506" t="str">
        <x:v>AT-01498</x:v>
      </x:c>
      <x:c r="B1506" t="str">
        <x:v>Telefone</x:v>
      </x:c>
      <x:c r="C1506" t="str">
        <x:v>+55 11 4653 2068</x:v>
      </x:c>
      <x:c r="D1506" t="str">
        <x:v>+55 (11) 4653-2068</x:v>
      </x:c>
      <x:c r="E1506" t="str">
        <x:v>Normalizado</x:v>
      </x:c>
      <x:c r="F1506" t="str"/>
    </x:row>
    <x:row r="1507">
      <x:c r="A1507" t="str">
        <x:v>AT-01499</x:v>
      </x:c>
      <x:c r="B1507" t="str">
        <x:v>Telefone</x:v>
      </x:c>
      <x:c r="C1507" t="str">
        <x:v>+55 11 2456 7844</x:v>
      </x:c>
      <x:c r="D1507" t="str">
        <x:v>+55 (11) 2456-7844</x:v>
      </x:c>
      <x:c r="E1507" t="str">
        <x:v>Normalizado</x:v>
      </x:c>
      <x:c r="F1507" t="str"/>
    </x:row>
    <x:row r="1508">
      <x:c r="A1508" t="str">
        <x:v>AT-01500</x:v>
      </x:c>
      <x:c r="B1508" t="str">
        <x:v>Telefone</x:v>
      </x:c>
      <x:c r="C1508" t="str">
        <x:v>+55 11 4654 2805</x:v>
      </x:c>
      <x:c r="D1508" t="str">
        <x:v>+55 (11) 4654-2805</x:v>
      </x:c>
      <x:c r="E1508" t="str">
        <x:v>Normalizado</x:v>
      </x:c>
      <x:c r="F1508" t="str"/>
    </x:row>
    <x:row r="1509">
      <x:c r="A1509" t="str">
        <x:v>AT-01501</x:v>
      </x:c>
      <x:c r="B1509" t="str">
        <x:v>Telefone</x:v>
      </x:c>
      <x:c r="C1509" t="str">
        <x:v>+55 11 4653 2777</x:v>
      </x:c>
      <x:c r="D1509" t="str">
        <x:v>+55 (11) 4653-2777</x:v>
      </x:c>
      <x:c r="E1509" t="str">
        <x:v>Normalizado</x:v>
      </x:c>
      <x:c r="F1509" t="str"/>
    </x:row>
    <x:row r="1510">
      <x:c r="A1510" t="str">
        <x:v>AT-01502</x:v>
      </x:c>
      <x:c r="B1510" t="str">
        <x:v>Telefone</x:v>
      </x:c>
      <x:c r="C1510" t="str">
        <x:v>(11) 4722-7400</x:v>
      </x:c>
      <x:c r="D1510" t="str">
        <x:v>+55 (11) 4722-7400</x:v>
      </x:c>
      <x:c r="E1510" t="str">
        <x:v>Normalizado</x:v>
      </x:c>
      <x:c r="F1510" t="str"/>
    </x:row>
    <x:row r="1511">
      <x:c r="A1511" t="str">
        <x:v>AT-01503</x:v>
      </x:c>
      <x:c r="B1511" t="str">
        <x:v>Telefone</x:v>
      </x:c>
      <x:c r="C1511" t="str">
        <x:v>(11) 4729-5911</x:v>
      </x:c>
      <x:c r="D1511" t="str">
        <x:v>+55 (11) 4729-5911</x:v>
      </x:c>
      <x:c r="E1511" t="str">
        <x:v>Normalizado</x:v>
      </x:c>
      <x:c r="F1511" t="str"/>
    </x:row>
    <x:row r="1512">
      <x:c r="A1512" t="str">
        <x:v>AT-01504</x:v>
      </x:c>
      <x:c r="B1512" t="str">
        <x:v>Telefone</x:v>
      </x:c>
      <x:c r="C1512" t="str">
        <x:v>(11) 4724-8849</x:v>
      </x:c>
      <x:c r="D1512" t="str">
        <x:v>+55 (11) 4724-8849</x:v>
      </x:c>
      <x:c r="E1512" t="str">
        <x:v>Normalizado</x:v>
      </x:c>
      <x:c r="F1512" t="str"/>
    </x:row>
    <x:row r="1513">
      <x:c r="A1513" t="str">
        <x:v>AT-01505</x:v>
      </x:c>
      <x:c r="B1513" t="str">
        <x:v>Telefone</x:v>
      </x:c>
      <x:c r="C1513" t="str">
        <x:v>(11) 4797-2309</x:v>
      </x:c>
      <x:c r="D1513" t="str">
        <x:v>+55 (11) 4797-2309</x:v>
      </x:c>
      <x:c r="E1513" t="str">
        <x:v>Normalizado</x:v>
      </x:c>
      <x:c r="F1513" t="str"/>
    </x:row>
    <x:row r="1514">
      <x:c r="A1514" t="str">
        <x:v>AT-01506</x:v>
      </x:c>
      <x:c r="B1514" t="str">
        <x:v>Telefone</x:v>
      </x:c>
      <x:c r="C1514" t="str">
        <x:v>(11) 4723-4640</x:v>
      </x:c>
      <x:c r="D1514" t="str">
        <x:v>+55 (11) 4723-4640</x:v>
      </x:c>
      <x:c r="E1514" t="str">
        <x:v>Normalizado</x:v>
      </x:c>
      <x:c r="F1514" t="str"/>
    </x:row>
    <x:row r="1515">
      <x:c r="A1515" t="str">
        <x:v>AT-01507</x:v>
      </x:c>
      <x:c r="B1515" t="str">
        <x:v>Telefone</x:v>
      </x:c>
      <x:c r="C1515" t="str">
        <x:v>(11) 4723-4630</x:v>
      </x:c>
      <x:c r="D1515" t="str">
        <x:v>+55 (11) 4723-4630</x:v>
      </x:c>
      <x:c r="E1515" t="str">
        <x:v>Normalizado</x:v>
      </x:c>
      <x:c r="F1515" t="str"/>
    </x:row>
    <x:row r="1516">
      <x:c r="A1516" t="str">
        <x:v>AT-01508</x:v>
      </x:c>
      <x:c r="B1516" t="str">
        <x:v>Telefone</x:v>
      </x:c>
      <x:c r="C1516" t="str">
        <x:v>(11) 4753-6337</x:v>
      </x:c>
      <x:c r="D1516" t="str">
        <x:v>+55 (11) 4753-6337</x:v>
      </x:c>
      <x:c r="E1516" t="str">
        <x:v>Normalizado</x:v>
      </x:c>
      <x:c r="F1516" t="str"/>
    </x:row>
    <x:row r="1517">
      <x:c r="A1517" t="str">
        <x:v>AT-01509</x:v>
      </x:c>
      <x:c r="B1517" t="str">
        <x:v>Telefone</x:v>
      </x:c>
      <x:c r="C1517" t="str">
        <x:v>(11) 2378-8973</x:v>
      </x:c>
      <x:c r="D1517" t="str">
        <x:v>+55 (11) 2378-8973</x:v>
      </x:c>
      <x:c r="E1517" t="str">
        <x:v>Normalizado</x:v>
      </x:c>
      <x:c r="F1517" t="str"/>
    </x:row>
    <x:row r="1518">
      <x:c r="A1518" t="str">
        <x:v>AT-01510</x:v>
      </x:c>
      <x:c r="B1518" t="str">
        <x:v>Telefone</x:v>
      </x:c>
      <x:c r="C1518" t="str">
        <x:v>(11) 4739-2161</x:v>
      </x:c>
      <x:c r="D1518" t="str">
        <x:v>+55 (11) 4739-2161</x:v>
      </x:c>
      <x:c r="E1518" t="str">
        <x:v>Normalizado</x:v>
      </x:c>
      <x:c r="F1518" t="str"/>
    </x:row>
    <x:row r="1519">
      <x:c r="A1519" t="str">
        <x:v>AT-01511</x:v>
      </x:c>
      <x:c r="B1519" t="str">
        <x:v>Telefone</x:v>
      </x:c>
      <x:c r="C1519" t="str">
        <x:v>(11) 4796-4723</x:v>
      </x:c>
      <x:c r="D1519" t="str">
        <x:v>+55 (11) 4796-4723</x:v>
      </x:c>
      <x:c r="E1519" t="str">
        <x:v>Normalizado</x:v>
      </x:c>
      <x:c r="F1519" t="str"/>
    </x:row>
    <x:row r="1520">
      <x:c r="A1520" t="str">
        <x:v>AT-01512</x:v>
      </x:c>
      <x:c r="B1520" t="str">
        <x:v>Telefone</x:v>
      </x:c>
      <x:c r="C1520" t="str">
        <x:v>(11) 2896-8505</x:v>
      </x:c>
      <x:c r="D1520" t="str">
        <x:v>+55 (11) 2896-8505</x:v>
      </x:c>
      <x:c r="E1520" t="str">
        <x:v>Normalizado</x:v>
      </x:c>
      <x:c r="F1520" t="str"/>
    </x:row>
    <x:row r="1521">
      <x:c r="A1521" t="str">
        <x:v>AT-01513</x:v>
      </x:c>
      <x:c r="B1521" t="str">
        <x:v>Telefone</x:v>
      </x:c>
      <x:c r="C1521" t="str">
        <x:v>(11) 4722-6008</x:v>
      </x:c>
      <x:c r="D1521" t="str">
        <x:v>+55 (11) 4722-6008</x:v>
      </x:c>
      <x:c r="E1521" t="str">
        <x:v>Normalizado</x:v>
      </x:c>
      <x:c r="F1521" t="str"/>
    </x:row>
    <x:row r="1522">
      <x:c r="A1522" t="str">
        <x:v>AT-01514</x:v>
      </x:c>
      <x:c r="B1522" t="str">
        <x:v>Telefone</x:v>
      </x:c>
      <x:c r="C1522" t="str">
        <x:v>(11) 4792-7899</x:v>
      </x:c>
      <x:c r="D1522" t="str">
        <x:v>+55 (11) 4792-7899</x:v>
      </x:c>
      <x:c r="E1522" t="str">
        <x:v>Normalizado</x:v>
      </x:c>
      <x:c r="F1522" t="str"/>
    </x:row>
    <x:row r="1523">
      <x:c r="A1523" t="str">
        <x:v>AT-01515</x:v>
      </x:c>
      <x:c r="B1523" t="str">
        <x:v>Telefone</x:v>
      </x:c>
      <x:c r="C1523" t="str">
        <x:v>(11) 4735-1391</x:v>
      </x:c>
      <x:c r="D1523" t="str">
        <x:v>+55 (11) 4735-1391</x:v>
      </x:c>
      <x:c r="E1523" t="str">
        <x:v>Normalizado</x:v>
      </x:c>
      <x:c r="F1523" t="str"/>
    </x:row>
    <x:row r="1524">
      <x:c r="A1524" t="str">
        <x:v>AT-01516</x:v>
      </x:c>
      <x:c r="B1524" t="str">
        <x:v>Telefone</x:v>
      </x:c>
      <x:c r="C1524" t="str">
        <x:v>(11) 2629-6099</x:v>
      </x:c>
      <x:c r="D1524" t="str">
        <x:v>+55 (11) 2629-6099</x:v>
      </x:c>
      <x:c r="E1524" t="str">
        <x:v>Normalizado</x:v>
      </x:c>
      <x:c r="F1524" t="str"/>
    </x:row>
    <x:row r="1525">
      <x:c r="A1525" t="str">
        <x:v>AT-01517</x:v>
      </x:c>
      <x:c r="B1525" t="str">
        <x:v>Telefone</x:v>
      </x:c>
      <x:c r="C1525" t="str">
        <x:v>(11) 4722-5369</x:v>
      </x:c>
      <x:c r="D1525" t="str">
        <x:v>+55 (11) 4722-5369</x:v>
      </x:c>
      <x:c r="E1525" t="str">
        <x:v>Normalizado</x:v>
      </x:c>
      <x:c r="F1525" t="str"/>
    </x:row>
    <x:row r="1526">
      <x:c r="A1526" t="str">
        <x:v>AT-01518</x:v>
      </x:c>
      <x:c r="B1526" t="str">
        <x:v>Telefone</x:v>
      </x:c>
      <x:c r="C1526" t="str">
        <x:v>(11) 2610-7320</x:v>
      </x:c>
      <x:c r="D1526" t="str">
        <x:v>+55 (11) 2610-7320</x:v>
      </x:c>
      <x:c r="E1526" t="str">
        <x:v>Normalizado</x:v>
      </x:c>
      <x:c r="F1526" t="str"/>
    </x:row>
    <x:row r="1527">
      <x:c r="A1527" t="str">
        <x:v>AT-01519</x:v>
      </x:c>
      <x:c r="B1527" t="str">
        <x:v>Telefone</x:v>
      </x:c>
      <x:c r="C1527" t="str">
        <x:v>(11) 2378-6096</x:v>
      </x:c>
      <x:c r="D1527" t="str">
        <x:v>+55 (11) 2378-6096</x:v>
      </x:c>
      <x:c r="E1527" t="str">
        <x:v>Normalizado</x:v>
      </x:c>
      <x:c r="F1527" t="str"/>
    </x:row>
    <x:row r="1528">
      <x:c r="A1528" t="str">
        <x:v>AT-01520</x:v>
      </x:c>
      <x:c r="B1528" t="str">
        <x:v>Telefone</x:v>
      </x:c>
      <x:c r="C1528" t="str">
        <x:v>(11) 4798-5086</x:v>
      </x:c>
      <x:c r="D1528" t="str">
        <x:v>+55 (11) 4798-5086</x:v>
      </x:c>
      <x:c r="E1528" t="str">
        <x:v>Normalizado</x:v>
      </x:c>
      <x:c r="F1528" t="str"/>
    </x:row>
    <x:row r="1529">
      <x:c r="A1529" t="str">
        <x:v>AT-01521</x:v>
      </x:c>
      <x:c r="B1529" t="str">
        <x:v>Telefone</x:v>
      </x:c>
      <x:c r="C1529" t="str">
        <x:v>(11) 4721-0084</x:v>
      </x:c>
      <x:c r="D1529" t="str">
        <x:v>+55 (11) 4721-0084</x:v>
      </x:c>
      <x:c r="E1529" t="str">
        <x:v>Normalizado</x:v>
      </x:c>
      <x:c r="F1529" t="str"/>
    </x:row>
    <x:row r="1530">
      <x:c r="A1530" t="str">
        <x:v>AT-01522</x:v>
      </x:c>
      <x:c r="B1530" t="str">
        <x:v>Telefone</x:v>
      </x:c>
      <x:c r="C1530" t="str">
        <x:v>(11) 4798-5086</x:v>
      </x:c>
      <x:c r="D1530" t="str">
        <x:v>+55 (11) 4798-5086</x:v>
      </x:c>
      <x:c r="E1530" t="str">
        <x:v>Normalizado</x:v>
      </x:c>
      <x:c r="F1530" t="str"/>
    </x:row>
    <x:row r="1531">
      <x:c r="A1531" t="str">
        <x:v>AT-01523</x:v>
      </x:c>
      <x:c r="B1531" t="str">
        <x:v>Telefone</x:v>
      </x:c>
      <x:c r="C1531" t="str">
        <x:v>(11) 4796-3212</x:v>
      </x:c>
      <x:c r="D1531" t="str">
        <x:v>+55 (11) 4796-3212</x:v>
      </x:c>
      <x:c r="E1531" t="str">
        <x:v>Normalizado</x:v>
      </x:c>
      <x:c r="F1531" t="str"/>
    </x:row>
    <x:row r="1532">
      <x:c r="A1532" t="str">
        <x:v>AT-01524</x:v>
      </x:c>
      <x:c r="B1532" t="str">
        <x:v>Telefone</x:v>
      </x:c>
      <x:c r="C1532" t="str">
        <x:v>(11) 2378-5413</x:v>
      </x:c>
      <x:c r="D1532" t="str">
        <x:v>+55 (11) 2378-5413</x:v>
      </x:c>
      <x:c r="E1532" t="str">
        <x:v>Normalizado</x:v>
      </x:c>
      <x:c r="F1532" t="str"/>
    </x:row>
    <x:row r="1533">
      <x:c r="A1533" t="str">
        <x:v>AT-01525</x:v>
      </x:c>
      <x:c r="B1533" t="str">
        <x:v>Telefone</x:v>
      </x:c>
      <x:c r="C1533" t="str">
        <x:v>(11) 3458-9590</x:v>
      </x:c>
      <x:c r="D1533" t="str">
        <x:v>+55 (11) 3458-9590</x:v>
      </x:c>
      <x:c r="E1533" t="str">
        <x:v>Normalizado</x:v>
      </x:c>
      <x:c r="F1533" t="str"/>
    </x:row>
    <x:row r="1534">
      <x:c r="A1534" t="str">
        <x:v>AT-01526</x:v>
      </x:c>
      <x:c r="B1534" t="str">
        <x:v>Telefone</x:v>
      </x:c>
      <x:c r="C1534" t="str">
        <x:v>(11) 4739-2759</x:v>
      </x:c>
      <x:c r="D1534" t="str">
        <x:v>+55 (11) 4739-2759</x:v>
      </x:c>
      <x:c r="E1534" t="str">
        <x:v>Normalizado</x:v>
      </x:c>
      <x:c r="F1534" t="str"/>
    </x:row>
    <x:row r="1535">
      <x:c r="A1535" t="str">
        <x:v>AT-01527</x:v>
      </x:c>
      <x:c r="B1535" t="str">
        <x:v>Telefone</x:v>
      </x:c>
      <x:c r="C1535" t="str">
        <x:v>(11) 4721-3345</x:v>
      </x:c>
      <x:c r="D1535" t="str">
        <x:v>+55 (11) 4721-3345</x:v>
      </x:c>
      <x:c r="E1535" t="str">
        <x:v>Normalizado</x:v>
      </x:c>
      <x:c r="F1535" t="str"/>
    </x:row>
    <x:row r="1536">
      <x:c r="A1536" t="str">
        <x:v>AT-01528</x:v>
      </x:c>
      <x:c r="B1536" t="str">
        <x:v>Telefone</x:v>
      </x:c>
      <x:c r="C1536" t="str">
        <x:v>(11) 4729-4649</x:v>
      </x:c>
      <x:c r="D1536" t="str">
        <x:v>+55 (11) 4729-4649</x:v>
      </x:c>
      <x:c r="E1536" t="str">
        <x:v>Normalizado</x:v>
      </x:c>
      <x:c r="F1536" t="str"/>
    </x:row>
    <x:row r="1537">
      <x:c r="A1537" t="str">
        <x:v>AT-01529</x:v>
      </x:c>
      <x:c r="B1537" t="str">
        <x:v>Telefone</x:v>
      </x:c>
      <x:c r="C1537" t="str">
        <x:v>(11) 4798-5086</x:v>
      </x:c>
      <x:c r="D1537" t="str">
        <x:v>+55 (11) 4798-5086</x:v>
      </x:c>
      <x:c r="E1537" t="str">
        <x:v>Normalizado</x:v>
      </x:c>
      <x:c r="F1537" t="str"/>
    </x:row>
    <x:row r="1538">
      <x:c r="A1538" t="str">
        <x:v>AT-01530</x:v>
      </x:c>
      <x:c r="B1538" t="str">
        <x:v>Telefone</x:v>
      </x:c>
      <x:c r="C1538" t="str">
        <x:v>(11) 4726-6241</x:v>
      </x:c>
      <x:c r="D1538" t="str">
        <x:v>+55 (11) 4726-6241</x:v>
      </x:c>
      <x:c r="E1538" t="str">
        <x:v>Normalizado</x:v>
      </x:c>
      <x:c r="F1538" t="str"/>
    </x:row>
    <x:row r="1539">
      <x:c r="A1539" t="str">
        <x:v>AT-01531</x:v>
      </x:c>
      <x:c r="B1539" t="str">
        <x:v>Telefone</x:v>
      </x:c>
      <x:c r="C1539" t="str">
        <x:v>(11) 4761-7583</x:v>
      </x:c>
      <x:c r="D1539" t="str">
        <x:v>+55 (11) 4761-7583</x:v>
      </x:c>
      <x:c r="E1539" t="str">
        <x:v>Normalizado</x:v>
      </x:c>
      <x:c r="F1539" t="str"/>
    </x:row>
    <x:row r="1540">
      <x:c r="A1540" t="str">
        <x:v>AT-01532</x:v>
      </x:c>
      <x:c r="B1540" t="str">
        <x:v>Telefone</x:v>
      </x:c>
      <x:c r="C1540" t="str">
        <x:v>(11) 4736-4001</x:v>
      </x:c>
      <x:c r="D1540" t="str">
        <x:v>+55 (11) 4736-4001</x:v>
      </x:c>
      <x:c r="E1540" t="str">
        <x:v>Normalizado</x:v>
      </x:c>
      <x:c r="F1540" t="str"/>
    </x:row>
    <x:row r="1541">
      <x:c r="A1541" t="str">
        <x:v>AT-01533</x:v>
      </x:c>
      <x:c r="B1541" t="str">
        <x:v>Telefone</x:v>
      </x:c>
      <x:c r="C1541" t="str">
        <x:v>(11) 4739-1898</x:v>
      </x:c>
      <x:c r="D1541" t="str">
        <x:v>+55 (11) 4739-1898</x:v>
      </x:c>
      <x:c r="E1541" t="str">
        <x:v>Normalizado</x:v>
      </x:c>
      <x:c r="F1541" t="str"/>
    </x:row>
    <x:row r="1542">
      <x:c r="A1542" t="str">
        <x:v>AT-01534</x:v>
      </x:c>
      <x:c r="B1542" t="str">
        <x:v>Telefone</x:v>
      </x:c>
      <x:c r="C1542" t="str">
        <x:v>(11) 2378-1306</x:v>
      </x:c>
      <x:c r="D1542" t="str">
        <x:v>+55 (11) 2378-1306</x:v>
      </x:c>
      <x:c r="E1542" t="str">
        <x:v>Normalizado</x:v>
      </x:c>
      <x:c r="F1542" t="str"/>
    </x:row>
    <x:row r="1543">
      <x:c r="A1543" t="str">
        <x:v>AT-01535</x:v>
      </x:c>
      <x:c r="B1543" t="str">
        <x:v>Telefone</x:v>
      </x:c>
      <x:c r="C1543" t="str">
        <x:v>(11) 4723-3000</x:v>
      </x:c>
      <x:c r="D1543" t="str">
        <x:v>+55 (11) 4723-3000</x:v>
      </x:c>
      <x:c r="E1543" t="str">
        <x:v>Normalizado</x:v>
      </x:c>
      <x:c r="F1543" t="str"/>
    </x:row>
    <x:row r="1544">
      <x:c r="A1544" t="str">
        <x:v>AT-01536</x:v>
      </x:c>
      <x:c r="B1544" t="str">
        <x:v>Telefone</x:v>
      </x:c>
      <x:c r="C1544" t="str">
        <x:v>(11) 4725-5069</x:v>
      </x:c>
      <x:c r="D1544" t="str">
        <x:v>+55 (11) 4725-5069</x:v>
      </x:c>
      <x:c r="E1544" t="str">
        <x:v>Normalizado</x:v>
      </x:c>
      <x:c r="F1544" t="str"/>
    </x:row>
    <x:row r="1545">
      <x:c r="A1545" t="str">
        <x:v>AT-01537</x:v>
      </x:c>
      <x:c r="B1545" t="str">
        <x:v>Telefone</x:v>
      </x:c>
      <x:c r="C1545" t="str">
        <x:v>(11) 4699-9216</x:v>
      </x:c>
      <x:c r="D1545" t="str">
        <x:v>+55 (11) 4699-9216</x:v>
      </x:c>
      <x:c r="E1545" t="str">
        <x:v>Normalizado</x:v>
      </x:c>
      <x:c r="F1545" t="str"/>
    </x:row>
    <x:row r="1546">
      <x:c r="A1546" t="str">
        <x:v>AT-01538</x:v>
      </x:c>
      <x:c r="B1546" t="str">
        <x:v>Telefone</x:v>
      </x:c>
      <x:c r="C1546" t="str">
        <x:v>(11) 4727-1385</x:v>
      </x:c>
      <x:c r="D1546" t="str">
        <x:v>+55 (11) 4727-1385</x:v>
      </x:c>
      <x:c r="E1546" t="str">
        <x:v>Normalizado</x:v>
      </x:c>
      <x:c r="F1546" t="str"/>
    </x:row>
    <x:row r="1547">
      <x:c r="A1547" t="str">
        <x:v>AT-01539</x:v>
      </x:c>
      <x:c r="B1547" t="str">
        <x:v>Telefone</x:v>
      </x:c>
      <x:c r="C1547" t="str">
        <x:v>(11) 4724-4525</x:v>
      </x:c>
      <x:c r="D1547" t="str">
        <x:v>+55 (11) 4724-4525</x:v>
      </x:c>
      <x:c r="E1547" t="str">
        <x:v>Normalizado</x:v>
      </x:c>
      <x:c r="F1547" t="str"/>
    </x:row>
    <x:row r="1548">
      <x:c r="A1548" t="str">
        <x:v>AT-01540</x:v>
      </x:c>
      <x:c r="B1548" t="str">
        <x:v>Telefone</x:v>
      </x:c>
      <x:c r="C1548" t="str">
        <x:v>(11) 3996-7214</x:v>
      </x:c>
      <x:c r="D1548" t="str">
        <x:v>+55 (11) 3996-7214</x:v>
      </x:c>
      <x:c r="E1548" t="str">
        <x:v>Normalizado</x:v>
      </x:c>
      <x:c r="F1548" t="str"/>
    </x:row>
    <x:row r="1549">
      <x:c r="A1549" t="str">
        <x:v>AT-01541</x:v>
      </x:c>
      <x:c r="B1549" t="str">
        <x:v>Telefone</x:v>
      </x:c>
      <x:c r="C1549" t="str">
        <x:v>(11) 4799-0419</x:v>
      </x:c>
      <x:c r="D1549" t="str">
        <x:v>+55 (11) 4799-0419</x:v>
      </x:c>
      <x:c r="E1549" t="str">
        <x:v>Normalizado</x:v>
      </x:c>
      <x:c r="F1549" t="str"/>
    </x:row>
    <x:row r="1550">
      <x:c r="A1550" t="str">
        <x:v>AT-01542</x:v>
      </x:c>
      <x:c r="B1550" t="str">
        <x:v>Telefone</x:v>
      </x:c>
      <x:c r="C1550" t="str">
        <x:v>(11) 4735-0815</x:v>
      </x:c>
      <x:c r="D1550" t="str">
        <x:v>+55 (11) 4735-0815</x:v>
      </x:c>
      <x:c r="E1550" t="str">
        <x:v>Normalizado</x:v>
      </x:c>
      <x:c r="F1550" t="str"/>
    </x:row>
    <x:row r="1551">
      <x:c r="A1551" t="str">
        <x:v>AT-01543</x:v>
      </x:c>
      <x:c r="B1551" t="str">
        <x:v>Telefone</x:v>
      </x:c>
      <x:c r="C1551" t="str">
        <x:v>(11) 2610-4968</x:v>
      </x:c>
      <x:c r="D1551" t="str">
        <x:v>+55 (11) 2610-4968</x:v>
      </x:c>
      <x:c r="E1551" t="str">
        <x:v>Normalizado</x:v>
      </x:c>
      <x:c r="F1551" t="str"/>
    </x:row>
    <x:row r="1552">
      <x:c r="A1552" t="str">
        <x:v>AT-01544</x:v>
      </x:c>
      <x:c r="B1552" t="str">
        <x:v>Telefone</x:v>
      </x:c>
      <x:c r="C1552" t="str">
        <x:v>(11) 4735-2584</x:v>
      </x:c>
      <x:c r="D1552" t="str">
        <x:v>+55 (11) 4735-2584</x:v>
      </x:c>
      <x:c r="E1552" t="str">
        <x:v>Normalizado</x:v>
      </x:c>
      <x:c r="F1552" t="str"/>
    </x:row>
    <x:row r="1553">
      <x:c r="A1553" t="str">
        <x:v>AT-01545</x:v>
      </x:c>
      <x:c r="B1553" t="str">
        <x:v>Telefone</x:v>
      </x:c>
      <x:c r="C1553" t="str">
        <x:v>(11) 4695-1262</x:v>
      </x:c>
      <x:c r="D1553" t="str">
        <x:v>+55 (11) 4695-1262</x:v>
      </x:c>
      <x:c r="E1553" t="str">
        <x:v>Normalizado</x:v>
      </x:c>
      <x:c r="F1553" t="str"/>
    </x:row>
    <x:row r="1554">
      <x:c r="A1554" t="str">
        <x:v>AT-01546</x:v>
      </x:c>
      <x:c r="B1554" t="str">
        <x:v>Telefone</x:v>
      </x:c>
      <x:c r="C1554" t="str">
        <x:v>(11) 2378-6388</x:v>
      </x:c>
      <x:c r="D1554" t="str">
        <x:v>+55 (11) 2378-6388</x:v>
      </x:c>
      <x:c r="E1554" t="str">
        <x:v>Normalizado</x:v>
      </x:c>
      <x:c r="F1554" t="str"/>
    </x:row>
    <x:row r="1555">
      <x:c r="A1555" t="str">
        <x:v>AT-01547</x:v>
      </x:c>
      <x:c r="B1555" t="str">
        <x:v>Telefone</x:v>
      </x:c>
      <x:c r="C1555" t="str">
        <x:v>(11) 4726-3915</x:v>
      </x:c>
      <x:c r="D1555" t="str">
        <x:v>+55 (11) 4726-3915</x:v>
      </x:c>
      <x:c r="E1555" t="str">
        <x:v>Normalizado</x:v>
      </x:c>
      <x:c r="F1555" t="str"/>
    </x:row>
    <x:row r="1556">
      <x:c r="A1556" t="str">
        <x:v>AT-01548</x:v>
      </x:c>
      <x:c r="B1556" t="str">
        <x:v>Telefone</x:v>
      </x:c>
      <x:c r="C1556" t="str">
        <x:v>(11) 2312-5696</x:v>
      </x:c>
      <x:c r="D1556" t="str">
        <x:v>+55 (11) 2312-5696</x:v>
      </x:c>
      <x:c r="E1556" t="str">
        <x:v>Normalizado</x:v>
      </x:c>
      <x:c r="F1556" t="str"/>
    </x:row>
    <x:row r="1557">
      <x:c r="A1557" t="str">
        <x:v>AT-01549</x:v>
      </x:c>
      <x:c r="B1557" t="str">
        <x:v>Telefone</x:v>
      </x:c>
      <x:c r="C1557" t="str">
        <x:v>(11) 4722-3645</x:v>
      </x:c>
      <x:c r="D1557" t="str">
        <x:v>+55 (11) 4722-3645</x:v>
      </x:c>
      <x:c r="E1557" t="str">
        <x:v>Normalizado</x:v>
      </x:c>
      <x:c r="F1557" t="str"/>
    </x:row>
    <x:row r="1558">
      <x:c r="A1558" t="str">
        <x:v>AT-01550</x:v>
      </x:c>
      <x:c r="B1558" t="str">
        <x:v>Telefone</x:v>
      </x:c>
      <x:c r="C1558" t="str">
        <x:v>(11) 4729-6287</x:v>
      </x:c>
      <x:c r="D1558" t="str">
        <x:v>+55 (11) 4729-6287</x:v>
      </x:c>
      <x:c r="E1558" t="str">
        <x:v>Normalizado</x:v>
      </x:c>
      <x:c r="F1558" t="str"/>
    </x:row>
    <x:row r="1559">
      <x:c r="A1559" t="str">
        <x:v>AT-01551</x:v>
      </x:c>
      <x:c r="B1559" t="str">
        <x:v>Telefone</x:v>
      </x:c>
      <x:c r="C1559" t="str">
        <x:v>(11) 4761-6699</x:v>
      </x:c>
      <x:c r="D1559" t="str">
        <x:v>+55 (11) 4761-6699</x:v>
      </x:c>
      <x:c r="E1559" t="str">
        <x:v>Normalizado</x:v>
      </x:c>
      <x:c r="F1559" t="str"/>
    </x:row>
    <x:row r="1560">
      <x:c r="A1560" t="str">
        <x:v>AT-01552</x:v>
      </x:c>
      <x:c r="B1560" t="str">
        <x:v>Telefone</x:v>
      </x:c>
      <x:c r="C1560" t="str">
        <x:v>(11) 4795-1232</x:v>
      </x:c>
      <x:c r="D1560" t="str">
        <x:v>+55 (11) 4795-1232</x:v>
      </x:c>
      <x:c r="E1560" t="str">
        <x:v>Normalizado</x:v>
      </x:c>
      <x:c r="F1560" t="str"/>
    </x:row>
    <x:row r="1561">
      <x:c r="A1561" t="str">
        <x:v>AT-01553</x:v>
      </x:c>
      <x:c r="B1561" t="str">
        <x:v>Telefone</x:v>
      </x:c>
      <x:c r="C1561" t="str">
        <x:v>(11) 4761-0055</x:v>
      </x:c>
      <x:c r="D1561" t="str">
        <x:v>+55 (11) 4761-0055</x:v>
      </x:c>
      <x:c r="E1561" t="str">
        <x:v>Normalizado</x:v>
      </x:c>
      <x:c r="F1561" t="str"/>
    </x:row>
    <x:row r="1562">
      <x:c r="A1562" t="str">
        <x:v>AT-01554</x:v>
      </x:c>
      <x:c r="B1562" t="str">
        <x:v>Telefone</x:v>
      </x:c>
      <x:c r="C1562" t="str">
        <x:v>(11) 4726-2965</x:v>
      </x:c>
      <x:c r="D1562" t="str">
        <x:v>+55 (11) 4726-2965</x:v>
      </x:c>
      <x:c r="E1562" t="str">
        <x:v>Normalizado</x:v>
      </x:c>
      <x:c r="F1562" t="str"/>
    </x:row>
    <x:row r="1563">
      <x:c r="A1563" t="str">
        <x:v>AT-01555</x:v>
      </x:c>
      <x:c r="B1563" t="str">
        <x:v>Telefone</x:v>
      </x:c>
      <x:c r="C1563" t="str">
        <x:v>(11) 4644-1588</x:v>
      </x:c>
      <x:c r="D1563" t="str">
        <x:v>+55 (11) 4644-1588</x:v>
      </x:c>
      <x:c r="E1563" t="str">
        <x:v>Normalizado</x:v>
      </x:c>
      <x:c r="F1563" t="str"/>
    </x:row>
    <x:row r="1564">
      <x:c r="A1564" t="str">
        <x:v>AT-01556</x:v>
      </x:c>
      <x:c r="B1564" t="str">
        <x:v>Telefone</x:v>
      </x:c>
      <x:c r="C1564" t="str">
        <x:v>(11) 4722-5094</x:v>
      </x:c>
      <x:c r="D1564" t="str">
        <x:v>+55 (11) 4722-5094</x:v>
      </x:c>
      <x:c r="E1564" t="str">
        <x:v>Normalizado</x:v>
      </x:c>
      <x:c r="F1564" t="str"/>
    </x:row>
    <x:row r="1565">
      <x:c r="A1565" t="str">
        <x:v>AT-01557</x:v>
      </x:c>
      <x:c r="B1565" t="str">
        <x:v>Telefone</x:v>
      </x:c>
      <x:c r="C1565" t="str">
        <x:v>(11) 2378-3957</x:v>
      </x:c>
      <x:c r="D1565" t="str">
        <x:v>+55 (11) 2378-3957</x:v>
      </x:c>
      <x:c r="E1565" t="str">
        <x:v>Normalizado</x:v>
      </x:c>
      <x:c r="F1565" t="str"/>
    </x:row>
    <x:row r="1566">
      <x:c r="A1566" t="str">
        <x:v>AT-01558</x:v>
      </x:c>
      <x:c r="B1566" t="str">
        <x:v>Telefone</x:v>
      </x:c>
      <x:c r="C1566" t="str">
        <x:v>(11) 4723-2167</x:v>
      </x:c>
      <x:c r="D1566" t="str">
        <x:v>+55 (11) 4723-2167</x:v>
      </x:c>
      <x:c r="E1566" t="str">
        <x:v>Normalizado</x:v>
      </x:c>
      <x:c r="F1566" t="str"/>
    </x:row>
    <x:row r="1567">
      <x:c r="A1567" t="str">
        <x:v>AT-01559</x:v>
      </x:c>
      <x:c r="B1567" t="str">
        <x:v>Telefone</x:v>
      </x:c>
      <x:c r="C1567" t="str">
        <x:v>(11) 4721-7210</x:v>
      </x:c>
      <x:c r="D1567" t="str">
        <x:v>+55 (11) 4721-7210</x:v>
      </x:c>
      <x:c r="E1567" t="str">
        <x:v>Normalizado</x:v>
      </x:c>
      <x:c r="F1567" t="str"/>
    </x:row>
    <x:row r="1568">
      <x:c r="A1568" t="str">
        <x:v>AT-01560</x:v>
      </x:c>
      <x:c r="B1568" t="str">
        <x:v>Telefone</x:v>
      </x:c>
      <x:c r="C1568" t="str">
        <x:v>(11) 4798-5086</x:v>
      </x:c>
      <x:c r="D1568" t="str">
        <x:v>+55 (11) 4798-5086</x:v>
      </x:c>
      <x:c r="E1568" t="str">
        <x:v>Normalizado</x:v>
      </x:c>
      <x:c r="F1568" t="str"/>
    </x:row>
    <x:row r="1569">
      <x:c r="A1569" t="str">
        <x:v>AT-01561</x:v>
      </x:c>
      <x:c r="B1569" t="str">
        <x:v>Telefone</x:v>
      </x:c>
      <x:c r="C1569" t="str">
        <x:v>(11) 2668-8724</x:v>
      </x:c>
      <x:c r="D1569" t="str">
        <x:v>+55 (11) 2668-8724</x:v>
      </x:c>
      <x:c r="E1569" t="str">
        <x:v>Normalizado</x:v>
      </x:c>
      <x:c r="F1569" t="str"/>
    </x:row>
    <x:row r="1570">
      <x:c r="A1570" t="str">
        <x:v>AT-01562</x:v>
      </x:c>
      <x:c r="B1570" t="str">
        <x:v>Telefone</x:v>
      </x:c>
      <x:c r="C1570" t="str">
        <x:v>(11) 4794-2868</x:v>
      </x:c>
      <x:c r="D1570" t="str">
        <x:v>+55 (11) 4794-2868</x:v>
      </x:c>
      <x:c r="E1570" t="str">
        <x:v>Normalizado</x:v>
      </x:c>
      <x:c r="F1570" t="str"/>
    </x:row>
    <x:row r="1571">
      <x:c r="A1571" t="str">
        <x:v>AT-01563</x:v>
      </x:c>
      <x:c r="B1571" t="str">
        <x:v>Telefone</x:v>
      </x:c>
      <x:c r="C1571" t="str">
        <x:v>(11) 4735-1154</x:v>
      </x:c>
      <x:c r="D1571" t="str">
        <x:v>+55 (11) 4735-1154</x:v>
      </x:c>
      <x:c r="E1571" t="str">
        <x:v>Normalizado</x:v>
      </x:c>
      <x:c r="F1571" t="str"/>
    </x:row>
    <x:row r="1572">
      <x:c r="A1572" t="str">
        <x:v>AT-01564</x:v>
      </x:c>
      <x:c r="B1572" t="str">
        <x:v>Telefone</x:v>
      </x:c>
      <x:c r="C1572" t="str">
        <x:v>(11) 2610-7905</x:v>
      </x:c>
      <x:c r="D1572" t="str">
        <x:v>+55 (11) 2610-7905</x:v>
      </x:c>
      <x:c r="E1572" t="str">
        <x:v>Normalizado</x:v>
      </x:c>
      <x:c r="F1572" t="str"/>
    </x:row>
    <x:row r="1573">
      <x:c r="A1573" t="str">
        <x:v>AT-01565</x:v>
      </x:c>
      <x:c r="B1573" t="str">
        <x:v>Telefone</x:v>
      </x:c>
      <x:c r="C1573" t="str">
        <x:v>(11) 4790-6019</x:v>
      </x:c>
      <x:c r="D1573" t="str">
        <x:v>+55 (11) 4790-6019</x:v>
      </x:c>
      <x:c r="E1573" t="str">
        <x:v>Normalizado</x:v>
      </x:c>
      <x:c r="F1573" t="str"/>
    </x:row>
    <x:row r="1574">
      <x:c r="A1574" t="str">
        <x:v>AT-01566</x:v>
      </x:c>
      <x:c r="B1574" t="str">
        <x:v>Telefone</x:v>
      </x:c>
      <x:c r="C1574" t="str">
        <x:v>(11) 4644-1891</x:v>
      </x:c>
      <x:c r="D1574" t="str">
        <x:v>+55 (11) 4644-1891</x:v>
      </x:c>
      <x:c r="E1574" t="str">
        <x:v>Normalizado</x:v>
      </x:c>
      <x:c r="F1574" t="str"/>
    </x:row>
    <x:row r="1575">
      <x:c r="A1575" t="str">
        <x:v>AT-01567</x:v>
      </x:c>
      <x:c r="B1575" t="str">
        <x:v>Telefone</x:v>
      </x:c>
      <x:c r="C1575" t="str">
        <x:v>(11) 3907-8301</x:v>
      </x:c>
      <x:c r="D1575" t="str">
        <x:v>+55 (11) 3907-8301</x:v>
      </x:c>
      <x:c r="E1575" t="str">
        <x:v>Normalizado</x:v>
      </x:c>
      <x:c r="F1575" t="str"/>
    </x:row>
    <x:row r="1576">
      <x:c r="A1576" t="str">
        <x:v>AT-01568</x:v>
      </x:c>
      <x:c r="B1576" t="str">
        <x:v>Telefone</x:v>
      </x:c>
      <x:c r="C1576" t="str">
        <x:v>(11) 4699-2141</x:v>
      </x:c>
      <x:c r="D1576" t="str">
        <x:v>+55 (11) 4699-2141</x:v>
      </x:c>
      <x:c r="E1576" t="str">
        <x:v>Normalizado</x:v>
      </x:c>
      <x:c r="F1576" t="str"/>
    </x:row>
    <x:row r="1577">
      <x:c r="A1577" t="str">
        <x:v>AT-01569</x:v>
      </x:c>
      <x:c r="B1577" t="str">
        <x:v>Telefone</x:v>
      </x:c>
      <x:c r="C1577" t="str">
        <x:v>(11) 4722-7646</x:v>
      </x:c>
      <x:c r="D1577" t="str">
        <x:v>+55 (11) 4722-7646</x:v>
      </x:c>
      <x:c r="E1577" t="str">
        <x:v>Normalizado</x:v>
      </x:c>
      <x:c r="F1577" t="str"/>
    </x:row>
    <x:row r="1578">
      <x:c r="A1578" t="str">
        <x:v>AT-01570</x:v>
      </x:c>
      <x:c r="B1578" t="str">
        <x:v>Telefone</x:v>
      </x:c>
      <x:c r="C1578" t="str">
        <x:v>(11) 4699-2933</x:v>
      </x:c>
      <x:c r="D1578" t="str">
        <x:v>+55 (11) 4699-2933</x:v>
      </x:c>
      <x:c r="E1578" t="str">
        <x:v>Normalizado</x:v>
      </x:c>
      <x:c r="F1578" t="str"/>
    </x:row>
    <x:row r="1579">
      <x:c r="A1579" t="str">
        <x:v>AT-01571</x:v>
      </x:c>
      <x:c r="B1579" t="str">
        <x:v>Telefone</x:v>
      </x:c>
      <x:c r="C1579" t="str">
        <x:v>(11) 4735-1252</x:v>
      </x:c>
      <x:c r="D1579" t="str">
        <x:v>+55 (11) 4735-1252</x:v>
      </x:c>
      <x:c r="E1579" t="str">
        <x:v>Normalizado</x:v>
      </x:c>
      <x:c r="F1579" t="str"/>
    </x:row>
    <x:row r="1580">
      <x:c r="A1580" t="str">
        <x:v>AT-01572</x:v>
      </x:c>
      <x:c r="B1580" t="str">
        <x:v>Telefone</x:v>
      </x:c>
      <x:c r="C1580" t="str">
        <x:v>(11) 4791-8258</x:v>
      </x:c>
      <x:c r="D1580" t="str">
        <x:v>+55 (11) 4791-8258</x:v>
      </x:c>
      <x:c r="E1580" t="str">
        <x:v>Normalizado</x:v>
      </x:c>
      <x:c r="F1580" t="str"/>
    </x:row>
    <x:row r="1581">
      <x:c r="A1581" t="str">
        <x:v>AT-01573</x:v>
      </x:c>
      <x:c r="B1581" t="str">
        <x:v>Telefone</x:v>
      </x:c>
      <x:c r="C1581" t="str">
        <x:v>(11) 4723-1534</x:v>
      </x:c>
      <x:c r="D1581" t="str">
        <x:v>+55 (11) 4723-1534</x:v>
      </x:c>
      <x:c r="E1581" t="str">
        <x:v>Normalizado</x:v>
      </x:c>
      <x:c r="F1581" t="str"/>
    </x:row>
    <x:row r="1582">
      <x:c r="A1582" t="str">
        <x:v>AT-01574</x:v>
      </x:c>
      <x:c r="B1582" t="str">
        <x:v>Telefone</x:v>
      </x:c>
      <x:c r="C1582" t="str">
        <x:v>(11) 2758-9127</x:v>
      </x:c>
      <x:c r="D1582" t="str">
        <x:v>+55 (11) 2758-9127</x:v>
      </x:c>
      <x:c r="E1582" t="str">
        <x:v>Normalizado</x:v>
      </x:c>
      <x:c r="F1582" t="str"/>
    </x:row>
    <x:row r="1583">
      <x:c r="A1583" t="str">
        <x:v>AT-01575</x:v>
      </x:c>
      <x:c r="B1583" t="str">
        <x:v>Telefone</x:v>
      </x:c>
      <x:c r="C1583" t="str">
        <x:v>(11) 4794-8369</x:v>
      </x:c>
      <x:c r="D1583" t="str">
        <x:v>+55 (11) 4794-8369</x:v>
      </x:c>
      <x:c r="E1583" t="str">
        <x:v>Normalizado</x:v>
      </x:c>
      <x:c r="F1583" t="str"/>
    </x:row>
    <x:row r="1584">
      <x:c r="A1584" t="str">
        <x:v>AT-01576</x:v>
      </x:c>
      <x:c r="B1584" t="str">
        <x:v>Telefone</x:v>
      </x:c>
      <x:c r="C1584" t="str">
        <x:v>(11) 4738-5323</x:v>
      </x:c>
      <x:c r="D1584" t="str">
        <x:v>+55 (11) 4738-5323</x:v>
      </x:c>
      <x:c r="E1584" t="str">
        <x:v>Normalizado</x:v>
      </x:c>
      <x:c r="F1584" t="str"/>
    </x:row>
    <x:row r="1585">
      <x:c r="A1585" t="str">
        <x:v>AT-01577</x:v>
      </x:c>
      <x:c r="B1585" t="str">
        <x:v>Telefone</x:v>
      </x:c>
      <x:c r="C1585" t="str">
        <x:v>(11) 4721-6087</x:v>
      </x:c>
      <x:c r="D1585" t="str">
        <x:v>+55 (11) 4721-6087</x:v>
      </x:c>
      <x:c r="E1585" t="str">
        <x:v>Normalizado</x:v>
      </x:c>
      <x:c r="F1585" t="str"/>
    </x:row>
    <x:row r="1586">
      <x:c r="A1586" t="str">
        <x:v>AT-01578</x:v>
      </x:c>
      <x:c r="B1586" t="str">
        <x:v>Telefone</x:v>
      </x:c>
      <x:c r="C1586" t="str">
        <x:v>(11) 4739-3549</x:v>
      </x:c>
      <x:c r="D1586" t="str">
        <x:v>+55 (11) 4739-3549</x:v>
      </x:c>
      <x:c r="E1586" t="str">
        <x:v>Normalizado</x:v>
      </x:c>
      <x:c r="F1586" t="str"/>
    </x:row>
    <x:row r="1587">
      <x:c r="A1587" t="str">
        <x:v>AT-01579</x:v>
      </x:c>
      <x:c r="B1587" t="str">
        <x:v>Telefone</x:v>
      </x:c>
      <x:c r="C1587" t="str">
        <x:v>(11) 2378-1119</x:v>
      </x:c>
      <x:c r="D1587" t="str">
        <x:v>+55 (11) 2378-1119</x:v>
      </x:c>
      <x:c r="E1587" t="str">
        <x:v>Normalizado</x:v>
      </x:c>
      <x:c r="F1587" t="str"/>
    </x:row>
    <x:row r="1588">
      <x:c r="A1588" t="str">
        <x:v>AT-01580</x:v>
      </x:c>
      <x:c r="B1588" t="str">
        <x:v>Telefone</x:v>
      </x:c>
      <x:c r="C1588" t="str">
        <x:v>(11) 4799-3632</x:v>
      </x:c>
      <x:c r="D1588" t="str">
        <x:v>+55 (11) 4799-3632</x:v>
      </x:c>
      <x:c r="E1588" t="str">
        <x:v>Normalizado</x:v>
      </x:c>
      <x:c r="F1588" t="str"/>
    </x:row>
    <x:row r="1589">
      <x:c r="A1589" t="str">
        <x:v>AT-01581</x:v>
      </x:c>
      <x:c r="B1589" t="str">
        <x:v>Telefone</x:v>
      </x:c>
      <x:c r="C1589" t="str">
        <x:v>(11) 4699-2791</x:v>
      </x:c>
      <x:c r="D1589" t="str">
        <x:v>+55 (11) 4699-2791</x:v>
      </x:c>
      <x:c r="E1589" t="str">
        <x:v>Normalizado</x:v>
      </x:c>
      <x:c r="F1589" t="str"/>
    </x:row>
    <x:row r="1590">
      <x:c r="A1590" t="str">
        <x:v>AT-01582</x:v>
      </x:c>
      <x:c r="B1590" t="str">
        <x:v>Telefone</x:v>
      </x:c>
      <x:c r="C1590" t="str">
        <x:v>(11) 4797-2303</x:v>
      </x:c>
      <x:c r="D1590" t="str">
        <x:v>+55 (11) 4797-2303</x:v>
      </x:c>
      <x:c r="E1590" t="str">
        <x:v>Normalizado</x:v>
      </x:c>
      <x:c r="F1590" t="str"/>
    </x:row>
    <x:row r="1591">
      <x:c r="A1591" t="str">
        <x:v>AT-01583</x:v>
      </x:c>
      <x:c r="B1591" t="str">
        <x:v>Telefone</x:v>
      </x:c>
      <x:c r="C1591" t="str">
        <x:v>(11) 4727-1437</x:v>
      </x:c>
      <x:c r="D1591" t="str">
        <x:v>+55 (11) 4727-1437</x:v>
      </x:c>
      <x:c r="E1591" t="str">
        <x:v>Normalizado</x:v>
      </x:c>
      <x:c r="F1591" t="str"/>
    </x:row>
    <x:row r="1592">
      <x:c r="A1592" t="str">
        <x:v>AT-01584</x:v>
      </x:c>
      <x:c r="B1592" t="str">
        <x:v>Telefone</x:v>
      </x:c>
      <x:c r="C1592" t="str">
        <x:v>(11) 3996-8890</x:v>
      </x:c>
      <x:c r="D1592" t="str">
        <x:v>+55 (11) 3996-8890</x:v>
      </x:c>
      <x:c r="E1592" t="str">
        <x:v>Normalizado</x:v>
      </x:c>
      <x:c r="F1592" t="str"/>
    </x:row>
    <x:row r="1593">
      <x:c r="A1593" t="str">
        <x:v>AT-01585</x:v>
      </x:c>
      <x:c r="B1593" t="str">
        <x:v>Telefone</x:v>
      </x:c>
      <x:c r="C1593" t="str">
        <x:v>(11) 4794-2639</x:v>
      </x:c>
      <x:c r="D1593" t="str">
        <x:v>+55 (11) 4794-2639</x:v>
      </x:c>
      <x:c r="E1593" t="str">
        <x:v>Normalizado</x:v>
      </x:c>
      <x:c r="F1593" t="str"/>
    </x:row>
    <x:row r="1594">
      <x:c r="A1594" t="str">
        <x:v>AT-01586</x:v>
      </x:c>
      <x:c r="B1594" t="str">
        <x:v>Telefone</x:v>
      </x:c>
      <x:c r="C1594" t="str">
        <x:v>(11) 2836-3000</x:v>
      </x:c>
      <x:c r="D1594" t="str">
        <x:v>+55 (11) 2836-3000</x:v>
      </x:c>
      <x:c r="E1594" t="str">
        <x:v>Normalizado</x:v>
      </x:c>
      <x:c r="F1594" t="str"/>
    </x:row>
    <x:row r="1595">
      <x:c r="A1595" t="str">
        <x:v>AT-01587</x:v>
      </x:c>
      <x:c r="B1595" t="str">
        <x:v>Telefone</x:v>
      </x:c>
      <x:c r="C1595" t="str">
        <x:v>(11) 4735-1331</x:v>
      </x:c>
      <x:c r="D1595" t="str">
        <x:v>+55 (11) 4735-1331</x:v>
      </x:c>
      <x:c r="E1595" t="str">
        <x:v>Normalizado</x:v>
      </x:c>
      <x:c r="F1595" t="str"/>
    </x:row>
    <x:row r="1596">
      <x:c r="A1596" t="str">
        <x:v>AT-01588</x:v>
      </x:c>
      <x:c r="B1596" t="str">
        <x:v>Telefone</x:v>
      </x:c>
      <x:c r="C1596" t="str">
        <x:v>(11) 4796-6009</x:v>
      </x:c>
      <x:c r="D1596" t="str">
        <x:v>+55 (11) 4796-6009</x:v>
      </x:c>
      <x:c r="E1596" t="str">
        <x:v>Normalizado</x:v>
      </x:c>
      <x:c r="F1596" t="str"/>
    </x:row>
    <x:row r="1597">
      <x:c r="A1597" t="str">
        <x:v>AT-01589</x:v>
      </x:c>
      <x:c r="B1597" t="str">
        <x:v>Telefone</x:v>
      </x:c>
      <x:c r="C1597" t="str">
        <x:v>(11) 4722-4187</x:v>
      </x:c>
      <x:c r="D1597" t="str">
        <x:v>+55 (11) 4722-4187</x:v>
      </x:c>
      <x:c r="E1597" t="str">
        <x:v>Normalizado</x:v>
      </x:c>
      <x:c r="F1597" t="str"/>
    </x:row>
    <x:row r="1598">
      <x:c r="A1598" t="str">
        <x:v>AT-01590</x:v>
      </x:c>
      <x:c r="B1598" t="str">
        <x:v>Telefone</x:v>
      </x:c>
      <x:c r="C1598" t="str">
        <x:v>(11) 2629-2987</x:v>
      </x:c>
      <x:c r="D1598" t="str">
        <x:v>+55 (11) 2629-2987</x:v>
      </x:c>
      <x:c r="E1598" t="str">
        <x:v>Normalizado</x:v>
      </x:c>
      <x:c r="F1598" t="str"/>
    </x:row>
    <x:row r="1599">
      <x:c r="A1599" t="str">
        <x:v>AT-01591</x:v>
      </x:c>
      <x:c r="B1599" t="str">
        <x:v>Telefone</x:v>
      </x:c>
      <x:c r="C1599" t="str">
        <x:v>(11) 4729-4909</x:v>
      </x:c>
      <x:c r="D1599" t="str">
        <x:v>+55 (11) 4729-4909</x:v>
      </x:c>
      <x:c r="E1599" t="str">
        <x:v>Normalizado</x:v>
      </x:c>
      <x:c r="F1599" t="str"/>
    </x:row>
    <x:row r="1600">
      <x:c r="A1600" t="str">
        <x:v>AT-01592</x:v>
      </x:c>
      <x:c r="B1600" t="str">
        <x:v>Telefone</x:v>
      </x:c>
      <x:c r="C1600" t="str">
        <x:v>(11) 4727-4514</x:v>
      </x:c>
      <x:c r="D1600" t="str">
        <x:v>+55 (11) 4727-4514</x:v>
      </x:c>
      <x:c r="E1600" t="str">
        <x:v>Normalizado</x:v>
      </x:c>
      <x:c r="F1600" t="str"/>
    </x:row>
    <x:row r="1601">
      <x:c r="A1601" t="str">
        <x:v>AT-01593</x:v>
      </x:c>
      <x:c r="B1601" t="str">
        <x:v>Telefone</x:v>
      </x:c>
      <x:c r="C1601" t="str">
        <x:v>(11) 4312-1443</x:v>
      </x:c>
      <x:c r="D1601" t="str">
        <x:v>+55 (11) 4312-1443</x:v>
      </x:c>
      <x:c r="E1601" t="str">
        <x:v>Normalizado</x:v>
      </x:c>
      <x:c r="F1601" t="str"/>
    </x:row>
    <x:row r="1602">
      <x:c r="A1602" t="str">
        <x:v>AT-01594</x:v>
      </x:c>
      <x:c r="B1602" t="str">
        <x:v>Telefone</x:v>
      </x:c>
      <x:c r="C1602" t="str">
        <x:v>(11) 4721-2971</x:v>
      </x:c>
      <x:c r="D1602" t="str">
        <x:v>+55 (11) 4721-2971</x:v>
      </x:c>
      <x:c r="E1602" t="str">
        <x:v>Normalizado</x:v>
      </x:c>
      <x:c r="F1602" t="str"/>
    </x:row>
    <x:row r="1603">
      <x:c r="A1603" t="str">
        <x:v>AT-01595</x:v>
      </x:c>
      <x:c r="B1603" t="str">
        <x:v>Telefone</x:v>
      </x:c>
      <x:c r="C1603" t="str">
        <x:v>(11) 4726-2252</x:v>
      </x:c>
      <x:c r="D1603" t="str">
        <x:v>+55 (11) 4726-2252</x:v>
      </x:c>
      <x:c r="E1603" t="str">
        <x:v>Normalizado</x:v>
      </x:c>
      <x:c r="F1603" t="str"/>
    </x:row>
    <x:row r="1604">
      <x:c r="A1604" t="str">
        <x:v>AT-01596</x:v>
      </x:c>
      <x:c r="B1604" t="str">
        <x:v>Telefone</x:v>
      </x:c>
      <x:c r="C1604" t="str">
        <x:v>(11) 4796-4353</x:v>
      </x:c>
      <x:c r="D1604" t="str">
        <x:v>+55 (11) 4796-4353</x:v>
      </x:c>
      <x:c r="E1604" t="str">
        <x:v>Normalizado</x:v>
      </x:c>
      <x:c r="F1604" t="str"/>
    </x:row>
    <x:row r="1605">
      <x:c r="A1605" t="str">
        <x:v>AT-01597</x:v>
      </x:c>
      <x:c r="B1605" t="str">
        <x:v>Telefone</x:v>
      </x:c>
      <x:c r="C1605" t="str">
        <x:v>(11) 4312-4728</x:v>
      </x:c>
      <x:c r="D1605" t="str">
        <x:v>+55 (11) 4312-4728</x:v>
      </x:c>
      <x:c r="E1605" t="str">
        <x:v>Normalizado</x:v>
      </x:c>
      <x:c r="F1605" t="str"/>
    </x:row>
    <x:row r="1606">
      <x:c r="A1606" t="str">
        <x:v>AT-01598</x:v>
      </x:c>
      <x:c r="B1606" t="str">
        <x:v>Telefone</x:v>
      </x:c>
      <x:c r="C1606" t="str">
        <x:v>(11) 4738-4080</x:v>
      </x:c>
      <x:c r="D1606" t="str">
        <x:v>+55 (11) 4738-4080</x:v>
      </x:c>
      <x:c r="E1606" t="str">
        <x:v>Normalizado</x:v>
      </x:c>
      <x:c r="F1606" t="str"/>
    </x:row>
    <x:row r="1607">
      <x:c r="A1607" t="str">
        <x:v>AT-01599</x:v>
      </x:c>
      <x:c r="B1607" t="str">
        <x:v>Telefone</x:v>
      </x:c>
      <x:c r="C1607" t="str">
        <x:v>(11) 4799-8337</x:v>
      </x:c>
      <x:c r="D1607" t="str">
        <x:v>+55 (11) 4799-8337</x:v>
      </x:c>
      <x:c r="E1607" t="str">
        <x:v>Normalizado</x:v>
      </x:c>
      <x:c r="F1607" t="str"/>
    </x:row>
    <x:row r="1608">
      <x:c r="A1608" t="str">
        <x:v>AT-01600</x:v>
      </x:c>
      <x:c r="B1608" t="str">
        <x:v>Telefone</x:v>
      </x:c>
      <x:c r="C1608" t="str">
        <x:v>(11) 4721-4045</x:v>
      </x:c>
      <x:c r="D1608" t="str">
        <x:v>+55 (11) 4721-4045</x:v>
      </x:c>
      <x:c r="E1608" t="str">
        <x:v>Normalizado</x:v>
      </x:c>
      <x:c r="F1608" t="str"/>
    </x:row>
    <x:row r="1609">
      <x:c r="A1609" t="str">
        <x:v>AT-01601</x:v>
      </x:c>
      <x:c r="B1609" t="str">
        <x:v>Telefone</x:v>
      </x:c>
      <x:c r="C1609" t="str">
        <x:v>(11) 4721-3645</x:v>
      </x:c>
      <x:c r="D1609" t="str">
        <x:v>+55 (11) 4721-3645</x:v>
      </x:c>
      <x:c r="E1609" t="str">
        <x:v>Normalizado</x:v>
      </x:c>
      <x:c r="F1609" t="str"/>
    </x:row>
    <x:row r="1610">
      <x:c r="A1610" t="str">
        <x:v>AT-01602</x:v>
      </x:c>
      <x:c r="B1610" t="str">
        <x:v>Telefone</x:v>
      </x:c>
      <x:c r="C1610" t="str">
        <x:v>(11) 4727-5454</x:v>
      </x:c>
      <x:c r="D1610" t="str">
        <x:v>+55 (11) 4727-5454</x:v>
      </x:c>
      <x:c r="E1610" t="str">
        <x:v>Normalizado</x:v>
      </x:c>
      <x:c r="F1610" t="str"/>
    </x:row>
    <x:row r="1611">
      <x:c r="A1611" t="str">
        <x:v>AT-01603</x:v>
      </x:c>
      <x:c r="B1611" t="str">
        <x:v>Telefone</x:v>
      </x:c>
      <x:c r="C1611" t="str">
        <x:v>(11) 4755-6647</x:v>
      </x:c>
      <x:c r="D1611" t="str">
        <x:v>+55 (11) 4755-6647</x:v>
      </x:c>
      <x:c r="E1611" t="str">
        <x:v>Normalizado</x:v>
      </x:c>
      <x:c r="F1611" t="str"/>
    </x:row>
    <x:row r="1612">
      <x:c r="A1612" t="str">
        <x:v>AT-01604</x:v>
      </x:c>
      <x:c r="B1612" t="str">
        <x:v>Telefone</x:v>
      </x:c>
      <x:c r="C1612" t="str">
        <x:v>(11) 4799-1300</x:v>
      </x:c>
      <x:c r="D1612" t="str">
        <x:v>+55 (11) 4799-1300</x:v>
      </x:c>
      <x:c r="E1612" t="str">
        <x:v>Normalizado</x:v>
      </x:c>
      <x:c r="F1612" t="str"/>
    </x:row>
    <x:row r="1613">
      <x:c r="A1613" t="str">
        <x:v>AT-01605</x:v>
      </x:c>
      <x:c r="B1613" t="str">
        <x:v>Telefone</x:v>
      </x:c>
      <x:c r="C1613" t="str">
        <x:v>(11) 4723-2161</x:v>
      </x:c>
      <x:c r="D1613" t="str">
        <x:v>+55 (11) 4723-2161</x:v>
      </x:c>
      <x:c r="E1613" t="str">
        <x:v>Normalizado</x:v>
      </x:c>
      <x:c r="F1613" t="str"/>
    </x:row>
    <x:row r="1614">
      <x:c r="A1614" t="str">
        <x:v>AT-01606</x:v>
      </x:c>
      <x:c r="B1614" t="str">
        <x:v>Telefone</x:v>
      </x:c>
      <x:c r="C1614" t="str">
        <x:v>(11) 4799-9556</x:v>
      </x:c>
      <x:c r="D1614" t="str">
        <x:v>+55 (11) 4799-9556</x:v>
      </x:c>
      <x:c r="E1614" t="str">
        <x:v>Normalizado</x:v>
      </x:c>
      <x:c r="F1614" t="str"/>
    </x:row>
    <x:row r="1615">
      <x:c r="A1615" t="str">
        <x:v>AT-01607</x:v>
      </x:c>
      <x:c r="B1615" t="str">
        <x:v>Telefone</x:v>
      </x:c>
      <x:c r="C1615" t="str">
        <x:v>(11) 4728-1557</x:v>
      </x:c>
      <x:c r="D1615" t="str">
        <x:v>+55 (11) 4728-1557</x:v>
      </x:c>
      <x:c r="E1615" t="str">
        <x:v>Normalizado</x:v>
      </x:c>
      <x:c r="F1615" t="str"/>
    </x:row>
    <x:row r="1616">
      <x:c r="A1616" t="str">
        <x:v>AT-01608</x:v>
      </x:c>
      <x:c r="B1616" t="str">
        <x:v>Telefone</x:v>
      </x:c>
      <x:c r="C1616" t="str">
        <x:v>(11) 4790-2063</x:v>
      </x:c>
      <x:c r="D1616" t="str">
        <x:v>+55 (11) 4790-2063</x:v>
      </x:c>
      <x:c r="E1616" t="str">
        <x:v>Normalizado</x:v>
      </x:c>
      <x:c r="F1616" t="str"/>
    </x:row>
    <x:row r="1617">
      <x:c r="A1617" t="str">
        <x:v>AT-01609</x:v>
      </x:c>
      <x:c r="B1617" t="str">
        <x:v>Telefone</x:v>
      </x:c>
      <x:c r="C1617" t="str">
        <x:v>(11) 4795-1199</x:v>
      </x:c>
      <x:c r="D1617" t="str">
        <x:v>+55 (11) 4795-1199</x:v>
      </x:c>
      <x:c r="E1617" t="str">
        <x:v>Normalizado</x:v>
      </x:c>
      <x:c r="F1617" t="str"/>
    </x:row>
    <x:row r="1618">
      <x:c r="A1618" t="str">
        <x:v>AT-01610</x:v>
      </x:c>
      <x:c r="B1618" t="str">
        <x:v>Telefone</x:v>
      </x:c>
      <x:c r="C1618" t="str">
        <x:v>(11) 4738-1616</x:v>
      </x:c>
      <x:c r="D1618" t="str">
        <x:v>+55 (11) 4738-1616</x:v>
      </x:c>
      <x:c r="E1618" t="str">
        <x:v>Normalizado</x:v>
      </x:c>
      <x:c r="F1618" t="str"/>
    </x:row>
    <x:row r="1619">
      <x:c r="A1619" t="str">
        <x:v>AT-01611</x:v>
      </x:c>
      <x:c r="B1619" t="str">
        <x:v>Telefone</x:v>
      </x:c>
      <x:c r="C1619" t="str">
        <x:v>(11) 4797-2275</x:v>
      </x:c>
      <x:c r="D1619" t="str">
        <x:v>+55 (11) 4797-2275</x:v>
      </x:c>
      <x:c r="E1619" t="str">
        <x:v>Normalizado</x:v>
      </x:c>
      <x:c r="F1619" t="str"/>
    </x:row>
    <x:row r="1620">
      <x:c r="A1620" t="str">
        <x:v>AT-01612</x:v>
      </x:c>
      <x:c r="B1620" t="str">
        <x:v>Telefone</x:v>
      </x:c>
      <x:c r="C1620" t="str">
        <x:v>(11) 4761-9226</x:v>
      </x:c>
      <x:c r="D1620" t="str">
        <x:v>+55 (11) 4761-9226</x:v>
      </x:c>
      <x:c r="E1620" t="str">
        <x:v>Normalizado</x:v>
      </x:c>
      <x:c r="F1620" t="str"/>
    </x:row>
    <x:row r="1621">
      <x:c r="A1621" t="str">
        <x:v>AT-01613</x:v>
      </x:c>
      <x:c r="B1621" t="str">
        <x:v>Telefone</x:v>
      </x:c>
      <x:c r="C1621" t="str">
        <x:v>(11) 4796-5858</x:v>
      </x:c>
      <x:c r="D1621" t="str">
        <x:v>+55 (11) 4796-5858</x:v>
      </x:c>
      <x:c r="E1621" t="str">
        <x:v>Normalizado</x:v>
      </x:c>
      <x:c r="F1621" t="str"/>
    </x:row>
    <x:row r="1622">
      <x:c r="A1622" t="str">
        <x:v>AT-01614</x:v>
      </x:c>
      <x:c r="B1622" t="str">
        <x:v>Telefone</x:v>
      </x:c>
      <x:c r="C1622" t="str">
        <x:v>(11) 4795-1221</x:v>
      </x:c>
      <x:c r="D1622" t="str">
        <x:v>+55 (11) 4795-1221</x:v>
      </x:c>
      <x:c r="E1622" t="str">
        <x:v>Normalizado</x:v>
      </x:c>
      <x:c r="F1622" t="str"/>
    </x:row>
    <x:row r="1623">
      <x:c r="A1623" t="str">
        <x:v>AT-01615</x:v>
      </x:c>
      <x:c r="B1623" t="str">
        <x:v>Telefone</x:v>
      </x:c>
      <x:c r="C1623" t="str">
        <x:v>(11) 4726-4120</x:v>
      </x:c>
      <x:c r="D1623" t="str">
        <x:v>+55 (11) 4726-4120</x:v>
      </x:c>
      <x:c r="E1623" t="str">
        <x:v>Normalizado</x:v>
      </x:c>
      <x:c r="F1623" t="str"/>
    </x:row>
    <x:row r="1624">
      <x:c r="A1624" t="str">
        <x:v>AT-01616</x:v>
      </x:c>
      <x:c r="B1624" t="str">
        <x:v>Telefone</x:v>
      </x:c>
      <x:c r="C1624" t="str">
        <x:v>(11) 3428-4141</x:v>
      </x:c>
      <x:c r="D1624" t="str">
        <x:v>+55 (11) 3428-4141</x:v>
      </x:c>
      <x:c r="E1624" t="str">
        <x:v>Normalizado</x:v>
      </x:c>
      <x:c r="F1624" t="str"/>
    </x:row>
    <x:row r="1625">
      <x:c r="A1625" t="str">
        <x:v>AT-01617</x:v>
      </x:c>
      <x:c r="B1625" t="str">
        <x:v>Telefone</x:v>
      </x:c>
      <x:c r="C1625" t="str">
        <x:v>(11) 2404-3434</x:v>
      </x:c>
      <x:c r="D1625" t="str">
        <x:v>+55 (11) 2404-3434</x:v>
      </x:c>
      <x:c r="E1625" t="str">
        <x:v>Normalizado</x:v>
      </x:c>
      <x:c r="F1625" t="str"/>
    </x:row>
    <x:row r="1626">
      <x:c r="A1626" t="str">
        <x:v>AT-01618</x:v>
      </x:c>
      <x:c r="B1626" t="str">
        <x:v>Telefone</x:v>
      </x:c>
      <x:c r="C1626" t="str">
        <x:v>(11) 4969-0634</x:v>
      </x:c>
      <x:c r="D1626" t="str">
        <x:v>+55 (11) 4969-0634</x:v>
      </x:c>
      <x:c r="E1626" t="str">
        <x:v>Normalizado</x:v>
      </x:c>
      <x:c r="F1626" t="str"/>
    </x:row>
    <x:row r="1627">
      <x:c r="A1627" t="str">
        <x:v>AT-01619</x:v>
      </x:c>
      <x:c r="B1627" t="str">
        <x:v>Telefone</x:v>
      </x:c>
      <x:c r="C1627" t="str">
        <x:v>(11) 2406-0672</x:v>
      </x:c>
      <x:c r="D1627" t="str">
        <x:v>+55 (11) 2406-0672</x:v>
      </x:c>
      <x:c r="E1627" t="str">
        <x:v>Normalizado</x:v>
      </x:c>
      <x:c r="F1627" t="str"/>
    </x:row>
    <x:row r="1628">
      <x:c r="A1628" t="str">
        <x:v>AT-01620</x:v>
      </x:c>
      <x:c r="B1628" t="str">
        <x:v>Telefone</x:v>
      </x:c>
      <x:c r="C1628" t="str">
        <x:v>(11) 2412-1238</x:v>
      </x:c>
      <x:c r="D1628" t="str">
        <x:v>+55 (11) 2412-1238</x:v>
      </x:c>
      <x:c r="E1628" t="str">
        <x:v>Normalizado</x:v>
      </x:c>
      <x:c r="F1628" t="str"/>
    </x:row>
    <x:row r="1629">
      <x:c r="A1629" t="str">
        <x:v>AT-01621</x:v>
      </x:c>
      <x:c r="B1629" t="str">
        <x:v>Telefone</x:v>
      </x:c>
      <x:c r="C1629" t="str">
        <x:v>(11) 5199-3168</x:v>
      </x:c>
      <x:c r="D1629" t="str">
        <x:v>+55 (11) 5199-3168</x:v>
      </x:c>
      <x:c r="E1629" t="str">
        <x:v>Normalizado</x:v>
      </x:c>
      <x:c r="F1629" t="str"/>
    </x:row>
    <x:row r="1630">
      <x:c r="A1630" t="str">
        <x:v>AT-01622</x:v>
      </x:c>
      <x:c r="B1630" t="str">
        <x:v>Telefone</x:v>
      </x:c>
      <x:c r="C1630" t="str">
        <x:v>(11) 4635-3112</x:v>
      </x:c>
      <x:c r="D1630" t="str">
        <x:v>+55 (11) 4635-3112</x:v>
      </x:c>
      <x:c r="E1630" t="str">
        <x:v>Normalizado</x:v>
      </x:c>
      <x:c r="F1630" t="str"/>
    </x:row>
    <x:row r="1631">
      <x:c r="A1631" t="str">
        <x:v>AT-01623</x:v>
      </x:c>
      <x:c r="B1631" t="str">
        <x:v>Telefone</x:v>
      </x:c>
      <x:c r="C1631" t="str">
        <x:v>(11) 4635-3058</x:v>
      </x:c>
      <x:c r="D1631" t="str">
        <x:v>+55 (11) 4635-3058</x:v>
      </x:c>
      <x:c r="E1631" t="str">
        <x:v>Normalizado</x:v>
      </x:c>
      <x:c r="F1631" t="str"/>
    </x:row>
    <x:row r="1632">
      <x:c r="A1632" t="str">
        <x:v>AT-01624</x:v>
      </x:c>
      <x:c r="B1632" t="str">
        <x:v>Telefone</x:v>
      </x:c>
      <x:c r="C1632" t="str">
        <x:v>(11) 5050-8493</x:v>
      </x:c>
      <x:c r="D1632" t="str">
        <x:v>+55 (11) 5050-8493</x:v>
      </x:c>
      <x:c r="E1632" t="str">
        <x:v>Normalizado</x:v>
      </x:c>
      <x:c r="F1632" t="str"/>
    </x:row>
    <x:row r="1633">
      <x:c r="A1633" t="str">
        <x:v>AT-01625</x:v>
      </x:c>
      <x:c r="B1633" t="str">
        <x:v>Telefone</x:v>
      </x:c>
      <x:c r="C1633" t="str">
        <x:v>(11) 2446-4357</x:v>
      </x:c>
      <x:c r="D1633" t="str">
        <x:v>+55 (11) 2446-4357</x:v>
      </x:c>
      <x:c r="E1633" t="str">
        <x:v>Normalizado</x:v>
      </x:c>
      <x:c r="F1633" t="str"/>
    </x:row>
    <x:row r="1634">
      <x:c r="A1634" t="str">
        <x:v>AT-01626</x:v>
      </x:c>
      <x:c r="B1634" t="str">
        <x:v>Telefone</x:v>
      </x:c>
      <x:c r="C1634" t="str">
        <x:v>(11) 4372-4696</x:v>
      </x:c>
      <x:c r="D1634" t="str">
        <x:v>+55 (11) 4372-4696</x:v>
      </x:c>
      <x:c r="E1634" t="str">
        <x:v>Normalizado</x:v>
      </x:c>
      <x:c r="F1634" t="str"/>
    </x:row>
    <x:row r="1635">
      <x:c r="A1635" t="str">
        <x:v>AT-01627</x:v>
      </x:c>
      <x:c r="B1635" t="str">
        <x:v>Telefone</x:v>
      </x:c>
      <x:c r="C1635" t="str">
        <x:v>(11) 2436-4305</x:v>
      </x:c>
      <x:c r="D1635" t="str">
        <x:v>+55 (11) 2436-4305</x:v>
      </x:c>
      <x:c r="E1635" t="str">
        <x:v>Normalizado</x:v>
      </x:c>
      <x:c r="F1635" t="str"/>
    </x:row>
    <x:row r="1636">
      <x:c r="A1636" t="str">
        <x:v>AT-01628</x:v>
      </x:c>
      <x:c r="B1636" t="str">
        <x:v>Telefone</x:v>
      </x:c>
      <x:c r="C1636" t="str">
        <x:v>(11) 2937-6780</x:v>
      </x:c>
      <x:c r="D1636" t="str">
        <x:v>+55 (11) 2937-6780</x:v>
      </x:c>
      <x:c r="E1636" t="str">
        <x:v>Normalizado</x:v>
      </x:c>
      <x:c r="F1636" t="str"/>
    </x:row>
    <x:row r="1637">
      <x:c r="A1637" t="str">
        <x:v>AT-01629</x:v>
      </x:c>
      <x:c r="B1637" t="str">
        <x:v>Telefone</x:v>
      </x:c>
      <x:c r="C1637" t="str">
        <x:v>(11) 4372-3086</x:v>
      </x:c>
      <x:c r="D1637" t="str">
        <x:v>+55 (11) 4372-3086</x:v>
      </x:c>
      <x:c r="E1637" t="str">
        <x:v>Normalizado</x:v>
      </x:c>
      <x:c r="F1637" t="str"/>
    </x:row>
    <x:row r="1638">
      <x:c r="A1638" t="str">
        <x:v>AT-01630</x:v>
      </x:c>
      <x:c r="B1638" t="str">
        <x:v>Telefone</x:v>
      </x:c>
      <x:c r="C1638" t="str">
        <x:v>(11) 2443-5868</x:v>
      </x:c>
      <x:c r="D1638" t="str">
        <x:v>+55 (11) 2443-5868</x:v>
      </x:c>
      <x:c r="E1638" t="str">
        <x:v>Normalizado</x:v>
      </x:c>
      <x:c r="F1638" t="str"/>
    </x:row>
    <x:row r="1639">
      <x:c r="A1639" t="str">
        <x:v>AT-01631</x:v>
      </x:c>
      <x:c r="B1639" t="str">
        <x:v>Telefone</x:v>
      </x:c>
      <x:c r="C1639" t="str">
        <x:v>(11) 2457-7295</x:v>
      </x:c>
      <x:c r="D1639" t="str">
        <x:v>+55 (11) 2457-7295</x:v>
      </x:c>
      <x:c r="E1639" t="str">
        <x:v>Normalizado</x:v>
      </x:c>
      <x:c r="F1639" t="str"/>
    </x:row>
    <x:row r="1640">
      <x:c r="A1640" t="str">
        <x:v>AT-01632</x:v>
      </x:c>
      <x:c r="B1640" t="str">
        <x:v>Telefone</x:v>
      </x:c>
      <x:c r="C1640" t="str">
        <x:v>(11) 2304-0957</x:v>
      </x:c>
      <x:c r="D1640" t="str">
        <x:v>+55 (11) 2304-0957</x:v>
      </x:c>
      <x:c r="E1640" t="str">
        <x:v>Normalizado</x:v>
      </x:c>
      <x:c r="F1640" t="str"/>
    </x:row>
    <x:row r="1641">
      <x:c r="A1641" t="str">
        <x:v>AT-01633</x:v>
      </x:c>
      <x:c r="B1641" t="str">
        <x:v>Telefone</x:v>
      </x:c>
      <x:c r="C1641" t="str">
        <x:v>(11) 4309-4623</x:v>
      </x:c>
      <x:c r="D1641" t="str">
        <x:v>+55 (11) 4309-4623</x:v>
      </x:c>
      <x:c r="E1641" t="str">
        <x:v>Normalizado</x:v>
      </x:c>
      <x:c r="F1641" t="str"/>
    </x:row>
    <x:row r="1642">
      <x:c r="A1642" t="str">
        <x:v>AT-01634</x:v>
      </x:c>
      <x:c r="B1642" t="str">
        <x:v>Telefone</x:v>
      </x:c>
      <x:c r="C1642" t="str">
        <x:v>(11) 2412-3341</x:v>
      </x:c>
      <x:c r="D1642" t="str">
        <x:v>+55 (11) 2412-3341</x:v>
      </x:c>
      <x:c r="E1642" t="str">
        <x:v>Normalizado</x:v>
      </x:c>
      <x:c r="F1642" t="str"/>
    </x:row>
    <x:row r="1643">
      <x:c r="A1643" t="str">
        <x:v>AT-01635</x:v>
      </x:c>
      <x:c r="B1643" t="str">
        <x:v>Telefone</x:v>
      </x:c>
      <x:c r="C1643" t="str">
        <x:v>(11) 4574-8872</x:v>
      </x:c>
      <x:c r="D1643" t="str">
        <x:v>+55 (11) 4574-8872</x:v>
      </x:c>
      <x:c r="E1643" t="str">
        <x:v>Normalizado</x:v>
      </x:c>
      <x:c r="F1643" t="str"/>
    </x:row>
    <x:row r="1644">
      <x:c r="A1644" t="str">
        <x:v>AT-01636</x:v>
      </x:c>
      <x:c r="B1644" t="str">
        <x:v>Telefone</x:v>
      </x:c>
      <x:c r="C1644" t="str">
        <x:v>(11) 2279-6721</x:v>
      </x:c>
      <x:c r="D1644" t="str">
        <x:v>+55 (11) 2279-6721</x:v>
      </x:c>
      <x:c r="E1644" t="str">
        <x:v>Normalizado</x:v>
      </x:c>
      <x:c r="F1644" t="str"/>
    </x:row>
    <x:row r="1645">
      <x:c r="A1645" t="str">
        <x:v>AT-01637</x:v>
      </x:c>
      <x:c r="B1645" t="str">
        <x:v>Telefone</x:v>
      </x:c>
      <x:c r="C1645" t="str">
        <x:v>(11) 2446-1313</x:v>
      </x:c>
      <x:c r="D1645" t="str">
        <x:v>+55 (11) 2446-1313</x:v>
      </x:c>
      <x:c r="E1645" t="str">
        <x:v>Normalizado</x:v>
      </x:c>
      <x:c r="F1645" t="str"/>
    </x:row>
    <x:row r="1646">
      <x:c r="A1646" t="str">
        <x:v>AT-01638</x:v>
      </x:c>
      <x:c r="B1646" t="str">
        <x:v>Telefone</x:v>
      </x:c>
      <x:c r="C1646" t="str">
        <x:v>(11) 2479-3873</x:v>
      </x:c>
      <x:c r="D1646" t="str">
        <x:v>+55 (11) 2479-3873</x:v>
      </x:c>
      <x:c r="E1646" t="str">
        <x:v>Normalizado</x:v>
      </x:c>
      <x:c r="F1646" t="str"/>
    </x:row>
    <x:row r="1647">
      <x:c r="A1647" t="str">
        <x:v>AT-01639</x:v>
      </x:c>
      <x:c r="B1647" t="str">
        <x:v>Telefone</x:v>
      </x:c>
      <x:c r="C1647" t="str">
        <x:v>(11) 3428-6492</x:v>
      </x:c>
      <x:c r="D1647" t="str">
        <x:v>+55 (11) 3428-6492</x:v>
      </x:c>
      <x:c r="E1647" t="str">
        <x:v>Normalizado</x:v>
      </x:c>
      <x:c r="F1647" t="str"/>
    </x:row>
    <x:row r="1648">
      <x:c r="A1648" t="str">
        <x:v>AT-01640</x:v>
      </x:c>
      <x:c r="B1648" t="str">
        <x:v>Telefone</x:v>
      </x:c>
      <x:c r="C1648" t="str">
        <x:v>(11) 4386-4323</x:v>
      </x:c>
      <x:c r="D1648" t="str">
        <x:v>+55 (11) 4386-4323</x:v>
      </x:c>
      <x:c r="E1648" t="str">
        <x:v>Normalizado</x:v>
      </x:c>
      <x:c r="F1648" t="str"/>
    </x:row>
    <x:row r="1649">
      <x:c r="A1649" t="str">
        <x:v>AT-01641</x:v>
      </x:c>
      <x:c r="B1649" t="str">
        <x:v>Telefone</x:v>
      </x:c>
      <x:c r="C1649" t="str">
        <x:v>(11) 3428-6511</x:v>
      </x:c>
      <x:c r="D1649" t="str">
        <x:v>+55 (11) 3428-6511</x:v>
      </x:c>
      <x:c r="E1649" t="str">
        <x:v>Normalizado</x:v>
      </x:c>
      <x:c r="F1649" t="str"/>
    </x:row>
    <x:row r="1650">
      <x:c r="A1650" t="str">
        <x:v>AT-01642</x:v>
      </x:c>
      <x:c r="B1650" t="str">
        <x:v>Telefone</x:v>
      </x:c>
      <x:c r="C1650" t="str">
        <x:v>(11) 2461-4586</x:v>
      </x:c>
      <x:c r="D1650" t="str">
        <x:v>+55 (11) 2461-4586</x:v>
      </x:c>
      <x:c r="E1650" t="str">
        <x:v>Normalizado</x:v>
      </x:c>
      <x:c r="F1650" t="str"/>
    </x:row>
    <x:row r="1651">
      <x:c r="A1651" t="str">
        <x:v>AT-01643</x:v>
      </x:c>
      <x:c r="B1651" t="str">
        <x:v>Telefone</x:v>
      </x:c>
      <x:c r="C1651" t="str">
        <x:v>(11) 2788-0423</x:v>
      </x:c>
      <x:c r="D1651" t="str">
        <x:v>+55 (11) 2788-0423</x:v>
      </x:c>
      <x:c r="E1651" t="str">
        <x:v>Normalizado</x:v>
      </x:c>
      <x:c r="F1651" t="str"/>
    </x:row>
    <x:row r="1652">
      <x:c r="A1652" t="str">
        <x:v>AT-01644</x:v>
      </x:c>
      <x:c r="B1652" t="str">
        <x:v>Telefone</x:v>
      </x:c>
      <x:c r="C1652" t="str">
        <x:v>(11) 2086-0458</x:v>
      </x:c>
      <x:c r="D1652" t="str">
        <x:v>+55 (11) 2086-0458</x:v>
      </x:c>
      <x:c r="E1652" t="str">
        <x:v>Normalizado</x:v>
      </x:c>
      <x:c r="F1652" t="str"/>
    </x:row>
    <x:row r="1653">
      <x:c r="A1653" t="str">
        <x:v>AT-01645</x:v>
      </x:c>
      <x:c r="B1653" t="str">
        <x:v>Telefone</x:v>
      </x:c>
      <x:c r="C1653" t="str">
        <x:v>(11) 2467-1022</x:v>
      </x:c>
      <x:c r="D1653" t="str">
        <x:v>+55 (11) 2467-1022</x:v>
      </x:c>
      <x:c r="E1653" t="str">
        <x:v>Normalizado</x:v>
      </x:c>
      <x:c r="F1653" t="str"/>
    </x:row>
    <x:row r="1654">
      <x:c r="A1654" t="str">
        <x:v>AT-01646</x:v>
      </x:c>
      <x:c r="B1654" t="str">
        <x:v>Telefone</x:v>
      </x:c>
      <x:c r="C1654" t="str">
        <x:v>(11) 2442-7142</x:v>
      </x:c>
      <x:c r="D1654" t="str">
        <x:v>+55 (11) 2442-7142</x:v>
      </x:c>
      <x:c r="E1654" t="str">
        <x:v>Normalizado</x:v>
      </x:c>
      <x:c r="F1654" t="str"/>
    </x:row>
    <x:row r="1655">
      <x:c r="A1655" t="str">
        <x:v>AT-01647</x:v>
      </x:c>
      <x:c r="B1655" t="str">
        <x:v>Telefone</x:v>
      </x:c>
      <x:c r="C1655" t="str">
        <x:v>(11) 2608-6358</x:v>
      </x:c>
      <x:c r="D1655" t="str">
        <x:v>+55 (11) 2608-6358</x:v>
      </x:c>
      <x:c r="E1655" t="str">
        <x:v>Normalizado</x:v>
      </x:c>
      <x:c r="F1655" t="str"/>
    </x:row>
    <x:row r="1656">
      <x:c r="A1656" t="str">
        <x:v>AT-01648</x:v>
      </x:c>
      <x:c r="B1656" t="str">
        <x:v>Telefone</x:v>
      </x:c>
      <x:c r="C1656" t="str">
        <x:v>(11) 2484-4757</x:v>
      </x:c>
      <x:c r="D1656" t="str">
        <x:v>+55 (11) 2484-4757</x:v>
      </x:c>
      <x:c r="E1656" t="str">
        <x:v>Normalizado</x:v>
      </x:c>
      <x:c r="F1656" t="str"/>
    </x:row>
    <x:row r="1657">
      <x:c r="A1657" t="str">
        <x:v>AT-01649</x:v>
      </x:c>
      <x:c r="B1657" t="str">
        <x:v>Telefone</x:v>
      </x:c>
      <x:c r="C1657" t="str">
        <x:v>(11) 4640-3339</x:v>
      </x:c>
      <x:c r="D1657" t="str">
        <x:v>+55 (11) 4640-3339</x:v>
      </x:c>
      <x:c r="E1657" t="str">
        <x:v>Normalizado</x:v>
      </x:c>
      <x:c r="F1657" t="str"/>
    </x:row>
    <x:row r="1658">
      <x:c r="A1658" t="str">
        <x:v>AT-01650</x:v>
      </x:c>
      <x:c r="B1658" t="str">
        <x:v>Telefone</x:v>
      </x:c>
      <x:c r="C1658" t="str">
        <x:v>(11) 4644-7952</x:v>
      </x:c>
      <x:c r="D1658" t="str">
        <x:v>+55 (11) 4644-7952</x:v>
      </x:c>
      <x:c r="E1658" t="str">
        <x:v>Normalizado</x:v>
      </x:c>
      <x:c r="F1658" t="str"/>
    </x:row>
    <x:row r="1659">
      <x:c r="A1659" t="str">
        <x:v>AT-01651</x:v>
      </x:c>
      <x:c r="B1659" t="str">
        <x:v>Telefone</x:v>
      </x:c>
      <x:c r="C1659" t="str">
        <x:v>(11) 4755-8800</x:v>
      </x:c>
      <x:c r="D1659" t="str">
        <x:v>+55 (11) 4755-8800</x:v>
      </x:c>
      <x:c r="E1659" t="str">
        <x:v>Normalizado</x:v>
      </x:c>
      <x:c r="F1659" t="str"/>
    </x:row>
    <x:row r="1660">
      <x:c r="A1660" t="str">
        <x:v>AT-01652</x:v>
      </x:c>
      <x:c r="B1660" t="str">
        <x:v>Telefone</x:v>
      </x:c>
      <x:c r="C1660" t="str">
        <x:v>(11) 4648-2867</x:v>
      </x:c>
      <x:c r="D1660" t="str">
        <x:v>+55 (11) 4648-2867</x:v>
      </x:c>
      <x:c r="E1660" t="str">
        <x:v>Normalizado</x:v>
      </x:c>
      <x:c r="F1660" t="str"/>
    </x:row>
    <x:row r="1661">
      <x:c r="A1661" t="str">
        <x:v>AT-01653</x:v>
      </x:c>
      <x:c r="B1661" t="str">
        <x:v>Telefone</x:v>
      </x:c>
      <x:c r="C1661" t="str">
        <x:v>(11) 4642-9860</x:v>
      </x:c>
      <x:c r="D1661" t="str">
        <x:v>+55 (11) 4642-9860</x:v>
      </x:c>
      <x:c r="E1661" t="str">
        <x:v>Normalizado</x:v>
      </x:c>
      <x:c r="F1661" t="str"/>
    </x:row>
    <x:row r="1662">
      <x:c r="A1662" t="str">
        <x:v>AT-01654</x:v>
      </x:c>
      <x:c r="B1662" t="str">
        <x:v>Telefone</x:v>
      </x:c>
      <x:c r="C1662" t="str">
        <x:v>(11) 3204-7758</x:v>
      </x:c>
      <x:c r="D1662" t="str">
        <x:v>+55 (11) 3204-7758</x:v>
      </x:c>
      <x:c r="E1662" t="str">
        <x:v>Normalizado</x:v>
      </x:c>
      <x:c r="F1662" t="str"/>
    </x:row>
    <x:row r="1663">
      <x:c r="A1663" t="str">
        <x:v>AT-01655</x:v>
      </x:c>
      <x:c r="B1663" t="str">
        <x:v>Telefone</x:v>
      </x:c>
      <x:c r="C1663" t="str">
        <x:v>(11) 4610-3217</x:v>
      </x:c>
      <x:c r="D1663" t="str">
        <x:v>+55 (11) 4610-3217</x:v>
      </x:c>
      <x:c r="E1663" t="str">
        <x:v>Normalizado</x:v>
      </x:c>
      <x:c r="F1663" t="str"/>
    </x:row>
    <x:row r="1664">
      <x:c r="A1664" t="str">
        <x:v>AT-01656</x:v>
      </x:c>
      <x:c r="B1664" t="str">
        <x:v>Telefone</x:v>
      </x:c>
      <x:c r="C1664" t="str">
        <x:v>(11) 3204-7705</x:v>
      </x:c>
      <x:c r="D1664" t="str">
        <x:v>+55 (11) 3204-7705</x:v>
      </x:c>
      <x:c r="E1664" t="str">
        <x:v>Normalizado</x:v>
      </x:c>
      <x:c r="F1664" t="str"/>
    </x:row>
    <x:row r="1665">
      <x:c r="A1665" t="str">
        <x:v>AT-01657</x:v>
      </x:c>
      <x:c r="B1665" t="str">
        <x:v>Telefone</x:v>
      </x:c>
      <x:c r="C1665" t="str">
        <x:v>(11) 4645-6642</x:v>
      </x:c>
      <x:c r="D1665" t="str">
        <x:v>+55 (11) 4645-6642</x:v>
      </x:c>
      <x:c r="E1665" t="str">
        <x:v>Normalizado</x:v>
      </x:c>
      <x:c r="F1665" t="str"/>
    </x:row>
    <x:row r="1666">
      <x:c r="A1666" t="str">
        <x:v>AT-01658</x:v>
      </x:c>
      <x:c r="B1666" t="str">
        <x:v>Telefone</x:v>
      </x:c>
      <x:c r="C1666" t="str">
        <x:v>(11) 4648-6246</x:v>
      </x:c>
      <x:c r="D1666" t="str">
        <x:v>+55 (11) 4648-6246</x:v>
      </x:c>
      <x:c r="E1666" t="str">
        <x:v>Normalizado</x:v>
      </x:c>
      <x:c r="F1666" t="str"/>
    </x:row>
    <x:row r="1667">
      <x:c r="A1667" t="str">
        <x:v>AT-01659</x:v>
      </x:c>
      <x:c r="B1667" t="str">
        <x:v>Telefone</x:v>
      </x:c>
      <x:c r="C1667" t="str">
        <x:v>(11) 4610-5046</x:v>
      </x:c>
      <x:c r="D1667" t="str">
        <x:v>+55 (11) 4610-5046</x:v>
      </x:c>
      <x:c r="E1667" t="str">
        <x:v>Normalizado</x:v>
      </x:c>
      <x:c r="F1667" t="str"/>
    </x:row>
    <x:row r="1668">
      <x:c r="A1668" t="str">
        <x:v>AT-01660</x:v>
      </x:c>
      <x:c r="B1668" t="str">
        <x:v>Telefone</x:v>
      </x:c>
      <x:c r="C1668" t="str">
        <x:v>(11) 4732-6798</x:v>
      </x:c>
      <x:c r="D1668" t="str">
        <x:v>+55 (11) 4732-6798</x:v>
      </x:c>
      <x:c r="E1668" t="str">
        <x:v>Normalizado</x:v>
      </x:c>
      <x:c r="F1668" t="str"/>
    </x:row>
    <x:row r="1669">
      <x:c r="A1669" t="str">
        <x:v>AT-01661</x:v>
      </x:c>
      <x:c r="B1669" t="str">
        <x:v>Telefone</x:v>
      </x:c>
      <x:c r="C1669" t="str">
        <x:v>(11) 4826-1280</x:v>
      </x:c>
      <x:c r="D1669" t="str">
        <x:v>+55 (11) 4826-1280</x:v>
      </x:c>
      <x:c r="E1669" t="str">
        <x:v>Normalizado</x:v>
      </x:c>
      <x:c r="F1669" t="str"/>
    </x:row>
    <x:row r="1670">
      <x:c r="A1670" t="str">
        <x:v>AT-01662</x:v>
      </x:c>
      <x:c r="B1670" t="str">
        <x:v>Telefone</x:v>
      </x:c>
      <x:c r="C1670" t="str">
        <x:v>(11) 4610-5093</x:v>
      </x:c>
      <x:c r="D1670" t="str">
        <x:v>+55 (11) 4610-5093</x:v>
      </x:c>
      <x:c r="E1670" t="str">
        <x:v>Normalizado</x:v>
      </x:c>
      <x:c r="F1670" t="str"/>
    </x:row>
    <x:row r="1671">
      <x:c r="A1671" t="str">
        <x:v>AT-01663</x:v>
      </x:c>
      <x:c r="B1671" t="str">
        <x:v>Telefone</x:v>
      </x:c>
      <x:c r="C1671" t="str">
        <x:v>(11) 4679-7272</x:v>
      </x:c>
      <x:c r="D1671" t="str">
        <x:v>+55 (11) 4679-7272</x:v>
      </x:c>
      <x:c r="E1671" t="str">
        <x:v>Normalizado</x:v>
      </x:c>
      <x:c r="F1671" t="str"/>
    </x:row>
    <x:row r="1672">
      <x:c r="A1672" t="str">
        <x:v>AT-01664</x:v>
      </x:c>
      <x:c r="B1672" t="str">
        <x:v>Telefone</x:v>
      </x:c>
      <x:c r="C1672" t="str">
        <x:v>(11) 4754-2010</x:v>
      </x:c>
      <x:c r="D1672" t="str">
        <x:v>+55 (11) 4754-2010</x:v>
      </x:c>
      <x:c r="E1672" t="str">
        <x:v>Normalizado</x:v>
      </x:c>
      <x:c r="F1672" t="str"/>
    </x:row>
    <x:row r="1673">
      <x:c r="A1673" t="str">
        <x:v>AT-01665</x:v>
      </x:c>
      <x:c r="B1673" t="str">
        <x:v>Telefone</x:v>
      </x:c>
      <x:c r="C1673" t="str">
        <x:v>(11) 4610-6923</x:v>
      </x:c>
      <x:c r="D1673" t="str">
        <x:v>+55 (11) 4610-6923</x:v>
      </x:c>
      <x:c r="E1673" t="str">
        <x:v>Normalizado</x:v>
      </x:c>
      <x:c r="F1673" t="str"/>
    </x:row>
    <x:row r="1674">
      <x:c r="A1674" t="str">
        <x:v>AT-01666</x:v>
      </x:c>
      <x:c r="B1674" t="str">
        <x:v>Telefone</x:v>
      </x:c>
      <x:c r="C1674" t="str">
        <x:v>(11) 4610-4648</x:v>
      </x:c>
      <x:c r="D1674" t="str">
        <x:v>+55 (11) 4610-4648</x:v>
      </x:c>
      <x:c r="E1674" t="str">
        <x:v>Normalizado</x:v>
      </x:c>
      <x:c r="F1674" t="str"/>
    </x:row>
    <x:row r="1675">
      <x:c r="A1675" t="str">
        <x:v>AT-01667</x:v>
      </x:c>
      <x:c r="B1675" t="str">
        <x:v>Telefone</x:v>
      </x:c>
      <x:c r="C1675" t="str">
        <x:v>(11) 4643-0489</x:v>
      </x:c>
      <x:c r="D1675" t="str">
        <x:v>+55 (11) 4643-0489</x:v>
      </x:c>
      <x:c r="E1675" t="str">
        <x:v>Normalizado</x:v>
      </x:c>
      <x:c r="F1675" t="str"/>
    </x:row>
    <x:row r="1676">
      <x:c r="A1676" t="str">
        <x:v>AT-01668</x:v>
      </x:c>
      <x:c r="B1676" t="str">
        <x:v>Telefone</x:v>
      </x:c>
      <x:c r="C1676" t="str">
        <x:v>(11) 4647-0921</x:v>
      </x:c>
      <x:c r="D1676" t="str">
        <x:v>+55 (11) 4647-0921</x:v>
      </x:c>
      <x:c r="E1676" t="str">
        <x:v>Normalizado</x:v>
      </x:c>
      <x:c r="F1676" t="str"/>
    </x:row>
    <x:row r="1677">
      <x:c r="A1677" t="str">
        <x:v>AT-01669</x:v>
      </x:c>
      <x:c r="B1677" t="str">
        <x:v>Telefone</x:v>
      </x:c>
      <x:c r="C1677" t="str">
        <x:v>(11) 4647-1202</x:v>
      </x:c>
      <x:c r="D1677" t="str">
        <x:v>+55 (11) 4647-1202</x:v>
      </x:c>
      <x:c r="E1677" t="str">
        <x:v>Normalizado</x:v>
      </x:c>
      <x:c r="F1677" t="str"/>
    </x:row>
    <x:row r="1678">
      <x:c r="A1678" t="str">
        <x:v>AT-01670</x:v>
      </x:c>
      <x:c r="B1678" t="str">
        <x:v>Telefone</x:v>
      </x:c>
      <x:c r="C1678" t="str">
        <x:v>(11) 4641-1233</x:v>
      </x:c>
      <x:c r="D1678" t="str">
        <x:v>+55 (11) 4641-1233</x:v>
      </x:c>
      <x:c r="E1678" t="str">
        <x:v>Normalizado</x:v>
      </x:c>
      <x:c r="F1678" t="str"/>
    </x:row>
    <x:row r="1679">
      <x:c r="A1679" t="str">
        <x:v>AT-01671</x:v>
      </x:c>
      <x:c r="B1679" t="str">
        <x:v>Telefone</x:v>
      </x:c>
      <x:c r="C1679" t="str">
        <x:v>(11) 2835-5693</x:v>
      </x:c>
      <x:c r="D1679" t="str">
        <x:v>+55 (11) 2835-5693</x:v>
      </x:c>
      <x:c r="E1679" t="str">
        <x:v>Normalizado</x:v>
      </x:c>
      <x:c r="F1679" t="str"/>
    </x:row>
    <x:row r="1680">
      <x:c r="A1680" t="str">
        <x:v>AT-01672</x:v>
      </x:c>
      <x:c r="B1680" t="str">
        <x:v>Telefone</x:v>
      </x:c>
      <x:c r="C1680" t="str">
        <x:v>(11) 4732-1724</x:v>
      </x:c>
      <x:c r="D1680" t="str">
        <x:v>+55 (11) 4732-1724</x:v>
      </x:c>
      <x:c r="E1680" t="str">
        <x:v>Normalizado</x:v>
      </x:c>
      <x:c r="F1680" t="str"/>
    </x:row>
    <x:row r="1681">
      <x:c r="A1681" t="str">
        <x:v>AT-01673</x:v>
      </x:c>
      <x:c r="B1681" t="str">
        <x:v>Telefone</x:v>
      </x:c>
      <x:c r="C1681" t="str">
        <x:v>(11) 4753-3223</x:v>
      </x:c>
      <x:c r="D1681" t="str">
        <x:v>+55 (11) 4753-3223</x:v>
      </x:c>
      <x:c r="E1681" t="str">
        <x:v>Normalizado</x:v>
      </x:c>
      <x:c r="F1681" t="str"/>
    </x:row>
    <x:row r="1682">
      <x:c r="A1682" t="str">
        <x:v>AT-01674</x:v>
      </x:c>
      <x:c r="B1682" t="str">
        <x:v>Telefone</x:v>
      </x:c>
      <x:c r="C1682" t="str">
        <x:v>(11) 4613-9700</x:v>
      </x:c>
      <x:c r="D1682" t="str">
        <x:v>+55 (11) 4613-9700</x:v>
      </x:c>
      <x:c r="E1682" t="str">
        <x:v>Normalizado</x:v>
      </x:c>
      <x:c r="F1682" t="str"/>
    </x:row>
    <x:row r="1683">
      <x:c r="A1683" t="str">
        <x:v>AT-01675</x:v>
      </x:c>
      <x:c r="B1683" t="str">
        <x:v>Telefone</x:v>
      </x:c>
      <x:c r="C1683" t="str">
        <x:v>(11) 4644-8386</x:v>
      </x:c>
      <x:c r="D1683" t="str">
        <x:v>+55 (11) 4644-8386</x:v>
      </x:c>
      <x:c r="E1683" t="str">
        <x:v>Normalizado</x:v>
      </x:c>
      <x:c r="F1683" t="str"/>
    </x:row>
    <x:row r="1684">
      <x:c r="A1684" t="str">
        <x:v>AT-01676</x:v>
      </x:c>
      <x:c r="B1684" t="str">
        <x:v>Telefone</x:v>
      </x:c>
      <x:c r="C1684" t="str">
        <x:v>(11) 4648-1020</x:v>
      </x:c>
      <x:c r="D1684" t="str">
        <x:v>+55 (11) 4648-1020</x:v>
      </x:c>
      <x:c r="E1684" t="str">
        <x:v>Normalizado</x:v>
      </x:c>
      <x:c r="F1684" t="str"/>
    </x:row>
    <x:row r="1685">
      <x:c r="A1685" t="str">
        <x:v>AT-01677</x:v>
      </x:c>
      <x:c r="B1685" t="str">
        <x:v>Telefone</x:v>
      </x:c>
      <x:c r="C1685" t="str">
        <x:v>(11) 4731-9797</x:v>
      </x:c>
      <x:c r="D1685" t="str">
        <x:v>+55 (11) 4731-9797</x:v>
      </x:c>
      <x:c r="E1685" t="str">
        <x:v>Normalizado</x:v>
      </x:c>
      <x:c r="F1685" t="str"/>
    </x:row>
    <x:row r="1686">
      <x:c r="A1686" t="str">
        <x:v>AT-01678</x:v>
      </x:c>
      <x:c r="B1686" t="str">
        <x:v>Telefone</x:v>
      </x:c>
      <x:c r="C1686" t="str">
        <x:v>(11) 4644-4479</x:v>
      </x:c>
      <x:c r="D1686" t="str">
        <x:v>+55 (11) 4644-4479</x:v>
      </x:c>
      <x:c r="E1686" t="str">
        <x:v>Normalizado</x:v>
      </x:c>
      <x:c r="F1686" t="str"/>
    </x:row>
    <x:row r="1687">
      <x:c r="A1687" t="str">
        <x:v>AT-01679</x:v>
      </x:c>
      <x:c r="B1687" t="str">
        <x:v>Telefone</x:v>
      </x:c>
      <x:c r="C1687" t="str">
        <x:v>(11) 4644-8228</x:v>
      </x:c>
      <x:c r="D1687" t="str">
        <x:v>+55 (11) 4644-8228</x:v>
      </x:c>
      <x:c r="E1687" t="str">
        <x:v>Normalizado</x:v>
      </x:c>
      <x:c r="F1687" t="str"/>
    </x:row>
    <x:row r="1688">
      <x:c r="A1688" t="str">
        <x:v>AT-01680</x:v>
      </x:c>
      <x:c r="B1688" t="str">
        <x:v>Telefone</x:v>
      </x:c>
      <x:c r="C1688" t="str">
        <x:v>(11) 4647-7303</x:v>
      </x:c>
      <x:c r="D1688" t="str">
        <x:v>+55 (11) 4647-7303</x:v>
      </x:c>
      <x:c r="E1688" t="str">
        <x:v>Normalizado</x:v>
      </x:c>
      <x:c r="F1688" t="str"/>
    </x:row>
    <x:row r="1689">
      <x:c r="A1689" t="str">
        <x:v>AT-01681</x:v>
      </x:c>
      <x:c r="B1689" t="str">
        <x:v>Telefone</x:v>
      </x:c>
      <x:c r="C1689" t="str">
        <x:v>(11) 4118-7574</x:v>
      </x:c>
      <x:c r="D1689" t="str">
        <x:v>+55 (11) 4118-7574</x:v>
      </x:c>
      <x:c r="E1689" t="str">
        <x:v>Normalizado</x:v>
      </x:c>
      <x:c r="F1689" t="str"/>
    </x:row>
    <x:row r="1690">
      <x:c r="A1690" t="str">
        <x:v>AT-01682</x:v>
      </x:c>
      <x:c r="B1690" t="str">
        <x:v>Telefone</x:v>
      </x:c>
      <x:c r="C1690" t="str">
        <x:v>(11) 4644-6147</x:v>
      </x:c>
      <x:c r="D1690" t="str">
        <x:v>+55 (11) 4644-6147</x:v>
      </x:c>
      <x:c r="E1690" t="str">
        <x:v>Normalizado</x:v>
      </x:c>
      <x:c r="F1690" t="str"/>
    </x:row>
    <x:row r="1691">
      <x:c r="A1691" t="str">
        <x:v>AT-01683</x:v>
      </x:c>
      <x:c r="B1691" t="str">
        <x:v>Telefone</x:v>
      </x:c>
      <x:c r="C1691" t="str">
        <x:v>(11) 4755-4833</x:v>
      </x:c>
      <x:c r="D1691" t="str">
        <x:v>+55 (11) 4755-4833</x:v>
      </x:c>
      <x:c r="E1691" t="str">
        <x:v>Normalizado</x:v>
      </x:c>
      <x:c r="F1691" t="str"/>
    </x:row>
    <x:row r="1692">
      <x:c r="A1692" t="str">
        <x:v>AT-01684</x:v>
      </x:c>
      <x:c r="B1692" t="str">
        <x:v>Telefone</x:v>
      </x:c>
      <x:c r="C1692" t="str">
        <x:v>(11) 4642-3023</x:v>
      </x:c>
      <x:c r="D1692" t="str">
        <x:v>+55 (11) 4642-3023</x:v>
      </x:c>
      <x:c r="E1692" t="str">
        <x:v>Normalizado</x:v>
      </x:c>
      <x:c r="F1692" t="str"/>
    </x:row>
    <x:row r="1693">
      <x:c r="A1693" t="str">
        <x:v>AT-01685</x:v>
      </x:c>
      <x:c r="B1693" t="str">
        <x:v>Telefone</x:v>
      </x:c>
      <x:c r="C1693" t="str">
        <x:v>(11) 4754-4581</x:v>
      </x:c>
      <x:c r="D1693" t="str">
        <x:v>+55 (11) 4754-4581</x:v>
      </x:c>
      <x:c r="E1693" t="str">
        <x:v>Normalizado</x:v>
      </x:c>
      <x:c r="F1693" t="str"/>
    </x:row>
    <x:row r="1694">
      <x:c r="A1694" t="str">
        <x:v>AT-01686</x:v>
      </x:c>
      <x:c r="B1694" t="str">
        <x:v>Telefone</x:v>
      </x:c>
      <x:c r="C1694" t="str">
        <x:v>(11) 4753-8112</x:v>
      </x:c>
      <x:c r="D1694" t="str">
        <x:v>+55 (11) 4753-8112</x:v>
      </x:c>
      <x:c r="E1694" t="str">
        <x:v>Normalizado</x:v>
      </x:c>
      <x:c r="F1694" t="str"/>
    </x:row>
    <x:row r="1695">
      <x:c r="A1695" t="str">
        <x:v>AT-01687</x:v>
      </x:c>
      <x:c r="B1695" t="str">
        <x:v>Telefone</x:v>
      </x:c>
      <x:c r="C1695" t="str">
        <x:v>(11) 4648-1155</x:v>
      </x:c>
      <x:c r="D1695" t="str">
        <x:v>+55 (11) 4648-1155</x:v>
      </x:c>
      <x:c r="E1695" t="str">
        <x:v>Normalizado</x:v>
      </x:c>
      <x:c r="F1695" t="str"/>
    </x:row>
    <x:row r="1696">
      <x:c r="A1696" t="str">
        <x:v>AT-01688</x:v>
      </x:c>
      <x:c r="B1696" t="str">
        <x:v>Telefone</x:v>
      </x:c>
      <x:c r="C1696" t="str">
        <x:v>(11) 4643-9872</x:v>
      </x:c>
      <x:c r="D1696" t="str">
        <x:v>+55 (11) 4643-9872</x:v>
      </x:c>
      <x:c r="E1696" t="str">
        <x:v>Normalizado</x:v>
      </x:c>
      <x:c r="F1696" t="str"/>
    </x:row>
    <x:row r="1697">
      <x:c r="A1697" t="str">
        <x:v>AT-01689</x:v>
      </x:c>
      <x:c r="B1697" t="str">
        <x:v>Telefone</x:v>
      </x:c>
      <x:c r="C1697" t="str">
        <x:v>(11) 4726-0047</x:v>
      </x:c>
      <x:c r="D1697" t="str">
        <x:v>+55 (11) 4726-0047</x:v>
      </x:c>
      <x:c r="E1697" t="str">
        <x:v>Normalizado</x:v>
      </x:c>
      <x:c r="F1697" t="str"/>
    </x:row>
    <x:row r="1698">
      <x:c r="A1698" t="str">
        <x:v>AT-01690</x:v>
      </x:c>
      <x:c r="B1698" t="str">
        <x:v>Telefone</x:v>
      </x:c>
      <x:c r="C1698" t="str">
        <x:v>(11) 4644-2022</x:v>
      </x:c>
      <x:c r="D1698" t="str">
        <x:v>+55 (11) 4644-2022</x:v>
      </x:c>
      <x:c r="E1698" t="str">
        <x:v>Normalizado</x:v>
      </x:c>
      <x:c r="F1698" t="str"/>
    </x:row>
    <x:row r="1699">
      <x:c r="A1699" t="str">
        <x:v>AT-01691</x:v>
      </x:c>
      <x:c r="B1699" t="str">
        <x:v>Telefone</x:v>
      </x:c>
      <x:c r="C1699" t="str">
        <x:v>(11) 4642-0372</x:v>
      </x:c>
      <x:c r="D1699" t="str">
        <x:v>+55 (11) 4642-0372</x:v>
      </x:c>
      <x:c r="E1699" t="str">
        <x:v>Normalizado</x:v>
      </x:c>
      <x:c r="F1699" t="str"/>
    </x:row>
    <x:row r="1700">
      <x:c r="A1700" t="str">
        <x:v>AT-01692</x:v>
      </x:c>
      <x:c r="B1700" t="str">
        <x:v>Telefone</x:v>
      </x:c>
      <x:c r="C1700" t="str">
        <x:v>(11) 4746-8124</x:v>
      </x:c>
      <x:c r="D1700" t="str">
        <x:v>+55 (11) 4746-8124</x:v>
      </x:c>
      <x:c r="E1700" t="str">
        <x:v>Normalizado</x:v>
      </x:c>
      <x:c r="F1700" t="str"/>
    </x:row>
    <x:row r="1701">
      <x:c r="A1701" t="str">
        <x:v>AT-01693</x:v>
      </x:c>
      <x:c r="B1701" t="str">
        <x:v>Telefone</x:v>
      </x:c>
      <x:c r="C1701" t="str">
        <x:v>(11) 4648-0727</x:v>
      </x:c>
      <x:c r="D1701" t="str">
        <x:v>+55 (11) 4648-0727</x:v>
      </x:c>
      <x:c r="E1701" t="str">
        <x:v>Normalizado</x:v>
      </x:c>
      <x:c r="F1701" t="str"/>
    </x:row>
    <x:row r="1702">
      <x:c r="A1702" t="str">
        <x:v>AT-01694</x:v>
      </x:c>
      <x:c r="B1702" t="str">
        <x:v>Telefone</x:v>
      </x:c>
      <x:c r="C1702" t="str">
        <x:v>(11) 4643-3868</x:v>
      </x:c>
      <x:c r="D1702" t="str">
        <x:v>+55 (11) 4643-3868</x:v>
      </x:c>
      <x:c r="E1702" t="str">
        <x:v>Normalizado</x:v>
      </x:c>
      <x:c r="F1702" t="str"/>
    </x:row>
    <x:row r="1703">
      <x:c r="A1703" t="str">
        <x:v>AT-01695</x:v>
      </x:c>
      <x:c r="B1703" t="str">
        <x:v>Telefone</x:v>
      </x:c>
      <x:c r="C1703" t="str">
        <x:v>(11) 4754-4982</x:v>
      </x:c>
      <x:c r="D1703" t="str">
        <x:v>+55 (11) 4754-4982</x:v>
      </x:c>
      <x:c r="E1703" t="str">
        <x:v>Normalizado</x:v>
      </x:c>
      <x:c r="F1703" t="str"/>
    </x:row>
    <x:row r="1704">
      <x:c r="A1704" t="str">
        <x:v>AT-01696</x:v>
      </x:c>
      <x:c r="B1704" t="str">
        <x:v>Telefone</x:v>
      </x:c>
      <x:c r="C1704" t="str">
        <x:v>(11) 4645-1686</x:v>
      </x:c>
      <x:c r="D1704" t="str">
        <x:v>+55 (11) 4645-1686</x:v>
      </x:c>
      <x:c r="E1704" t="str">
        <x:v>Normalizado</x:v>
      </x:c>
      <x:c r="F1704" t="str"/>
    </x:row>
    <x:row r="1705">
      <x:c r="A1705" t="str">
        <x:v>AT-01697</x:v>
      </x:c>
      <x:c r="B1705" t="str">
        <x:v>Telefone</x:v>
      </x:c>
      <x:c r="C1705" t="str">
        <x:v>(11) 4648-1396</x:v>
      </x:c>
      <x:c r="D1705" t="str">
        <x:v>+55 (11) 4648-1396</x:v>
      </x:c>
      <x:c r="E1705" t="str">
        <x:v>Normalizado</x:v>
      </x:c>
      <x:c r="F1705" t="str"/>
    </x:row>
    <x:row r="1706">
      <x:c r="A1706" t="str">
        <x:v>AT-01698</x:v>
      </x:c>
      <x:c r="B1706" t="str">
        <x:v>Telefone</x:v>
      </x:c>
      <x:c r="C1706" t="str">
        <x:v>(11) 4642-3507</x:v>
      </x:c>
      <x:c r="D1706" t="str">
        <x:v>+55 (11) 4642-3507</x:v>
      </x:c>
      <x:c r="E1706" t="str">
        <x:v>Normalizado</x:v>
      </x:c>
      <x:c r="F1706" t="str"/>
    </x:row>
    <x:row r="1707">
      <x:c r="A1707" t="str">
        <x:v>AT-01699</x:v>
      </x:c>
      <x:c r="B1707" t="str">
        <x:v>Telefone</x:v>
      </x:c>
      <x:c r="C1707" t="str">
        <x:v>(11) 4610-4665</x:v>
      </x:c>
      <x:c r="D1707" t="str">
        <x:v>+55 (11) 4610-4665</x:v>
      </x:c>
      <x:c r="E1707" t="str">
        <x:v>Normalizado</x:v>
      </x:c>
      <x:c r="F1707" t="str"/>
    </x:row>
    <x:row r="1708">
      <x:c r="A1708" t="str">
        <x:v>AT-01700</x:v>
      </x:c>
      <x:c r="B1708" t="str">
        <x:v>Telefone</x:v>
      </x:c>
      <x:c r="C1708" t="str">
        <x:v>(11) 4755-6739</x:v>
      </x:c>
      <x:c r="D1708" t="str">
        <x:v>+55 (11) 4755-6739</x:v>
      </x:c>
      <x:c r="E1708" t="str">
        <x:v>Normalizado</x:v>
      </x:c>
      <x:c r="F1708" t="str"/>
    </x:row>
    <x:row r="1709">
      <x:c r="A1709" t="str">
        <x:v>AT-01701</x:v>
      </x:c>
      <x:c r="B1709" t="str">
        <x:v>Telefone</x:v>
      </x:c>
      <x:c r="C1709" t="str">
        <x:v>(11) 4649-9446</x:v>
      </x:c>
      <x:c r="D1709" t="str">
        <x:v>+55 (11) 4649-9446</x:v>
      </x:c>
      <x:c r="E1709" t="str">
        <x:v>Normalizado</x:v>
      </x:c>
      <x:c r="F1709" t="str"/>
    </x:row>
    <x:row r="1710">
      <x:c r="A1710" t="str">
        <x:v>AT-01702</x:v>
      </x:c>
      <x:c r="B1710" t="str">
        <x:v>Telefone</x:v>
      </x:c>
      <x:c r="C1710" t="str">
        <x:v>(11) 4645-4309</x:v>
      </x:c>
      <x:c r="D1710" t="str">
        <x:v>+55 (11) 4645-4309</x:v>
      </x:c>
      <x:c r="E1710" t="str">
        <x:v>Normalizado</x:v>
      </x:c>
      <x:c r="F1710" t="str"/>
    </x:row>
    <x:row r="1711">
      <x:c r="A1711" t="str">
        <x:v>AT-01703</x:v>
      </x:c>
      <x:c r="B1711" t="str">
        <x:v>Telefone</x:v>
      </x:c>
      <x:c r="C1711" t="str">
        <x:v>(11) 4646-0000</x:v>
      </x:c>
      <x:c r="D1711" t="str">
        <x:v>+55 (11) 4646-0000</x:v>
      </x:c>
      <x:c r="E1711" t="str">
        <x:v>Normalizado</x:v>
      </x:c>
      <x:c r="F1711" t="str"/>
    </x:row>
    <x:row r="1712">
      <x:c r="A1712" t="str">
        <x:v>AT-01704</x:v>
      </x:c>
      <x:c r="B1712" t="str">
        <x:v>Telefone</x:v>
      </x:c>
      <x:c r="C1712" t="str">
        <x:v>(11) 4754-2005</x:v>
      </x:c>
      <x:c r="D1712" t="str">
        <x:v>+55 (11) 4754-2005</x:v>
      </x:c>
      <x:c r="E1712" t="str">
        <x:v>Normalizado</x:v>
      </x:c>
      <x:c r="F1712" t="str"/>
    </x:row>
    <x:row r="1713">
      <x:c r="A1713" t="str">
        <x:v>AT-01705</x:v>
      </x:c>
      <x:c r="B1713" t="str">
        <x:v>Telefone</x:v>
      </x:c>
      <x:c r="C1713" t="str">
        <x:v>(11) 4642-2000</x:v>
      </x:c>
      <x:c r="D1713" t="str">
        <x:v>+55 (11) 4642-2000</x:v>
      </x:c>
      <x:c r="E1713" t="str">
        <x:v>Normalizado</x:v>
      </x:c>
      <x:c r="F1713" t="str"/>
    </x:row>
    <x:row r="1714">
      <x:c r="A1714" t="str">
        <x:v>AT-01706</x:v>
      </x:c>
      <x:c r="B1714" t="str">
        <x:v>Telefone</x:v>
      </x:c>
      <x:c r="C1714" t="str">
        <x:v>(11) 4752-6684</x:v>
      </x:c>
      <x:c r="D1714" t="str">
        <x:v>+55 (11) 4752-6684</x:v>
      </x:c>
      <x:c r="E1714" t="str">
        <x:v>Normalizado</x:v>
      </x:c>
      <x:c r="F1714" t="str"/>
    </x:row>
    <x:row r="1715">
      <x:c r="A1715" t="str">
        <x:v>AT-01707</x:v>
      </x:c>
      <x:c r="B1715" t="str">
        <x:v>Telefone</x:v>
      </x:c>
      <x:c r="C1715" t="str">
        <x:v>(11) 4747-8833</x:v>
      </x:c>
      <x:c r="D1715" t="str">
        <x:v>+55 (11) 4747-8833</x:v>
      </x:c>
      <x:c r="E1715" t="str">
        <x:v>Normalizado</x:v>
      </x:c>
      <x:c r="F1715" t="str"/>
    </x:row>
    <x:row r="1716">
      <x:c r="A1716" t="str">
        <x:v>AT-01708</x:v>
      </x:c>
      <x:c r="B1716" t="str">
        <x:v>Telefone</x:v>
      </x:c>
      <x:c r="C1716" t="str">
        <x:v>(11) 4741-2604</x:v>
      </x:c>
      <x:c r="D1716" t="str">
        <x:v>+55 (11) 4741-2604</x:v>
      </x:c>
      <x:c r="E1716" t="str">
        <x:v>Normalizado</x:v>
      </x:c>
      <x:c r="F1716" t="str"/>
    </x:row>
    <x:row r="1717">
      <x:c r="A1717" t="str">
        <x:v>AT-01709</x:v>
      </x:c>
      <x:c r="B1717" t="str">
        <x:v>Telefone</x:v>
      </x:c>
      <x:c r="C1717" t="str">
        <x:v>(11) 4747-1500</x:v>
      </x:c>
      <x:c r="D1717" t="str">
        <x:v>+55 (11) 4747-1500</x:v>
      </x:c>
      <x:c r="E1717" t="str">
        <x:v>Normalizado</x:v>
      </x:c>
      <x:c r="F1717" t="str"/>
    </x:row>
    <x:row r="1718">
      <x:c r="A1718" t="str">
        <x:v>AT-01710</x:v>
      </x:c>
      <x:c r="B1718" t="str">
        <x:v>Telefone</x:v>
      </x:c>
      <x:c r="C1718" t="str">
        <x:v>(11) 4749-4051</x:v>
      </x:c>
      <x:c r="D1718" t="str">
        <x:v>+55 (11) 4749-4051</x:v>
      </x:c>
      <x:c r="E1718" t="str">
        <x:v>Normalizado</x:v>
      </x:c>
      <x:c r="F1718" t="str"/>
    </x:row>
    <x:row r="1719">
      <x:c r="A1719" t="str">
        <x:v>AT-01711</x:v>
      </x:c>
      <x:c r="B1719" t="str">
        <x:v>Telefone</x:v>
      </x:c>
      <x:c r="C1719" t="str">
        <x:v>(11) 4743-7179</x:v>
      </x:c>
      <x:c r="D1719" t="str">
        <x:v>+55 (11) 4743-7179</x:v>
      </x:c>
      <x:c r="E1719" t="str">
        <x:v>Normalizado</x:v>
      </x:c>
      <x:c r="F1719" t="str"/>
    </x:row>
    <x:row r="1720">
      <x:c r="A1720" t="str">
        <x:v>AT-01712</x:v>
      </x:c>
      <x:c r="B1720" t="str">
        <x:v>Telefone</x:v>
      </x:c>
      <x:c r="C1720" t="str">
        <x:v>(11) 4746-8528</x:v>
      </x:c>
      <x:c r="D1720" t="str">
        <x:v>+55 (11) 4746-8528</x:v>
      </x:c>
      <x:c r="E1720" t="str">
        <x:v>Normalizado</x:v>
      </x:c>
      <x:c r="F1720" t="str"/>
    </x:row>
    <x:row r="1721">
      <x:c r="A1721" t="str">
        <x:v>AT-01713</x:v>
      </x:c>
      <x:c r="B1721" t="str">
        <x:v>Telefone</x:v>
      </x:c>
      <x:c r="C1721" t="str">
        <x:v>(11) 4759-8894</x:v>
      </x:c>
      <x:c r="D1721" t="str">
        <x:v>+55 (11) 4759-8894</x:v>
      </x:c>
      <x:c r="E1721" t="str">
        <x:v>Normalizado</x:v>
      </x:c>
      <x:c r="F1721" t="str"/>
    </x:row>
    <x:row r="1722">
      <x:c r="A1722" t="str">
        <x:v>AT-01714</x:v>
      </x:c>
      <x:c r="B1722" t="str">
        <x:v>Telefone</x:v>
      </x:c>
      <x:c r="C1722" t="str">
        <x:v>(11) 4749-1143</x:v>
      </x:c>
      <x:c r="D1722" t="str">
        <x:v>+55 (11) 4749-1143</x:v>
      </x:c>
      <x:c r="E1722" t="str">
        <x:v>Normalizado</x:v>
      </x:c>
      <x:c r="F1722" t="str"/>
    </x:row>
    <x:row r="1723">
      <x:c r="A1723" t="str">
        <x:v>AT-01715</x:v>
      </x:c>
      <x:c r="B1723" t="str">
        <x:v>Telefone</x:v>
      </x:c>
      <x:c r="C1723" t="str">
        <x:v>(11) 4752-3888</x:v>
      </x:c>
      <x:c r="D1723" t="str">
        <x:v>+55 (11) 4752-3888</x:v>
      </x:c>
      <x:c r="E1723" t="str">
        <x:v>Normalizado</x:v>
      </x:c>
      <x:c r="F1723" t="str"/>
    </x:row>
    <x:row r="1724">
      <x:c r="A1724" t="str">
        <x:v>AT-01716</x:v>
      </x:c>
      <x:c r="B1724" t="str">
        <x:v>Telefone</x:v>
      </x:c>
      <x:c r="C1724" t="str">
        <x:v>(11) 4752-6112</x:v>
      </x:c>
      <x:c r="D1724" t="str">
        <x:v>+55 (11) 4752-6112</x:v>
      </x:c>
      <x:c r="E1724" t="str">
        <x:v>Normalizado</x:v>
      </x:c>
      <x:c r="F1724" t="str"/>
    </x:row>
    <x:row r="1725">
      <x:c r="A1725" t="str">
        <x:v>AT-01717</x:v>
      </x:c>
      <x:c r="B1725" t="str">
        <x:v>Telefone</x:v>
      </x:c>
      <x:c r="C1725" t="str">
        <x:v>(11) 4752-1009</x:v>
      </x:c>
      <x:c r="D1725" t="str">
        <x:v>+55 (11) 4752-1009</x:v>
      </x:c>
      <x:c r="E1725" t="str">
        <x:v>Normalizado</x:v>
      </x:c>
      <x:c r="F1725" t="str"/>
    </x:row>
    <x:row r="1726">
      <x:c r="A1726" t="str">
        <x:v>AT-01718</x:v>
      </x:c>
      <x:c r="B1726" t="str">
        <x:v>Telefone</x:v>
      </x:c>
      <x:c r="C1726" t="str">
        <x:v>(11) 4744-5761</x:v>
      </x:c>
      <x:c r="D1726" t="str">
        <x:v>+55 (11) 4744-5761</x:v>
      </x:c>
      <x:c r="E1726" t="str">
        <x:v>Normalizado</x:v>
      </x:c>
      <x:c r="F1726" t="str"/>
    </x:row>
    <x:row r="1727">
      <x:c r="A1727" t="str">
        <x:v>AT-01719</x:v>
      </x:c>
      <x:c r="B1727" t="str">
        <x:v>Telefone</x:v>
      </x:c>
      <x:c r="C1727" t="str">
        <x:v>(11) 4731-6796</x:v>
      </x:c>
      <x:c r="D1727" t="str">
        <x:v>+55 (11) 4731-6796</x:v>
      </x:c>
      <x:c r="E1727" t="str">
        <x:v>Normalizado</x:v>
      </x:c>
      <x:c r="F1727" t="str"/>
    </x:row>
    <x:row r="1728">
      <x:c r="A1728" t="str">
        <x:v>AT-01720</x:v>
      </x:c>
      <x:c r="B1728" t="str">
        <x:v>Telefone</x:v>
      </x:c>
      <x:c r="C1728" t="str">
        <x:v>(11) 4749-0253</x:v>
      </x:c>
      <x:c r="D1728" t="str">
        <x:v>+55 (11) 4749-0253</x:v>
      </x:c>
      <x:c r="E1728" t="str">
        <x:v>Normalizado</x:v>
      </x:c>
      <x:c r="F1728" t="str"/>
    </x:row>
    <x:row r="1729">
      <x:c r="A1729" t="str">
        <x:v>AT-01721</x:v>
      </x:c>
      <x:c r="B1729" t="str">
        <x:v>Telefone</x:v>
      </x:c>
      <x:c r="C1729" t="str">
        <x:v>(11) 4742-4590</x:v>
      </x:c>
      <x:c r="D1729" t="str">
        <x:v>+55 (11) 4742-4590</x:v>
      </x:c>
      <x:c r="E1729" t="str">
        <x:v>Normalizado</x:v>
      </x:c>
      <x:c r="F1729" t="str"/>
    </x:row>
    <x:row r="1730">
      <x:c r="A1730" t="str">
        <x:v>AT-01722</x:v>
      </x:c>
      <x:c r="B1730" t="str">
        <x:v>Telefone</x:v>
      </x:c>
      <x:c r="C1730" t="str">
        <x:v>(11) 4749-2151</x:v>
      </x:c>
      <x:c r="D1730" t="str">
        <x:v>+55 (11) 4749-2151</x:v>
      </x:c>
      <x:c r="E1730" t="str">
        <x:v>Normalizado</x:v>
      </x:c>
      <x:c r="F1730" t="str"/>
    </x:row>
    <x:row r="1731">
      <x:c r="A1731" t="str">
        <x:v>AT-01723</x:v>
      </x:c>
      <x:c r="B1731" t="str">
        <x:v>Telefone</x:v>
      </x:c>
      <x:c r="C1731" t="str">
        <x:v>(11) 5050-9023</x:v>
      </x:c>
      <x:c r="D1731" t="str">
        <x:v>+55 (11) 5050-9023</x:v>
      </x:c>
      <x:c r="E1731" t="str">
        <x:v>Normalizado</x:v>
      </x:c>
      <x:c r="F1731" t="str"/>
    </x:row>
    <x:row r="1732">
      <x:c r="A1732" t="str">
        <x:v>AT-01724</x:v>
      </x:c>
      <x:c r="B1732" t="str">
        <x:v>Telefone</x:v>
      </x:c>
      <x:c r="C1732" t="str">
        <x:v>(11) 2891-3777</x:v>
      </x:c>
      <x:c r="D1732" t="str">
        <x:v>+55 (11) 2891-3777</x:v>
      </x:c>
      <x:c r="E1732" t="str">
        <x:v>Normalizado</x:v>
      </x:c>
      <x:c r="F1732" t="str"/>
    </x:row>
    <x:row r="1733">
      <x:c r="A1733" t="str">
        <x:v>AT-01725</x:v>
      </x:c>
      <x:c r="B1733" t="str">
        <x:v>Telefone</x:v>
      </x:c>
      <x:c r="C1733" t="str">
        <x:v>(11) 4749-3836</x:v>
      </x:c>
      <x:c r="D1733" t="str">
        <x:v>+55 (11) 4749-3836</x:v>
      </x:c>
      <x:c r="E1733" t="str">
        <x:v>Normalizado</x:v>
      </x:c>
      <x:c r="F1733" t="str"/>
    </x:row>
    <x:row r="1734">
      <x:c r="A1734" t="str">
        <x:v>AT-01726</x:v>
      </x:c>
      <x:c r="B1734" t="str">
        <x:v>Telefone</x:v>
      </x:c>
      <x:c r="C1734" t="str">
        <x:v>(11) 4731-6557</x:v>
      </x:c>
      <x:c r="D1734" t="str">
        <x:v>+55 (11) 4731-6557</x:v>
      </x:c>
      <x:c r="E1734" t="str">
        <x:v>Normalizado</x:v>
      </x:c>
      <x:c r="F1734" t="str"/>
    </x:row>
    <x:row r="1735">
      <x:c r="A1735" t="str">
        <x:v>AT-01727</x:v>
      </x:c>
      <x:c r="B1735" t="str">
        <x:v>Telefone</x:v>
      </x:c>
      <x:c r="C1735" t="str">
        <x:v>(11) 4742-3698</x:v>
      </x:c>
      <x:c r="D1735" t="str">
        <x:v>+55 (11) 4742-3698</x:v>
      </x:c>
      <x:c r="E1735" t="str">
        <x:v>Normalizado</x:v>
      </x:c>
      <x:c r="F1735" t="str"/>
    </x:row>
    <x:row r="1736">
      <x:c r="A1736" t="str">
        <x:v>AT-01728</x:v>
      </x:c>
      <x:c r="B1736" t="str">
        <x:v>Telefone</x:v>
      </x:c>
      <x:c r="C1736" t="str">
        <x:v>(11) 4759-8437</x:v>
      </x:c>
      <x:c r="D1736" t="str">
        <x:v>+55 (11) 4759-8437</x:v>
      </x:c>
      <x:c r="E1736" t="str">
        <x:v>Normalizado</x:v>
      </x:c>
      <x:c r="F1736" t="str"/>
    </x:row>
    <x:row r="1737">
      <x:c r="A1737" t="str">
        <x:v>AT-01729</x:v>
      </x:c>
      <x:c r="B1737" t="str">
        <x:v>Telefone</x:v>
      </x:c>
      <x:c r="C1737" t="str">
        <x:v>(11) 2771-1765</x:v>
      </x:c>
      <x:c r="D1737" t="str">
        <x:v>+55 (11) 2771-1765</x:v>
      </x:c>
      <x:c r="E1737" t="str">
        <x:v>Normalizado</x:v>
      </x:c>
      <x:c r="F1737" t="str"/>
    </x:row>
    <x:row r="1738">
      <x:c r="A1738" t="str">
        <x:v>AT-01730</x:v>
      </x:c>
      <x:c r="B1738" t="str">
        <x:v>Telefone</x:v>
      </x:c>
      <x:c r="C1738" t="str">
        <x:v>(11) 4759-4803</x:v>
      </x:c>
      <x:c r="D1738" t="str">
        <x:v>+55 (11) 4759-4803</x:v>
      </x:c>
      <x:c r="E1738" t="str">
        <x:v>Normalizado</x:v>
      </x:c>
      <x:c r="F1738" t="str"/>
    </x:row>
    <x:row r="1739">
      <x:c r="A1739" t="str">
        <x:v>AT-01731</x:v>
      </x:c>
      <x:c r="B1739" t="str">
        <x:v>Telefone</x:v>
      </x:c>
      <x:c r="C1739" t="str">
        <x:v>(11) 4742-2755</x:v>
      </x:c>
      <x:c r="D1739" t="str">
        <x:v>+55 (11) 4742-2755</x:v>
      </x:c>
      <x:c r="E1739" t="str">
        <x:v>Normalizado</x:v>
      </x:c>
      <x:c r="F1739" t="str"/>
    </x:row>
    <x:row r="1740">
      <x:c r="A1740" t="str">
        <x:v>AT-01732</x:v>
      </x:c>
      <x:c r="B1740" t="str">
        <x:v>Telefone</x:v>
      </x:c>
      <x:c r="C1740" t="str">
        <x:v>(11) 5197-2841</x:v>
      </x:c>
      <x:c r="D1740" t="str">
        <x:v>+55 (11) 5197-2841</x:v>
      </x:c>
      <x:c r="E1740" t="str">
        <x:v>Normalizado</x:v>
      </x:c>
      <x:c r="F1740" t="str"/>
    </x:row>
    <x:row r="1741">
      <x:c r="A1741" t="str">
        <x:v>AT-01733</x:v>
      </x:c>
      <x:c r="B1741" t="str">
        <x:v>Telefone</x:v>
      </x:c>
      <x:c r="C1741" t="str">
        <x:v>(11) 4749-6331</x:v>
      </x:c>
      <x:c r="D1741" t="str">
        <x:v>+55 (11) 4749-6331</x:v>
      </x:c>
      <x:c r="E1741" t="str">
        <x:v>Normalizado</x:v>
      </x:c>
      <x:c r="F1741" t="str"/>
    </x:row>
    <x:row r="1742">
      <x:c r="A1742" t="str">
        <x:v>AT-01734</x:v>
      </x:c>
      <x:c r="B1742" t="str">
        <x:v>Telefone</x:v>
      </x:c>
      <x:c r="C1742" t="str">
        <x:v>(11) 4748-3349</x:v>
      </x:c>
      <x:c r="D1742" t="str">
        <x:v>+55 (11) 4748-3349</x:v>
      </x:c>
      <x:c r="E1742" t="str">
        <x:v>Normalizado</x:v>
      </x:c>
      <x:c r="F1742" t="str"/>
    </x:row>
    <x:row r="1743">
      <x:c r="A1743" t="str">
        <x:v>AT-01735</x:v>
      </x:c>
      <x:c r="B1743" t="str">
        <x:v>Telefone</x:v>
      </x:c>
      <x:c r="C1743" t="str">
        <x:v>(11) 4749-6595</x:v>
      </x:c>
      <x:c r="D1743" t="str">
        <x:v>+55 (11) 4749-6595</x:v>
      </x:c>
      <x:c r="E1743" t="str">
        <x:v>Normalizado</x:v>
      </x:c>
      <x:c r="F1743" t="str"/>
    </x:row>
    <x:row r="1744">
      <x:c r="A1744" t="str">
        <x:v>AT-01736</x:v>
      </x:c>
      <x:c r="B1744" t="str">
        <x:v>Telefone</x:v>
      </x:c>
      <x:c r="C1744" t="str">
        <x:v>(11) 4743-2657</x:v>
      </x:c>
      <x:c r="D1744" t="str">
        <x:v>+55 (11) 4743-2657</x:v>
      </x:c>
      <x:c r="E1744" t="str">
        <x:v>Normalizado</x:v>
      </x:c>
      <x:c r="F1744" t="str"/>
    </x:row>
    <x:row r="1745">
      <x:c r="A1745" t="str">
        <x:v>AT-01737</x:v>
      </x:c>
      <x:c r="B1745" t="str">
        <x:v>Telefone</x:v>
      </x:c>
      <x:c r="C1745" t="str">
        <x:v>(11) 4256-1613</x:v>
      </x:c>
      <x:c r="D1745" t="str">
        <x:v>+55 (11) 4256-1613</x:v>
      </x:c>
      <x:c r="E1745" t="str">
        <x:v>Normalizado</x:v>
      </x:c>
      <x:c r="F1745" t="str"/>
    </x:row>
    <x:row r="1746">
      <x:c r="A1746" t="str">
        <x:v>AT-01738</x:v>
      </x:c>
      <x:c r="B1746" t="str">
        <x:v>Telefone</x:v>
      </x:c>
      <x:c r="C1746" t="str">
        <x:v>(11) 4744-5454</x:v>
      </x:c>
      <x:c r="D1746" t="str">
        <x:v>+55 (11) 4744-5454</x:v>
      </x:c>
      <x:c r="E1746" t="str">
        <x:v>Normalizado</x:v>
      </x:c>
      <x:c r="F1746" t="str"/>
    </x:row>
    <x:row r="1747">
      <x:c r="A1747" t="str">
        <x:v>AT-01739</x:v>
      </x:c>
      <x:c r="B1747" t="str">
        <x:v>Telefone</x:v>
      </x:c>
      <x:c r="C1747" t="str">
        <x:v>(11) 4743-9039</x:v>
      </x:c>
      <x:c r="D1747" t="str">
        <x:v>+55 (11) 4743-9039</x:v>
      </x:c>
      <x:c r="E1747" t="str">
        <x:v>Normalizado</x:v>
      </x:c>
      <x:c r="F1747" t="str"/>
    </x:row>
    <x:row r="1748">
      <x:c r="A1748" t="str">
        <x:v>AT-01740</x:v>
      </x:c>
      <x:c r="B1748" t="str">
        <x:v>Telefone</x:v>
      </x:c>
      <x:c r="C1748" t="str">
        <x:v>(11) 4744-9174</x:v>
      </x:c>
      <x:c r="D1748" t="str">
        <x:v>+55 (11) 4744-9174</x:v>
      </x:c>
      <x:c r="E1748" t="str">
        <x:v>Normalizado</x:v>
      </x:c>
      <x:c r="F1748" t="str"/>
    </x:row>
    <x:row r="1749">
      <x:c r="A1749" t="str">
        <x:v>AT-01741</x:v>
      </x:c>
      <x:c r="B1749" t="str">
        <x:v>Telefone</x:v>
      </x:c>
      <x:c r="C1749" t="str">
        <x:v>(11) 5050-4451</x:v>
      </x:c>
      <x:c r="D1749" t="str">
        <x:v>+55 (11) 5050-4451</x:v>
      </x:c>
      <x:c r="E1749" t="str">
        <x:v>Normalizado</x:v>
      </x:c>
      <x:c r="F1749" t="str"/>
    </x:row>
    <x:row r="1750">
      <x:c r="A1750" t="str">
        <x:v>AT-01742</x:v>
      </x:c>
      <x:c r="B1750" t="str">
        <x:v>Telefone</x:v>
      </x:c>
      <x:c r="C1750" t="str">
        <x:v>(11) 4655-2877</x:v>
      </x:c>
      <x:c r="D1750" t="str">
        <x:v>+55 (11) 4655-2877</x:v>
      </x:c>
      <x:c r="E1750" t="str">
        <x:v>Normalizado</x:v>
      </x:c>
      <x:c r="F1750" t="str"/>
    </x:row>
    <x:row r="1751">
      <x:c r="A1751" t="str">
        <x:v>AT-01743</x:v>
      </x:c>
      <x:c r="B1751" t="str">
        <x:v>Telefone</x:v>
      </x:c>
      <x:c r="C1751" t="str">
        <x:v>(11) 4653-1652</x:v>
      </x:c>
      <x:c r="D1751" t="str">
        <x:v>+55 (11) 4653-1652</x:v>
      </x:c>
      <x:c r="E1751" t="str">
        <x:v>Normalizado</x:v>
      </x:c>
      <x:c r="F1751" t="str"/>
    </x:row>
    <x:row r="1752">
      <x:c r="A1752" t="str">
        <x:v>AT-01744</x:v>
      </x:c>
      <x:c r="B1752" t="str">
        <x:v>Telefone</x:v>
      </x:c>
      <x:c r="C1752" t="str">
        <x:v>(11) 4655-0452</x:v>
      </x:c>
      <x:c r="D1752" t="str">
        <x:v>+55 (11) 4655-0452</x:v>
      </x:c>
      <x:c r="E1752" t="str">
        <x:v>Normalizado</x:v>
      </x:c>
      <x:c r="F1752" t="str"/>
    </x:row>
    <x:row r="1753">
      <x:c r="A1753" t="str">
        <x:v>AT-01745</x:v>
      </x:c>
      <x:c r="B1753" t="str">
        <x:v>Telefone</x:v>
      </x:c>
      <x:c r="C1753" t="str">
        <x:v>(11) 4610-8548</x:v>
      </x:c>
      <x:c r="D1753" t="str">
        <x:v>+55 (11) 4610-8548</x:v>
      </x:c>
      <x:c r="E1753" t="str">
        <x:v>Normalizado</x:v>
      </x:c>
      <x:c r="F1753" t="str"/>
    </x:row>
    <x:row r="1754">
      <x:c r="A1754" t="str">
        <x:v>AT-01746</x:v>
      </x:c>
      <x:c r="B1754" t="str">
        <x:v>Telefone</x:v>
      </x:c>
      <x:c r="C1754" t="str">
        <x:v>(11) 4653-6825</x:v>
      </x:c>
      <x:c r="D1754" t="str">
        <x:v>+55 (11) 4653-6825</x:v>
      </x:c>
      <x:c r="E1754" t="str">
        <x:v>Normalizado</x:v>
      </x:c>
      <x:c r="F1754" t="str"/>
    </x:row>
    <x:row r="1755">
      <x:c r="A1755" t="str">
        <x:v>AT-01747</x:v>
      </x:c>
      <x:c r="B1755" t="str">
        <x:v>Telefone</x:v>
      </x:c>
      <x:c r="C1755" t="str">
        <x:v>(11) 4651-8846</x:v>
      </x:c>
      <x:c r="D1755" t="str">
        <x:v>+55 (11) 4651-8846</x:v>
      </x:c>
      <x:c r="E1755" t="str">
        <x:v>Normalizado</x:v>
      </x:c>
      <x:c r="F1755" t="str"/>
    </x:row>
    <x:row r="1756">
      <x:c r="A1756" t="str">
        <x:v>AT-01748</x:v>
      </x:c>
      <x:c r="B1756" t="str">
        <x:v>Telefone</x:v>
      </x:c>
      <x:c r="C1756" t="str">
        <x:v>(11) 4652-5450</x:v>
      </x:c>
      <x:c r="D1756" t="str">
        <x:v>+55 (11) 4652-5450</x:v>
      </x:c>
      <x:c r="E1756" t="str">
        <x:v>Normalizado</x:v>
      </x:c>
      <x:c r="F1756" t="str"/>
    </x:row>
    <x:row r="1757">
      <x:c r="A1757" t="str">
        <x:v>AT-01749</x:v>
      </x:c>
      <x:c r="B1757" t="str">
        <x:v>Telefone</x:v>
      </x:c>
      <x:c r="C1757" t="str">
        <x:v>(11) 4653-2777</x:v>
      </x:c>
      <x:c r="D1757" t="str">
        <x:v>+55 (11) 4653-2777</x:v>
      </x:c>
      <x:c r="E1757" t="str">
        <x:v>Normalizado</x:v>
      </x:c>
      <x:c r="F1757" t="str"/>
    </x:row>
    <x:row r="1758">
      <x:c r="A1758" t="str">
        <x:v>AT-01750</x:v>
      </x:c>
      <x:c r="B1758" t="str">
        <x:v>Telefone</x:v>
      </x:c>
      <x:c r="C1758" t="str">
        <x:v>(11) 4653-1612</x:v>
      </x:c>
      <x:c r="D1758" t="str">
        <x:v>+55 (11) 4653-1612</x:v>
      </x:c>
      <x:c r="E1758" t="str">
        <x:v>Normalizado</x:v>
      </x:c>
      <x:c r="F1758" t="str"/>
    </x:row>
    <x:row r="1759">
      <x:c r="A1759" t="str">
        <x:v>AT-01751</x:v>
      </x:c>
      <x:c r="B1759" t="str">
        <x:v>Telefone</x:v>
      </x:c>
      <x:c r="C1759" t="str">
        <x:v>(11) 4652-1007</x:v>
      </x:c>
      <x:c r="D1759" t="str">
        <x:v>+55 (11) 4652-1007</x:v>
      </x:c>
      <x:c r="E1759" t="str">
        <x:v>Normalizado</x:v>
      </x:c>
      <x:c r="F1759" t="str"/>
    </x:row>
    <x:row r="1760">
      <x:c r="A1760" t="str">
        <x:v>AT-01752</x:v>
      </x:c>
      <x:c r="B1760" t="str">
        <x:v>Telefone</x:v>
      </x:c>
      <x:c r="C1760" t="str">
        <x:v>(11) 4655-8074</x:v>
      </x:c>
      <x:c r="D1760" t="str">
        <x:v>+55 (11) 4655-8074</x:v>
      </x:c>
      <x:c r="E1760" t="str">
        <x:v>Normalizado</x:v>
      </x:c>
      <x:c r="F1760" t="str"/>
    </x:row>
    <x:row r="1761">
      <x:c r="A1761" t="str">
        <x:v>AT-01753</x:v>
      </x:c>
      <x:c r="B1761" t="str">
        <x:v>Telefone</x:v>
      </x:c>
      <x:c r="C1761" t="str">
        <x:v>(11) 4652-1008</x:v>
      </x:c>
      <x:c r="D1761" t="str">
        <x:v>+55 (11) 4652-1008</x:v>
      </x:c>
      <x:c r="E1761" t="str">
        <x:v>Normalizado</x:v>
      </x:c>
      <x:c r="F1761" t="str"/>
    </x:row>
    <x:row r="1762">
      <x:c r="A1762" t="str">
        <x:v>AT-01754</x:v>
      </x:c>
      <x:c r="B1762" t="str">
        <x:v>Telefone</x:v>
      </x:c>
      <x:c r="C1762" t="str">
        <x:v>(11) 4654-3515</x:v>
      </x:c>
      <x:c r="D1762" t="str">
        <x:v>+55 (11) 4654-3515</x:v>
      </x:c>
      <x:c r="E1762" t="str">
        <x:v>Normalizado</x:v>
      </x:c>
      <x:c r="F1762" t="str"/>
    </x:row>
    <x:row r="1763">
      <x:c r="A1763" t="str">
        <x:v>AT-01755</x:v>
      </x:c>
      <x:c r="B1763" t="str">
        <x:v>Telefone</x:v>
      </x:c>
      <x:c r="C1763" t="str">
        <x:v>(11) 4653-4918</x:v>
      </x:c>
      <x:c r="D1763" t="str">
        <x:v>+55 (11) 4653-4918</x:v>
      </x:c>
      <x:c r="E1763" t="str">
        <x:v>Normalizado</x:v>
      </x:c>
      <x:c r="F1763" t="str"/>
    </x:row>
    <x:row r="1764">
      <x:c r="A1764" t="str">
        <x:v>AT-01756</x:v>
      </x:c>
      <x:c r="B1764" t="str">
        <x:v>Telefone</x:v>
      </x:c>
      <x:c r="C1764" t="str">
        <x:v>(11) 4653-2800</x:v>
      </x:c>
      <x:c r="D1764" t="str">
        <x:v>+55 (11) 4653-2800</x:v>
      </x:c>
      <x:c r="E1764" t="str">
        <x:v>Normalizado</x:v>
      </x:c>
      <x:c r="F1764" t="str"/>
    </x:row>
    <x:row r="1765">
      <x:c r="A1765" t="str">
        <x:v>AT-01757</x:v>
      </x:c>
      <x:c r="B1765" t="str">
        <x:v>Telefone</x:v>
      </x:c>
      <x:c r="C1765" t="str">
        <x:v>(11) 4653-2700</x:v>
      </x:c>
      <x:c r="D1765" t="str">
        <x:v>+55 (11) 4653-2700</x:v>
      </x:c>
      <x:c r="E1765" t="str">
        <x:v>Normalizado</x:v>
      </x:c>
      <x:c r="F1765" t="str"/>
    </x:row>
    <x:row r="1766">
      <x:c r="A1766" t="str">
        <x:v>AT-01758</x:v>
      </x:c>
      <x:c r="B1766" t="str">
        <x:v>Telefone</x:v>
      </x:c>
      <x:c r="C1766" t="str">
        <x:v>(11) 4653-3462</x:v>
      </x:c>
      <x:c r="D1766" t="str">
        <x:v>+55 (11) 4653-3462</x:v>
      </x:c>
      <x:c r="E1766" t="str">
        <x:v>Normalizado</x:v>
      </x:c>
      <x:c r="F1766" t="str"/>
    </x:row>
    <x:row r="1767">
      <x:c r="A1767" t="str">
        <x:v>AT-01759</x:v>
      </x:c>
      <x:c r="B1767" t="str">
        <x:v>Telefone</x:v>
      </x:c>
      <x:c r="C1767" t="str">
        <x:v>(11) 4651-1718</x:v>
      </x:c>
      <x:c r="D1767" t="str">
        <x:v>+55 (11) 4651-1718</x:v>
      </x:c>
      <x:c r="E1767" t="str">
        <x:v>Normalizado</x:v>
      </x:c>
      <x:c r="F1767" t="str"/>
    </x:row>
    <x:row r="1768">
      <x:c r="A1768" t="str">
        <x:v>AT-01760</x:v>
      </x:c>
      <x:c r="B1768" t="str">
        <x:v>Telefone</x:v>
      </x:c>
      <x:c r="C1768" t="str">
        <x:v>(11) 4654-1600</x:v>
      </x:c>
      <x:c r="D1768" t="str">
        <x:v>+55 (11) 4654-1600</x:v>
      </x:c>
      <x:c r="E1768" t="str">
        <x:v>Normalizado</x:v>
      </x:c>
      <x:c r="F1768" t="str"/>
    </x:row>
    <x:row r="1769">
      <x:c r="A1769" t="str">
        <x:v>AT-01761</x:v>
      </x:c>
      <x:c r="B1769" t="str">
        <x:v>Telefone</x:v>
      </x:c>
      <x:c r="C1769" t="str">
        <x:v>66652108000177</x:v>
      </x:c>
      <x:c r="D1769" t="str"/>
      <x:c r="E1769" t="str">
        <x:v>Normalizado com ressalva</x:v>
      </x:c>
      <x:c r="F1769" t="str">
        <x:v>Possível CNPJ no telefone: 66652108000177</x:v>
      </x:c>
    </x:row>
    <x:row r="1770">
      <x:c r="A1770" t="str">
        <x:v>AT-01762</x:v>
      </x:c>
      <x:c r="B1770" t="str">
        <x:v>Telefone</x:v>
      </x:c>
      <x:c r="C1770" t="str">
        <x:v>46523270000188</x:v>
      </x:c>
      <x:c r="D1770" t="str"/>
      <x:c r="E1770" t="str">
        <x:v>Normalizado com ressalva</x:v>
      </x:c>
      <x:c r="F1770" t="str">
        <x:v>Possível CNPJ no telefone: 46523270000188</x:v>
      </x:c>
    </x:row>
    <x:row r="1771">
      <x:c r="A1771" t="str">
        <x:v>AT-01763</x:v>
      </x:c>
      <x:c r="B1771" t="str">
        <x:v>Telefone</x:v>
      </x:c>
      <x:c r="C1771" t="str">
        <x:v>47995086</x:v>
      </x:c>
      <x:c r="D1771" t="str">
        <x:v>+55 (11) 4799-5086</x:v>
      </x:c>
      <x:c r="E1771" t="str">
        <x:v>Normalizado</x:v>
      </x:c>
      <x:c r="F1771" t="str"/>
    </x:row>
    <x:row r="1772">
      <x:c r="A1772" t="str">
        <x:v>AT-01764</x:v>
      </x:c>
      <x:c r="B1772" t="str">
        <x:v>Telefone</x:v>
      </x:c>
      <x:c r="C1772" t="str">
        <x:v>58475419000180</x:v>
      </x:c>
      <x:c r="D1772" t="str"/>
      <x:c r="E1772" t="str">
        <x:v>Normalizado com ressalva</x:v>
      </x:c>
      <x:c r="F1772" t="str">
        <x:v>Possível CNPJ no telefone: 58475419000180</x:v>
      </x:c>
    </x:row>
    <x:row r="1773">
      <x:c r="A1773" t="str">
        <x:v>AT-01765</x:v>
      </x:c>
      <x:c r="B1773" t="str">
        <x:v>Telefone</x:v>
      </x:c>
      <x:c r="C1773" t="str">
        <x:v>(11) 4799-7571</x:v>
      </x:c>
      <x:c r="D1773" t="str">
        <x:v>+55 (11) 4799-7571</x:v>
      </x:c>
      <x:c r="E1773" t="str">
        <x:v>Normalizado</x:v>
      </x:c>
      <x:c r="F1773" t="str"/>
    </x:row>
    <x:row r="1774">
      <x:c r="A1774" t="str">
        <x:v>AT-01766</x:v>
      </x:c>
      <x:c r="B1774" t="str">
        <x:v>Telefone</x:v>
      </x:c>
      <x:c r="C1774" t="str">
        <x:v>03135061000154</x:v>
      </x:c>
      <x:c r="D1774" t="str"/>
      <x:c r="E1774" t="str">
        <x:v>Normalizado com ressalva</x:v>
      </x:c>
      <x:c r="F1774" t="str">
        <x:v>Possível CNPJ no telefone: 03135061000154</x:v>
      </x:c>
    </x:row>
    <x:row r="1775">
      <x:c r="A1775" t="str">
        <x:v>AT-01767</x:v>
      </x:c>
      <x:c r="B1775" t="str">
        <x:v>Telefone</x:v>
      </x:c>
      <x:c r="C1775" t="str">
        <x:v>47298520</x:v>
      </x:c>
      <x:c r="D1775" t="str">
        <x:v>+55 (11) 4729-8520</x:v>
      </x:c>
      <x:c r="E1775" t="str">
        <x:v>Normalizado</x:v>
      </x:c>
      <x:c r="F1775" t="str"/>
    </x:row>
    <x:row r="1776">
      <x:c r="A1776" t="str">
        <x:v>AT-01768</x:v>
      </x:c>
      <x:c r="B1776" t="str">
        <x:v>Telefone</x:v>
      </x:c>
      <x:c r="C1776" t="str">
        <x:v>(11) 4727-2204</x:v>
      </x:c>
      <x:c r="D1776" t="str">
        <x:v>+55 (11) 4727-2204</x:v>
      </x:c>
      <x:c r="E1776" t="str">
        <x:v>Normalizado</x:v>
      </x:c>
      <x:c r="F1776" t="str"/>
    </x:row>
    <x:row r="1777">
      <x:c r="A1777" t="str">
        <x:v>AT-01769</x:v>
      </x:c>
      <x:c r="B1777" t="str">
        <x:v>Telefone</x:v>
      </x:c>
      <x:c r="C1777" t="str">
        <x:v>47277353</x:v>
      </x:c>
      <x:c r="D1777" t="str">
        <x:v>+55 (11) 4727-7353</x:v>
      </x:c>
      <x:c r="E1777" t="str">
        <x:v>Normalizado</x:v>
      </x:c>
      <x:c r="F1777" t="str"/>
    </x:row>
    <x:row r="1778">
      <x:c r="A1778" t="str">
        <x:v>AT-01770</x:v>
      </x:c>
      <x:c r="B1778" t="str">
        <x:v>Telefone</x:v>
      </x:c>
      <x:c r="C1778" t="str">
        <x:v>(11) 4727-7523</x:v>
      </x:c>
      <x:c r="D1778" t="str">
        <x:v>+55 (11) 4727-7523</x:v>
      </x:c>
      <x:c r="E1778" t="str">
        <x:v>Normalizado</x:v>
      </x:c>
      <x:c r="F1778" t="str"/>
    </x:row>
    <x:row r="1779">
      <x:c r="A1779" t="str">
        <x:v>AT-01771</x:v>
      </x:c>
      <x:c r="B1779" t="str">
        <x:v>Telefone</x:v>
      </x:c>
      <x:c r="C1779" t="str">
        <x:v>11473515</x:v>
      </x:c>
      <x:c r="D1779" t="str">
        <x:v>+55 (11) 1147-3515</x:v>
      </x:c>
      <x:c r="E1779" t="str">
        <x:v>Normalizado</x:v>
      </x:c>
      <x:c r="F1779" t="str"/>
    </x:row>
    <x:row r="1780">
      <x:c r="A1780" t="str">
        <x:v>AT-01772</x:v>
      </x:c>
      <x:c r="B1780" t="str">
        <x:v>Telefone</x:v>
      </x:c>
      <x:c r="C1780" t="str">
        <x:v>(11) 4799-0531</x:v>
      </x:c>
      <x:c r="D1780" t="str">
        <x:v>+55 (11) 4799-0531</x:v>
      </x:c>
      <x:c r="E1780" t="str">
        <x:v>Normalizado</x:v>
      </x:c>
      <x:c r="F1780" t="str"/>
    </x:row>
    <x:row r="1781">
      <x:c r="A1781" t="str">
        <x:v>AT-01773</x:v>
      </x:c>
      <x:c r="B1781" t="str">
        <x:v>Telefone</x:v>
      </x:c>
      <x:c r="C1781" t="str">
        <x:v>54786405000126</x:v>
      </x:c>
      <x:c r="D1781" t="str"/>
      <x:c r="E1781" t="str">
        <x:v>Normalizado com ressalva</x:v>
      </x:c>
      <x:c r="F1781" t="str">
        <x:v>Possível CNPJ no telefone: 54786405000126</x:v>
      </x:c>
    </x:row>
    <x:row r="1782">
      <x:c r="A1782" t="str">
        <x:v>AT-01774</x:v>
      </x:c>
      <x:c r="B1782" t="str">
        <x:v>Telefone</x:v>
      </x:c>
      <x:c r="C1782" t="str">
        <x:v>(11) 4721-1809</x:v>
      </x:c>
      <x:c r="D1782" t="str">
        <x:v>+55 (11) 4721-1809</x:v>
      </x:c>
      <x:c r="E1782" t="str">
        <x:v>Normalizado</x:v>
      </x:c>
      <x:c r="F1782" t="str"/>
    </x:row>
    <x:row r="1783">
      <x:c r="A1783" t="str">
        <x:v>AT-01775</x:v>
      </x:c>
      <x:c r="B1783" t="str">
        <x:v>Telefone</x:v>
      </x:c>
      <x:c r="C1783" t="str">
        <x:v>(11) 4798-6768</x:v>
      </x:c>
      <x:c r="D1783" t="str">
        <x:v>+55 (11) 4798-6768</x:v>
      </x:c>
      <x:c r="E1783" t="str">
        <x:v>Normalizado</x:v>
      </x:c>
      <x:c r="F1783" t="str"/>
    </x:row>
    <x:row r="1784">
      <x:c r="A1784" t="str">
        <x:v>AT-01776</x:v>
      </x:c>
      <x:c r="B1784" t="str">
        <x:v>Telefone</x:v>
      </x:c>
      <x:c r="C1784" t="str">
        <x:v>46523270000188</x:v>
      </x:c>
      <x:c r="D1784" t="str"/>
      <x:c r="E1784" t="str">
        <x:v>Normalizado com ressalva</x:v>
      </x:c>
      <x:c r="F1784" t="str">
        <x:v>Possível CNPJ no telefone: 46523270000188</x:v>
      </x:c>
    </x:row>
    <x:row r="1785">
      <x:c r="A1785" t="str">
        <x:v>AT-01777</x:v>
      </x:c>
      <x:c r="B1785" t="str">
        <x:v>Telefone</x:v>
      </x:c>
      <x:c r="C1785" t="str">
        <x:v>02647740000140</x:v>
      </x:c>
      <x:c r="D1785" t="str"/>
      <x:c r="E1785" t="str">
        <x:v>Normalizado com ressalva</x:v>
      </x:c>
      <x:c r="F1785" t="str">
        <x:v>Possível CNPJ no telefone: 02647740000140</x:v>
      </x:c>
    </x:row>
    <x:row r="1786">
      <x:c r="A1786" t="str">
        <x:v>AT-01778</x:v>
      </x:c>
      <x:c r="B1786" t="str">
        <x:v>Telefone</x:v>
      </x:c>
      <x:c r="C1786" t="str">
        <x:v>04444088000191</x:v>
      </x:c>
      <x:c r="D1786" t="str"/>
      <x:c r="E1786" t="str">
        <x:v>Normalizado com ressalva</x:v>
      </x:c>
      <x:c r="F1786" t="str">
        <x:v>Possível CNPJ no telefone: 04444088000191</x:v>
      </x:c>
    </x:row>
    <x:row r="1787">
      <x:c r="A1787" t="str">
        <x:v>AT-01779</x:v>
      </x:c>
      <x:c r="B1787" t="str">
        <x:v>Telefone</x:v>
      </x:c>
      <x:c r="C1787" t="str">
        <x:v>(11) 4723-4000</x:v>
      </x:c>
      <x:c r="D1787" t="str">
        <x:v>+55 (11) 4723-4000</x:v>
      </x:c>
      <x:c r="E1787" t="str">
        <x:v>Normalizado</x:v>
      </x:c>
      <x:c r="F1787" t="str"/>
    </x:row>
    <x:row r="1788">
      <x:c r="A1788" t="str">
        <x:v>AT-01780</x:v>
      </x:c>
      <x:c r="B1788" t="str">
        <x:v>Telefone</x:v>
      </x:c>
      <x:c r="C1788" t="str">
        <x:v>(11) 4799-3222</x:v>
      </x:c>
      <x:c r="D1788" t="str">
        <x:v>+55 (11) 4799-3222</x:v>
      </x:c>
      <x:c r="E1788" t="str">
        <x:v>Normalizado</x:v>
      </x:c>
      <x:c r="F1788" t="str"/>
    </x:row>
    <x:row r="1789">
      <x:c r="A1789" t="str">
        <x:v>AT-01781</x:v>
      </x:c>
      <x:c r="B1789" t="str">
        <x:v>Telefone</x:v>
      </x:c>
      <x:c r="C1789" t="str">
        <x:v>47355417000130</x:v>
      </x:c>
      <x:c r="D1789" t="str"/>
      <x:c r="E1789" t="str">
        <x:v>Normalizado com ressalva</x:v>
      </x:c>
      <x:c r="F1789" t="str">
        <x:v>Possível CNPJ no telefone: 47355417000130</x:v>
      </x:c>
    </x:row>
    <x:row r="1790">
      <x:c r="A1790" t="str">
        <x:v>AT-01782</x:v>
      </x:c>
      <x:c r="B1790" t="str">
        <x:v>Telefone</x:v>
      </x:c>
      <x:c r="C1790" t="str">
        <x:v>47355417000130</x:v>
      </x:c>
      <x:c r="D1790" t="str"/>
      <x:c r="E1790" t="str">
        <x:v>Normalizado com ressalva</x:v>
      </x:c>
      <x:c r="F1790" t="str">
        <x:v>Possível CNPJ no telefone: 47355417000130</x:v>
      </x:c>
    </x:row>
    <x:row r="1791">
      <x:c r="A1791" t="str">
        <x:v>AT-01783</x:v>
      </x:c>
      <x:c r="B1791" t="str">
        <x:v>Telefone</x:v>
      </x:c>
      <x:c r="C1791" t="str">
        <x:v>(11) 4724-9901</x:v>
      </x:c>
      <x:c r="D1791" t="str">
        <x:v>+55 (11) 4724-9901</x:v>
      </x:c>
      <x:c r="E1791" t="str">
        <x:v>Normalizado</x:v>
      </x:c>
      <x:c r="F1791" t="str"/>
    </x:row>
    <x:row r="1792">
      <x:c r="A1792" t="str">
        <x:v>AT-01784</x:v>
      </x:c>
      <x:c r="B1792" t="str">
        <x:v>Telefone</x:v>
      </x:c>
      <x:c r="C1792" t="str">
        <x:v>(01) 14724-8312</x:v>
      </x:c>
      <x:c r="D1792" t="str">
        <x:v>+55 (01) 14724-8312</x:v>
      </x:c>
      <x:c r="E1792" t="str">
        <x:v>Normalizado</x:v>
      </x:c>
      <x:c r="F1792" t="str"/>
    </x:row>
    <x:row r="1793">
      <x:c r="A1793" t="str">
        <x:v>AT-01785</x:v>
      </x:c>
      <x:c r="B1793" t="str">
        <x:v>Telefone</x:v>
      </x:c>
      <x:c r="C1793" t="str">
        <x:v>(11) 4723-4300</x:v>
      </x:c>
      <x:c r="D1793" t="str">
        <x:v>+55 (11) 4723-4300</x:v>
      </x:c>
      <x:c r="E1793" t="str">
        <x:v>Normalizado</x:v>
      </x:c>
      <x:c r="F1793" t="str"/>
    </x:row>
    <x:row r="1794">
      <x:c r="A1794" t="str">
        <x:v>AT-01786</x:v>
      </x:c>
      <x:c r="B1794" t="str">
        <x:v>Telefone</x:v>
      </x:c>
      <x:c r="C1794" t="str">
        <x:v>02789128000101</x:v>
      </x:c>
      <x:c r="D1794" t="str"/>
      <x:c r="E1794" t="str">
        <x:v>Normalizado com ressalva</x:v>
      </x:c>
      <x:c r="F1794" t="str">
        <x:v>Possível CNPJ no telefone: 02789128000101</x:v>
      </x:c>
    </x:row>
    <x:row r="1795">
      <x:c r="A1795" t="str">
        <x:v>AT-01787</x:v>
      </x:c>
      <x:c r="B1795" t="str">
        <x:v>Telefone</x:v>
      </x:c>
      <x:c r="C1795" t="str">
        <x:v>(11) 4799-2048</x:v>
      </x:c>
      <x:c r="D1795" t="str">
        <x:v>+55 (11) 4799-2048</x:v>
      </x:c>
      <x:c r="E1795" t="str">
        <x:v>Normalizado</x:v>
      </x:c>
      <x:c r="F1795" t="str"/>
    </x:row>
    <x:row r="1796">
      <x:c r="A1796" t="str">
        <x:v>AT-01788</x:v>
      </x:c>
      <x:c r="B1796" t="str">
        <x:v>Telefone</x:v>
      </x:c>
      <x:c r="C1796" t="str">
        <x:v>(11) 4790-1955</x:v>
      </x:c>
      <x:c r="D1796" t="str">
        <x:v>+55 (11) 4790-1955</x:v>
      </x:c>
      <x:c r="E1796" t="str">
        <x:v>Normalizado</x:v>
      </x:c>
      <x:c r="F1796" t="str"/>
    </x:row>
    <x:row r="1797">
      <x:c r="A1797" t="str">
        <x:v>AT-01789</x:v>
      </x:c>
      <x:c r="B1797" t="str">
        <x:v>Telefone</x:v>
      </x:c>
      <x:c r="C1797" t="str">
        <x:v>(11) 4798-7320</x:v>
      </x:c>
      <x:c r="D1797" t="str">
        <x:v>+55 (11) 4798-7320</x:v>
      </x:c>
      <x:c r="E1797" t="str">
        <x:v>Normalizado</x:v>
      </x:c>
      <x:c r="F1797" t="str"/>
    </x:row>
    <x:row r="1798">
      <x:c r="A1798" t="str">
        <x:v>AT-01790</x:v>
      </x:c>
      <x:c r="B1798" t="str">
        <x:v>Telefone</x:v>
      </x:c>
      <x:c r="C1798" t="str">
        <x:v>(11) 4798-7320</x:v>
      </x:c>
      <x:c r="D1798" t="str">
        <x:v>+55 (11) 4798-7320</x:v>
      </x:c>
      <x:c r="E1798" t="str">
        <x:v>Normalizado</x:v>
      </x:c>
      <x:c r="F1798" t="str"/>
    </x:row>
    <x:row r="1799">
      <x:c r="A1799" t="str">
        <x:v>AT-01791</x:v>
      </x:c>
      <x:c r="B1799" t="str">
        <x:v>Telefone</x:v>
      </x:c>
      <x:c r="C1799" t="str">
        <x:v>(11) 4798-3222</x:v>
      </x:c>
      <x:c r="D1799" t="str">
        <x:v>+55 (11) 4798-3222</x:v>
      </x:c>
      <x:c r="E1799" t="str">
        <x:v>Normalizado</x:v>
      </x:c>
      <x:c r="F1799" t="str"/>
    </x:row>
    <x:row r="1800">
      <x:c r="A1800" t="str">
        <x:v>AT-01792</x:v>
      </x:c>
      <x:c r="B1800" t="str">
        <x:v>Telefone</x:v>
      </x:c>
      <x:c r="C1800" t="str">
        <x:v>(11) 4798-7000</x:v>
      </x:c>
      <x:c r="D1800" t="str">
        <x:v>+55 (11) 4798-7000</x:v>
      </x:c>
      <x:c r="E1800" t="str">
        <x:v>Normalizado</x:v>
      </x:c>
      <x:c r="F1800" t="str"/>
    </x:row>
    <x:row r="1801">
      <x:c r="A1801" t="str">
        <x:v>AT-01793</x:v>
      </x:c>
      <x:c r="B1801" t="str">
        <x:v>Telefone</x:v>
      </x:c>
      <x:c r="C1801" t="str">
        <x:v>(11) 4798-7000</x:v>
      </x:c>
      <x:c r="D1801" t="str">
        <x:v>+55 (11) 4798-7000</x:v>
      </x:c>
      <x:c r="E1801" t="str">
        <x:v>Normalizado</x:v>
      </x:c>
      <x:c r="F1801" t="str"/>
    </x:row>
    <x:row r="1802">
      <x:c r="A1802" t="str">
        <x:v>AT-01794</x:v>
      </x:c>
      <x:c r="B1802" t="str">
        <x:v>Telefone</x:v>
      </x:c>
      <x:c r="C1802" t="str">
        <x:v>(11) 4799-5383</x:v>
      </x:c>
      <x:c r="D1802" t="str">
        <x:v>+55 (11) 4799-5383</x:v>
      </x:c>
      <x:c r="E1802" t="str">
        <x:v>Normalizado</x:v>
      </x:c>
      <x:c r="F1802" t="str"/>
    </x:row>
    <x:row r="1803">
      <x:c r="A1803" t="str">
        <x:v>AT-01795</x:v>
      </x:c>
      <x:c r="B1803" t="str">
        <x:v>Telefone</x:v>
      </x:c>
      <x:c r="C1803" t="str">
        <x:v>(11) 4794-0688</x:v>
      </x:c>
      <x:c r="D1803" t="str">
        <x:v>+55 (11) 4794-0688</x:v>
      </x:c>
      <x:c r="E1803" t="str">
        <x:v>Normalizado</x:v>
      </x:c>
      <x:c r="F1803" t="str"/>
    </x:row>
    <x:row r="1804">
      <x:c r="A1804" t="str">
        <x:v>AT-01796</x:v>
      </x:c>
      <x:c r="B1804" t="str">
        <x:v>Telefone</x:v>
      </x:c>
      <x:c r="C1804" t="str">
        <x:v>(11) 4790-3111</x:v>
      </x:c>
      <x:c r="D1804" t="str">
        <x:v>+55 (11) 4790-3111</x:v>
      </x:c>
      <x:c r="E1804" t="str">
        <x:v>Normalizado</x:v>
      </x:c>
      <x:c r="F1804" t="str"/>
    </x:row>
    <x:row r="1805">
      <x:c r="A1805" t="str">
        <x:v>AT-01797</x:v>
      </x:c>
      <x:c r="B1805" t="str">
        <x:v>Telefone</x:v>
      </x:c>
      <x:c r="C1805" t="str">
        <x:v>(11) 4798-9999</x:v>
      </x:c>
      <x:c r="D1805" t="str">
        <x:v>+55 (11) 4798-9999</x:v>
      </x:c>
      <x:c r="E1805" t="str">
        <x:v>Normalizado</x:v>
      </x:c>
      <x:c r="F1805" t="str"/>
    </x:row>
    <x:row r="1806">
      <x:c r="A1806" t="str">
        <x:v>AT-01798</x:v>
      </x:c>
      <x:c r="B1806" t="str">
        <x:v>Telefone</x:v>
      </x:c>
      <x:c r="C1806" t="str">
        <x:v>47989992</x:v>
      </x:c>
      <x:c r="D1806" t="str">
        <x:v>+55 (11) 4798-9992</x:v>
      </x:c>
      <x:c r="E1806" t="str">
        <x:v>Normalizado</x:v>
      </x:c>
      <x:c r="F1806" t="str"/>
    </x:row>
    <x:row r="1807">
      <x:c r="A1807" t="str">
        <x:v>AT-01799</x:v>
      </x:c>
      <x:c r="B1807" t="str">
        <x:v>Telefone</x:v>
      </x:c>
      <x:c r="C1807" t="str">
        <x:v>47961182</x:v>
      </x:c>
      <x:c r="D1807" t="str">
        <x:v>+55 (11) 4796-1182</x:v>
      </x:c>
      <x:c r="E1807" t="str">
        <x:v>Normalizado</x:v>
      </x:c>
      <x:c r="F1807" t="str"/>
    </x:row>
    <x:row r="1808">
      <x:c r="A1808" t="str">
        <x:v>AT-01800</x:v>
      </x:c>
      <x:c r="B1808" t="str">
        <x:v>Telefone</x:v>
      </x:c>
      <x:c r="C1808" t="str">
        <x:v>47294008</x:v>
      </x:c>
      <x:c r="D1808" t="str">
        <x:v>+55 (11) 4729-4008</x:v>
      </x:c>
      <x:c r="E1808" t="str">
        <x:v>Normalizado</x:v>
      </x:c>
      <x:c r="F1808" t="str"/>
    </x:row>
    <x:row r="1809">
      <x:c r="A1809" t="str">
        <x:v>AT-01801</x:v>
      </x:c>
      <x:c r="B1809" t="str">
        <x:v>Telefone</x:v>
      </x:c>
      <x:c r="C1809" t="str">
        <x:v>47552762</x:v>
      </x:c>
      <x:c r="D1809" t="str">
        <x:v>+55 (11) 4755-2762</x:v>
      </x:c>
      <x:c r="E1809" t="str">
        <x:v>Normalizado</x:v>
      </x:c>
      <x:c r="F1809" t="str"/>
    </x:row>
    <x:row r="1810">
      <x:c r="A1810" t="str">
        <x:v>AT-01802</x:v>
      </x:c>
      <x:c r="B1810" t="str">
        <x:v>Telefone</x:v>
      </x:c>
      <x:c r="C1810" t="str">
        <x:v>47221081</x:v>
      </x:c>
      <x:c r="D1810" t="str">
        <x:v>+55 (11) 4722-1081</x:v>
      </x:c>
      <x:c r="E1810" t="str">
        <x:v>Normalizado</x:v>
      </x:c>
      <x:c r="F1810" t="str"/>
    </x:row>
    <x:row r="1811">
      <x:c r="A1811" t="str">
        <x:v>AT-01803</x:v>
      </x:c>
      <x:c r="B1811" t="str">
        <x:v>Telefone</x:v>
      </x:c>
      <x:c r="C1811" t="str">
        <x:v>47985146</x:v>
      </x:c>
      <x:c r="D1811" t="str">
        <x:v>+55 (11) 4798-5146</x:v>
      </x:c>
      <x:c r="E1811" t="str">
        <x:v>Normalizado</x:v>
      </x:c>
      <x:c r="F1811" t="str"/>
    </x:row>
    <x:row r="1812">
      <x:c r="A1812" t="str">
        <x:v>AT-01804</x:v>
      </x:c>
      <x:c r="B1812" t="str">
        <x:v>Telefone</x:v>
      </x:c>
      <x:c r="C1812" t="str">
        <x:v>54271798000135</x:v>
      </x:c>
      <x:c r="D1812" t="str"/>
      <x:c r="E1812" t="str">
        <x:v>Normalizado com ressalva</x:v>
      </x:c>
      <x:c r="F1812" t="str">
        <x:v>Possível CNPJ no telefone: 54271798000135</x:v>
      </x:c>
    </x:row>
    <x:row r="1813">
      <x:c r="A1813" t="str">
        <x:v>AT-01805</x:v>
      </x:c>
      <x:c r="B1813" t="str">
        <x:v>Telefone</x:v>
      </x:c>
      <x:c r="C1813" t="str">
        <x:v>07318719000386</x:v>
      </x:c>
      <x:c r="D1813" t="str"/>
      <x:c r="E1813" t="str">
        <x:v>Normalizado com ressalva</x:v>
      </x:c>
      <x:c r="F1813" t="str">
        <x:v>Possível CNPJ no telefone: 07318719000386</x:v>
      </x:c>
    </x:row>
    <x:row r="1814">
      <x:c r="A1814" t="str">
        <x:v>AT-01806</x:v>
      </x:c>
      <x:c r="B1814" t="str">
        <x:v>Telefone</x:v>
      </x:c>
      <x:c r="C1814" t="str">
        <x:v>55272518000176</x:v>
      </x:c>
      <x:c r="D1814" t="str"/>
      <x:c r="E1814" t="str">
        <x:v>Normalizado com ressalva</x:v>
      </x:c>
      <x:c r="F1814" t="str">
        <x:v>Possível CNPJ no telefone: 55272518000176</x:v>
      </x:c>
    </x:row>
    <x:row r="1815">
      <x:c r="A1815" t="str">
        <x:v>AT-01807</x:v>
      </x:c>
      <x:c r="B1815" t="str">
        <x:v>Telefone</x:v>
      </x:c>
      <x:c r="C1815" t="str">
        <x:v>(11) 6409-4261</x:v>
      </x:c>
      <x:c r="D1815" t="str">
        <x:v>+55 (11) 6409-4261</x:v>
      </x:c>
      <x:c r="E1815" t="str">
        <x:v>Normalizado</x:v>
      </x:c>
      <x:c r="F1815" t="str"/>
    </x:row>
    <x:row r="1816">
      <x:c r="A1816" t="str">
        <x:v>AT-01808</x:v>
      </x:c>
      <x:c r="B1816" t="str">
        <x:v>Telefone</x:v>
      </x:c>
      <x:c r="C1816" t="str">
        <x:v>46319000000150</x:v>
      </x:c>
      <x:c r="D1816" t="str"/>
      <x:c r="E1816" t="str">
        <x:v>Normalizado com ressalva</x:v>
      </x:c>
      <x:c r="F1816" t="str">
        <x:v>Possível CNPJ no telefone: 46319000000150</x:v>
      </x:c>
    </x:row>
    <x:row r="1817">
      <x:c r="A1817" t="str">
        <x:v>AT-01809</x:v>
      </x:c>
      <x:c r="B1817" t="str">
        <x:v>Telefone</x:v>
      </x:c>
      <x:c r="C1817" t="str">
        <x:v>(11) 2463-8048</x:v>
      </x:c>
      <x:c r="D1817" t="str">
        <x:v>+55 (11) 2463-8048</x:v>
      </x:c>
      <x:c r="E1817" t="str">
        <x:v>Normalizado</x:v>
      </x:c>
      <x:c r="F1817" t="str"/>
    </x:row>
    <x:row r="1818">
      <x:c r="A1818" t="str">
        <x:v>AT-01810</x:v>
      </x:c>
      <x:c r="B1818" t="str">
        <x:v>Telefone</x:v>
      </x:c>
      <x:c r="C1818" t="str">
        <x:v>(11) 2409-7540</x:v>
      </x:c>
      <x:c r="D1818" t="str">
        <x:v>+55 (11) 2409-7540</x:v>
      </x:c>
      <x:c r="E1818" t="str">
        <x:v>Normalizado</x:v>
      </x:c>
      <x:c r="F1818" t="str"/>
    </x:row>
    <x:row r="1819">
      <x:c r="A1819" t="str">
        <x:v>AT-01811</x:v>
      </x:c>
      <x:c r="B1819" t="str">
        <x:v>Telefone</x:v>
      </x:c>
      <x:c r="C1819" t="str">
        <x:v>(11) 6408-4686</x:v>
      </x:c>
      <x:c r="D1819" t="str">
        <x:v>+55 (11) 6408-4686</x:v>
      </x:c>
      <x:c r="E1819" t="str">
        <x:v>Normalizado</x:v>
      </x:c>
      <x:c r="F1819" t="str"/>
    </x:row>
    <x:row r="1820">
      <x:c r="A1820" t="str">
        <x:v>AT-01812</x:v>
      </x:c>
      <x:c r="B1820" t="str">
        <x:v>Telefone</x:v>
      </x:c>
      <x:c r="C1820" t="str">
        <x:v>(11) 6440-0934</x:v>
      </x:c>
      <x:c r="D1820" t="str">
        <x:v>+55 (11) 6440-0934</x:v>
      </x:c>
      <x:c r="E1820" t="str">
        <x:v>Normalizado</x:v>
      </x:c>
      <x:c r="F1820" t="str"/>
    </x:row>
    <x:row r="1821">
      <x:c r="A1821" t="str">
        <x:v>AT-01813</x:v>
      </x:c>
      <x:c r="B1821" t="str">
        <x:v>Telefone</x:v>
      </x:c>
      <x:c r="C1821" t="str">
        <x:v>(11) 6431-0828</x:v>
      </x:c>
      <x:c r="D1821" t="str">
        <x:v>+55 (11) 6431-0828</x:v>
      </x:c>
      <x:c r="E1821" t="str">
        <x:v>Normalizado</x:v>
      </x:c>
      <x:c r="F1821" t="str"/>
    </x:row>
    <x:row r="1822">
      <x:c r="A1822" t="str">
        <x:v>AT-01814</x:v>
      </x:c>
      <x:c r="B1822" t="str">
        <x:v>Telefone</x:v>
      </x:c>
      <x:c r="C1822" t="str">
        <x:v>(11) 6441-3224</x:v>
      </x:c>
      <x:c r="D1822" t="str">
        <x:v>+55 (11) 6441-3224</x:v>
      </x:c>
      <x:c r="E1822" t="str">
        <x:v>Normalizado</x:v>
      </x:c>
      <x:c r="F1822" t="str"/>
    </x:row>
    <x:row r="1823">
      <x:c r="A1823" t="str">
        <x:v>AT-01815</x:v>
      </x:c>
      <x:c r="B1823" t="str">
        <x:v>Telefone</x:v>
      </x:c>
      <x:c r="C1823" t="str">
        <x:v>14245016004409</x:v>
      </x:c>
      <x:c r="D1823" t="str"/>
      <x:c r="E1823" t="str">
        <x:v>Normalizado com ressalva</x:v>
      </x:c>
      <x:c r="F1823" t="str">
        <x:v>Possível CNPJ no telefone: 14245016004409</x:v>
      </x:c>
    </x:row>
    <x:row r="1824">
      <x:c r="A1824" t="str">
        <x:v>AT-01816</x:v>
      </x:c>
      <x:c r="B1824" t="str">
        <x:v>Telefone</x:v>
      </x:c>
      <x:c r="C1824" t="str">
        <x:v>57144579000183</x:v>
      </x:c>
      <x:c r="D1824" t="str"/>
      <x:c r="E1824" t="str">
        <x:v>Normalizado com ressalva</x:v>
      </x:c>
      <x:c r="F1824" t="str">
        <x:v>Possível CNPJ no telefone: 57144579000183</x:v>
      </x:c>
    </x:row>
    <x:row r="1825">
      <x:c r="A1825" t="str">
        <x:v>AT-01817</x:v>
      </x:c>
      <x:c r="B1825" t="str">
        <x:v>Telefone</x:v>
      </x:c>
      <x:c r="C1825" t="str">
        <x:v>(11) 6463-3160</x:v>
      </x:c>
      <x:c r="D1825" t="str">
        <x:v>+55 (11) 6463-3160</x:v>
      </x:c>
      <x:c r="E1825" t="str">
        <x:v>Normalizado</x:v>
      </x:c>
      <x:c r="F1825" t="str"/>
    </x:row>
    <x:row r="1826">
      <x:c r="A1826" t="str">
        <x:v>AT-01818</x:v>
      </x:c>
      <x:c r="B1826" t="str">
        <x:v>Telefone</x:v>
      </x:c>
      <x:c r="C1826" t="str">
        <x:v>(11) 6440-7828</x:v>
      </x:c>
      <x:c r="D1826" t="str">
        <x:v>+55 (11) 6440-7828</x:v>
      </x:c>
      <x:c r="E1826" t="str">
        <x:v>Normalizado</x:v>
      </x:c>
      <x:c r="F1826" t="str"/>
    </x:row>
    <x:row r="1827">
      <x:c r="A1827" t="str">
        <x:v>AT-01819</x:v>
      </x:c>
      <x:c r="B1827" t="str">
        <x:v>Telefone</x:v>
      </x:c>
      <x:c r="C1827" t="str">
        <x:v>(11) 6408-4203</x:v>
      </x:c>
      <x:c r="D1827" t="str">
        <x:v>+55 (11) 6408-4203</x:v>
      </x:c>
      <x:c r="E1827" t="str">
        <x:v>Normalizado</x:v>
      </x:c>
      <x:c r="F1827" t="str"/>
    </x:row>
    <x:row r="1828">
      <x:c r="A1828" t="str">
        <x:v>AT-01820</x:v>
      </x:c>
      <x:c r="B1828" t="str">
        <x:v>Telefone</x:v>
      </x:c>
      <x:c r="C1828" t="str">
        <x:v>(11) 3853-4009</x:v>
      </x:c>
      <x:c r="D1828" t="str">
        <x:v>+55 (11) 3853-4009</x:v>
      </x:c>
      <x:c r="E1828" t="str">
        <x:v>Normalizado</x:v>
      </x:c>
      <x:c r="F1828" t="str"/>
    </x:row>
    <x:row r="1829">
      <x:c r="A1829" t="str">
        <x:v>AT-01821</x:v>
      </x:c>
      <x:c r="B1829" t="str">
        <x:v>Telefone</x:v>
      </x:c>
      <x:c r="C1829" t="str">
        <x:v>64080936</x:v>
      </x:c>
      <x:c r="D1829" t="str">
        <x:v>+55 (11) 6408-0936</x:v>
      </x:c>
      <x:c r="E1829" t="str">
        <x:v>Normalizado</x:v>
      </x:c>
      <x:c r="F1829" t="str"/>
    </x:row>
    <x:row r="1830">
      <x:c r="A1830" t="str">
        <x:v>AT-01822</x:v>
      </x:c>
      <x:c r="B1830" t="str">
        <x:v>Telefone</x:v>
      </x:c>
      <x:c r="C1830" t="str">
        <x:v>(11) 6190-7052</x:v>
      </x:c>
      <x:c r="D1830" t="str">
        <x:v>+55 (11) 6190-7052</x:v>
      </x:c>
      <x:c r="E1830" t="str">
        <x:v>Normalizado</x:v>
      </x:c>
      <x:c r="F1830" t="str"/>
    </x:row>
    <x:row r="1831">
      <x:c r="A1831" t="str">
        <x:v>AT-01823</x:v>
      </x:c>
      <x:c r="B1831" t="str">
        <x:v>Telefone</x:v>
      </x:c>
      <x:c r="C1831" t="str">
        <x:v>48064074000118</x:v>
      </x:c>
      <x:c r="D1831" t="str"/>
      <x:c r="E1831" t="str">
        <x:v>Normalizado com ressalva</x:v>
      </x:c>
      <x:c r="F1831" t="str">
        <x:v>Possível CNPJ no telefone: 48064074000118</x:v>
      </x:c>
    </x:row>
    <x:row r="1832">
      <x:c r="A1832" t="str">
        <x:v>AT-01824</x:v>
      </x:c>
      <x:c r="B1832" t="str">
        <x:v>Telefone</x:v>
      </x:c>
      <x:c r="C1832" t="str">
        <x:v>61486650082805</x:v>
      </x:c>
      <x:c r="D1832" t="str"/>
      <x:c r="E1832" t="str">
        <x:v>Normalizado com ressalva</x:v>
      </x:c>
      <x:c r="F1832" t="str">
        <x:v>Possível CNPJ no telefone: 61486650082805</x:v>
      </x:c>
    </x:row>
    <x:row r="1833">
      <x:c r="A1833" t="str">
        <x:v>AT-01825</x:v>
      </x:c>
      <x:c r="B1833" t="str">
        <x:v>Telefone</x:v>
      </x:c>
      <x:c r="C1833" t="str">
        <x:v>(11) 2442-7375</x:v>
      </x:c>
      <x:c r="D1833" t="str">
        <x:v>+55 (11) 2442-7375</x:v>
      </x:c>
      <x:c r="E1833" t="str">
        <x:v>Normalizado</x:v>
      </x:c>
      <x:c r="F1833" t="str"/>
    </x:row>
    <x:row r="1834">
      <x:c r="A1834" t="str">
        <x:v>AT-01826</x:v>
      </x:c>
      <x:c r="B1834" t="str">
        <x:v>Telefone</x:v>
      </x:c>
      <x:c r="C1834" t="str">
        <x:v>(11) 2726-5897</x:v>
      </x:c>
      <x:c r="D1834" t="str">
        <x:v>+55 (11) 2726-5897</x:v>
      </x:c>
      <x:c r="E1834" t="str">
        <x:v>Normalizado</x:v>
      </x:c>
      <x:c r="F1834" t="str"/>
    </x:row>
    <x:row r="1835">
      <x:c r="A1835" t="str">
        <x:v>AT-01827</x:v>
      </x:c>
      <x:c r="B1835" t="str">
        <x:v>Telefone</x:v>
      </x:c>
      <x:c r="C1835" t="str">
        <x:v>(11) 6412-8632</x:v>
      </x:c>
      <x:c r="D1835" t="str">
        <x:v>+55 (11) 6412-8632</x:v>
      </x:c>
      <x:c r="E1835" t="str">
        <x:v>Normalizado</x:v>
      </x:c>
      <x:c r="F1835" t="str"/>
    </x:row>
    <x:row r="1836">
      <x:c r="A1836" t="str">
        <x:v>AT-01828</x:v>
      </x:c>
      <x:c r="B1836" t="str">
        <x:v>Telefone</x:v>
      </x:c>
      <x:c r="C1836" t="str">
        <x:v>(11) 2382-4919</x:v>
      </x:c>
      <x:c r="D1836" t="str">
        <x:v>+55 (11) 2382-4919</x:v>
      </x:c>
      <x:c r="E1836" t="str">
        <x:v>Normalizado</x:v>
      </x:c>
      <x:c r="F1836" t="str"/>
    </x:row>
    <x:row r="1837">
      <x:c r="A1837" t="str">
        <x:v>AT-01829</x:v>
      </x:c>
      <x:c r="B1837" t="str">
        <x:v>Telefone</x:v>
      </x:c>
      <x:c r="C1837" t="str">
        <x:v>60190361000170</x:v>
      </x:c>
      <x:c r="D1837" t="str"/>
      <x:c r="E1837" t="str">
        <x:v>Normalizado com ressalva</x:v>
      </x:c>
      <x:c r="F1837" t="str">
        <x:v>Possível CNPJ no telefone: 60190361000170</x:v>
      </x:c>
    </x:row>
    <x:row r="1838">
      <x:c r="A1838" t="str">
        <x:v>AT-01830</x:v>
      </x:c>
      <x:c r="B1838" t="str">
        <x:v>Telefone</x:v>
      </x:c>
      <x:c r="C1838" t="str">
        <x:v>27465919000107</x:v>
      </x:c>
      <x:c r="D1838" t="str"/>
      <x:c r="E1838" t="str">
        <x:v>Normalizado com ressalva</x:v>
      </x:c>
      <x:c r="F1838" t="str">
        <x:v>Possível CNPJ no telefone: 27465919000107</x:v>
      </x:c>
    </x:row>
    <x:row r="1839">
      <x:c r="A1839" t="str">
        <x:v>AT-01831</x:v>
      </x:c>
      <x:c r="B1839" t="str">
        <x:v>Telefone</x:v>
      </x:c>
      <x:c r="C1839" t="str">
        <x:v>(11) 2408-7441</x:v>
      </x:c>
      <x:c r="D1839" t="str">
        <x:v>+55 (11) 2408-7441</x:v>
      </x:c>
      <x:c r="E1839" t="str">
        <x:v>Normalizado</x:v>
      </x:c>
      <x:c r="F1839" t="str"/>
    </x:row>
    <x:row r="1840">
      <x:c r="A1840" t="str">
        <x:v>AT-01832</x:v>
      </x:c>
      <x:c r="B1840" t="str">
        <x:v>Telefone</x:v>
      </x:c>
      <x:c r="C1840" t="str">
        <x:v>(11) 6440-3501</x:v>
      </x:c>
      <x:c r="D1840" t="str">
        <x:v>+55 (11) 6440-3501</x:v>
      </x:c>
      <x:c r="E1840" t="str">
        <x:v>Normalizado</x:v>
      </x:c>
      <x:c r="F1840" t="str"/>
    </x:row>
    <x:row r="1841">
      <x:c r="A1841" t="str">
        <x:v>AT-01833</x:v>
      </x:c>
      <x:c r="B1841" t="str">
        <x:v>Telefone</x:v>
      </x:c>
      <x:c r="C1841" t="str">
        <x:v>(11) 6440-4950</x:v>
      </x:c>
      <x:c r="D1841" t="str">
        <x:v>+55 (11) 6440-4950</x:v>
      </x:c>
      <x:c r="E1841" t="str">
        <x:v>Normalizado</x:v>
      </x:c>
      <x:c r="F1841" t="str"/>
    </x:row>
    <x:row r="1842">
      <x:c r="A1842" t="str">
        <x:v>AT-01834</x:v>
      </x:c>
      <x:c r="B1842" t="str">
        <x:v>Telefone</x:v>
      </x:c>
      <x:c r="C1842" t="str">
        <x:v>31462814000171</x:v>
      </x:c>
      <x:c r="D1842" t="str"/>
      <x:c r="E1842" t="str">
        <x:v>Normalizado com ressalva</x:v>
      </x:c>
      <x:c r="F1842" t="str">
        <x:v>Possível CNPJ no telefone: 31462814000171</x:v>
      </x:c>
    </x:row>
    <x:row r="1843">
      <x:c r="A1843" t="str">
        <x:v>AT-01835</x:v>
      </x:c>
      <x:c r="B1843" t="str">
        <x:v>Telefone</x:v>
      </x:c>
      <x:c r="C1843" t="str">
        <x:v>(11) 2440-7056</x:v>
      </x:c>
      <x:c r="D1843" t="str">
        <x:v>+55 (11) 2440-7056</x:v>
      </x:c>
      <x:c r="E1843" t="str">
        <x:v>Normalizado</x:v>
      </x:c>
      <x:c r="F1843" t="str"/>
    </x:row>
    <x:row r="1844">
      <x:c r="A1844" t="str">
        <x:v>AT-01836</x:v>
      </x:c>
      <x:c r="B1844" t="str">
        <x:v>Telefone</x:v>
      </x:c>
      <x:c r="C1844" t="str">
        <x:v>(11) 6440-4324</x:v>
      </x:c>
      <x:c r="D1844" t="str">
        <x:v>+55 (11) 6440-4324</x:v>
      </x:c>
      <x:c r="E1844" t="str">
        <x:v>Normalizado</x:v>
      </x:c>
      <x:c r="F1844" t="str"/>
    </x:row>
    <x:row r="1845">
      <x:c r="A1845" t="str">
        <x:v>AT-01837</x:v>
      </x:c>
      <x:c r="B1845" t="str">
        <x:v>Telefone</x:v>
      </x:c>
      <x:c r="C1845" t="str">
        <x:v>22913871000139</x:v>
      </x:c>
      <x:c r="D1845" t="str"/>
      <x:c r="E1845" t="str">
        <x:v>Normalizado com ressalva</x:v>
      </x:c>
      <x:c r="F1845" t="str">
        <x:v>Possível CNPJ no telefone: 22913871000139</x:v>
      </x:c>
    </x:row>
    <x:row r="1846">
      <x:c r="A1846" t="str">
        <x:v>AT-01838</x:v>
      </x:c>
      <x:c r="B1846" t="str">
        <x:v>Telefone</x:v>
      </x:c>
      <x:c r="C1846" t="str">
        <x:v>45315564000151</x:v>
      </x:c>
      <x:c r="D1846" t="str"/>
      <x:c r="E1846" t="str">
        <x:v>Normalizado com ressalva</x:v>
      </x:c>
      <x:c r="F1846" t="str">
        <x:v>Possível CNPJ no telefone: 45315564000151</x:v>
      </x:c>
    </x:row>
    <x:row r="1847">
      <x:c r="A1847" t="str">
        <x:v>AT-01839</x:v>
      </x:c>
      <x:c r="B1847" t="str">
        <x:v>Telefone</x:v>
      </x:c>
      <x:c r="C1847" t="str">
        <x:v>46319000000150</x:v>
      </x:c>
      <x:c r="D1847" t="str"/>
      <x:c r="E1847" t="str">
        <x:v>Normalizado com ressalva</x:v>
      </x:c>
      <x:c r="F1847" t="str">
        <x:v>Possível CNPJ no telefone: 46319000000150</x:v>
      </x:c>
    </x:row>
    <x:row r="1848">
      <x:c r="A1848" t="str">
        <x:v>AT-01840</x:v>
      </x:c>
      <x:c r="B1848" t="str">
        <x:v>Telefone</x:v>
      </x:c>
      <x:c r="C1848" t="str">
        <x:v>46319000000150</x:v>
      </x:c>
      <x:c r="D1848" t="str"/>
      <x:c r="E1848" t="str">
        <x:v>Normalizado com ressalva</x:v>
      </x:c>
      <x:c r="F1848" t="str">
        <x:v>Possível CNPJ no telefone: 46319000000150</x:v>
      </x:c>
    </x:row>
    <x:row r="1849">
      <x:c r="A1849" t="str">
        <x:v>AT-01841</x:v>
      </x:c>
      <x:c r="B1849" t="str">
        <x:v>Telefone</x:v>
      </x:c>
      <x:c r="C1849" t="str">
        <x:v>46319000000150</x:v>
      </x:c>
      <x:c r="D1849" t="str"/>
      <x:c r="E1849" t="str">
        <x:v>Normalizado com ressalva</x:v>
      </x:c>
      <x:c r="F1849" t="str">
        <x:v>Possível CNPJ no telefone: 46319000000150</x:v>
      </x:c>
    </x:row>
    <x:row r="1850">
      <x:c r="A1850" t="str">
        <x:v>AT-01842</x:v>
      </x:c>
      <x:c r="B1850" t="str">
        <x:v>Telefone</x:v>
      </x:c>
      <x:c r="C1850" t="str">
        <x:v>46319000000150</x:v>
      </x:c>
      <x:c r="D1850" t="str"/>
      <x:c r="E1850" t="str">
        <x:v>Normalizado com ressalva</x:v>
      </x:c>
      <x:c r="F1850" t="str">
        <x:v>Possível CNPJ no telefone: 46319000000150</x:v>
      </x:c>
    </x:row>
    <x:row r="1851">
      <x:c r="A1851" t="str">
        <x:v>AT-01843</x:v>
      </x:c>
      <x:c r="B1851" t="str">
        <x:v>Telefone</x:v>
      </x:c>
      <x:c r="C1851" t="str">
        <x:v>(11) 6408-3566</x:v>
      </x:c>
      <x:c r="D1851" t="str">
        <x:v>+55 (11) 6408-3566</x:v>
      </x:c>
      <x:c r="E1851" t="str">
        <x:v>Normalizado</x:v>
      </x:c>
      <x:c r="F1851" t="str"/>
    </x:row>
    <x:row r="1852">
      <x:c r="A1852" t="str">
        <x:v>AT-01844</x:v>
      </x:c>
      <x:c r="B1852" t="str">
        <x:v>Telefone</x:v>
      </x:c>
      <x:c r="C1852" t="str">
        <x:v>46316600000164</x:v>
      </x:c>
      <x:c r="D1852" t="str"/>
      <x:c r="E1852" t="str">
        <x:v>Normalizado com ressalva</x:v>
      </x:c>
      <x:c r="F1852" t="str">
        <x:v>Possível CNPJ no telefone: 46316600000164</x:v>
      </x:c>
    </x:row>
    <x:row r="1853">
      <x:c r="A1853" t="str">
        <x:v>AT-01845</x:v>
      </x:c>
      <x:c r="B1853" t="str">
        <x:v>Telefone</x:v>
      </x:c>
      <x:c r="C1853" t="str">
        <x:v>46316600000164</x:v>
      </x:c>
      <x:c r="D1853" t="str"/>
      <x:c r="E1853" t="str">
        <x:v>Normalizado com ressalva</x:v>
      </x:c>
      <x:c r="F1853" t="str">
        <x:v>Possível CNPJ no telefone: 46316600000164</x:v>
      </x:c>
    </x:row>
    <x:row r="1854">
      <x:c r="A1854" t="str">
        <x:v>AT-01846</x:v>
      </x:c>
      <x:c r="B1854" t="str">
        <x:v>Telefone</x:v>
      </x:c>
      <x:c r="C1854" t="str">
        <x:v>(11) 4647-6490</x:v>
      </x:c>
      <x:c r="D1854" t="str">
        <x:v>+55 (11) 4647-6490</x:v>
      </x:c>
      <x:c r="E1854" t="str">
        <x:v>Normalizado</x:v>
      </x:c>
      <x:c r="F1854" t="str"/>
    </x:row>
    <x:row r="1855">
      <x:c r="A1855" t="str">
        <x:v>AT-01847</x:v>
      </x:c>
      <x:c r="B1855" t="str">
        <x:v>Telefone</x:v>
      </x:c>
      <x:c r="C1855" t="str">
        <x:v>(11) 4640-4005</x:v>
      </x:c>
      <x:c r="D1855" t="str">
        <x:v>+55 (11) 4640-4005</x:v>
      </x:c>
      <x:c r="E1855" t="str">
        <x:v>Normalizado</x:v>
      </x:c>
      <x:c r="F1855" t="str"/>
    </x:row>
    <x:row r="1856">
      <x:c r="A1856" t="str">
        <x:v>AT-01848</x:v>
      </x:c>
      <x:c r="B1856" t="str">
        <x:v>Telefone</x:v>
      </x:c>
      <x:c r="C1856" t="str">
        <x:v>(11) 2450-2000</x:v>
      </x:c>
      <x:c r="D1856" t="str">
        <x:v>+55 (11) 2450-2000</x:v>
      </x:c>
      <x:c r="E1856" t="str">
        <x:v>Normalizado</x:v>
      </x:c>
      <x:c r="F1856" t="str"/>
    </x:row>
    <x:row r="1857">
      <x:c r="A1857" t="str">
        <x:v>AT-01849</x:v>
      </x:c>
      <x:c r="B1857" t="str">
        <x:v>Telefone</x:v>
      </x:c>
      <x:c r="C1857" t="str">
        <x:v>18505500000140</x:v>
      </x:c>
      <x:c r="D1857" t="str"/>
      <x:c r="E1857" t="str">
        <x:v>Normalizado com ressalva</x:v>
      </x:c>
      <x:c r="F1857" t="str">
        <x:v>Possível CNPJ no telefone: 18505500000140</x:v>
      </x:c>
    </x:row>
    <x:row r="1858">
      <x:c r="A1858" t="str">
        <x:v>AT-01850</x:v>
      </x:c>
      <x:c r="B1858" t="str">
        <x:v>Telefone</x:v>
      </x:c>
      <x:c r="C1858" t="str">
        <x:v>28966389005455</x:v>
      </x:c>
      <x:c r="D1858" t="str"/>
      <x:c r="E1858" t="str">
        <x:v>Normalizado com ressalva</x:v>
      </x:c>
      <x:c r="F1858" t="str">
        <x:v>Possível CNPJ no telefone: 28966389005455</x:v>
      </x:c>
    </x:row>
    <x:row r="1859">
      <x:c r="A1859" t="str">
        <x:v>AT-01851</x:v>
      </x:c>
      <x:c r="B1859" t="str">
        <x:v>Telefone</x:v>
      </x:c>
      <x:c r="C1859" t="str">
        <x:v>44269579002705</x:v>
      </x:c>
      <x:c r="D1859" t="str"/>
      <x:c r="E1859" t="str">
        <x:v>Normalizado com ressalva</x:v>
      </x:c>
      <x:c r="F1859" t="str">
        <x:v>Possível CNPJ no telefone: 44269579002705</x:v>
      </x:c>
    </x:row>
    <x:row r="1860">
      <x:c r="A1860" t="str">
        <x:v>AT-01852</x:v>
      </x:c>
      <x:c r="B1860" t="str">
        <x:v>Telefone</x:v>
      </x:c>
      <x:c r="C1860" t="str">
        <x:v>10496965000170</x:v>
      </x:c>
      <x:c r="D1860" t="str"/>
      <x:c r="E1860" t="str">
        <x:v>Normalizado com ressalva</x:v>
      </x:c>
      <x:c r="F1860" t="str">
        <x:v>Possível CNPJ no telefone: 10496965000170</x:v>
      </x:c>
    </x:row>
    <x:row r="1861">
      <x:c r="A1861" t="str">
        <x:v>AT-01853</x:v>
      </x:c>
      <x:c r="B1861" t="str">
        <x:v>Telefone</x:v>
      </x:c>
      <x:c r="C1861" t="str">
        <x:v>46316600000164</x:v>
      </x:c>
      <x:c r="D1861" t="str"/>
      <x:c r="E1861" t="str">
        <x:v>Normalizado com ressalva</x:v>
      </x:c>
      <x:c r="F1861" t="str">
        <x:v>Possível CNPJ no telefone: 46316600000164</x:v>
      </x:c>
    </x:row>
    <x:row r="1862">
      <x:c r="A1862" t="str">
        <x:v>AT-01854</x:v>
      </x:c>
      <x:c r="B1862" t="str">
        <x:v>Telefone</x:v>
      </x:c>
      <x:c r="C1862" t="str">
        <x:v>46316600000164</x:v>
      </x:c>
      <x:c r="D1862" t="str"/>
      <x:c r="E1862" t="str">
        <x:v>Normalizado com ressalva</x:v>
      </x:c>
      <x:c r="F1862" t="str">
        <x:v>Possível CNPJ no telefone: 46316600000164</x:v>
      </x:c>
    </x:row>
    <x:row r="1863">
      <x:c r="A1863" t="str">
        <x:v>AT-01855</x:v>
      </x:c>
      <x:c r="B1863" t="str">
        <x:v>Telefone</x:v>
      </x:c>
      <x:c r="C1863" t="str">
        <x:v>(11) 4748-3099</x:v>
      </x:c>
      <x:c r="D1863" t="str">
        <x:v>+55 (11) 4748-3099</x:v>
      </x:c>
      <x:c r="E1863" t="str">
        <x:v>Normalizado</x:v>
      </x:c>
      <x:c r="F1863" t="str"/>
    </x:row>
    <x:row r="1864">
      <x:c r="A1864" t="str">
        <x:v>AT-01856</x:v>
      </x:c>
      <x:c r="B1864" t="str">
        <x:v>Telefone</x:v>
      </x:c>
      <x:c r="C1864" t="str">
        <x:v>46523056000121</x:v>
      </x:c>
      <x:c r="D1864" t="str"/>
      <x:c r="E1864" t="str">
        <x:v>Normalizado com ressalva</x:v>
      </x:c>
      <x:c r="F1864" t="str">
        <x:v>Possível CNPJ no telefone: 46523056000121</x:v>
      </x:c>
    </x:row>
    <x:row r="1865">
      <x:c r="A1865" t="str">
        <x:v>AT-01857</x:v>
      </x:c>
      <x:c r="B1865" t="str">
        <x:v>Telefone</x:v>
      </x:c>
      <x:c r="C1865" t="str">
        <x:v>47355417000211</x:v>
      </x:c>
      <x:c r="D1865" t="str"/>
      <x:c r="E1865" t="str">
        <x:v>Normalizado com ressalva</x:v>
      </x:c>
      <x:c r="F1865" t="str">
        <x:v>Possível CNPJ no telefone: 47355417000211</x:v>
      </x:c>
    </x:row>
    <x:row r="1866">
      <x:c r="A1866" t="str">
        <x:v>AT-01858</x:v>
      </x:c>
      <x:c r="B1866" t="str">
        <x:v>Telefone</x:v>
      </x:c>
      <x:c r="C1866" t="str">
        <x:v>(11) 4744-6120</x:v>
      </x:c>
      <x:c r="D1866" t="str">
        <x:v>+55 (11) 4744-6120</x:v>
      </x:c>
      <x:c r="E1866" t="str">
        <x:v>Normalizado</x:v>
      </x:c>
      <x:c r="F1866" t="str"/>
    </x:row>
    <x:row r="1867">
      <x:c r="A1867" t="str">
        <x:v>AT-01859</x:v>
      </x:c>
      <x:c r="B1867" t="str">
        <x:v>Telefone</x:v>
      </x:c>
      <x:c r="C1867" t="str">
        <x:v>(11) 4759-8780</x:v>
      </x:c>
      <x:c r="D1867" t="str">
        <x:v>+55 (11) 4759-8780</x:v>
      </x:c>
      <x:c r="E1867" t="str">
        <x:v>Normalizado</x:v>
      </x:c>
      <x:c r="F1867" t="str"/>
    </x:row>
    <x:row r="1868">
      <x:c r="A1868" t="str">
        <x:v>AT-01860</x:v>
      </x:c>
      <x:c r="B1868" t="str">
        <x:v>Telefone</x:v>
      </x:c>
      <x:c r="C1868" t="str">
        <x:v>(11) 4610-8522</x:v>
      </x:c>
      <x:c r="D1868" t="str">
        <x:v>+55 (11) 4610-8522</x:v>
      </x:c>
      <x:c r="E1868" t="str">
        <x:v>Normalizado</x:v>
      </x:c>
      <x:c r="F1868" t="str"/>
    </x:row>
    <x:row r="1869">
      <x:c r="A1869" t="str">
        <x:v>AT-01861</x:v>
      </x:c>
      <x:c r="B1869" t="str">
        <x:v>Telefone</x:v>
      </x:c>
      <x:c r="C1869" t="str">
        <x:v>(11) 4610-8623</x:v>
      </x:c>
      <x:c r="D1869" t="str">
        <x:v>+55 (11) 4610-8623</x:v>
      </x:c>
      <x:c r="E1869" t="str">
        <x:v>Normalizado</x:v>
      </x:c>
      <x:c r="F1869" t="str"/>
    </x:row>
    <x:row r="1870">
      <x:c r="A1870" t="str">
        <x:v>AT-01862</x:v>
      </x:c>
      <x:c r="B1870" t="str">
        <x:v>Telefone</x:v>
      </x:c>
      <x:c r="C1870" t="str">
        <x:v>(11) 4724-8958</x:v>
      </x:c>
      <x:c r="D1870" t="str">
        <x:v>+55 (11) 4724-8958</x:v>
      </x:c>
      <x:c r="E1870" t="str">
        <x:v>Normalizado</x:v>
      </x:c>
      <x:c r="F1870" t="str"/>
    </x:row>
    <x:row r="1871">
      <x:c r="A1871" t="str">
        <x:v>AT-01863</x:v>
      </x:c>
      <x:c r="B1871" t="str">
        <x:v>Telefone</x:v>
      </x:c>
      <x:c r="C1871" t="str">
        <x:v>(11) 4742-3418</x:v>
      </x:c>
      <x:c r="D1871" t="str">
        <x:v>+55 (11) 4742-3418</x:v>
      </x:c>
      <x:c r="E1871" t="str">
        <x:v>Normalizado</x:v>
      </x:c>
      <x:c r="F1871" t="str"/>
    </x:row>
    <x:row r="1872">
      <x:c r="A1872" t="str">
        <x:v>AT-01864</x:v>
      </x:c>
      <x:c r="B1872" t="str">
        <x:v>Telefone</x:v>
      </x:c>
      <x:c r="C1872" t="str">
        <x:v>47424533</x:v>
      </x:c>
      <x:c r="D1872" t="str">
        <x:v>+55 (11) 4742-4533</x:v>
      </x:c>
      <x:c r="E1872" t="str">
        <x:v>Normalizado</x:v>
      </x:c>
      <x:c r="F1872" t="str"/>
    </x:row>
    <x:row r="1873">
      <x:c r="A1873" t="str">
        <x:v>AT-01865</x:v>
      </x:c>
      <x:c r="B1873" t="str">
        <x:v>Telefone</x:v>
      </x:c>
      <x:c r="C1873" t="str">
        <x:v>(11) 4746-4748</x:v>
      </x:c>
      <x:c r="D1873" t="str">
        <x:v>+55 (11) 4746-4748</x:v>
      </x:c>
      <x:c r="E1873" t="str">
        <x:v>Normalizado</x:v>
      </x:c>
      <x:c r="F1873" t="str"/>
    </x:row>
    <x:row r="1874">
      <x:c r="A1874" t="str">
        <x:v>AT-01866</x:v>
      </x:c>
      <x:c r="B1874" t="str">
        <x:v>Telefone</x:v>
      </x:c>
      <x:c r="C1874" t="str">
        <x:v>(11) 4742-4533</x:v>
      </x:c>
      <x:c r="D1874" t="str">
        <x:v>+55 (11) 4742-4533</x:v>
      </x:c>
      <x:c r="E1874" t="str">
        <x:v>Normalizado</x:v>
      </x:c>
      <x:c r="F1874" t="str"/>
    </x:row>
    <x:row r="1875">
      <x:c r="A1875" t="str">
        <x:v>AT-01867</x:v>
      </x:c>
      <x:c r="B1875" t="str">
        <x:v>Telefone</x:v>
      </x:c>
      <x:c r="C1875" t="str">
        <x:v>(11) 4746-1001</x:v>
      </x:c>
      <x:c r="D1875" t="str">
        <x:v>+55 (11) 4746-1001</x:v>
      </x:c>
      <x:c r="E1875" t="str">
        <x:v>Normalizado</x:v>
      </x:c>
      <x:c r="F1875" t="str"/>
    </x:row>
    <x:row r="1876">
      <x:c r="A1876" t="str">
        <x:v>AT-01868</x:v>
      </x:c>
      <x:c r="B1876" t="str">
        <x:v>Telefone</x:v>
      </x:c>
      <x:c r="C1876" t="str">
        <x:v>31206305000188</x:v>
      </x:c>
      <x:c r="D1876" t="str"/>
      <x:c r="E1876" t="str">
        <x:v>Normalizado com ressalva</x:v>
      </x:c>
      <x:c r="F1876" t="str">
        <x:v>Possível CNPJ no telefone: 31206305000188</x:v>
      </x:c>
    </x:row>
    <x:row r="1877">
      <x:c r="A1877" t="str">
        <x:v>AT-01869</x:v>
      </x:c>
      <x:c r="B1877" t="str">
        <x:v>Telefone</x:v>
      </x:c>
      <x:c r="C1877" t="str">
        <x:v>(11) 4746-1936</x:v>
      </x:c>
      <x:c r="D1877" t="str">
        <x:v>+55 (11) 4746-1936</x:v>
      </x:c>
      <x:c r="E1877" t="str">
        <x:v>Normalizado</x:v>
      </x:c>
      <x:c r="F1877" t="str"/>
    </x:row>
    <x:row r="1878">
      <x:c r="A1878" t="str">
        <x:v>AT-01870</x:v>
      </x:c>
      <x:c r="B1878" t="str">
        <x:v>Telefone</x:v>
      </x:c>
      <x:c r="C1878" t="str">
        <x:v>(11) 4746-2169</x:v>
      </x:c>
      <x:c r="D1878" t="str">
        <x:v>+55 (11) 4746-2169</x:v>
      </x:c>
      <x:c r="E1878" t="str">
        <x:v>Normalizado</x:v>
      </x:c>
      <x:c r="F1878" t="str"/>
    </x:row>
    <x:row r="1879">
      <x:c r="A1879" t="str">
        <x:v>AT-01871</x:v>
      </x:c>
      <x:c r="B1879" t="str">
        <x:v>Telefone</x:v>
      </x:c>
      <x:c r="C1879" t="str">
        <x:v>(11) 4747-6377</x:v>
      </x:c>
      <x:c r="D1879" t="str">
        <x:v>+55 (11) 4747-6377</x:v>
      </x:c>
      <x:c r="E1879" t="str">
        <x:v>Normalizado</x:v>
      </x:c>
      <x:c r="F1879" t="str"/>
    </x:row>
    <x:row r="1880">
      <x:c r="A1880" t="str">
        <x:v>AT-01872</x:v>
      </x:c>
      <x:c r="B1880" t="str">
        <x:v>Telefone</x:v>
      </x:c>
      <x:c r="C1880" t="str">
        <x:v>47444299</x:v>
      </x:c>
      <x:c r="D1880" t="str">
        <x:v>+55 (11) 4744-4299</x:v>
      </x:c>
      <x:c r="E1880" t="str">
        <x:v>Normalizado</x:v>
      </x:c>
      <x:c r="F1880" t="str"/>
    </x:row>
    <x:row r="1881">
      <x:c r="A1881" t="str">
        <x:v>AT-01873</x:v>
      </x:c>
      <x:c r="B1881" t="str">
        <x:v>Telefone</x:v>
      </x:c>
      <x:c r="C1881" t="str">
        <x:v>(11) 4752-3937</x:v>
      </x:c>
      <x:c r="D1881" t="str">
        <x:v>+55 (11) 4752-3937</x:v>
      </x:c>
      <x:c r="E1881" t="str">
        <x:v>Normalizado</x:v>
      </x:c>
      <x:c r="F1881" t="str"/>
    </x:row>
    <x:row r="1882">
      <x:c r="A1882" t="str">
        <x:v>AT-01874</x:v>
      </x:c>
      <x:c r="B1882" t="str">
        <x:v>Telefone</x:v>
      </x:c>
      <x:c r="C1882" t="str">
        <x:v>46523056000121</x:v>
      </x:c>
      <x:c r="D1882" t="str"/>
      <x:c r="E1882" t="str">
        <x:v>Normalizado com ressalva</x:v>
      </x:c>
      <x:c r="F1882" t="str">
        <x:v>Possível CNPJ no telefone: 46523056000121</x:v>
      </x:c>
    </x:row>
    <x:row r="1883">
      <x:c r="A1883" t="str">
        <x:v>AT-01875</x:v>
      </x:c>
      <x:c r="B1883" t="str">
        <x:v>Telefone</x:v>
      </x:c>
      <x:c r="C1883" t="str">
        <x:v>(11) 4752-1421</x:v>
      </x:c>
      <x:c r="D1883" t="str">
        <x:v>+55 (11) 4752-1421</x:v>
      </x:c>
      <x:c r="E1883" t="str">
        <x:v>Normalizado</x:v>
      </x:c>
      <x:c r="F1883" t="str"/>
    </x:row>
    <x:row r="1884">
      <x:c r="A1884" t="str">
        <x:v>AT-01876</x:v>
      </x:c>
      <x:c r="B1884" t="str">
        <x:v>Telefone</x:v>
      </x:c>
      <x:c r="C1884" t="str">
        <x:v>(11) 4749-2753</x:v>
      </x:c>
      <x:c r="D1884" t="str">
        <x:v>+55 (11) 4749-2753</x:v>
      </x:c>
      <x:c r="E1884" t="str">
        <x:v>Normalizado</x:v>
      </x:c>
      <x:c r="F1884" t="str"/>
    </x:row>
    <x:row r="1885">
      <x:c r="A1885" t="str">
        <x:v>AT-01877</x:v>
      </x:c>
      <x:c r="B1885" t="str">
        <x:v>Telefone</x:v>
      </x:c>
      <x:c r="C1885" t="str">
        <x:v>(11) 4747-5182</x:v>
      </x:c>
      <x:c r="D1885" t="str">
        <x:v>+55 (11) 4747-5182</x:v>
      </x:c>
      <x:c r="E1885" t="str">
        <x:v>Normalizado</x:v>
      </x:c>
      <x:c r="F1885" t="str"/>
    </x:row>
    <x:row r="1886">
      <x:c r="A1886" t="str">
        <x:v>AT-01878</x:v>
      </x:c>
      <x:c r="B1886" t="str">
        <x:v>Telefone</x:v>
      </x:c>
      <x:c r="C1886" t="str">
        <x:v>51257145000103</x:v>
      </x:c>
      <x:c r="D1886" t="str"/>
      <x:c r="E1886" t="str">
        <x:v>Normalizado com ressalva</x:v>
      </x:c>
      <x:c r="F1886" t="str">
        <x:v>Possível CNPJ no telefone: 51257145000103</x:v>
      </x:c>
    </x:row>
    <x:row r="1887">
      <x:c r="A1887" t="str">
        <x:v>AT-01879</x:v>
      </x:c>
      <x:c r="B1887" t="str">
        <x:v>Telefone</x:v>
      </x:c>
      <x:c r="C1887" t="str">
        <x:v>(11) 4742-9100</x:v>
      </x:c>
      <x:c r="D1887" t="str">
        <x:v>+55 (11) 4742-9100</x:v>
      </x:c>
      <x:c r="E1887" t="str">
        <x:v>Normalizado</x:v>
      </x:c>
      <x:c r="F1887" t="str"/>
    </x:row>
    <x:row r="1888">
      <x:c r="A1888" t="str">
        <x:v>AT-01880</x:v>
      </x:c>
      <x:c r="B1888" t="str">
        <x:v>Telefone</x:v>
      </x:c>
      <x:c r="C1888" t="str">
        <x:v>01040056000132</x:v>
      </x:c>
      <x:c r="D1888" t="str"/>
      <x:c r="E1888" t="str">
        <x:v>Normalizado com ressalva</x:v>
      </x:c>
      <x:c r="F1888" t="str">
        <x:v>Possível CNPJ no telefone: 01040056000132</x:v>
      </x:c>
    </x:row>
    <x:row r="1889">
      <x:c r="A1889" t="str">
        <x:v>AT-01881</x:v>
      </x:c>
      <x:c r="B1889" t="str">
        <x:v>Telefone</x:v>
      </x:c>
      <x:c r="C1889" t="str">
        <x:v>(11) 2749-7332</x:v>
      </x:c>
      <x:c r="D1889" t="str">
        <x:v>+55 (11) 2749-7332</x:v>
      </x:c>
      <x:c r="E1889" t="str">
        <x:v>Normalizado</x:v>
      </x:c>
      <x:c r="F1889" t="str"/>
    </x:row>
    <x:row r="1890">
      <x:c r="A1890" t="str">
        <x:v>AT-01882</x:v>
      </x:c>
      <x:c r="B1890" t="str">
        <x:v>Telefone</x:v>
      </x:c>
      <x:c r="C1890" t="str">
        <x:v>(11) 4655-3611</x:v>
      </x:c>
      <x:c r="D1890" t="str">
        <x:v>+55 (11) 4655-3611</x:v>
      </x:c>
      <x:c r="E1890" t="str">
        <x:v>Normalizado</x:v>
      </x:c>
      <x:c r="F1890" t="str"/>
    </x:row>
    <x:row r="1891">
      <x:c r="A1891" t="str">
        <x:v>AT-01883</x:v>
      </x:c>
      <x:c r="B1891" t="str">
        <x:v>Telefone</x:v>
      </x:c>
      <x:c r="C1891" t="str">
        <x:v>05220435000408</x:v>
      </x:c>
      <x:c r="D1891" t="str"/>
      <x:c r="E1891" t="str">
        <x:v>Normalizado com ressalva</x:v>
      </x:c>
      <x:c r="F1891" t="str">
        <x:v>Possível CNPJ no telefone: 05220435000408</x:v>
      </x:c>
    </x:row>
    <x:row r="1892">
      <x:c r="A1892" t="str">
        <x:v>AT-01884</x:v>
      </x:c>
      <x:c r="B1892" t="str">
        <x:v>Telefone</x:v>
      </x:c>
      <x:c r="C1892" t="str">
        <x:v>46467444</x:v>
      </x:c>
      <x:c r="D1892" t="str">
        <x:v>+55 (11) 4646-7444</x:v>
      </x:c>
      <x:c r="E1892" t="str">
        <x:v>Normalizado</x:v>
      </x:c>
      <x:c r="F1892" t="str"/>
    </x:row>
    <x:row r="1893">
      <x:c r="A1893" t="str">
        <x:v>AT-01885</x:v>
      </x:c>
      <x:c r="B1893" t="str">
        <x:v>Telefone</x:v>
      </x:c>
      <x:c r="C1893" t="str">
        <x:v>(11) 3155-2000</x:v>
      </x:c>
      <x:c r="D1893" t="str">
        <x:v>+55 (11) 3155-2000</x:v>
      </x:c>
      <x:c r="E1893" t="str">
        <x:v>Normalizado</x:v>
      </x:c>
      <x:c r="F1893" t="str"/>
    </x:row>
    <x:row r="1894">
      <x:c r="A1894" t="str">
        <x:v>AT-01886</x:v>
      </x:c>
      <x:c r="B1894" t="str">
        <x:v>Telefone</x:v>
      </x:c>
      <x:c r="C1894" t="str">
        <x:v>(11) 4655-4191</x:v>
      </x:c>
      <x:c r="D1894" t="str">
        <x:v>+55 (11) 4655-4191</x:v>
      </x:c>
      <x:c r="E1894" t="str">
        <x:v>Normalizado</x:v>
      </x:c>
      <x:c r="F1894" t="str"/>
    </x:row>
    <x:row r="1895">
      <x:c r="A1895" t="str">
        <x:v>AT-01887</x:v>
      </x:c>
      <x:c r="B1895" t="str">
        <x:v>Telefone</x:v>
      </x:c>
      <x:c r="C1895" t="str">
        <x:v>(11) 4647-0202</x:v>
      </x:c>
      <x:c r="D1895" t="str">
        <x:v>+55 (11) 4647-0202</x:v>
      </x:c>
      <x:c r="E1895" t="str">
        <x:v>Normalizado</x:v>
      </x:c>
      <x:c r="F1895" t="str"/>
    </x:row>
    <x:row r="1896">
      <x:c r="A1896" t="str">
        <x:v>AT-01888</x:v>
      </x:c>
      <x:c r="B1896" t="str">
        <x:v>Telefone</x:v>
      </x:c>
      <x:c r="C1896" t="str">
        <x:v>46523056000121</x:v>
      </x:c>
      <x:c r="D1896" t="str"/>
      <x:c r="E1896" t="str">
        <x:v>Normalizado com ressalva</x:v>
      </x:c>
      <x:c r="F1896" t="str">
        <x:v>Possível CNPJ no telefone: 46523056000121</x:v>
      </x:c>
    </x:row>
    <x:row r="1897">
      <x:c r="A1897" t="str">
        <x:v>AT-01889</x:v>
      </x:c>
      <x:c r="B1897" t="str">
        <x:v>Telefone</x:v>
      </x:c>
      <x:c r="C1897" t="str">
        <x:v>+55 11 4722 9372</x:v>
      </x:c>
      <x:c r="D1897" t="str">
        <x:v>+55 (11) 4722-9372</x:v>
      </x:c>
      <x:c r="E1897" t="str">
        <x:v>Normalizado</x:v>
      </x:c>
      <x:c r="F1897" t="str"/>
    </x:row>
    <x:row r="1898">
      <x:c r="A1898" t="str">
        <x:v>AT-01890</x:v>
      </x:c>
      <x:c r="B1898" t="str">
        <x:v>Telefone</x:v>
      </x:c>
      <x:c r="C1898" t="str">
        <x:v>+55 11 2455 3809</x:v>
      </x:c>
      <x:c r="D1898" t="str">
        <x:v>+55 (11) 2455-3809</x:v>
      </x:c>
      <x:c r="E1898" t="str">
        <x:v>Normalizado</x:v>
      </x:c>
      <x:c r="F1898" t="str"/>
    </x:row>
    <x:row r="1899">
      <x:c r="A1899" t="str">
        <x:v>AT-01891</x:v>
      </x:c>
      <x:c r="B1899" t="str">
        <x:v>Telefone</x:v>
      </x:c>
      <x:c r="C1899" t="str">
        <x:v>+55 11 2475 2336</x:v>
      </x:c>
      <x:c r="D1899" t="str">
        <x:v>+55 (11) 2475-2336</x:v>
      </x:c>
      <x:c r="E1899" t="str">
        <x:v>Normalizado</x:v>
      </x:c>
      <x:c r="F1899" t="str"/>
    </x:row>
    <x:row r="1900">
      <x:c r="A1900" t="str">
        <x:v>AT-01892</x:v>
      </x:c>
      <x:c r="B1900" t="str">
        <x:v>Telefone</x:v>
      </x:c>
      <x:c r="C1900" t="str">
        <x:v>+55 11 2451 8936</x:v>
      </x:c>
      <x:c r="D1900" t="str">
        <x:v>+55 (11) 2451-8936</x:v>
      </x:c>
      <x:c r="E1900" t="str">
        <x:v>Normalizado</x:v>
      </x:c>
      <x:c r="F1900" t="str"/>
    </x:row>
    <x:row r="1901">
      <x:c r="A1901" t="str">
        <x:v>AT-01893</x:v>
      </x:c>
      <x:c r="B1901" t="str">
        <x:v>Telefone</x:v>
      </x:c>
      <x:c r="C1901" t="str">
        <x:v>+55 11 2402 4840</x:v>
      </x:c>
      <x:c r="D1901" t="str">
        <x:v>+55 (11) 2402-4840</x:v>
      </x:c>
      <x:c r="E1901" t="str">
        <x:v>Normalizado</x:v>
      </x:c>
      <x:c r="F1901" t="str"/>
    </x:row>
    <x:row r="1902">
      <x:c r="A1902" t="str">
        <x:v>AT-01894</x:v>
      </x:c>
      <x:c r="B1902" t="str">
        <x:v>Telefone</x:v>
      </x:c>
      <x:c r="C1902" t="str">
        <x:v>+55 11 2452 5335</x:v>
      </x:c>
      <x:c r="D1902" t="str">
        <x:v>+55 (11) 2452-5335</x:v>
      </x:c>
      <x:c r="E1902" t="str">
        <x:v>Normalizado</x:v>
      </x:c>
      <x:c r="F1902" t="str"/>
    </x:row>
    <x:row r="1903">
      <x:c r="A1903" t="str">
        <x:v>AT-01895</x:v>
      </x:c>
      <x:c r="B1903" t="str">
        <x:v>Telefone</x:v>
      </x:c>
      <x:c r="C1903" t="str">
        <x:v>+55 11 4642 5544</x:v>
      </x:c>
      <x:c r="D1903" t="str">
        <x:v>+55 (11) 4642-5544</x:v>
      </x:c>
      <x:c r="E1903" t="str">
        <x:v>Normalizado</x:v>
      </x:c>
      <x:c r="F1903" t="str"/>
    </x:row>
    <x:row r="1904">
      <x:c r="A1904" t="str">
        <x:v>AT-01896</x:v>
      </x:c>
      <x:c r="B1904" t="str">
        <x:v>Telefone</x:v>
      </x:c>
      <x:c r="C1904" t="str">
        <x:v>+55 11 4642 6435</x:v>
      </x:c>
      <x:c r="D1904" t="str">
        <x:v>+55 (11) 4642-6435</x:v>
      </x:c>
      <x:c r="E1904" t="str">
        <x:v>Normalizado</x:v>
      </x:c>
      <x:c r="F1904" t="str"/>
    </x:row>
    <x:row r="1905">
      <x:c r="A1905" t="str">
        <x:v>AT-01897</x:v>
      </x:c>
      <x:c r="B1905" t="str">
        <x:v>Telefone</x:v>
      </x:c>
      <x:c r="C1905" t="str">
        <x:v>+55 11 4749 3518</x:v>
      </x:c>
      <x:c r="D1905" t="str">
        <x:v>+55 (11) 4749-3518</x:v>
      </x:c>
      <x:c r="E1905" t="str">
        <x:v>Normalizado</x:v>
      </x:c>
      <x:c r="F1905" t="str"/>
    </x:row>
    <x:row r="1906">
      <x:c r="A1906" t="str">
        <x:v>AT-01898</x:v>
      </x:c>
      <x:c r="B1906" t="str">
        <x:v>Telefone</x:v>
      </x:c>
      <x:c r="C1906" t="str">
        <x:v>+55 11 4749 7324</x:v>
      </x:c>
      <x:c r="D1906" t="str">
        <x:v>+55 (11) 4749-7324</x:v>
      </x:c>
      <x:c r="E1906" t="str">
        <x:v>Normalizado</x:v>
      </x:c>
      <x:c r="F1906" t="str"/>
    </x:row>
    <x:row r="1907">
      <x:c r="A1907" t="str">
        <x:v>AT-01899</x:v>
      </x:c>
      <x:c r="B1907" t="str">
        <x:v>Telefone</x:v>
      </x:c>
      <x:c r="C1907" t="str">
        <x:v>+55 11 4744 5462</x:v>
      </x:c>
      <x:c r="D1907" t="str">
        <x:v>+55 (11) 4744-5462</x:v>
      </x:c>
      <x:c r="E1907" t="str">
        <x:v>Normalizado</x:v>
      </x:c>
      <x:c r="F1907" t="str"/>
    </x:row>
    <x:row r="1908">
      <x:c r="A1908" t="str">
        <x:v>AT-01900</x:v>
      </x:c>
      <x:c r="B1908" t="str">
        <x:v>Telefone</x:v>
      </x:c>
      <x:c r="C1908" t="str">
        <x:v>+55 11 4447 3600</x:v>
      </x:c>
      <x:c r="D1908" t="str">
        <x:v>+55 (11) 4447-3600</x:v>
      </x:c>
      <x:c r="E1908" t="str">
        <x:v>Normalizado</x:v>
      </x:c>
      <x:c r="F1908" t="str"/>
    </x:row>
    <x:row r="1909">
      <x:c r="A1909" t="str">
        <x:v>AT-01901</x:v>
      </x:c>
      <x:c r="B1909" t="str">
        <x:v>Telefone</x:v>
      </x:c>
      <x:c r="C1909" t="str">
        <x:v>+55 11 4655 3635</x:v>
      </x:c>
      <x:c r="D1909" t="str">
        <x:v>+55 (11) 4655-3635</x:v>
      </x:c>
      <x:c r="E1909" t="str">
        <x:v>Normalizado</x:v>
      </x:c>
      <x:c r="F1909" t="str"/>
    </x:row>
    <x:row r="1910">
      <x:c r="A1910" t="str">
        <x:v>AT-01902</x:v>
      </x:c>
      <x:c r="B1910" t="str">
        <x:v>Telefone</x:v>
      </x:c>
      <x:c r="C1910" t="str">
        <x:v>(11) 4799-2472</x:v>
      </x:c>
      <x:c r="D1910" t="str">
        <x:v>+55 (11) 4799-2472</x:v>
      </x:c>
      <x:c r="E1910" t="str">
        <x:v>Normalizado</x:v>
      </x:c>
      <x:c r="F1910" t="str"/>
    </x:row>
    <x:row r="1911">
      <x:c r="A1911" t="str">
        <x:v>AT-01903</x:v>
      </x:c>
      <x:c r="B1911" t="str">
        <x:v>Telefone</x:v>
      </x:c>
      <x:c r="C1911" t="str">
        <x:v>(11) 4792-3532</x:v>
      </x:c>
      <x:c r="D1911" t="str">
        <x:v>+55 (11) 4792-3532</x:v>
      </x:c>
      <x:c r="E1911" t="str">
        <x:v>Normalizado</x:v>
      </x:c>
      <x:c r="F1911" t="str"/>
    </x:row>
    <x:row r="1912">
      <x:c r="A1912" t="str">
        <x:v>AT-01904</x:v>
      </x:c>
      <x:c r="B1912" t="str">
        <x:v>Telefone</x:v>
      </x:c>
      <x:c r="C1912" t="str">
        <x:v>(11) 4721-7590</x:v>
      </x:c>
      <x:c r="D1912" t="str">
        <x:v>+55 (11) 4721-7590</x:v>
      </x:c>
      <x:c r="E1912" t="str">
        <x:v>Normalizado</x:v>
      </x:c>
      <x:c r="F1912" t="str"/>
    </x:row>
    <x:row r="1913">
      <x:c r="A1913" t="str">
        <x:v>AT-01905</x:v>
      </x:c>
      <x:c r="B1913" t="str">
        <x:v>Telefone</x:v>
      </x:c>
      <x:c r="C1913" t="str">
        <x:v>(11) 4722-7965</x:v>
      </x:c>
      <x:c r="D1913" t="str">
        <x:v>+55 (11) 4722-7965</x:v>
      </x:c>
      <x:c r="E1913" t="str">
        <x:v>Normalizado</x:v>
      </x:c>
      <x:c r="F1913" t="str"/>
    </x:row>
    <x:row r="1914">
      <x:c r="A1914" t="str">
        <x:v>AT-01906</x:v>
      </x:c>
      <x:c r="B1914" t="str">
        <x:v>Telefone</x:v>
      </x:c>
      <x:c r="C1914" t="str">
        <x:v>(11) 4725-7111</x:v>
      </x:c>
      <x:c r="D1914" t="str">
        <x:v>+55 (11) 4725-7111</x:v>
      </x:c>
      <x:c r="E1914" t="str">
        <x:v>Normalizado</x:v>
      </x:c>
      <x:c r="F1914" t="str"/>
    </x:row>
    <x:row r="1915">
      <x:c r="A1915" t="str">
        <x:v>AT-01907</x:v>
      </x:c>
      <x:c r="B1915" t="str">
        <x:v>Telefone</x:v>
      </x:c>
      <x:c r="C1915" t="str">
        <x:v>(11) 4791-1291</x:v>
      </x:c>
      <x:c r="D1915" t="str">
        <x:v>+55 (11) 4791-1291</x:v>
      </x:c>
      <x:c r="E1915" t="str">
        <x:v>Normalizado</x:v>
      </x:c>
      <x:c r="F1915" t="str"/>
    </x:row>
    <x:row r="1916">
      <x:c r="A1916" t="str">
        <x:v>AT-01908</x:v>
      </x:c>
      <x:c r="B1916" t="str">
        <x:v>Telefone</x:v>
      </x:c>
      <x:c r="C1916" t="str">
        <x:v>(11) 4799-5561</x:v>
      </x:c>
      <x:c r="D1916" t="str">
        <x:v>+55 (11) 4799-5561</x:v>
      </x:c>
      <x:c r="E1916" t="str">
        <x:v>Normalizado</x:v>
      </x:c>
      <x:c r="F1916" t="str"/>
    </x:row>
    <x:row r="1917">
      <x:c r="A1917" t="str">
        <x:v>AT-01909</x:v>
      </x:c>
      <x:c r="B1917" t="str">
        <x:v>Telefone</x:v>
      </x:c>
      <x:c r="C1917" t="str">
        <x:v>(11) 4790-6115</x:v>
      </x:c>
      <x:c r="D1917" t="str">
        <x:v>+55 (11) 4790-6115</x:v>
      </x:c>
      <x:c r="E1917" t="str">
        <x:v>Normalizado</x:v>
      </x:c>
      <x:c r="F1917" t="str"/>
    </x:row>
    <x:row r="1918">
      <x:c r="A1918" t="str">
        <x:v>AT-01910</x:v>
      </x:c>
      <x:c r="B1918" t="str">
        <x:v>Telefone</x:v>
      </x:c>
      <x:c r="C1918" t="str">
        <x:v>(11) 4796-3312</x:v>
      </x:c>
      <x:c r="D1918" t="str">
        <x:v>+55 (11) 4796-3312</x:v>
      </x:c>
      <x:c r="E1918" t="str">
        <x:v>Normalizado</x:v>
      </x:c>
      <x:c r="F1918" t="str"/>
    </x:row>
    <x:row r="1919">
      <x:c r="A1919" t="str">
        <x:v>AT-01911</x:v>
      </x:c>
      <x:c r="B1919" t="str">
        <x:v>Telefone</x:v>
      </x:c>
      <x:c r="C1919" t="str">
        <x:v>(11) 4794-7113</x:v>
      </x:c>
      <x:c r="D1919" t="str">
        <x:v>+55 (11) 4794-7113</x:v>
      </x:c>
      <x:c r="E1919" t="str">
        <x:v>Normalizado</x:v>
      </x:c>
      <x:c r="F1919" t="str"/>
    </x:row>
    <x:row r="1920">
      <x:c r="A1920" t="str">
        <x:v>AT-01912</x:v>
      </x:c>
      <x:c r="B1920" t="str">
        <x:v>Telefone</x:v>
      </x:c>
      <x:c r="C1920" t="str">
        <x:v>(11) 4738-3939</x:v>
      </x:c>
      <x:c r="D1920" t="str">
        <x:v>+55 (11) 4738-3939</x:v>
      </x:c>
      <x:c r="E1920" t="str">
        <x:v>Normalizado</x:v>
      </x:c>
      <x:c r="F1920" t="str"/>
    </x:row>
    <x:row r="1921">
      <x:c r="A1921" t="str">
        <x:v>AT-01913</x:v>
      </x:c>
      <x:c r="B1921" t="str">
        <x:v>Telefone</x:v>
      </x:c>
      <x:c r="C1921" t="str">
        <x:v>(11) 4738-2127</x:v>
      </x:c>
      <x:c r="D1921" t="str">
        <x:v>+55 (11) 4738-2127</x:v>
      </x:c>
      <x:c r="E1921" t="str">
        <x:v>Normalizado</x:v>
      </x:c>
      <x:c r="F1921" t="str"/>
    </x:row>
    <x:row r="1922">
      <x:c r="A1922" t="str">
        <x:v>AT-01914</x:v>
      </x:c>
      <x:c r="B1922" t="str">
        <x:v>Telefone</x:v>
      </x:c>
      <x:c r="C1922" t="str">
        <x:v>(11) 4726-7534</x:v>
      </x:c>
      <x:c r="D1922" t="str">
        <x:v>+55 (11) 4726-7534</x:v>
      </x:c>
      <x:c r="E1922" t="str">
        <x:v>Normalizado</x:v>
      </x:c>
      <x:c r="F1922" t="str"/>
    </x:row>
    <x:row r="1923">
      <x:c r="A1923" t="str">
        <x:v>AT-01915</x:v>
      </x:c>
      <x:c r="B1923" t="str">
        <x:v>Telefone</x:v>
      </x:c>
      <x:c r="C1923" t="str">
        <x:v>(11) 4726-5697</x:v>
      </x:c>
      <x:c r="D1923" t="str">
        <x:v>+55 (11) 4726-5697</x:v>
      </x:c>
      <x:c r="E1923" t="str">
        <x:v>Normalizado</x:v>
      </x:c>
      <x:c r="F1923" t="str"/>
    </x:row>
    <x:row r="1924">
      <x:c r="A1924" t="str">
        <x:v>AT-01916</x:v>
      </x:c>
      <x:c r="B1924" t="str">
        <x:v>Telefone</x:v>
      </x:c>
      <x:c r="C1924" t="str">
        <x:v>(11) 4761-1222</x:v>
      </x:c>
      <x:c r="D1924" t="str">
        <x:v>+55 (11) 4761-1222</x:v>
      </x:c>
      <x:c r="E1924" t="str">
        <x:v>Normalizado</x:v>
      </x:c>
      <x:c r="F1924" t="str"/>
    </x:row>
    <x:row r="1925">
      <x:c r="A1925" t="str">
        <x:v>AT-01917</x:v>
      </x:c>
      <x:c r="B1925" t="str">
        <x:v>Telefone</x:v>
      </x:c>
      <x:c r="C1925" t="str">
        <x:v>(11) 4790-6100</x:v>
      </x:c>
      <x:c r="D1925" t="str">
        <x:v>+55 (11) 4790-6100</x:v>
      </x:c>
      <x:c r="E1925" t="str">
        <x:v>Normalizado</x:v>
      </x:c>
      <x:c r="F1925" t="str"/>
    </x:row>
    <x:row r="1926">
      <x:c r="A1926" t="str">
        <x:v>AT-01918</x:v>
      </x:c>
      <x:c r="B1926" t="str">
        <x:v>Telefone</x:v>
      </x:c>
      <x:c r="C1926" t="str">
        <x:v>(11) 4727-6114</x:v>
      </x:c>
      <x:c r="D1926" t="str">
        <x:v>+55 (11) 4727-6114</x:v>
      </x:c>
      <x:c r="E1926" t="str">
        <x:v>Normalizado</x:v>
      </x:c>
      <x:c r="F1926" t="str"/>
    </x:row>
    <x:row r="1927">
      <x:c r="A1927" t="str">
        <x:v>AT-01919</x:v>
      </x:c>
      <x:c r="B1927" t="str">
        <x:v>Telefone</x:v>
      </x:c>
      <x:c r="C1927" t="str">
        <x:v>(11) 4761-9303</x:v>
      </x:c>
      <x:c r="D1927" t="str">
        <x:v>+55 (11) 4761-9303</x:v>
      </x:c>
      <x:c r="E1927" t="str">
        <x:v>Normalizado</x:v>
      </x:c>
      <x:c r="F1927" t="str"/>
    </x:row>
    <x:row r="1928">
      <x:c r="A1928" t="str">
        <x:v>AT-01920</x:v>
      </x:c>
      <x:c r="B1928" t="str">
        <x:v>Telefone</x:v>
      </x:c>
      <x:c r="C1928" t="str">
        <x:v>(11) 4739-3012</x:v>
      </x:c>
      <x:c r="D1928" t="str">
        <x:v>+55 (11) 4739-3012</x:v>
      </x:c>
      <x:c r="E1928" t="str">
        <x:v>Normalizado</x:v>
      </x:c>
      <x:c r="F1928" t="str"/>
    </x:row>
    <x:row r="1929">
      <x:c r="A1929" t="str">
        <x:v>AT-01921</x:v>
      </x:c>
      <x:c r="B1929" t="str">
        <x:v>Telefone</x:v>
      </x:c>
      <x:c r="C1929" t="str">
        <x:v>(11) 4738-4066</x:v>
      </x:c>
      <x:c r="D1929" t="str">
        <x:v>+55 (11) 4738-4066</x:v>
      </x:c>
      <x:c r="E1929" t="str">
        <x:v>Normalizado</x:v>
      </x:c>
      <x:c r="F1929" t="str"/>
    </x:row>
    <x:row r="1930">
      <x:c r="A1930" t="str">
        <x:v>AT-01922</x:v>
      </x:c>
      <x:c r="B1930" t="str">
        <x:v>Telefone</x:v>
      </x:c>
      <x:c r="C1930" t="str">
        <x:v>(11) 3996-8716</x:v>
      </x:c>
      <x:c r="D1930" t="str">
        <x:v>+55 (11) 3996-8716</x:v>
      </x:c>
      <x:c r="E1930" t="str">
        <x:v>Normalizado</x:v>
      </x:c>
      <x:c r="F1930" t="str"/>
    </x:row>
    <x:row r="1931">
      <x:c r="A1931" t="str">
        <x:v>AT-01923</x:v>
      </x:c>
      <x:c r="B1931" t="str">
        <x:v>Telefone</x:v>
      </x:c>
      <x:c r="C1931" t="str">
        <x:v>(11) 4792-7797</x:v>
      </x:c>
      <x:c r="D1931" t="str">
        <x:v>+55 (11) 4792-7797</x:v>
      </x:c>
      <x:c r="E1931" t="str">
        <x:v>Normalizado</x:v>
      </x:c>
      <x:c r="F1931" t="str"/>
    </x:row>
    <x:row r="1932">
      <x:c r="A1932" t="str">
        <x:v>AT-01924</x:v>
      </x:c>
      <x:c r="B1932" t="str">
        <x:v>Telefone</x:v>
      </x:c>
      <x:c r="C1932" t="str">
        <x:v>(11) 4724-0257</x:v>
      </x:c>
      <x:c r="D1932" t="str">
        <x:v>+55 (11) 4724-0257</x:v>
      </x:c>
      <x:c r="E1932" t="str">
        <x:v>Normalizado</x:v>
      </x:c>
      <x:c r="F1932" t="str"/>
    </x:row>
    <x:row r="1933">
      <x:c r="A1933" t="str">
        <x:v>AT-01925</x:v>
      </x:c>
      <x:c r="B1933" t="str">
        <x:v>Telefone</x:v>
      </x:c>
      <x:c r="C1933" t="str">
        <x:v>(11) 4792-2045</x:v>
      </x:c>
      <x:c r="D1933" t="str">
        <x:v>+55 (11) 4792-2045</x:v>
      </x:c>
      <x:c r="E1933" t="str">
        <x:v>Normalizado</x:v>
      </x:c>
      <x:c r="F1933" t="str"/>
    </x:row>
    <x:row r="1934">
      <x:c r="A1934" t="str">
        <x:v>AT-01926</x:v>
      </x:c>
      <x:c r="B1934" t="str">
        <x:v>Telefone</x:v>
      </x:c>
      <x:c r="C1934" t="str">
        <x:v>(11) 4796-2833</x:v>
      </x:c>
      <x:c r="D1934" t="str">
        <x:v>+55 (11) 4796-2833</x:v>
      </x:c>
      <x:c r="E1934" t="str">
        <x:v>Normalizado</x:v>
      </x:c>
      <x:c r="F1934" t="str"/>
    </x:row>
    <x:row r="1935">
      <x:c r="A1935" t="str">
        <x:v>AT-01927</x:v>
      </x:c>
      <x:c r="B1935" t="str">
        <x:v>Telefone</x:v>
      </x:c>
      <x:c r="C1935" t="str">
        <x:v>(11) 4794-7657</x:v>
      </x:c>
      <x:c r="D1935" t="str">
        <x:v>+55 (11) 4794-7657</x:v>
      </x:c>
      <x:c r="E1935" t="str">
        <x:v>Normalizado</x:v>
      </x:c>
      <x:c r="F1935" t="str"/>
    </x:row>
    <x:row r="1936">
      <x:c r="A1936" t="str">
        <x:v>AT-01928</x:v>
      </x:c>
      <x:c r="B1936" t="str">
        <x:v>Telefone</x:v>
      </x:c>
      <x:c r="C1936" t="str">
        <x:v>(11) 4738-3030</x:v>
      </x:c>
      <x:c r="D1936" t="str">
        <x:v>+55 (11) 4738-3030</x:v>
      </x:c>
      <x:c r="E1936" t="str">
        <x:v>Normalizado</x:v>
      </x:c>
      <x:c r="F1936" t="str"/>
    </x:row>
    <x:row r="1937">
      <x:c r="A1937" t="str">
        <x:v>AT-01929</x:v>
      </x:c>
      <x:c r="B1937" t="str">
        <x:v>Telefone</x:v>
      </x:c>
      <x:c r="C1937" t="str">
        <x:v>(11) 4723-4639</x:v>
      </x:c>
      <x:c r="D1937" t="str">
        <x:v>+55 (11) 4723-4639</x:v>
      </x:c>
      <x:c r="E1937" t="str">
        <x:v>Normalizado</x:v>
      </x:c>
      <x:c r="F1937" t="str"/>
    </x:row>
    <x:row r="1938">
      <x:c r="A1938" t="str">
        <x:v>AT-01930</x:v>
      </x:c>
      <x:c r="B1938" t="str">
        <x:v>Telefone</x:v>
      </x:c>
      <x:c r="C1938" t="str">
        <x:v>(11) 4728-2099</x:v>
      </x:c>
      <x:c r="D1938" t="str">
        <x:v>+55 (11) 4728-2099</x:v>
      </x:c>
      <x:c r="E1938" t="str">
        <x:v>Normalizado</x:v>
      </x:c>
      <x:c r="F1938" t="str"/>
    </x:row>
    <x:row r="1939">
      <x:c r="A1939" t="str">
        <x:v>AT-01931</x:v>
      </x:c>
      <x:c r="B1939" t="str">
        <x:v>Telefone</x:v>
      </x:c>
      <x:c r="C1939" t="str">
        <x:v>(11) 4722-4166</x:v>
      </x:c>
      <x:c r="D1939" t="str">
        <x:v>+55 (11) 4722-4166</x:v>
      </x:c>
      <x:c r="E1939" t="str">
        <x:v>Normalizado</x:v>
      </x:c>
      <x:c r="F1939" t="str"/>
    </x:row>
    <x:row r="1940">
      <x:c r="A1940" t="str">
        <x:v>AT-01932</x:v>
      </x:c>
      <x:c r="B1940" t="str">
        <x:v>Telefone</x:v>
      </x:c>
      <x:c r="C1940" t="str">
        <x:v>(11) 4699-1213</x:v>
      </x:c>
      <x:c r="D1940" t="str">
        <x:v>+55 (11) 4699-1213</x:v>
      </x:c>
      <x:c r="E1940" t="str">
        <x:v>Normalizado</x:v>
      </x:c>
      <x:c r="F1940" t="str"/>
    </x:row>
    <x:row r="1941">
      <x:c r="A1941" t="str">
        <x:v>AT-01933</x:v>
      </x:c>
      <x:c r="B1941" t="str">
        <x:v>Telefone</x:v>
      </x:c>
      <x:c r="C1941" t="str">
        <x:v>(11) 4797-2205</x:v>
      </x:c>
      <x:c r="D1941" t="str">
        <x:v>+55 (11) 4797-2205</x:v>
      </x:c>
      <x:c r="E1941" t="str">
        <x:v>Normalizado</x:v>
      </x:c>
      <x:c r="F1941" t="str"/>
    </x:row>
    <x:row r="1942">
      <x:c r="A1942" t="str">
        <x:v>AT-01934</x:v>
      </x:c>
      <x:c r="B1942" t="str">
        <x:v>Telefone</x:v>
      </x:c>
      <x:c r="C1942" t="str">
        <x:v>(11) 4724-9898</x:v>
      </x:c>
      <x:c r="D1942" t="str">
        <x:v>+55 (11) 4724-9898</x:v>
      </x:c>
      <x:c r="E1942" t="str">
        <x:v>Normalizado</x:v>
      </x:c>
      <x:c r="F1942" t="str"/>
    </x:row>
    <x:row r="1943">
      <x:c r="A1943" t="str">
        <x:v>AT-01935</x:v>
      </x:c>
      <x:c r="B1943" t="str">
        <x:v>Telefone</x:v>
      </x:c>
      <x:c r="C1943" t="str">
        <x:v>(11) 4795-3244</x:v>
      </x:c>
      <x:c r="D1943" t="str">
        <x:v>+55 (11) 4795-3244</x:v>
      </x:c>
      <x:c r="E1943" t="str">
        <x:v>Normalizado</x:v>
      </x:c>
      <x:c r="F1943" t="str"/>
    </x:row>
    <x:row r="1944">
      <x:c r="A1944" t="str">
        <x:v>AT-01936</x:v>
      </x:c>
      <x:c r="B1944" t="str">
        <x:v>Telefone</x:v>
      </x:c>
      <x:c r="C1944" t="str">
        <x:v>(11) 4796-3156</x:v>
      </x:c>
      <x:c r="D1944" t="str">
        <x:v>+55 (11) 4796-3156</x:v>
      </x:c>
      <x:c r="E1944" t="str">
        <x:v>Normalizado</x:v>
      </x:c>
      <x:c r="F1944" t="str"/>
    </x:row>
    <x:row r="1945">
      <x:c r="A1945" t="str">
        <x:v>AT-01937</x:v>
      </x:c>
      <x:c r="B1945" t="str">
        <x:v>Telefone</x:v>
      </x:c>
      <x:c r="C1945" t="str">
        <x:v>(11) 4727-6826</x:v>
      </x:c>
      <x:c r="D1945" t="str">
        <x:v>+55 (11) 4727-6826</x:v>
      </x:c>
      <x:c r="E1945" t="str">
        <x:v>Normalizado</x:v>
      </x:c>
      <x:c r="F1945" t="str"/>
    </x:row>
    <x:row r="1946">
      <x:c r="A1946" t="str">
        <x:v>AT-01938</x:v>
      </x:c>
      <x:c r="B1946" t="str">
        <x:v>Telefone</x:v>
      </x:c>
      <x:c r="C1946" t="str">
        <x:v>(11) 4724-9120</x:v>
      </x:c>
      <x:c r="D1946" t="str">
        <x:v>+55 (11) 4724-9120</x:v>
      </x:c>
      <x:c r="E1946" t="str">
        <x:v>Normalizado</x:v>
      </x:c>
      <x:c r="F1946" t="str"/>
    </x:row>
    <x:row r="1947">
      <x:c r="A1947" t="str">
        <x:v>AT-01939</x:v>
      </x:c>
      <x:c r="B1947" t="str">
        <x:v>Telefone</x:v>
      </x:c>
      <x:c r="C1947" t="str">
        <x:v>(11) 4728-4999</x:v>
      </x:c>
      <x:c r="D1947" t="str">
        <x:v>+55 (11) 4728-4999</x:v>
      </x:c>
      <x:c r="E1947" t="str">
        <x:v>Normalizado</x:v>
      </x:c>
      <x:c r="F1947" t="str"/>
    </x:row>
    <x:row r="1948">
      <x:c r="A1948" t="str">
        <x:v>AT-01940</x:v>
      </x:c>
      <x:c r="B1948" t="str">
        <x:v>Telefone</x:v>
      </x:c>
      <x:c r="C1948" t="str">
        <x:v>(11) 2988-9110</x:v>
      </x:c>
      <x:c r="D1948" t="str">
        <x:v>+55 (11) 2988-9110</x:v>
      </x:c>
      <x:c r="E1948" t="str">
        <x:v>Normalizado</x:v>
      </x:c>
      <x:c r="F1948" t="str"/>
    </x:row>
    <x:row r="1949">
      <x:c r="A1949" t="str">
        <x:v>AT-01941</x:v>
      </x:c>
      <x:c r="B1949" t="str">
        <x:v>Telefone</x:v>
      </x:c>
      <x:c r="C1949" t="str">
        <x:v>(11) 4790-2344</x:v>
      </x:c>
      <x:c r="D1949" t="str">
        <x:v>+55 (11) 4790-2344</x:v>
      </x:c>
      <x:c r="E1949" t="str">
        <x:v>Normalizado</x:v>
      </x:c>
      <x:c r="F1949" t="str"/>
    </x:row>
    <x:row r="1950">
      <x:c r="A1950" t="str">
        <x:v>AT-01942</x:v>
      </x:c>
      <x:c r="B1950" t="str">
        <x:v>Telefone</x:v>
      </x:c>
      <x:c r="C1950" t="str">
        <x:v>(11) 4724-4317</x:v>
      </x:c>
      <x:c r="D1950" t="str">
        <x:v>+55 (11) 4724-4317</x:v>
      </x:c>
      <x:c r="E1950" t="str">
        <x:v>Normalizado</x:v>
      </x:c>
      <x:c r="F1950" t="str"/>
    </x:row>
    <x:row r="1951">
      <x:c r="A1951" t="str">
        <x:v>AT-01943</x:v>
      </x:c>
      <x:c r="B1951" t="str">
        <x:v>Telefone</x:v>
      </x:c>
      <x:c r="C1951" t="str">
        <x:v>(11) 4796-5110</x:v>
      </x:c>
      <x:c r="D1951" t="str">
        <x:v>+55 (11) 4796-5110</x:v>
      </x:c>
      <x:c r="E1951" t="str">
        <x:v>Normalizado</x:v>
      </x:c>
      <x:c r="F1951" t="str"/>
    </x:row>
    <x:row r="1952">
      <x:c r="A1952" t="str">
        <x:v>AT-01944</x:v>
      </x:c>
      <x:c r="B1952" t="str">
        <x:v>Telefone</x:v>
      </x:c>
      <x:c r="C1952" t="str">
        <x:v>(11) 4799-5275</x:v>
      </x:c>
      <x:c r="D1952" t="str">
        <x:v>+55 (11) 4799-5275</x:v>
      </x:c>
      <x:c r="E1952" t="str">
        <x:v>Normalizado</x:v>
      </x:c>
      <x:c r="F1952" t="str"/>
    </x:row>
    <x:row r="1953">
      <x:c r="A1953" t="str">
        <x:v>AT-01945</x:v>
      </x:c>
      <x:c r="B1953" t="str">
        <x:v>Telefone</x:v>
      </x:c>
      <x:c r="C1953" t="str">
        <x:v>(11) 4790-3914</x:v>
      </x:c>
      <x:c r="D1953" t="str">
        <x:v>+55 (11) 4790-3914</x:v>
      </x:c>
      <x:c r="E1953" t="str">
        <x:v>Normalizado</x:v>
      </x:c>
      <x:c r="F1953" t="str"/>
    </x:row>
    <x:row r="1954">
      <x:c r="A1954" t="str">
        <x:v>AT-01946</x:v>
      </x:c>
      <x:c r="B1954" t="str">
        <x:v>Telefone</x:v>
      </x:c>
      <x:c r="C1954" t="str">
        <x:v>(11) 4721-6101</x:v>
      </x:c>
      <x:c r="D1954" t="str">
        <x:v>+55 (11) 4721-6101</x:v>
      </x:c>
      <x:c r="E1954" t="str">
        <x:v>Normalizado</x:v>
      </x:c>
      <x:c r="F1954" t="str"/>
    </x:row>
    <x:row r="1955">
      <x:c r="A1955" t="str">
        <x:v>AT-01947</x:v>
      </x:c>
      <x:c r="B1955" t="str">
        <x:v>Telefone</x:v>
      </x:c>
      <x:c r="C1955" t="str">
        <x:v>(11) 4695-1220</x:v>
      </x:c>
      <x:c r="D1955" t="str">
        <x:v>+55 (11) 4695-1220</x:v>
      </x:c>
      <x:c r="E1955" t="str">
        <x:v>Normalizado</x:v>
      </x:c>
      <x:c r="F1955" t="str"/>
    </x:row>
    <x:row r="1956">
      <x:c r="A1956" t="str">
        <x:v>AT-01948</x:v>
      </x:c>
      <x:c r="B1956" t="str">
        <x:v>Telefone</x:v>
      </x:c>
      <x:c r="C1956" t="str">
        <x:v>(11) 4721-4966</x:v>
      </x:c>
      <x:c r="D1956" t="str">
        <x:v>+55 (11) 4721-4966</x:v>
      </x:c>
      <x:c r="E1956" t="str">
        <x:v>Normalizado</x:v>
      </x:c>
      <x:c r="F1956" t="str"/>
    </x:row>
    <x:row r="1957">
      <x:c r="A1957" t="str">
        <x:v>AT-01949</x:v>
      </x:c>
      <x:c r="B1957" t="str">
        <x:v>Telefone</x:v>
      </x:c>
      <x:c r="C1957" t="str">
        <x:v>(11) 4755-6764</x:v>
      </x:c>
      <x:c r="D1957" t="str">
        <x:v>+55 (11) 4755-6764</x:v>
      </x:c>
      <x:c r="E1957" t="str">
        <x:v>Normalizado</x:v>
      </x:c>
      <x:c r="F1957" t="str"/>
    </x:row>
    <x:row r="1958">
      <x:c r="A1958" t="str">
        <x:v>AT-01950</x:v>
      </x:c>
      <x:c r="B1958" t="str">
        <x:v>Telefone</x:v>
      </x:c>
      <x:c r="C1958" t="str">
        <x:v>(11) 4727-3879</x:v>
      </x:c>
      <x:c r="D1958" t="str">
        <x:v>+55 (11) 4727-3879</x:v>
      </x:c>
      <x:c r="E1958" t="str">
        <x:v>Normalizado</x:v>
      </x:c>
      <x:c r="F1958" t="str"/>
    </x:row>
    <x:row r="1959">
      <x:c r="A1959" t="str">
        <x:v>AT-01951</x:v>
      </x:c>
      <x:c r="B1959" t="str">
        <x:v>Telefone</x:v>
      </x:c>
      <x:c r="C1959" t="str">
        <x:v>(11) 4727-7373</x:v>
      </x:c>
      <x:c r="D1959" t="str">
        <x:v>+55 (11) 4727-7373</x:v>
      </x:c>
      <x:c r="E1959" t="str">
        <x:v>Normalizado</x:v>
      </x:c>
      <x:c r="F1959" t="str"/>
    </x:row>
    <x:row r="1960">
      <x:c r="A1960" t="str">
        <x:v>AT-01952</x:v>
      </x:c>
      <x:c r="B1960" t="str">
        <x:v>Telefone</x:v>
      </x:c>
      <x:c r="C1960" t="str">
        <x:v>(11) 4739-3310</x:v>
      </x:c>
      <x:c r="D1960" t="str">
        <x:v>+55 (11) 4739-3310</x:v>
      </x:c>
      <x:c r="E1960" t="str">
        <x:v>Normalizado</x:v>
      </x:c>
      <x:c r="F1960" t="str"/>
    </x:row>
    <x:row r="1961">
      <x:c r="A1961" t="str">
        <x:v>AT-01953</x:v>
      </x:c>
      <x:c r="B1961" t="str">
        <x:v>Telefone</x:v>
      </x:c>
      <x:c r="C1961" t="str">
        <x:v>(11) 4791-2300</x:v>
      </x:c>
      <x:c r="D1961" t="str">
        <x:v>+55 (11) 4791-2300</x:v>
      </x:c>
      <x:c r="E1961" t="str">
        <x:v>Normalizado</x:v>
      </x:c>
      <x:c r="F1961" t="str"/>
    </x:row>
    <x:row r="1962">
      <x:c r="A1962" t="str">
        <x:v>AT-01954</x:v>
      </x:c>
      <x:c r="B1962" t="str">
        <x:v>Telefone</x:v>
      </x:c>
      <x:c r="C1962" t="str">
        <x:v>(11) 4792-2871</x:v>
      </x:c>
      <x:c r="D1962" t="str">
        <x:v>+55 (11) 4792-2871</x:v>
      </x:c>
      <x:c r="E1962" t="str">
        <x:v>Normalizado</x:v>
      </x:c>
      <x:c r="F1962" t="str"/>
    </x:row>
    <x:row r="1963">
      <x:c r="A1963" t="str">
        <x:v>AT-01955</x:v>
      </x:c>
      <x:c r="B1963" t="str">
        <x:v>Telefone</x:v>
      </x:c>
      <x:c r="C1963" t="str">
        <x:v>(11) 4727-5083</x:v>
      </x:c>
      <x:c r="D1963" t="str">
        <x:v>+55 (11) 4727-5083</x:v>
      </x:c>
      <x:c r="E1963" t="str">
        <x:v>Normalizado</x:v>
      </x:c>
      <x:c r="F1963" t="str"/>
    </x:row>
    <x:row r="1964">
      <x:c r="A1964" t="str">
        <x:v>AT-01956</x:v>
      </x:c>
      <x:c r="B1964" t="str">
        <x:v>Telefone</x:v>
      </x:c>
      <x:c r="C1964" t="str">
        <x:v>(11) 4799-7309</x:v>
      </x:c>
      <x:c r="D1964" t="str">
        <x:v>+55 (11) 4799-7309</x:v>
      </x:c>
      <x:c r="E1964" t="str">
        <x:v>Normalizado</x:v>
      </x:c>
      <x:c r="F1964" t="str"/>
    </x:row>
    <x:row r="1965">
      <x:c r="A1965" t="str">
        <x:v>AT-01957</x:v>
      </x:c>
      <x:c r="B1965" t="str">
        <x:v>Telefone</x:v>
      </x:c>
      <x:c r="C1965" t="str">
        <x:v>(11) 4724-9906</x:v>
      </x:c>
      <x:c r="D1965" t="str">
        <x:v>+55 (11) 4724-9906</x:v>
      </x:c>
      <x:c r="E1965" t="str">
        <x:v>Normalizado</x:v>
      </x:c>
      <x:c r="F1965" t="str"/>
    </x:row>
    <x:row r="1966">
      <x:c r="A1966" t="str">
        <x:v>AT-01958</x:v>
      </x:c>
      <x:c r="B1966" t="str">
        <x:v>Telefone</x:v>
      </x:c>
      <x:c r="C1966" t="str">
        <x:v>(11) 4792-7780</x:v>
      </x:c>
      <x:c r="D1966" t="str">
        <x:v>+55 (11) 4792-7780</x:v>
      </x:c>
      <x:c r="E1966" t="str">
        <x:v>Normalizado</x:v>
      </x:c>
      <x:c r="F1966" t="str"/>
    </x:row>
    <x:row r="1967">
      <x:c r="A1967" t="str">
        <x:v>AT-01959</x:v>
      </x:c>
      <x:c r="B1967" t="str">
        <x:v>Telefone</x:v>
      </x:c>
      <x:c r="C1967" t="str">
        <x:v>(11) 4792-1551</x:v>
      </x:c>
      <x:c r="D1967" t="str">
        <x:v>+55 (11) 4792-1551</x:v>
      </x:c>
      <x:c r="E1967" t="str">
        <x:v>Normalizado</x:v>
      </x:c>
      <x:c r="F1967" t="str"/>
    </x:row>
    <x:row r="1968">
      <x:c r="A1968" t="str">
        <x:v>AT-01960</x:v>
      </x:c>
      <x:c r="B1968" t="str">
        <x:v>Telefone</x:v>
      </x:c>
      <x:c r="C1968" t="str">
        <x:v>(11) 4798-5079</x:v>
      </x:c>
      <x:c r="D1968" t="str">
        <x:v>+55 (11) 4798-5079</x:v>
      </x:c>
      <x:c r="E1968" t="str">
        <x:v>Normalizado</x:v>
      </x:c>
      <x:c r="F1968" t="str"/>
    </x:row>
    <x:row r="1969">
      <x:c r="A1969" t="str">
        <x:v>AT-01961</x:v>
      </x:c>
      <x:c r="B1969" t="str">
        <x:v>Telefone</x:v>
      </x:c>
      <x:c r="C1969" t="str">
        <x:v>(11) 4792-2727</x:v>
      </x:c>
      <x:c r="D1969" t="str">
        <x:v>+55 (11) 4792-2727</x:v>
      </x:c>
      <x:c r="E1969" t="str">
        <x:v>Normalizado</x:v>
      </x:c>
      <x:c r="F1969" t="str"/>
    </x:row>
    <x:row r="1970">
      <x:c r="A1970" t="str">
        <x:v>AT-01962</x:v>
      </x:c>
      <x:c r="B1970" t="str">
        <x:v>Telefone</x:v>
      </x:c>
      <x:c r="C1970" t="str">
        <x:v>(11) 4726-8561</x:v>
      </x:c>
      <x:c r="D1970" t="str">
        <x:v>+55 (11) 4726-8561</x:v>
      </x:c>
      <x:c r="E1970" t="str">
        <x:v>Normalizado</x:v>
      </x:c>
      <x:c r="F1970" t="str"/>
    </x:row>
    <x:row r="1971">
      <x:c r="A1971" t="str">
        <x:v>AT-01963</x:v>
      </x:c>
      <x:c r="B1971" t="str">
        <x:v>Telefone</x:v>
      </x:c>
      <x:c r="C1971" t="str">
        <x:v>(11) 4796-5656</x:v>
      </x:c>
      <x:c r="D1971" t="str">
        <x:v>+55 (11) 4796-5656</x:v>
      </x:c>
      <x:c r="E1971" t="str">
        <x:v>Normalizado</x:v>
      </x:c>
      <x:c r="F1971" t="str"/>
    </x:row>
    <x:row r="1972">
      <x:c r="A1972" t="str">
        <x:v>AT-01964</x:v>
      </x:c>
      <x:c r="B1972" t="str">
        <x:v>Telefone</x:v>
      </x:c>
      <x:c r="C1972" t="str">
        <x:v>(11) 4792-8640</x:v>
      </x:c>
      <x:c r="D1972" t="str">
        <x:v>+55 (11) 4792-8640</x:v>
      </x:c>
      <x:c r="E1972" t="str">
        <x:v>Normalizado</x:v>
      </x:c>
      <x:c r="F1972" t="str"/>
    </x:row>
    <x:row r="1973">
      <x:c r="A1973" t="str">
        <x:v>AT-01965</x:v>
      </x:c>
      <x:c r="B1973" t="str">
        <x:v>Telefone</x:v>
      </x:c>
      <x:c r="C1973" t="str">
        <x:v>(11) 4726-7087</x:v>
      </x:c>
      <x:c r="D1973" t="str">
        <x:v>+55 (11) 4726-7087</x:v>
      </x:c>
      <x:c r="E1973" t="str">
        <x:v>Normalizado</x:v>
      </x:c>
      <x:c r="F1973" t="str"/>
    </x:row>
    <x:row r="1974">
      <x:c r="A1974" t="str">
        <x:v>AT-01966</x:v>
      </x:c>
      <x:c r="B1974" t="str">
        <x:v>Telefone</x:v>
      </x:c>
      <x:c r="C1974" t="str">
        <x:v>(11) 4799-1511</x:v>
      </x:c>
      <x:c r="D1974" t="str">
        <x:v>+55 (11) 4799-1511</x:v>
      </x:c>
      <x:c r="E1974" t="str">
        <x:v>Normalizado</x:v>
      </x:c>
      <x:c r="F1974" t="str"/>
    </x:row>
    <x:row r="1975">
      <x:c r="A1975" t="str">
        <x:v>AT-01967</x:v>
      </x:c>
      <x:c r="B1975" t="str">
        <x:v>Telefone</x:v>
      </x:c>
      <x:c r="C1975" t="str">
        <x:v>(11) 4645-7834</x:v>
      </x:c>
      <x:c r="D1975" t="str">
        <x:v>+55 (11) 4645-7834</x:v>
      </x:c>
      <x:c r="E1975" t="str">
        <x:v>Normalizado</x:v>
      </x:c>
      <x:c r="F1975" t="str"/>
    </x:row>
    <x:row r="1976">
      <x:c r="A1976" t="str">
        <x:v>AT-01968</x:v>
      </x:c>
      <x:c r="B1976" t="str">
        <x:v>Telefone</x:v>
      </x:c>
      <x:c r="C1976" t="str">
        <x:v>(11) 4791-2500</x:v>
      </x:c>
      <x:c r="D1976" t="str">
        <x:v>+55 (11) 4791-2500</x:v>
      </x:c>
      <x:c r="E1976" t="str">
        <x:v>Normalizado</x:v>
      </x:c>
      <x:c r="F1976" t="str"/>
    </x:row>
    <x:row r="1977">
      <x:c r="A1977" t="str">
        <x:v>AT-01969</x:v>
      </x:c>
      <x:c r="B1977" t="str">
        <x:v>Telefone</x:v>
      </x:c>
      <x:c r="C1977" t="str">
        <x:v>(11) 4796-3581</x:v>
      </x:c>
      <x:c r="D1977" t="str">
        <x:v>+55 (11) 4796-3581</x:v>
      </x:c>
      <x:c r="E1977" t="str">
        <x:v>Normalizado</x:v>
      </x:c>
      <x:c r="F1977" t="str"/>
    </x:row>
    <x:row r="1978">
      <x:c r="A1978" t="str">
        <x:v>AT-01970</x:v>
      </x:c>
      <x:c r="B1978" t="str">
        <x:v>Telefone</x:v>
      </x:c>
      <x:c r="C1978" t="str">
        <x:v>(11) 4735-1636</x:v>
      </x:c>
      <x:c r="D1978" t="str">
        <x:v>+55 (11) 4735-1636</x:v>
      </x:c>
      <x:c r="E1978" t="str">
        <x:v>Normalizado</x:v>
      </x:c>
      <x:c r="F1978" t="str"/>
    </x:row>
    <x:row r="1979">
      <x:c r="A1979" t="str">
        <x:v>AT-01971</x:v>
      </x:c>
      <x:c r="B1979" t="str">
        <x:v>Telefone</x:v>
      </x:c>
      <x:c r="C1979" t="str">
        <x:v>(11) 4727-1976</x:v>
      </x:c>
      <x:c r="D1979" t="str">
        <x:v>+55 (11) 4727-1976</x:v>
      </x:c>
      <x:c r="E1979" t="str">
        <x:v>Normalizado</x:v>
      </x:c>
      <x:c r="F1979" t="str"/>
    </x:row>
    <x:row r="1980">
      <x:c r="A1980" t="str">
        <x:v>AT-01972</x:v>
      </x:c>
      <x:c r="B1980" t="str">
        <x:v>Telefone</x:v>
      </x:c>
      <x:c r="C1980" t="str">
        <x:v>(11) 4792-5909</x:v>
      </x:c>
      <x:c r="D1980" t="str">
        <x:v>+55 (11) 4792-5909</x:v>
      </x:c>
      <x:c r="E1980" t="str">
        <x:v>Normalizado</x:v>
      </x:c>
      <x:c r="F1980" t="str"/>
    </x:row>
    <x:row r="1981">
      <x:c r="A1981" t="str">
        <x:v>AT-01973</x:v>
      </x:c>
      <x:c r="B1981" t="str">
        <x:v>Telefone</x:v>
      </x:c>
      <x:c r="C1981" t="str">
        <x:v>(11) 4761-3000</x:v>
      </x:c>
      <x:c r="D1981" t="str">
        <x:v>+55 (11) 4761-3000</x:v>
      </x:c>
      <x:c r="E1981" t="str">
        <x:v>Normalizado</x:v>
      </x:c>
      <x:c r="F1981" t="str"/>
    </x:row>
    <x:row r="1982">
      <x:c r="A1982" t="str">
        <x:v>AT-01974</x:v>
      </x:c>
      <x:c r="B1982" t="str">
        <x:v>Telefone</x:v>
      </x:c>
      <x:c r="C1982" t="str">
        <x:v>(11) 4722-3971</x:v>
      </x:c>
      <x:c r="D1982" t="str">
        <x:v>+55 (11) 4722-3971</x:v>
      </x:c>
      <x:c r="E1982" t="str">
        <x:v>Normalizado</x:v>
      </x:c>
      <x:c r="F1982" t="str"/>
    </x:row>
    <x:row r="1983">
      <x:c r="A1983" t="str">
        <x:v>AT-01975</x:v>
      </x:c>
      <x:c r="B1983" t="str">
        <x:v>Telefone</x:v>
      </x:c>
      <x:c r="C1983" t="str">
        <x:v>(11) 4796-5110</x:v>
      </x:c>
      <x:c r="D1983" t="str">
        <x:v>+55 (11) 4796-5110</x:v>
      </x:c>
      <x:c r="E1983" t="str">
        <x:v>Normalizado</x:v>
      </x:c>
      <x:c r="F1983" t="str"/>
    </x:row>
    <x:row r="1984">
      <x:c r="A1984" t="str">
        <x:v>AT-01976</x:v>
      </x:c>
      <x:c r="B1984" t="str">
        <x:v>Telefone</x:v>
      </x:c>
      <x:c r="C1984" t="str">
        <x:v>(11) 4739-3141</x:v>
      </x:c>
      <x:c r="D1984" t="str">
        <x:v>+55 (11) 4739-3141</x:v>
      </x:c>
      <x:c r="E1984" t="str">
        <x:v>Normalizado</x:v>
      </x:c>
      <x:c r="F1984" t="str"/>
    </x:row>
    <x:row r="1985">
      <x:c r="A1985" t="str">
        <x:v>AT-01977</x:v>
      </x:c>
      <x:c r="B1985" t="str">
        <x:v>Telefone</x:v>
      </x:c>
      <x:c r="C1985" t="str">
        <x:v>(11) 4727-3866</x:v>
      </x:c>
      <x:c r="D1985" t="str">
        <x:v>+55 (11) 4727-3866</x:v>
      </x:c>
      <x:c r="E1985" t="str">
        <x:v>Normalizado</x:v>
      </x:c>
      <x:c r="F1985" t="str"/>
    </x:row>
    <x:row r="1986">
      <x:c r="A1986" t="str">
        <x:v>AT-01978</x:v>
      </x:c>
      <x:c r="B1986" t="str">
        <x:v>Telefone</x:v>
      </x:c>
      <x:c r="C1986" t="str">
        <x:v>(11) 4722-1180</x:v>
      </x:c>
      <x:c r="D1986" t="str">
        <x:v>+55 (11) 4722-1180</x:v>
      </x:c>
      <x:c r="E1986" t="str">
        <x:v>Normalizado</x:v>
      </x:c>
      <x:c r="F1986" t="str"/>
    </x:row>
    <x:row r="1987">
      <x:c r="A1987" t="str">
        <x:v>AT-01979</x:v>
      </x:c>
      <x:c r="B1987" t="str">
        <x:v>Telefone</x:v>
      </x:c>
      <x:c r="C1987" t="str">
        <x:v>(11) 4792-2404</x:v>
      </x:c>
      <x:c r="D1987" t="str">
        <x:v>+55 (11) 4792-2404</x:v>
      </x:c>
      <x:c r="E1987" t="str">
        <x:v>Normalizado</x:v>
      </x:c>
      <x:c r="F1987" t="str"/>
    </x:row>
    <x:row r="1988">
      <x:c r="A1988" t="str">
        <x:v>AT-01980</x:v>
      </x:c>
      <x:c r="B1988" t="str">
        <x:v>Telefone</x:v>
      </x:c>
      <x:c r="C1988" t="str">
        <x:v>(11) 4799-1400</x:v>
      </x:c>
      <x:c r="D1988" t="str">
        <x:v>+55 (11) 4799-1400</x:v>
      </x:c>
      <x:c r="E1988" t="str">
        <x:v>Normalizado</x:v>
      </x:c>
      <x:c r="F1988" t="str"/>
    </x:row>
    <x:row r="1989">
      <x:c r="A1989" t="str">
        <x:v>AT-01981</x:v>
      </x:c>
      <x:c r="B1989" t="str">
        <x:v>Telefone</x:v>
      </x:c>
      <x:c r="C1989" t="str">
        <x:v>(11) 4755-5012</x:v>
      </x:c>
      <x:c r="D1989" t="str">
        <x:v>+55 (11) 4755-5012</x:v>
      </x:c>
      <x:c r="E1989" t="str">
        <x:v>Normalizado</x:v>
      </x:c>
      <x:c r="F1989" t="str"/>
    </x:row>
    <x:row r="1990">
      <x:c r="A1990" t="str">
        <x:v>AT-01982</x:v>
      </x:c>
      <x:c r="B1990" t="str">
        <x:v>Telefone</x:v>
      </x:c>
      <x:c r="C1990" t="str">
        <x:v>(11) 4699-1210</x:v>
      </x:c>
      <x:c r="D1990" t="str">
        <x:v>+55 (11) 4699-1210</x:v>
      </x:c>
      <x:c r="E1990" t="str">
        <x:v>Normalizado</x:v>
      </x:c>
      <x:c r="F1990" t="str"/>
    </x:row>
    <x:row r="1991">
      <x:c r="A1991" t="str">
        <x:v>AT-01983</x:v>
      </x:c>
      <x:c r="B1991" t="str">
        <x:v>Telefone</x:v>
      </x:c>
      <x:c r="C1991" t="str">
        <x:v>(11) 4796-5509</x:v>
      </x:c>
      <x:c r="D1991" t="str">
        <x:v>+55 (11) 4796-5509</x:v>
      </x:c>
      <x:c r="E1991" t="str">
        <x:v>Normalizado</x:v>
      </x:c>
      <x:c r="F1991" t="str"/>
    </x:row>
    <x:row r="1992">
      <x:c r="A1992" t="str">
        <x:v>AT-01984</x:v>
      </x:c>
      <x:c r="B1992" t="str">
        <x:v>Telefone</x:v>
      </x:c>
      <x:c r="C1992" t="str">
        <x:v>(11) 4726-1329</x:v>
      </x:c>
      <x:c r="D1992" t="str">
        <x:v>+55 (11) 4726-1329</x:v>
      </x:c>
      <x:c r="E1992" t="str">
        <x:v>Normalizado</x:v>
      </x:c>
      <x:c r="F1992" t="str"/>
    </x:row>
    <x:row r="1993">
      <x:c r="A1993" t="str">
        <x:v>AT-01985</x:v>
      </x:c>
      <x:c r="B1993" t="str">
        <x:v>Telefone</x:v>
      </x:c>
      <x:c r="C1993" t="str">
        <x:v>(11) 4790-3648</x:v>
      </x:c>
      <x:c r="D1993" t="str">
        <x:v>+55 (11) 4790-3648</x:v>
      </x:c>
      <x:c r="E1993" t="str">
        <x:v>Normalizado</x:v>
      </x:c>
      <x:c r="F1993" t="str"/>
    </x:row>
    <x:row r="1994">
      <x:c r="A1994" t="str">
        <x:v>AT-01986</x:v>
      </x:c>
      <x:c r="B1994" t="str">
        <x:v>Telefone</x:v>
      </x:c>
      <x:c r="C1994" t="str">
        <x:v>(11) 4792-7625</x:v>
      </x:c>
      <x:c r="D1994" t="str">
        <x:v>+55 (11) 4792-7625</x:v>
      </x:c>
      <x:c r="E1994" t="str">
        <x:v>Normalizado</x:v>
      </x:c>
      <x:c r="F1994" t="str"/>
    </x:row>
    <x:row r="1995">
      <x:c r="A1995" t="str">
        <x:v>AT-01987</x:v>
      </x:c>
      <x:c r="B1995" t="str">
        <x:v>Telefone</x:v>
      </x:c>
      <x:c r="C1995" t="str">
        <x:v>(11) 4735-2021</x:v>
      </x:c>
      <x:c r="D1995" t="str">
        <x:v>+55 (11) 4735-2021</x:v>
      </x:c>
      <x:c r="E1995" t="str">
        <x:v>Normalizado</x:v>
      </x:c>
      <x:c r="F1995" t="str"/>
    </x:row>
    <x:row r="1996">
      <x:c r="A1996" t="str">
        <x:v>AT-01988</x:v>
      </x:c>
      <x:c r="B1996" t="str">
        <x:v>Telefone</x:v>
      </x:c>
      <x:c r="C1996" t="str">
        <x:v>(11) 4796-7104</x:v>
      </x:c>
      <x:c r="D1996" t="str">
        <x:v>+55 (11) 4796-7104</x:v>
      </x:c>
      <x:c r="E1996" t="str">
        <x:v>Normalizado</x:v>
      </x:c>
      <x:c r="F1996" t="str"/>
    </x:row>
    <x:row r="1997">
      <x:c r="A1997" t="str">
        <x:v>AT-01989</x:v>
      </x:c>
      <x:c r="B1997" t="str">
        <x:v>Telefone</x:v>
      </x:c>
      <x:c r="C1997" t="str">
        <x:v>(11) 4738-1515</x:v>
      </x:c>
      <x:c r="D1997" t="str">
        <x:v>+55 (11) 4738-1515</x:v>
      </x:c>
      <x:c r="E1997" t="str">
        <x:v>Normalizado</x:v>
      </x:c>
      <x:c r="F1997" t="str"/>
    </x:row>
    <x:row r="1998">
      <x:c r="A1998" t="str">
        <x:v>AT-01990</x:v>
      </x:c>
      <x:c r="B1998" t="str">
        <x:v>Telefone</x:v>
      </x:c>
      <x:c r="C1998" t="str">
        <x:v>(11) 4723-1124</x:v>
      </x:c>
      <x:c r="D1998" t="str">
        <x:v>+55 (11) 4723-1124</x:v>
      </x:c>
      <x:c r="E1998" t="str">
        <x:v>Normalizado</x:v>
      </x:c>
      <x:c r="F1998" t="str"/>
    </x:row>
    <x:row r="1999">
      <x:c r="A1999" t="str">
        <x:v>AT-01991</x:v>
      </x:c>
      <x:c r="B1999" t="str">
        <x:v>Telefone</x:v>
      </x:c>
      <x:c r="C1999" t="str">
        <x:v>(11) 4726-6137</x:v>
      </x:c>
      <x:c r="D1999" t="str">
        <x:v>+55 (11) 4726-6137</x:v>
      </x:c>
      <x:c r="E1999" t="str">
        <x:v>Normalizado</x:v>
      </x:c>
      <x:c r="F1999" t="str"/>
    </x:row>
    <x:row r="2000">
      <x:c r="A2000" t="str">
        <x:v>AT-01992</x:v>
      </x:c>
      <x:c r="B2000" t="str">
        <x:v>Telefone</x:v>
      </x:c>
      <x:c r="C2000" t="str">
        <x:v>(11) 4735-1445</x:v>
      </x:c>
      <x:c r="D2000" t="str">
        <x:v>+55 (11) 4735-1445</x:v>
      </x:c>
      <x:c r="E2000" t="str">
        <x:v>Normalizado</x:v>
      </x:c>
      <x:c r="F2000" t="str"/>
    </x:row>
    <x:row r="2001">
      <x:c r="A2001" t="str">
        <x:v>AT-01993</x:v>
      </x:c>
      <x:c r="B2001" t="str">
        <x:v>Telefone</x:v>
      </x:c>
      <x:c r="C2001" t="str">
        <x:v>(11) 4794-0055</x:v>
      </x:c>
      <x:c r="D2001" t="str">
        <x:v>+55 (11) 4794-0055</x:v>
      </x:c>
      <x:c r="E2001" t="str">
        <x:v>Normalizado</x:v>
      </x:c>
      <x:c r="F2001" t="str"/>
    </x:row>
    <x:row r="2002">
      <x:c r="A2002" t="str">
        <x:v>AT-01994</x:v>
      </x:c>
      <x:c r="B2002" t="str">
        <x:v>Telefone</x:v>
      </x:c>
      <x:c r="C2002" t="str">
        <x:v>(11) 4724-2184</x:v>
      </x:c>
      <x:c r="D2002" t="str">
        <x:v>+55 (11) 4724-2184</x:v>
      </x:c>
      <x:c r="E2002" t="str">
        <x:v>Normalizado</x:v>
      </x:c>
      <x:c r="F2002" t="str"/>
    </x:row>
    <x:row r="2003">
      <x:c r="A2003" t="str">
        <x:v>AT-01995</x:v>
      </x:c>
      <x:c r="B2003" t="str">
        <x:v>Telefone</x:v>
      </x:c>
      <x:c r="C2003" t="str">
        <x:v>(11) 4792-9000</x:v>
      </x:c>
      <x:c r="D2003" t="str">
        <x:v>+55 (11) 4792-9000</x:v>
      </x:c>
      <x:c r="E2003" t="str">
        <x:v>Normalizado</x:v>
      </x:c>
      <x:c r="F2003" t="str"/>
    </x:row>
    <x:row r="2004">
      <x:c r="A2004" t="str">
        <x:v>AT-01996</x:v>
      </x:c>
      <x:c r="B2004" t="str">
        <x:v>Telefone</x:v>
      </x:c>
      <x:c r="C2004" t="str">
        <x:v>(11) 4794-6810</x:v>
      </x:c>
      <x:c r="D2004" t="str">
        <x:v>+55 (11) 4794-6810</x:v>
      </x:c>
      <x:c r="E2004" t="str">
        <x:v>Normalizado</x:v>
      </x:c>
      <x:c r="F2004" t="str"/>
    </x:row>
    <x:row r="2005">
      <x:c r="A2005" t="str">
        <x:v>AT-01997</x:v>
      </x:c>
      <x:c r="B2005" t="str">
        <x:v>Telefone</x:v>
      </x:c>
      <x:c r="C2005" t="str">
        <x:v>(11) 4721-2085</x:v>
      </x:c>
      <x:c r="D2005" t="str">
        <x:v>+55 (11) 4721-2085</x:v>
      </x:c>
      <x:c r="E2005" t="str">
        <x:v>Normalizado</x:v>
      </x:c>
      <x:c r="F2005" t="str"/>
    </x:row>
    <x:row r="2006">
      <x:c r="A2006" t="str">
        <x:v>AT-01998</x:v>
      </x:c>
      <x:c r="B2006" t="str">
        <x:v>Telefone</x:v>
      </x:c>
      <x:c r="C2006" t="str">
        <x:v>(11) 4792-1188</x:v>
      </x:c>
      <x:c r="D2006" t="str">
        <x:v>+55 (11) 4792-1188</x:v>
      </x:c>
      <x:c r="E2006" t="str">
        <x:v>Normalizado</x:v>
      </x:c>
      <x:c r="F2006" t="str"/>
    </x:row>
    <x:row r="2007">
      <x:c r="A2007" t="str">
        <x:v>AT-01999</x:v>
      </x:c>
      <x:c r="B2007" t="str">
        <x:v>Telefone</x:v>
      </x:c>
      <x:c r="C2007" t="str">
        <x:v>(11) 4792-6932</x:v>
      </x:c>
      <x:c r="D2007" t="str">
        <x:v>+55 (11) 4792-6932</x:v>
      </x:c>
      <x:c r="E2007" t="str">
        <x:v>Normalizado</x:v>
      </x:c>
      <x:c r="F2007" t="str"/>
    </x:row>
    <x:row r="2008">
      <x:c r="A2008" t="str">
        <x:v>AT-02000</x:v>
      </x:c>
      <x:c r="B2008" t="str">
        <x:v>Telefone</x:v>
      </x:c>
      <x:c r="C2008" t="str">
        <x:v>(11) 4738-2727</x:v>
      </x:c>
      <x:c r="D2008" t="str">
        <x:v>+55 (11) 4738-2727</x:v>
      </x:c>
      <x:c r="E2008" t="str">
        <x:v>Normalizado</x:v>
      </x:c>
      <x:c r="F2008" t="str"/>
    </x:row>
    <x:row r="2009">
      <x:c r="A2009" t="str">
        <x:v>AT-02001</x:v>
      </x:c>
      <x:c r="B2009" t="str">
        <x:v>Telefone</x:v>
      </x:c>
      <x:c r="C2009" t="str">
        <x:v>(11) 4727-2227</x:v>
      </x:c>
      <x:c r="D2009" t="str">
        <x:v>+55 (11) 4727-2227</x:v>
      </x:c>
      <x:c r="E2009" t="str">
        <x:v>Normalizado</x:v>
      </x:c>
      <x:c r="F2009" t="str"/>
    </x:row>
    <x:row r="2010">
      <x:c r="A2010" t="str">
        <x:v>AT-02002</x:v>
      </x:c>
      <x:c r="B2010" t="str">
        <x:v>Telefone</x:v>
      </x:c>
      <x:c r="C2010" t="str">
        <x:v>(11) 4724-9101</x:v>
      </x:c>
      <x:c r="D2010" t="str">
        <x:v>+55 (11) 4724-9101</x:v>
      </x:c>
      <x:c r="E2010" t="str">
        <x:v>Normalizado</x:v>
      </x:c>
      <x:c r="F2010" t="str"/>
    </x:row>
    <x:row r="2011">
      <x:c r="A2011" t="str">
        <x:v>AT-02003</x:v>
      </x:c>
      <x:c r="B2011" t="str">
        <x:v>Telefone</x:v>
      </x:c>
      <x:c r="C2011" t="str">
        <x:v>(11) 4727-1800</x:v>
      </x:c>
      <x:c r="D2011" t="str">
        <x:v>+55 (11) 4727-1800</x:v>
      </x:c>
      <x:c r="E2011" t="str">
        <x:v>Normalizado</x:v>
      </x:c>
      <x:c r="F2011" t="str"/>
    </x:row>
    <x:row r="2012">
      <x:c r="A2012" t="str">
        <x:v>AT-02004</x:v>
      </x:c>
      <x:c r="B2012" t="str">
        <x:v>Telefone</x:v>
      </x:c>
      <x:c r="C2012" t="str">
        <x:v>(11) 4794-4444</x:v>
      </x:c>
      <x:c r="D2012" t="str">
        <x:v>+55 (11) 4794-4444</x:v>
      </x:c>
      <x:c r="E2012" t="str">
        <x:v>Normalizado</x:v>
      </x:c>
      <x:c r="F2012" t="str"/>
    </x:row>
    <x:row r="2013">
      <x:c r="A2013" t="str">
        <x:v>AT-02005</x:v>
      </x:c>
      <x:c r="B2013" t="str">
        <x:v>Telefone</x:v>
      </x:c>
      <x:c r="C2013" t="str">
        <x:v>(11) 4699-2777</x:v>
      </x:c>
      <x:c r="D2013" t="str">
        <x:v>+55 (11) 4699-2777</x:v>
      </x:c>
      <x:c r="E2013" t="str">
        <x:v>Normalizado</x:v>
      </x:c>
      <x:c r="F2013" t="str"/>
    </x:row>
    <x:row r="2014">
      <x:c r="A2014" t="str">
        <x:v>AT-02006</x:v>
      </x:c>
      <x:c r="B2014" t="str">
        <x:v>Telefone</x:v>
      </x:c>
      <x:c r="C2014" t="str">
        <x:v>(11) 4721-5257</x:v>
      </x:c>
      <x:c r="D2014" t="str">
        <x:v>+55 (11) 4721-5257</x:v>
      </x:c>
      <x:c r="E2014" t="str">
        <x:v>Normalizado</x:v>
      </x:c>
      <x:c r="F2014" t="str"/>
    </x:row>
    <x:row r="2015">
      <x:c r="A2015" t="str">
        <x:v>AT-02007</x:v>
      </x:c>
      <x:c r="B2015" t="str">
        <x:v>Telefone</x:v>
      </x:c>
      <x:c r="C2015" t="str">
        <x:v>(11) 4727-4325</x:v>
      </x:c>
      <x:c r="D2015" t="str">
        <x:v>+55 (11) 4727-4325</x:v>
      </x:c>
      <x:c r="E2015" t="str">
        <x:v>Normalizado</x:v>
      </x:c>
      <x:c r="F2015" t="str"/>
    </x:row>
    <x:row r="2016">
      <x:c r="A2016" t="str">
        <x:v>AT-02008</x:v>
      </x:c>
      <x:c r="B2016" t="str">
        <x:v>Telefone</x:v>
      </x:c>
      <x:c r="C2016" t="str">
        <x:v>(11) 4725-7124</x:v>
      </x:c>
      <x:c r="D2016" t="str">
        <x:v>+55 (11) 4725-7124</x:v>
      </x:c>
      <x:c r="E2016" t="str">
        <x:v>Normalizado</x:v>
      </x:c>
      <x:c r="F2016" t="str"/>
    </x:row>
    <x:row r="2017">
      <x:c r="A2017" t="str">
        <x:v>AT-02009</x:v>
      </x:c>
      <x:c r="B2017" t="str">
        <x:v>Telefone</x:v>
      </x:c>
      <x:c r="C2017" t="str">
        <x:v>(11) 4761-0123</x:v>
      </x:c>
      <x:c r="D2017" t="str">
        <x:v>+55 (11) 4761-0123</x:v>
      </x:c>
      <x:c r="E2017" t="str">
        <x:v>Normalizado</x:v>
      </x:c>
      <x:c r="F2017" t="str"/>
    </x:row>
    <x:row r="2018">
      <x:c r="A2018" t="str">
        <x:v>AT-02010</x:v>
      </x:c>
      <x:c r="B2018" t="str">
        <x:v>Telefone</x:v>
      </x:c>
      <x:c r="C2018" t="str">
        <x:v>(11) 4727-3929</x:v>
      </x:c>
      <x:c r="D2018" t="str">
        <x:v>+55 (11) 4727-3929</x:v>
      </x:c>
      <x:c r="E2018" t="str">
        <x:v>Normalizado</x:v>
      </x:c>
      <x:c r="F2018" t="str"/>
    </x:row>
    <x:row r="2019">
      <x:c r="A2019" t="str">
        <x:v>AT-02011</x:v>
      </x:c>
      <x:c r="B2019" t="str">
        <x:v>Telefone</x:v>
      </x:c>
      <x:c r="C2019" t="str">
        <x:v>(11) 4790-1922</x:v>
      </x:c>
      <x:c r="D2019" t="str">
        <x:v>+55 (11) 4790-1922</x:v>
      </x:c>
      <x:c r="E2019" t="str">
        <x:v>Normalizado</x:v>
      </x:c>
      <x:c r="F2019" t="str"/>
    </x:row>
    <x:row r="2020">
      <x:c r="A2020" t="str">
        <x:v>AT-02012</x:v>
      </x:c>
      <x:c r="B2020" t="str">
        <x:v>Telefone</x:v>
      </x:c>
      <x:c r="C2020" t="str">
        <x:v>(11) 4727-1922</x:v>
      </x:c>
      <x:c r="D2020" t="str">
        <x:v>+55 (11) 4727-1922</x:v>
      </x:c>
      <x:c r="E2020" t="str">
        <x:v>Normalizado</x:v>
      </x:c>
      <x:c r="F2020" t="str"/>
    </x:row>
    <x:row r="2021">
      <x:c r="A2021" t="str">
        <x:v>AT-02013</x:v>
      </x:c>
      <x:c r="B2021" t="str">
        <x:v>Telefone</x:v>
      </x:c>
      <x:c r="C2021" t="str">
        <x:v>(11) 4727-1129</x:v>
      </x:c>
      <x:c r="D2021" t="str">
        <x:v>+55 (11) 4727-1129</x:v>
      </x:c>
      <x:c r="E2021" t="str">
        <x:v>Normalizado</x:v>
      </x:c>
      <x:c r="F2021" t="str"/>
    </x:row>
    <x:row r="2022">
      <x:c r="A2022" t="str">
        <x:v>AT-02014</x:v>
      </x:c>
      <x:c r="B2022" t="str">
        <x:v>Telefone</x:v>
      </x:c>
      <x:c r="C2022" t="str">
        <x:v>(11) 4722-1314</x:v>
      </x:c>
      <x:c r="D2022" t="str">
        <x:v>+55 (11) 4722-1314</x:v>
      </x:c>
      <x:c r="E2022" t="str">
        <x:v>Normalizado</x:v>
      </x:c>
      <x:c r="F2022" t="str"/>
    </x:row>
    <x:row r="2023">
      <x:c r="A2023" t="str">
        <x:v>AT-02015</x:v>
      </x:c>
      <x:c r="B2023" t="str">
        <x:v>Telefone</x:v>
      </x:c>
      <x:c r="C2023" t="str">
        <x:v>(11) 3996-8205</x:v>
      </x:c>
      <x:c r="D2023" t="str">
        <x:v>+55 (11) 3996-8205</x:v>
      </x:c>
      <x:c r="E2023" t="str">
        <x:v>Normalizado</x:v>
      </x:c>
      <x:c r="F2023" t="str"/>
    </x:row>
    <x:row r="2024">
      <x:c r="A2024" t="str">
        <x:v>AT-02016</x:v>
      </x:c>
      <x:c r="B2024" t="str">
        <x:v>Telefone</x:v>
      </x:c>
      <x:c r="C2024" t="str">
        <x:v>(11) 4721-3636</x:v>
      </x:c>
      <x:c r="D2024" t="str">
        <x:v>+55 (11) 4721-3636</x:v>
      </x:c>
      <x:c r="E2024" t="str">
        <x:v>Normalizado</x:v>
      </x:c>
      <x:c r="F2024" t="str"/>
    </x:row>
    <x:row r="2025">
      <x:c r="A2025" t="str">
        <x:v>AT-02017</x:v>
      </x:c>
      <x:c r="B2025" t="str">
        <x:v>Telefone</x:v>
      </x:c>
      <x:c r="C2025" t="str">
        <x:v>(11) 4790-3771</x:v>
      </x:c>
      <x:c r="D2025" t="str">
        <x:v>+55 (11) 4790-3771</x:v>
      </x:c>
      <x:c r="E2025" t="str">
        <x:v>Normalizado</x:v>
      </x:c>
      <x:c r="F2025" t="str"/>
    </x:row>
    <x:row r="2026">
      <x:c r="A2026" t="str">
        <x:v>AT-02018</x:v>
      </x:c>
      <x:c r="B2026" t="str">
        <x:v>Telefone</x:v>
      </x:c>
      <x:c r="C2026" t="str">
        <x:v>(11) 4795-0181</x:v>
      </x:c>
      <x:c r="D2026" t="str">
        <x:v>+55 (11) 4795-0181</x:v>
      </x:c>
      <x:c r="E2026" t="str">
        <x:v>Normalizado</x:v>
      </x:c>
      <x:c r="F2026" t="str"/>
    </x:row>
    <x:row r="2027">
      <x:c r="A2027" t="str">
        <x:v>AT-02019</x:v>
      </x:c>
      <x:c r="B2027" t="str">
        <x:v>Telefone</x:v>
      </x:c>
      <x:c r="C2027" t="str">
        <x:v>(11) 4799-0404</x:v>
      </x:c>
      <x:c r="D2027" t="str">
        <x:v>+55 (11) 4799-0404</x:v>
      </x:c>
      <x:c r="E2027" t="str">
        <x:v>Normalizado</x:v>
      </x:c>
      <x:c r="F2027" t="str"/>
    </x:row>
    <x:row r="2028">
      <x:c r="A2028" t="str">
        <x:v>AT-02020</x:v>
      </x:c>
      <x:c r="B2028" t="str">
        <x:v>Telefone</x:v>
      </x:c>
      <x:c r="C2028" t="str">
        <x:v>(11) 4794-0400</x:v>
      </x:c>
      <x:c r="D2028" t="str">
        <x:v>+55 (11) 4794-0400</x:v>
      </x:c>
      <x:c r="E2028" t="str">
        <x:v>Normalizado</x:v>
      </x:c>
      <x:c r="F2028" t="str"/>
    </x:row>
    <x:row r="2029">
      <x:c r="A2029" t="str">
        <x:v>AT-02021</x:v>
      </x:c>
      <x:c r="B2029" t="str">
        <x:v>Telefone</x:v>
      </x:c>
      <x:c r="C2029" t="str">
        <x:v>(11) 4794-3600</x:v>
      </x:c>
      <x:c r="D2029" t="str">
        <x:v>+55 (11) 4794-3600</x:v>
      </x:c>
      <x:c r="E2029" t="str">
        <x:v>Normalizado</x:v>
      </x:c>
      <x:c r="F2029" t="str"/>
    </x:row>
    <x:row r="2030">
      <x:c r="A2030" t="str">
        <x:v>AT-02022</x:v>
      </x:c>
      <x:c r="B2030" t="str">
        <x:v>Telefone</x:v>
      </x:c>
      <x:c r="C2030" t="str">
        <x:v>(11) 4722-9372</x:v>
      </x:c>
      <x:c r="D2030" t="str">
        <x:v>+55 (11) 4722-9372</x:v>
      </x:c>
      <x:c r="E2030" t="str">
        <x:v>Normalizado</x:v>
      </x:c>
      <x:c r="F2030" t="str"/>
    </x:row>
    <x:row r="2031">
      <x:c r="A2031" t="str">
        <x:v>AT-02023</x:v>
      </x:c>
      <x:c r="B2031" t="str">
        <x:v>Telefone</x:v>
      </x:c>
      <x:c r="C2031" t="str">
        <x:v>(11) 4795-3744</x:v>
      </x:c>
      <x:c r="D2031" t="str">
        <x:v>+55 (11) 4795-3744</x:v>
      </x:c>
      <x:c r="E2031" t="str">
        <x:v>Normalizado</x:v>
      </x:c>
      <x:c r="F2031" t="str"/>
    </x:row>
    <x:row r="2032">
      <x:c r="A2032" t="str">
        <x:v>AT-02024</x:v>
      </x:c>
      <x:c r="B2032" t="str">
        <x:v>Telefone</x:v>
      </x:c>
      <x:c r="C2032" t="str">
        <x:v>(11) 4798-6712</x:v>
      </x:c>
      <x:c r="D2032" t="str">
        <x:v>+55 (11) 4798-6712</x:v>
      </x:c>
      <x:c r="E2032" t="str">
        <x:v>Normalizado</x:v>
      </x:c>
      <x:c r="F2032" t="str"/>
    </x:row>
    <x:row r="2033">
      <x:c r="A2033" t="str">
        <x:v>AT-02025</x:v>
      </x:c>
      <x:c r="B2033" t="str">
        <x:v>Telefone</x:v>
      </x:c>
      <x:c r="C2033" t="str">
        <x:v>(11) 4726-6146</x:v>
      </x:c>
      <x:c r="D2033" t="str">
        <x:v>+55 (11) 4726-6146</x:v>
      </x:c>
      <x:c r="E2033" t="str">
        <x:v>Normalizado</x:v>
      </x:c>
      <x:c r="F2033" t="str"/>
    </x:row>
    <x:row r="2034">
      <x:c r="A2034" t="str">
        <x:v>AT-02026</x:v>
      </x:c>
      <x:c r="B2034" t="str">
        <x:v>Telefone</x:v>
      </x:c>
      <x:c r="C2034" t="str">
        <x:v>(11) 4721-2156</x:v>
      </x:c>
      <x:c r="D2034" t="str">
        <x:v>+55 (11) 4721-2156</x:v>
      </x:c>
      <x:c r="E2034" t="str">
        <x:v>Normalizado</x:v>
      </x:c>
      <x:c r="F2034" t="str"/>
    </x:row>
    <x:row r="2035">
      <x:c r="A2035" t="str">
        <x:v>AT-02027</x:v>
      </x:c>
      <x:c r="B2035" t="str">
        <x:v>Telefone</x:v>
      </x:c>
      <x:c r="C2035" t="str">
        <x:v>(11) 4739-1911</x:v>
      </x:c>
      <x:c r="D2035" t="str">
        <x:v>+55 (11) 4739-1911</x:v>
      </x:c>
      <x:c r="E2035" t="str">
        <x:v>Normalizado</x:v>
      </x:c>
      <x:c r="F2035" t="str"/>
    </x:row>
    <x:row r="2036">
      <x:c r="A2036" t="str">
        <x:v>AT-02028</x:v>
      </x:c>
      <x:c r="B2036" t="str">
        <x:v>Telefone</x:v>
      </x:c>
      <x:c r="C2036" t="str">
        <x:v>(11) 4726-6127</x:v>
      </x:c>
      <x:c r="D2036" t="str">
        <x:v>+55 (11) 4726-6127</x:v>
      </x:c>
      <x:c r="E2036" t="str">
        <x:v>Normalizado</x:v>
      </x:c>
      <x:c r="F2036" t="str"/>
    </x:row>
    <x:row r="2037">
      <x:c r="A2037" t="str">
        <x:v>AT-02029</x:v>
      </x:c>
      <x:c r="B2037" t="str">
        <x:v>Telefone</x:v>
      </x:c>
      <x:c r="C2037" t="str">
        <x:v>(11) 4799-1694</x:v>
      </x:c>
      <x:c r="D2037" t="str">
        <x:v>+55 (11) 4799-1694</x:v>
      </x:c>
      <x:c r="E2037" t="str">
        <x:v>Normalizado</x:v>
      </x:c>
      <x:c r="F2037" t="str"/>
    </x:row>
    <x:row r="2038">
      <x:c r="A2038" t="str">
        <x:v>AT-02030</x:v>
      </x:c>
      <x:c r="B2038" t="str">
        <x:v>Telefone</x:v>
      </x:c>
      <x:c r="C2038" t="str">
        <x:v>(11) 4790-6800</x:v>
      </x:c>
      <x:c r="D2038" t="str">
        <x:v>+55 (11) 4790-6800</x:v>
      </x:c>
      <x:c r="E2038" t="str">
        <x:v>Normalizado</x:v>
      </x:c>
      <x:c r="F2038" t="str"/>
    </x:row>
    <x:row r="2039">
      <x:c r="A2039" t="str">
        <x:v>AT-02031</x:v>
      </x:c>
      <x:c r="B2039" t="str">
        <x:v>Telefone</x:v>
      </x:c>
      <x:c r="C2039" t="str">
        <x:v>(11) 4739-1444</x:v>
      </x:c>
      <x:c r="D2039" t="str">
        <x:v>+55 (11) 4739-1444</x:v>
      </x:c>
      <x:c r="E2039" t="str">
        <x:v>Normalizado</x:v>
      </x:c>
      <x:c r="F2039" t="str"/>
    </x:row>
    <x:row r="2040">
      <x:c r="A2040" t="str">
        <x:v>AT-02032</x:v>
      </x:c>
      <x:c r="B2040" t="str">
        <x:v>Telefone</x:v>
      </x:c>
      <x:c r="C2040" t="str">
        <x:v>(11) 4728-3920</x:v>
      </x:c>
      <x:c r="D2040" t="str">
        <x:v>+55 (11) 4728-3920</x:v>
      </x:c>
      <x:c r="E2040" t="str">
        <x:v>Normalizado</x:v>
      </x:c>
      <x:c r="F2040" t="str"/>
    </x:row>
    <x:row r="2041">
      <x:c r="A2041" t="str">
        <x:v>AT-02033</x:v>
      </x:c>
      <x:c r="B2041" t="str">
        <x:v>Telefone</x:v>
      </x:c>
      <x:c r="C2041" t="str">
        <x:v>(11) 4790-4601</x:v>
      </x:c>
      <x:c r="D2041" t="str">
        <x:v>+55 (11) 4790-4601</x:v>
      </x:c>
      <x:c r="E2041" t="str">
        <x:v>Normalizado</x:v>
      </x:c>
      <x:c r="F2041" t="str"/>
    </x:row>
    <x:row r="2042">
      <x:c r="A2042" t="str">
        <x:v>AT-02034</x:v>
      </x:c>
      <x:c r="B2042" t="str">
        <x:v>Telefone</x:v>
      </x:c>
      <x:c r="C2042" t="str">
        <x:v>(11) 4790-4531</x:v>
      </x:c>
      <x:c r="D2042" t="str">
        <x:v>+55 (11) 4790-4531</x:v>
      </x:c>
      <x:c r="E2042" t="str">
        <x:v>Normalizado</x:v>
      </x:c>
      <x:c r="F2042" t="str"/>
    </x:row>
    <x:row r="2043">
      <x:c r="A2043" t="str">
        <x:v>AT-02035</x:v>
      </x:c>
      <x:c r="B2043" t="str">
        <x:v>Telefone</x:v>
      </x:c>
      <x:c r="C2043" t="str">
        <x:v>(11) 4790-6333</x:v>
      </x:c>
      <x:c r="D2043" t="str">
        <x:v>+55 (11) 4790-6333</x:v>
      </x:c>
      <x:c r="E2043" t="str">
        <x:v>Normalizado</x:v>
      </x:c>
      <x:c r="F2043" t="str"/>
    </x:row>
    <x:row r="2044">
      <x:c r="A2044" t="str">
        <x:v>AT-02036</x:v>
      </x:c>
      <x:c r="B2044" t="str">
        <x:v>Telefone</x:v>
      </x:c>
      <x:c r="C2044" t="str">
        <x:v>(11) 4722-3020</x:v>
      </x:c>
      <x:c r="D2044" t="str">
        <x:v>+55 (11) 4722-3020</x:v>
      </x:c>
      <x:c r="E2044" t="str">
        <x:v>Normalizado</x:v>
      </x:c>
      <x:c r="F2044" t="str"/>
    </x:row>
    <x:row r="2045">
      <x:c r="A2045" t="str">
        <x:v>AT-02037</x:v>
      </x:c>
      <x:c r="B2045" t="str">
        <x:v>Telefone</x:v>
      </x:c>
      <x:c r="C2045" t="str">
        <x:v>(11) 4799-0869</x:v>
      </x:c>
      <x:c r="D2045" t="str">
        <x:v>+55 (11) 4799-0869</x:v>
      </x:c>
      <x:c r="E2045" t="str">
        <x:v>Normalizado</x:v>
      </x:c>
      <x:c r="F2045" t="str"/>
    </x:row>
    <x:row r="2046">
      <x:c r="A2046" t="str">
        <x:v>AT-02038</x:v>
      </x:c>
      <x:c r="B2046" t="str">
        <x:v>Telefone</x:v>
      </x:c>
      <x:c r="C2046" t="str">
        <x:v>(11) 4699-1050</x:v>
      </x:c>
      <x:c r="D2046" t="str">
        <x:v>+55 (11) 4699-1050</x:v>
      </x:c>
      <x:c r="E2046" t="str">
        <x:v>Normalizado</x:v>
      </x:c>
      <x:c r="F2046" t="str"/>
    </x:row>
    <x:row r="2047">
      <x:c r="A2047" t="str">
        <x:v>AT-02039</x:v>
      </x:c>
      <x:c r="B2047" t="str">
        <x:v>Telefone</x:v>
      </x:c>
      <x:c r="C2047" t="str">
        <x:v>(11) 2378-5045</x:v>
      </x:c>
      <x:c r="D2047" t="str">
        <x:v>+55 (11) 2378-5045</x:v>
      </x:c>
      <x:c r="E2047" t="str">
        <x:v>Normalizado</x:v>
      </x:c>
      <x:c r="F2047" t="str"/>
    </x:row>
    <x:row r="2048">
      <x:c r="A2048" t="str">
        <x:v>AT-02040</x:v>
      </x:c>
      <x:c r="B2048" t="str">
        <x:v>Telefone</x:v>
      </x:c>
      <x:c r="C2048" t="str">
        <x:v>(11) 4796-5532</x:v>
      </x:c>
      <x:c r="D2048" t="str">
        <x:v>+55 (11) 4796-5532</x:v>
      </x:c>
      <x:c r="E2048" t="str">
        <x:v>Normalizado</x:v>
      </x:c>
      <x:c r="F2048" t="str"/>
    </x:row>
    <x:row r="2049">
      <x:c r="A2049" t="str">
        <x:v>AT-02041</x:v>
      </x:c>
      <x:c r="B2049" t="str">
        <x:v>Telefone</x:v>
      </x:c>
      <x:c r="C2049" t="str">
        <x:v>(11) 4799-9350</x:v>
      </x:c>
      <x:c r="D2049" t="str">
        <x:v>+55 (11) 4799-9350</x:v>
      </x:c>
      <x:c r="E2049" t="str">
        <x:v>Normalizado</x:v>
      </x:c>
      <x:c r="F2049" t="str"/>
    </x:row>
    <x:row r="2050">
      <x:c r="A2050" t="str">
        <x:v>AT-02042</x:v>
      </x:c>
      <x:c r="B2050" t="str">
        <x:v>Telefone</x:v>
      </x:c>
      <x:c r="C2050" t="str">
        <x:v>(11) 4255-6867</x:v>
      </x:c>
      <x:c r="D2050" t="str">
        <x:v>+55 (11) 4255-6867</x:v>
      </x:c>
      <x:c r="E2050" t="str">
        <x:v>Normalizado</x:v>
      </x:c>
      <x:c r="F2050" t="str"/>
    </x:row>
    <x:row r="2051">
      <x:c r="A2051" t="str">
        <x:v>AT-02043</x:v>
      </x:c>
      <x:c r="B2051" t="str">
        <x:v>Telefone</x:v>
      </x:c>
      <x:c r="C2051" t="str">
        <x:v>(11) 4862-2568</x:v>
      </x:c>
      <x:c r="D2051" t="str">
        <x:v>+55 (11) 4862-2568</x:v>
      </x:c>
      <x:c r="E2051" t="str">
        <x:v>Normalizado</x:v>
      </x:c>
      <x:c r="F2051" t="str"/>
    </x:row>
    <x:row r="2052">
      <x:c r="A2052" t="str">
        <x:v>AT-02044</x:v>
      </x:c>
      <x:c r="B2052" t="str">
        <x:v>Telefone</x:v>
      </x:c>
      <x:c r="C2052" t="str">
        <x:v>(11) 4790-4332</x:v>
      </x:c>
      <x:c r="D2052" t="str">
        <x:v>+55 (11) 4790-4332</x:v>
      </x:c>
      <x:c r="E2052" t="str">
        <x:v>Normalizado</x:v>
      </x:c>
      <x:c r="F2052" t="str"/>
    </x:row>
    <x:row r="2053">
      <x:c r="A2053" t="str">
        <x:v>AT-02045</x:v>
      </x:c>
      <x:c r="B2053" t="str">
        <x:v>Telefone</x:v>
      </x:c>
      <x:c r="C2053" t="str">
        <x:v>(11) 4721-8000</x:v>
      </x:c>
      <x:c r="D2053" t="str">
        <x:v>+55 (11) 4721-8000</x:v>
      </x:c>
      <x:c r="E2053" t="str">
        <x:v>Normalizado</x:v>
      </x:c>
      <x:c r="F2053" t="str"/>
    </x:row>
    <x:row r="2054">
      <x:c r="A2054" t="str">
        <x:v>AT-02046</x:v>
      </x:c>
      <x:c r="B2054" t="str">
        <x:v>Telefone</x:v>
      </x:c>
      <x:c r="C2054" t="str">
        <x:v>(11) 4729-8531</x:v>
      </x:c>
      <x:c r="D2054" t="str">
        <x:v>+55 (11) 4729-8531</x:v>
      </x:c>
      <x:c r="E2054" t="str">
        <x:v>Normalizado</x:v>
      </x:c>
      <x:c r="F2054" t="str"/>
    </x:row>
    <x:row r="2055">
      <x:c r="A2055" t="str">
        <x:v>AT-02047</x:v>
      </x:c>
      <x:c r="B2055" t="str">
        <x:v>Telefone</x:v>
      </x:c>
      <x:c r="C2055" t="str">
        <x:v>(11) 4727-5137</x:v>
      </x:c>
      <x:c r="D2055" t="str">
        <x:v>+55 (11) 4727-5137</x:v>
      </x:c>
      <x:c r="E2055" t="str">
        <x:v>Normalizado</x:v>
      </x:c>
      <x:c r="F2055" t="str"/>
    </x:row>
    <x:row r="2056">
      <x:c r="A2056" t="str">
        <x:v>AT-02048</x:v>
      </x:c>
      <x:c r="B2056" t="str">
        <x:v>Telefone</x:v>
      </x:c>
      <x:c r="C2056" t="str">
        <x:v>(11) 4799-5666</x:v>
      </x:c>
      <x:c r="D2056" t="str">
        <x:v>+55 (11) 4799-5666</x:v>
      </x:c>
      <x:c r="E2056" t="str">
        <x:v>Normalizado</x:v>
      </x:c>
      <x:c r="F2056" t="str"/>
    </x:row>
    <x:row r="2057">
      <x:c r="A2057" t="str">
        <x:v>AT-02049</x:v>
      </x:c>
      <x:c r="B2057" t="str">
        <x:v>Telefone</x:v>
      </x:c>
      <x:c r="C2057" t="str">
        <x:v>(11) 4727-5400</x:v>
      </x:c>
      <x:c r="D2057" t="str">
        <x:v>+55 (11) 4727-5400</x:v>
      </x:c>
      <x:c r="E2057" t="str">
        <x:v>Normalizado</x:v>
      </x:c>
      <x:c r="F2057" t="str"/>
    </x:row>
    <x:row r="2058">
      <x:c r="A2058" t="str">
        <x:v>AT-02050</x:v>
      </x:c>
      <x:c r="B2058" t="str">
        <x:v>Telefone</x:v>
      </x:c>
      <x:c r="C2058" t="str">
        <x:v>(11) 4796-1344</x:v>
      </x:c>
      <x:c r="D2058" t="str">
        <x:v>+55 (11) 4796-1344</x:v>
      </x:c>
      <x:c r="E2058" t="str">
        <x:v>Normalizado</x:v>
      </x:c>
      <x:c r="F2058" t="str"/>
    </x:row>
    <x:row r="2059">
      <x:c r="A2059" t="str">
        <x:v>AT-02051</x:v>
      </x:c>
      <x:c r="B2059" t="str">
        <x:v>Telefone</x:v>
      </x:c>
      <x:c r="C2059" t="str">
        <x:v>(11) 4799-4666</x:v>
      </x:c>
      <x:c r="D2059" t="str">
        <x:v>+55 (11) 4799-4666</x:v>
      </x:c>
      <x:c r="E2059" t="str">
        <x:v>Normalizado</x:v>
      </x:c>
      <x:c r="F2059" t="str"/>
    </x:row>
    <x:row r="2060">
      <x:c r="A2060" t="str">
        <x:v>AT-02052</x:v>
      </x:c>
      <x:c r="B2060" t="str">
        <x:v>Telefone</x:v>
      </x:c>
      <x:c r="C2060" t="str">
        <x:v>(11) 4723-4620</x:v>
      </x:c>
      <x:c r="D2060" t="str">
        <x:v>+55 (11) 4723-4620</x:v>
      </x:c>
      <x:c r="E2060" t="str">
        <x:v>Normalizado</x:v>
      </x:c>
      <x:c r="F2060" t="str"/>
    </x:row>
    <x:row r="2061">
      <x:c r="A2061" t="str">
        <x:v>AT-02053</x:v>
      </x:c>
      <x:c r="B2061" t="str">
        <x:v>Telefone</x:v>
      </x:c>
      <x:c r="C2061" t="str">
        <x:v>(11) 4761-7798</x:v>
      </x:c>
      <x:c r="D2061" t="str">
        <x:v>+55 (11) 4761-7798</x:v>
      </x:c>
      <x:c r="E2061" t="str">
        <x:v>Normalizado</x:v>
      </x:c>
      <x:c r="F2061" t="str"/>
    </x:row>
    <x:row r="2062">
      <x:c r="A2062" t="str">
        <x:v>AT-02054</x:v>
      </x:c>
      <x:c r="B2062" t="str">
        <x:v>Telefone</x:v>
      </x:c>
      <x:c r="C2062" t="str">
        <x:v>(11) 4790-4332</x:v>
      </x:c>
      <x:c r="D2062" t="str">
        <x:v>+55 (11) 4790-4332</x:v>
      </x:c>
      <x:c r="E2062" t="str">
        <x:v>Normalizado</x:v>
      </x:c>
      <x:c r="F2062" t="str"/>
    </x:row>
    <x:row r="2063">
      <x:c r="A2063" t="str">
        <x:v>AT-02055</x:v>
      </x:c>
      <x:c r="B2063" t="str">
        <x:v>Telefone</x:v>
      </x:c>
      <x:c r="C2063" t="str">
        <x:v>(11) 4761-0222</x:v>
      </x:c>
      <x:c r="D2063" t="str">
        <x:v>+55 (11) 4761-0222</x:v>
      </x:c>
      <x:c r="E2063" t="str">
        <x:v>Normalizado</x:v>
      </x:c>
      <x:c r="F2063" t="str"/>
    </x:row>
    <x:row r="2064">
      <x:c r="A2064" t="str">
        <x:v>AT-02056</x:v>
      </x:c>
      <x:c r="B2064" t="str">
        <x:v>Telefone</x:v>
      </x:c>
      <x:c r="C2064" t="str">
        <x:v>(11) 4725-1985</x:v>
      </x:c>
      <x:c r="D2064" t="str">
        <x:v>+55 (11) 4725-1985</x:v>
      </x:c>
      <x:c r="E2064" t="str">
        <x:v>Normalizado</x:v>
      </x:c>
      <x:c r="F2064" t="str"/>
    </x:row>
    <x:row r="2065">
      <x:c r="A2065" t="str">
        <x:v>AT-02057</x:v>
      </x:c>
      <x:c r="B2065" t="str">
        <x:v>Telefone</x:v>
      </x:c>
      <x:c r="C2065" t="str">
        <x:v>(11) 4727-3775</x:v>
      </x:c>
      <x:c r="D2065" t="str">
        <x:v>+55 (11) 4727-3775</x:v>
      </x:c>
      <x:c r="E2065" t="str">
        <x:v>Normalizado</x:v>
      </x:c>
      <x:c r="F2065" t="str"/>
    </x:row>
    <x:row r="2066">
      <x:c r="A2066" t="str">
        <x:v>AT-02058</x:v>
      </x:c>
      <x:c r="B2066" t="str">
        <x:v>Telefone</x:v>
      </x:c>
      <x:c r="C2066" t="str">
        <x:v>(11) 4792-2700</x:v>
      </x:c>
      <x:c r="D2066" t="str">
        <x:v>+55 (11) 4792-2700</x:v>
      </x:c>
      <x:c r="E2066" t="str">
        <x:v>Normalizado</x:v>
      </x:c>
      <x:c r="F2066" t="str"/>
    </x:row>
    <x:row r="2067">
      <x:c r="A2067" t="str">
        <x:v>AT-02059</x:v>
      </x:c>
      <x:c r="B2067" t="str">
        <x:v>Telefone</x:v>
      </x:c>
      <x:c r="C2067" t="str">
        <x:v>(11) 4722-1719</x:v>
      </x:c>
      <x:c r="D2067" t="str">
        <x:v>+55 (11) 4722-1719</x:v>
      </x:c>
      <x:c r="E2067" t="str">
        <x:v>Normalizado</x:v>
      </x:c>
      <x:c r="F2067" t="str"/>
    </x:row>
    <x:row r="2068">
      <x:c r="A2068" t="str">
        <x:v>AT-02060</x:v>
      </x:c>
      <x:c r="B2068" t="str">
        <x:v>Telefone</x:v>
      </x:c>
      <x:c r="C2068" t="str">
        <x:v>(11) 4792-7213</x:v>
      </x:c>
      <x:c r="D2068" t="str">
        <x:v>+55 (11) 4792-7213</x:v>
      </x:c>
      <x:c r="E2068" t="str">
        <x:v>Normalizado</x:v>
      </x:c>
      <x:c r="F2068" t="str"/>
    </x:row>
    <x:row r="2069">
      <x:c r="A2069" t="str">
        <x:v>AT-02061</x:v>
      </x:c>
      <x:c r="B2069" t="str">
        <x:v>Telefone</x:v>
      </x:c>
      <x:c r="C2069" t="str">
        <x:v>(11) 2668-6661</x:v>
      </x:c>
      <x:c r="D2069" t="str">
        <x:v>+55 (11) 2668-6661</x:v>
      </x:c>
      <x:c r="E2069" t="str">
        <x:v>Normalizado</x:v>
      </x:c>
      <x:c r="F2069" t="str"/>
    </x:row>
    <x:row r="2070">
      <x:c r="A2070" t="str">
        <x:v>AT-02062</x:v>
      </x:c>
      <x:c r="B2070" t="str">
        <x:v>Telefone</x:v>
      </x:c>
      <x:c r="C2070" t="str">
        <x:v>(11) 5464-3435</x:v>
      </x:c>
      <x:c r="D2070" t="str">
        <x:v>+55 (11) 5464-3435</x:v>
      </x:c>
      <x:c r="E2070" t="str">
        <x:v>Normalizado</x:v>
      </x:c>
      <x:c r="F2070" t="str"/>
    </x:row>
    <x:row r="2071">
      <x:c r="A2071" t="str">
        <x:v>AT-02063</x:v>
      </x:c>
      <x:c r="B2071" t="str">
        <x:v>Telefone</x:v>
      </x:c>
      <x:c r="C2071" t="str">
        <x:v>(11) 4727-1999</x:v>
      </x:c>
      <x:c r="D2071" t="str">
        <x:v>+55 (11) 4727-1999</x:v>
      </x:c>
      <x:c r="E2071" t="str">
        <x:v>Normalizado</x:v>
      </x:c>
      <x:c r="F2071" t="str"/>
    </x:row>
    <x:row r="2072">
      <x:c r="A2072" t="str">
        <x:v>AT-02064</x:v>
      </x:c>
      <x:c r="B2072" t="str">
        <x:v>Telefone</x:v>
      </x:c>
      <x:c r="C2072" t="str">
        <x:v>(11) 4729-4991</x:v>
      </x:c>
      <x:c r="D2072" t="str">
        <x:v>+55 (11) 4729-4991</x:v>
      </x:c>
      <x:c r="E2072" t="str">
        <x:v>Normalizado</x:v>
      </x:c>
      <x:c r="F2072" t="str"/>
    </x:row>
    <x:row r="2073">
      <x:c r="A2073" t="str">
        <x:v>AT-02065</x:v>
      </x:c>
      <x:c r="B2073" t="str">
        <x:v>Telefone</x:v>
      </x:c>
      <x:c r="C2073" t="str">
        <x:v>(11) 4645-7970</x:v>
      </x:c>
      <x:c r="D2073" t="str">
        <x:v>+55 (11) 4645-7970</x:v>
      </x:c>
      <x:c r="E2073" t="str">
        <x:v>Normalizado</x:v>
      </x:c>
      <x:c r="F2073" t="str"/>
    </x:row>
    <x:row r="2074">
      <x:c r="A2074" t="str">
        <x:v>AT-02066</x:v>
      </x:c>
      <x:c r="B2074" t="str">
        <x:v>Telefone</x:v>
      </x:c>
      <x:c r="C2074" t="str">
        <x:v>(11) 4721-2993</x:v>
      </x:c>
      <x:c r="D2074" t="str">
        <x:v>+55 (11) 4721-2993</x:v>
      </x:c>
      <x:c r="E2074" t="str">
        <x:v>Normalizado</x:v>
      </x:c>
      <x:c r="F2074" t="str"/>
    </x:row>
    <x:row r="2075">
      <x:c r="A2075" t="str">
        <x:v>AT-02067</x:v>
      </x:c>
      <x:c r="B2075" t="str">
        <x:v>Telefone</x:v>
      </x:c>
      <x:c r="C2075" t="str">
        <x:v>(11) 4794-5101</x:v>
      </x:c>
      <x:c r="D2075" t="str">
        <x:v>+55 (11) 4794-5101</x:v>
      </x:c>
      <x:c r="E2075" t="str">
        <x:v>Normalizado</x:v>
      </x:c>
      <x:c r="F2075" t="str"/>
    </x:row>
    <x:row r="2076">
      <x:c r="A2076" t="str">
        <x:v>AT-02068</x:v>
      </x:c>
      <x:c r="B2076" t="str">
        <x:v>Telefone</x:v>
      </x:c>
      <x:c r="C2076" t="str">
        <x:v>(11) 4721-2995</x:v>
      </x:c>
      <x:c r="D2076" t="str">
        <x:v>+55 (11) 4721-2995</x:v>
      </x:c>
      <x:c r="E2076" t="str">
        <x:v>Normalizado</x:v>
      </x:c>
      <x:c r="F2076" t="str"/>
    </x:row>
    <x:row r="2077">
      <x:c r="A2077" t="str">
        <x:v>AT-02069</x:v>
      </x:c>
      <x:c r="B2077" t="str">
        <x:v>Telefone</x:v>
      </x:c>
      <x:c r="C2077" t="str">
        <x:v>(11) 4699-3030</x:v>
      </x:c>
      <x:c r="D2077" t="str">
        <x:v>+55 (11) 4699-3030</x:v>
      </x:c>
      <x:c r="E2077" t="str">
        <x:v>Normalizado</x:v>
      </x:c>
      <x:c r="F2077" t="str"/>
    </x:row>
    <x:row r="2078">
      <x:c r="A2078" t="str">
        <x:v>AT-02070</x:v>
      </x:c>
      <x:c r="B2078" t="str">
        <x:v>Telefone</x:v>
      </x:c>
      <x:c r="C2078" t="str">
        <x:v>(11) 4727-7111</x:v>
      </x:c>
      <x:c r="D2078" t="str">
        <x:v>+55 (11) 4727-7111</x:v>
      </x:c>
      <x:c r="E2078" t="str">
        <x:v>Normalizado</x:v>
      </x:c>
      <x:c r="F2078" t="str"/>
    </x:row>
    <x:row r="2079">
      <x:c r="A2079" t="str">
        <x:v>AT-02071</x:v>
      </x:c>
      <x:c r="B2079" t="str">
        <x:v>Telefone</x:v>
      </x:c>
      <x:c r="C2079" t="str">
        <x:v>(11) 4797-7253</x:v>
      </x:c>
      <x:c r="D2079" t="str">
        <x:v>+55 (11) 4797-7253</x:v>
      </x:c>
      <x:c r="E2079" t="str">
        <x:v>Normalizado</x:v>
      </x:c>
      <x:c r="F2079" t="str"/>
    </x:row>
    <x:row r="2080">
      <x:c r="A2080" t="str">
        <x:v>AT-02072</x:v>
      </x:c>
      <x:c r="B2080" t="str">
        <x:v>Telefone</x:v>
      </x:c>
      <x:c r="C2080" t="str">
        <x:v>(11) 4738-4112</x:v>
      </x:c>
      <x:c r="D2080" t="str">
        <x:v>+55 (11) 4738-4112</x:v>
      </x:c>
      <x:c r="E2080" t="str">
        <x:v>Normalizado</x:v>
      </x:c>
      <x:c r="F2080" t="str"/>
    </x:row>
    <x:row r="2081">
      <x:c r="A2081" t="str">
        <x:v>AT-02073</x:v>
      </x:c>
      <x:c r="B2081" t="str">
        <x:v>Telefone</x:v>
      </x:c>
      <x:c r="C2081" t="str">
        <x:v>(11) 4762-1161</x:v>
      </x:c>
      <x:c r="D2081" t="str">
        <x:v>+55 (11) 4762-1161</x:v>
      </x:c>
      <x:c r="E2081" t="str">
        <x:v>Normalizado</x:v>
      </x:c>
      <x:c r="F2081" t="str"/>
    </x:row>
    <x:row r="2082">
      <x:c r="A2082" t="str">
        <x:v>AT-02074</x:v>
      </x:c>
      <x:c r="B2082" t="str">
        <x:v>Telefone</x:v>
      </x:c>
      <x:c r="C2082" t="str">
        <x:v>(11) 4721-9030</x:v>
      </x:c>
      <x:c r="D2082" t="str">
        <x:v>+55 (11) 4721-9030</x:v>
      </x:c>
      <x:c r="E2082" t="str">
        <x:v>Normalizado</x:v>
      </x:c>
      <x:c r="F2082" t="str"/>
    </x:row>
    <x:row r="2083">
      <x:c r="A2083" t="str">
        <x:v>AT-02075</x:v>
      </x:c>
      <x:c r="B2083" t="str">
        <x:v>Telefone</x:v>
      </x:c>
      <x:c r="C2083" t="str">
        <x:v>(11) 2086-2158</x:v>
      </x:c>
      <x:c r="D2083" t="str">
        <x:v>+55 (11) 2086-2158</x:v>
      </x:c>
      <x:c r="E2083" t="str">
        <x:v>Normalizado</x:v>
      </x:c>
      <x:c r="F2083" t="str"/>
    </x:row>
    <x:row r="2084">
      <x:c r="A2084" t="str">
        <x:v>AT-02076</x:v>
      </x:c>
      <x:c r="B2084" t="str">
        <x:v>Telefone</x:v>
      </x:c>
      <x:c r="C2084" t="str">
        <x:v>(11) 4794-7722</x:v>
      </x:c>
      <x:c r="D2084" t="str">
        <x:v>+55 (11) 4794-7722</x:v>
      </x:c>
      <x:c r="E2084" t="str">
        <x:v>Normalizado</x:v>
      </x:c>
      <x:c r="F2084" t="str"/>
    </x:row>
    <x:row r="2085">
      <x:c r="A2085" t="str">
        <x:v>AT-02077</x:v>
      </x:c>
      <x:c r="B2085" t="str">
        <x:v>Telefone</x:v>
      </x:c>
      <x:c r="C2085" t="str">
        <x:v>(11) 2499-6262</x:v>
      </x:c>
      <x:c r="D2085" t="str">
        <x:v>+55 (11) 2499-6262</x:v>
      </x:c>
      <x:c r="E2085" t="str">
        <x:v>Normalizado</x:v>
      </x:c>
      <x:c r="F2085" t="str"/>
    </x:row>
    <x:row r="2086">
      <x:c r="A2086" t="str">
        <x:v>AT-02078</x:v>
      </x:c>
      <x:c r="B2086" t="str">
        <x:v>Telefone</x:v>
      </x:c>
      <x:c r="C2086" t="str">
        <x:v>(11) 4729-6436</x:v>
      </x:c>
      <x:c r="D2086" t="str">
        <x:v>+55 (11) 4729-6436</x:v>
      </x:c>
      <x:c r="E2086" t="str">
        <x:v>Normalizado</x:v>
      </x:c>
      <x:c r="F2086" t="str"/>
    </x:row>
    <x:row r="2087">
      <x:c r="A2087" t="str">
        <x:v>AT-02079</x:v>
      </x:c>
      <x:c r="B2087" t="str">
        <x:v>Telefone</x:v>
      </x:c>
      <x:c r="C2087" t="str">
        <x:v>(11) 2432-2247</x:v>
      </x:c>
      <x:c r="D2087" t="str">
        <x:v>+55 (11) 2432-2247</x:v>
      </x:c>
      <x:c r="E2087" t="str">
        <x:v>Normalizado</x:v>
      </x:c>
      <x:c r="F2087" t="str"/>
    </x:row>
    <x:row r="2088">
      <x:c r="A2088" t="str">
        <x:v>AT-02080</x:v>
      </x:c>
      <x:c r="B2088" t="str">
        <x:v>Telefone</x:v>
      </x:c>
      <x:c r="C2088" t="str">
        <x:v>(11) 3428-0851</x:v>
      </x:c>
      <x:c r="D2088" t="str">
        <x:v>+55 (11) 3428-0851</x:v>
      </x:c>
      <x:c r="E2088" t="str">
        <x:v>Normalizado</x:v>
      </x:c>
      <x:c r="F2088" t="str"/>
    </x:row>
    <x:row r="2089">
      <x:c r="A2089" t="str">
        <x:v>AT-02081</x:v>
      </x:c>
      <x:c r="B2089" t="str">
        <x:v>Telefone</x:v>
      </x:c>
      <x:c r="C2089" t="str">
        <x:v>(11) 3820-3886</x:v>
      </x:c>
      <x:c r="D2089" t="str">
        <x:v>+55 (11) 3820-3886</x:v>
      </x:c>
      <x:c r="E2089" t="str">
        <x:v>Normalizado</x:v>
      </x:c>
      <x:c r="F2089" t="str"/>
    </x:row>
    <x:row r="2090">
      <x:c r="A2090" t="str">
        <x:v>AT-02082</x:v>
      </x:c>
      <x:c r="B2090" t="str">
        <x:v>Telefone</x:v>
      </x:c>
      <x:c r="C2090" t="str">
        <x:v>(11) 2087-7300</x:v>
      </x:c>
      <x:c r="D2090" t="str">
        <x:v>+55 (11) 2087-7300</x:v>
      </x:c>
      <x:c r="E2090" t="str">
        <x:v>Normalizado</x:v>
      </x:c>
      <x:c r="F2090" t="str"/>
    </x:row>
    <x:row r="2091">
      <x:c r="A2091" t="str">
        <x:v>AT-02083</x:v>
      </x:c>
      <x:c r="B2091" t="str">
        <x:v>Telefone</x:v>
      </x:c>
      <x:c r="C2091" t="str">
        <x:v>(11) 2229-7447</x:v>
      </x:c>
      <x:c r="D2091" t="str">
        <x:v>+55 (11) 2229-7447</x:v>
      </x:c>
      <x:c r="E2091" t="str">
        <x:v>Normalizado</x:v>
      </x:c>
      <x:c r="F2091" t="str"/>
    </x:row>
    <x:row r="2092">
      <x:c r="A2092" t="str">
        <x:v>AT-02084</x:v>
      </x:c>
      <x:c r="B2092" t="str">
        <x:v>Telefone</x:v>
      </x:c>
      <x:c r="C2092" t="str">
        <x:v>(11) 2480-2156</x:v>
      </x:c>
      <x:c r="D2092" t="str">
        <x:v>+55 (11) 2480-2156</x:v>
      </x:c>
      <x:c r="E2092" t="str">
        <x:v>Normalizado</x:v>
      </x:c>
      <x:c r="F2092" t="str"/>
    </x:row>
    <x:row r="2093">
      <x:c r="A2093" t="str">
        <x:v>AT-02085</x:v>
      </x:c>
      <x:c r="B2093" t="str">
        <x:v>Telefone</x:v>
      </x:c>
      <x:c r="C2093" t="str">
        <x:v>(11) 2421-2150</x:v>
      </x:c>
      <x:c r="D2093" t="str">
        <x:v>+55 (11) 2421-2150</x:v>
      </x:c>
      <x:c r="E2093" t="str">
        <x:v>Normalizado</x:v>
      </x:c>
      <x:c r="F2093" t="str"/>
    </x:row>
    <x:row r="2094">
      <x:c r="A2094" t="str">
        <x:v>AT-02086</x:v>
      </x:c>
      <x:c r="B2094" t="str">
        <x:v>Telefone</x:v>
      </x:c>
      <x:c r="C2094" t="str">
        <x:v>(11) 4964-8283</x:v>
      </x:c>
      <x:c r="D2094" t="str">
        <x:v>+55 (11) 4964-8283</x:v>
      </x:c>
      <x:c r="E2094" t="str">
        <x:v>Normalizado</x:v>
      </x:c>
      <x:c r="F2094" t="str"/>
    </x:row>
    <x:row r="2095">
      <x:c r="A2095" t="str">
        <x:v>AT-02087</x:v>
      </x:c>
      <x:c r="B2095" t="str">
        <x:v>Telefone</x:v>
      </x:c>
      <x:c r="C2095" t="str">
        <x:v>(11) 2456-3456</x:v>
      </x:c>
      <x:c r="D2095" t="str">
        <x:v>+55 (11) 2456-3456</x:v>
      </x:c>
      <x:c r="E2095" t="str">
        <x:v>Normalizado</x:v>
      </x:c>
      <x:c r="F2095" t="str"/>
    </x:row>
    <x:row r="2096">
      <x:c r="A2096" t="str">
        <x:v>AT-02088</x:v>
      </x:c>
      <x:c r="B2096" t="str">
        <x:v>Telefone</x:v>
      </x:c>
      <x:c r="C2096" t="str">
        <x:v>(11) 2480-2002</x:v>
      </x:c>
      <x:c r="D2096" t="str">
        <x:v>+55 (11) 2480-2002</x:v>
      </x:c>
      <x:c r="E2096" t="str">
        <x:v>Normalizado</x:v>
      </x:c>
      <x:c r="F2096" t="str"/>
    </x:row>
    <x:row r="2097">
      <x:c r="A2097" t="str">
        <x:v>AT-02089</x:v>
      </x:c>
      <x:c r="B2097" t="str">
        <x:v>Telefone</x:v>
      </x:c>
      <x:c r="C2097" t="str">
        <x:v>(11) 4372-0178</x:v>
      </x:c>
      <x:c r="D2097" t="str">
        <x:v>+55 (11) 4372-0178</x:v>
      </x:c>
      <x:c r="E2097" t="str">
        <x:v>Normalizado</x:v>
      </x:c>
      <x:c r="F2097" t="str"/>
    </x:row>
    <x:row r="2098">
      <x:c r="A2098" t="str">
        <x:v>AT-02090</x:v>
      </x:c>
      <x:c r="B2098" t="str">
        <x:v>Telefone</x:v>
      </x:c>
      <x:c r="C2098" t="str">
        <x:v>(11) 2412-1162</x:v>
      </x:c>
      <x:c r="D2098" t="str">
        <x:v>+55 (11) 2412-1162</x:v>
      </x:c>
      <x:c r="E2098" t="str">
        <x:v>Normalizado</x:v>
      </x:c>
      <x:c r="F2098" t="str"/>
    </x:row>
    <x:row r="2099">
      <x:c r="A2099" t="str">
        <x:v>AT-02091</x:v>
      </x:c>
      <x:c r="B2099" t="str">
        <x:v>Telefone</x:v>
      </x:c>
      <x:c r="C2099" t="str">
        <x:v>(11) 2485-5458</x:v>
      </x:c>
      <x:c r="D2099" t="str">
        <x:v>+55 (11) 2485-5458</x:v>
      </x:c>
      <x:c r="E2099" t="str">
        <x:v>Normalizado</x:v>
      </x:c>
      <x:c r="F2099" t="str"/>
    </x:row>
    <x:row r="2100">
      <x:c r="A2100" t="str">
        <x:v>AT-02092</x:v>
      </x:c>
      <x:c r="B2100" t="str">
        <x:v>Telefone</x:v>
      </x:c>
      <x:c r="C2100" t="str">
        <x:v>(11) 2859-4401</x:v>
      </x:c>
      <x:c r="D2100" t="str">
        <x:v>+55 (11) 2859-4401</x:v>
      </x:c>
      <x:c r="E2100" t="str">
        <x:v>Normalizado</x:v>
      </x:c>
      <x:c r="F2100" t="str"/>
    </x:row>
    <x:row r="2101">
      <x:c r="A2101" t="str">
        <x:v>AT-02093</x:v>
      </x:c>
      <x:c r="B2101" t="str">
        <x:v>Telefone</x:v>
      </x:c>
      <x:c r="C2101" t="str">
        <x:v>(11) 2432-5766</x:v>
      </x:c>
      <x:c r="D2101" t="str">
        <x:v>+55 (11) 2432-5766</x:v>
      </x:c>
      <x:c r="E2101" t="str">
        <x:v>Normalizado</x:v>
      </x:c>
      <x:c r="F2101" t="str"/>
    </x:row>
    <x:row r="2102">
      <x:c r="A2102" t="str">
        <x:v>AT-02094</x:v>
      </x:c>
      <x:c r="B2102" t="str">
        <x:v>Telefone</x:v>
      </x:c>
      <x:c r="C2102" t="str">
        <x:v>(11) 2408-7988</x:v>
      </x:c>
      <x:c r="D2102" t="str">
        <x:v>+55 (11) 2408-7988</x:v>
      </x:c>
      <x:c r="E2102" t="str">
        <x:v>Normalizado</x:v>
      </x:c>
      <x:c r="F2102" t="str"/>
    </x:row>
    <x:row r="2103">
      <x:c r="A2103" t="str">
        <x:v>AT-02095</x:v>
      </x:c>
      <x:c r="B2103" t="str">
        <x:v>Telefone</x:v>
      </x:c>
      <x:c r="C2103" t="str">
        <x:v>(11) 2408-5104</x:v>
      </x:c>
      <x:c r="D2103" t="str">
        <x:v>+55 (11) 2408-5104</x:v>
      </x:c>
      <x:c r="E2103" t="str">
        <x:v>Normalizado</x:v>
      </x:c>
      <x:c r="F2103" t="str"/>
    </x:row>
    <x:row r="2104">
      <x:c r="A2104" t="str">
        <x:v>AT-02096</x:v>
      </x:c>
      <x:c r="B2104" t="str">
        <x:v>Telefone</x:v>
      </x:c>
      <x:c r="C2104" t="str">
        <x:v>(11) 3988-2082</x:v>
      </x:c>
      <x:c r="D2104" t="str">
        <x:v>+55 (11) 3988-2082</x:v>
      </x:c>
      <x:c r="E2104" t="str">
        <x:v>Normalizado</x:v>
      </x:c>
      <x:c r="F2104" t="str"/>
    </x:row>
    <x:row r="2105">
      <x:c r="A2105" t="str">
        <x:v>AT-02097</x:v>
      </x:c>
      <x:c r="B2105" t="str">
        <x:v>Telefone</x:v>
      </x:c>
      <x:c r="C2105" t="str">
        <x:v>(11) 3988-2066</x:v>
      </x:c>
      <x:c r="D2105" t="str">
        <x:v>+55 (11) 3988-2066</x:v>
      </x:c>
      <x:c r="E2105" t="str">
        <x:v>Normalizado</x:v>
      </x:c>
      <x:c r="F2105" t="str"/>
    </x:row>
    <x:row r="2106">
      <x:c r="A2106" t="str">
        <x:v>AT-02098</x:v>
      </x:c>
      <x:c r="B2106" t="str">
        <x:v>Telefone</x:v>
      </x:c>
      <x:c r="C2106" t="str">
        <x:v>(11) 4803-2602</x:v>
      </x:c>
      <x:c r="D2106" t="str">
        <x:v>+55 (11) 4803-2602</x:v>
      </x:c>
      <x:c r="E2106" t="str">
        <x:v>Normalizado</x:v>
      </x:c>
      <x:c r="F2106" t="str"/>
    </x:row>
    <x:row r="2107">
      <x:c r="A2107" t="str">
        <x:v>AT-02099</x:v>
      </x:c>
      <x:c r="B2107" t="str">
        <x:v>Telefone</x:v>
      </x:c>
      <x:c r="C2107" t="str">
        <x:v>(11) 2467-8353</x:v>
      </x:c>
      <x:c r="D2107" t="str">
        <x:v>+55 (11) 2467-8353</x:v>
      </x:c>
      <x:c r="E2107" t="str">
        <x:v>Normalizado</x:v>
      </x:c>
      <x:c r="F2107" t="str"/>
    </x:row>
    <x:row r="2108">
      <x:c r="A2108" t="str">
        <x:v>AT-02100</x:v>
      </x:c>
      <x:c r="B2108" t="str">
        <x:v>Telefone</x:v>
      </x:c>
      <x:c r="C2108" t="str">
        <x:v>(11) 2436-4710</x:v>
      </x:c>
      <x:c r="D2108" t="str">
        <x:v>+55 (11) 2436-4710</x:v>
      </x:c>
      <x:c r="E2108" t="str">
        <x:v>Normalizado</x:v>
      </x:c>
      <x:c r="F2108" t="str"/>
    </x:row>
    <x:row r="2109">
      <x:c r="A2109" t="str">
        <x:v>AT-02101</x:v>
      </x:c>
      <x:c r="B2109" t="str">
        <x:v>Telefone</x:v>
      </x:c>
      <x:c r="C2109" t="str">
        <x:v>(11) 2441-9618</x:v>
      </x:c>
      <x:c r="D2109" t="str">
        <x:v>+55 (11) 2441-9618</x:v>
      </x:c>
      <x:c r="E2109" t="str">
        <x:v>Normalizado</x:v>
      </x:c>
      <x:c r="F2109" t="str"/>
    </x:row>
    <x:row r="2110">
      <x:c r="A2110" t="str">
        <x:v>AT-02102</x:v>
      </x:c>
      <x:c r="B2110" t="str">
        <x:v>Telefone</x:v>
      </x:c>
      <x:c r="C2110" t="str">
        <x:v>(11) 2304-4859</x:v>
      </x:c>
      <x:c r="D2110" t="str">
        <x:v>+55 (11) 2304-4859</x:v>
      </x:c>
      <x:c r="E2110" t="str">
        <x:v>Normalizado</x:v>
      </x:c>
      <x:c r="F2110" t="str"/>
    </x:row>
    <x:row r="2111">
      <x:c r="A2111" t="str">
        <x:v>AT-02103</x:v>
      </x:c>
      <x:c r="B2111" t="str">
        <x:v>Telefone</x:v>
      </x:c>
      <x:c r="C2111" t="str">
        <x:v>(11) 2440-6439</x:v>
      </x:c>
      <x:c r="D2111" t="str">
        <x:v>+55 (11) 2440-6439</x:v>
      </x:c>
      <x:c r="E2111" t="str">
        <x:v>Normalizado</x:v>
      </x:c>
      <x:c r="F2111" t="str"/>
    </x:row>
    <x:row r="2112">
      <x:c r="A2112" t="str">
        <x:v>AT-02104</x:v>
      </x:c>
      <x:c r="B2112" t="str">
        <x:v>Telefone</x:v>
      </x:c>
      <x:c r="C2112" t="str">
        <x:v>(11) 2480-1017</x:v>
      </x:c>
      <x:c r="D2112" t="str">
        <x:v>+55 (11) 2480-1017</x:v>
      </x:c>
      <x:c r="E2112" t="str">
        <x:v>Normalizado</x:v>
      </x:c>
      <x:c r="F2112" t="str"/>
    </x:row>
    <x:row r="2113">
      <x:c r="A2113" t="str">
        <x:v>AT-02105</x:v>
      </x:c>
      <x:c r="B2113" t="str">
        <x:v>Telefone</x:v>
      </x:c>
      <x:c r="C2113" t="str">
        <x:v>(11) 2484-3800</x:v>
      </x:c>
      <x:c r="D2113" t="str">
        <x:v>+55 (11) 2484-3800</x:v>
      </x:c>
      <x:c r="E2113" t="str">
        <x:v>Normalizado</x:v>
      </x:c>
      <x:c r="F2113" t="str"/>
    </x:row>
    <x:row r="2114">
      <x:c r="A2114" t="str">
        <x:v>AT-02106</x:v>
      </x:c>
      <x:c r="B2114" t="str">
        <x:v>Telefone</x:v>
      </x:c>
      <x:c r="C2114" t="str">
        <x:v>(11) 2404-3156</x:v>
      </x:c>
      <x:c r="D2114" t="str">
        <x:v>+55 (11) 2404-3156</x:v>
      </x:c>
      <x:c r="E2114" t="str">
        <x:v>Normalizado</x:v>
      </x:c>
      <x:c r="F2114" t="str"/>
    </x:row>
    <x:row r="2115">
      <x:c r="A2115" t="str">
        <x:v>AT-02107</x:v>
      </x:c>
      <x:c r="B2115" t="str">
        <x:v>Telefone</x:v>
      </x:c>
      <x:c r="C2115" t="str">
        <x:v>(11) 2456-5531</x:v>
      </x:c>
      <x:c r="D2115" t="str">
        <x:v>+55 (11) 2456-5531</x:v>
      </x:c>
      <x:c r="E2115" t="str">
        <x:v>Normalizado</x:v>
      </x:c>
      <x:c r="F2115" t="str"/>
    </x:row>
    <x:row r="2116">
      <x:c r="A2116" t="str">
        <x:v>AT-02108</x:v>
      </x:c>
      <x:c r="B2116" t="str">
        <x:v>Telefone</x:v>
      </x:c>
      <x:c r="C2116" t="str">
        <x:v>(11) 2467-0578</x:v>
      </x:c>
      <x:c r="D2116" t="str">
        <x:v>+55 (11) 2467-0578</x:v>
      </x:c>
      <x:c r="E2116" t="str">
        <x:v>Normalizado</x:v>
      </x:c>
      <x:c r="F2116" t="str"/>
    </x:row>
    <x:row r="2117">
      <x:c r="A2117" t="str">
        <x:v>AT-02109</x:v>
      </x:c>
      <x:c r="B2117" t="str">
        <x:v>Telefone</x:v>
      </x:c>
      <x:c r="C2117" t="str">
        <x:v>(11) 2436-2046</x:v>
      </x:c>
      <x:c r="D2117" t="str">
        <x:v>+55 (11) 2436-2046</x:v>
      </x:c>
      <x:c r="E2117" t="str">
        <x:v>Normalizado</x:v>
      </x:c>
      <x:c r="F2117" t="str"/>
    </x:row>
    <x:row r="2118">
      <x:c r="A2118" t="str">
        <x:v>AT-02110</x:v>
      </x:c>
      <x:c r="B2118" t="str">
        <x:v>Telefone</x:v>
      </x:c>
      <x:c r="C2118" t="str">
        <x:v>(11) 2467-0620</x:v>
      </x:c>
      <x:c r="D2118" t="str">
        <x:v>+55 (11) 2467-0620</x:v>
      </x:c>
      <x:c r="E2118" t="str">
        <x:v>Normalizado</x:v>
      </x:c>
      <x:c r="F2118" t="str"/>
    </x:row>
    <x:row r="2119">
      <x:c r="A2119" t="str">
        <x:v>AT-02111</x:v>
      </x:c>
      <x:c r="B2119" t="str">
        <x:v>Telefone</x:v>
      </x:c>
      <x:c r="C2119" t="str">
        <x:v>(11) 2441-3011</x:v>
      </x:c>
      <x:c r="D2119" t="str">
        <x:v>+55 (11) 2441-3011</x:v>
      </x:c>
      <x:c r="E2119" t="str">
        <x:v>Normalizado</x:v>
      </x:c>
      <x:c r="F2119" t="str"/>
    </x:row>
    <x:row r="2120">
      <x:c r="A2120" t="str">
        <x:v>AT-02112</x:v>
      </x:c>
      <x:c r="B2120" t="str">
        <x:v>Telefone</x:v>
      </x:c>
      <x:c r="C2120" t="str">
        <x:v>(11) 2436-1769</x:v>
      </x:c>
      <x:c r="D2120" t="str">
        <x:v>+55 (11) 2436-1769</x:v>
      </x:c>
      <x:c r="E2120" t="str">
        <x:v>Normalizado</x:v>
      </x:c>
      <x:c r="F2120" t="str"/>
    </x:row>
    <x:row r="2121">
      <x:c r="A2121" t="str">
        <x:v>AT-02113</x:v>
      </x:c>
      <x:c r="B2121" t="str">
        <x:v>Telefone</x:v>
      </x:c>
      <x:c r="C2121" t="str">
        <x:v>(11) 2402-4345</x:v>
      </x:c>
      <x:c r="D2121" t="str">
        <x:v>+55 (11) 2402-4345</x:v>
      </x:c>
      <x:c r="E2121" t="str">
        <x:v>Normalizado</x:v>
      </x:c>
      <x:c r="F2121" t="str"/>
    </x:row>
    <x:row r="2122">
      <x:c r="A2122" t="str">
        <x:v>AT-02114</x:v>
      </x:c>
      <x:c r="B2122" t="str">
        <x:v>Telefone</x:v>
      </x:c>
      <x:c r="C2122" t="str">
        <x:v>(11) 2496-8882</x:v>
      </x:c>
      <x:c r="D2122" t="str">
        <x:v>+55 (11) 2496-8882</x:v>
      </x:c>
      <x:c r="E2122" t="str">
        <x:v>Normalizado</x:v>
      </x:c>
      <x:c r="F2122" t="str"/>
    </x:row>
    <x:row r="2123">
      <x:c r="A2123" t="str">
        <x:v>AT-02115</x:v>
      </x:c>
      <x:c r="B2123" t="str">
        <x:v>Telefone</x:v>
      </x:c>
      <x:c r="C2123" t="str">
        <x:v>(11) 2456-4370</x:v>
      </x:c>
      <x:c r="D2123" t="str">
        <x:v>+55 (11) 2456-4370</x:v>
      </x:c>
      <x:c r="E2123" t="str">
        <x:v>Normalizado</x:v>
      </x:c>
      <x:c r="F2123" t="str"/>
    </x:row>
    <x:row r="2124">
      <x:c r="A2124" t="str">
        <x:v>AT-02116</x:v>
      </x:c>
      <x:c r="B2124" t="str">
        <x:v>Telefone</x:v>
      </x:c>
      <x:c r="C2124" t="str">
        <x:v>(11) 2484-4677</x:v>
      </x:c>
      <x:c r="D2124" t="str">
        <x:v>+55 (11) 2484-4677</x:v>
      </x:c>
      <x:c r="E2124" t="str">
        <x:v>Normalizado</x:v>
      </x:c>
      <x:c r="F2124" t="str"/>
    </x:row>
    <x:row r="2125">
      <x:c r="A2125" t="str">
        <x:v>AT-02117</x:v>
      </x:c>
      <x:c r="B2125" t="str">
        <x:v>Telefone</x:v>
      </x:c>
      <x:c r="C2125" t="str">
        <x:v>(11) 2436-0457</x:v>
      </x:c>
      <x:c r="D2125" t="str">
        <x:v>+55 (11) 2436-0457</x:v>
      </x:c>
      <x:c r="E2125" t="str">
        <x:v>Normalizado</x:v>
      </x:c>
      <x:c r="F2125" t="str"/>
    </x:row>
    <x:row r="2126">
      <x:c r="A2126" t="str">
        <x:v>AT-02118</x:v>
      </x:c>
      <x:c r="B2126" t="str">
        <x:v>Telefone</x:v>
      </x:c>
      <x:c r="C2126" t="str">
        <x:v>(11) 2421-5636</x:v>
      </x:c>
      <x:c r="D2126" t="str">
        <x:v>+55 (11) 2421-5636</x:v>
      </x:c>
      <x:c r="E2126" t="str">
        <x:v>Normalizado</x:v>
      </x:c>
      <x:c r="F2126" t="str"/>
    </x:row>
    <x:row r="2127">
      <x:c r="A2127" t="str">
        <x:v>AT-02119</x:v>
      </x:c>
      <x:c r="B2127" t="str">
        <x:v>Telefone</x:v>
      </x:c>
      <x:c r="C2127" t="str">
        <x:v>(11) 2431-2244</x:v>
      </x:c>
      <x:c r="D2127" t="str">
        <x:v>+55 (11) 2431-2244</x:v>
      </x:c>
      <x:c r="E2127" t="str">
        <x:v>Normalizado</x:v>
      </x:c>
      <x:c r="F2127" t="str"/>
    </x:row>
    <x:row r="2128">
      <x:c r="A2128" t="str">
        <x:v>AT-02120</x:v>
      </x:c>
      <x:c r="B2128" t="str">
        <x:v>Telefone</x:v>
      </x:c>
      <x:c r="C2128" t="str">
        <x:v>(11) 2087-4744</x:v>
      </x:c>
      <x:c r="D2128" t="str">
        <x:v>+55 (11) 2087-4744</x:v>
      </x:c>
      <x:c r="E2128" t="str">
        <x:v>Normalizado</x:v>
      </x:c>
      <x:c r="F2128" t="str"/>
    </x:row>
    <x:row r="2129">
      <x:c r="A2129" t="str">
        <x:v>AT-02121</x:v>
      </x:c>
      <x:c r="B2129" t="str">
        <x:v>Telefone</x:v>
      </x:c>
      <x:c r="C2129" t="str">
        <x:v>(11) 4803-3513</x:v>
      </x:c>
      <x:c r="D2129" t="str">
        <x:v>+55 (11) 4803-3513</x:v>
      </x:c>
      <x:c r="E2129" t="str">
        <x:v>Normalizado</x:v>
      </x:c>
      <x:c r="F2129" t="str"/>
    </x:row>
    <x:row r="2130">
      <x:c r="A2130" t="str">
        <x:v>AT-02122</x:v>
      </x:c>
      <x:c r="B2130" t="str">
        <x:v>Telefone</x:v>
      </x:c>
      <x:c r="C2130" t="str">
        <x:v>(11) 2458-6652</x:v>
      </x:c>
      <x:c r="D2130" t="str">
        <x:v>+55 (11) 2458-6652</x:v>
      </x:c>
      <x:c r="E2130" t="str">
        <x:v>Normalizado</x:v>
      </x:c>
      <x:c r="F2130" t="str"/>
    </x:row>
    <x:row r="2131">
      <x:c r="A2131" t="str">
        <x:v>AT-02123</x:v>
      </x:c>
      <x:c r="B2131" t="str">
        <x:v>Telefone</x:v>
      </x:c>
      <x:c r="C2131" t="str">
        <x:v>(11) 2471-4511</x:v>
      </x:c>
      <x:c r="D2131" t="str">
        <x:v>+55 (11) 2471-4511</x:v>
      </x:c>
      <x:c r="E2131" t="str">
        <x:v>Normalizado</x:v>
      </x:c>
      <x:c r="F2131" t="str"/>
    </x:row>
    <x:row r="2132">
      <x:c r="A2132" t="str">
        <x:v>AT-02124</x:v>
      </x:c>
      <x:c r="B2132" t="str">
        <x:v>Telefone</x:v>
      </x:c>
      <x:c r="C2132" t="str">
        <x:v>(11) 3428-5558</x:v>
      </x:c>
      <x:c r="D2132" t="str">
        <x:v>+55 (11) 3428-5558</x:v>
      </x:c>
      <x:c r="E2132" t="str">
        <x:v>Normalizado</x:v>
      </x:c>
      <x:c r="F2132" t="str"/>
    </x:row>
    <x:row r="2133">
      <x:c r="A2133" t="str">
        <x:v>AT-02125</x:v>
      </x:c>
      <x:c r="B2133" t="str">
        <x:v>Telefone</x:v>
      </x:c>
      <x:c r="C2133" t="str">
        <x:v>(11) 2452-2350</x:v>
      </x:c>
      <x:c r="D2133" t="str">
        <x:v>+55 (11) 2452-2350</x:v>
      </x:c>
      <x:c r="E2133" t="str">
        <x:v>Normalizado</x:v>
      </x:c>
      <x:c r="F2133" t="str"/>
    </x:row>
    <x:row r="2134">
      <x:c r="A2134" t="str">
        <x:v>AT-02126</x:v>
      </x:c>
      <x:c r="B2134" t="str">
        <x:v>Telefone</x:v>
      </x:c>
      <x:c r="C2134" t="str">
        <x:v>(11) 2087-5421</x:v>
      </x:c>
      <x:c r="D2134" t="str">
        <x:v>+55 (11) 2087-5421</x:v>
      </x:c>
      <x:c r="E2134" t="str">
        <x:v>Normalizado</x:v>
      </x:c>
      <x:c r="F2134" t="str"/>
    </x:row>
    <x:row r="2135">
      <x:c r="A2135" t="str">
        <x:v>AT-02127</x:v>
      </x:c>
      <x:c r="B2135" t="str">
        <x:v>Telefone</x:v>
      </x:c>
      <x:c r="C2135" t="str">
        <x:v>(11) 2496-4482</x:v>
      </x:c>
      <x:c r="D2135" t="str">
        <x:v>+55 (11) 2496-4482</x:v>
      </x:c>
      <x:c r="E2135" t="str">
        <x:v>Normalizado</x:v>
      </x:c>
      <x:c r="F2135" t="str"/>
    </x:row>
    <x:row r="2136">
      <x:c r="A2136" t="str">
        <x:v>AT-02128</x:v>
      </x:c>
      <x:c r="B2136" t="str">
        <x:v>Telefone</x:v>
      </x:c>
      <x:c r="C2136" t="str">
        <x:v>(11) 5199-6983</x:v>
      </x:c>
      <x:c r="D2136" t="str">
        <x:v>+55 (11) 5199-6983</x:v>
      </x:c>
      <x:c r="E2136" t="str">
        <x:v>Normalizado</x:v>
      </x:c>
      <x:c r="F2136" t="str"/>
    </x:row>
    <x:row r="2137">
      <x:c r="A2137" t="str">
        <x:v>AT-02129</x:v>
      </x:c>
      <x:c r="B2137" t="str">
        <x:v>Telefone</x:v>
      </x:c>
      <x:c r="C2137" t="str">
        <x:v>(11) 5197-9523</x:v>
      </x:c>
      <x:c r="D2137" t="str">
        <x:v>+55 (11) 5197-9523</x:v>
      </x:c>
      <x:c r="E2137" t="str">
        <x:v>Normalizado</x:v>
      </x:c>
      <x:c r="F2137" t="str"/>
    </x:row>
    <x:row r="2138">
      <x:c r="A2138" t="str">
        <x:v>AT-02130</x:v>
      </x:c>
      <x:c r="B2138" t="str">
        <x:v>Telefone</x:v>
      </x:c>
      <x:c r="C2138" t="str">
        <x:v>(11) 2469-0252</x:v>
      </x:c>
      <x:c r="D2138" t="str">
        <x:v>+55 (11) 2469-0252</x:v>
      </x:c>
      <x:c r="E2138" t="str">
        <x:v>Normalizado</x:v>
      </x:c>
      <x:c r="F2138" t="str"/>
    </x:row>
    <x:row r="2139">
      <x:c r="A2139" t="str">
        <x:v>AT-02131</x:v>
      </x:c>
      <x:c r="B2139" t="str">
        <x:v>Telefone</x:v>
      </x:c>
      <x:c r="C2139" t="str">
        <x:v>(11) 3988-1313</x:v>
      </x:c>
      <x:c r="D2139" t="str">
        <x:v>+55 (11) 3988-1313</x:v>
      </x:c>
      <x:c r="E2139" t="str">
        <x:v>Normalizado</x:v>
      </x:c>
      <x:c r="F2139" t="str"/>
    </x:row>
    <x:row r="2140">
      <x:c r="A2140" t="str">
        <x:v>AT-02132</x:v>
      </x:c>
      <x:c r="B2140" t="str">
        <x:v>Telefone</x:v>
      </x:c>
      <x:c r="C2140" t="str">
        <x:v>(11) 2469-6421</x:v>
      </x:c>
      <x:c r="D2140" t="str">
        <x:v>+55 (11) 2469-6421</x:v>
      </x:c>
      <x:c r="E2140" t="str">
        <x:v>Normalizado</x:v>
      </x:c>
      <x:c r="F2140" t="str"/>
    </x:row>
    <x:row r="2141">
      <x:c r="A2141" t="str">
        <x:v>AT-02133</x:v>
      </x:c>
      <x:c r="B2141" t="str">
        <x:v>Telefone</x:v>
      </x:c>
      <x:c r="C2141" t="str">
        <x:v>(11) 4574-5300</x:v>
      </x:c>
      <x:c r="D2141" t="str">
        <x:v>+55 (11) 4574-5300</x:v>
      </x:c>
      <x:c r="E2141" t="str">
        <x:v>Normalizado</x:v>
      </x:c>
      <x:c r="F2141" t="str"/>
    </x:row>
    <x:row r="2142">
      <x:c r="A2142" t="str">
        <x:v>AT-02134</x:v>
      </x:c>
      <x:c r="B2142" t="str">
        <x:v>Telefone</x:v>
      </x:c>
      <x:c r="C2142" t="str">
        <x:v>(11) 2480-2586</x:v>
      </x:c>
      <x:c r="D2142" t="str">
        <x:v>+55 (11) 2480-2586</x:v>
      </x:c>
      <x:c r="E2142" t="str">
        <x:v>Normalizado</x:v>
      </x:c>
      <x:c r="F2142" t="str"/>
    </x:row>
    <x:row r="2143">
      <x:c r="A2143" t="str">
        <x:v>AT-02135</x:v>
      </x:c>
      <x:c r="B2143" t="str">
        <x:v>Telefone</x:v>
      </x:c>
      <x:c r="C2143" t="str">
        <x:v>(11) 2412-2186</x:v>
      </x:c>
      <x:c r="D2143" t="str">
        <x:v>+55 (11) 2412-2186</x:v>
      </x:c>
      <x:c r="E2143" t="str">
        <x:v>Normalizado</x:v>
      </x:c>
      <x:c r="F2143" t="str"/>
    </x:row>
    <x:row r="2144">
      <x:c r="A2144" t="str">
        <x:v>AT-02136</x:v>
      </x:c>
      <x:c r="B2144" t="str">
        <x:v>Telefone</x:v>
      </x:c>
      <x:c r="C2144" t="str">
        <x:v>(11) 5197-7541</x:v>
      </x:c>
      <x:c r="D2144" t="str">
        <x:v>+55 (11) 5197-7541</x:v>
      </x:c>
      <x:c r="E2144" t="str">
        <x:v>Normalizado</x:v>
      </x:c>
      <x:c r="F2144" t="str"/>
    </x:row>
    <x:row r="2145">
      <x:c r="A2145" t="str">
        <x:v>AT-02137</x:v>
      </x:c>
      <x:c r="B2145" t="str">
        <x:v>Telefone</x:v>
      </x:c>
      <x:c r="C2145" t="str">
        <x:v>(11) 4378-0228</x:v>
      </x:c>
      <x:c r="D2145" t="str">
        <x:v>+55 (11) 4378-0228</x:v>
      </x:c>
      <x:c r="E2145" t="str">
        <x:v>Normalizado</x:v>
      </x:c>
      <x:c r="F2145" t="str"/>
    </x:row>
    <x:row r="2146">
      <x:c r="A2146" t="str">
        <x:v>AT-02138</x:v>
      </x:c>
      <x:c r="B2146" t="str">
        <x:v>Telefone</x:v>
      </x:c>
      <x:c r="C2146" t="str">
        <x:v>(11) 2439-9240</x:v>
      </x:c>
      <x:c r="D2146" t="str">
        <x:v>+55 (11) 2439-9240</x:v>
      </x:c>
      <x:c r="E2146" t="str">
        <x:v>Normalizado</x:v>
      </x:c>
      <x:c r="F2146" t="str"/>
    </x:row>
    <x:row r="2147">
      <x:c r="A2147" t="str">
        <x:v>AT-02139</x:v>
      </x:c>
      <x:c r="B2147" t="str">
        <x:v>Telefone</x:v>
      </x:c>
      <x:c r="C2147" t="str">
        <x:v>(11) 2484-9358</x:v>
      </x:c>
      <x:c r="D2147" t="str">
        <x:v>+55 (11) 2484-9358</x:v>
      </x:c>
      <x:c r="E2147" t="str">
        <x:v>Normalizado</x:v>
      </x:c>
      <x:c r="F2147" t="str"/>
    </x:row>
    <x:row r="2148">
      <x:c r="A2148" t="str">
        <x:v>AT-02140</x:v>
      </x:c>
      <x:c r="B2148" t="str">
        <x:v>Telefone</x:v>
      </x:c>
      <x:c r="C2148" t="str">
        <x:v>(11) 2382-5066</x:v>
      </x:c>
      <x:c r="D2148" t="str">
        <x:v>+55 (11) 2382-5066</x:v>
      </x:c>
      <x:c r="E2148" t="str">
        <x:v>Normalizado</x:v>
      </x:c>
      <x:c r="F2148" t="str"/>
    </x:row>
    <x:row r="2149">
      <x:c r="A2149" t="str">
        <x:v>AT-02141</x:v>
      </x:c>
      <x:c r="B2149" t="str">
        <x:v>Telefone</x:v>
      </x:c>
      <x:c r="C2149" t="str">
        <x:v>(11) 3988-6745</x:v>
      </x:c>
      <x:c r="D2149" t="str">
        <x:v>+55 (11) 3988-6745</x:v>
      </x:c>
      <x:c r="E2149" t="str">
        <x:v>Normalizado</x:v>
      </x:c>
      <x:c r="F2149" t="str"/>
    </x:row>
    <x:row r="2150">
      <x:c r="A2150" t="str">
        <x:v>AT-02142</x:v>
      </x:c>
      <x:c r="B2150" t="str">
        <x:v>Telefone</x:v>
      </x:c>
      <x:c r="C2150" t="str">
        <x:v>(11) 2403-3986</x:v>
      </x:c>
      <x:c r="D2150" t="str">
        <x:v>+55 (11) 2403-3986</x:v>
      </x:c>
      <x:c r="E2150" t="str">
        <x:v>Normalizado</x:v>
      </x:c>
      <x:c r="F2150" t="str"/>
    </x:row>
    <x:row r="2151">
      <x:c r="A2151" t="str">
        <x:v>AT-02143</x:v>
      </x:c>
      <x:c r="B2151" t="str">
        <x:v>Telefone</x:v>
      </x:c>
      <x:c r="C2151" t="str">
        <x:v>(11) 2404-3399</x:v>
      </x:c>
      <x:c r="D2151" t="str">
        <x:v>+55 (11) 2404-3399</x:v>
      </x:c>
      <x:c r="E2151" t="str">
        <x:v>Normalizado</x:v>
      </x:c>
      <x:c r="F2151" t="str"/>
    </x:row>
    <x:row r="2152">
      <x:c r="A2152" t="str">
        <x:v>AT-02144</x:v>
      </x:c>
      <x:c r="B2152" t="str">
        <x:v>Telefone</x:v>
      </x:c>
      <x:c r="C2152" t="str">
        <x:v>(11) 2279-4032</x:v>
      </x:c>
      <x:c r="D2152" t="str">
        <x:v>+55 (11) 2279-4032</x:v>
      </x:c>
      <x:c r="E2152" t="str">
        <x:v>Normalizado</x:v>
      </x:c>
      <x:c r="F2152" t="str"/>
    </x:row>
    <x:row r="2153">
      <x:c r="A2153" t="str">
        <x:v>AT-02145</x:v>
      </x:c>
      <x:c r="B2153" t="str">
        <x:v>Telefone</x:v>
      </x:c>
      <x:c r="C2153" t="str">
        <x:v>(11) 2404-3477</x:v>
      </x:c>
      <x:c r="D2153" t="str">
        <x:v>+55 (11) 2404-3477</x:v>
      </x:c>
      <x:c r="E2153" t="str">
        <x:v>Normalizado</x:v>
      </x:c>
      <x:c r="F2153" t="str"/>
    </x:row>
    <x:row r="2154">
      <x:c r="A2154" t="str">
        <x:v>AT-02146</x:v>
      </x:c>
      <x:c r="B2154" t="str">
        <x:v>Telefone</x:v>
      </x:c>
      <x:c r="C2154" t="str">
        <x:v>(11) 2431-1955</x:v>
      </x:c>
      <x:c r="D2154" t="str">
        <x:v>+55 (11) 2431-1955</x:v>
      </x:c>
      <x:c r="E2154" t="str">
        <x:v>Normalizado</x:v>
      </x:c>
      <x:c r="F2154" t="str"/>
    </x:row>
    <x:row r="2155">
      <x:c r="A2155" t="str">
        <x:v>AT-02147</x:v>
      </x:c>
      <x:c r="B2155" t="str">
        <x:v>Telefone</x:v>
      </x:c>
      <x:c r="C2155" t="str">
        <x:v>(11) 2423-6114</x:v>
      </x:c>
      <x:c r="D2155" t="str">
        <x:v>+55 (11) 2423-6114</x:v>
      </x:c>
      <x:c r="E2155" t="str">
        <x:v>Normalizado</x:v>
      </x:c>
      <x:c r="F2155" t="str"/>
    </x:row>
    <x:row r="2156">
      <x:c r="A2156" t="str">
        <x:v>AT-02148</x:v>
      </x:c>
      <x:c r="B2156" t="str">
        <x:v>Telefone</x:v>
      </x:c>
      <x:c r="C2156" t="str">
        <x:v>(11) 2421-3720</x:v>
      </x:c>
      <x:c r="D2156" t="str">
        <x:v>+55 (11) 2421-3720</x:v>
      </x:c>
      <x:c r="E2156" t="str">
        <x:v>Normalizado</x:v>
      </x:c>
      <x:c r="F2156" t="str"/>
    </x:row>
    <x:row r="2157">
      <x:c r="A2157" t="str">
        <x:v>AT-02149</x:v>
      </x:c>
      <x:c r="B2157" t="str">
        <x:v>Telefone</x:v>
      </x:c>
      <x:c r="C2157" t="str">
        <x:v>(11) 2431-2699</x:v>
      </x:c>
      <x:c r="D2157" t="str">
        <x:v>+55 (11) 2431-2699</x:v>
      </x:c>
      <x:c r="E2157" t="str">
        <x:v>Normalizado</x:v>
      </x:c>
      <x:c r="F2157" t="str"/>
    </x:row>
    <x:row r="2158">
      <x:c r="A2158" t="str">
        <x:v>AT-02150</x:v>
      </x:c>
      <x:c r="B2158" t="str">
        <x:v>Telefone</x:v>
      </x:c>
      <x:c r="C2158" t="str">
        <x:v>(11) 2408-8717</x:v>
      </x:c>
      <x:c r="D2158" t="str">
        <x:v>+55 (11) 2408-8717</x:v>
      </x:c>
      <x:c r="E2158" t="str">
        <x:v>Normalizado</x:v>
      </x:c>
      <x:c r="F2158" t="str"/>
    </x:row>
    <x:row r="2159">
      <x:c r="A2159" t="str">
        <x:v>AT-02151</x:v>
      </x:c>
      <x:c r="B2159" t="str">
        <x:v>Telefone</x:v>
      </x:c>
      <x:c r="C2159" t="str">
        <x:v>(11) 2409-1384</x:v>
      </x:c>
      <x:c r="D2159" t="str">
        <x:v>+55 (11) 2409-1384</x:v>
      </x:c>
      <x:c r="E2159" t="str">
        <x:v>Normalizado</x:v>
      </x:c>
      <x:c r="F2159" t="str"/>
    </x:row>
    <x:row r="2160">
      <x:c r="A2160" t="str">
        <x:v>AT-02152</x:v>
      </x:c>
      <x:c r="B2160" t="str">
        <x:v>Telefone</x:v>
      </x:c>
      <x:c r="C2160" t="str">
        <x:v>(11) 2402-3317</x:v>
      </x:c>
      <x:c r="D2160" t="str">
        <x:v>+55 (11) 2402-3317</x:v>
      </x:c>
      <x:c r="E2160" t="str">
        <x:v>Normalizado</x:v>
      </x:c>
      <x:c r="F2160" t="str"/>
    </x:row>
    <x:row r="2161">
      <x:c r="A2161" t="str">
        <x:v>AT-02153</x:v>
      </x:c>
      <x:c r="B2161" t="str">
        <x:v>Telefone</x:v>
      </x:c>
      <x:c r="C2161" t="str">
        <x:v>(11) 2452-6405</x:v>
      </x:c>
      <x:c r="D2161" t="str">
        <x:v>+55 (11) 2452-6405</x:v>
      </x:c>
      <x:c r="E2161" t="str">
        <x:v>Normalizado</x:v>
      </x:c>
      <x:c r="F2161" t="str"/>
    </x:row>
    <x:row r="2162">
      <x:c r="A2162" t="str">
        <x:v>AT-02154</x:v>
      </x:c>
      <x:c r="B2162" t="str">
        <x:v>Telefone</x:v>
      </x:c>
      <x:c r="C2162" t="str">
        <x:v>(11) 2461-5296</x:v>
      </x:c>
      <x:c r="D2162" t="str">
        <x:v>+55 (11) 2461-5296</x:v>
      </x:c>
      <x:c r="E2162" t="str">
        <x:v>Normalizado</x:v>
      </x:c>
      <x:c r="F2162" t="str"/>
    </x:row>
    <x:row r="2163">
      <x:c r="A2163" t="str">
        <x:v>AT-02155</x:v>
      </x:c>
      <x:c r="B2163" t="str">
        <x:v>Telefone</x:v>
      </x:c>
      <x:c r="C2163" t="str">
        <x:v>(11) 2453-4217</x:v>
      </x:c>
      <x:c r="D2163" t="str">
        <x:v>+55 (11) 2453-4217</x:v>
      </x:c>
      <x:c r="E2163" t="str">
        <x:v>Normalizado</x:v>
      </x:c>
      <x:c r="F2163" t="str"/>
    </x:row>
    <x:row r="2164">
      <x:c r="A2164" t="str">
        <x:v>AT-02156</x:v>
      </x:c>
      <x:c r="B2164" t="str">
        <x:v>Telefone</x:v>
      </x:c>
      <x:c r="C2164" t="str">
        <x:v>(11) 2468-0013</x:v>
      </x:c>
      <x:c r="D2164" t="str">
        <x:v>+55 (11) 2468-0013</x:v>
      </x:c>
      <x:c r="E2164" t="str">
        <x:v>Normalizado</x:v>
      </x:c>
      <x:c r="F2164" t="str"/>
    </x:row>
    <x:row r="2165">
      <x:c r="A2165" t="str">
        <x:v>AT-02157</x:v>
      </x:c>
      <x:c r="B2165" t="str">
        <x:v>Telefone</x:v>
      </x:c>
      <x:c r="C2165" t="str">
        <x:v>(11) 2440-8216</x:v>
      </x:c>
      <x:c r="D2165" t="str">
        <x:v>+55 (11) 2440-8216</x:v>
      </x:c>
      <x:c r="E2165" t="str">
        <x:v>Normalizado</x:v>
      </x:c>
      <x:c r="F2165" t="str"/>
    </x:row>
    <x:row r="2166">
      <x:c r="A2166" t="str">
        <x:v>AT-02158</x:v>
      </x:c>
      <x:c r="B2166" t="str">
        <x:v>Telefone</x:v>
      </x:c>
      <x:c r="C2166" t="str">
        <x:v>(11) 2404-2666</x:v>
      </x:c>
      <x:c r="D2166" t="str">
        <x:v>+55 (11) 2404-2666</x:v>
      </x:c>
      <x:c r="E2166" t="str">
        <x:v>Normalizado</x:v>
      </x:c>
      <x:c r="F2166" t="str"/>
    </x:row>
    <x:row r="2167">
      <x:c r="A2167" t="str">
        <x:v>AT-02159</x:v>
      </x:c>
      <x:c r="B2167" t="str">
        <x:v>Telefone</x:v>
      </x:c>
      <x:c r="C2167" t="str">
        <x:v>(11) 2421-5720</x:v>
      </x:c>
      <x:c r="D2167" t="str">
        <x:v>+55 (11) 2421-5720</x:v>
      </x:c>
      <x:c r="E2167" t="str">
        <x:v>Normalizado</x:v>
      </x:c>
      <x:c r="F2167" t="str"/>
    </x:row>
    <x:row r="2168">
      <x:c r="A2168" t="str">
        <x:v>AT-02160</x:v>
      </x:c>
      <x:c r="B2168" t="str">
        <x:v>Telefone</x:v>
      </x:c>
      <x:c r="C2168" t="str">
        <x:v>(11) 2467-2000</x:v>
      </x:c>
      <x:c r="D2168" t="str">
        <x:v>+55 (11) 2467-2000</x:v>
      </x:c>
      <x:c r="E2168" t="str">
        <x:v>Normalizado</x:v>
      </x:c>
      <x:c r="F2168" t="str"/>
    </x:row>
    <x:row r="2169">
      <x:c r="A2169" t="str">
        <x:v>AT-02161</x:v>
      </x:c>
      <x:c r="B2169" t="str">
        <x:v>Telefone</x:v>
      </x:c>
      <x:c r="C2169" t="str">
        <x:v>(11) 2458-0465</x:v>
      </x:c>
      <x:c r="D2169" t="str">
        <x:v>+55 (11) 2458-0465</x:v>
      </x:c>
      <x:c r="E2169" t="str">
        <x:v>Normalizado</x:v>
      </x:c>
      <x:c r="F2169" t="str"/>
    </x:row>
    <x:row r="2170">
      <x:c r="A2170" t="str">
        <x:v>AT-02162</x:v>
      </x:c>
      <x:c r="B2170" t="str">
        <x:v>Telefone</x:v>
      </x:c>
      <x:c r="C2170" t="str">
        <x:v>(11) 3482-0635</x:v>
      </x:c>
      <x:c r="D2170" t="str">
        <x:v>+55 (11) 3482-0635</x:v>
      </x:c>
      <x:c r="E2170" t="str">
        <x:v>Normalizado</x:v>
      </x:c>
      <x:c r="F2170" t="str"/>
    </x:row>
    <x:row r="2171">
      <x:c r="A2171" t="str">
        <x:v>AT-02163</x:v>
      </x:c>
      <x:c r="B2171" t="str">
        <x:v>Telefone</x:v>
      </x:c>
      <x:c r="C2171" t="str">
        <x:v>(11) 2436-4873</x:v>
      </x:c>
      <x:c r="D2171" t="str">
        <x:v>+55 (11) 2436-4873</x:v>
      </x:c>
      <x:c r="E2171" t="str">
        <x:v>Normalizado</x:v>
      </x:c>
      <x:c r="F2171" t="str"/>
    </x:row>
    <x:row r="2172">
      <x:c r="A2172" t="str">
        <x:v>AT-02164</x:v>
      </x:c>
      <x:c r="B2172" t="str">
        <x:v>Telefone</x:v>
      </x:c>
      <x:c r="C2172" t="str">
        <x:v>(11) 2480-1066</x:v>
      </x:c>
      <x:c r="D2172" t="str">
        <x:v>+55 (11) 2480-1066</x:v>
      </x:c>
      <x:c r="E2172" t="str">
        <x:v>Normalizado</x:v>
      </x:c>
      <x:c r="F2172" t="str"/>
    </x:row>
    <x:row r="2173">
      <x:c r="A2173" t="str">
        <x:v>AT-02165</x:v>
      </x:c>
      <x:c r="B2173" t="str">
        <x:v>Telefone</x:v>
      </x:c>
      <x:c r="C2173" t="str">
        <x:v>(11) 2422-4431</x:v>
      </x:c>
      <x:c r="D2173" t="str">
        <x:v>+55 (11) 2422-4431</x:v>
      </x:c>
      <x:c r="E2173" t="str">
        <x:v>Normalizado</x:v>
      </x:c>
      <x:c r="F2173" t="str"/>
    </x:row>
    <x:row r="2174">
      <x:c r="A2174" t="str">
        <x:v>AT-02166</x:v>
      </x:c>
      <x:c r="B2174" t="str">
        <x:v>Telefone</x:v>
      </x:c>
      <x:c r="C2174" t="str">
        <x:v>(11) 2488-0144</x:v>
      </x:c>
      <x:c r="D2174" t="str">
        <x:v>+55 (11) 2488-0144</x:v>
      </x:c>
      <x:c r="E2174" t="str">
        <x:v>Normalizado</x:v>
      </x:c>
      <x:c r="F2174" t="str"/>
    </x:row>
    <x:row r="2175">
      <x:c r="A2175" t="str">
        <x:v>AT-02167</x:v>
      </x:c>
      <x:c r="B2175" t="str">
        <x:v>Telefone</x:v>
      </x:c>
      <x:c r="C2175" t="str">
        <x:v>(11) 2459-2627</x:v>
      </x:c>
      <x:c r="D2175" t="str">
        <x:v>+55 (11) 2459-2627</x:v>
      </x:c>
      <x:c r="E2175" t="str">
        <x:v>Normalizado</x:v>
      </x:c>
      <x:c r="F2175" t="str"/>
    </x:row>
    <x:row r="2176">
      <x:c r="A2176" t="str">
        <x:v>AT-02168</x:v>
      </x:c>
      <x:c r="B2176" t="str">
        <x:v>Telefone</x:v>
      </x:c>
      <x:c r="C2176" t="str">
        <x:v>(11) 2467-3855</x:v>
      </x:c>
      <x:c r="D2176" t="str">
        <x:v>+55 (11) 2467-3855</x:v>
      </x:c>
      <x:c r="E2176" t="str">
        <x:v>Normalizado</x:v>
      </x:c>
      <x:c r="F2176" t="str"/>
    </x:row>
    <x:row r="2177">
      <x:c r="A2177" t="str">
        <x:v>AT-02169</x:v>
      </x:c>
      <x:c r="B2177" t="str">
        <x:v>Telefone</x:v>
      </x:c>
      <x:c r="C2177" t="str">
        <x:v>(11) 2431-0365</x:v>
      </x:c>
      <x:c r="D2177" t="str">
        <x:v>+55 (11) 2431-0365</x:v>
      </x:c>
      <x:c r="E2177" t="str">
        <x:v>Normalizado</x:v>
      </x:c>
      <x:c r="F2177" t="str"/>
    </x:row>
    <x:row r="2178">
      <x:c r="A2178" t="str">
        <x:v>AT-02170</x:v>
      </x:c>
      <x:c r="B2178" t="str">
        <x:v>Telefone</x:v>
      </x:c>
      <x:c r="C2178" t="str">
        <x:v>(11) 2480-1347</x:v>
      </x:c>
      <x:c r="D2178" t="str">
        <x:v>+55 (11) 2480-1347</x:v>
      </x:c>
      <x:c r="E2178" t="str">
        <x:v>Normalizado</x:v>
      </x:c>
      <x:c r="F2178" t="str"/>
    </x:row>
    <x:row r="2179">
      <x:c r="A2179" t="str">
        <x:v>AT-02171</x:v>
      </x:c>
      <x:c r="B2179" t="str">
        <x:v>Telefone</x:v>
      </x:c>
      <x:c r="C2179" t="str">
        <x:v>(11) 2421-6832</x:v>
      </x:c>
      <x:c r="D2179" t="str">
        <x:v>+55 (11) 2421-6832</x:v>
      </x:c>
      <x:c r="E2179" t="str">
        <x:v>Normalizado</x:v>
      </x:c>
      <x:c r="F2179" t="str"/>
    </x:row>
    <x:row r="2180">
      <x:c r="A2180" t="str">
        <x:v>AT-02172</x:v>
      </x:c>
      <x:c r="B2180" t="str">
        <x:v>Telefone</x:v>
      </x:c>
      <x:c r="C2180" t="str">
        <x:v>(11) 2467-1512</x:v>
      </x:c>
      <x:c r="D2180" t="str">
        <x:v>+55 (11) 2467-1512</x:v>
      </x:c>
      <x:c r="E2180" t="str">
        <x:v>Normalizado</x:v>
      </x:c>
      <x:c r="F2180" t="str"/>
    </x:row>
    <x:row r="2181">
      <x:c r="A2181" t="str">
        <x:v>AT-02173</x:v>
      </x:c>
      <x:c r="B2181" t="str">
        <x:v>Telefone</x:v>
      </x:c>
      <x:c r="C2181" t="str">
        <x:v>(11) 2404-5797</x:v>
      </x:c>
      <x:c r="D2181" t="str">
        <x:v>+55 (11) 2404-5797</x:v>
      </x:c>
      <x:c r="E2181" t="str">
        <x:v>Normalizado</x:v>
      </x:c>
      <x:c r="F2181" t="str"/>
    </x:row>
    <x:row r="2182">
      <x:c r="A2182" t="str">
        <x:v>AT-02174</x:v>
      </x:c>
      <x:c r="B2182" t="str">
        <x:v>Telefone</x:v>
      </x:c>
      <x:c r="C2182" t="str">
        <x:v>(11) 2440-8216</x:v>
      </x:c>
      <x:c r="D2182" t="str">
        <x:v>+55 (11) 2440-8216</x:v>
      </x:c>
      <x:c r="E2182" t="str">
        <x:v>Normalizado</x:v>
      </x:c>
      <x:c r="F2182" t="str"/>
    </x:row>
    <x:row r="2183">
      <x:c r="A2183" t="str">
        <x:v>AT-02175</x:v>
      </x:c>
      <x:c r="B2183" t="str">
        <x:v>Telefone</x:v>
      </x:c>
      <x:c r="C2183" t="str">
        <x:v>(11) 2409-0800</x:v>
      </x:c>
      <x:c r="D2183" t="str">
        <x:v>+55 (11) 2409-0800</x:v>
      </x:c>
      <x:c r="E2183" t="str">
        <x:v>Normalizado</x:v>
      </x:c>
      <x:c r="F2183" t="str"/>
    </x:row>
    <x:row r="2184">
      <x:c r="A2184" t="str">
        <x:v>AT-02176</x:v>
      </x:c>
      <x:c r="B2184" t="str">
        <x:v>Telefone</x:v>
      </x:c>
      <x:c r="C2184" t="str">
        <x:v>(11) 2480-4011</x:v>
      </x:c>
      <x:c r="D2184" t="str">
        <x:v>+55 (11) 2480-4011</x:v>
      </x:c>
      <x:c r="E2184" t="str">
        <x:v>Normalizado</x:v>
      </x:c>
      <x:c r="F2184" t="str"/>
    </x:row>
    <x:row r="2185">
      <x:c r="A2185" t="str">
        <x:v>AT-02177</x:v>
      </x:c>
      <x:c r="B2185" t="str">
        <x:v>Telefone</x:v>
      </x:c>
      <x:c r="C2185" t="str">
        <x:v>(11) 4574-1218</x:v>
      </x:c>
      <x:c r="D2185" t="str">
        <x:v>+55 (11) 4574-1218</x:v>
      </x:c>
      <x:c r="E2185" t="str">
        <x:v>Normalizado</x:v>
      </x:c>
      <x:c r="F2185" t="str"/>
    </x:row>
    <x:row r="2186">
      <x:c r="A2186" t="str">
        <x:v>AT-02178</x:v>
      </x:c>
      <x:c r="B2186" t="str">
        <x:v>Telefone</x:v>
      </x:c>
      <x:c r="C2186" t="str">
        <x:v>(11) 2440-6000</x:v>
      </x:c>
      <x:c r="D2186" t="str">
        <x:v>+55 (11) 2440-6000</x:v>
      </x:c>
      <x:c r="E2186" t="str">
        <x:v>Normalizado</x:v>
      </x:c>
      <x:c r="F2186" t="str"/>
    </x:row>
    <x:row r="2187">
      <x:c r="A2187" t="str">
        <x:v>AT-02179</x:v>
      </x:c>
      <x:c r="B2187" t="str">
        <x:v>Telefone</x:v>
      </x:c>
      <x:c r="C2187" t="str">
        <x:v>(11) 2459-3106</x:v>
      </x:c>
      <x:c r="D2187" t="str">
        <x:v>+55 (11) 2459-3106</x:v>
      </x:c>
      <x:c r="E2187" t="str">
        <x:v>Normalizado</x:v>
      </x:c>
      <x:c r="F2187" t="str"/>
    </x:row>
    <x:row r="2188">
      <x:c r="A2188" t="str">
        <x:v>AT-02180</x:v>
      </x:c>
      <x:c r="B2188" t="str">
        <x:v>Telefone</x:v>
      </x:c>
      <x:c r="C2188" t="str">
        <x:v>(11) 2085-1505</x:v>
      </x:c>
      <x:c r="D2188" t="str">
        <x:v>+55 (11) 2085-1505</x:v>
      </x:c>
      <x:c r="E2188" t="str">
        <x:v>Normalizado</x:v>
      </x:c>
      <x:c r="F2188" t="str"/>
    </x:row>
    <x:row r="2189">
      <x:c r="A2189" t="str">
        <x:v>AT-02181</x:v>
      </x:c>
      <x:c r="B2189" t="str">
        <x:v>Telefone</x:v>
      </x:c>
      <x:c r="C2189" t="str">
        <x:v>(11) 2456-9028</x:v>
      </x:c>
      <x:c r="D2189" t="str">
        <x:v>+55 (11) 2456-9028</x:v>
      </x:c>
      <x:c r="E2189" t="str">
        <x:v>Normalizado</x:v>
      </x:c>
      <x:c r="F2189" t="str"/>
    </x:row>
    <x:row r="2190">
      <x:c r="A2190" t="str">
        <x:v>AT-02182</x:v>
      </x:c>
      <x:c r="B2190" t="str">
        <x:v>Telefone</x:v>
      </x:c>
      <x:c r="C2190" t="str">
        <x:v>(11) 2408-4458</x:v>
      </x:c>
      <x:c r="D2190" t="str">
        <x:v>+55 (11) 2408-4458</x:v>
      </x:c>
      <x:c r="E2190" t="str">
        <x:v>Normalizado</x:v>
      </x:c>
      <x:c r="F2190" t="str"/>
    </x:row>
    <x:row r="2191">
      <x:c r="A2191" t="str">
        <x:v>AT-02183</x:v>
      </x:c>
      <x:c r="B2191" t="str">
        <x:v>Telefone</x:v>
      </x:c>
      <x:c r="C2191" t="str">
        <x:v>(11) 2482-0563</x:v>
      </x:c>
      <x:c r="D2191" t="str">
        <x:v>+55 (11) 2482-0563</x:v>
      </x:c>
      <x:c r="E2191" t="str">
        <x:v>Normalizado</x:v>
      </x:c>
      <x:c r="F2191" t="str"/>
    </x:row>
    <x:row r="2192">
      <x:c r="A2192" t="str">
        <x:v>AT-02184</x:v>
      </x:c>
      <x:c r="B2192" t="str">
        <x:v>Telefone</x:v>
      </x:c>
      <x:c r="C2192" t="str">
        <x:v>(11) 2469-0066</x:v>
      </x:c>
      <x:c r="D2192" t="str">
        <x:v>+55 (11) 2469-0066</x:v>
      </x:c>
      <x:c r="E2192" t="str">
        <x:v>Normalizado</x:v>
      </x:c>
      <x:c r="F2192" t="str"/>
    </x:row>
    <x:row r="2193">
      <x:c r="A2193" t="str">
        <x:v>AT-02185</x:v>
      </x:c>
      <x:c r="B2193" t="str">
        <x:v>Telefone</x:v>
      </x:c>
      <x:c r="C2193" t="str">
        <x:v>(11) 2464-9891</x:v>
      </x:c>
      <x:c r="D2193" t="str">
        <x:v>+55 (11) 2464-9891</x:v>
      </x:c>
      <x:c r="E2193" t="str">
        <x:v>Normalizado</x:v>
      </x:c>
      <x:c r="F2193" t="str"/>
    </x:row>
    <x:row r="2194">
      <x:c r="A2194" t="str">
        <x:v>AT-02186</x:v>
      </x:c>
      <x:c r="B2194" t="str">
        <x:v>Telefone</x:v>
      </x:c>
      <x:c r="C2194" t="str">
        <x:v>(11) 2446-1847</x:v>
      </x:c>
      <x:c r="D2194" t="str">
        <x:v>+55 (11) 2446-1847</x:v>
      </x:c>
      <x:c r="E2194" t="str">
        <x:v>Normalizado</x:v>
      </x:c>
      <x:c r="F2194" t="str"/>
    </x:row>
    <x:row r="2195">
      <x:c r="A2195" t="str">
        <x:v>AT-02187</x:v>
      </x:c>
      <x:c r="B2195" t="str">
        <x:v>Telefone</x:v>
      </x:c>
      <x:c r="C2195" t="str">
        <x:v>(11) 2436-0521</x:v>
      </x:c>
      <x:c r="D2195" t="str">
        <x:v>+55 (11) 2436-0521</x:v>
      </x:c>
      <x:c r="E2195" t="str">
        <x:v>Normalizado</x:v>
      </x:c>
      <x:c r="F2195" t="str"/>
    </x:row>
    <x:row r="2196">
      <x:c r="A2196" t="str">
        <x:v>AT-02188</x:v>
      </x:c>
      <x:c r="B2196" t="str">
        <x:v>Telefone</x:v>
      </x:c>
      <x:c r="C2196" t="str">
        <x:v>(11) 2402-4067</x:v>
      </x:c>
      <x:c r="D2196" t="str">
        <x:v>+55 (11) 2402-4067</x:v>
      </x:c>
      <x:c r="E2196" t="str">
        <x:v>Normalizado</x:v>
      </x:c>
      <x:c r="F2196" t="str"/>
    </x:row>
    <x:row r="2197">
      <x:c r="A2197" t="str">
        <x:v>AT-02189</x:v>
      </x:c>
      <x:c r="B2197" t="str">
        <x:v>Telefone</x:v>
      </x:c>
      <x:c r="C2197" t="str">
        <x:v>(11) 2484-3750</x:v>
      </x:c>
      <x:c r="D2197" t="str">
        <x:v>+55 (11) 2484-3750</x:v>
      </x:c>
      <x:c r="E2197" t="str">
        <x:v>Normalizado</x:v>
      </x:c>
      <x:c r="F2197" t="str"/>
    </x:row>
    <x:row r="2198">
      <x:c r="A2198" t="str">
        <x:v>AT-02190</x:v>
      </x:c>
      <x:c r="B2198" t="str">
        <x:v>Telefone</x:v>
      </x:c>
      <x:c r="C2198" t="str">
        <x:v>(11) 2409-8612</x:v>
      </x:c>
      <x:c r="D2198" t="str">
        <x:v>+55 (11) 2409-8612</x:v>
      </x:c>
      <x:c r="E2198" t="str">
        <x:v>Normalizado</x:v>
      </x:c>
      <x:c r="F2198" t="str"/>
    </x:row>
    <x:row r="2199">
      <x:c r="A2199" t="str">
        <x:v>AT-02191</x:v>
      </x:c>
      <x:c r="B2199" t="str">
        <x:v>Telefone</x:v>
      </x:c>
      <x:c r="C2199" t="str">
        <x:v>(11) 2431-2520</x:v>
      </x:c>
      <x:c r="D2199" t="str">
        <x:v>+55 (11) 2431-2520</x:v>
      </x:c>
      <x:c r="E2199" t="str">
        <x:v>Normalizado</x:v>
      </x:c>
      <x:c r="F2199" t="str"/>
    </x:row>
    <x:row r="2200">
      <x:c r="A2200" t="str">
        <x:v>AT-02192</x:v>
      </x:c>
      <x:c r="B2200" t="str">
        <x:v>Telefone</x:v>
      </x:c>
      <x:c r="C2200" t="str">
        <x:v>(11) 2497-1324</x:v>
      </x:c>
      <x:c r="D2200" t="str">
        <x:v>+55 (11) 2497-1324</x:v>
      </x:c>
      <x:c r="E2200" t="str">
        <x:v>Normalizado</x:v>
      </x:c>
      <x:c r="F2200" t="str"/>
    </x:row>
    <x:row r="2201">
      <x:c r="A2201" t="str">
        <x:v>AT-02193</x:v>
      </x:c>
      <x:c r="B2201" t="str">
        <x:v>Telefone</x:v>
      </x:c>
      <x:c r="C2201" t="str">
        <x:v>(11) 2408-7621</x:v>
      </x:c>
      <x:c r="D2201" t="str">
        <x:v>+55 (11) 2408-7621</x:v>
      </x:c>
      <x:c r="E2201" t="str">
        <x:v>Normalizado</x:v>
      </x:c>
      <x:c r="F2201" t="str"/>
    </x:row>
    <x:row r="2202">
      <x:c r="A2202" t="str">
        <x:v>AT-02194</x:v>
      </x:c>
      <x:c r="B2202" t="str">
        <x:v>Telefone</x:v>
      </x:c>
      <x:c r="C2202" t="str">
        <x:v>(11) 2414-1590</x:v>
      </x:c>
      <x:c r="D2202" t="str">
        <x:v>+55 (11) 2414-1590</x:v>
      </x:c>
      <x:c r="E2202" t="str">
        <x:v>Normalizado</x:v>
      </x:c>
      <x:c r="F2202" t="str"/>
    </x:row>
    <x:row r="2203">
      <x:c r="A2203" t="str">
        <x:v>AT-02195</x:v>
      </x:c>
      <x:c r="B2203" t="str">
        <x:v>Telefone</x:v>
      </x:c>
      <x:c r="C2203" t="str">
        <x:v>(11) 2087-3231</x:v>
      </x:c>
      <x:c r="D2203" t="str">
        <x:v>+55 (11) 2087-3231</x:v>
      </x:c>
      <x:c r="E2203" t="str">
        <x:v>Normalizado</x:v>
      </x:c>
      <x:c r="F2203" t="str"/>
    </x:row>
    <x:row r="2204">
      <x:c r="A2204" t="str">
        <x:v>AT-02196</x:v>
      </x:c>
      <x:c r="B2204" t="str">
        <x:v>Telefone</x:v>
      </x:c>
      <x:c r="C2204" t="str">
        <x:v>(11) 2475-2937</x:v>
      </x:c>
      <x:c r="D2204" t="str">
        <x:v>+55 (11) 2475-2937</x:v>
      </x:c>
      <x:c r="E2204" t="str">
        <x:v>Normalizado</x:v>
      </x:c>
      <x:c r="F2204" t="str"/>
    </x:row>
    <x:row r="2205">
      <x:c r="A2205" t="str">
        <x:v>AT-02197</x:v>
      </x:c>
      <x:c r="B2205" t="str">
        <x:v>Telefone</x:v>
      </x:c>
      <x:c r="C2205" t="str">
        <x:v>(11) 2405-1681</x:v>
      </x:c>
      <x:c r="D2205" t="str">
        <x:v>+55 (11) 2405-1681</x:v>
      </x:c>
      <x:c r="E2205" t="str">
        <x:v>Normalizado</x:v>
      </x:c>
      <x:c r="F2205" t="str"/>
    </x:row>
    <x:row r="2206">
      <x:c r="A2206" t="str">
        <x:v>AT-02198</x:v>
      </x:c>
      <x:c r="B2206" t="str">
        <x:v>Telefone</x:v>
      </x:c>
      <x:c r="C2206" t="str">
        <x:v>(11) 2469-6596</x:v>
      </x:c>
      <x:c r="D2206" t="str">
        <x:v>+55 (11) 2469-6596</x:v>
      </x:c>
      <x:c r="E2206" t="str">
        <x:v>Normalizado</x:v>
      </x:c>
      <x:c r="F2206" t="str"/>
    </x:row>
    <x:row r="2207">
      <x:c r="A2207" t="str">
        <x:v>AT-02199</x:v>
      </x:c>
      <x:c r="B2207" t="str">
        <x:v>Telefone</x:v>
      </x:c>
      <x:c r="C2207" t="str">
        <x:v>(11) 2468-3649</x:v>
      </x:c>
      <x:c r="D2207" t="str">
        <x:v>+55 (11) 2468-3649</x:v>
      </x:c>
      <x:c r="E2207" t="str">
        <x:v>Normalizado</x:v>
      </x:c>
      <x:c r="F2207" t="str"/>
    </x:row>
    <x:row r="2208">
      <x:c r="A2208" t="str">
        <x:v>AT-02200</x:v>
      </x:c>
      <x:c r="B2208" t="str">
        <x:v>Telefone</x:v>
      </x:c>
      <x:c r="C2208" t="str">
        <x:v>(11) 2496-0075</x:v>
      </x:c>
      <x:c r="D2208" t="str">
        <x:v>+55 (11) 2496-0075</x:v>
      </x:c>
      <x:c r="E2208" t="str">
        <x:v>Normalizado</x:v>
      </x:c>
      <x:c r="F2208" t="str"/>
    </x:row>
    <x:row r="2209">
      <x:c r="A2209" t="str">
        <x:v>AT-02201</x:v>
      </x:c>
      <x:c r="B2209" t="str">
        <x:v>Telefone</x:v>
      </x:c>
      <x:c r="C2209" t="str">
        <x:v>(11) 2443-1149</x:v>
      </x:c>
      <x:c r="D2209" t="str">
        <x:v>+55 (11) 2443-1149</x:v>
      </x:c>
      <x:c r="E2209" t="str">
        <x:v>Normalizado</x:v>
      </x:c>
      <x:c r="F2209" t="str"/>
    </x:row>
    <x:row r="2210">
      <x:c r="A2210" t="str">
        <x:v>AT-02202</x:v>
      </x:c>
      <x:c r="B2210" t="str">
        <x:v>Telefone</x:v>
      </x:c>
      <x:c r="C2210" t="str">
        <x:v>(11) 2412-0228</x:v>
      </x:c>
      <x:c r="D2210" t="str">
        <x:v>+55 (11) 2412-0228</x:v>
      </x:c>
      <x:c r="E2210" t="str">
        <x:v>Normalizado</x:v>
      </x:c>
      <x:c r="F2210" t="str"/>
    </x:row>
    <x:row r="2211">
      <x:c r="A2211" t="str">
        <x:v>AT-02203</x:v>
      </x:c>
      <x:c r="B2211" t="str">
        <x:v>Telefone</x:v>
      </x:c>
      <x:c r="C2211" t="str">
        <x:v>(11) 2469-2342</x:v>
      </x:c>
      <x:c r="D2211" t="str">
        <x:v>+55 (11) 2469-2342</x:v>
      </x:c>
      <x:c r="E2211" t="str">
        <x:v>Normalizado</x:v>
      </x:c>
      <x:c r="F2211" t="str"/>
    </x:row>
    <x:row r="2212">
      <x:c r="A2212" t="str">
        <x:v>AT-02204</x:v>
      </x:c>
      <x:c r="B2212" t="str">
        <x:v>Telefone</x:v>
      </x:c>
      <x:c r="C2212" t="str">
        <x:v>(11) 2457-3725</x:v>
      </x:c>
      <x:c r="D2212" t="str">
        <x:v>+55 (11) 2457-3725</x:v>
      </x:c>
      <x:c r="E2212" t="str">
        <x:v>Normalizado</x:v>
      </x:c>
      <x:c r="F2212" t="str"/>
    </x:row>
    <x:row r="2213">
      <x:c r="A2213" t="str">
        <x:v>AT-02205</x:v>
      </x:c>
      <x:c r="B2213" t="str">
        <x:v>Telefone</x:v>
      </x:c>
      <x:c r="C2213" t="str">
        <x:v>(11) 2086-1001</x:v>
      </x:c>
      <x:c r="D2213" t="str">
        <x:v>+55 (11) 2086-1001</x:v>
      </x:c>
      <x:c r="E2213" t="str">
        <x:v>Normalizado</x:v>
      </x:c>
      <x:c r="F2213" t="str"/>
    </x:row>
    <x:row r="2214">
      <x:c r="A2214" t="str">
        <x:v>AT-02206</x:v>
      </x:c>
      <x:c r="B2214" t="str">
        <x:v>Telefone</x:v>
      </x:c>
      <x:c r="C2214" t="str">
        <x:v>(11) 2484-2434</x:v>
      </x:c>
      <x:c r="D2214" t="str">
        <x:v>+55 (11) 2484-2434</x:v>
      </x:c>
      <x:c r="E2214" t="str">
        <x:v>Normalizado</x:v>
      </x:c>
      <x:c r="F2214" t="str"/>
    </x:row>
    <x:row r="2215">
      <x:c r="A2215" t="str">
        <x:v>AT-02207</x:v>
      </x:c>
      <x:c r="B2215" t="str">
        <x:v>Telefone</x:v>
      </x:c>
      <x:c r="C2215" t="str">
        <x:v>(11) 2436-1667</x:v>
      </x:c>
      <x:c r="D2215" t="str">
        <x:v>+55 (11) 2436-1667</x:v>
      </x:c>
      <x:c r="E2215" t="str">
        <x:v>Normalizado</x:v>
      </x:c>
      <x:c r="F2215" t="str"/>
    </x:row>
    <x:row r="2216">
      <x:c r="A2216" t="str">
        <x:v>AT-02208</x:v>
      </x:c>
      <x:c r="B2216" t="str">
        <x:v>Telefone</x:v>
      </x:c>
      <x:c r="C2216" t="str">
        <x:v>(11) 2421-0859</x:v>
      </x:c>
      <x:c r="D2216" t="str">
        <x:v>+55 (11) 2421-0859</x:v>
      </x:c>
      <x:c r="E2216" t="str">
        <x:v>Normalizado</x:v>
      </x:c>
      <x:c r="F2216" t="str"/>
    </x:row>
    <x:row r="2217">
      <x:c r="A2217" t="str">
        <x:v>AT-02209</x:v>
      </x:c>
      <x:c r="B2217" t="str">
        <x:v>Telefone</x:v>
      </x:c>
      <x:c r="C2217" t="str">
        <x:v>(11) 2446-3717</x:v>
      </x:c>
      <x:c r="D2217" t="str">
        <x:v>+55 (11) 2446-3717</x:v>
      </x:c>
      <x:c r="E2217" t="str">
        <x:v>Normalizado</x:v>
      </x:c>
      <x:c r="F2217" t="str"/>
    </x:row>
    <x:row r="2218">
      <x:c r="A2218" t="str">
        <x:v>AT-02210</x:v>
      </x:c>
      <x:c r="B2218" t="str">
        <x:v>Telefone</x:v>
      </x:c>
      <x:c r="C2218" t="str">
        <x:v>(11) 2438-6683</x:v>
      </x:c>
      <x:c r="D2218" t="str">
        <x:v>+55 (11) 2438-6683</x:v>
      </x:c>
      <x:c r="E2218" t="str">
        <x:v>Normalizado</x:v>
      </x:c>
      <x:c r="F2218" t="str"/>
    </x:row>
    <x:row r="2219">
      <x:c r="A2219" t="str">
        <x:v>AT-02211</x:v>
      </x:c>
      <x:c r="B2219" t="str">
        <x:v>Telefone</x:v>
      </x:c>
      <x:c r="C2219" t="str">
        <x:v>(11) 2303-4872</x:v>
      </x:c>
      <x:c r="D2219" t="str">
        <x:v>+55 (11) 2303-4872</x:v>
      </x:c>
      <x:c r="E2219" t="str">
        <x:v>Normalizado</x:v>
      </x:c>
      <x:c r="F2219" t="str"/>
    </x:row>
    <x:row r="2220">
      <x:c r="A2220" t="str">
        <x:v>AT-02212</x:v>
      </x:c>
      <x:c r="B2220" t="str">
        <x:v>Telefone</x:v>
      </x:c>
      <x:c r="C2220" t="str">
        <x:v>(11) 2480-2806</x:v>
      </x:c>
      <x:c r="D2220" t="str">
        <x:v>+55 (11) 2480-2806</x:v>
      </x:c>
      <x:c r="E2220" t="str">
        <x:v>Normalizado</x:v>
      </x:c>
      <x:c r="F2220" t="str"/>
    </x:row>
    <x:row r="2221">
      <x:c r="A2221" t="str">
        <x:v>AT-02213</x:v>
      </x:c>
      <x:c r="B2221" t="str">
        <x:v>Telefone</x:v>
      </x:c>
      <x:c r="C2221" t="str">
        <x:v>(11) 2406-9761</x:v>
      </x:c>
      <x:c r="D2221" t="str">
        <x:v>+55 (11) 2406-9761</x:v>
      </x:c>
      <x:c r="E2221" t="str">
        <x:v>Normalizado</x:v>
      </x:c>
      <x:c r="F2221" t="str"/>
    </x:row>
    <x:row r="2222">
      <x:c r="A2222" t="str">
        <x:v>AT-02214</x:v>
      </x:c>
      <x:c r="B2222" t="str">
        <x:v>Telefone</x:v>
      </x:c>
      <x:c r="C2222" t="str">
        <x:v>(11) 2468-1803</x:v>
      </x:c>
      <x:c r="D2222" t="str">
        <x:v>+55 (11) 2468-1803</x:v>
      </x:c>
      <x:c r="E2222" t="str">
        <x:v>Normalizado</x:v>
      </x:c>
      <x:c r="F2222" t="str"/>
    </x:row>
    <x:row r="2223">
      <x:c r="A2223" t="str">
        <x:v>AT-02215</x:v>
      </x:c>
      <x:c r="B2223" t="str">
        <x:v>Telefone</x:v>
      </x:c>
      <x:c r="C2223" t="str">
        <x:v>(11) 2421-3225</x:v>
      </x:c>
      <x:c r="D2223" t="str">
        <x:v>+55 (11) 2421-3225</x:v>
      </x:c>
      <x:c r="E2223" t="str">
        <x:v>Normalizado</x:v>
      </x:c>
      <x:c r="F2223" t="str"/>
    </x:row>
    <x:row r="2224">
      <x:c r="A2224" t="str">
        <x:v>AT-02216</x:v>
      </x:c>
      <x:c r="B2224" t="str">
        <x:v>Telefone</x:v>
      </x:c>
      <x:c r="C2224" t="str">
        <x:v>(11) 2436-4355</x:v>
      </x:c>
      <x:c r="D2224" t="str">
        <x:v>+55 (11) 2436-4355</x:v>
      </x:c>
      <x:c r="E2224" t="str">
        <x:v>Normalizado</x:v>
      </x:c>
      <x:c r="F2224" t="str"/>
    </x:row>
    <x:row r="2225">
      <x:c r="A2225" t="str">
        <x:v>AT-02217</x:v>
      </x:c>
      <x:c r="B2225" t="str">
        <x:v>Telefone</x:v>
      </x:c>
      <x:c r="C2225" t="str">
        <x:v>(11) 2402-1662</x:v>
      </x:c>
      <x:c r="D2225" t="str">
        <x:v>+55 (11) 2402-1662</x:v>
      </x:c>
      <x:c r="E2225" t="str">
        <x:v>Normalizado</x:v>
      </x:c>
      <x:c r="F2225" t="str"/>
    </x:row>
    <x:row r="2226">
      <x:c r="A2226" t="str">
        <x:v>AT-02218</x:v>
      </x:c>
      <x:c r="B2226" t="str">
        <x:v>Telefone</x:v>
      </x:c>
      <x:c r="C2226" t="str">
        <x:v>(11) 2405-2652</x:v>
      </x:c>
      <x:c r="D2226" t="str">
        <x:v>+55 (11) 2405-2652</x:v>
      </x:c>
      <x:c r="E2226" t="str">
        <x:v>Normalizado</x:v>
      </x:c>
      <x:c r="F2226" t="str"/>
    </x:row>
    <x:row r="2227">
      <x:c r="A2227" t="str">
        <x:v>AT-02219</x:v>
      </x:c>
      <x:c r="B2227" t="str">
        <x:v>Telefone</x:v>
      </x:c>
      <x:c r="C2227" t="str">
        <x:v>(11) 2466-5083</x:v>
      </x:c>
      <x:c r="D2227" t="str">
        <x:v>+55 (11) 2466-5083</x:v>
      </x:c>
      <x:c r="E2227" t="str">
        <x:v>Normalizado</x:v>
      </x:c>
      <x:c r="F2227" t="str"/>
    </x:row>
    <x:row r="2228">
      <x:c r="A2228" t="str">
        <x:v>AT-02220</x:v>
      </x:c>
      <x:c r="B2228" t="str">
        <x:v>Telefone</x:v>
      </x:c>
      <x:c r="C2228" t="str">
        <x:v>(11) 2229-6066</x:v>
      </x:c>
      <x:c r="D2228" t="str">
        <x:v>+55 (11) 2229-6066</x:v>
      </x:c>
      <x:c r="E2228" t="str">
        <x:v>Normalizado</x:v>
      </x:c>
      <x:c r="F2228" t="str"/>
    </x:row>
    <x:row r="2229">
      <x:c r="A2229" t="str">
        <x:v>AT-02221</x:v>
      </x:c>
      <x:c r="B2229" t="str">
        <x:v>Telefone</x:v>
      </x:c>
      <x:c r="C2229" t="str">
        <x:v>(11) 2469-4498</x:v>
      </x:c>
      <x:c r="D2229" t="str">
        <x:v>+55 (11) 2469-4498</x:v>
      </x:c>
      <x:c r="E2229" t="str">
        <x:v>Normalizado</x:v>
      </x:c>
      <x:c r="F2229" t="str"/>
    </x:row>
    <x:row r="2230">
      <x:c r="A2230" t="str">
        <x:v>AT-02222</x:v>
      </x:c>
      <x:c r="B2230" t="str">
        <x:v>Telefone</x:v>
      </x:c>
      <x:c r="C2230" t="str">
        <x:v>(11) 2492-2556</x:v>
      </x:c>
      <x:c r="D2230" t="str">
        <x:v>+55 (11) 2492-2556</x:v>
      </x:c>
      <x:c r="E2230" t="str">
        <x:v>Normalizado</x:v>
      </x:c>
      <x:c r="F2230" t="str"/>
    </x:row>
    <x:row r="2231">
      <x:c r="A2231" t="str">
        <x:v>AT-02223</x:v>
      </x:c>
      <x:c r="B2231" t="str">
        <x:v>Telefone</x:v>
      </x:c>
      <x:c r="C2231" t="str">
        <x:v>(11) 2468-1763</x:v>
      </x:c>
      <x:c r="D2231" t="str">
        <x:v>+55 (11) 2468-1763</x:v>
      </x:c>
      <x:c r="E2231" t="str">
        <x:v>Normalizado</x:v>
      </x:c>
      <x:c r="F2231" t="str"/>
    </x:row>
    <x:row r="2232">
      <x:c r="A2232" t="str">
        <x:v>AT-02224</x:v>
      </x:c>
      <x:c r="B2232" t="str">
        <x:v>Telefone</x:v>
      </x:c>
      <x:c r="C2232" t="str">
        <x:v>(11) 2471-6757</x:v>
      </x:c>
      <x:c r="D2232" t="str">
        <x:v>+55 (11) 2471-6757</x:v>
      </x:c>
      <x:c r="E2232" t="str">
        <x:v>Normalizado</x:v>
      </x:c>
      <x:c r="F2232" t="str"/>
    </x:row>
    <x:row r="2233">
      <x:c r="A2233" t="str">
        <x:v>AT-02225</x:v>
      </x:c>
      <x:c r="B2233" t="str">
        <x:v>Telefone</x:v>
      </x:c>
      <x:c r="C2233" t="str">
        <x:v>(11) 2484-0753</x:v>
      </x:c>
      <x:c r="D2233" t="str">
        <x:v>+55 (11) 2484-0753</x:v>
      </x:c>
      <x:c r="E2233" t="str">
        <x:v>Normalizado</x:v>
      </x:c>
      <x:c r="F2233" t="str"/>
    </x:row>
    <x:row r="2234">
      <x:c r="A2234" t="str">
        <x:v>AT-02226</x:v>
      </x:c>
      <x:c r="B2234" t="str">
        <x:v>Telefone</x:v>
      </x:c>
      <x:c r="C2234" t="str">
        <x:v>(11) 2439-8542</x:v>
      </x:c>
      <x:c r="D2234" t="str">
        <x:v>+55 (11) 2439-8542</x:v>
      </x:c>
      <x:c r="E2234" t="str">
        <x:v>Normalizado</x:v>
      </x:c>
      <x:c r="F2234" t="str"/>
    </x:row>
    <x:row r="2235">
      <x:c r="A2235" t="str">
        <x:v>AT-02227</x:v>
      </x:c>
      <x:c r="B2235" t="str">
        <x:v>Telefone</x:v>
      </x:c>
      <x:c r="C2235" t="str">
        <x:v>(11) 2088-0744</x:v>
      </x:c>
      <x:c r="D2235" t="str">
        <x:v>+55 (11) 2088-0744</x:v>
      </x:c>
      <x:c r="E2235" t="str">
        <x:v>Normalizado</x:v>
      </x:c>
      <x:c r="F2235" t="str"/>
    </x:row>
    <x:row r="2236">
      <x:c r="A2236" t="str">
        <x:v>AT-02228</x:v>
      </x:c>
      <x:c r="B2236" t="str">
        <x:v>Telefone</x:v>
      </x:c>
      <x:c r="C2236" t="str">
        <x:v>(11) 2467-4033</x:v>
      </x:c>
      <x:c r="D2236" t="str">
        <x:v>+55 (11) 2467-4033</x:v>
      </x:c>
      <x:c r="E2236" t="str">
        <x:v>Normalizado</x:v>
      </x:c>
      <x:c r="F2236" t="str"/>
    </x:row>
    <x:row r="2237">
      <x:c r="A2237" t="str">
        <x:v>AT-02229</x:v>
      </x:c>
      <x:c r="B2237" t="str">
        <x:v>Telefone</x:v>
      </x:c>
      <x:c r="C2237" t="str">
        <x:v>(11) 2457-5166</x:v>
      </x:c>
      <x:c r="D2237" t="str">
        <x:v>+55 (11) 2457-5166</x:v>
      </x:c>
      <x:c r="E2237" t="str">
        <x:v>Normalizado</x:v>
      </x:c>
      <x:c r="F2237" t="str"/>
    </x:row>
    <x:row r="2238">
      <x:c r="A2238" t="str">
        <x:v>AT-02230</x:v>
      </x:c>
      <x:c r="B2238" t="str">
        <x:v>Telefone</x:v>
      </x:c>
      <x:c r="C2238" t="str">
        <x:v>(11) 2480-1464</x:v>
      </x:c>
      <x:c r="D2238" t="str">
        <x:v>+55 (11) 2480-1464</x:v>
      </x:c>
      <x:c r="E2238" t="str">
        <x:v>Normalizado</x:v>
      </x:c>
      <x:c r="F2238" t="str"/>
    </x:row>
    <x:row r="2239">
      <x:c r="A2239" t="str">
        <x:v>AT-02231</x:v>
      </x:c>
      <x:c r="B2239" t="str">
        <x:v>Telefone</x:v>
      </x:c>
      <x:c r="C2239" t="str">
        <x:v>(11) 2480-5383</x:v>
      </x:c>
      <x:c r="D2239" t="str">
        <x:v>+55 (11) 2480-5383</x:v>
      </x:c>
      <x:c r="E2239" t="str">
        <x:v>Normalizado</x:v>
      </x:c>
      <x:c r="F2239" t="str"/>
    </x:row>
    <x:row r="2240">
      <x:c r="A2240" t="str">
        <x:v>AT-02232</x:v>
      </x:c>
      <x:c r="B2240" t="str">
        <x:v>Telefone</x:v>
      </x:c>
      <x:c r="C2240" t="str">
        <x:v>(11) 2085-1008</x:v>
      </x:c>
      <x:c r="D2240" t="str">
        <x:v>+55 (11) 2085-1008</x:v>
      </x:c>
      <x:c r="E2240" t="str">
        <x:v>Normalizado</x:v>
      </x:c>
      <x:c r="F2240" t="str"/>
    </x:row>
    <x:row r="2241">
      <x:c r="A2241" t="str">
        <x:v>AT-02233</x:v>
      </x:c>
      <x:c r="B2241" t="str">
        <x:v>Telefone</x:v>
      </x:c>
      <x:c r="C2241" t="str">
        <x:v>(11) 2492-0128</x:v>
      </x:c>
      <x:c r="D2241" t="str">
        <x:v>+55 (11) 2492-0128</x:v>
      </x:c>
      <x:c r="E2241" t="str">
        <x:v>Normalizado</x:v>
      </x:c>
      <x:c r="F2241" t="str"/>
    </x:row>
    <x:row r="2242">
      <x:c r="A2242" t="str">
        <x:v>AT-02234</x:v>
      </x:c>
      <x:c r="B2242" t="str">
        <x:v>Telefone</x:v>
      </x:c>
      <x:c r="C2242" t="str">
        <x:v>(11) 2459-1093</x:v>
      </x:c>
      <x:c r="D2242" t="str">
        <x:v>+55 (11) 2459-1093</x:v>
      </x:c>
      <x:c r="E2242" t="str">
        <x:v>Normalizado</x:v>
      </x:c>
      <x:c r="F2242" t="str"/>
    </x:row>
    <x:row r="2243">
      <x:c r="A2243" t="str">
        <x:v>AT-02235</x:v>
      </x:c>
      <x:c r="B2243" t="str">
        <x:v>Telefone</x:v>
      </x:c>
      <x:c r="C2243" t="str">
        <x:v>(11) 2414-1216</x:v>
      </x:c>
      <x:c r="D2243" t="str">
        <x:v>+55 (11) 2414-1216</x:v>
      </x:c>
      <x:c r="E2243" t="str">
        <x:v>Normalizado</x:v>
      </x:c>
      <x:c r="F2243" t="str"/>
    </x:row>
    <x:row r="2244">
      <x:c r="A2244" t="str">
        <x:v>AT-02236</x:v>
      </x:c>
      <x:c r="B2244" t="str">
        <x:v>Telefone</x:v>
      </x:c>
      <x:c r="C2244" t="str">
        <x:v>(11) 2459-1761</x:v>
      </x:c>
      <x:c r="D2244" t="str">
        <x:v>+55 (11) 2459-1761</x:v>
      </x:c>
      <x:c r="E2244" t="str">
        <x:v>Normalizado</x:v>
      </x:c>
      <x:c r="F2244" t="str"/>
    </x:row>
    <x:row r="2245">
      <x:c r="A2245" t="str">
        <x:v>AT-02237</x:v>
      </x:c>
      <x:c r="B2245" t="str">
        <x:v>Telefone</x:v>
      </x:c>
      <x:c r="C2245" t="str">
        <x:v>(11) 2421-7631</x:v>
      </x:c>
      <x:c r="D2245" t="str">
        <x:v>+55 (11) 2421-7631</x:v>
      </x:c>
      <x:c r="E2245" t="str">
        <x:v>Normalizado</x:v>
      </x:c>
      <x:c r="F2245" t="str"/>
    </x:row>
    <x:row r="2246">
      <x:c r="A2246" t="str">
        <x:v>AT-02238</x:v>
      </x:c>
      <x:c r="B2246" t="str">
        <x:v>Telefone</x:v>
      </x:c>
      <x:c r="C2246" t="str">
        <x:v>(11) 2279-5785</x:v>
      </x:c>
      <x:c r="D2246" t="str">
        <x:v>+55 (11) 2279-5785</x:v>
      </x:c>
      <x:c r="E2246" t="str">
        <x:v>Normalizado</x:v>
      </x:c>
      <x:c r="F2246" t="str"/>
    </x:row>
    <x:row r="2247">
      <x:c r="A2247" t="str">
        <x:v>AT-02239</x:v>
      </x:c>
      <x:c r="B2247" t="str">
        <x:v>Telefone</x:v>
      </x:c>
      <x:c r="C2247" t="str">
        <x:v>(11) 2492-3893</x:v>
      </x:c>
      <x:c r="D2247" t="str">
        <x:v>+55 (11) 2492-3893</x:v>
      </x:c>
      <x:c r="E2247" t="str">
        <x:v>Normalizado</x:v>
      </x:c>
      <x:c r="F2247" t="str"/>
    </x:row>
    <x:row r="2248">
      <x:c r="A2248" t="str">
        <x:v>AT-02240</x:v>
      </x:c>
      <x:c r="B2248" t="str">
        <x:v>Telefone</x:v>
      </x:c>
      <x:c r="C2248" t="str">
        <x:v>(11) 2466-5909</x:v>
      </x:c>
      <x:c r="D2248" t="str">
        <x:v>+55 (11) 2466-5909</x:v>
      </x:c>
      <x:c r="E2248" t="str">
        <x:v>Normalizado</x:v>
      </x:c>
      <x:c r="F2248" t="str"/>
    </x:row>
    <x:row r="2249">
      <x:c r="A2249" t="str">
        <x:v>AT-02241</x:v>
      </x:c>
      <x:c r="B2249" t="str">
        <x:v>Telefone</x:v>
      </x:c>
      <x:c r="C2249" t="str">
        <x:v>(11) 2442-8819</x:v>
      </x:c>
      <x:c r="D2249" t="str">
        <x:v>+55 (11) 2442-8819</x:v>
      </x:c>
      <x:c r="E2249" t="str">
        <x:v>Normalizado</x:v>
      </x:c>
      <x:c r="F2249" t="str"/>
    </x:row>
    <x:row r="2250">
      <x:c r="A2250" t="str">
        <x:v>AT-02242</x:v>
      </x:c>
      <x:c r="B2250" t="str">
        <x:v>Telefone</x:v>
      </x:c>
      <x:c r="C2250" t="str">
        <x:v>(11) 2441-4663</x:v>
      </x:c>
      <x:c r="D2250" t="str">
        <x:v>+55 (11) 2441-4663</x:v>
      </x:c>
      <x:c r="E2250" t="str">
        <x:v>Normalizado</x:v>
      </x:c>
      <x:c r="F2250" t="str"/>
    </x:row>
    <x:row r="2251">
      <x:c r="A2251" t="str">
        <x:v>AT-02243</x:v>
      </x:c>
      <x:c r="B2251" t="str">
        <x:v>Telefone</x:v>
      </x:c>
      <x:c r="C2251" t="str">
        <x:v>(11) 3988-2560</x:v>
      </x:c>
      <x:c r="D2251" t="str">
        <x:v>+55 (11) 3988-2560</x:v>
      </x:c>
      <x:c r="E2251" t="str">
        <x:v>Normalizado</x:v>
      </x:c>
      <x:c r="F2251" t="str"/>
    </x:row>
    <x:row r="2252">
      <x:c r="A2252" t="str">
        <x:v>AT-02244</x:v>
      </x:c>
      <x:c r="B2252" t="str">
        <x:v>Telefone</x:v>
      </x:c>
      <x:c r="C2252" t="str">
        <x:v>(11) 2421-4116</x:v>
      </x:c>
      <x:c r="D2252" t="str">
        <x:v>+55 (11) 2421-4116</x:v>
      </x:c>
      <x:c r="E2252" t="str">
        <x:v>Normalizado</x:v>
      </x:c>
      <x:c r="F2252" t="str"/>
    </x:row>
    <x:row r="2253">
      <x:c r="A2253" t="str">
        <x:v>AT-02245</x:v>
      </x:c>
      <x:c r="B2253" t="str">
        <x:v>Telefone</x:v>
      </x:c>
      <x:c r="C2253" t="str">
        <x:v>(11) 2469-4740</x:v>
      </x:c>
      <x:c r="D2253" t="str">
        <x:v>+55 (11) 2469-4740</x:v>
      </x:c>
      <x:c r="E2253" t="str">
        <x:v>Normalizado</x:v>
      </x:c>
      <x:c r="F2253" t="str"/>
    </x:row>
    <x:row r="2254">
      <x:c r="A2254" t="str">
        <x:v>AT-02246</x:v>
      </x:c>
      <x:c r="B2254" t="str">
        <x:v>Telefone</x:v>
      </x:c>
      <x:c r="C2254" t="str">
        <x:v>(11) 2484-8448</x:v>
      </x:c>
      <x:c r="D2254" t="str">
        <x:v>+55 (11) 2484-8448</x:v>
      </x:c>
      <x:c r="E2254" t="str">
        <x:v>Normalizado</x:v>
      </x:c>
      <x:c r="F2254" t="str"/>
    </x:row>
    <x:row r="2255">
      <x:c r="A2255" t="str">
        <x:v>AT-02247</x:v>
      </x:c>
      <x:c r="B2255" t="str">
        <x:v>Telefone</x:v>
      </x:c>
      <x:c r="C2255" t="str">
        <x:v>(11) 2408-7605</x:v>
      </x:c>
      <x:c r="D2255" t="str">
        <x:v>+55 (11) 2408-7605</x:v>
      </x:c>
      <x:c r="E2255" t="str">
        <x:v>Normalizado</x:v>
      </x:c>
      <x:c r="F2255" t="str"/>
    </x:row>
    <x:row r="2256">
      <x:c r="A2256" t="str">
        <x:v>AT-02248</x:v>
      </x:c>
      <x:c r="B2256" t="str">
        <x:v>Telefone</x:v>
      </x:c>
      <x:c r="C2256" t="str">
        <x:v>(11) 2468-9074</x:v>
      </x:c>
      <x:c r="D2256" t="str">
        <x:v>+55 (11) 2468-9074</x:v>
      </x:c>
      <x:c r="E2256" t="str">
        <x:v>Normalizado</x:v>
      </x:c>
      <x:c r="F2256" t="str"/>
    </x:row>
    <x:row r="2257">
      <x:c r="A2257" t="str">
        <x:v>AT-02249</x:v>
      </x:c>
      <x:c r="B2257" t="str">
        <x:v>Telefone</x:v>
      </x:c>
      <x:c r="C2257" t="str">
        <x:v>(11) 2406-3342</x:v>
      </x:c>
      <x:c r="D2257" t="str">
        <x:v>+55 (11) 2406-3342</x:v>
      </x:c>
      <x:c r="E2257" t="str">
        <x:v>Normalizado</x:v>
      </x:c>
      <x:c r="F2257" t="str"/>
    </x:row>
    <x:row r="2258">
      <x:c r="A2258" t="str">
        <x:v>AT-02250</x:v>
      </x:c>
      <x:c r="B2258" t="str">
        <x:v>Telefone</x:v>
      </x:c>
      <x:c r="C2258" t="str">
        <x:v>(11) 2440-8646</x:v>
      </x:c>
      <x:c r="D2258" t="str">
        <x:v>+55 (11) 2440-8646</x:v>
      </x:c>
      <x:c r="E2258" t="str">
        <x:v>Normalizado</x:v>
      </x:c>
      <x:c r="F2258" t="str"/>
    </x:row>
    <x:row r="2259">
      <x:c r="A2259" t="str">
        <x:v>AT-02251</x:v>
      </x:c>
      <x:c r="B2259" t="str">
        <x:v>Telefone</x:v>
      </x:c>
      <x:c r="C2259" t="str">
        <x:v>(11) 2480-2120</x:v>
      </x:c>
      <x:c r="D2259" t="str">
        <x:v>+55 (11) 2480-2120</x:v>
      </x:c>
      <x:c r="E2259" t="str">
        <x:v>Normalizado</x:v>
      </x:c>
      <x:c r="F2259" t="str"/>
    </x:row>
    <x:row r="2260">
      <x:c r="A2260" t="str">
        <x:v>AT-02252</x:v>
      </x:c>
      <x:c r="B2260" t="str">
        <x:v>Telefone</x:v>
      </x:c>
      <x:c r="C2260" t="str">
        <x:v>(11) 2484-1625</x:v>
      </x:c>
      <x:c r="D2260" t="str">
        <x:v>+55 (11) 2484-1625</x:v>
      </x:c>
      <x:c r="E2260" t="str">
        <x:v>Normalizado</x:v>
      </x:c>
      <x:c r="F2260" t="str"/>
    </x:row>
    <x:row r="2261">
      <x:c r="A2261" t="str">
        <x:v>AT-02253</x:v>
      </x:c>
      <x:c r="B2261" t="str">
        <x:v>Telefone</x:v>
      </x:c>
      <x:c r="C2261" t="str">
        <x:v>(11) 2480-0545</x:v>
      </x:c>
      <x:c r="D2261" t="str">
        <x:v>+55 (11) 2480-0545</x:v>
      </x:c>
      <x:c r="E2261" t="str">
        <x:v>Normalizado</x:v>
      </x:c>
      <x:c r="F2261" t="str"/>
    </x:row>
    <x:row r="2262">
      <x:c r="A2262" t="str">
        <x:v>AT-02254</x:v>
      </x:c>
      <x:c r="B2262" t="str">
        <x:v>Telefone</x:v>
      </x:c>
      <x:c r="C2262" t="str">
        <x:v>(11) 2440-6671</x:v>
      </x:c>
      <x:c r="D2262" t="str">
        <x:v>+55 (11) 2440-6671</x:v>
      </x:c>
      <x:c r="E2262" t="str">
        <x:v>Normalizado</x:v>
      </x:c>
      <x:c r="F2262" t="str"/>
    </x:row>
    <x:row r="2263">
      <x:c r="A2263" t="str">
        <x:v>AT-02255</x:v>
      </x:c>
      <x:c r="B2263" t="str">
        <x:v>Telefone</x:v>
      </x:c>
      <x:c r="C2263" t="str">
        <x:v>(11) 2409-7143</x:v>
      </x:c>
      <x:c r="D2263" t="str">
        <x:v>+55 (11) 2409-7143</x:v>
      </x:c>
      <x:c r="E2263" t="str">
        <x:v>Normalizado</x:v>
      </x:c>
      <x:c r="F2263" t="str"/>
    </x:row>
    <x:row r="2264">
      <x:c r="A2264" t="str">
        <x:v>AT-02256</x:v>
      </x:c>
      <x:c r="B2264" t="str">
        <x:v>Telefone</x:v>
      </x:c>
      <x:c r="C2264" t="str">
        <x:v>(11) 2496-0325</x:v>
      </x:c>
      <x:c r="D2264" t="str">
        <x:v>+55 (11) 2496-0325</x:v>
      </x:c>
      <x:c r="E2264" t="str">
        <x:v>Normalizado</x:v>
      </x:c>
      <x:c r="F2264" t="str"/>
    </x:row>
    <x:row r="2265">
      <x:c r="A2265" t="str">
        <x:v>AT-02257</x:v>
      </x:c>
      <x:c r="B2265" t="str">
        <x:v>Telefone</x:v>
      </x:c>
      <x:c r="C2265" t="str">
        <x:v>(11) 2436-4362</x:v>
      </x:c>
      <x:c r="D2265" t="str">
        <x:v>+55 (11) 2436-4362</x:v>
      </x:c>
      <x:c r="E2265" t="str">
        <x:v>Normalizado</x:v>
      </x:c>
      <x:c r="F2265" t="str"/>
    </x:row>
    <x:row r="2266">
      <x:c r="A2266" t="str">
        <x:v>AT-02258</x:v>
      </x:c>
      <x:c r="B2266" t="str">
        <x:v>Telefone</x:v>
      </x:c>
      <x:c r="C2266" t="str">
        <x:v>(11) 2085-0009</x:v>
      </x:c>
      <x:c r="D2266" t="str">
        <x:v>+55 (11) 2085-0009</x:v>
      </x:c>
      <x:c r="E2266" t="str">
        <x:v>Normalizado</x:v>
      </x:c>
      <x:c r="F2266" t="str"/>
    </x:row>
    <x:row r="2267">
      <x:c r="A2267" t="str">
        <x:v>AT-02259</x:v>
      </x:c>
      <x:c r="B2267" t="str">
        <x:v>Telefone</x:v>
      </x:c>
      <x:c r="C2267" t="str">
        <x:v>(11) 2442-8352</x:v>
      </x:c>
      <x:c r="D2267" t="str">
        <x:v>+55 (11) 2442-8352</x:v>
      </x:c>
      <x:c r="E2267" t="str">
        <x:v>Normalizado</x:v>
      </x:c>
      <x:c r="F2267" t="str"/>
    </x:row>
    <x:row r="2268">
      <x:c r="A2268" t="str">
        <x:v>AT-02260</x:v>
      </x:c>
      <x:c r="B2268" t="str">
        <x:v>Telefone</x:v>
      </x:c>
      <x:c r="C2268" t="str">
        <x:v>(11) 2468-0924</x:v>
      </x:c>
      <x:c r="D2268" t="str">
        <x:v>+55 (11) 2468-0924</x:v>
      </x:c>
      <x:c r="E2268" t="str">
        <x:v>Normalizado</x:v>
      </x:c>
      <x:c r="F2268" t="str"/>
    </x:row>
    <x:row r="2269">
      <x:c r="A2269" t="str">
        <x:v>AT-02261</x:v>
      </x:c>
      <x:c r="B2269" t="str">
        <x:v>Telefone</x:v>
      </x:c>
      <x:c r="C2269" t="str">
        <x:v>(11) 2453-2325</x:v>
      </x:c>
      <x:c r="D2269" t="str">
        <x:v>+55 (11) 2453-2325</x:v>
      </x:c>
      <x:c r="E2269" t="str">
        <x:v>Normalizado</x:v>
      </x:c>
      <x:c r="F2269" t="str"/>
    </x:row>
    <x:row r="2270">
      <x:c r="A2270" t="str">
        <x:v>AT-02262</x:v>
      </x:c>
      <x:c r="B2270" t="str">
        <x:v>Telefone</x:v>
      </x:c>
      <x:c r="C2270" t="str">
        <x:v>(11) 2422-6051</x:v>
      </x:c>
      <x:c r="D2270" t="str">
        <x:v>+55 (11) 2422-6051</x:v>
      </x:c>
      <x:c r="E2270" t="str">
        <x:v>Normalizado</x:v>
      </x:c>
      <x:c r="F2270" t="str"/>
    </x:row>
    <x:row r="2271">
      <x:c r="A2271" t="str">
        <x:v>AT-02263</x:v>
      </x:c>
      <x:c r="B2271" t="str">
        <x:v>Telefone</x:v>
      </x:c>
      <x:c r="C2271" t="str">
        <x:v>(11) 2405-1728</x:v>
      </x:c>
      <x:c r="D2271" t="str">
        <x:v>+55 (11) 2405-1728</x:v>
      </x:c>
      <x:c r="E2271" t="str">
        <x:v>Normalizado</x:v>
      </x:c>
      <x:c r="F2271" t="str"/>
    </x:row>
    <x:row r="2272">
      <x:c r="A2272" t="str">
        <x:v>AT-02264</x:v>
      </x:c>
      <x:c r="B2272" t="str">
        <x:v>Telefone</x:v>
      </x:c>
      <x:c r="C2272" t="str">
        <x:v>(11) 2086-8014</x:v>
      </x:c>
      <x:c r="D2272" t="str">
        <x:v>+55 (11) 2086-8014</x:v>
      </x:c>
      <x:c r="E2272" t="str">
        <x:v>Normalizado</x:v>
      </x:c>
      <x:c r="F2272" t="str"/>
    </x:row>
    <x:row r="2273">
      <x:c r="A2273" t="str">
        <x:v>AT-02265</x:v>
      </x:c>
      <x:c r="B2273" t="str">
        <x:v>Telefone</x:v>
      </x:c>
      <x:c r="C2273" t="str">
        <x:v>(11) 2469-6728</x:v>
      </x:c>
      <x:c r="D2273" t="str">
        <x:v>+55 (11) 2469-6728</x:v>
      </x:c>
      <x:c r="E2273" t="str">
        <x:v>Normalizado</x:v>
      </x:c>
      <x:c r="F2273" t="str"/>
    </x:row>
    <x:row r="2274">
      <x:c r="A2274" t="str">
        <x:v>AT-02266</x:v>
      </x:c>
      <x:c r="B2274" t="str">
        <x:v>Telefone</x:v>
      </x:c>
      <x:c r="C2274" t="str">
        <x:v>(11) 2433-1951</x:v>
      </x:c>
      <x:c r="D2274" t="str">
        <x:v>+55 (11) 2433-1951</x:v>
      </x:c>
      <x:c r="E2274" t="str">
        <x:v>Normalizado</x:v>
      </x:c>
      <x:c r="F2274" t="str"/>
    </x:row>
    <x:row r="2275">
      <x:c r="A2275" t="str">
        <x:v>AT-02267</x:v>
      </x:c>
      <x:c r="B2275" t="str">
        <x:v>Telefone</x:v>
      </x:c>
      <x:c r="C2275" t="str">
        <x:v>(11) 2406-2743</x:v>
      </x:c>
      <x:c r="D2275" t="str">
        <x:v>+55 (11) 2406-2743</x:v>
      </x:c>
      <x:c r="E2275" t="str">
        <x:v>Normalizado</x:v>
      </x:c>
      <x:c r="F2275" t="str"/>
    </x:row>
    <x:row r="2276">
      <x:c r="A2276" t="str">
        <x:v>AT-02268</x:v>
      </x:c>
      <x:c r="B2276" t="str">
        <x:v>Telefone</x:v>
      </x:c>
      <x:c r="C2276" t="str">
        <x:v>(11) 2088-3512</x:v>
      </x:c>
      <x:c r="D2276" t="str">
        <x:v>+55 (11) 2088-3512</x:v>
      </x:c>
      <x:c r="E2276" t="str">
        <x:v>Normalizado</x:v>
      </x:c>
      <x:c r="F2276" t="str"/>
    </x:row>
    <x:row r="2277">
      <x:c r="A2277" t="str">
        <x:v>AT-02269</x:v>
      </x:c>
      <x:c r="B2277" t="str">
        <x:v>Telefone</x:v>
      </x:c>
      <x:c r="C2277" t="str">
        <x:v>(11) 2087-4998</x:v>
      </x:c>
      <x:c r="D2277" t="str">
        <x:v>+55 (11) 2087-4998</x:v>
      </x:c>
      <x:c r="E2277" t="str">
        <x:v>Normalizado</x:v>
      </x:c>
      <x:c r="F2277" t="str"/>
    </x:row>
    <x:row r="2278">
      <x:c r="A2278" t="str">
        <x:v>AT-02270</x:v>
      </x:c>
      <x:c r="B2278" t="str">
        <x:v>Telefone</x:v>
      </x:c>
      <x:c r="C2278" t="str">
        <x:v>(11) 2484-1288</x:v>
      </x:c>
      <x:c r="D2278" t="str">
        <x:v>+55 (11) 2484-1288</x:v>
      </x:c>
      <x:c r="E2278" t="str">
        <x:v>Normalizado</x:v>
      </x:c>
      <x:c r="F2278" t="str"/>
    </x:row>
    <x:row r="2279">
      <x:c r="A2279" t="str">
        <x:v>AT-02271</x:v>
      </x:c>
      <x:c r="B2279" t="str">
        <x:v>Telefone</x:v>
      </x:c>
      <x:c r="C2279" t="str">
        <x:v>(11) 2436-2298</x:v>
      </x:c>
      <x:c r="D2279" t="str">
        <x:v>+55 (11) 2436-2298</x:v>
      </x:c>
      <x:c r="E2279" t="str">
        <x:v>Normalizado</x:v>
      </x:c>
      <x:c r="F2279" t="str"/>
    </x:row>
    <x:row r="2280">
      <x:c r="A2280" t="str">
        <x:v>AT-02272</x:v>
      </x:c>
      <x:c r="B2280" t="str">
        <x:v>Telefone</x:v>
      </x:c>
      <x:c r="C2280" t="str">
        <x:v>(11) 2451-2385</x:v>
      </x:c>
      <x:c r="D2280" t="str">
        <x:v>+55 (11) 2451-2385</x:v>
      </x:c>
      <x:c r="E2280" t="str">
        <x:v>Normalizado</x:v>
      </x:c>
      <x:c r="F2280" t="str"/>
    </x:row>
    <x:row r="2281">
      <x:c r="A2281" t="str">
        <x:v>AT-02273</x:v>
      </x:c>
      <x:c r="B2281" t="str">
        <x:v>Telefone</x:v>
      </x:c>
      <x:c r="C2281" t="str">
        <x:v>(11) 2403-4646</x:v>
      </x:c>
      <x:c r="D2281" t="str">
        <x:v>+55 (11) 2403-4646</x:v>
      </x:c>
      <x:c r="E2281" t="str">
        <x:v>Normalizado</x:v>
      </x:c>
      <x:c r="F2281" t="str"/>
    </x:row>
    <x:row r="2282">
      <x:c r="A2282" t="str">
        <x:v>AT-02274</x:v>
      </x:c>
      <x:c r="B2282" t="str">
        <x:v>Telefone</x:v>
      </x:c>
      <x:c r="C2282" t="str">
        <x:v>(11) 2406-3217</x:v>
      </x:c>
      <x:c r="D2282" t="str">
        <x:v>+55 (11) 2406-3217</x:v>
      </x:c>
      <x:c r="E2282" t="str">
        <x:v>Normalizado</x:v>
      </x:c>
      <x:c r="F2282" t="str"/>
    </x:row>
    <x:row r="2283">
      <x:c r="A2283" t="str">
        <x:v>AT-02275</x:v>
      </x:c>
      <x:c r="B2283" t="str">
        <x:v>Telefone</x:v>
      </x:c>
      <x:c r="C2283" t="str">
        <x:v>(11) 2440-7799</x:v>
      </x:c>
      <x:c r="D2283" t="str">
        <x:v>+55 (11) 2440-7799</x:v>
      </x:c>
      <x:c r="E2283" t="str">
        <x:v>Normalizado</x:v>
      </x:c>
      <x:c r="F2283" t="str"/>
    </x:row>
    <x:row r="2284">
      <x:c r="A2284" t="str">
        <x:v>AT-02276</x:v>
      </x:c>
      <x:c r="B2284" t="str">
        <x:v>Telefone</x:v>
      </x:c>
      <x:c r="C2284" t="str">
        <x:v>(11) 2431-9158</x:v>
      </x:c>
      <x:c r="D2284" t="str">
        <x:v>+55 (11) 2431-9158</x:v>
      </x:c>
      <x:c r="E2284" t="str">
        <x:v>Normalizado</x:v>
      </x:c>
      <x:c r="F2284" t="str"/>
    </x:row>
    <x:row r="2285">
      <x:c r="A2285" t="str">
        <x:v>AT-02277</x:v>
      </x:c>
      <x:c r="B2285" t="str">
        <x:v>Telefone</x:v>
      </x:c>
      <x:c r="C2285" t="str">
        <x:v>(11) 2405-1792</x:v>
      </x:c>
      <x:c r="D2285" t="str">
        <x:v>+55 (11) 2405-1792</x:v>
      </x:c>
      <x:c r="E2285" t="str">
        <x:v>Normalizado</x:v>
      </x:c>
      <x:c r="F2285" t="str"/>
    </x:row>
    <x:row r="2286">
      <x:c r="A2286" t="str">
        <x:v>AT-02278</x:v>
      </x:c>
      <x:c r="B2286" t="str">
        <x:v>Telefone</x:v>
      </x:c>
      <x:c r="C2286" t="str">
        <x:v>(11) 2451-8936</x:v>
      </x:c>
      <x:c r="D2286" t="str">
        <x:v>+55 (11) 2451-8936</x:v>
      </x:c>
      <x:c r="E2286" t="str">
        <x:v>Normalizado</x:v>
      </x:c>
      <x:c r="F2286" t="str"/>
    </x:row>
    <x:row r="2287">
      <x:c r="A2287" t="str">
        <x:v>AT-02279</x:v>
      </x:c>
      <x:c r="B2287" t="str">
        <x:v>Telefone</x:v>
      </x:c>
      <x:c r="C2287" t="str">
        <x:v>(11) 2404-0636</x:v>
      </x:c>
      <x:c r="D2287" t="str">
        <x:v>+55 (11) 2404-0636</x:v>
      </x:c>
      <x:c r="E2287" t="str">
        <x:v>Normalizado</x:v>
      </x:c>
      <x:c r="F2287" t="str"/>
    </x:row>
    <x:row r="2288">
      <x:c r="A2288" t="str">
        <x:v>AT-02280</x:v>
      </x:c>
      <x:c r="B2288" t="str">
        <x:v>Telefone</x:v>
      </x:c>
      <x:c r="C2288" t="str">
        <x:v>(11) 2486-1522</x:v>
      </x:c>
      <x:c r="D2288" t="str">
        <x:v>+55 (11) 2486-1522</x:v>
      </x:c>
      <x:c r="E2288" t="str">
        <x:v>Normalizado</x:v>
      </x:c>
      <x:c r="F2288" t="str"/>
    </x:row>
    <x:row r="2289">
      <x:c r="A2289" t="str">
        <x:v>AT-02281</x:v>
      </x:c>
      <x:c r="B2289" t="str">
        <x:v>Telefone</x:v>
      </x:c>
      <x:c r="C2289" t="str">
        <x:v>(11) 2457-2165</x:v>
      </x:c>
      <x:c r="D2289" t="str">
        <x:v>+55 (11) 2457-2165</x:v>
      </x:c>
      <x:c r="E2289" t="str">
        <x:v>Normalizado</x:v>
      </x:c>
      <x:c r="F2289" t="str"/>
    </x:row>
    <x:row r="2290">
      <x:c r="A2290" t="str">
        <x:v>AT-02282</x:v>
      </x:c>
      <x:c r="B2290" t="str">
        <x:v>Telefone</x:v>
      </x:c>
      <x:c r="C2290" t="str">
        <x:v>(11) 2466-5934</x:v>
      </x:c>
      <x:c r="D2290" t="str">
        <x:v>+55 (11) 2466-5934</x:v>
      </x:c>
      <x:c r="E2290" t="str">
        <x:v>Normalizado</x:v>
      </x:c>
      <x:c r="F2290" t="str"/>
    </x:row>
    <x:row r="2291">
      <x:c r="A2291" t="str">
        <x:v>AT-02283</x:v>
      </x:c>
      <x:c r="B2291" t="str">
        <x:v>Telefone</x:v>
      </x:c>
      <x:c r="C2291" t="str">
        <x:v>(11) 2438-6676</x:v>
      </x:c>
      <x:c r="D2291" t="str">
        <x:v>+55 (11) 2438-6676</x:v>
      </x:c>
      <x:c r="E2291" t="str">
        <x:v>Normalizado</x:v>
      </x:c>
      <x:c r="F2291" t="str"/>
    </x:row>
    <x:row r="2292">
      <x:c r="A2292" t="str">
        <x:v>AT-02284</x:v>
      </x:c>
      <x:c r="B2292" t="str">
        <x:v>Telefone</x:v>
      </x:c>
      <x:c r="C2292" t="str">
        <x:v>(11) 2402-0732</x:v>
      </x:c>
      <x:c r="D2292" t="str">
        <x:v>+55 (11) 2402-0732</x:v>
      </x:c>
      <x:c r="E2292" t="str">
        <x:v>Normalizado</x:v>
      </x:c>
      <x:c r="F2292" t="str"/>
    </x:row>
    <x:row r="2293">
      <x:c r="A2293" t="str">
        <x:v>AT-02285</x:v>
      </x:c>
      <x:c r="B2293" t="str">
        <x:v>Telefone</x:v>
      </x:c>
      <x:c r="C2293" t="str">
        <x:v>(11) 2085-1041</x:v>
      </x:c>
      <x:c r="D2293" t="str">
        <x:v>+55 (11) 2085-1041</x:v>
      </x:c>
      <x:c r="E2293" t="str">
        <x:v>Normalizado</x:v>
      </x:c>
      <x:c r="F2293" t="str"/>
    </x:row>
    <x:row r="2294">
      <x:c r="A2294" t="str">
        <x:v>AT-02286</x:v>
      </x:c>
      <x:c r="B2294" t="str">
        <x:v>Telefone</x:v>
      </x:c>
      <x:c r="C2294" t="str">
        <x:v>(11) 2486-7442</x:v>
      </x:c>
      <x:c r="D2294" t="str">
        <x:v>+55 (11) 2486-7442</x:v>
      </x:c>
      <x:c r="E2294" t="str">
        <x:v>Normalizado</x:v>
      </x:c>
      <x:c r="F2294" t="str"/>
    </x:row>
    <x:row r="2295">
      <x:c r="A2295" t="str">
        <x:v>AT-02287</x:v>
      </x:c>
      <x:c r="B2295" t="str">
        <x:v>Telefone</x:v>
      </x:c>
      <x:c r="C2295" t="str">
        <x:v>(11) 2088-0062</x:v>
      </x:c>
      <x:c r="D2295" t="str">
        <x:v>+55 (11) 2088-0062</x:v>
      </x:c>
      <x:c r="E2295" t="str">
        <x:v>Normalizado</x:v>
      </x:c>
      <x:c r="F2295" t="str"/>
    </x:row>
    <x:row r="2296">
      <x:c r="A2296" t="str">
        <x:v>AT-02288</x:v>
      </x:c>
      <x:c r="B2296" t="str">
        <x:v>Telefone</x:v>
      </x:c>
      <x:c r="C2296" t="str">
        <x:v>(11) 2452-7129</x:v>
      </x:c>
      <x:c r="D2296" t="str">
        <x:v>+55 (11) 2452-7129</x:v>
      </x:c>
      <x:c r="E2296" t="str">
        <x:v>Normalizado</x:v>
      </x:c>
      <x:c r="F2296" t="str"/>
    </x:row>
    <x:row r="2297">
      <x:c r="A2297" t="str">
        <x:v>AT-02289</x:v>
      </x:c>
      <x:c r="B2297" t="str">
        <x:v>Telefone</x:v>
      </x:c>
      <x:c r="C2297" t="str">
        <x:v>(11) 2455-3809</x:v>
      </x:c>
      <x:c r="D2297" t="str">
        <x:v>+55 (11) 2455-3809</x:v>
      </x:c>
      <x:c r="E2297" t="str">
        <x:v>Normalizado</x:v>
      </x:c>
      <x:c r="F2297" t="str"/>
    </x:row>
    <x:row r="2298">
      <x:c r="A2298" t="str">
        <x:v>AT-02290</x:v>
      </x:c>
      <x:c r="B2298" t="str">
        <x:v>Telefone</x:v>
      </x:c>
      <x:c r="C2298" t="str">
        <x:v>(11) 2088-8811</x:v>
      </x:c>
      <x:c r="D2298" t="str">
        <x:v>+55 (11) 2088-8811</x:v>
      </x:c>
      <x:c r="E2298" t="str">
        <x:v>Normalizado</x:v>
      </x:c>
      <x:c r="F2298" t="str"/>
    </x:row>
    <x:row r="2299">
      <x:c r="A2299" t="str">
        <x:v>AT-02291</x:v>
      </x:c>
      <x:c r="B2299" t="str">
        <x:v>Telefone</x:v>
      </x:c>
      <x:c r="C2299" t="str">
        <x:v>(11) 2085-0004</x:v>
      </x:c>
      <x:c r="D2299" t="str">
        <x:v>+55 (11) 2085-0004</x:v>
      </x:c>
      <x:c r="E2299" t="str">
        <x:v>Normalizado</x:v>
      </x:c>
      <x:c r="F2299" t="str"/>
    </x:row>
    <x:row r="2300">
      <x:c r="A2300" t="str">
        <x:v>AT-02292</x:v>
      </x:c>
      <x:c r="B2300" t="str">
        <x:v>Telefone</x:v>
      </x:c>
      <x:c r="C2300" t="str">
        <x:v>(11) 2414-0077</x:v>
      </x:c>
      <x:c r="D2300" t="str">
        <x:v>+55 (11) 2414-0077</x:v>
      </x:c>
      <x:c r="E2300" t="str">
        <x:v>Normalizado</x:v>
      </x:c>
      <x:c r="F2300" t="str"/>
    </x:row>
    <x:row r="2301">
      <x:c r="A2301" t="str">
        <x:v>AT-02293</x:v>
      </x:c>
      <x:c r="B2301" t="str">
        <x:v>Telefone</x:v>
      </x:c>
      <x:c r="C2301" t="str">
        <x:v>(11) 2484-7993</x:v>
      </x:c>
      <x:c r="D2301" t="str">
        <x:v>+55 (11) 2484-7993</x:v>
      </x:c>
      <x:c r="E2301" t="str">
        <x:v>Normalizado</x:v>
      </x:c>
      <x:c r="F2301" t="str"/>
    </x:row>
    <x:row r="2302">
      <x:c r="A2302" t="str">
        <x:v>AT-02294</x:v>
      </x:c>
      <x:c r="B2302" t="str">
        <x:v>Telefone</x:v>
      </x:c>
      <x:c r="C2302" t="str">
        <x:v>(11) 2469-3214</x:v>
      </x:c>
      <x:c r="D2302" t="str">
        <x:v>+55 (11) 2469-3214</x:v>
      </x:c>
      <x:c r="E2302" t="str">
        <x:v>Normalizado</x:v>
      </x:c>
      <x:c r="F2302" t="str"/>
    </x:row>
    <x:row r="2303">
      <x:c r="A2303" t="str">
        <x:v>AT-02295</x:v>
      </x:c>
      <x:c r="B2303" t="str">
        <x:v>Telefone</x:v>
      </x:c>
      <x:c r="C2303" t="str">
        <x:v>(11) 2402-4569</x:v>
      </x:c>
      <x:c r="D2303" t="str">
        <x:v>+55 (11) 2402-4569</x:v>
      </x:c>
      <x:c r="E2303" t="str">
        <x:v>Normalizado</x:v>
      </x:c>
      <x:c r="F2303" t="str"/>
    </x:row>
    <x:row r="2304">
      <x:c r="A2304" t="str">
        <x:v>AT-02296</x:v>
      </x:c>
      <x:c r="B2304" t="str">
        <x:v>Telefone</x:v>
      </x:c>
      <x:c r="C2304" t="str">
        <x:v>(11) 2409-0422</x:v>
      </x:c>
      <x:c r="D2304" t="str">
        <x:v>+55 (11) 2409-0422</x:v>
      </x:c>
      <x:c r="E2304" t="str">
        <x:v>Normalizado</x:v>
      </x:c>
      <x:c r="F2304" t="str"/>
    </x:row>
    <x:row r="2305">
      <x:c r="A2305" t="str">
        <x:v>AT-02297</x:v>
      </x:c>
      <x:c r="B2305" t="str">
        <x:v>Telefone</x:v>
      </x:c>
      <x:c r="C2305" t="str">
        <x:v>(11) 2229-9787</x:v>
      </x:c>
      <x:c r="D2305" t="str">
        <x:v>+55 (11) 2229-9787</x:v>
      </x:c>
      <x:c r="E2305" t="str">
        <x:v>Normalizado</x:v>
      </x:c>
      <x:c r="F2305" t="str"/>
    </x:row>
    <x:row r="2306">
      <x:c r="A2306" t="str">
        <x:v>AT-02298</x:v>
      </x:c>
      <x:c r="B2306" t="str">
        <x:v>Telefone</x:v>
      </x:c>
      <x:c r="C2306" t="str">
        <x:v>(11) 2467-3603</x:v>
      </x:c>
      <x:c r="D2306" t="str">
        <x:v>+55 (11) 2467-3603</x:v>
      </x:c>
      <x:c r="E2306" t="str">
        <x:v>Normalizado</x:v>
      </x:c>
      <x:c r="F2306" t="str"/>
    </x:row>
    <x:row r="2307">
      <x:c r="A2307" t="str">
        <x:v>AT-02299</x:v>
      </x:c>
      <x:c r="B2307" t="str">
        <x:v>Telefone</x:v>
      </x:c>
      <x:c r="C2307" t="str">
        <x:v>(11) 2469-2669</x:v>
      </x:c>
      <x:c r="D2307" t="str">
        <x:v>+55 (11) 2469-2669</x:v>
      </x:c>
      <x:c r="E2307" t="str">
        <x:v>Normalizado</x:v>
      </x:c>
      <x:c r="F2307" t="str"/>
    </x:row>
    <x:row r="2308">
      <x:c r="A2308" t="str">
        <x:v>AT-02300</x:v>
      </x:c>
      <x:c r="B2308" t="str">
        <x:v>Telefone</x:v>
      </x:c>
      <x:c r="C2308" t="str">
        <x:v>(11) 2467-4989</x:v>
      </x:c>
      <x:c r="D2308" t="str">
        <x:v>+55 (11) 2467-4989</x:v>
      </x:c>
      <x:c r="E2308" t="str">
        <x:v>Normalizado</x:v>
      </x:c>
      <x:c r="F2308" t="str"/>
    </x:row>
    <x:row r="2309">
      <x:c r="A2309" t="str">
        <x:v>AT-02301</x:v>
      </x:c>
      <x:c r="B2309" t="str">
        <x:v>Telefone</x:v>
      </x:c>
      <x:c r="C2309" t="str">
        <x:v>(11) 2407-2090</x:v>
      </x:c>
      <x:c r="D2309" t="str">
        <x:v>+55 (11) 2407-2090</x:v>
      </x:c>
      <x:c r="E2309" t="str">
        <x:v>Normalizado</x:v>
      </x:c>
      <x:c r="F2309" t="str"/>
    </x:row>
    <x:row r="2310">
      <x:c r="A2310" t="str">
        <x:v>AT-02302</x:v>
      </x:c>
      <x:c r="B2310" t="str">
        <x:v>Telefone</x:v>
      </x:c>
      <x:c r="C2310" t="str">
        <x:v>(11) 2456-7844</x:v>
      </x:c>
      <x:c r="D2310" t="str">
        <x:v>+55 (11) 2456-7844</x:v>
      </x:c>
      <x:c r="E2310" t="str">
        <x:v>Normalizado</x:v>
      </x:c>
      <x:c r="F2310" t="str"/>
    </x:row>
    <x:row r="2311">
      <x:c r="A2311" t="str">
        <x:v>AT-02303</x:v>
      </x:c>
      <x:c r="B2311" t="str">
        <x:v>Telefone</x:v>
      </x:c>
      <x:c r="C2311" t="str">
        <x:v>(11) 2404-1775</x:v>
      </x:c>
      <x:c r="D2311" t="str">
        <x:v>+55 (11) 2404-1775</x:v>
      </x:c>
      <x:c r="E2311" t="str">
        <x:v>Normalizado</x:v>
      </x:c>
      <x:c r="F2311" t="str"/>
    </x:row>
    <x:row r="2312">
      <x:c r="A2312" t="str">
        <x:v>AT-02304</x:v>
      </x:c>
      <x:c r="B2312" t="str">
        <x:v>Telefone</x:v>
      </x:c>
      <x:c r="C2312" t="str">
        <x:v>(11) 2279-4525</x:v>
      </x:c>
      <x:c r="D2312" t="str">
        <x:v>+55 (11) 2279-4525</x:v>
      </x:c>
      <x:c r="E2312" t="str">
        <x:v>Normalizado</x:v>
      </x:c>
      <x:c r="F2312" t="str"/>
    </x:row>
    <x:row r="2313">
      <x:c r="A2313" t="str">
        <x:v>AT-02305</x:v>
      </x:c>
      <x:c r="B2313" t="str">
        <x:v>Telefone</x:v>
      </x:c>
      <x:c r="C2313" t="str">
        <x:v>(11) 2432-2614</x:v>
      </x:c>
      <x:c r="D2313" t="str">
        <x:v>+55 (11) 2432-2614</x:v>
      </x:c>
      <x:c r="E2313" t="str">
        <x:v>Normalizado</x:v>
      </x:c>
      <x:c r="F2313" t="str"/>
    </x:row>
    <x:row r="2314">
      <x:c r="A2314" t="str">
        <x:v>AT-02306</x:v>
      </x:c>
      <x:c r="B2314" t="str">
        <x:v>Telefone</x:v>
      </x:c>
      <x:c r="C2314" t="str">
        <x:v>(11) 2469-4619</x:v>
      </x:c>
      <x:c r="D2314" t="str">
        <x:v>+55 (11) 2469-4619</x:v>
      </x:c>
      <x:c r="E2314" t="str">
        <x:v>Normalizado</x:v>
      </x:c>
      <x:c r="F2314" t="str"/>
    </x:row>
    <x:row r="2315">
      <x:c r="A2315" t="str">
        <x:v>AT-02307</x:v>
      </x:c>
      <x:c r="B2315" t="str">
        <x:v>Telefone</x:v>
      </x:c>
      <x:c r="C2315" t="str">
        <x:v>(11) 2486-5223</x:v>
      </x:c>
      <x:c r="D2315" t="str">
        <x:v>+55 (11) 2486-5223</x:v>
      </x:c>
      <x:c r="E2315" t="str">
        <x:v>Normalizado</x:v>
      </x:c>
      <x:c r="F2315" t="str"/>
    </x:row>
    <x:row r="2316">
      <x:c r="A2316" t="str">
        <x:v>AT-02308</x:v>
      </x:c>
      <x:c r="B2316" t="str">
        <x:v>Telefone</x:v>
      </x:c>
      <x:c r="C2316" t="str">
        <x:v>(11) 2451-3031</x:v>
      </x:c>
      <x:c r="D2316" t="str">
        <x:v>+55 (11) 2451-3031</x:v>
      </x:c>
      <x:c r="E2316" t="str">
        <x:v>Normalizado</x:v>
      </x:c>
      <x:c r="F2316" t="str"/>
    </x:row>
    <x:row r="2317">
      <x:c r="A2317" t="str">
        <x:v>AT-02309</x:v>
      </x:c>
      <x:c r="B2317" t="str">
        <x:v>Telefone</x:v>
      </x:c>
      <x:c r="C2317" t="str">
        <x:v>(11) 2304-7189</x:v>
      </x:c>
      <x:c r="D2317" t="str">
        <x:v>+55 (11) 2304-7189</x:v>
      </x:c>
      <x:c r="E2317" t="str">
        <x:v>Normalizado</x:v>
      </x:c>
      <x:c r="F2317" t="str"/>
    </x:row>
    <x:row r="2318">
      <x:c r="A2318" t="str">
        <x:v>AT-02310</x:v>
      </x:c>
      <x:c r="B2318" t="str">
        <x:v>Telefone</x:v>
      </x:c>
      <x:c r="C2318" t="str">
        <x:v>(11) 2499-5594</x:v>
      </x:c>
      <x:c r="D2318" t="str">
        <x:v>+55 (11) 2499-5594</x:v>
      </x:c>
      <x:c r="E2318" t="str">
        <x:v>Normalizado</x:v>
      </x:c>
      <x:c r="F2318" t="str"/>
    </x:row>
    <x:row r="2319">
      <x:c r="A2319" t="str">
        <x:v>AT-02311</x:v>
      </x:c>
      <x:c r="B2319" t="str">
        <x:v>Telefone</x:v>
      </x:c>
      <x:c r="C2319" t="str">
        <x:v>(11) 2484-2858</x:v>
      </x:c>
      <x:c r="D2319" t="str">
        <x:v>+55 (11) 2484-2858</x:v>
      </x:c>
      <x:c r="E2319" t="str">
        <x:v>Normalizado</x:v>
      </x:c>
      <x:c r="F2319" t="str"/>
    </x:row>
    <x:row r="2320">
      <x:c r="A2320" t="str">
        <x:v>AT-02312</x:v>
      </x:c>
      <x:c r="B2320" t="str">
        <x:v>Telefone</x:v>
      </x:c>
      <x:c r="C2320" t="str">
        <x:v>(11) 2088-6005</x:v>
      </x:c>
      <x:c r="D2320" t="str">
        <x:v>+55 (11) 2088-6005</x:v>
      </x:c>
      <x:c r="E2320" t="str">
        <x:v>Normalizado</x:v>
      </x:c>
      <x:c r="F2320" t="str"/>
    </x:row>
    <x:row r="2321">
      <x:c r="A2321" t="str">
        <x:v>AT-02313</x:v>
      </x:c>
      <x:c r="B2321" t="str">
        <x:v>Telefone</x:v>
      </x:c>
      <x:c r="C2321" t="str">
        <x:v>(11) 2406-5751</x:v>
      </x:c>
      <x:c r="D2321" t="str">
        <x:v>+55 (11) 2406-5751</x:v>
      </x:c>
      <x:c r="E2321" t="str">
        <x:v>Normalizado</x:v>
      </x:c>
      <x:c r="F2321" t="str"/>
    </x:row>
    <x:row r="2322">
      <x:c r="A2322" t="str">
        <x:v>AT-02314</x:v>
      </x:c>
      <x:c r="B2322" t="str">
        <x:v>Telefone</x:v>
      </x:c>
      <x:c r="C2322" t="str">
        <x:v>(11) 2458-4579</x:v>
      </x:c>
      <x:c r="D2322" t="str">
        <x:v>+55 (11) 2458-4579</x:v>
      </x:c>
      <x:c r="E2322" t="str">
        <x:v>Normalizado</x:v>
      </x:c>
      <x:c r="F2322" t="str"/>
    </x:row>
    <x:row r="2323">
      <x:c r="A2323" t="str">
        <x:v>AT-02315</x:v>
      </x:c>
      <x:c r="B2323" t="str">
        <x:v>Telefone</x:v>
      </x:c>
      <x:c r="C2323" t="str">
        <x:v>(11) 2480-2291</x:v>
      </x:c>
      <x:c r="D2323" t="str">
        <x:v>+55 (11) 2480-2291</x:v>
      </x:c>
      <x:c r="E2323" t="str">
        <x:v>Normalizado</x:v>
      </x:c>
      <x:c r="F2323" t="str"/>
    </x:row>
    <x:row r="2324">
      <x:c r="A2324" t="str">
        <x:v>AT-02316</x:v>
      </x:c>
      <x:c r="B2324" t="str">
        <x:v>Telefone</x:v>
      </x:c>
      <x:c r="C2324" t="str">
        <x:v>(11) 2456-4132</x:v>
      </x:c>
      <x:c r="D2324" t="str">
        <x:v>+55 (11) 2456-4132</x:v>
      </x:c>
      <x:c r="E2324" t="str">
        <x:v>Normalizado</x:v>
      </x:c>
      <x:c r="F2324" t="str"/>
    </x:row>
    <x:row r="2325">
      <x:c r="A2325" t="str">
        <x:v>AT-02317</x:v>
      </x:c>
      <x:c r="B2325" t="str">
        <x:v>Telefone</x:v>
      </x:c>
      <x:c r="C2325" t="str">
        <x:v>(11) 2466-5076</x:v>
      </x:c>
      <x:c r="D2325" t="str">
        <x:v>+55 (11) 2466-5076</x:v>
      </x:c>
      <x:c r="E2325" t="str">
        <x:v>Normalizado</x:v>
      </x:c>
      <x:c r="F2325" t="str"/>
    </x:row>
    <x:row r="2326">
      <x:c r="A2326" t="str">
        <x:v>AT-02318</x:v>
      </x:c>
      <x:c r="B2326" t="str">
        <x:v>Telefone</x:v>
      </x:c>
      <x:c r="C2326" t="str">
        <x:v>(11) 2486-2272</x:v>
      </x:c>
      <x:c r="D2326" t="str">
        <x:v>+55 (11) 2486-2272</x:v>
      </x:c>
      <x:c r="E2326" t="str">
        <x:v>Normalizado</x:v>
      </x:c>
      <x:c r="F2326" t="str"/>
    </x:row>
    <x:row r="2327">
      <x:c r="A2327" t="str">
        <x:v>AT-02319</x:v>
      </x:c>
      <x:c r="B2327" t="str">
        <x:v>Telefone</x:v>
      </x:c>
      <x:c r="C2327" t="str">
        <x:v>(11) 2486-8437</x:v>
      </x:c>
      <x:c r="D2327" t="str">
        <x:v>+55 (11) 2486-8437</x:v>
      </x:c>
      <x:c r="E2327" t="str">
        <x:v>Normalizado</x:v>
      </x:c>
      <x:c r="F2327" t="str"/>
    </x:row>
    <x:row r="2328">
      <x:c r="A2328" t="str">
        <x:v>AT-02320</x:v>
      </x:c>
      <x:c r="B2328" t="str">
        <x:v>Telefone</x:v>
      </x:c>
      <x:c r="C2328" t="str">
        <x:v>(11) 2480-1604</x:v>
      </x:c>
      <x:c r="D2328" t="str">
        <x:v>+55 (11) 2480-1604</x:v>
      </x:c>
      <x:c r="E2328" t="str">
        <x:v>Normalizado</x:v>
      </x:c>
      <x:c r="F2328" t="str"/>
    </x:row>
    <x:row r="2329">
      <x:c r="A2329" t="str">
        <x:v>AT-02321</x:v>
      </x:c>
      <x:c r="B2329" t="str">
        <x:v>Telefone</x:v>
      </x:c>
      <x:c r="C2329" t="str">
        <x:v>(11) 2446-3087</x:v>
      </x:c>
      <x:c r="D2329" t="str">
        <x:v>+55 (11) 2446-3087</x:v>
      </x:c>
      <x:c r="E2329" t="str">
        <x:v>Normalizado</x:v>
      </x:c>
      <x:c r="F2329" t="str"/>
    </x:row>
    <x:row r="2330">
      <x:c r="A2330" t="str">
        <x:v>AT-02322</x:v>
      </x:c>
      <x:c r="B2330" t="str">
        <x:v>Telefone</x:v>
      </x:c>
      <x:c r="C2330" t="str">
        <x:v>(11) 2407-4883</x:v>
      </x:c>
      <x:c r="D2330" t="str">
        <x:v>+55 (11) 2407-4883</x:v>
      </x:c>
      <x:c r="E2330" t="str">
        <x:v>Normalizado</x:v>
      </x:c>
      <x:c r="F2330" t="str"/>
    </x:row>
    <x:row r="2331">
      <x:c r="A2331" t="str">
        <x:v>AT-02323</x:v>
      </x:c>
      <x:c r="B2331" t="str">
        <x:v>Telefone</x:v>
      </x:c>
      <x:c r="C2331" t="str">
        <x:v>(11) 2436-4312</x:v>
      </x:c>
      <x:c r="D2331" t="str">
        <x:v>+55 (11) 2436-4312</x:v>
      </x:c>
      <x:c r="E2331" t="str">
        <x:v>Normalizado</x:v>
      </x:c>
      <x:c r="F2331" t="str"/>
    </x:row>
    <x:row r="2332">
      <x:c r="A2332" t="str">
        <x:v>AT-02324</x:v>
      </x:c>
      <x:c r="B2332" t="str">
        <x:v>Telefone</x:v>
      </x:c>
      <x:c r="C2332" t="str">
        <x:v>(11) 2421-2490</x:v>
      </x:c>
      <x:c r="D2332" t="str">
        <x:v>+55 (11) 2421-2490</x:v>
      </x:c>
      <x:c r="E2332" t="str">
        <x:v>Normalizado</x:v>
      </x:c>
      <x:c r="F2332" t="str"/>
    </x:row>
    <x:row r="2333">
      <x:c r="A2333" t="str">
        <x:v>AT-02325</x:v>
      </x:c>
      <x:c r="B2333" t="str">
        <x:v>Telefone</x:v>
      </x:c>
      <x:c r="C2333" t="str">
        <x:v>(11) 2438-5840</x:v>
      </x:c>
      <x:c r="D2333" t="str">
        <x:v>+55 (11) 2438-5840</x:v>
      </x:c>
      <x:c r="E2333" t="str">
        <x:v>Normalizado</x:v>
      </x:c>
      <x:c r="F2333" t="str"/>
    </x:row>
    <x:row r="2334">
      <x:c r="A2334" t="str">
        <x:v>AT-02326</x:v>
      </x:c>
      <x:c r="B2334" t="str">
        <x:v>Telefone</x:v>
      </x:c>
      <x:c r="C2334" t="str">
        <x:v>(11) 2402-4840</x:v>
      </x:c>
      <x:c r="D2334" t="str">
        <x:v>+55 (11) 2402-4840</x:v>
      </x:c>
      <x:c r="E2334" t="str">
        <x:v>Normalizado</x:v>
      </x:c>
      <x:c r="F2334" t="str"/>
    </x:row>
    <x:row r="2335">
      <x:c r="A2335" t="str">
        <x:v>AT-02327</x:v>
      </x:c>
      <x:c r="B2335" t="str">
        <x:v>Telefone</x:v>
      </x:c>
      <x:c r="C2335" t="str">
        <x:v>(11) 2488-8928</x:v>
      </x:c>
      <x:c r="D2335" t="str">
        <x:v>+55 (11) 2488-8928</x:v>
      </x:c>
      <x:c r="E2335" t="str">
        <x:v>Normalizado</x:v>
      </x:c>
      <x:c r="F2335" t="str"/>
    </x:row>
    <x:row r="2336">
      <x:c r="A2336" t="str">
        <x:v>AT-02328</x:v>
      </x:c>
      <x:c r="B2336" t="str">
        <x:v>Telefone</x:v>
      </x:c>
      <x:c r="C2336" t="str">
        <x:v>(11) 2475-2336</x:v>
      </x:c>
      <x:c r="D2336" t="str">
        <x:v>+55 (11) 2475-2336</x:v>
      </x:c>
      <x:c r="E2336" t="str">
        <x:v>Normalizado</x:v>
      </x:c>
      <x:c r="F2336" t="str"/>
    </x:row>
    <x:row r="2337">
      <x:c r="A2337" t="str">
        <x:v>AT-02329</x:v>
      </x:c>
      <x:c r="B2337" t="str">
        <x:v>Telefone</x:v>
      </x:c>
      <x:c r="C2337" t="str">
        <x:v>(11) 2436-2332</x:v>
      </x:c>
      <x:c r="D2337" t="str">
        <x:v>+55 (11) 2436-2332</x:v>
      </x:c>
      <x:c r="E2337" t="str">
        <x:v>Normalizado</x:v>
      </x:c>
      <x:c r="F2337" t="str"/>
    </x:row>
    <x:row r="2338">
      <x:c r="A2338" t="str">
        <x:v>AT-02330</x:v>
      </x:c>
      <x:c r="B2338" t="str">
        <x:v>Telefone</x:v>
      </x:c>
      <x:c r="C2338" t="str">
        <x:v>(11) 2229-5001</x:v>
      </x:c>
      <x:c r="D2338" t="str">
        <x:v>+55 (11) 2229-5001</x:v>
      </x:c>
      <x:c r="E2338" t="str">
        <x:v>Normalizado</x:v>
      </x:c>
      <x:c r="F2338" t="str"/>
    </x:row>
    <x:row r="2339">
      <x:c r="A2339" t="str">
        <x:v>AT-02331</x:v>
      </x:c>
      <x:c r="B2339" t="str">
        <x:v>Telefone</x:v>
      </x:c>
      <x:c r="C2339" t="str">
        <x:v>(11) 2806-9999</x:v>
      </x:c>
      <x:c r="D2339" t="str">
        <x:v>+55 (11) 2806-9999</x:v>
      </x:c>
      <x:c r="E2339" t="str">
        <x:v>Normalizado</x:v>
      </x:c>
      <x:c r="F2339" t="str"/>
    </x:row>
    <x:row r="2340">
      <x:c r="A2340" t="str">
        <x:v>AT-02332</x:v>
      </x:c>
      <x:c r="B2340" t="str">
        <x:v>Telefone</x:v>
      </x:c>
      <x:c r="C2340" t="str">
        <x:v>(11) 2408-3860</x:v>
      </x:c>
      <x:c r="D2340" t="str">
        <x:v>+55 (11) 2408-3860</x:v>
      </x:c>
      <x:c r="E2340" t="str">
        <x:v>Normalizado</x:v>
      </x:c>
      <x:c r="F2340" t="str"/>
    </x:row>
    <x:row r="2341">
      <x:c r="A2341" t="str">
        <x:v>AT-02333</x:v>
      </x:c>
      <x:c r="B2341" t="str">
        <x:v>Telefone</x:v>
      </x:c>
      <x:c r="C2341" t="str">
        <x:v>(11) 4574-1114</x:v>
      </x:c>
      <x:c r="D2341" t="str">
        <x:v>+55 (11) 4574-1114</x:v>
      </x:c>
      <x:c r="E2341" t="str">
        <x:v>Normalizado</x:v>
      </x:c>
      <x:c r="F2341" t="str"/>
    </x:row>
    <x:row r="2342">
      <x:c r="A2342" t="str">
        <x:v>AT-02334</x:v>
      </x:c>
      <x:c r="B2342" t="str">
        <x:v>Telefone</x:v>
      </x:c>
      <x:c r="C2342" t="str">
        <x:v>(11) 2421-8175</x:v>
      </x:c>
      <x:c r="D2342" t="str">
        <x:v>+55 (11) 2421-8175</x:v>
      </x:c>
      <x:c r="E2342" t="str">
        <x:v>Normalizado</x:v>
      </x:c>
      <x:c r="F2342" t="str"/>
    </x:row>
    <x:row r="2343">
      <x:c r="A2343" t="str">
        <x:v>AT-02335</x:v>
      </x:c>
      <x:c r="B2343" t="str">
        <x:v>Telefone</x:v>
      </x:c>
      <x:c r="C2343" t="str">
        <x:v>(11) 2484-2023</x:v>
      </x:c>
      <x:c r="D2343" t="str">
        <x:v>+55 (11) 2484-2023</x:v>
      </x:c>
      <x:c r="E2343" t="str">
        <x:v>Normalizado</x:v>
      </x:c>
      <x:c r="F2343" t="str"/>
    </x:row>
    <x:row r="2344">
      <x:c r="A2344" t="str">
        <x:v>AT-02336</x:v>
      </x:c>
      <x:c r="B2344" t="str">
        <x:v>Telefone</x:v>
      </x:c>
      <x:c r="C2344" t="str">
        <x:v>(11) 2411-1432</x:v>
      </x:c>
      <x:c r="D2344" t="str">
        <x:v>+55 (11) 2411-1432</x:v>
      </x:c>
      <x:c r="E2344" t="str">
        <x:v>Normalizado</x:v>
      </x:c>
      <x:c r="F2344" t="str"/>
    </x:row>
    <x:row r="2345">
      <x:c r="A2345" t="str">
        <x:v>AT-02337</x:v>
      </x:c>
      <x:c r="B2345" t="str">
        <x:v>Telefone</x:v>
      </x:c>
      <x:c r="C2345" t="str">
        <x:v>(11) 2414-1057</x:v>
      </x:c>
      <x:c r="D2345" t="str">
        <x:v>+55 (11) 2414-1057</x:v>
      </x:c>
      <x:c r="E2345" t="str">
        <x:v>Normalizado</x:v>
      </x:c>
      <x:c r="F2345" t="str"/>
    </x:row>
    <x:row r="2346">
      <x:c r="A2346" t="str">
        <x:v>AT-02338</x:v>
      </x:c>
      <x:c r="B2346" t="str">
        <x:v>Telefone</x:v>
      </x:c>
      <x:c r="C2346" t="str">
        <x:v>(11) 2408-7841</x:v>
      </x:c>
      <x:c r="D2346" t="str">
        <x:v>+55 (11) 2408-7841</x:v>
      </x:c>
      <x:c r="E2346" t="str">
        <x:v>Normalizado</x:v>
      </x:c>
      <x:c r="F2346" t="str"/>
    </x:row>
    <x:row r="2347">
      <x:c r="A2347" t="str">
        <x:v>AT-02339</x:v>
      </x:c>
      <x:c r="B2347" t="str">
        <x:v>Telefone</x:v>
      </x:c>
      <x:c r="C2347" t="str">
        <x:v>(11) 2431-2841</x:v>
      </x:c>
      <x:c r="D2347" t="str">
        <x:v>+55 (11) 2431-2841</x:v>
      </x:c>
      <x:c r="E2347" t="str">
        <x:v>Normalizado</x:v>
      </x:c>
      <x:c r="F2347" t="str"/>
    </x:row>
    <x:row r="2348">
      <x:c r="A2348" t="str">
        <x:v>AT-02340</x:v>
      </x:c>
      <x:c r="B2348" t="str">
        <x:v>Telefone</x:v>
      </x:c>
      <x:c r="C2348" t="str">
        <x:v>(11) 2438-2792</x:v>
      </x:c>
      <x:c r="D2348" t="str">
        <x:v>+55 (11) 2438-2792</x:v>
      </x:c>
      <x:c r="E2348" t="str">
        <x:v>Normalizado</x:v>
      </x:c>
      <x:c r="F2348" t="str"/>
    </x:row>
    <x:row r="2349">
      <x:c r="A2349" t="str">
        <x:v>AT-02341</x:v>
      </x:c>
      <x:c r="B2349" t="str">
        <x:v>Telefone</x:v>
      </x:c>
      <x:c r="C2349" t="str">
        <x:v>(11) 2408-6225</x:v>
      </x:c>
      <x:c r="D2349" t="str">
        <x:v>+55 (11) 2408-6225</x:v>
      </x:c>
      <x:c r="E2349" t="str">
        <x:v>Normalizado</x:v>
      </x:c>
      <x:c r="F2349" t="str"/>
    </x:row>
    <x:row r="2350">
      <x:c r="A2350" t="str">
        <x:v>AT-02342</x:v>
      </x:c>
      <x:c r="B2350" t="str">
        <x:v>Telefone</x:v>
      </x:c>
      <x:c r="C2350" t="str">
        <x:v>(11) 4574-6368</x:v>
      </x:c>
      <x:c r="D2350" t="str">
        <x:v>+55 (11) 4574-6368</x:v>
      </x:c>
      <x:c r="E2350" t="str">
        <x:v>Normalizado</x:v>
      </x:c>
      <x:c r="F2350" t="str"/>
    </x:row>
    <x:row r="2351">
      <x:c r="A2351" t="str">
        <x:v>AT-02343</x:v>
      </x:c>
      <x:c r="B2351" t="str">
        <x:v>Telefone</x:v>
      </x:c>
      <x:c r="C2351" t="str">
        <x:v>(11) 2088-7120</x:v>
      </x:c>
      <x:c r="D2351" t="str">
        <x:v>+55 (11) 2088-7120</x:v>
      </x:c>
      <x:c r="E2351" t="str">
        <x:v>Normalizado</x:v>
      </x:c>
      <x:c r="F2351" t="str"/>
    </x:row>
    <x:row r="2352">
      <x:c r="A2352" t="str">
        <x:v>AT-02344</x:v>
      </x:c>
      <x:c r="B2352" t="str">
        <x:v>Telefone</x:v>
      </x:c>
      <x:c r="C2352" t="str">
        <x:v>(11) 2087-2544</x:v>
      </x:c>
      <x:c r="D2352" t="str">
        <x:v>+55 (11) 2087-2544</x:v>
      </x:c>
      <x:c r="E2352" t="str">
        <x:v>Normalizado</x:v>
      </x:c>
      <x:c r="F2352" t="str"/>
    </x:row>
    <x:row r="2353">
      <x:c r="A2353" t="str">
        <x:v>AT-02345</x:v>
      </x:c>
      <x:c r="B2353" t="str">
        <x:v>Telefone</x:v>
      </x:c>
      <x:c r="C2353" t="str">
        <x:v>(11) 2406-5256</x:v>
      </x:c>
      <x:c r="D2353" t="str">
        <x:v>+55 (11) 2406-5256</x:v>
      </x:c>
      <x:c r="E2353" t="str">
        <x:v>Normalizado</x:v>
      </x:c>
      <x:c r="F2353" t="str"/>
    </x:row>
    <x:row r="2354">
      <x:c r="A2354" t="str">
        <x:v>AT-02346</x:v>
      </x:c>
      <x:c r="B2354" t="str">
        <x:v>Telefone</x:v>
      </x:c>
      <x:c r="C2354" t="str">
        <x:v>(11) 3509-5641</x:v>
      </x:c>
      <x:c r="D2354" t="str">
        <x:v>+55 (11) 3509-5641</x:v>
      </x:c>
      <x:c r="E2354" t="str">
        <x:v>Normalizado</x:v>
      </x:c>
      <x:c r="F2354" t="str"/>
    </x:row>
    <x:row r="2355">
      <x:c r="A2355" t="str">
        <x:v>AT-02347</x:v>
      </x:c>
      <x:c r="B2355" t="str">
        <x:v>Telefone</x:v>
      </x:c>
      <x:c r="C2355" t="str">
        <x:v>(11) 2436-1446</x:v>
      </x:c>
      <x:c r="D2355" t="str">
        <x:v>+55 (11) 2436-1446</x:v>
      </x:c>
      <x:c r="E2355" t="str">
        <x:v>Normalizado</x:v>
      </x:c>
      <x:c r="F2355" t="str"/>
    </x:row>
    <x:row r="2356">
      <x:c r="A2356" t="str">
        <x:v>AT-02348</x:v>
      </x:c>
      <x:c r="B2356" t="str">
        <x:v>Telefone</x:v>
      </x:c>
      <x:c r="C2356" t="str">
        <x:v>(11) 2469-1909</x:v>
      </x:c>
      <x:c r="D2356" t="str">
        <x:v>+55 (11) 2469-1909</x:v>
      </x:c>
      <x:c r="E2356" t="str">
        <x:v>Normalizado</x:v>
      </x:c>
      <x:c r="F2356" t="str"/>
    </x:row>
    <x:row r="2357">
      <x:c r="A2357" t="str">
        <x:v>AT-02349</x:v>
      </x:c>
      <x:c r="B2357" t="str">
        <x:v>Telefone</x:v>
      </x:c>
      <x:c r="C2357" t="str">
        <x:v>(11) 2452-5515</x:v>
      </x:c>
      <x:c r="D2357" t="str">
        <x:v>+55 (11) 2452-5515</x:v>
      </x:c>
      <x:c r="E2357" t="str">
        <x:v>Normalizado</x:v>
      </x:c>
      <x:c r="F2357" t="str"/>
    </x:row>
    <x:row r="2358">
      <x:c r="A2358" t="str">
        <x:v>AT-02350</x:v>
      </x:c>
      <x:c r="B2358" t="str">
        <x:v>Telefone</x:v>
      </x:c>
      <x:c r="C2358" t="str">
        <x:v>(11) 2402-2026</x:v>
      </x:c>
      <x:c r="D2358" t="str">
        <x:v>+55 (11) 2402-2026</x:v>
      </x:c>
      <x:c r="E2358" t="str">
        <x:v>Normalizado</x:v>
      </x:c>
      <x:c r="F2358" t="str"/>
    </x:row>
    <x:row r="2359">
      <x:c r="A2359" t="str">
        <x:v>AT-02351</x:v>
      </x:c>
      <x:c r="B2359" t="str">
        <x:v>Telefone</x:v>
      </x:c>
      <x:c r="C2359" t="str">
        <x:v>(11) 2408-3658</x:v>
      </x:c>
      <x:c r="D2359" t="str">
        <x:v>+55 (11) 2408-3658</x:v>
      </x:c>
      <x:c r="E2359" t="str">
        <x:v>Normalizado</x:v>
      </x:c>
      <x:c r="F2359" t="str"/>
    </x:row>
    <x:row r="2360">
      <x:c r="A2360" t="str">
        <x:v>AT-02352</x:v>
      </x:c>
      <x:c r="B2360" t="str">
        <x:v>Telefone</x:v>
      </x:c>
      <x:c r="C2360" t="str">
        <x:v>(11) 2087-4830</x:v>
      </x:c>
      <x:c r="D2360" t="str">
        <x:v>+55 (11) 2087-4830</x:v>
      </x:c>
      <x:c r="E2360" t="str">
        <x:v>Normalizado</x:v>
      </x:c>
      <x:c r="F2360" t="str"/>
    </x:row>
    <x:row r="2361">
      <x:c r="A2361" t="str">
        <x:v>AT-02353</x:v>
      </x:c>
      <x:c r="B2361" t="str">
        <x:v>Telefone</x:v>
      </x:c>
      <x:c r="C2361" t="str">
        <x:v>(11) 2408-8336</x:v>
      </x:c>
      <x:c r="D2361" t="str">
        <x:v>+55 (11) 2408-8336</x:v>
      </x:c>
      <x:c r="E2361" t="str">
        <x:v>Normalizado</x:v>
      </x:c>
      <x:c r="F2361" t="str"/>
    </x:row>
    <x:row r="2362">
      <x:c r="A2362" t="str">
        <x:v>AT-02354</x:v>
      </x:c>
      <x:c r="B2362" t="str">
        <x:v>Telefone</x:v>
      </x:c>
      <x:c r="C2362" t="str">
        <x:v>(11) 2409-4373</x:v>
      </x:c>
      <x:c r="D2362" t="str">
        <x:v>+55 (11) 2409-4373</x:v>
      </x:c>
      <x:c r="E2362" t="str">
        <x:v>Normalizado</x:v>
      </x:c>
      <x:c r="F2362" t="str"/>
    </x:row>
    <x:row r="2363">
      <x:c r="A2363" t="str">
        <x:v>AT-02355</x:v>
      </x:c>
      <x:c r="B2363" t="str">
        <x:v>Telefone</x:v>
      </x:c>
      <x:c r="C2363" t="str">
        <x:v>(11) 2409-2042</x:v>
      </x:c>
      <x:c r="D2363" t="str">
        <x:v>+55 (11) 2409-2042</x:v>
      </x:c>
      <x:c r="E2363" t="str">
        <x:v>Normalizado</x:v>
      </x:c>
      <x:c r="F2363" t="str"/>
    </x:row>
    <x:row r="2364">
      <x:c r="A2364" t="str">
        <x:v>AT-02356</x:v>
      </x:c>
      <x:c r="B2364" t="str">
        <x:v>Telefone</x:v>
      </x:c>
      <x:c r="C2364" t="str">
        <x:v>(11) 2458-0622</x:v>
      </x:c>
      <x:c r="D2364" t="str">
        <x:v>+55 (11) 2458-0622</x:v>
      </x:c>
      <x:c r="E2364" t="str">
        <x:v>Normalizado</x:v>
      </x:c>
      <x:c r="F2364" t="str"/>
    </x:row>
    <x:row r="2365">
      <x:c r="A2365" t="str">
        <x:v>AT-02357</x:v>
      </x:c>
      <x:c r="B2365" t="str">
        <x:v>Telefone</x:v>
      </x:c>
      <x:c r="C2365" t="str">
        <x:v>(11) 2303-5065</x:v>
      </x:c>
      <x:c r="D2365" t="str">
        <x:v>+55 (11) 2303-5065</x:v>
      </x:c>
      <x:c r="E2365" t="str">
        <x:v>Normalizado</x:v>
      </x:c>
      <x:c r="F2365" t="str"/>
    </x:row>
    <x:row r="2366">
      <x:c r="A2366" t="str">
        <x:v>AT-02358</x:v>
      </x:c>
      <x:c r="B2366" t="str">
        <x:v>Telefone</x:v>
      </x:c>
      <x:c r="C2366" t="str">
        <x:v>(11) 2408-0540</x:v>
      </x:c>
      <x:c r="D2366" t="str">
        <x:v>+55 (11) 2408-0540</x:v>
      </x:c>
      <x:c r="E2366" t="str">
        <x:v>Normalizado</x:v>
      </x:c>
      <x:c r="F2366" t="str"/>
    </x:row>
    <x:row r="2367">
      <x:c r="A2367" t="str">
        <x:v>AT-02359</x:v>
      </x:c>
      <x:c r="B2367" t="str">
        <x:v>Telefone</x:v>
      </x:c>
      <x:c r="C2367" t="str">
        <x:v>(11) 2412-6610</x:v>
      </x:c>
      <x:c r="D2367" t="str">
        <x:v>+55 (11) 2412-6610</x:v>
      </x:c>
      <x:c r="E2367" t="str">
        <x:v>Normalizado</x:v>
      </x:c>
      <x:c r="F2367" t="str"/>
    </x:row>
    <x:row r="2368">
      <x:c r="A2368" t="str">
        <x:v>AT-02360</x:v>
      </x:c>
      <x:c r="B2368" t="str">
        <x:v>Telefone</x:v>
      </x:c>
      <x:c r="C2368" t="str">
        <x:v>(11) 2455-1315</x:v>
      </x:c>
      <x:c r="D2368" t="str">
        <x:v>+55 (11) 2455-1315</x:v>
      </x:c>
      <x:c r="E2368" t="str">
        <x:v>Normalizado</x:v>
      </x:c>
      <x:c r="F2368" t="str"/>
    </x:row>
    <x:row r="2369">
      <x:c r="A2369" t="str">
        <x:v>AT-02361</x:v>
      </x:c>
      <x:c r="B2369" t="str">
        <x:v>Telefone</x:v>
      </x:c>
      <x:c r="C2369" t="str">
        <x:v>(11) 2499-2252</x:v>
      </x:c>
      <x:c r="D2369" t="str">
        <x:v>+55 (11) 2499-2252</x:v>
      </x:c>
      <x:c r="E2369" t="str">
        <x:v>Normalizado</x:v>
      </x:c>
      <x:c r="F2369" t="str"/>
    </x:row>
    <x:row r="2370">
      <x:c r="A2370" t="str">
        <x:v>AT-02362</x:v>
      </x:c>
      <x:c r="B2370" t="str">
        <x:v>Telefone</x:v>
      </x:c>
      <x:c r="C2370" t="str">
        <x:v>(11) 2402-3240</x:v>
      </x:c>
      <x:c r="D2370" t="str">
        <x:v>+55 (11) 2402-3240</x:v>
      </x:c>
      <x:c r="E2370" t="str">
        <x:v>Normalizado</x:v>
      </x:c>
      <x:c r="F2370" t="str"/>
    </x:row>
    <x:row r="2371">
      <x:c r="A2371" t="str">
        <x:v>AT-02363</x:v>
      </x:c>
      <x:c r="B2371" t="str">
        <x:v>Telefone</x:v>
      </x:c>
      <x:c r="C2371" t="str">
        <x:v>(11) 2486-9230</x:v>
      </x:c>
      <x:c r="D2371" t="str">
        <x:v>+55 (11) 2486-9230</x:v>
      </x:c>
      <x:c r="E2371" t="str">
        <x:v>Normalizado</x:v>
      </x:c>
      <x:c r="F2371" t="str"/>
    </x:row>
    <x:row r="2372">
      <x:c r="A2372" t="str">
        <x:v>AT-02364</x:v>
      </x:c>
      <x:c r="B2372" t="str">
        <x:v>Telefone</x:v>
      </x:c>
      <x:c r="C2372" t="str">
        <x:v>(11) 2499-6066</x:v>
      </x:c>
      <x:c r="D2372" t="str">
        <x:v>+55 (11) 2499-6066</x:v>
      </x:c>
      <x:c r="E2372" t="str">
        <x:v>Normalizado</x:v>
      </x:c>
      <x:c r="F2372" t="str"/>
    </x:row>
    <x:row r="2373">
      <x:c r="A2373" t="str">
        <x:v>AT-02365</x:v>
      </x:c>
      <x:c r="B2373" t="str">
        <x:v>Telefone</x:v>
      </x:c>
      <x:c r="C2373" t="str">
        <x:v>(11) 3820-3494</x:v>
      </x:c>
      <x:c r="D2373" t="str">
        <x:v>+55 (11) 3820-3494</x:v>
      </x:c>
      <x:c r="E2373" t="str">
        <x:v>Normalizado</x:v>
      </x:c>
      <x:c r="F2373" t="str"/>
    </x:row>
    <x:row r="2374">
      <x:c r="A2374" t="str">
        <x:v>AT-02366</x:v>
      </x:c>
      <x:c r="B2374" t="str">
        <x:v>Telefone</x:v>
      </x:c>
      <x:c r="C2374" t="str">
        <x:v>(11) 2402-3188</x:v>
      </x:c>
      <x:c r="D2374" t="str">
        <x:v>+55 (11) 2402-3188</x:v>
      </x:c>
      <x:c r="E2374" t="str">
        <x:v>Normalizado</x:v>
      </x:c>
      <x:c r="F2374" t="str"/>
    </x:row>
    <x:row r="2375">
      <x:c r="A2375" t="str">
        <x:v>AT-02367</x:v>
      </x:c>
      <x:c r="B2375" t="str">
        <x:v>Telefone</x:v>
      </x:c>
      <x:c r="C2375" t="str">
        <x:v>(11) 2461-6750</x:v>
      </x:c>
      <x:c r="D2375" t="str">
        <x:v>+55 (11) 2461-6750</x:v>
      </x:c>
      <x:c r="E2375" t="str">
        <x:v>Normalizado</x:v>
      </x:c>
      <x:c r="F2375" t="str"/>
    </x:row>
    <x:row r="2376">
      <x:c r="A2376" t="str">
        <x:v>AT-02368</x:v>
      </x:c>
      <x:c r="B2376" t="str">
        <x:v>Telefone</x:v>
      </x:c>
      <x:c r="C2376" t="str">
        <x:v>(11) 2600-1508</x:v>
      </x:c>
      <x:c r="D2376" t="str">
        <x:v>+55 (11) 2600-1508</x:v>
      </x:c>
      <x:c r="E2376" t="str">
        <x:v>Normalizado</x:v>
      </x:c>
      <x:c r="F2376" t="str"/>
    </x:row>
    <x:row r="2377">
      <x:c r="A2377" t="str">
        <x:v>AT-02369</x:v>
      </x:c>
      <x:c r="B2377" t="str">
        <x:v>Telefone</x:v>
      </x:c>
      <x:c r="C2377" t="str">
        <x:v>(11) 2600-2557</x:v>
      </x:c>
      <x:c r="D2377" t="str">
        <x:v>+55 (11) 2600-2557</x:v>
      </x:c>
      <x:c r="E2377" t="str">
        <x:v>Normalizado</x:v>
      </x:c>
      <x:c r="F2377" t="str"/>
    </x:row>
    <x:row r="2378">
      <x:c r="A2378" t="str">
        <x:v>AT-02370</x:v>
      </x:c>
      <x:c r="B2378" t="str">
        <x:v>Telefone</x:v>
      </x:c>
      <x:c r="C2378" t="str">
        <x:v>(11) 2467-0877</x:v>
      </x:c>
      <x:c r="D2378" t="str">
        <x:v>+55 (11) 2467-0877</x:v>
      </x:c>
      <x:c r="E2378" t="str">
        <x:v>Normalizado</x:v>
      </x:c>
      <x:c r="F2378" t="str"/>
    </x:row>
    <x:row r="2379">
      <x:c r="A2379" t="str">
        <x:v>AT-02371</x:v>
      </x:c>
      <x:c r="B2379" t="str">
        <x:v>Telefone</x:v>
      </x:c>
      <x:c r="C2379" t="str">
        <x:v>(11) 2455-1099</x:v>
      </x:c>
      <x:c r="D2379" t="str">
        <x:v>+55 (11) 2455-1099</x:v>
      </x:c>
      <x:c r="E2379" t="str">
        <x:v>Normalizado</x:v>
      </x:c>
      <x:c r="F2379" t="str"/>
    </x:row>
    <x:row r="2380">
      <x:c r="A2380" t="str">
        <x:v>AT-02372</x:v>
      </x:c>
      <x:c r="B2380" t="str">
        <x:v>Telefone</x:v>
      </x:c>
      <x:c r="C2380" t="str">
        <x:v>(11) 4307-7717</x:v>
      </x:c>
      <x:c r="D2380" t="str">
        <x:v>+55 (11) 4307-7717</x:v>
      </x:c>
      <x:c r="E2380" t="str">
        <x:v>Normalizado</x:v>
      </x:c>
      <x:c r="F2380" t="str"/>
    </x:row>
    <x:row r="2381">
      <x:c r="A2381" t="str">
        <x:v>AT-02373</x:v>
      </x:c>
      <x:c r="B2381" t="str">
        <x:v>Telefone</x:v>
      </x:c>
      <x:c r="C2381" t="str">
        <x:v>(11) 2466-2051</x:v>
      </x:c>
      <x:c r="D2381" t="str">
        <x:v>+55 (11) 2466-2051</x:v>
      </x:c>
      <x:c r="E2381" t="str">
        <x:v>Normalizado</x:v>
      </x:c>
      <x:c r="F2381" t="str"/>
    </x:row>
    <x:row r="2382">
      <x:c r="A2382" t="str">
        <x:v>AT-02374</x:v>
      </x:c>
      <x:c r="B2382" t="str">
        <x:v>Telefone</x:v>
      </x:c>
      <x:c r="C2382" t="str">
        <x:v>(11) 2484-0555</x:v>
      </x:c>
      <x:c r="D2382" t="str">
        <x:v>+55 (11) 2484-0555</x:v>
      </x:c>
      <x:c r="E2382" t="str">
        <x:v>Normalizado</x:v>
      </x:c>
      <x:c r="F2382" t="str"/>
    </x:row>
    <x:row r="2383">
      <x:c r="A2383" t="str">
        <x:v>AT-02375</x:v>
      </x:c>
      <x:c r="B2383" t="str">
        <x:v>Telefone</x:v>
      </x:c>
      <x:c r="C2383" t="str">
        <x:v>(11) 5555-5643</x:v>
      </x:c>
      <x:c r="D2383" t="str">
        <x:v>+55 (11) 5555-5643</x:v>
      </x:c>
      <x:c r="E2383" t="str">
        <x:v>Normalizado</x:v>
      </x:c>
      <x:c r="F2383" t="str"/>
    </x:row>
    <x:row r="2384">
      <x:c r="A2384" t="str">
        <x:v>AT-02376</x:v>
      </x:c>
      <x:c r="B2384" t="str">
        <x:v>Telefone</x:v>
      </x:c>
      <x:c r="C2384" t="str">
        <x:v>(11) 2436-2008</x:v>
      </x:c>
      <x:c r="D2384" t="str">
        <x:v>+55 (11) 2436-2008</x:v>
      </x:c>
      <x:c r="E2384" t="str">
        <x:v>Normalizado</x:v>
      </x:c>
      <x:c r="F2384" t="str"/>
    </x:row>
    <x:row r="2385">
      <x:c r="A2385" t="str">
        <x:v>AT-02377</x:v>
      </x:c>
      <x:c r="B2385" t="str">
        <x:v>Telefone</x:v>
      </x:c>
      <x:c r="C2385" t="str">
        <x:v>(11) 2467-0086</x:v>
      </x:c>
      <x:c r="D2385" t="str">
        <x:v>+55 (11) 2467-0086</x:v>
      </x:c>
      <x:c r="E2385" t="str">
        <x:v>Normalizado</x:v>
      </x:c>
      <x:c r="F2385" t="str"/>
    </x:row>
    <x:row r="2386">
      <x:c r="A2386" t="str">
        <x:v>AT-02378</x:v>
      </x:c>
      <x:c r="B2386" t="str">
        <x:v>Telefone</x:v>
      </x:c>
      <x:c r="C2386" t="str">
        <x:v>(11) 2600-5844</x:v>
      </x:c>
      <x:c r="D2386" t="str">
        <x:v>+55 (11) 2600-5844</x:v>
      </x:c>
      <x:c r="E2386" t="str">
        <x:v>Normalizado</x:v>
      </x:c>
      <x:c r="F2386" t="str"/>
    </x:row>
    <x:row r="2387">
      <x:c r="A2387" t="str">
        <x:v>AT-02379</x:v>
      </x:c>
      <x:c r="B2387" t="str">
        <x:v>Telefone</x:v>
      </x:c>
      <x:c r="C2387" t="str">
        <x:v>(11) 2656-3881</x:v>
      </x:c>
      <x:c r="D2387" t="str">
        <x:v>+55 (11) 2656-3881</x:v>
      </x:c>
      <x:c r="E2387" t="str">
        <x:v>Normalizado</x:v>
      </x:c>
      <x:c r="F2387" t="str"/>
    </x:row>
    <x:row r="2388">
      <x:c r="A2388" t="str">
        <x:v>AT-02380</x:v>
      </x:c>
      <x:c r="B2388" t="str">
        <x:v>Telefone</x:v>
      </x:c>
      <x:c r="C2388" t="str">
        <x:v>(11) 2859-7127</x:v>
      </x:c>
      <x:c r="D2388" t="str">
        <x:v>+55 (11) 2859-7127</x:v>
      </x:c>
      <x:c r="E2388" t="str">
        <x:v>Normalizado</x:v>
      </x:c>
      <x:c r="F2388" t="str"/>
    </x:row>
    <x:row r="2389">
      <x:c r="A2389" t="str">
        <x:v>AT-02381</x:v>
      </x:c>
      <x:c r="B2389" t="str">
        <x:v>Telefone</x:v>
      </x:c>
      <x:c r="C2389" t="str">
        <x:v>(11) 2496-8777</x:v>
      </x:c>
      <x:c r="D2389" t="str">
        <x:v>+55 (11) 2496-8777</x:v>
      </x:c>
      <x:c r="E2389" t="str">
        <x:v>Normalizado</x:v>
      </x:c>
      <x:c r="F2389" t="str"/>
    </x:row>
    <x:row r="2390">
      <x:c r="A2390" t="str">
        <x:v>AT-02382</x:v>
      </x:c>
      <x:c r="B2390" t="str">
        <x:v>Telefone</x:v>
      </x:c>
      <x:c r="C2390" t="str">
        <x:v>(11) 3820-3782</x:v>
      </x:c>
      <x:c r="D2390" t="str">
        <x:v>+55 (11) 3820-3782</x:v>
      </x:c>
      <x:c r="E2390" t="str">
        <x:v>Normalizado</x:v>
      </x:c>
      <x:c r="F2390" t="str"/>
    </x:row>
    <x:row r="2391">
      <x:c r="A2391" t="str">
        <x:v>AT-02383</x:v>
      </x:c>
      <x:c r="B2391" t="str">
        <x:v>Telefone</x:v>
      </x:c>
      <x:c r="C2391" t="str">
        <x:v>(11) 2433-3152</x:v>
      </x:c>
      <x:c r="D2391" t="str">
        <x:v>+55 (11) 2433-3152</x:v>
      </x:c>
      <x:c r="E2391" t="str">
        <x:v>Normalizado</x:v>
      </x:c>
      <x:c r="F2391" t="str"/>
    </x:row>
    <x:row r="2392">
      <x:c r="A2392" t="str">
        <x:v>AT-02384</x:v>
      </x:c>
      <x:c r="B2392" t="str">
        <x:v>Telefone</x:v>
      </x:c>
      <x:c r="C2392" t="str">
        <x:v>(11) 2600-6034</x:v>
      </x:c>
      <x:c r="D2392" t="str">
        <x:v>+55 (11) 2600-6034</x:v>
      </x:c>
      <x:c r="E2392" t="str">
        <x:v>Normalizado</x:v>
      </x:c>
      <x:c r="F2392" t="str"/>
    </x:row>
    <x:row r="2393">
      <x:c r="A2393" t="str">
        <x:v>AT-02385</x:v>
      </x:c>
      <x:c r="B2393" t="str">
        <x:v>Telefone</x:v>
      </x:c>
      <x:c r="C2393" t="str">
        <x:v>(11) 2485-9125</x:v>
      </x:c>
      <x:c r="D2393" t="str">
        <x:v>+55 (11) 2485-9125</x:v>
      </x:c>
      <x:c r="E2393" t="str">
        <x:v>Normalizado</x:v>
      </x:c>
      <x:c r="F2393" t="str"/>
    </x:row>
    <x:row r="2394">
      <x:c r="A2394" t="str">
        <x:v>AT-02386</x:v>
      </x:c>
      <x:c r="B2394" t="str">
        <x:v>Telefone</x:v>
      </x:c>
      <x:c r="C2394" t="str">
        <x:v>(11) 2407-6345</x:v>
      </x:c>
      <x:c r="D2394" t="str">
        <x:v>+55 (11) 2407-6345</x:v>
      </x:c>
      <x:c r="E2394" t="str">
        <x:v>Normalizado</x:v>
      </x:c>
      <x:c r="F2394" t="str"/>
    </x:row>
    <x:row r="2395">
      <x:c r="A2395" t="str">
        <x:v>AT-02387</x:v>
      </x:c>
      <x:c r="B2395" t="str">
        <x:v>Telefone</x:v>
      </x:c>
      <x:c r="C2395" t="str">
        <x:v>(11) 2496-9037</x:v>
      </x:c>
      <x:c r="D2395" t="str">
        <x:v>+55 (11) 2496-9037</x:v>
      </x:c>
      <x:c r="E2395" t="str">
        <x:v>Normalizado</x:v>
      </x:c>
      <x:c r="F2395" t="str"/>
    </x:row>
    <x:row r="2396">
      <x:c r="A2396" t="str">
        <x:v>AT-02388</x:v>
      </x:c>
      <x:c r="B2396" t="str">
        <x:v>Telefone</x:v>
      </x:c>
      <x:c r="C2396" t="str">
        <x:v>(11) 2451-4300</x:v>
      </x:c>
      <x:c r="D2396" t="str">
        <x:v>+55 (11) 2451-4300</x:v>
      </x:c>
      <x:c r="E2396" t="str">
        <x:v>Normalizado</x:v>
      </x:c>
      <x:c r="F2396" t="str"/>
    </x:row>
    <x:row r="2397">
      <x:c r="A2397" t="str">
        <x:v>AT-02389</x:v>
      </x:c>
      <x:c r="B2397" t="str">
        <x:v>Telefone</x:v>
      </x:c>
      <x:c r="C2397" t="str">
        <x:v>(11) 2422-6151</x:v>
      </x:c>
      <x:c r="D2397" t="str">
        <x:v>+55 (11) 2422-6151</x:v>
      </x:c>
      <x:c r="E2397" t="str">
        <x:v>Normalizado</x:v>
      </x:c>
      <x:c r="F2397" t="str"/>
    </x:row>
    <x:row r="2398">
      <x:c r="A2398" t="str">
        <x:v>AT-02390</x:v>
      </x:c>
      <x:c r="B2398" t="str">
        <x:v>Telefone</x:v>
      </x:c>
      <x:c r="C2398" t="str">
        <x:v>(11) 2459-2718</x:v>
      </x:c>
      <x:c r="D2398" t="str">
        <x:v>+55 (11) 2459-2718</x:v>
      </x:c>
      <x:c r="E2398" t="str">
        <x:v>Normalizado</x:v>
      </x:c>
      <x:c r="F2398" t="str"/>
    </x:row>
    <x:row r="2399">
      <x:c r="A2399" t="str">
        <x:v>AT-02391</x:v>
      </x:c>
      <x:c r="B2399" t="str">
        <x:v>Telefone</x:v>
      </x:c>
      <x:c r="C2399" t="str">
        <x:v>(11) 2408-2369</x:v>
      </x:c>
      <x:c r="D2399" t="str">
        <x:v>+55 (11) 2408-2369</x:v>
      </x:c>
      <x:c r="E2399" t="str">
        <x:v>Normalizado</x:v>
      </x:c>
      <x:c r="F2399" t="str"/>
    </x:row>
    <x:row r="2400">
      <x:c r="A2400" t="str">
        <x:v>AT-02392</x:v>
      </x:c>
      <x:c r="B2400" t="str">
        <x:v>Telefone</x:v>
      </x:c>
      <x:c r="C2400" t="str">
        <x:v>(11) 2433-1438</x:v>
      </x:c>
      <x:c r="D2400" t="str">
        <x:v>+55 (11) 2433-1438</x:v>
      </x:c>
      <x:c r="E2400" t="str">
        <x:v>Normalizado</x:v>
      </x:c>
      <x:c r="F2400" t="str"/>
    </x:row>
    <x:row r="2401">
      <x:c r="A2401" t="str">
        <x:v>AT-02393</x:v>
      </x:c>
      <x:c r="B2401" t="str">
        <x:v>Telefone</x:v>
      </x:c>
      <x:c r="C2401" t="str">
        <x:v>(11) 2279-1810</x:v>
      </x:c>
      <x:c r="D2401" t="str">
        <x:v>+55 (11) 2279-1810</x:v>
      </x:c>
      <x:c r="E2401" t="str">
        <x:v>Normalizado</x:v>
      </x:c>
      <x:c r="F2401" t="str"/>
    </x:row>
    <x:row r="2402">
      <x:c r="A2402" t="str">
        <x:v>AT-02394</x:v>
      </x:c>
      <x:c r="B2402" t="str">
        <x:v>Telefone</x:v>
      </x:c>
      <x:c r="C2402" t="str">
        <x:v>(11) 2484-6803</x:v>
      </x:c>
      <x:c r="D2402" t="str">
        <x:v>+55 (11) 2484-6803</x:v>
      </x:c>
      <x:c r="E2402" t="str">
        <x:v>Normalizado</x:v>
      </x:c>
      <x:c r="F2402" t="str"/>
    </x:row>
    <x:row r="2403">
      <x:c r="A2403" t="str">
        <x:v>AT-02395</x:v>
      </x:c>
      <x:c r="B2403" t="str">
        <x:v>Telefone</x:v>
      </x:c>
      <x:c r="C2403" t="str">
        <x:v>(11) 2467-0777</x:v>
      </x:c>
      <x:c r="D2403" t="str">
        <x:v>+55 (11) 2467-0777</x:v>
      </x:c>
      <x:c r="E2403" t="str">
        <x:v>Normalizado</x:v>
      </x:c>
      <x:c r="F2403" t="str"/>
    </x:row>
    <x:row r="2404">
      <x:c r="A2404" t="str">
        <x:v>AT-02396</x:v>
      </x:c>
      <x:c r="B2404" t="str">
        <x:v>Telefone</x:v>
      </x:c>
      <x:c r="C2404" t="str">
        <x:v>(11) 2412-0100</x:v>
      </x:c>
      <x:c r="D2404" t="str">
        <x:v>+55 (11) 2412-0100</x:v>
      </x:c>
      <x:c r="E2404" t="str">
        <x:v>Normalizado</x:v>
      </x:c>
      <x:c r="F2404" t="str"/>
    </x:row>
    <x:row r="2405">
      <x:c r="A2405" t="str">
        <x:v>AT-02397</x:v>
      </x:c>
      <x:c r="B2405" t="str">
        <x:v>Telefone</x:v>
      </x:c>
      <x:c r="C2405" t="str">
        <x:v>(11) 2611-8287</x:v>
      </x:c>
      <x:c r="D2405" t="str">
        <x:v>+55 (11) 2611-8287</x:v>
      </x:c>
      <x:c r="E2405" t="str">
        <x:v>Normalizado</x:v>
      </x:c>
      <x:c r="F2405" t="str"/>
    </x:row>
    <x:row r="2406">
      <x:c r="A2406" t="str">
        <x:v>AT-02398</x:v>
      </x:c>
      <x:c r="B2406" t="str">
        <x:v>Telefone</x:v>
      </x:c>
      <x:c r="C2406" t="str">
        <x:v>(11) 2404-6744</x:v>
      </x:c>
      <x:c r="D2406" t="str">
        <x:v>+55 (11) 2404-6744</x:v>
      </x:c>
      <x:c r="E2406" t="str">
        <x:v>Normalizado</x:v>
      </x:c>
      <x:c r="F2406" t="str"/>
    </x:row>
    <x:row r="2407">
      <x:c r="A2407" t="str">
        <x:v>AT-02399</x:v>
      </x:c>
      <x:c r="B2407" t="str">
        <x:v>Telefone</x:v>
      </x:c>
      <x:c r="C2407" t="str">
        <x:v>(11) 2441-1213</x:v>
      </x:c>
      <x:c r="D2407" t="str">
        <x:v>+55 (11) 2441-1213</x:v>
      </x:c>
      <x:c r="E2407" t="str">
        <x:v>Normalizado</x:v>
      </x:c>
      <x:c r="F2407" t="str"/>
    </x:row>
    <x:row r="2408">
      <x:c r="A2408" t="str">
        <x:v>AT-02400</x:v>
      </x:c>
      <x:c r="B2408" t="str">
        <x:v>Telefone</x:v>
      </x:c>
      <x:c r="C2408" t="str">
        <x:v>(11) 2412-4637</x:v>
      </x:c>
      <x:c r="D2408" t="str">
        <x:v>+55 (11) 2412-4637</x:v>
      </x:c>
      <x:c r="E2408" t="str">
        <x:v>Normalizado</x:v>
      </x:c>
      <x:c r="F2408" t="str"/>
    </x:row>
    <x:row r="2409">
      <x:c r="A2409" t="str">
        <x:v>AT-02401</x:v>
      </x:c>
      <x:c r="B2409" t="str">
        <x:v>Telefone</x:v>
      </x:c>
      <x:c r="C2409" t="str">
        <x:v>(11) 2404-3052</x:v>
      </x:c>
      <x:c r="D2409" t="str">
        <x:v>+55 (11) 2404-3052</x:v>
      </x:c>
      <x:c r="E2409" t="str">
        <x:v>Normalizado</x:v>
      </x:c>
      <x:c r="F2409" t="str"/>
    </x:row>
    <x:row r="2410">
      <x:c r="A2410" t="str">
        <x:v>AT-02402</x:v>
      </x:c>
      <x:c r="B2410" t="str">
        <x:v>Telefone</x:v>
      </x:c>
      <x:c r="C2410" t="str">
        <x:v>(11) 4969-1500</x:v>
      </x:c>
      <x:c r="D2410" t="str">
        <x:v>+55 (11) 4969-1500</x:v>
      </x:c>
      <x:c r="E2410" t="str">
        <x:v>Normalizado</x:v>
      </x:c>
      <x:c r="F2410" t="str"/>
    </x:row>
    <x:row r="2411">
      <x:c r="A2411" t="str">
        <x:v>AT-02403</x:v>
      </x:c>
      <x:c r="B2411" t="str">
        <x:v>Telefone</x:v>
      </x:c>
      <x:c r="C2411" t="str">
        <x:v>(11) 2404-4646</x:v>
      </x:c>
      <x:c r="D2411" t="str">
        <x:v>+55 (11) 2404-4646</x:v>
      </x:c>
      <x:c r="E2411" t="str">
        <x:v>Normalizado</x:v>
      </x:c>
      <x:c r="F2411" t="str"/>
    </x:row>
    <x:row r="2412">
      <x:c r="A2412" t="str">
        <x:v>AT-02404</x:v>
      </x:c>
      <x:c r="B2412" t="str">
        <x:v>Telefone</x:v>
      </x:c>
      <x:c r="C2412" t="str">
        <x:v>(11) 2412-0465</x:v>
      </x:c>
      <x:c r="D2412" t="str">
        <x:v>+55 (11) 2412-0465</x:v>
      </x:c>
      <x:c r="E2412" t="str">
        <x:v>Normalizado</x:v>
      </x:c>
      <x:c r="F2412" t="str"/>
    </x:row>
    <x:row r="2413">
      <x:c r="A2413" t="str">
        <x:v>AT-02405</x:v>
      </x:c>
      <x:c r="B2413" t="str">
        <x:v>Telefone</x:v>
      </x:c>
      <x:c r="C2413" t="str">
        <x:v>(11) 2402-2447</x:v>
      </x:c>
      <x:c r="D2413" t="str">
        <x:v>+55 (11) 2402-2447</x:v>
      </x:c>
      <x:c r="E2413" t="str">
        <x:v>Normalizado</x:v>
      </x:c>
      <x:c r="F2413" t="str"/>
    </x:row>
    <x:row r="2414">
      <x:c r="A2414" t="str">
        <x:v>AT-02406</x:v>
      </x:c>
      <x:c r="B2414" t="str">
        <x:v>Telefone</x:v>
      </x:c>
      <x:c r="C2414" t="str">
        <x:v>(11) 2455-0166</x:v>
      </x:c>
      <x:c r="D2414" t="str">
        <x:v>+55 (11) 2455-0166</x:v>
      </x:c>
      <x:c r="E2414" t="str">
        <x:v>Normalizado</x:v>
      </x:c>
      <x:c r="F2414" t="str"/>
    </x:row>
    <x:row r="2415">
      <x:c r="A2415" t="str">
        <x:v>AT-02407</x:v>
      </x:c>
      <x:c r="B2415" t="str">
        <x:v>Telefone</x:v>
      </x:c>
      <x:c r="C2415" t="str">
        <x:v>(11) 2414-0769</x:v>
      </x:c>
      <x:c r="D2415" t="str">
        <x:v>+55 (11) 2414-0769</x:v>
      </x:c>
      <x:c r="E2415" t="str">
        <x:v>Normalizado</x:v>
      </x:c>
      <x:c r="F2415" t="str"/>
    </x:row>
    <x:row r="2416">
      <x:c r="A2416" t="str">
        <x:v>AT-02408</x:v>
      </x:c>
      <x:c r="B2416" t="str">
        <x:v>Telefone</x:v>
      </x:c>
      <x:c r="C2416" t="str">
        <x:v>(11) 2422-5292</x:v>
      </x:c>
      <x:c r="D2416" t="str">
        <x:v>+55 (11) 2422-5292</x:v>
      </x:c>
      <x:c r="E2416" t="str">
        <x:v>Normalizado</x:v>
      </x:c>
      <x:c r="F2416" t="str"/>
    </x:row>
    <x:row r="2417">
      <x:c r="A2417" t="str">
        <x:v>AT-02409</x:v>
      </x:c>
      <x:c r="B2417" t="str">
        <x:v>Telefone</x:v>
      </x:c>
      <x:c r="C2417" t="str">
        <x:v>(11) 2467-0128</x:v>
      </x:c>
      <x:c r="D2417" t="str">
        <x:v>+55 (11) 2467-0128</x:v>
      </x:c>
      <x:c r="E2417" t="str">
        <x:v>Normalizado</x:v>
      </x:c>
      <x:c r="F2417" t="str"/>
    </x:row>
    <x:row r="2418">
      <x:c r="A2418" t="str">
        <x:v>AT-02410</x:v>
      </x:c>
      <x:c r="B2418" t="str">
        <x:v>Telefone</x:v>
      </x:c>
      <x:c r="C2418" t="str">
        <x:v>(11) 2436-2005</x:v>
      </x:c>
      <x:c r="D2418" t="str">
        <x:v>+55 (11) 2436-2005</x:v>
      </x:c>
      <x:c r="E2418" t="str">
        <x:v>Normalizado</x:v>
      </x:c>
      <x:c r="F2418" t="str"/>
    </x:row>
    <x:row r="2419">
      <x:c r="A2419" t="str">
        <x:v>AT-02411</x:v>
      </x:c>
      <x:c r="B2419" t="str">
        <x:v>Telefone</x:v>
      </x:c>
      <x:c r="C2419" t="str">
        <x:v>(11) 2484-8814</x:v>
      </x:c>
      <x:c r="D2419" t="str">
        <x:v>+55 (11) 2484-8814</x:v>
      </x:c>
      <x:c r="E2419" t="str">
        <x:v>Normalizado</x:v>
      </x:c>
      <x:c r="F2419" t="str"/>
    </x:row>
    <x:row r="2420">
      <x:c r="A2420" t="str">
        <x:v>AT-02412</x:v>
      </x:c>
      <x:c r="B2420" t="str">
        <x:v>Telefone</x:v>
      </x:c>
      <x:c r="C2420" t="str">
        <x:v>(11) 2412-1310</x:v>
      </x:c>
      <x:c r="D2420" t="str">
        <x:v>+55 (11) 2412-1310</x:v>
      </x:c>
      <x:c r="E2420" t="str">
        <x:v>Normalizado</x:v>
      </x:c>
      <x:c r="F2420" t="str"/>
    </x:row>
    <x:row r="2421">
      <x:c r="A2421" t="str">
        <x:v>AT-02413</x:v>
      </x:c>
      <x:c r="B2421" t="str">
        <x:v>Telefone</x:v>
      </x:c>
      <x:c r="C2421" t="str">
        <x:v>(11) 2412-9652</x:v>
      </x:c>
      <x:c r="D2421" t="str">
        <x:v>+55 (11) 2412-9652</x:v>
      </x:c>
      <x:c r="E2421" t="str">
        <x:v>Normalizado</x:v>
      </x:c>
      <x:c r="F2421" t="str"/>
    </x:row>
    <x:row r="2422">
      <x:c r="A2422" t="str">
        <x:v>AT-02414</x:v>
      </x:c>
      <x:c r="B2422" t="str">
        <x:v>Telefone</x:v>
      </x:c>
      <x:c r="C2422" t="str">
        <x:v>(11) 2485-5433</x:v>
      </x:c>
      <x:c r="D2422" t="str">
        <x:v>+55 (11) 2485-5433</x:v>
      </x:c>
      <x:c r="E2422" t="str">
        <x:v>Normalizado</x:v>
      </x:c>
      <x:c r="F2422" t="str"/>
    </x:row>
    <x:row r="2423">
      <x:c r="A2423" t="str">
        <x:v>AT-02415</x:v>
      </x:c>
      <x:c r="B2423" t="str">
        <x:v>Telefone</x:v>
      </x:c>
      <x:c r="C2423" t="str">
        <x:v>(11) 2455-0318</x:v>
      </x:c>
      <x:c r="D2423" t="str">
        <x:v>+55 (11) 2455-0318</x:v>
      </x:c>
      <x:c r="E2423" t="str">
        <x:v>Normalizado</x:v>
      </x:c>
      <x:c r="F2423" t="str"/>
    </x:row>
    <x:row r="2424">
      <x:c r="A2424" t="str">
        <x:v>AT-02416</x:v>
      </x:c>
      <x:c r="B2424" t="str">
        <x:v>Telefone</x:v>
      </x:c>
      <x:c r="C2424" t="str">
        <x:v>(11) 2451-7544</x:v>
      </x:c>
      <x:c r="D2424" t="str">
        <x:v>+55 (11) 2451-7544</x:v>
      </x:c>
      <x:c r="E2424" t="str">
        <x:v>Normalizado</x:v>
      </x:c>
      <x:c r="F2424" t="str"/>
    </x:row>
    <x:row r="2425">
      <x:c r="A2425" t="str">
        <x:v>AT-02417</x:v>
      </x:c>
      <x:c r="B2425" t="str">
        <x:v>Telefone</x:v>
      </x:c>
      <x:c r="C2425" t="str">
        <x:v>(11) 4963-1346</x:v>
      </x:c>
      <x:c r="D2425" t="str">
        <x:v>+55 (11) 4963-1346</x:v>
      </x:c>
      <x:c r="E2425" t="str">
        <x:v>Normalizado</x:v>
      </x:c>
      <x:c r="F2425" t="str"/>
    </x:row>
    <x:row r="2426">
      <x:c r="A2426" t="str">
        <x:v>AT-02418</x:v>
      </x:c>
      <x:c r="B2426" t="str">
        <x:v>Telefone</x:v>
      </x:c>
      <x:c r="C2426" t="str">
        <x:v>(11) 2467-0522</x:v>
      </x:c>
      <x:c r="D2426" t="str">
        <x:v>+55 (11) 2467-0522</x:v>
      </x:c>
      <x:c r="E2426" t="str">
        <x:v>Normalizado</x:v>
      </x:c>
      <x:c r="F2426" t="str"/>
    </x:row>
    <x:row r="2427">
      <x:c r="A2427" t="str">
        <x:v>AT-02419</x:v>
      </x:c>
      <x:c r="B2427" t="str">
        <x:v>Telefone</x:v>
      </x:c>
      <x:c r="C2427" t="str">
        <x:v>(11) 2402-4793</x:v>
      </x:c>
      <x:c r="D2427" t="str">
        <x:v>+55 (11) 2402-4793</x:v>
      </x:c>
      <x:c r="E2427" t="str">
        <x:v>Normalizado</x:v>
      </x:c>
      <x:c r="F2427" t="str"/>
    </x:row>
    <x:row r="2428">
      <x:c r="A2428" t="str">
        <x:v>AT-02420</x:v>
      </x:c>
      <x:c r="B2428" t="str">
        <x:v>Telefone</x:v>
      </x:c>
      <x:c r="C2428" t="str">
        <x:v>(11) 2421-4017</x:v>
      </x:c>
      <x:c r="D2428" t="str">
        <x:v>+55 (11) 2421-4017</x:v>
      </x:c>
      <x:c r="E2428" t="str">
        <x:v>Normalizado</x:v>
      </x:c>
      <x:c r="F2428" t="str"/>
    </x:row>
    <x:row r="2429">
      <x:c r="A2429" t="str">
        <x:v>AT-02421</x:v>
      </x:c>
      <x:c r="B2429" t="str">
        <x:v>Telefone</x:v>
      </x:c>
      <x:c r="C2429" t="str">
        <x:v>(11) 2452-6522</x:v>
      </x:c>
      <x:c r="D2429" t="str">
        <x:v>+55 (11) 2452-6522</x:v>
      </x:c>
      <x:c r="E2429" t="str">
        <x:v>Normalizado</x:v>
      </x:c>
      <x:c r="F2429" t="str"/>
    </x:row>
    <x:row r="2430">
      <x:c r="A2430" t="str">
        <x:v>AT-02422</x:v>
      </x:c>
      <x:c r="B2430" t="str">
        <x:v>Telefone</x:v>
      </x:c>
      <x:c r="C2430" t="str">
        <x:v>(11) 2806-6877</x:v>
      </x:c>
      <x:c r="D2430" t="str">
        <x:v>+55 (11) 2806-6877</x:v>
      </x:c>
      <x:c r="E2430" t="str">
        <x:v>Normalizado</x:v>
      </x:c>
      <x:c r="F2430" t="str"/>
    </x:row>
    <x:row r="2431">
      <x:c r="A2431" t="str">
        <x:v>AT-02423</x:v>
      </x:c>
      <x:c r="B2431" t="str">
        <x:v>Telefone</x:v>
      </x:c>
      <x:c r="C2431" t="str">
        <x:v>(11) 2441-5065</x:v>
      </x:c>
      <x:c r="D2431" t="str">
        <x:v>+55 (11) 2441-5065</x:v>
      </x:c>
      <x:c r="E2431" t="str">
        <x:v>Normalizado</x:v>
      </x:c>
      <x:c r="F2431" t="str"/>
    </x:row>
    <x:row r="2432">
      <x:c r="A2432" t="str">
        <x:v>AT-02424</x:v>
      </x:c>
      <x:c r="B2432" t="str">
        <x:v>Telefone</x:v>
      </x:c>
      <x:c r="C2432" t="str">
        <x:v>(11) 2412-0708</x:v>
      </x:c>
      <x:c r="D2432" t="str">
        <x:v>+55 (11) 2412-0708</x:v>
      </x:c>
      <x:c r="E2432" t="str">
        <x:v>Normalizado</x:v>
      </x:c>
      <x:c r="F2432" t="str"/>
    </x:row>
    <x:row r="2433">
      <x:c r="A2433" t="str">
        <x:v>AT-02425</x:v>
      </x:c>
      <x:c r="B2433" t="str">
        <x:v>Telefone</x:v>
      </x:c>
      <x:c r="C2433" t="str">
        <x:v>(11) 2480-2760</x:v>
      </x:c>
      <x:c r="D2433" t="str">
        <x:v>+55 (11) 2480-2760</x:v>
      </x:c>
      <x:c r="E2433" t="str">
        <x:v>Normalizado</x:v>
      </x:c>
      <x:c r="F2433" t="str"/>
    </x:row>
    <x:row r="2434">
      <x:c r="A2434" t="str">
        <x:v>AT-02426</x:v>
      </x:c>
      <x:c r="B2434" t="str">
        <x:v>Telefone</x:v>
      </x:c>
      <x:c r="C2434" t="str">
        <x:v>(11) 2498-3814</x:v>
      </x:c>
      <x:c r="D2434" t="str">
        <x:v>+55 (11) 2498-3814</x:v>
      </x:c>
      <x:c r="E2434" t="str">
        <x:v>Normalizado</x:v>
      </x:c>
      <x:c r="F2434" t="str"/>
    </x:row>
    <x:row r="2435">
      <x:c r="A2435" t="str">
        <x:v>AT-02427</x:v>
      </x:c>
      <x:c r="B2435" t="str">
        <x:v>Telefone</x:v>
      </x:c>
      <x:c r="C2435" t="str">
        <x:v>(11) 2484-7515</x:v>
      </x:c>
      <x:c r="D2435" t="str">
        <x:v>+55 (11) 2484-7515</x:v>
      </x:c>
      <x:c r="E2435" t="str">
        <x:v>Normalizado</x:v>
      </x:c>
      <x:c r="F2435" t="str"/>
    </x:row>
    <x:row r="2436">
      <x:c r="A2436" t="str">
        <x:v>AT-02428</x:v>
      </x:c>
      <x:c r="B2436" t="str">
        <x:v>Telefone</x:v>
      </x:c>
      <x:c r="C2436" t="str">
        <x:v>(11) 2484-8719</x:v>
      </x:c>
      <x:c r="D2436" t="str">
        <x:v>+55 (11) 2484-8719</x:v>
      </x:c>
      <x:c r="E2436" t="str">
        <x:v>Normalizado</x:v>
      </x:c>
      <x:c r="F2436" t="str"/>
    </x:row>
    <x:row r="2437">
      <x:c r="A2437" t="str">
        <x:v>AT-02429</x:v>
      </x:c>
      <x:c r="B2437" t="str">
        <x:v>Telefone</x:v>
      </x:c>
      <x:c r="C2437" t="str">
        <x:v>(11) 2438-7639</x:v>
      </x:c>
      <x:c r="D2437" t="str">
        <x:v>+55 (11) 2438-7639</x:v>
      </x:c>
      <x:c r="E2437" t="str">
        <x:v>Normalizado</x:v>
      </x:c>
      <x:c r="F2437" t="str"/>
    </x:row>
    <x:row r="2438">
      <x:c r="A2438" t="str">
        <x:v>AT-02430</x:v>
      </x:c>
      <x:c r="B2438" t="str">
        <x:v>Telefone</x:v>
      </x:c>
      <x:c r="C2438" t="str">
        <x:v>(11) 2404-5838</x:v>
      </x:c>
      <x:c r="D2438" t="str">
        <x:v>+55 (11) 2404-5838</x:v>
      </x:c>
      <x:c r="E2438" t="str">
        <x:v>Normalizado</x:v>
      </x:c>
      <x:c r="F2438" t="str"/>
    </x:row>
    <x:row r="2439">
      <x:c r="A2439" t="str">
        <x:v>AT-02431</x:v>
      </x:c>
      <x:c r="B2439" t="str">
        <x:v>Telefone</x:v>
      </x:c>
      <x:c r="C2439" t="str">
        <x:v>(11) 4969-7089</x:v>
      </x:c>
      <x:c r="D2439" t="str">
        <x:v>+55 (11) 4969-7089</x:v>
      </x:c>
      <x:c r="E2439" t="str">
        <x:v>Normalizado</x:v>
      </x:c>
      <x:c r="F2439" t="str"/>
    </x:row>
    <x:row r="2440">
      <x:c r="A2440" t="str">
        <x:v>AT-02432</x:v>
      </x:c>
      <x:c r="B2440" t="str">
        <x:v>Telefone</x:v>
      </x:c>
      <x:c r="C2440" t="str">
        <x:v>(11) 2451-6133</x:v>
      </x:c>
      <x:c r="D2440" t="str">
        <x:v>+55 (11) 2451-6133</x:v>
      </x:c>
      <x:c r="E2440" t="str">
        <x:v>Normalizado</x:v>
      </x:c>
      <x:c r="F2440" t="str"/>
    </x:row>
    <x:row r="2441">
      <x:c r="A2441" t="str">
        <x:v>AT-02433</x:v>
      </x:c>
      <x:c r="B2441" t="str">
        <x:v>Telefone</x:v>
      </x:c>
      <x:c r="C2441" t="str">
        <x:v>(11) 2467-0047</x:v>
      </x:c>
      <x:c r="D2441" t="str">
        <x:v>+55 (11) 2467-0047</x:v>
      </x:c>
      <x:c r="E2441" t="str">
        <x:v>Normalizado</x:v>
      </x:c>
      <x:c r="F2441" t="str"/>
    </x:row>
    <x:row r="2442">
      <x:c r="A2442" t="str">
        <x:v>AT-02434</x:v>
      </x:c>
      <x:c r="B2442" t="str">
        <x:v>Telefone</x:v>
      </x:c>
      <x:c r="C2442" t="str">
        <x:v>(11) 2480-2298</x:v>
      </x:c>
      <x:c r="D2442" t="str">
        <x:v>+55 (11) 2480-2298</x:v>
      </x:c>
      <x:c r="E2442" t="str">
        <x:v>Normalizado</x:v>
      </x:c>
      <x:c r="F2442" t="str"/>
    </x:row>
    <x:row r="2443">
      <x:c r="A2443" t="str">
        <x:v>AT-02435</x:v>
      </x:c>
      <x:c r="B2443" t="str">
        <x:v>Telefone</x:v>
      </x:c>
      <x:c r="C2443" t="str">
        <x:v>(11) 2402-3533</x:v>
      </x:c>
      <x:c r="D2443" t="str">
        <x:v>+55 (11) 2402-3533</x:v>
      </x:c>
      <x:c r="E2443" t="str">
        <x:v>Normalizado</x:v>
      </x:c>
      <x:c r="F2443" t="str"/>
    </x:row>
    <x:row r="2444">
      <x:c r="A2444" t="str">
        <x:v>AT-02436</x:v>
      </x:c>
      <x:c r="B2444" t="str">
        <x:v>Telefone</x:v>
      </x:c>
      <x:c r="C2444" t="str">
        <x:v>(11) 2412-7766</x:v>
      </x:c>
      <x:c r="D2444" t="str">
        <x:v>+55 (11) 2412-7766</x:v>
      </x:c>
      <x:c r="E2444" t="str">
        <x:v>Normalizado</x:v>
      </x:c>
      <x:c r="F2444" t="str"/>
    </x:row>
    <x:row r="2445">
      <x:c r="A2445" t="str">
        <x:v>AT-02437</x:v>
      </x:c>
      <x:c r="B2445" t="str">
        <x:v>Telefone</x:v>
      </x:c>
      <x:c r="C2445" t="str">
        <x:v>(11) 2484-7784</x:v>
      </x:c>
      <x:c r="D2445" t="str">
        <x:v>+55 (11) 2484-7784</x:v>
      </x:c>
      <x:c r="E2445" t="str">
        <x:v>Normalizado</x:v>
      </x:c>
      <x:c r="F2445" t="str"/>
    </x:row>
    <x:row r="2446">
      <x:c r="A2446" t="str">
        <x:v>AT-02438</x:v>
      </x:c>
      <x:c r="B2446" t="str">
        <x:v>Telefone</x:v>
      </x:c>
      <x:c r="C2446" t="str">
        <x:v>(11) 2412-0845</x:v>
      </x:c>
      <x:c r="D2446" t="str">
        <x:v>+55 (11) 2412-0845</x:v>
      </x:c>
      <x:c r="E2446" t="str">
        <x:v>Normalizado</x:v>
      </x:c>
      <x:c r="F2446" t="str"/>
    </x:row>
    <x:row r="2447">
      <x:c r="A2447" t="str">
        <x:v>AT-02439</x:v>
      </x:c>
      <x:c r="B2447" t="str">
        <x:v>Telefone</x:v>
      </x:c>
      <x:c r="C2447" t="str">
        <x:v>(11) 2402-3088</x:v>
      </x:c>
      <x:c r="D2447" t="str">
        <x:v>+55 (11) 2402-3088</x:v>
      </x:c>
      <x:c r="E2447" t="str">
        <x:v>Normalizado</x:v>
      </x:c>
      <x:c r="F2447" t="str"/>
    </x:row>
    <x:row r="2448">
      <x:c r="A2448" t="str">
        <x:v>AT-02440</x:v>
      </x:c>
      <x:c r="B2448" t="str">
        <x:v>Telefone</x:v>
      </x:c>
      <x:c r="C2448" t="str">
        <x:v>(11) 2456-9150</x:v>
      </x:c>
      <x:c r="D2448" t="str">
        <x:v>+55 (11) 2456-9150</x:v>
      </x:c>
      <x:c r="E2448" t="str">
        <x:v>Normalizado</x:v>
      </x:c>
      <x:c r="F2448" t="str"/>
    </x:row>
    <x:row r="2449">
      <x:c r="A2449" t="str">
        <x:v>AT-02441</x:v>
      </x:c>
      <x:c r="B2449" t="str">
        <x:v>Telefone</x:v>
      </x:c>
      <x:c r="C2449" t="str">
        <x:v>(11) 2404-3466</x:v>
      </x:c>
      <x:c r="D2449" t="str">
        <x:v>+55 (11) 2404-3466</x:v>
      </x:c>
      <x:c r="E2449" t="str">
        <x:v>Normalizado</x:v>
      </x:c>
      <x:c r="F2449" t="str"/>
    </x:row>
    <x:row r="2450">
      <x:c r="A2450" t="str">
        <x:v>AT-02442</x:v>
      </x:c>
      <x:c r="B2450" t="str">
        <x:v>Telefone</x:v>
      </x:c>
      <x:c r="C2450" t="str">
        <x:v>(11) 2408-6080</x:v>
      </x:c>
      <x:c r="D2450" t="str">
        <x:v>+55 (11) 2408-6080</x:v>
      </x:c>
      <x:c r="E2450" t="str">
        <x:v>Normalizado</x:v>
      </x:c>
      <x:c r="F2450" t="str"/>
    </x:row>
    <x:row r="2451">
      <x:c r="A2451" t="str">
        <x:v>AT-02443</x:v>
      </x:c>
      <x:c r="B2451" t="str">
        <x:v>Telefone</x:v>
      </x:c>
      <x:c r="C2451" t="str">
        <x:v>(11) 4803-1630</x:v>
      </x:c>
      <x:c r="D2451" t="str">
        <x:v>+55 (11) 4803-1630</x:v>
      </x:c>
      <x:c r="E2451" t="str">
        <x:v>Normalizado</x:v>
      </x:c>
      <x:c r="F2451" t="str"/>
    </x:row>
    <x:row r="2452">
      <x:c r="A2452" t="str">
        <x:v>AT-02444</x:v>
      </x:c>
      <x:c r="B2452" t="str">
        <x:v>Telefone</x:v>
      </x:c>
      <x:c r="C2452" t="str">
        <x:v>(11) 2457-6266</x:v>
      </x:c>
      <x:c r="D2452" t="str">
        <x:v>+55 (11) 2457-6266</x:v>
      </x:c>
      <x:c r="E2452" t="str">
        <x:v>Normalizado</x:v>
      </x:c>
      <x:c r="F2452" t="str"/>
    </x:row>
    <x:row r="2453">
      <x:c r="A2453" t="str">
        <x:v>AT-02445</x:v>
      </x:c>
      <x:c r="B2453" t="str">
        <x:v>Telefone</x:v>
      </x:c>
      <x:c r="C2453" t="str">
        <x:v>(11) 2436-1614</x:v>
      </x:c>
      <x:c r="D2453" t="str">
        <x:v>+55 (11) 2436-1614</x:v>
      </x:c>
      <x:c r="E2453" t="str">
        <x:v>Normalizado</x:v>
      </x:c>
      <x:c r="F2453" t="str"/>
    </x:row>
    <x:row r="2454">
      <x:c r="A2454" t="str">
        <x:v>AT-02446</x:v>
      </x:c>
      <x:c r="B2454" t="str">
        <x:v>Telefone</x:v>
      </x:c>
      <x:c r="C2454" t="str">
        <x:v>(11) 2484-2061</x:v>
      </x:c>
      <x:c r="D2454" t="str">
        <x:v>+55 (11) 2484-2061</x:v>
      </x:c>
      <x:c r="E2454" t="str">
        <x:v>Normalizado</x:v>
      </x:c>
      <x:c r="F2454" t="str"/>
    </x:row>
    <x:row r="2455">
      <x:c r="A2455" t="str">
        <x:v>AT-02447</x:v>
      </x:c>
      <x:c r="B2455" t="str">
        <x:v>Telefone</x:v>
      </x:c>
      <x:c r="C2455" t="str">
        <x:v>(11) 2467-0696</x:v>
      </x:c>
      <x:c r="D2455" t="str">
        <x:v>+55 (11) 2467-0696</x:v>
      </x:c>
      <x:c r="E2455" t="str">
        <x:v>Normalizado</x:v>
      </x:c>
      <x:c r="F2455" t="str"/>
    </x:row>
    <x:row r="2456">
      <x:c r="A2456" t="str">
        <x:v>AT-02448</x:v>
      </x:c>
      <x:c r="B2456" t="str">
        <x:v>Telefone</x:v>
      </x:c>
      <x:c r="C2456" t="str">
        <x:v>(11) 2480-1435</x:v>
      </x:c>
      <x:c r="D2456" t="str">
        <x:v>+55 (11) 2480-1435</x:v>
      </x:c>
      <x:c r="E2456" t="str">
        <x:v>Normalizado</x:v>
      </x:c>
      <x:c r="F2456" t="str"/>
    </x:row>
    <x:row r="2457">
      <x:c r="A2457" t="str">
        <x:v>AT-02449</x:v>
      </x:c>
      <x:c r="B2457" t="str">
        <x:v>Telefone</x:v>
      </x:c>
      <x:c r="C2457" t="str">
        <x:v>(11) 2480-4419</x:v>
      </x:c>
      <x:c r="D2457" t="str">
        <x:v>+55 (11) 2480-4419</x:v>
      </x:c>
      <x:c r="E2457" t="str">
        <x:v>Normalizado</x:v>
      </x:c>
      <x:c r="F2457" t="str"/>
    </x:row>
    <x:row r="2458">
      <x:c r="A2458" t="str">
        <x:v>AT-02450</x:v>
      </x:c>
      <x:c r="B2458" t="str">
        <x:v>Telefone</x:v>
      </x:c>
      <x:c r="C2458" t="str">
        <x:v>(11) 2402-3797</x:v>
      </x:c>
      <x:c r="D2458" t="str">
        <x:v>+55 (11) 2402-3797</x:v>
      </x:c>
      <x:c r="E2458" t="str">
        <x:v>Normalizado</x:v>
      </x:c>
      <x:c r="F2458" t="str"/>
    </x:row>
    <x:row r="2459">
      <x:c r="A2459" t="str">
        <x:v>AT-02451</x:v>
      </x:c>
      <x:c r="B2459" t="str">
        <x:v>Telefone</x:v>
      </x:c>
      <x:c r="C2459" t="str">
        <x:v>(11) 4307-6646</x:v>
      </x:c>
      <x:c r="D2459" t="str">
        <x:v>+55 (11) 4307-6646</x:v>
      </x:c>
      <x:c r="E2459" t="str">
        <x:v>Normalizado</x:v>
      </x:c>
      <x:c r="F2459" t="str"/>
    </x:row>
    <x:row r="2460">
      <x:c r="A2460" t="str">
        <x:v>AT-02452</x:v>
      </x:c>
      <x:c r="B2460" t="str">
        <x:v>Telefone</x:v>
      </x:c>
      <x:c r="C2460" t="str">
        <x:v>(11) 2382-6100</x:v>
      </x:c>
      <x:c r="D2460" t="str">
        <x:v>+55 (11) 2382-6100</x:v>
      </x:c>
      <x:c r="E2460" t="str">
        <x:v>Normalizado</x:v>
      </x:c>
      <x:c r="F2460" t="str"/>
    </x:row>
    <x:row r="2461">
      <x:c r="A2461" t="str">
        <x:v>AT-02453</x:v>
      </x:c>
      <x:c r="B2461" t="str">
        <x:v>Telefone</x:v>
      </x:c>
      <x:c r="C2461" t="str">
        <x:v>(11) 2441-5618</x:v>
      </x:c>
      <x:c r="D2461" t="str">
        <x:v>+55 (11) 2441-5618</x:v>
      </x:c>
      <x:c r="E2461" t="str">
        <x:v>Normalizado</x:v>
      </x:c>
      <x:c r="F2461" t="str"/>
    </x:row>
    <x:row r="2462">
      <x:c r="A2462" t="str">
        <x:v>AT-02454</x:v>
      </x:c>
      <x:c r="B2462" t="str">
        <x:v>Telefone</x:v>
      </x:c>
      <x:c r="C2462" t="str">
        <x:v>(11) 2413-2525</x:v>
      </x:c>
      <x:c r="D2462" t="str">
        <x:v>+55 (11) 2413-2525</x:v>
      </x:c>
      <x:c r="E2462" t="str">
        <x:v>Normalizado</x:v>
      </x:c>
      <x:c r="F2462" t="str"/>
    </x:row>
    <x:row r="2463">
      <x:c r="A2463" t="str">
        <x:v>AT-02455</x:v>
      </x:c>
      <x:c r="B2463" t="str">
        <x:v>Telefone</x:v>
      </x:c>
      <x:c r="C2463" t="str">
        <x:v>(11) 2443-4733</x:v>
      </x:c>
      <x:c r="D2463" t="str">
        <x:v>+55 (11) 2443-4733</x:v>
      </x:c>
      <x:c r="E2463" t="str">
        <x:v>Normalizado</x:v>
      </x:c>
      <x:c r="F2463" t="str"/>
    </x:row>
    <x:row r="2464">
      <x:c r="A2464" t="str">
        <x:v>AT-02456</x:v>
      </x:c>
      <x:c r="B2464" t="str">
        <x:v>Telefone</x:v>
      </x:c>
      <x:c r="C2464" t="str">
        <x:v>(11) 2421-5955</x:v>
      </x:c>
      <x:c r="D2464" t="str">
        <x:v>+55 (11) 2421-5955</x:v>
      </x:c>
      <x:c r="E2464" t="str">
        <x:v>Normalizado</x:v>
      </x:c>
      <x:c r="F2464" t="str"/>
    </x:row>
    <x:row r="2465">
      <x:c r="A2465" t="str">
        <x:v>AT-02457</x:v>
      </x:c>
      <x:c r="B2465" t="str">
        <x:v>Telefone</x:v>
      </x:c>
      <x:c r="C2465" t="str">
        <x:v>(11) 3809-2009</x:v>
      </x:c>
      <x:c r="D2465" t="str">
        <x:v>+55 (11) 3809-2009</x:v>
      </x:c>
      <x:c r="E2465" t="str">
        <x:v>Normalizado</x:v>
      </x:c>
      <x:c r="F2465" t="str"/>
    </x:row>
    <x:row r="2466">
      <x:c r="A2466" t="str">
        <x:v>AT-02458</x:v>
      </x:c>
      <x:c r="B2466" t="str">
        <x:v>Telefone</x:v>
      </x:c>
      <x:c r="C2466" t="str">
        <x:v>(11) 2407-0670</x:v>
      </x:c>
      <x:c r="D2466" t="str">
        <x:v>+55 (11) 2407-0670</x:v>
      </x:c>
      <x:c r="E2466" t="str">
        <x:v>Normalizado</x:v>
      </x:c>
      <x:c r="F2466" t="str"/>
    </x:row>
    <x:row r="2467">
      <x:c r="A2467" t="str">
        <x:v>AT-02459</x:v>
      </x:c>
      <x:c r="B2467" t="str">
        <x:v>Telefone</x:v>
      </x:c>
      <x:c r="C2467" t="str">
        <x:v>(11) 2492-6434</x:v>
      </x:c>
      <x:c r="D2467" t="str">
        <x:v>+55 (11) 2492-6434</x:v>
      </x:c>
      <x:c r="E2467" t="str">
        <x:v>Normalizado</x:v>
      </x:c>
      <x:c r="F2467" t="str"/>
    </x:row>
    <x:row r="2468">
      <x:c r="A2468" t="str">
        <x:v>AT-02460</x:v>
      </x:c>
      <x:c r="B2468" t="str">
        <x:v>Telefone</x:v>
      </x:c>
      <x:c r="C2468" t="str">
        <x:v>(11) 3657-1508</x:v>
      </x:c>
      <x:c r="D2468" t="str">
        <x:v>+55 (11) 3657-1508</x:v>
      </x:c>
      <x:c r="E2468" t="str">
        <x:v>Normalizado</x:v>
      </x:c>
      <x:c r="F2468" t="str"/>
    </x:row>
    <x:row r="2469">
      <x:c r="A2469" t="str">
        <x:v>AT-02461</x:v>
      </x:c>
      <x:c r="B2469" t="str">
        <x:v>Telefone</x:v>
      </x:c>
      <x:c r="C2469" t="str">
        <x:v>(11) 5197-0573</x:v>
      </x:c>
      <x:c r="D2469" t="str">
        <x:v>+55 (11) 5197-0573</x:v>
      </x:c>
      <x:c r="E2469" t="str">
        <x:v>Normalizado</x:v>
      </x:c>
      <x:c r="F2469" t="str"/>
    </x:row>
    <x:row r="2470">
      <x:c r="A2470" t="str">
        <x:v>AT-02462</x:v>
      </x:c>
      <x:c r="B2470" t="str">
        <x:v>Telefone</x:v>
      </x:c>
      <x:c r="C2470" t="str">
        <x:v>(11) 2443-4702</x:v>
      </x:c>
      <x:c r="D2470" t="str">
        <x:v>+55 (11) 2443-4702</x:v>
      </x:c>
      <x:c r="E2470" t="str">
        <x:v>Normalizado</x:v>
      </x:c>
      <x:c r="F2470" t="str"/>
    </x:row>
    <x:row r="2471">
      <x:c r="A2471" t="str">
        <x:v>AT-02463</x:v>
      </x:c>
      <x:c r="B2471" t="str">
        <x:v>Telefone</x:v>
      </x:c>
      <x:c r="C2471" t="str">
        <x:v>(11) 2405-5298</x:v>
      </x:c>
      <x:c r="D2471" t="str">
        <x:v>+55 (11) 2405-5298</x:v>
      </x:c>
      <x:c r="E2471" t="str">
        <x:v>Normalizado</x:v>
      </x:c>
      <x:c r="F2471" t="str"/>
    </x:row>
    <x:row r="2472">
      <x:c r="A2472" t="str">
        <x:v>AT-02464</x:v>
      </x:c>
      <x:c r="B2472" t="str">
        <x:v>Telefone</x:v>
      </x:c>
      <x:c r="C2472" t="str">
        <x:v>(11) 4970-4092</x:v>
      </x:c>
      <x:c r="D2472" t="str">
        <x:v>+55 (11) 4970-4092</x:v>
      </x:c>
      <x:c r="E2472" t="str">
        <x:v>Normalizado</x:v>
      </x:c>
      <x:c r="F2472" t="str"/>
    </x:row>
    <x:row r="2473">
      <x:c r="A2473" t="str">
        <x:v>AT-02465</x:v>
      </x:c>
      <x:c r="B2473" t="str">
        <x:v>Telefone</x:v>
      </x:c>
      <x:c r="C2473" t="str">
        <x:v>(11) 2402-3399</x:v>
      </x:c>
      <x:c r="D2473" t="str">
        <x:v>+55 (11) 2402-3399</x:v>
      </x:c>
      <x:c r="E2473" t="str">
        <x:v>Normalizado</x:v>
      </x:c>
      <x:c r="F2473" t="str"/>
    </x:row>
    <x:row r="2474">
      <x:c r="A2474" t="str">
        <x:v>AT-02466</x:v>
      </x:c>
      <x:c r="B2474" t="str">
        <x:v>Telefone</x:v>
      </x:c>
      <x:c r="C2474" t="str">
        <x:v>(11) 3809-2000</x:v>
      </x:c>
      <x:c r="D2474" t="str">
        <x:v>+55 (11) 3809-2000</x:v>
      </x:c>
      <x:c r="E2474" t="str">
        <x:v>Normalizado</x:v>
      </x:c>
      <x:c r="F2474" t="str"/>
    </x:row>
    <x:row r="2475">
      <x:c r="A2475" t="str">
        <x:v>AT-02467</x:v>
      </x:c>
      <x:c r="B2475" t="str">
        <x:v>Telefone</x:v>
      </x:c>
      <x:c r="C2475" t="str">
        <x:v>(11) 2492-3731</x:v>
      </x:c>
      <x:c r="D2475" t="str">
        <x:v>+55 (11) 2492-3731</x:v>
      </x:c>
      <x:c r="E2475" t="str">
        <x:v>Normalizado</x:v>
      </x:c>
      <x:c r="F2475" t="str"/>
    </x:row>
    <x:row r="2476">
      <x:c r="A2476" t="str">
        <x:v>AT-02468</x:v>
      </x:c>
      <x:c r="B2476" t="str">
        <x:v>Telefone</x:v>
      </x:c>
      <x:c r="C2476" t="str">
        <x:v>(11) 2492-9498</x:v>
      </x:c>
      <x:c r="D2476" t="str">
        <x:v>+55 (11) 2492-9498</x:v>
      </x:c>
      <x:c r="E2476" t="str">
        <x:v>Normalizado</x:v>
      </x:c>
      <x:c r="F2476" t="str"/>
    </x:row>
    <x:row r="2477">
      <x:c r="A2477" t="str">
        <x:v>AT-02469</x:v>
      </x:c>
      <x:c r="B2477" t="str">
        <x:v>Telefone</x:v>
      </x:c>
      <x:c r="C2477" t="str">
        <x:v>(11) 2405-9575</x:v>
      </x:c>
      <x:c r="D2477" t="str">
        <x:v>+55 (11) 2405-9575</x:v>
      </x:c>
      <x:c r="E2477" t="str">
        <x:v>Normalizado</x:v>
      </x:c>
      <x:c r="F2477" t="str"/>
    </x:row>
    <x:row r="2478">
      <x:c r="A2478" t="str">
        <x:v>AT-02470</x:v>
      </x:c>
      <x:c r="B2478" t="str">
        <x:v>Telefone</x:v>
      </x:c>
      <x:c r="C2478" t="str">
        <x:v>(11) 2656-8731</x:v>
      </x:c>
      <x:c r="D2478" t="str">
        <x:v>+55 (11) 2656-8731</x:v>
      </x:c>
      <x:c r="E2478" t="str">
        <x:v>Normalizado</x:v>
      </x:c>
      <x:c r="F2478" t="str"/>
    </x:row>
    <x:row r="2479">
      <x:c r="A2479" t="str">
        <x:v>AT-02471</x:v>
      </x:c>
      <x:c r="B2479" t="str">
        <x:v>Telefone</x:v>
      </x:c>
      <x:c r="C2479" t="str">
        <x:v>(11) 2480-2961</x:v>
      </x:c>
      <x:c r="D2479" t="str">
        <x:v>+55 (11) 2480-2961</x:v>
      </x:c>
      <x:c r="E2479" t="str">
        <x:v>Normalizado</x:v>
      </x:c>
      <x:c r="F2479" t="str"/>
    </x:row>
    <x:row r="2480">
      <x:c r="A2480" t="str">
        <x:v>AT-02472</x:v>
      </x:c>
      <x:c r="B2480" t="str">
        <x:v>Telefone</x:v>
      </x:c>
      <x:c r="C2480" t="str">
        <x:v>(11) 5199-3058</x:v>
      </x:c>
      <x:c r="D2480" t="str">
        <x:v>+55 (11) 5199-3058</x:v>
      </x:c>
      <x:c r="E2480" t="str">
        <x:v>Normalizado</x:v>
      </x:c>
      <x:c r="F2480" t="str"/>
    </x:row>
    <x:row r="2481">
      <x:c r="A2481" t="str">
        <x:v>AT-02473</x:v>
      </x:c>
      <x:c r="B2481" t="str">
        <x:v>Telefone</x:v>
      </x:c>
      <x:c r="C2481" t="str">
        <x:v>(11) 2466-3120</x:v>
      </x:c>
      <x:c r="D2481" t="str">
        <x:v>+55 (11) 2466-3120</x:v>
      </x:c>
      <x:c r="E2481" t="str">
        <x:v>Normalizado</x:v>
      </x:c>
      <x:c r="F2481" t="str"/>
    </x:row>
    <x:row r="2482">
      <x:c r="A2482" t="str">
        <x:v>AT-02474</x:v>
      </x:c>
      <x:c r="B2482" t="str">
        <x:v>Telefone</x:v>
      </x:c>
      <x:c r="C2482" t="str">
        <x:v>(11) 2484-4125</x:v>
      </x:c>
      <x:c r="D2482" t="str">
        <x:v>+55 (11) 2484-4125</x:v>
      </x:c>
      <x:c r="E2482" t="str">
        <x:v>Normalizado</x:v>
      </x:c>
      <x:c r="F2482" t="str"/>
    </x:row>
    <x:row r="2483">
      <x:c r="A2483" t="str">
        <x:v>AT-02475</x:v>
      </x:c>
      <x:c r="B2483" t="str">
        <x:v>Telefone</x:v>
      </x:c>
      <x:c r="C2483" t="str">
        <x:v>(11) 2382-2838</x:v>
      </x:c>
      <x:c r="D2483" t="str">
        <x:v>+55 (11) 2382-2838</x:v>
      </x:c>
      <x:c r="E2483" t="str">
        <x:v>Normalizado</x:v>
      </x:c>
      <x:c r="F2483" t="str"/>
    </x:row>
    <x:row r="2484">
      <x:c r="A2484" t="str">
        <x:v>AT-02476</x:v>
      </x:c>
      <x:c r="B2484" t="str">
        <x:v>Telefone</x:v>
      </x:c>
      <x:c r="C2484" t="str">
        <x:v>(11) 2486-9718</x:v>
      </x:c>
      <x:c r="D2484" t="str">
        <x:v>+55 (11) 2486-9718</x:v>
      </x:c>
      <x:c r="E2484" t="str">
        <x:v>Normalizado</x:v>
      </x:c>
      <x:c r="F2484" t="str"/>
    </x:row>
    <x:row r="2485">
      <x:c r="A2485" t="str">
        <x:v>AT-02477</x:v>
      </x:c>
      <x:c r="B2485" t="str">
        <x:v>Telefone</x:v>
      </x:c>
      <x:c r="C2485" t="str">
        <x:v>(11) 2451-7433</x:v>
      </x:c>
      <x:c r="D2485" t="str">
        <x:v>+55 (11) 2451-7433</x:v>
      </x:c>
      <x:c r="E2485" t="str">
        <x:v>Normalizado</x:v>
      </x:c>
      <x:c r="F2485" t="str"/>
    </x:row>
    <x:row r="2486">
      <x:c r="A2486" t="str">
        <x:v>AT-02478</x:v>
      </x:c>
      <x:c r="B2486" t="str">
        <x:v>Telefone</x:v>
      </x:c>
      <x:c r="C2486" t="str">
        <x:v>(11) 2484-6842</x:v>
      </x:c>
      <x:c r="D2486" t="str">
        <x:v>+55 (11) 2484-6842</x:v>
      </x:c>
      <x:c r="E2486" t="str">
        <x:v>Normalizado</x:v>
      </x:c>
      <x:c r="F2486" t="str"/>
    </x:row>
    <x:row r="2487">
      <x:c r="A2487" t="str">
        <x:v>AT-02479</x:v>
      </x:c>
      <x:c r="B2487" t="str">
        <x:v>Telefone</x:v>
      </x:c>
      <x:c r="C2487" t="str">
        <x:v>(11) 2486-9508</x:v>
      </x:c>
      <x:c r="D2487" t="str">
        <x:v>+55 (11) 2486-9508</x:v>
      </x:c>
      <x:c r="E2487" t="str">
        <x:v>Normalizado</x:v>
      </x:c>
      <x:c r="F2487" t="str"/>
    </x:row>
    <x:row r="2488">
      <x:c r="A2488" t="str">
        <x:v>AT-02480</x:v>
      </x:c>
      <x:c r="B2488" t="str">
        <x:v>Telefone</x:v>
      </x:c>
      <x:c r="C2488" t="str">
        <x:v>(11) 3444-9869</x:v>
      </x:c>
      <x:c r="D2488" t="str">
        <x:v>+55 (11) 3444-9869</x:v>
      </x:c>
      <x:c r="E2488" t="str">
        <x:v>Normalizado</x:v>
      </x:c>
      <x:c r="F2488" t="str"/>
    </x:row>
    <x:row r="2489">
      <x:c r="A2489" t="str">
        <x:v>AT-02481</x:v>
      </x:c>
      <x:c r="B2489" t="str">
        <x:v>Telefone</x:v>
      </x:c>
      <x:c r="C2489" t="str">
        <x:v>(11) 2407-2810</x:v>
      </x:c>
      <x:c r="D2489" t="str">
        <x:v>+55 (11) 2407-2810</x:v>
      </x:c>
      <x:c r="E2489" t="str">
        <x:v>Normalizado</x:v>
      </x:c>
      <x:c r="F2489" t="str"/>
    </x:row>
    <x:row r="2490">
      <x:c r="A2490" t="str">
        <x:v>AT-02482</x:v>
      </x:c>
      <x:c r="B2490" t="str">
        <x:v>Telefone</x:v>
      </x:c>
      <x:c r="C2490" t="str">
        <x:v>(11) 2466-7001</x:v>
      </x:c>
      <x:c r="D2490" t="str">
        <x:v>+55 (11) 2466-7001</x:v>
      </x:c>
      <x:c r="E2490" t="str">
        <x:v>Normalizado</x:v>
      </x:c>
      <x:c r="F2490" t="str"/>
    </x:row>
    <x:row r="2491">
      <x:c r="A2491" t="str">
        <x:v>AT-02483</x:v>
      </x:c>
      <x:c r="B2491" t="str">
        <x:v>Telefone</x:v>
      </x:c>
      <x:c r="C2491" t="str">
        <x:v>(11) 2484-9356</x:v>
      </x:c>
      <x:c r="D2491" t="str">
        <x:v>+55 (11) 2484-9356</x:v>
      </x:c>
      <x:c r="E2491" t="str">
        <x:v>Normalizado</x:v>
      </x:c>
      <x:c r="F2491" t="str"/>
    </x:row>
    <x:row r="2492">
      <x:c r="A2492" t="str">
        <x:v>AT-02484</x:v>
      </x:c>
      <x:c r="B2492" t="str">
        <x:v>Telefone</x:v>
      </x:c>
      <x:c r="C2492" t="str">
        <x:v>(11) 2409-4992</x:v>
      </x:c>
      <x:c r="D2492" t="str">
        <x:v>+55 (11) 2409-4992</x:v>
      </x:c>
      <x:c r="E2492" t="str">
        <x:v>Normalizado</x:v>
      </x:c>
      <x:c r="F2492" t="str"/>
    </x:row>
    <x:row r="2493">
      <x:c r="A2493" t="str">
        <x:v>AT-02485</x:v>
      </x:c>
      <x:c r="B2493" t="str">
        <x:v>Telefone</x:v>
      </x:c>
      <x:c r="C2493" t="str">
        <x:v>(11) 2421-3540</x:v>
      </x:c>
      <x:c r="D2493" t="str">
        <x:v>+55 (11) 2421-3540</x:v>
      </x:c>
      <x:c r="E2493" t="str">
        <x:v>Normalizado</x:v>
      </x:c>
      <x:c r="F2493" t="str"/>
    </x:row>
    <x:row r="2494">
      <x:c r="A2494" t="str">
        <x:v>AT-02486</x:v>
      </x:c>
      <x:c r="B2494" t="str">
        <x:v>Telefone</x:v>
      </x:c>
      <x:c r="C2494" t="str">
        <x:v>(11) 2440-2226</x:v>
      </x:c>
      <x:c r="D2494" t="str">
        <x:v>+55 (11) 2440-2226</x:v>
      </x:c>
      <x:c r="E2494" t="str">
        <x:v>Normalizado</x:v>
      </x:c>
      <x:c r="F2494" t="str"/>
    </x:row>
    <x:row r="2495">
      <x:c r="A2495" t="str">
        <x:v>AT-02487</x:v>
      </x:c>
      <x:c r="B2495" t="str">
        <x:v>Telefone</x:v>
      </x:c>
      <x:c r="C2495" t="str">
        <x:v>(11) 2484-4469</x:v>
      </x:c>
      <x:c r="D2495" t="str">
        <x:v>+55 (11) 2484-4469</x:v>
      </x:c>
      <x:c r="E2495" t="str">
        <x:v>Normalizado</x:v>
      </x:c>
      <x:c r="F2495" t="str"/>
    </x:row>
    <x:row r="2496">
      <x:c r="A2496" t="str">
        <x:v>AT-02488</x:v>
      </x:c>
      <x:c r="B2496" t="str">
        <x:v>Telefone</x:v>
      </x:c>
      <x:c r="C2496" t="str">
        <x:v>(11) 2408-3245</x:v>
      </x:c>
      <x:c r="D2496" t="str">
        <x:v>+55 (11) 2408-3245</x:v>
      </x:c>
      <x:c r="E2496" t="str">
        <x:v>Normalizado</x:v>
      </x:c>
      <x:c r="F2496" t="str"/>
    </x:row>
    <x:row r="2497">
      <x:c r="A2497" t="str">
        <x:v>AT-02489</x:v>
      </x:c>
      <x:c r="B2497" t="str">
        <x:v>Telefone</x:v>
      </x:c>
      <x:c r="C2497" t="str">
        <x:v>(11) 2457-6663</x:v>
      </x:c>
      <x:c r="D2497" t="str">
        <x:v>+55 (11) 2457-6663</x:v>
      </x:c>
      <x:c r="E2497" t="str">
        <x:v>Normalizado</x:v>
      </x:c>
      <x:c r="F2497" t="str"/>
    </x:row>
    <x:row r="2498">
      <x:c r="A2498" t="str">
        <x:v>AT-02490</x:v>
      </x:c>
      <x:c r="B2498" t="str">
        <x:v>Telefone</x:v>
      </x:c>
      <x:c r="C2498" t="str">
        <x:v>(11) 2414-1267</x:v>
      </x:c>
      <x:c r="D2498" t="str">
        <x:v>+55 (11) 2414-1267</x:v>
      </x:c>
      <x:c r="E2498" t="str">
        <x:v>Normalizado</x:v>
      </x:c>
      <x:c r="F2498" t="str"/>
    </x:row>
    <x:row r="2499">
      <x:c r="A2499" t="str">
        <x:v>AT-02491</x:v>
      </x:c>
      <x:c r="B2499" t="str">
        <x:v>Telefone</x:v>
      </x:c>
      <x:c r="C2499" t="str">
        <x:v>(11) 2469-3755</x:v>
      </x:c>
      <x:c r="D2499" t="str">
        <x:v>+55 (11) 2469-3755</x:v>
      </x:c>
      <x:c r="E2499" t="str">
        <x:v>Normalizado</x:v>
      </x:c>
      <x:c r="F2499" t="str"/>
    </x:row>
    <x:row r="2500">
      <x:c r="A2500" t="str">
        <x:v>AT-02492</x:v>
      </x:c>
      <x:c r="B2500" t="str">
        <x:v>Telefone</x:v>
      </x:c>
      <x:c r="C2500" t="str">
        <x:v>(11) 2496-7262</x:v>
      </x:c>
      <x:c r="D2500" t="str">
        <x:v>+55 (11) 2496-7262</x:v>
      </x:c>
      <x:c r="E2500" t="str">
        <x:v>Normalizado</x:v>
      </x:c>
      <x:c r="F2500" t="str"/>
    </x:row>
    <x:row r="2501">
      <x:c r="A2501" t="str">
        <x:v>AT-02493</x:v>
      </x:c>
      <x:c r="B2501" t="str">
        <x:v>Telefone</x:v>
      </x:c>
      <x:c r="C2501" t="str">
        <x:v>(11) 2438-6319</x:v>
      </x:c>
      <x:c r="D2501" t="str">
        <x:v>+55 (11) 2438-6319</x:v>
      </x:c>
      <x:c r="E2501" t="str">
        <x:v>Normalizado</x:v>
      </x:c>
      <x:c r="F2501" t="str"/>
    </x:row>
    <x:row r="2502">
      <x:c r="A2502" t="str">
        <x:v>AT-02494</x:v>
      </x:c>
      <x:c r="B2502" t="str">
        <x:v>Telefone</x:v>
      </x:c>
      <x:c r="C2502" t="str">
        <x:v>(11) 2401-5444</x:v>
      </x:c>
      <x:c r="D2502" t="str">
        <x:v>+55 (11) 2401-5444</x:v>
      </x:c>
      <x:c r="E2502" t="str">
        <x:v>Normalizado</x:v>
      </x:c>
      <x:c r="F2502" t="str"/>
    </x:row>
    <x:row r="2503">
      <x:c r="A2503" t="str">
        <x:v>AT-02495</x:v>
      </x:c>
      <x:c r="B2503" t="str">
        <x:v>Telefone</x:v>
      </x:c>
      <x:c r="C2503" t="str">
        <x:v>(11) 2402-2570</x:v>
      </x:c>
      <x:c r="D2503" t="str">
        <x:v>+55 (11) 2402-2570</x:v>
      </x:c>
      <x:c r="E2503" t="str">
        <x:v>Normalizado</x:v>
      </x:c>
      <x:c r="F2503" t="str"/>
    </x:row>
    <x:row r="2504">
      <x:c r="A2504" t="str">
        <x:v>AT-02496</x:v>
      </x:c>
      <x:c r="B2504" t="str">
        <x:v>Telefone</x:v>
      </x:c>
      <x:c r="C2504" t="str">
        <x:v>(11) 2438-7564</x:v>
      </x:c>
      <x:c r="D2504" t="str">
        <x:v>+55 (11) 2438-7564</x:v>
      </x:c>
      <x:c r="E2504" t="str">
        <x:v>Normalizado</x:v>
      </x:c>
      <x:c r="F2504" t="str"/>
    </x:row>
    <x:row r="2505">
      <x:c r="A2505" t="str">
        <x:v>AT-02497</x:v>
      </x:c>
      <x:c r="B2505" t="str">
        <x:v>Telefone</x:v>
      </x:c>
      <x:c r="C2505" t="str">
        <x:v>(11) 2407-5481</x:v>
      </x:c>
      <x:c r="D2505" t="str">
        <x:v>+55 (11) 2407-5481</x:v>
      </x:c>
      <x:c r="E2505" t="str">
        <x:v>Normalizado</x:v>
      </x:c>
      <x:c r="F2505" t="str"/>
    </x:row>
    <x:row r="2506">
      <x:c r="A2506" t="str">
        <x:v>AT-02498</x:v>
      </x:c>
      <x:c r="B2506" t="str">
        <x:v>Telefone</x:v>
      </x:c>
      <x:c r="C2506" t="str">
        <x:v>(11) 4386-1581</x:v>
      </x:c>
      <x:c r="D2506" t="str">
        <x:v>+55 (11) 4386-1581</x:v>
      </x:c>
      <x:c r="E2506" t="str">
        <x:v>Normalizado</x:v>
      </x:c>
      <x:c r="F2506" t="str"/>
    </x:row>
    <x:row r="2507">
      <x:c r="A2507" t="str">
        <x:v>AT-02499</x:v>
      </x:c>
      <x:c r="B2507" t="str">
        <x:v>Telefone</x:v>
      </x:c>
      <x:c r="C2507" t="str">
        <x:v>(11) 5197-7513</x:v>
      </x:c>
      <x:c r="D2507" t="str">
        <x:v>+55 (11) 5197-7513</x:v>
      </x:c>
      <x:c r="E2507" t="str">
        <x:v>Normalizado</x:v>
      </x:c>
      <x:c r="F2507" t="str"/>
    </x:row>
    <x:row r="2508">
      <x:c r="A2508" t="str">
        <x:v>AT-02500</x:v>
      </x:c>
      <x:c r="B2508" t="str">
        <x:v>Telefone</x:v>
      </x:c>
      <x:c r="C2508" t="str">
        <x:v>(11) 2436-2066</x:v>
      </x:c>
      <x:c r="D2508" t="str">
        <x:v>+55 (11) 2436-2066</x:v>
      </x:c>
      <x:c r="E2508" t="str">
        <x:v>Normalizado</x:v>
      </x:c>
      <x:c r="F2508" t="str"/>
    </x:row>
    <x:row r="2509">
      <x:c r="A2509" t="str">
        <x:v>AT-02501</x:v>
      </x:c>
      <x:c r="B2509" t="str">
        <x:v>Telefone</x:v>
      </x:c>
      <x:c r="C2509" t="str">
        <x:v>(11) 2471-5772</x:v>
      </x:c>
      <x:c r="D2509" t="str">
        <x:v>+55 (11) 2471-5772</x:v>
      </x:c>
      <x:c r="E2509" t="str">
        <x:v>Normalizado</x:v>
      </x:c>
      <x:c r="F2509" t="str"/>
    </x:row>
    <x:row r="2510">
      <x:c r="A2510" t="str">
        <x:v>AT-02502</x:v>
      </x:c>
      <x:c r="B2510" t="str">
        <x:v>Telefone</x:v>
      </x:c>
      <x:c r="C2510" t="str">
        <x:v>(11) 2498-3698</x:v>
      </x:c>
      <x:c r="D2510" t="str">
        <x:v>+55 (11) 2498-3698</x:v>
      </x:c>
      <x:c r="E2510" t="str">
        <x:v>Normalizado</x:v>
      </x:c>
      <x:c r="F2510" t="str"/>
    </x:row>
    <x:row r="2511">
      <x:c r="A2511" t="str">
        <x:v>AT-02503</x:v>
      </x:c>
      <x:c r="B2511" t="str">
        <x:v>Telefone</x:v>
      </x:c>
      <x:c r="C2511" t="str">
        <x:v>(11) 2468-1169</x:v>
      </x:c>
      <x:c r="D2511" t="str">
        <x:v>+55 (11) 2468-1169</x:v>
      </x:c>
      <x:c r="E2511" t="str">
        <x:v>Normalizado</x:v>
      </x:c>
      <x:c r="F2511" t="str"/>
    </x:row>
    <x:row r="2512">
      <x:c r="A2512" t="str">
        <x:v>AT-02504</x:v>
      </x:c>
      <x:c r="B2512" t="str">
        <x:v>Telefone</x:v>
      </x:c>
      <x:c r="C2512" t="str">
        <x:v>(11) 2937-0227</x:v>
      </x:c>
      <x:c r="D2512" t="str">
        <x:v>+55 (11) 2937-0227</x:v>
      </x:c>
      <x:c r="E2512" t="str">
        <x:v>Normalizado</x:v>
      </x:c>
      <x:c r="F2512" t="str"/>
    </x:row>
    <x:row r="2513">
      <x:c r="A2513" t="str">
        <x:v>AT-02505</x:v>
      </x:c>
      <x:c r="B2513" t="str">
        <x:v>Telefone</x:v>
      </x:c>
      <x:c r="C2513" t="str">
        <x:v>(11) 2348-1030</x:v>
      </x:c>
      <x:c r="D2513" t="str">
        <x:v>+55 (11) 2348-1030</x:v>
      </x:c>
      <x:c r="E2513" t="str">
        <x:v>Normalizado</x:v>
      </x:c>
      <x:c r="F2513" t="str"/>
    </x:row>
    <x:row r="2514">
      <x:c r="A2514" t="str">
        <x:v>AT-02506</x:v>
      </x:c>
      <x:c r="B2514" t="str">
        <x:v>Telefone</x:v>
      </x:c>
      <x:c r="C2514" t="str">
        <x:v>(11) 2402-4936</x:v>
      </x:c>
      <x:c r="D2514" t="str">
        <x:v>+55 (11) 2402-4936</x:v>
      </x:c>
      <x:c r="E2514" t="str">
        <x:v>Normalizado</x:v>
      </x:c>
      <x:c r="F2514" t="str"/>
    </x:row>
    <x:row r="2515">
      <x:c r="A2515" t="str">
        <x:v>AT-02507</x:v>
      </x:c>
      <x:c r="B2515" t="str">
        <x:v>Telefone</x:v>
      </x:c>
      <x:c r="C2515" t="str">
        <x:v>(11) 2446-2891</x:v>
      </x:c>
      <x:c r="D2515" t="str">
        <x:v>+55 (11) 2446-2891</x:v>
      </x:c>
      <x:c r="E2515" t="str">
        <x:v>Normalizado</x:v>
      </x:c>
      <x:c r="F2515" t="str"/>
    </x:row>
    <x:row r="2516">
      <x:c r="A2516" t="str">
        <x:v>AT-02508</x:v>
      </x:c>
      <x:c r="B2516" t="str">
        <x:v>Telefone</x:v>
      </x:c>
      <x:c r="C2516" t="str">
        <x:v>(11) 2457-5633</x:v>
      </x:c>
      <x:c r="D2516" t="str">
        <x:v>+55 (11) 2457-5633</x:v>
      </x:c>
      <x:c r="E2516" t="str">
        <x:v>Normalizado</x:v>
      </x:c>
      <x:c r="F2516" t="str"/>
    </x:row>
    <x:row r="2517">
      <x:c r="A2517" t="str">
        <x:v>AT-02509</x:v>
      </x:c>
      <x:c r="B2517" t="str">
        <x:v>Telefone</x:v>
      </x:c>
      <x:c r="C2517" t="str">
        <x:v>(11) 2406-4071</x:v>
      </x:c>
      <x:c r="D2517" t="str">
        <x:v>+55 (11) 2406-4071</x:v>
      </x:c>
      <x:c r="E2517" t="str">
        <x:v>Normalizado</x:v>
      </x:c>
      <x:c r="F2517" t="str"/>
    </x:row>
    <x:row r="2518">
      <x:c r="A2518" t="str">
        <x:v>AT-02510</x:v>
      </x:c>
      <x:c r="B2518" t="str">
        <x:v>Telefone</x:v>
      </x:c>
      <x:c r="C2518" t="str">
        <x:v>(11) 2412-4411</x:v>
      </x:c>
      <x:c r="D2518" t="str">
        <x:v>+55 (11) 2412-4411</x:v>
      </x:c>
      <x:c r="E2518" t="str">
        <x:v>Normalizado</x:v>
      </x:c>
      <x:c r="F2518" t="str"/>
    </x:row>
    <x:row r="2519">
      <x:c r="A2519" t="str">
        <x:v>AT-02511</x:v>
      </x:c>
      <x:c r="B2519" t="str">
        <x:v>Telefone</x:v>
      </x:c>
      <x:c r="C2519" t="str">
        <x:v>(11) 2455-2150</x:v>
      </x:c>
      <x:c r="D2519" t="str">
        <x:v>+55 (11) 2455-2150</x:v>
      </x:c>
      <x:c r="E2519" t="str">
        <x:v>Normalizado</x:v>
      </x:c>
      <x:c r="F2519" t="str"/>
    </x:row>
    <x:row r="2520">
      <x:c r="A2520" t="str">
        <x:v>AT-02512</x:v>
      </x:c>
      <x:c r="B2520" t="str">
        <x:v>Telefone</x:v>
      </x:c>
      <x:c r="C2520" t="str">
        <x:v>(11) 2402-4153</x:v>
      </x:c>
      <x:c r="D2520" t="str">
        <x:v>+55 (11) 2402-4153</x:v>
      </x:c>
      <x:c r="E2520" t="str">
        <x:v>Normalizado</x:v>
      </x:c>
      <x:c r="F2520" t="str"/>
    </x:row>
    <x:row r="2521">
      <x:c r="A2521" t="str">
        <x:v>AT-02513</x:v>
      </x:c>
      <x:c r="B2521" t="str">
        <x:v>Telefone</x:v>
      </x:c>
      <x:c r="C2521" t="str">
        <x:v>(11) 2488-7018</x:v>
      </x:c>
      <x:c r="D2521" t="str">
        <x:v>+55 (11) 2488-7018</x:v>
      </x:c>
      <x:c r="E2521" t="str">
        <x:v>Normalizado</x:v>
      </x:c>
      <x:c r="F2521" t="str"/>
    </x:row>
    <x:row r="2522">
      <x:c r="A2522" t="str">
        <x:v>AT-02514</x:v>
      </x:c>
      <x:c r="B2522" t="str">
        <x:v>Telefone</x:v>
      </x:c>
      <x:c r="C2522" t="str">
        <x:v>(11) 2086-8987</x:v>
      </x:c>
      <x:c r="D2522" t="str">
        <x:v>+55 (11) 2086-8987</x:v>
      </x:c>
      <x:c r="E2522" t="str">
        <x:v>Normalizado</x:v>
      </x:c>
      <x:c r="F2522" t="str"/>
    </x:row>
    <x:row r="2523">
      <x:c r="A2523" t="str">
        <x:v>AT-02515</x:v>
      </x:c>
      <x:c r="B2523" t="str">
        <x:v>Telefone</x:v>
      </x:c>
      <x:c r="C2523" t="str">
        <x:v>(11) 2467-0054</x:v>
      </x:c>
      <x:c r="D2523" t="str">
        <x:v>+55 (11) 2467-0054</x:v>
      </x:c>
      <x:c r="E2523" t="str">
        <x:v>Normalizado</x:v>
      </x:c>
      <x:c r="F2523" t="str"/>
    </x:row>
    <x:row r="2524">
      <x:c r="A2524" t="str">
        <x:v>AT-02516</x:v>
      </x:c>
      <x:c r="B2524" t="str">
        <x:v>Telefone</x:v>
      </x:c>
      <x:c r="C2524" t="str">
        <x:v>(11) 2484-6134</x:v>
      </x:c>
      <x:c r="D2524" t="str">
        <x:v>+55 (11) 2484-6134</x:v>
      </x:c>
      <x:c r="E2524" t="str">
        <x:v>Normalizado</x:v>
      </x:c>
      <x:c r="F2524" t="str"/>
    </x:row>
    <x:row r="2525">
      <x:c r="A2525" t="str">
        <x:v>AT-02517</x:v>
      </x:c>
      <x:c r="B2525" t="str">
        <x:v>Telefone</x:v>
      </x:c>
      <x:c r="C2525" t="str">
        <x:v>(11) 2485-7422</x:v>
      </x:c>
      <x:c r="D2525" t="str">
        <x:v>+55 (11) 2485-7422</x:v>
      </x:c>
      <x:c r="E2525" t="str">
        <x:v>Normalizado</x:v>
      </x:c>
      <x:c r="F2525" t="str"/>
    </x:row>
    <x:row r="2526">
      <x:c r="A2526" t="str">
        <x:v>AT-02518</x:v>
      </x:c>
      <x:c r="B2526" t="str">
        <x:v>Telefone</x:v>
      </x:c>
      <x:c r="C2526" t="str">
        <x:v>(11) 4307-3061</x:v>
      </x:c>
      <x:c r="D2526" t="str">
        <x:v>+55 (11) 4307-3061</x:v>
      </x:c>
      <x:c r="E2526" t="str">
        <x:v>Normalizado</x:v>
      </x:c>
      <x:c r="F2526" t="str"/>
    </x:row>
    <x:row r="2527">
      <x:c r="A2527" t="str">
        <x:v>AT-02519</x:v>
      </x:c>
      <x:c r="B2527" t="str">
        <x:v>Telefone</x:v>
      </x:c>
      <x:c r="C2527" t="str">
        <x:v>(11) 2421-0505</x:v>
      </x:c>
      <x:c r="D2527" t="str">
        <x:v>+55 (11) 2421-0505</x:v>
      </x:c>
      <x:c r="E2527" t="str">
        <x:v>Normalizado</x:v>
      </x:c>
      <x:c r="F2527" t="str"/>
    </x:row>
    <x:row r="2528">
      <x:c r="A2528" t="str">
        <x:v>AT-02520</x:v>
      </x:c>
      <x:c r="B2528" t="str">
        <x:v>Telefone</x:v>
      </x:c>
      <x:c r="C2528" t="str">
        <x:v>(11) 5197-1893</x:v>
      </x:c>
      <x:c r="D2528" t="str">
        <x:v>+55 (11) 5197-1893</x:v>
      </x:c>
      <x:c r="E2528" t="str">
        <x:v>Normalizado</x:v>
      </x:c>
      <x:c r="F2528" t="str"/>
    </x:row>
    <x:row r="2529">
      <x:c r="A2529" t="str">
        <x:v>AT-02521</x:v>
      </x:c>
      <x:c r="B2529" t="str">
        <x:v>Telefone</x:v>
      </x:c>
      <x:c r="C2529" t="str">
        <x:v>(11) 2421-3788</x:v>
      </x:c>
      <x:c r="D2529" t="str">
        <x:v>+55 (11) 2421-3788</x:v>
      </x:c>
      <x:c r="E2529" t="str">
        <x:v>Normalizado</x:v>
      </x:c>
      <x:c r="F2529" t="str"/>
    </x:row>
    <x:row r="2530">
      <x:c r="A2530" t="str">
        <x:v>AT-02522</x:v>
      </x:c>
      <x:c r="B2530" t="str">
        <x:v>Telefone</x:v>
      </x:c>
      <x:c r="C2530" t="str">
        <x:v>(11) 2467-0116</x:v>
      </x:c>
      <x:c r="D2530" t="str">
        <x:v>+55 (11) 2467-0116</x:v>
      </x:c>
      <x:c r="E2530" t="str">
        <x:v>Normalizado</x:v>
      </x:c>
      <x:c r="F2530" t="str"/>
    </x:row>
    <x:row r="2531">
      <x:c r="A2531" t="str">
        <x:v>AT-02523</x:v>
      </x:c>
      <x:c r="B2531" t="str">
        <x:v>Telefone</x:v>
      </x:c>
      <x:c r="C2531" t="str">
        <x:v>(11) 5199-4533</x:v>
      </x:c>
      <x:c r="D2531" t="str">
        <x:v>+55 (11) 5199-4533</x:v>
      </x:c>
      <x:c r="E2531" t="str">
        <x:v>Normalizado</x:v>
      </x:c>
      <x:c r="F2531" t="str"/>
    </x:row>
    <x:row r="2532">
      <x:c r="A2532" t="str">
        <x:v>AT-02524</x:v>
      </x:c>
      <x:c r="B2532" t="str">
        <x:v>Telefone</x:v>
      </x:c>
      <x:c r="C2532" t="str">
        <x:v>(11) 2452-2051</x:v>
      </x:c>
      <x:c r="D2532" t="str">
        <x:v>+55 (11) 2452-2051</x:v>
      </x:c>
      <x:c r="E2532" t="str">
        <x:v>Normalizado</x:v>
      </x:c>
      <x:c r="F2532" t="str"/>
    </x:row>
    <x:row r="2533">
      <x:c r="A2533" t="str">
        <x:v>AT-02525</x:v>
      </x:c>
      <x:c r="B2533" t="str">
        <x:v>Telefone</x:v>
      </x:c>
      <x:c r="C2533" t="str">
        <x:v>(11) 5199-3188</x:v>
      </x:c>
      <x:c r="D2533" t="str">
        <x:v>+55 (11) 5199-3188</x:v>
      </x:c>
      <x:c r="E2533" t="str">
        <x:v>Normalizado</x:v>
      </x:c>
      <x:c r="F2533" t="str"/>
    </x:row>
    <x:row r="2534">
      <x:c r="A2534" t="str">
        <x:v>AT-02526</x:v>
      </x:c>
      <x:c r="B2534" t="str">
        <x:v>Telefone</x:v>
      </x:c>
      <x:c r="C2534" t="str">
        <x:v>(11) 5199-6212</x:v>
      </x:c>
      <x:c r="D2534" t="str">
        <x:v>+55 (11) 5199-6212</x:v>
      </x:c>
      <x:c r="E2534" t="str">
        <x:v>Normalizado</x:v>
      </x:c>
      <x:c r="F2534" t="str"/>
    </x:row>
    <x:row r="2535">
      <x:c r="A2535" t="str">
        <x:v>AT-02527</x:v>
      </x:c>
      <x:c r="B2535" t="str">
        <x:v>Telefone</x:v>
      </x:c>
      <x:c r="C2535" t="str">
        <x:v>(11) 2304-1733</x:v>
      </x:c>
      <x:c r="D2535" t="str">
        <x:v>+55 (11) 2304-1733</x:v>
      </x:c>
      <x:c r="E2535" t="str">
        <x:v>Normalizado</x:v>
      </x:c>
      <x:c r="F2535" t="str"/>
    </x:row>
    <x:row r="2536">
      <x:c r="A2536" t="str">
        <x:v>AT-02528</x:v>
      </x:c>
      <x:c r="B2536" t="str">
        <x:v>Telefone</x:v>
      </x:c>
      <x:c r="C2536" t="str">
        <x:v>(11) 2409-3609</x:v>
      </x:c>
      <x:c r="D2536" t="str">
        <x:v>+55 (11) 2409-3609</x:v>
      </x:c>
      <x:c r="E2536" t="str">
        <x:v>Normalizado</x:v>
      </x:c>
      <x:c r="F2536" t="str"/>
    </x:row>
    <x:row r="2537">
      <x:c r="A2537" t="str">
        <x:v>AT-02529</x:v>
      </x:c>
      <x:c r="B2537" t="str">
        <x:v>Telefone</x:v>
      </x:c>
      <x:c r="C2537" t="str">
        <x:v>(11) 2440-8514</x:v>
      </x:c>
      <x:c r="D2537" t="str">
        <x:v>+55 (11) 2440-8514</x:v>
      </x:c>
      <x:c r="E2537" t="str">
        <x:v>Normalizado</x:v>
      </x:c>
      <x:c r="F2537" t="str"/>
    </x:row>
    <x:row r="2538">
      <x:c r="A2538" t="str">
        <x:v>AT-02530</x:v>
      </x:c>
      <x:c r="B2538" t="str">
        <x:v>Telefone</x:v>
      </x:c>
      <x:c r="C2538" t="str">
        <x:v>(11) 2469-3970</x:v>
      </x:c>
      <x:c r="D2538" t="str">
        <x:v>+55 (11) 2469-3970</x:v>
      </x:c>
      <x:c r="E2538" t="str">
        <x:v>Normalizado</x:v>
      </x:c>
      <x:c r="F2538" t="str"/>
    </x:row>
    <x:row r="2539">
      <x:c r="A2539" t="str">
        <x:v>AT-02531</x:v>
      </x:c>
      <x:c r="B2539" t="str">
        <x:v>Telefone</x:v>
      </x:c>
      <x:c r="C2539" t="str">
        <x:v>(11) 2451-3122</x:v>
      </x:c>
      <x:c r="D2539" t="str">
        <x:v>+55 (11) 2451-3122</x:v>
      </x:c>
      <x:c r="E2539" t="str">
        <x:v>Normalizado</x:v>
      </x:c>
      <x:c r="F2539" t="str"/>
    </x:row>
    <x:row r="2540">
      <x:c r="A2540" t="str">
        <x:v>AT-02532</x:v>
      </x:c>
      <x:c r="B2540" t="str">
        <x:v>Telefone</x:v>
      </x:c>
      <x:c r="C2540" t="str">
        <x:v>(11) 3456-9357</x:v>
      </x:c>
      <x:c r="D2540" t="str">
        <x:v>+55 (11) 3456-9357</x:v>
      </x:c>
      <x:c r="E2540" t="str">
        <x:v>Normalizado</x:v>
      </x:c>
      <x:c r="F2540" t="str"/>
    </x:row>
    <x:row r="2541">
      <x:c r="A2541" t="str">
        <x:v>AT-02533</x:v>
      </x:c>
      <x:c r="B2541" t="str">
        <x:v>Telefone</x:v>
      </x:c>
      <x:c r="C2541" t="str">
        <x:v>(11) 2436-4469</x:v>
      </x:c>
      <x:c r="D2541" t="str">
        <x:v>+55 (11) 2436-4469</x:v>
      </x:c>
      <x:c r="E2541" t="str">
        <x:v>Normalizado</x:v>
      </x:c>
      <x:c r="F2541" t="str"/>
    </x:row>
    <x:row r="2542">
      <x:c r="A2542" t="str">
        <x:v>AT-02534</x:v>
      </x:c>
      <x:c r="B2542" t="str">
        <x:v>Telefone</x:v>
      </x:c>
      <x:c r="C2542" t="str">
        <x:v>(11) 2456-5904</x:v>
      </x:c>
      <x:c r="D2542" t="str">
        <x:v>+55 (11) 2456-5904</x:v>
      </x:c>
      <x:c r="E2542" t="str">
        <x:v>Normalizado</x:v>
      </x:c>
      <x:c r="F2542" t="str"/>
    </x:row>
    <x:row r="2543">
      <x:c r="A2543" t="str">
        <x:v>AT-02535</x:v>
      </x:c>
      <x:c r="B2543" t="str">
        <x:v>Telefone</x:v>
      </x:c>
      <x:c r="C2543" t="str">
        <x:v>(11) 2412-5548</x:v>
      </x:c>
      <x:c r="D2543" t="str">
        <x:v>+55 (11) 2412-5548</x:v>
      </x:c>
      <x:c r="E2543" t="str">
        <x:v>Normalizado</x:v>
      </x:c>
      <x:c r="F2543" t="str"/>
    </x:row>
    <x:row r="2544">
      <x:c r="A2544" t="str">
        <x:v>AT-02536</x:v>
      </x:c>
      <x:c r="B2544" t="str">
        <x:v>Telefone</x:v>
      </x:c>
      <x:c r="C2544" t="str">
        <x:v>(11) 4963-2784</x:v>
      </x:c>
      <x:c r="D2544" t="str">
        <x:v>+55 (11) 4963-2784</x:v>
      </x:c>
      <x:c r="E2544" t="str">
        <x:v>Normalizado</x:v>
      </x:c>
      <x:c r="F2544" t="str"/>
    </x:row>
    <x:row r="2545">
      <x:c r="A2545" t="str">
        <x:v>AT-02537</x:v>
      </x:c>
      <x:c r="B2545" t="str">
        <x:v>Telefone</x:v>
      </x:c>
      <x:c r="C2545" t="str">
        <x:v>(11) 2229-2929</x:v>
      </x:c>
      <x:c r="D2545" t="str">
        <x:v>+55 (11) 2229-2929</x:v>
      </x:c>
      <x:c r="E2545" t="str">
        <x:v>Normalizado</x:v>
      </x:c>
      <x:c r="F2545" t="str"/>
    </x:row>
    <x:row r="2546">
      <x:c r="A2546" t="str">
        <x:v>AT-02538</x:v>
      </x:c>
      <x:c r="B2546" t="str">
        <x:v>Telefone</x:v>
      </x:c>
      <x:c r="C2546" t="str">
        <x:v>(11) 2471-6004</x:v>
      </x:c>
      <x:c r="D2546" t="str">
        <x:v>+55 (11) 2471-6004</x:v>
      </x:c>
      <x:c r="E2546" t="str">
        <x:v>Normalizado</x:v>
      </x:c>
      <x:c r="F2546" t="str"/>
    </x:row>
    <x:row r="2547">
      <x:c r="A2547" t="str">
        <x:v>AT-02539</x:v>
      </x:c>
      <x:c r="B2547" t="str">
        <x:v>Telefone</x:v>
      </x:c>
      <x:c r="C2547" t="str">
        <x:v>(11) 2480-1139</x:v>
      </x:c>
      <x:c r="D2547" t="str">
        <x:v>+55 (11) 2480-1139</x:v>
      </x:c>
      <x:c r="E2547" t="str">
        <x:v>Normalizado</x:v>
      </x:c>
      <x:c r="F2547" t="str"/>
    </x:row>
    <x:row r="2548">
      <x:c r="A2548" t="str">
        <x:v>AT-02540</x:v>
      </x:c>
      <x:c r="B2548" t="str">
        <x:v>Telefone</x:v>
      </x:c>
      <x:c r="C2548" t="str">
        <x:v>(11) 2485-8664</x:v>
      </x:c>
      <x:c r="D2548" t="str">
        <x:v>+55 (11) 2485-8664</x:v>
      </x:c>
      <x:c r="E2548" t="str">
        <x:v>Normalizado</x:v>
      </x:c>
      <x:c r="F2548" t="str"/>
    </x:row>
    <x:row r="2549">
      <x:c r="A2549" t="str">
        <x:v>AT-02541</x:v>
      </x:c>
      <x:c r="B2549" t="str">
        <x:v>Telefone</x:v>
      </x:c>
      <x:c r="C2549" t="str">
        <x:v>(11) 2455-3183</x:v>
      </x:c>
      <x:c r="D2549" t="str">
        <x:v>+55 (11) 2455-3183</x:v>
      </x:c>
      <x:c r="E2549" t="str">
        <x:v>Normalizado</x:v>
      </x:c>
      <x:c r="F2549" t="str"/>
    </x:row>
    <x:row r="2550">
      <x:c r="A2550" t="str">
        <x:v>AT-02542</x:v>
      </x:c>
      <x:c r="B2550" t="str">
        <x:v>Telefone</x:v>
      </x:c>
      <x:c r="C2550" t="str">
        <x:v>(11) 2402-4677</x:v>
      </x:c>
      <x:c r="D2550" t="str">
        <x:v>+55 (11) 2402-4677</x:v>
      </x:c>
      <x:c r="E2550" t="str">
        <x:v>Normalizado</x:v>
      </x:c>
      <x:c r="F2550" t="str"/>
    </x:row>
    <x:row r="2551">
      <x:c r="A2551" t="str">
        <x:v>AT-02543</x:v>
      </x:c>
      <x:c r="B2551" t="str">
        <x:v>Telefone</x:v>
      </x:c>
      <x:c r="C2551" t="str">
        <x:v>(11) 2425-1876</x:v>
      </x:c>
      <x:c r="D2551" t="str">
        <x:v>+55 (11) 2425-1876</x:v>
      </x:c>
      <x:c r="E2551" t="str">
        <x:v>Normalizado</x:v>
      </x:c>
      <x:c r="F2551" t="str"/>
    </x:row>
    <x:row r="2552">
      <x:c r="A2552" t="str">
        <x:v>AT-02544</x:v>
      </x:c>
      <x:c r="B2552" t="str">
        <x:v>Telefone</x:v>
      </x:c>
      <x:c r="C2552" t="str">
        <x:v>(11) 2405-1600</x:v>
      </x:c>
      <x:c r="D2552" t="str">
        <x:v>+55 (11) 2405-1600</x:v>
      </x:c>
      <x:c r="E2552" t="str">
        <x:v>Normalizado</x:v>
      </x:c>
      <x:c r="F2552" t="str"/>
    </x:row>
    <x:row r="2553">
      <x:c r="A2553" t="str">
        <x:v>AT-02545</x:v>
      </x:c>
      <x:c r="B2553" t="str">
        <x:v>Telefone</x:v>
      </x:c>
      <x:c r="C2553" t="str">
        <x:v>(11) 2412-6959</x:v>
      </x:c>
      <x:c r="D2553" t="str">
        <x:v>+55 (11) 2412-6959</x:v>
      </x:c>
      <x:c r="E2553" t="str">
        <x:v>Normalizado</x:v>
      </x:c>
      <x:c r="F2553" t="str"/>
    </x:row>
    <x:row r="2554">
      <x:c r="A2554" t="str">
        <x:v>AT-02546</x:v>
      </x:c>
      <x:c r="B2554" t="str">
        <x:v>Telefone</x:v>
      </x:c>
      <x:c r="C2554" t="str">
        <x:v>(11) 2431-2200</x:v>
      </x:c>
      <x:c r="D2554" t="str">
        <x:v>+55 (11) 2431-2200</x:v>
      </x:c>
      <x:c r="E2554" t="str">
        <x:v>Normalizado</x:v>
      </x:c>
      <x:c r="F2554" t="str"/>
    </x:row>
    <x:row r="2555">
      <x:c r="A2555" t="str">
        <x:v>AT-02547</x:v>
      </x:c>
      <x:c r="B2555" t="str">
        <x:v>Telefone</x:v>
      </x:c>
      <x:c r="C2555" t="str">
        <x:v>(11) 2412-5318</x:v>
      </x:c>
      <x:c r="D2555" t="str">
        <x:v>+55 (11) 2412-5318</x:v>
      </x:c>
      <x:c r="E2555" t="str">
        <x:v>Normalizado</x:v>
      </x:c>
      <x:c r="F2555" t="str"/>
    </x:row>
    <x:row r="2556">
      <x:c r="A2556" t="str">
        <x:v>AT-02548</x:v>
      </x:c>
      <x:c r="B2556" t="str">
        <x:v>Telefone</x:v>
      </x:c>
      <x:c r="C2556" t="str">
        <x:v>(11) 2405-8686</x:v>
      </x:c>
      <x:c r="D2556" t="str">
        <x:v>+55 (11) 2405-8686</x:v>
      </x:c>
      <x:c r="E2556" t="str">
        <x:v>Normalizado</x:v>
      </x:c>
      <x:c r="F2556" t="str"/>
    </x:row>
    <x:row r="2557">
      <x:c r="A2557" t="str">
        <x:v>AT-02549</x:v>
      </x:c>
      <x:c r="B2557" t="str">
        <x:v>Telefone</x:v>
      </x:c>
      <x:c r="C2557" t="str">
        <x:v>(11) 2402-4277</x:v>
      </x:c>
      <x:c r="D2557" t="str">
        <x:v>+55 (11) 2402-4277</x:v>
      </x:c>
      <x:c r="E2557" t="str">
        <x:v>Normalizado</x:v>
      </x:c>
      <x:c r="F2557" t="str"/>
    </x:row>
    <x:row r="2558">
      <x:c r="A2558" t="str">
        <x:v>AT-02550</x:v>
      </x:c>
      <x:c r="B2558" t="str">
        <x:v>Telefone</x:v>
      </x:c>
      <x:c r="C2558" t="str">
        <x:v>(11) 2402-2001</x:v>
      </x:c>
      <x:c r="D2558" t="str">
        <x:v>+55 (11) 2402-2001</x:v>
      </x:c>
      <x:c r="E2558" t="str">
        <x:v>Normalizado</x:v>
      </x:c>
      <x:c r="F2558" t="str"/>
    </x:row>
    <x:row r="2559">
      <x:c r="A2559" t="str">
        <x:v>AT-02551</x:v>
      </x:c>
      <x:c r="B2559" t="str">
        <x:v>Telefone</x:v>
      </x:c>
      <x:c r="C2559" t="str">
        <x:v>(11) 2468-3665</x:v>
      </x:c>
      <x:c r="D2559" t="str">
        <x:v>+55 (11) 2468-3665</x:v>
      </x:c>
      <x:c r="E2559" t="str">
        <x:v>Normalizado</x:v>
      </x:c>
      <x:c r="F2559" t="str"/>
    </x:row>
    <x:row r="2560">
      <x:c r="A2560" t="str">
        <x:v>AT-02552</x:v>
      </x:c>
      <x:c r="B2560" t="str">
        <x:v>Telefone</x:v>
      </x:c>
      <x:c r="C2560" t="str">
        <x:v>(11) 4753-2828</x:v>
      </x:c>
      <x:c r="D2560" t="str">
        <x:v>+55 (11) 4753-2828</x:v>
      </x:c>
      <x:c r="E2560" t="str">
        <x:v>Normalizado</x:v>
      </x:c>
      <x:c r="F2560" t="str"/>
    </x:row>
    <x:row r="2561">
      <x:c r="A2561" t="str">
        <x:v>AT-02553</x:v>
      </x:c>
      <x:c r="B2561" t="str">
        <x:v>Telefone</x:v>
      </x:c>
      <x:c r="C2561" t="str">
        <x:v>(11) 2436-0934</x:v>
      </x:c>
      <x:c r="D2561" t="str">
        <x:v>+55 (11) 2436-0934</x:v>
      </x:c>
      <x:c r="E2561" t="str">
        <x:v>Normalizado</x:v>
      </x:c>
      <x:c r="F2561" t="str"/>
    </x:row>
    <x:row r="2562">
      <x:c r="A2562" t="str">
        <x:v>AT-02554</x:v>
      </x:c>
      <x:c r="B2562" t="str">
        <x:v>Telefone</x:v>
      </x:c>
      <x:c r="C2562" t="str">
        <x:v>(11) 2451-8084</x:v>
      </x:c>
      <x:c r="D2562" t="str">
        <x:v>+55 (11) 2451-8084</x:v>
      </x:c>
      <x:c r="E2562" t="str">
        <x:v>Normalizado</x:v>
      </x:c>
      <x:c r="F2562" t="str"/>
    </x:row>
    <x:row r="2563">
      <x:c r="A2563" t="str">
        <x:v>AT-02555</x:v>
      </x:c>
      <x:c r="B2563" t="str">
        <x:v>Telefone</x:v>
      </x:c>
      <x:c r="C2563" t="str">
        <x:v>(11) 2431-1901</x:v>
      </x:c>
      <x:c r="D2563" t="str">
        <x:v>+55 (11) 2431-1901</x:v>
      </x:c>
      <x:c r="E2563" t="str">
        <x:v>Normalizado</x:v>
      </x:c>
      <x:c r="F2563" t="str"/>
    </x:row>
    <x:row r="2564">
      <x:c r="A2564" t="str">
        <x:v>AT-02556</x:v>
      </x:c>
      <x:c r="B2564" t="str">
        <x:v>Telefone</x:v>
      </x:c>
      <x:c r="C2564" t="str">
        <x:v>(11) 4645-2175</x:v>
      </x:c>
      <x:c r="D2564" t="str">
        <x:v>+55 (11) 4645-2175</x:v>
      </x:c>
      <x:c r="E2564" t="str">
        <x:v>Normalizado</x:v>
      </x:c>
      <x:c r="F2564" t="str"/>
    </x:row>
    <x:row r="2565">
      <x:c r="A2565" t="str">
        <x:v>AT-02557</x:v>
      </x:c>
      <x:c r="B2565" t="str">
        <x:v>Telefone</x:v>
      </x:c>
      <x:c r="C2565" t="str">
        <x:v>(11) 4647-3933</x:v>
      </x:c>
      <x:c r="D2565" t="str">
        <x:v>+55 (11) 4647-3933</x:v>
      </x:c>
      <x:c r="E2565" t="str">
        <x:v>Normalizado</x:v>
      </x:c>
      <x:c r="F2565" t="str"/>
    </x:row>
    <x:row r="2566">
      <x:c r="A2566" t="str">
        <x:v>AT-02558</x:v>
      </x:c>
      <x:c r="B2566" t="str">
        <x:v>Telefone</x:v>
      </x:c>
      <x:c r="C2566" t="str">
        <x:v>(11) 4643-3104</x:v>
      </x:c>
      <x:c r="D2566" t="str">
        <x:v>+55 (11) 4643-3104</x:v>
      </x:c>
      <x:c r="E2566" t="str">
        <x:v>Normalizado</x:v>
      </x:c>
      <x:c r="F2566" t="str"/>
    </x:row>
    <x:row r="2567">
      <x:c r="A2567" t="str">
        <x:v>AT-02559</x:v>
      </x:c>
      <x:c r="B2567" t="str">
        <x:v>Telefone</x:v>
      </x:c>
      <x:c r="C2567" t="str">
        <x:v>(11) 4648-4938</x:v>
      </x:c>
      <x:c r="D2567" t="str">
        <x:v>+55 (11) 4648-4938</x:v>
      </x:c>
      <x:c r="E2567" t="str">
        <x:v>Normalizado</x:v>
      </x:c>
      <x:c r="F2567" t="str"/>
    </x:row>
    <x:row r="2568">
      <x:c r="A2568" t="str">
        <x:v>AT-02560</x:v>
      </x:c>
      <x:c r="B2568" t="str">
        <x:v>Telefone</x:v>
      </x:c>
      <x:c r="C2568" t="str">
        <x:v>(11) 4649-0014</x:v>
      </x:c>
      <x:c r="D2568" t="str">
        <x:v>+55 (11) 4649-0014</x:v>
      </x:c>
      <x:c r="E2568" t="str">
        <x:v>Normalizado</x:v>
      </x:c>
      <x:c r="F2568" t="str"/>
    </x:row>
    <x:row r="2569">
      <x:c r="A2569" t="str">
        <x:v>AT-02561</x:v>
      </x:c>
      <x:c r="B2569" t="str">
        <x:v>Telefone</x:v>
      </x:c>
      <x:c r="C2569" t="str">
        <x:v>(11) 4648-2388</x:v>
      </x:c>
      <x:c r="D2569" t="str">
        <x:v>+55 (11) 4648-2388</x:v>
      </x:c>
      <x:c r="E2569" t="str">
        <x:v>Normalizado</x:v>
      </x:c>
      <x:c r="F2569" t="str"/>
    </x:row>
    <x:row r="2570">
      <x:c r="A2570" t="str">
        <x:v>AT-02562</x:v>
      </x:c>
      <x:c r="B2570" t="str">
        <x:v>Telefone</x:v>
      </x:c>
      <x:c r="C2570" t="str">
        <x:v>(11) 4753-1207</x:v>
      </x:c>
      <x:c r="D2570" t="str">
        <x:v>+55 (11) 4753-1207</x:v>
      </x:c>
      <x:c r="E2570" t="str">
        <x:v>Normalizado</x:v>
      </x:c>
      <x:c r="F2570" t="str"/>
    </x:row>
    <x:row r="2571">
      <x:c r="A2571" t="str">
        <x:v>AT-02563</x:v>
      </x:c>
      <x:c r="B2571" t="str">
        <x:v>Telefone</x:v>
      </x:c>
      <x:c r="C2571" t="str">
        <x:v>(11) 4753-1551</x:v>
      </x:c>
      <x:c r="D2571" t="str">
        <x:v>+55 (11) 4753-1551</x:v>
      </x:c>
      <x:c r="E2571" t="str">
        <x:v>Normalizado</x:v>
      </x:c>
      <x:c r="F2571" t="str"/>
    </x:row>
    <x:row r="2572">
      <x:c r="A2572" t="str">
        <x:v>AT-02564</x:v>
      </x:c>
      <x:c r="B2572" t="str">
        <x:v>Telefone</x:v>
      </x:c>
      <x:c r="C2572" t="str">
        <x:v>(11) 4640-2278</x:v>
      </x:c>
      <x:c r="D2572" t="str">
        <x:v>+55 (11) 4640-2278</x:v>
      </x:c>
      <x:c r="E2572" t="str">
        <x:v>Normalizado</x:v>
      </x:c>
      <x:c r="F2572" t="str"/>
    </x:row>
    <x:row r="2573">
      <x:c r="A2573" t="str">
        <x:v>AT-02565</x:v>
      </x:c>
      <x:c r="B2573" t="str">
        <x:v>Telefone</x:v>
      </x:c>
      <x:c r="C2573" t="str">
        <x:v>(11) 4644-1595</x:v>
      </x:c>
      <x:c r="D2573" t="str">
        <x:v>+55 (11) 4644-1595</x:v>
      </x:c>
      <x:c r="E2573" t="str">
        <x:v>Normalizado</x:v>
      </x:c>
      <x:c r="F2573" t="str"/>
    </x:row>
    <x:row r="2574">
      <x:c r="A2574" t="str">
        <x:v>AT-02566</x:v>
      </x:c>
      <x:c r="B2574" t="str">
        <x:v>Telefone</x:v>
      </x:c>
      <x:c r="C2574" t="str">
        <x:v>(11) 4648-6776</x:v>
      </x:c>
      <x:c r="D2574" t="str">
        <x:v>+55 (11) 4648-6776</x:v>
      </x:c>
      <x:c r="E2574" t="str">
        <x:v>Normalizado</x:v>
      </x:c>
      <x:c r="F2574" t="str"/>
    </x:row>
    <x:row r="2575">
      <x:c r="A2575" t="str">
        <x:v>AT-02567</x:v>
      </x:c>
      <x:c r="B2575" t="str">
        <x:v>Telefone</x:v>
      </x:c>
      <x:c r="C2575" t="str">
        <x:v>(11) 4645-7261</x:v>
      </x:c>
      <x:c r="D2575" t="str">
        <x:v>+55 (11) 4645-7261</x:v>
      </x:c>
      <x:c r="E2575" t="str">
        <x:v>Normalizado</x:v>
      </x:c>
      <x:c r="F2575" t="str"/>
    </x:row>
    <x:row r="2576">
      <x:c r="A2576" t="str">
        <x:v>AT-02568</x:v>
      </x:c>
      <x:c r="B2576" t="str">
        <x:v>Telefone</x:v>
      </x:c>
      <x:c r="C2576" t="str">
        <x:v>(11) 4640-2903</x:v>
      </x:c>
      <x:c r="D2576" t="str">
        <x:v>+55 (11) 4640-2903</x:v>
      </x:c>
      <x:c r="E2576" t="str">
        <x:v>Normalizado</x:v>
      </x:c>
      <x:c r="F2576" t="str"/>
    </x:row>
    <x:row r="2577">
      <x:c r="A2577" t="str">
        <x:v>AT-02569</x:v>
      </x:c>
      <x:c r="B2577" t="str">
        <x:v>Telefone</x:v>
      </x:c>
      <x:c r="C2577" t="str">
        <x:v>(11) 4753-1110</x:v>
      </x:c>
      <x:c r="D2577" t="str">
        <x:v>+55 (11) 4753-1110</x:v>
      </x:c>
      <x:c r="E2577" t="str">
        <x:v>Normalizado</x:v>
      </x:c>
      <x:c r="F2577" t="str"/>
    </x:row>
    <x:row r="2578">
      <x:c r="A2578" t="str">
        <x:v>AT-02570</x:v>
      </x:c>
      <x:c r="B2578" t="str">
        <x:v>Telefone</x:v>
      </x:c>
      <x:c r="C2578" t="str">
        <x:v>(11) 4645-1740</x:v>
      </x:c>
      <x:c r="D2578" t="str">
        <x:v>+55 (11) 4645-1740</x:v>
      </x:c>
      <x:c r="E2578" t="str">
        <x:v>Normalizado</x:v>
      </x:c>
      <x:c r="F2578" t="str"/>
    </x:row>
    <x:row r="2579">
      <x:c r="A2579" t="str">
        <x:v>AT-02571</x:v>
      </x:c>
      <x:c r="B2579" t="str">
        <x:v>Telefone</x:v>
      </x:c>
      <x:c r="C2579" t="str">
        <x:v>(11) 4649-5707</x:v>
      </x:c>
      <x:c r="D2579" t="str">
        <x:v>+55 (11) 4649-5707</x:v>
      </x:c>
      <x:c r="E2579" t="str">
        <x:v>Normalizado</x:v>
      </x:c>
      <x:c r="F2579" t="str"/>
    </x:row>
    <x:row r="2580">
      <x:c r="A2580" t="str">
        <x:v>AT-02572</x:v>
      </x:c>
      <x:c r="B2580" t="str">
        <x:v>Telefone</x:v>
      </x:c>
      <x:c r="C2580" t="str">
        <x:v>(11) 4640-2275</x:v>
      </x:c>
      <x:c r="D2580" t="str">
        <x:v>+55 (11) 4640-2275</x:v>
      </x:c>
      <x:c r="E2580" t="str">
        <x:v>Normalizado</x:v>
      </x:c>
      <x:c r="F2580" t="str"/>
    </x:row>
    <x:row r="2581">
      <x:c r="A2581" t="str">
        <x:v>AT-02573</x:v>
      </x:c>
      <x:c r="B2581" t="str">
        <x:v>Telefone</x:v>
      </x:c>
      <x:c r="C2581" t="str">
        <x:v>(11) 4642-7469</x:v>
      </x:c>
      <x:c r="D2581" t="str">
        <x:v>+55 (11) 4642-7469</x:v>
      </x:c>
      <x:c r="E2581" t="str">
        <x:v>Normalizado</x:v>
      </x:c>
      <x:c r="F2581" t="str"/>
    </x:row>
    <x:row r="2582">
      <x:c r="A2582" t="str">
        <x:v>AT-02574</x:v>
      </x:c>
      <x:c r="B2582" t="str">
        <x:v>Telefone</x:v>
      </x:c>
      <x:c r="C2582" t="str">
        <x:v>(11) 4640-2157</x:v>
      </x:c>
      <x:c r="D2582" t="str">
        <x:v>+55 (11) 4640-2157</x:v>
      </x:c>
      <x:c r="E2582" t="str">
        <x:v>Normalizado</x:v>
      </x:c>
      <x:c r="F2582" t="str"/>
    </x:row>
    <x:row r="2583">
      <x:c r="A2583" t="str">
        <x:v>AT-02575</x:v>
      </x:c>
      <x:c r="B2583" t="str">
        <x:v>Telefone</x:v>
      </x:c>
      <x:c r="C2583" t="str">
        <x:v>(11) 4648-7752</x:v>
      </x:c>
      <x:c r="D2583" t="str">
        <x:v>+55 (11) 4648-7752</x:v>
      </x:c>
      <x:c r="E2583" t="str">
        <x:v>Normalizado</x:v>
      </x:c>
      <x:c r="F2583" t="str"/>
    </x:row>
    <x:row r="2584">
      <x:c r="A2584" t="str">
        <x:v>AT-02576</x:v>
      </x:c>
      <x:c r="B2584" t="str">
        <x:v>Telefone</x:v>
      </x:c>
      <x:c r="C2584" t="str">
        <x:v>(11) 4648-6433</x:v>
      </x:c>
      <x:c r="D2584" t="str">
        <x:v>+55 (11) 4648-6433</x:v>
      </x:c>
      <x:c r="E2584" t="str">
        <x:v>Normalizado</x:v>
      </x:c>
      <x:c r="F2584" t="str"/>
    </x:row>
    <x:row r="2585">
      <x:c r="A2585" t="str">
        <x:v>AT-02577</x:v>
      </x:c>
      <x:c r="B2585" t="str">
        <x:v>Telefone</x:v>
      </x:c>
      <x:c r="C2585" t="str">
        <x:v>(11) 4645-5372</x:v>
      </x:c>
      <x:c r="D2585" t="str">
        <x:v>+55 (11) 4645-5372</x:v>
      </x:c>
      <x:c r="E2585" t="str">
        <x:v>Normalizado</x:v>
      </x:c>
      <x:c r="F2585" t="str"/>
    </x:row>
    <x:row r="2586">
      <x:c r="A2586" t="str">
        <x:v>AT-02578</x:v>
      </x:c>
      <x:c r="B2586" t="str">
        <x:v>Telefone</x:v>
      </x:c>
      <x:c r="C2586" t="str">
        <x:v>(11) 4645-1128</x:v>
      </x:c>
      <x:c r="D2586" t="str">
        <x:v>+55 (11) 4645-1128</x:v>
      </x:c>
      <x:c r="E2586" t="str">
        <x:v>Normalizado</x:v>
      </x:c>
      <x:c r="F2586" t="str"/>
    </x:row>
    <x:row r="2587">
      <x:c r="A2587" t="str">
        <x:v>AT-02579</x:v>
      </x:c>
      <x:c r="B2587" t="str">
        <x:v>Telefone</x:v>
      </x:c>
      <x:c r="C2587" t="str">
        <x:v>(11) 4645-3110</x:v>
      </x:c>
      <x:c r="D2587" t="str">
        <x:v>+55 (11) 4645-3110</x:v>
      </x:c>
      <x:c r="E2587" t="str">
        <x:v>Normalizado</x:v>
      </x:c>
      <x:c r="F2587" t="str"/>
    </x:row>
    <x:row r="2588">
      <x:c r="A2588" t="str">
        <x:v>AT-02580</x:v>
      </x:c>
      <x:c r="B2588" t="str">
        <x:v>Telefone</x:v>
      </x:c>
      <x:c r="C2588" t="str">
        <x:v>(11) 4645-4165</x:v>
      </x:c>
      <x:c r="D2588" t="str">
        <x:v>+55 (11) 4645-4165</x:v>
      </x:c>
      <x:c r="E2588" t="str">
        <x:v>Normalizado</x:v>
      </x:c>
      <x:c r="F2588" t="str"/>
    </x:row>
    <x:row r="2589">
      <x:c r="A2589" t="str">
        <x:v>AT-02581</x:v>
      </x:c>
      <x:c r="B2589" t="str">
        <x:v>Telefone</x:v>
      </x:c>
      <x:c r="C2589" t="str">
        <x:v>(11) 4648-1175</x:v>
      </x:c>
      <x:c r="D2589" t="str">
        <x:v>+55 (11) 4648-1175</x:v>
      </x:c>
      <x:c r="E2589" t="str">
        <x:v>Normalizado</x:v>
      </x:c>
      <x:c r="F2589" t="str"/>
    </x:row>
    <x:row r="2590">
      <x:c r="A2590" t="str">
        <x:v>AT-02582</x:v>
      </x:c>
      <x:c r="B2590" t="str">
        <x:v>Telefone</x:v>
      </x:c>
      <x:c r="C2590" t="str">
        <x:v>(11) 4648-6194</x:v>
      </x:c>
      <x:c r="D2590" t="str">
        <x:v>+55 (11) 4648-6194</x:v>
      </x:c>
      <x:c r="E2590" t="str">
        <x:v>Normalizado</x:v>
      </x:c>
      <x:c r="F2590" t="str"/>
    </x:row>
    <x:row r="2591">
      <x:c r="A2591" t="str">
        <x:v>AT-02583</x:v>
      </x:c>
      <x:c r="B2591" t="str">
        <x:v>Telefone</x:v>
      </x:c>
      <x:c r="C2591" t="str">
        <x:v>(11) 4755-6307</x:v>
      </x:c>
      <x:c r="D2591" t="str">
        <x:v>+55 (11) 4755-6307</x:v>
      </x:c>
      <x:c r="E2591" t="str">
        <x:v>Normalizado</x:v>
      </x:c>
      <x:c r="F2591" t="str"/>
    </x:row>
    <x:row r="2592">
      <x:c r="A2592" t="str">
        <x:v>AT-02584</x:v>
      </x:c>
      <x:c r="B2592" t="str">
        <x:v>Telefone</x:v>
      </x:c>
      <x:c r="C2592" t="str">
        <x:v>(11) 4755-6454</x:v>
      </x:c>
      <x:c r="D2592" t="str">
        <x:v>+55 (11) 4755-6454</x:v>
      </x:c>
      <x:c r="E2592" t="str">
        <x:v>Normalizado</x:v>
      </x:c>
      <x:c r="F2592" t="str"/>
    </x:row>
    <x:row r="2593">
      <x:c r="A2593" t="str">
        <x:v>AT-02585</x:v>
      </x:c>
      <x:c r="B2593" t="str">
        <x:v>Telefone</x:v>
      </x:c>
      <x:c r="C2593" t="str">
        <x:v>(11) 4642-2609</x:v>
      </x:c>
      <x:c r="D2593" t="str">
        <x:v>+55 (11) 4642-2609</x:v>
      </x:c>
      <x:c r="E2593" t="str">
        <x:v>Normalizado</x:v>
      </x:c>
      <x:c r="F2593" t="str"/>
    </x:row>
    <x:row r="2594">
      <x:c r="A2594" t="str">
        <x:v>AT-02586</x:v>
      </x:c>
      <x:c r="B2594" t="str">
        <x:v>Telefone</x:v>
      </x:c>
      <x:c r="C2594" t="str">
        <x:v>(11) 4645-2328</x:v>
      </x:c>
      <x:c r="D2594" t="str">
        <x:v>+55 (11) 4645-2328</x:v>
      </x:c>
      <x:c r="E2594" t="str">
        <x:v>Normalizado</x:v>
      </x:c>
      <x:c r="F2594" t="str"/>
    </x:row>
    <x:row r="2595">
      <x:c r="A2595" t="str">
        <x:v>AT-02587</x:v>
      </x:c>
      <x:c r="B2595" t="str">
        <x:v>Telefone</x:v>
      </x:c>
      <x:c r="C2595" t="str">
        <x:v>(11) 4648-1425</x:v>
      </x:c>
      <x:c r="D2595" t="str">
        <x:v>+55 (11) 4648-1425</x:v>
      </x:c>
      <x:c r="E2595" t="str">
        <x:v>Normalizado</x:v>
      </x:c>
      <x:c r="F2595" t="str"/>
    </x:row>
    <x:row r="2596">
      <x:c r="A2596" t="str">
        <x:v>AT-02588</x:v>
      </x:c>
      <x:c r="B2596" t="str">
        <x:v>Telefone</x:v>
      </x:c>
      <x:c r="C2596" t="str">
        <x:v>(11) 4648-4327</x:v>
      </x:c>
      <x:c r="D2596" t="str">
        <x:v>+55 (11) 4648-4327</x:v>
      </x:c>
      <x:c r="E2596" t="str">
        <x:v>Normalizado</x:v>
      </x:c>
      <x:c r="F2596" t="str"/>
    </x:row>
    <x:row r="2597">
      <x:c r="A2597" t="str">
        <x:v>AT-02589</x:v>
      </x:c>
      <x:c r="B2597" t="str">
        <x:v>Telefone</x:v>
      </x:c>
      <x:c r="C2597" t="str">
        <x:v>(11) 4640-2168</x:v>
      </x:c>
      <x:c r="D2597" t="str">
        <x:v>+55 (11) 4640-2168</x:v>
      </x:c>
      <x:c r="E2597" t="str">
        <x:v>Normalizado</x:v>
      </x:c>
      <x:c r="F2597" t="str"/>
    </x:row>
    <x:row r="2598">
      <x:c r="A2598" t="str">
        <x:v>AT-02590</x:v>
      </x:c>
      <x:c r="B2598" t="str">
        <x:v>Telefone</x:v>
      </x:c>
      <x:c r="C2598" t="str">
        <x:v>(11) 4648-2407</x:v>
      </x:c>
      <x:c r="D2598" t="str">
        <x:v>+55 (11) 4648-2407</x:v>
      </x:c>
      <x:c r="E2598" t="str">
        <x:v>Normalizado</x:v>
      </x:c>
      <x:c r="F2598" t="str"/>
    </x:row>
    <x:row r="2599">
      <x:c r="A2599" t="str">
        <x:v>AT-02591</x:v>
      </x:c>
      <x:c r="B2599" t="str">
        <x:v>Telefone</x:v>
      </x:c>
      <x:c r="C2599" t="str">
        <x:v>(11) 4647-8677</x:v>
      </x:c>
      <x:c r="D2599" t="str">
        <x:v>+55 (11) 4647-8677</x:v>
      </x:c>
      <x:c r="E2599" t="str">
        <x:v>Normalizado</x:v>
      </x:c>
      <x:c r="F2599" t="str"/>
    </x:row>
    <x:row r="2600">
      <x:c r="A2600" t="str">
        <x:v>AT-02592</x:v>
      </x:c>
      <x:c r="B2600" t="str">
        <x:v>Telefone</x:v>
      </x:c>
      <x:c r="C2600" t="str">
        <x:v>(11) 4640-2042</x:v>
      </x:c>
      <x:c r="D2600" t="str">
        <x:v>+55 (11) 4640-2042</x:v>
      </x:c>
      <x:c r="E2600" t="str">
        <x:v>Normalizado</x:v>
      </x:c>
      <x:c r="F2600" t="str"/>
    </x:row>
    <x:row r="2601">
      <x:c r="A2601" t="str">
        <x:v>AT-02593</x:v>
      </x:c>
      <x:c r="B2601" t="str">
        <x:v>Telefone</x:v>
      </x:c>
      <x:c r="C2601" t="str">
        <x:v>(11) 4640-1088</x:v>
      </x:c>
      <x:c r="D2601" t="str">
        <x:v>+55 (11) 4640-1088</x:v>
      </x:c>
      <x:c r="E2601" t="str">
        <x:v>Normalizado</x:v>
      </x:c>
      <x:c r="F2601" t="str"/>
    </x:row>
    <x:row r="2602">
      <x:c r="A2602" t="str">
        <x:v>AT-02594</x:v>
      </x:c>
      <x:c r="B2602" t="str">
        <x:v>Telefone</x:v>
      </x:c>
      <x:c r="C2602" t="str">
        <x:v>(11) 4648-3015</x:v>
      </x:c>
      <x:c r="D2602" t="str">
        <x:v>+55 (11) 4648-3015</x:v>
      </x:c>
      <x:c r="E2602" t="str">
        <x:v>Normalizado</x:v>
      </x:c>
      <x:c r="F2602" t="str"/>
    </x:row>
    <x:row r="2603">
      <x:c r="A2603" t="str">
        <x:v>AT-02595</x:v>
      </x:c>
      <x:c r="B2603" t="str">
        <x:v>Telefone</x:v>
      </x:c>
      <x:c r="C2603" t="str">
        <x:v>(11) 4642-7581</x:v>
      </x:c>
      <x:c r="D2603" t="str">
        <x:v>+55 (11) 4642-7581</x:v>
      </x:c>
      <x:c r="E2603" t="str">
        <x:v>Normalizado</x:v>
      </x:c>
      <x:c r="F2603" t="str"/>
    </x:row>
    <x:row r="2604">
      <x:c r="A2604" t="str">
        <x:v>AT-02596</x:v>
      </x:c>
      <x:c r="B2604" t="str">
        <x:v>Telefone</x:v>
      </x:c>
      <x:c r="C2604" t="str">
        <x:v>(11) 4640-2976</x:v>
      </x:c>
      <x:c r="D2604" t="str">
        <x:v>+55 (11) 4640-2976</x:v>
      </x:c>
      <x:c r="E2604" t="str">
        <x:v>Normalizado</x:v>
      </x:c>
      <x:c r="F2604" t="str"/>
    </x:row>
    <x:row r="2605">
      <x:c r="A2605" t="str">
        <x:v>AT-02597</x:v>
      </x:c>
      <x:c r="B2605" t="str">
        <x:v>Telefone</x:v>
      </x:c>
      <x:c r="C2605" t="str">
        <x:v>(11) 4643-1298</x:v>
      </x:c>
      <x:c r="D2605" t="str">
        <x:v>+55 (11) 4643-1298</x:v>
      </x:c>
      <x:c r="E2605" t="str">
        <x:v>Normalizado</x:v>
      </x:c>
      <x:c r="F2605" t="str"/>
    </x:row>
    <x:row r="2606">
      <x:c r="A2606" t="str">
        <x:v>AT-02598</x:v>
      </x:c>
      <x:c r="B2606" t="str">
        <x:v>Telefone</x:v>
      </x:c>
      <x:c r="C2606" t="str">
        <x:v>(11) 4648-7047</x:v>
      </x:c>
      <x:c r="D2606" t="str">
        <x:v>+55 (11) 4648-7047</x:v>
      </x:c>
      <x:c r="E2606" t="str">
        <x:v>Normalizado</x:v>
      </x:c>
      <x:c r="F2606" t="str"/>
    </x:row>
    <x:row r="2607">
      <x:c r="A2607" t="str">
        <x:v>AT-02599</x:v>
      </x:c>
      <x:c r="B2607" t="str">
        <x:v>Telefone</x:v>
      </x:c>
      <x:c r="C2607" t="str">
        <x:v>(11) 4644-3087</x:v>
      </x:c>
      <x:c r="D2607" t="str">
        <x:v>+55 (11) 4644-3087</x:v>
      </x:c>
      <x:c r="E2607" t="str">
        <x:v>Normalizado</x:v>
      </x:c>
      <x:c r="F2607" t="str"/>
    </x:row>
    <x:row r="2608">
      <x:c r="A2608" t="str">
        <x:v>AT-02600</x:v>
      </x:c>
      <x:c r="B2608" t="str">
        <x:v>Telefone</x:v>
      </x:c>
      <x:c r="C2608" t="str">
        <x:v>(11) 4648-8566</x:v>
      </x:c>
      <x:c r="D2608" t="str">
        <x:v>+55 (11) 4648-8566</x:v>
      </x:c>
      <x:c r="E2608" t="str">
        <x:v>Normalizado</x:v>
      </x:c>
      <x:c r="F2608" t="str"/>
    </x:row>
    <x:row r="2609">
      <x:c r="A2609" t="str">
        <x:v>AT-02601</x:v>
      </x:c>
      <x:c r="B2609" t="str">
        <x:v>Telefone</x:v>
      </x:c>
      <x:c r="C2609" t="str">
        <x:v>(11) 4640-1885</x:v>
      </x:c>
      <x:c r="D2609" t="str">
        <x:v>+55 (11) 4640-1885</x:v>
      </x:c>
      <x:c r="E2609" t="str">
        <x:v>Normalizado</x:v>
      </x:c>
      <x:c r="F2609" t="str"/>
    </x:row>
    <x:row r="2610">
      <x:c r="A2610" t="str">
        <x:v>AT-02602</x:v>
      </x:c>
      <x:c r="B2610" t="str">
        <x:v>Telefone</x:v>
      </x:c>
      <x:c r="C2610" t="str">
        <x:v>(11) 4648-2912</x:v>
      </x:c>
      <x:c r="D2610" t="str">
        <x:v>+55 (11) 4648-2912</x:v>
      </x:c>
      <x:c r="E2610" t="str">
        <x:v>Normalizado</x:v>
      </x:c>
      <x:c r="F2610" t="str"/>
    </x:row>
    <x:row r="2611">
      <x:c r="A2611" t="str">
        <x:v>AT-02603</x:v>
      </x:c>
      <x:c r="B2611" t="str">
        <x:v>Telefone</x:v>
      </x:c>
      <x:c r="C2611" t="str">
        <x:v>(11) 4648-7429</x:v>
      </x:c>
      <x:c r="D2611" t="str">
        <x:v>+55 (11) 4648-7429</x:v>
      </x:c>
      <x:c r="E2611" t="str">
        <x:v>Normalizado</x:v>
      </x:c>
      <x:c r="F2611" t="str"/>
    </x:row>
    <x:row r="2612">
      <x:c r="A2612" t="str">
        <x:v>AT-02604</x:v>
      </x:c>
      <x:c r="B2612" t="str">
        <x:v>Telefone</x:v>
      </x:c>
      <x:c r="C2612" t="str">
        <x:v>(11) 4648-6418</x:v>
      </x:c>
      <x:c r="D2612" t="str">
        <x:v>+55 (11) 4648-6418</x:v>
      </x:c>
      <x:c r="E2612" t="str">
        <x:v>Normalizado</x:v>
      </x:c>
      <x:c r="F2612" t="str"/>
    </x:row>
    <x:row r="2613">
      <x:c r="A2613" t="str">
        <x:v>AT-02605</x:v>
      </x:c>
      <x:c r="B2613" t="str">
        <x:v>Telefone</x:v>
      </x:c>
      <x:c r="C2613" t="str">
        <x:v>(11) 4648-1100</x:v>
      </x:c>
      <x:c r="D2613" t="str">
        <x:v>+55 (11) 4648-1100</x:v>
      </x:c>
      <x:c r="E2613" t="str">
        <x:v>Normalizado</x:v>
      </x:c>
      <x:c r="F2613" t="str"/>
    </x:row>
    <x:row r="2614">
      <x:c r="A2614" t="str">
        <x:v>AT-02606</x:v>
      </x:c>
      <x:c r="B2614" t="str">
        <x:v>Telefone</x:v>
      </x:c>
      <x:c r="C2614" t="str">
        <x:v>(11) 4645-6554</x:v>
      </x:c>
      <x:c r="D2614" t="str">
        <x:v>+55 (11) 4645-6554</x:v>
      </x:c>
      <x:c r="E2614" t="str">
        <x:v>Normalizado</x:v>
      </x:c>
      <x:c r="F2614" t="str"/>
    </x:row>
    <x:row r="2615">
      <x:c r="A2615" t="str">
        <x:v>AT-02607</x:v>
      </x:c>
      <x:c r="B2615" t="str">
        <x:v>Telefone</x:v>
      </x:c>
      <x:c r="C2615" t="str">
        <x:v>(11) 4642-6435</x:v>
      </x:c>
      <x:c r="D2615" t="str">
        <x:v>+55 (11) 4642-6435</x:v>
      </x:c>
      <x:c r="E2615" t="str">
        <x:v>Normalizado</x:v>
      </x:c>
      <x:c r="F2615" t="str"/>
    </x:row>
    <x:row r="2616">
      <x:c r="A2616" t="str">
        <x:v>AT-02608</x:v>
      </x:c>
      <x:c r="B2616" t="str">
        <x:v>Telefone</x:v>
      </x:c>
      <x:c r="C2616" t="str">
        <x:v>(11) 4647-0680</x:v>
      </x:c>
      <x:c r="D2616" t="str">
        <x:v>+55 (11) 4647-0680</x:v>
      </x:c>
      <x:c r="E2616" t="str">
        <x:v>Normalizado</x:v>
      </x:c>
      <x:c r="F2616" t="str"/>
    </x:row>
    <x:row r="2617">
      <x:c r="A2617" t="str">
        <x:v>AT-02609</x:v>
      </x:c>
      <x:c r="B2617" t="str">
        <x:v>Telefone</x:v>
      </x:c>
      <x:c r="C2617" t="str">
        <x:v>(11) 4645-4728</x:v>
      </x:c>
      <x:c r="D2617" t="str">
        <x:v>+55 (11) 4645-4728</x:v>
      </x:c>
      <x:c r="E2617" t="str">
        <x:v>Normalizado</x:v>
      </x:c>
      <x:c r="F2617" t="str"/>
    </x:row>
    <x:row r="2618">
      <x:c r="A2618" t="str">
        <x:v>AT-02610</x:v>
      </x:c>
      <x:c r="B2618" t="str">
        <x:v>Telefone</x:v>
      </x:c>
      <x:c r="C2618" t="str">
        <x:v>(11) 4648-2021</x:v>
      </x:c>
      <x:c r="D2618" t="str">
        <x:v>+55 (11) 4648-2021</x:v>
      </x:c>
      <x:c r="E2618" t="str">
        <x:v>Normalizado</x:v>
      </x:c>
      <x:c r="F2618" t="str"/>
    </x:row>
    <x:row r="2619">
      <x:c r="A2619" t="str">
        <x:v>AT-02611</x:v>
      </x:c>
      <x:c r="B2619" t="str">
        <x:v>Telefone</x:v>
      </x:c>
      <x:c r="C2619" t="str">
        <x:v>(11) 4753-3882</x:v>
      </x:c>
      <x:c r="D2619" t="str">
        <x:v>+55 (11) 4753-3882</x:v>
      </x:c>
      <x:c r="E2619" t="str">
        <x:v>Normalizado</x:v>
      </x:c>
      <x:c r="F2619" t="str"/>
    </x:row>
    <x:row r="2620">
      <x:c r="A2620" t="str">
        <x:v>AT-02612</x:v>
      </x:c>
      <x:c r="B2620" t="str">
        <x:v>Telefone</x:v>
      </x:c>
      <x:c r="C2620" t="str">
        <x:v>(11) 4645-2002</x:v>
      </x:c>
      <x:c r="D2620" t="str">
        <x:v>+55 (11) 4645-2002</x:v>
      </x:c>
      <x:c r="E2620" t="str">
        <x:v>Normalizado</x:v>
      </x:c>
      <x:c r="F2620" t="str"/>
    </x:row>
    <x:row r="2621">
      <x:c r="A2621" t="str">
        <x:v>AT-02613</x:v>
      </x:c>
      <x:c r="B2621" t="str">
        <x:v>Telefone</x:v>
      </x:c>
      <x:c r="C2621" t="str">
        <x:v>(11) 4645-0568</x:v>
      </x:c>
      <x:c r="D2621" t="str">
        <x:v>+55 (11) 4645-0568</x:v>
      </x:c>
      <x:c r="E2621" t="str">
        <x:v>Normalizado</x:v>
      </x:c>
      <x:c r="F2621" t="str"/>
    </x:row>
    <x:row r="2622">
      <x:c r="A2622" t="str">
        <x:v>AT-02614</x:v>
      </x:c>
      <x:c r="B2622" t="str">
        <x:v>Telefone</x:v>
      </x:c>
      <x:c r="C2622" t="str">
        <x:v>(11) 4645-3143</x:v>
      </x:c>
      <x:c r="D2622" t="str">
        <x:v>+55 (11) 4645-3143</x:v>
      </x:c>
      <x:c r="E2622" t="str">
        <x:v>Normalizado</x:v>
      </x:c>
      <x:c r="F2622" t="str"/>
    </x:row>
    <x:row r="2623">
      <x:c r="A2623" t="str">
        <x:v>AT-02615</x:v>
      </x:c>
      <x:c r="B2623" t="str">
        <x:v>Telefone</x:v>
      </x:c>
      <x:c r="C2623" t="str">
        <x:v>(11) 4732-2678</x:v>
      </x:c>
      <x:c r="D2623" t="str">
        <x:v>+55 (11) 4732-2678</x:v>
      </x:c>
      <x:c r="E2623" t="str">
        <x:v>Normalizado</x:v>
      </x:c>
      <x:c r="F2623" t="str"/>
    </x:row>
    <x:row r="2624">
      <x:c r="A2624" t="str">
        <x:v>AT-02616</x:v>
      </x:c>
      <x:c r="B2624" t="str">
        <x:v>Telefone</x:v>
      </x:c>
      <x:c r="C2624" t="str">
        <x:v>(11) 4640-3472</x:v>
      </x:c>
      <x:c r="D2624" t="str">
        <x:v>+55 (11) 4640-3472</x:v>
      </x:c>
      <x:c r="E2624" t="str">
        <x:v>Normalizado</x:v>
      </x:c>
      <x:c r="F2624" t="str"/>
    </x:row>
    <x:row r="2625">
      <x:c r="A2625" t="str">
        <x:v>AT-02617</x:v>
      </x:c>
      <x:c r="B2625" t="str">
        <x:v>Telefone</x:v>
      </x:c>
      <x:c r="C2625" t="str">
        <x:v>(11) 4648-2052</x:v>
      </x:c>
      <x:c r="D2625" t="str">
        <x:v>+55 (11) 4648-2052</x:v>
      </x:c>
      <x:c r="E2625" t="str">
        <x:v>Normalizado</x:v>
      </x:c>
      <x:c r="F2625" t="str"/>
    </x:row>
    <x:row r="2626">
      <x:c r="A2626" t="str">
        <x:v>AT-02618</x:v>
      </x:c>
      <x:c r="B2626" t="str">
        <x:v>Telefone</x:v>
      </x:c>
      <x:c r="C2626" t="str">
        <x:v>(11) 4645-1471</x:v>
      </x:c>
      <x:c r="D2626" t="str">
        <x:v>+55 (11) 4645-1471</x:v>
      </x:c>
      <x:c r="E2626" t="str">
        <x:v>Normalizado</x:v>
      </x:c>
      <x:c r="F2626" t="str"/>
    </x:row>
    <x:row r="2627">
      <x:c r="A2627" t="str">
        <x:v>AT-02619</x:v>
      </x:c>
      <x:c r="B2627" t="str">
        <x:v>Telefone</x:v>
      </x:c>
      <x:c r="C2627" t="str">
        <x:v>(11) 4641-2106</x:v>
      </x:c>
      <x:c r="D2627" t="str">
        <x:v>+55 (11) 4641-2106</x:v>
      </x:c>
      <x:c r="E2627" t="str">
        <x:v>Normalizado</x:v>
      </x:c>
      <x:c r="F2627" t="str"/>
    </x:row>
    <x:row r="2628">
      <x:c r="A2628" t="str">
        <x:v>AT-02620</x:v>
      </x:c>
      <x:c r="B2628" t="str">
        <x:v>Telefone</x:v>
      </x:c>
      <x:c r="C2628" t="str">
        <x:v>(11) 4647-5897</x:v>
      </x:c>
      <x:c r="D2628" t="str">
        <x:v>+55 (11) 4647-5897</x:v>
      </x:c>
      <x:c r="E2628" t="str">
        <x:v>Normalizado</x:v>
      </x:c>
      <x:c r="F2628" t="str"/>
    </x:row>
    <x:row r="2629">
      <x:c r="A2629" t="str">
        <x:v>AT-02621</x:v>
      </x:c>
      <x:c r="B2629" t="str">
        <x:v>Telefone</x:v>
      </x:c>
      <x:c r="C2629" t="str">
        <x:v>(11) 4395-4109</x:v>
      </x:c>
      <x:c r="D2629" t="str">
        <x:v>+55 (11) 4395-4109</x:v>
      </x:c>
      <x:c r="E2629" t="str">
        <x:v>Normalizado</x:v>
      </x:c>
      <x:c r="F2629" t="str"/>
    </x:row>
    <x:row r="2630">
      <x:c r="A2630" t="str">
        <x:v>AT-02622</x:v>
      </x:c>
      <x:c r="B2630" t="str">
        <x:v>Telefone</x:v>
      </x:c>
      <x:c r="C2630" t="str">
        <x:v>(11) 4753-3233</x:v>
      </x:c>
      <x:c r="D2630" t="str">
        <x:v>+55 (11) 4753-3233</x:v>
      </x:c>
      <x:c r="E2630" t="str">
        <x:v>Normalizado</x:v>
      </x:c>
      <x:c r="F2630" t="str"/>
    </x:row>
    <x:row r="2631">
      <x:c r="A2631" t="str">
        <x:v>AT-02623</x:v>
      </x:c>
      <x:c r="B2631" t="str">
        <x:v>Telefone</x:v>
      </x:c>
      <x:c r="C2631" t="str">
        <x:v>(11) 4641-5920</x:v>
      </x:c>
      <x:c r="D2631" t="str">
        <x:v>+55 (11) 4641-5920</x:v>
      </x:c>
      <x:c r="E2631" t="str">
        <x:v>Normalizado</x:v>
      </x:c>
      <x:c r="F2631" t="str"/>
    </x:row>
    <x:row r="2632">
      <x:c r="A2632" t="str">
        <x:v>AT-02624</x:v>
      </x:c>
      <x:c r="B2632" t="str">
        <x:v>Telefone</x:v>
      </x:c>
      <x:c r="C2632" t="str">
        <x:v>(11) 4640-2524</x:v>
      </x:c>
      <x:c r="D2632" t="str">
        <x:v>+55 (11) 4640-2524</x:v>
      </x:c>
      <x:c r="E2632" t="str">
        <x:v>Normalizado</x:v>
      </x:c>
      <x:c r="F2632" t="str"/>
    </x:row>
    <x:row r="2633">
      <x:c r="A2633" t="str">
        <x:v>AT-02625</x:v>
      </x:c>
      <x:c r="B2633" t="str">
        <x:v>Telefone</x:v>
      </x:c>
      <x:c r="C2633" t="str">
        <x:v>(11) 4649-9493</x:v>
      </x:c>
      <x:c r="D2633" t="str">
        <x:v>+55 (11) 4649-9493</x:v>
      </x:c>
      <x:c r="E2633" t="str">
        <x:v>Normalizado</x:v>
      </x:c>
      <x:c r="F2633" t="str"/>
    </x:row>
    <x:row r="2634">
      <x:c r="A2634" t="str">
        <x:v>AT-02626</x:v>
      </x:c>
      <x:c r="B2634" t="str">
        <x:v>Telefone</x:v>
      </x:c>
      <x:c r="C2634" t="str">
        <x:v>(11) 4648-2044</x:v>
      </x:c>
      <x:c r="D2634" t="str">
        <x:v>+55 (11) 4648-2044</x:v>
      </x:c>
      <x:c r="E2634" t="str">
        <x:v>Normalizado</x:v>
      </x:c>
      <x:c r="F2634" t="str"/>
    </x:row>
    <x:row r="2635">
      <x:c r="A2635" t="str">
        <x:v>AT-02627</x:v>
      </x:c>
      <x:c r="B2635" t="str">
        <x:v>Telefone</x:v>
      </x:c>
      <x:c r="C2635" t="str">
        <x:v>(11) 4641-6442</x:v>
      </x:c>
      <x:c r="D2635" t="str">
        <x:v>+55 (11) 4641-6442</x:v>
      </x:c>
      <x:c r="E2635" t="str">
        <x:v>Normalizado</x:v>
      </x:c>
      <x:c r="F2635" t="str"/>
    </x:row>
    <x:row r="2636">
      <x:c r="A2636" t="str">
        <x:v>AT-02628</x:v>
      </x:c>
      <x:c r="B2636" t="str">
        <x:v>Telefone</x:v>
      </x:c>
      <x:c r="C2636" t="str">
        <x:v>(11) 4648-1138</x:v>
      </x:c>
      <x:c r="D2636" t="str">
        <x:v>+55 (11) 4648-1138</x:v>
      </x:c>
      <x:c r="E2636" t="str">
        <x:v>Normalizado</x:v>
      </x:c>
      <x:c r="F2636" t="str"/>
    </x:row>
    <x:row r="2637">
      <x:c r="A2637" t="str">
        <x:v>AT-02629</x:v>
      </x:c>
      <x:c r="B2637" t="str">
        <x:v>Telefone</x:v>
      </x:c>
      <x:c r="C2637" t="str">
        <x:v>(11) 4648-3397</x:v>
      </x:c>
      <x:c r="D2637" t="str">
        <x:v>+55 (11) 4648-3397</x:v>
      </x:c>
      <x:c r="E2637" t="str">
        <x:v>Normalizado</x:v>
      </x:c>
      <x:c r="F2637" t="str"/>
    </x:row>
    <x:row r="2638">
      <x:c r="A2638" t="str">
        <x:v>AT-02630</x:v>
      </x:c>
      <x:c r="B2638" t="str">
        <x:v>Telefone</x:v>
      </x:c>
      <x:c r="C2638" t="str">
        <x:v>(11) 4648-2053</x:v>
      </x:c>
      <x:c r="D2638" t="str">
        <x:v>+55 (11) 4648-2053</x:v>
      </x:c>
      <x:c r="E2638" t="str">
        <x:v>Normalizado</x:v>
      </x:c>
      <x:c r="F2638" t="str"/>
    </x:row>
    <x:row r="2639">
      <x:c r="A2639" t="str">
        <x:v>AT-02631</x:v>
      </x:c>
      <x:c r="B2639" t="str">
        <x:v>Telefone</x:v>
      </x:c>
      <x:c r="C2639" t="str">
        <x:v>(11) 4753-1316</x:v>
      </x:c>
      <x:c r="D2639" t="str">
        <x:v>+55 (11) 4753-1316</x:v>
      </x:c>
      <x:c r="E2639" t="str">
        <x:v>Normalizado</x:v>
      </x:c>
      <x:c r="F2639" t="str"/>
    </x:row>
    <x:row r="2640">
      <x:c r="A2640" t="str">
        <x:v>AT-02632</x:v>
      </x:c>
      <x:c r="B2640" t="str">
        <x:v>Telefone</x:v>
      </x:c>
      <x:c r="C2640" t="str">
        <x:v>(11) 4647-5194</x:v>
      </x:c>
      <x:c r="D2640" t="str">
        <x:v>+55 (11) 4647-5194</x:v>
      </x:c>
      <x:c r="E2640" t="str">
        <x:v>Normalizado</x:v>
      </x:c>
      <x:c r="F2640" t="str"/>
    </x:row>
    <x:row r="2641">
      <x:c r="A2641" t="str">
        <x:v>AT-02633</x:v>
      </x:c>
      <x:c r="B2641" t="str">
        <x:v>Telefone</x:v>
      </x:c>
      <x:c r="C2641" t="str">
        <x:v>(11) 4648-6079</x:v>
      </x:c>
      <x:c r="D2641" t="str">
        <x:v>+55 (11) 4648-6079</x:v>
      </x:c>
      <x:c r="E2641" t="str">
        <x:v>Normalizado</x:v>
      </x:c>
      <x:c r="F2641" t="str"/>
    </x:row>
    <x:row r="2642">
      <x:c r="A2642" t="str">
        <x:v>AT-02634</x:v>
      </x:c>
      <x:c r="B2642" t="str">
        <x:v>Telefone</x:v>
      </x:c>
      <x:c r="C2642" t="str">
        <x:v>(11) 4645-2721</x:v>
      </x:c>
      <x:c r="D2642" t="str">
        <x:v>+55 (11) 4645-2721</x:v>
      </x:c>
      <x:c r="E2642" t="str">
        <x:v>Normalizado</x:v>
      </x:c>
      <x:c r="F2642" t="str"/>
    </x:row>
    <x:row r="2643">
      <x:c r="A2643" t="str">
        <x:v>AT-02635</x:v>
      </x:c>
      <x:c r="B2643" t="str">
        <x:v>Telefone</x:v>
      </x:c>
      <x:c r="C2643" t="str">
        <x:v>(11) 4647-8358</x:v>
      </x:c>
      <x:c r="D2643" t="str">
        <x:v>+55 (11) 4647-8358</x:v>
      </x:c>
      <x:c r="E2643" t="str">
        <x:v>Normalizado</x:v>
      </x:c>
      <x:c r="F2643" t="str"/>
    </x:row>
    <x:row r="2644">
      <x:c r="A2644" t="str">
        <x:v>AT-02636</x:v>
      </x:c>
      <x:c r="B2644" t="str">
        <x:v>Telefone</x:v>
      </x:c>
      <x:c r="C2644" t="str">
        <x:v>(11) 4645-1117</x:v>
      </x:c>
      <x:c r="D2644" t="str">
        <x:v>+55 (11) 4645-1117</x:v>
      </x:c>
      <x:c r="E2644" t="str">
        <x:v>Normalizado</x:v>
      </x:c>
      <x:c r="F2644" t="str"/>
    </x:row>
    <x:row r="2645">
      <x:c r="A2645" t="str">
        <x:v>AT-02637</x:v>
      </x:c>
      <x:c r="B2645" t="str">
        <x:v>Telefone</x:v>
      </x:c>
      <x:c r="C2645" t="str">
        <x:v>(11) 4645-3266</x:v>
      </x:c>
      <x:c r="D2645" t="str">
        <x:v>+55 (11) 4645-3266</x:v>
      </x:c>
      <x:c r="E2645" t="str">
        <x:v>Normalizado</x:v>
      </x:c>
      <x:c r="F2645" t="str"/>
    </x:row>
    <x:row r="2646">
      <x:c r="A2646" t="str">
        <x:v>AT-02638</x:v>
      </x:c>
      <x:c r="B2646" t="str">
        <x:v>Telefone</x:v>
      </x:c>
      <x:c r="C2646" t="str">
        <x:v>(11) 4645-7383</x:v>
      </x:c>
      <x:c r="D2646" t="str">
        <x:v>+55 (11) 4645-7383</x:v>
      </x:c>
      <x:c r="E2646" t="str">
        <x:v>Normalizado</x:v>
      </x:c>
      <x:c r="F2646" t="str"/>
    </x:row>
    <x:row r="2647">
      <x:c r="A2647" t="str">
        <x:v>AT-02639</x:v>
      </x:c>
      <x:c r="B2647" t="str">
        <x:v>Telefone</x:v>
      </x:c>
      <x:c r="C2647" t="str">
        <x:v>(11) 4242-8632</x:v>
      </x:c>
      <x:c r="D2647" t="str">
        <x:v>+55 (11) 4242-8632</x:v>
      </x:c>
      <x:c r="E2647" t="str">
        <x:v>Normalizado</x:v>
      </x:c>
      <x:c r="F2647" t="str"/>
    </x:row>
    <x:row r="2648">
      <x:c r="A2648" t="str">
        <x:v>AT-02640</x:v>
      </x:c>
      <x:c r="B2648" t="str">
        <x:v>Telefone</x:v>
      </x:c>
      <x:c r="C2648" t="str">
        <x:v>(11) 4643-1396</x:v>
      </x:c>
      <x:c r="D2648" t="str">
        <x:v>+55 (11) 4643-1396</x:v>
      </x:c>
      <x:c r="E2648" t="str">
        <x:v>Normalizado</x:v>
      </x:c>
      <x:c r="F2648" t="str"/>
    </x:row>
    <x:row r="2649">
      <x:c r="A2649" t="str">
        <x:v>AT-02641</x:v>
      </x:c>
      <x:c r="B2649" t="str">
        <x:v>Telefone</x:v>
      </x:c>
      <x:c r="C2649" t="str">
        <x:v>(11) 4644-4627</x:v>
      </x:c>
      <x:c r="D2649" t="str">
        <x:v>+55 (11) 4644-4627</x:v>
      </x:c>
      <x:c r="E2649" t="str">
        <x:v>Normalizado</x:v>
      </x:c>
      <x:c r="F2649" t="str"/>
    </x:row>
    <x:row r="2650">
      <x:c r="A2650" t="str">
        <x:v>AT-02642</x:v>
      </x:c>
      <x:c r="B2650" t="str">
        <x:v>Telefone</x:v>
      </x:c>
      <x:c r="C2650" t="str">
        <x:v>(11) 4648-7522</x:v>
      </x:c>
      <x:c r="D2650" t="str">
        <x:v>+55 (11) 4648-7522</x:v>
      </x:c>
      <x:c r="E2650" t="str">
        <x:v>Normalizado</x:v>
      </x:c>
      <x:c r="F2650" t="str"/>
    </x:row>
    <x:row r="2651">
      <x:c r="A2651" t="str">
        <x:v>AT-02643</x:v>
      </x:c>
      <x:c r="B2651" t="str">
        <x:v>Telefone</x:v>
      </x:c>
      <x:c r="C2651" t="str">
        <x:v>(11) 4640-3533</x:v>
      </x:c>
      <x:c r="D2651" t="str">
        <x:v>+55 (11) 4640-3533</x:v>
      </x:c>
      <x:c r="E2651" t="str">
        <x:v>Normalizado</x:v>
      </x:c>
      <x:c r="F2651" t="str"/>
    </x:row>
    <x:row r="2652">
      <x:c r="A2652" t="str">
        <x:v>AT-02644</x:v>
      </x:c>
      <x:c r="B2652" t="str">
        <x:v>Telefone</x:v>
      </x:c>
      <x:c r="C2652" t="str">
        <x:v>(11) 4645-3716</x:v>
      </x:c>
      <x:c r="D2652" t="str">
        <x:v>+55 (11) 4645-3716</x:v>
      </x:c>
      <x:c r="E2652" t="str">
        <x:v>Normalizado</x:v>
      </x:c>
      <x:c r="F2652" t="str"/>
    </x:row>
    <x:row r="2653">
      <x:c r="A2653" t="str">
        <x:v>AT-02645</x:v>
      </x:c>
      <x:c r="B2653" t="str">
        <x:v>Telefone</x:v>
      </x:c>
      <x:c r="C2653" t="str">
        <x:v>(11) 4648-6146</x:v>
      </x:c>
      <x:c r="D2653" t="str">
        <x:v>+55 (11) 4648-6146</x:v>
      </x:c>
      <x:c r="E2653" t="str">
        <x:v>Normalizado</x:v>
      </x:c>
      <x:c r="F2653" t="str"/>
    </x:row>
    <x:row r="2654">
      <x:c r="A2654" t="str">
        <x:v>AT-02646</x:v>
      </x:c>
      <x:c r="B2654" t="str">
        <x:v>Telefone</x:v>
      </x:c>
      <x:c r="C2654" t="str">
        <x:v>(11) 4649-2800</x:v>
      </x:c>
      <x:c r="D2654" t="str">
        <x:v>+55 (11) 4649-2800</x:v>
      </x:c>
      <x:c r="E2654" t="str">
        <x:v>Normalizado</x:v>
      </x:c>
      <x:c r="F2654" t="str"/>
    </x:row>
    <x:row r="2655">
      <x:c r="A2655" t="str">
        <x:v>AT-02647</x:v>
      </x:c>
      <x:c r="B2655" t="str">
        <x:v>Telefone</x:v>
      </x:c>
      <x:c r="C2655" t="str">
        <x:v>(11) 4647-1774</x:v>
      </x:c>
      <x:c r="D2655" t="str">
        <x:v>+55 (11) 4647-1774</x:v>
      </x:c>
      <x:c r="E2655" t="str">
        <x:v>Normalizado</x:v>
      </x:c>
      <x:c r="F2655" t="str"/>
    </x:row>
    <x:row r="2656">
      <x:c r="A2656" t="str">
        <x:v>AT-02648</x:v>
      </x:c>
      <x:c r="B2656" t="str">
        <x:v>Telefone</x:v>
      </x:c>
      <x:c r="C2656" t="str">
        <x:v>(11) 4647-3911</x:v>
      </x:c>
      <x:c r="D2656" t="str">
        <x:v>+55 (11) 4647-3911</x:v>
      </x:c>
      <x:c r="E2656" t="str">
        <x:v>Normalizado</x:v>
      </x:c>
      <x:c r="F2656" t="str"/>
    </x:row>
    <x:row r="2657">
      <x:c r="A2657" t="str">
        <x:v>AT-02649</x:v>
      </x:c>
      <x:c r="B2657" t="str">
        <x:v>Telefone</x:v>
      </x:c>
      <x:c r="C2657" t="str">
        <x:v>(11) 4647-1560</x:v>
      </x:c>
      <x:c r="D2657" t="str">
        <x:v>+55 (11) 4647-1560</x:v>
      </x:c>
      <x:c r="E2657" t="str">
        <x:v>Normalizado</x:v>
      </x:c>
      <x:c r="F2657" t="str"/>
    </x:row>
    <x:row r="2658">
      <x:c r="A2658" t="str">
        <x:v>AT-02650</x:v>
      </x:c>
      <x:c r="B2658" t="str">
        <x:v>Telefone</x:v>
      </x:c>
      <x:c r="C2658" t="str">
        <x:v>(11) 4645-3249</x:v>
      </x:c>
      <x:c r="D2658" t="str">
        <x:v>+55 (11) 4645-3249</x:v>
      </x:c>
      <x:c r="E2658" t="str">
        <x:v>Normalizado</x:v>
      </x:c>
      <x:c r="F2658" t="str"/>
    </x:row>
    <x:row r="2659">
      <x:c r="A2659" t="str">
        <x:v>AT-02651</x:v>
      </x:c>
      <x:c r="B2659" t="str">
        <x:v>Telefone</x:v>
      </x:c>
      <x:c r="C2659" t="str">
        <x:v>(11) 4648-1537</x:v>
      </x:c>
      <x:c r="D2659" t="str">
        <x:v>+55 (11) 4648-1537</x:v>
      </x:c>
      <x:c r="E2659" t="str">
        <x:v>Normalizado</x:v>
      </x:c>
      <x:c r="F2659" t="str"/>
    </x:row>
    <x:row r="2660">
      <x:c r="A2660" t="str">
        <x:v>AT-02652</x:v>
      </x:c>
      <x:c r="B2660" t="str">
        <x:v>Telefone</x:v>
      </x:c>
      <x:c r="C2660" t="str">
        <x:v>(11) 4647-0337</x:v>
      </x:c>
      <x:c r="D2660" t="str">
        <x:v>+55 (11) 4647-0337</x:v>
      </x:c>
      <x:c r="E2660" t="str">
        <x:v>Normalizado</x:v>
      </x:c>
      <x:c r="F2660" t="str"/>
    </x:row>
    <x:row r="2661">
      <x:c r="A2661" t="str">
        <x:v>AT-02653</x:v>
      </x:c>
      <x:c r="B2661" t="str">
        <x:v>Telefone</x:v>
      </x:c>
      <x:c r="C2661" t="str">
        <x:v>(11) 4640-1828</x:v>
      </x:c>
      <x:c r="D2661" t="str">
        <x:v>+55 (11) 4640-1828</x:v>
      </x:c>
      <x:c r="E2661" t="str">
        <x:v>Normalizado</x:v>
      </x:c>
      <x:c r="F2661" t="str"/>
    </x:row>
    <x:row r="2662">
      <x:c r="A2662" t="str">
        <x:v>AT-02654</x:v>
      </x:c>
      <x:c r="B2662" t="str">
        <x:v>Telefone</x:v>
      </x:c>
      <x:c r="C2662" t="str">
        <x:v>(11) 4648-8828</x:v>
      </x:c>
      <x:c r="D2662" t="str">
        <x:v>+55 (11) 4648-8828</x:v>
      </x:c>
      <x:c r="E2662" t="str">
        <x:v>Normalizado</x:v>
      </x:c>
      <x:c r="F2662" t="str"/>
    </x:row>
    <x:row r="2663">
      <x:c r="A2663" t="str">
        <x:v>AT-02655</x:v>
      </x:c>
      <x:c r="B2663" t="str">
        <x:v>Telefone</x:v>
      </x:c>
      <x:c r="C2663" t="str">
        <x:v>(11) 4747-5498</x:v>
      </x:c>
      <x:c r="D2663" t="str">
        <x:v>+55 (11) 4747-5498</x:v>
      </x:c>
      <x:c r="E2663" t="str">
        <x:v>Normalizado</x:v>
      </x:c>
      <x:c r="F2663" t="str"/>
    </x:row>
    <x:row r="2664">
      <x:c r="A2664" t="str">
        <x:v>AT-02656</x:v>
      </x:c>
      <x:c r="B2664" t="str">
        <x:v>Telefone</x:v>
      </x:c>
      <x:c r="C2664" t="str">
        <x:v>(11) 4640-2275</x:v>
      </x:c>
      <x:c r="D2664" t="str">
        <x:v>+55 (11) 4640-2275</x:v>
      </x:c>
      <x:c r="E2664" t="str">
        <x:v>Normalizado</x:v>
      </x:c>
      <x:c r="F2664" t="str"/>
    </x:row>
    <x:row r="2665">
      <x:c r="A2665" t="str">
        <x:v>AT-02657</x:v>
      </x:c>
      <x:c r="B2665" t="str">
        <x:v>Telefone</x:v>
      </x:c>
      <x:c r="C2665" t="str">
        <x:v>(11) 4743-9674</x:v>
      </x:c>
      <x:c r="D2665" t="str">
        <x:v>+55 (11) 4743-9674</x:v>
      </x:c>
      <x:c r="E2665" t="str">
        <x:v>Normalizado</x:v>
      </x:c>
      <x:c r="F2665" t="str"/>
    </x:row>
    <x:row r="2666">
      <x:c r="A2666" t="str">
        <x:v>AT-02658</x:v>
      </x:c>
      <x:c r="B2666" t="str">
        <x:v>Telefone</x:v>
      </x:c>
      <x:c r="C2666" t="str">
        <x:v>(11) 4749-1805</x:v>
      </x:c>
      <x:c r="D2666" t="str">
        <x:v>+55 (11) 4749-1805</x:v>
      </x:c>
      <x:c r="E2666" t="str">
        <x:v>Normalizado</x:v>
      </x:c>
      <x:c r="F2666" t="str"/>
    </x:row>
    <x:row r="2667">
      <x:c r="A2667" t="str">
        <x:v>AT-02659</x:v>
      </x:c>
      <x:c r="B2667" t="str">
        <x:v>Telefone</x:v>
      </x:c>
      <x:c r="C2667" t="str">
        <x:v>(11) 4743-1797</x:v>
      </x:c>
      <x:c r="D2667" t="str">
        <x:v>+55 (11) 4743-1797</x:v>
      </x:c>
      <x:c r="E2667" t="str">
        <x:v>Normalizado</x:v>
      </x:c>
      <x:c r="F2667" t="str"/>
    </x:row>
    <x:row r="2668">
      <x:c r="A2668" t="str">
        <x:v>AT-02660</x:v>
      </x:c>
      <x:c r="B2668" t="str">
        <x:v>Telefone</x:v>
      </x:c>
      <x:c r="C2668" t="str">
        <x:v>(11) 4742-8717</x:v>
      </x:c>
      <x:c r="D2668" t="str">
        <x:v>+55 (11) 4742-8717</x:v>
      </x:c>
      <x:c r="E2668" t="str">
        <x:v>Normalizado</x:v>
      </x:c>
      <x:c r="F2668" t="str"/>
    </x:row>
    <x:row r="2669">
      <x:c r="A2669" t="str">
        <x:v>AT-02661</x:v>
      </x:c>
      <x:c r="B2669" t="str">
        <x:v>Telefone</x:v>
      </x:c>
      <x:c r="C2669" t="str">
        <x:v>(11) 4743-1604</x:v>
      </x:c>
      <x:c r="D2669" t="str">
        <x:v>+55 (11) 4743-1604</x:v>
      </x:c>
      <x:c r="E2669" t="str">
        <x:v>Normalizado</x:v>
      </x:c>
      <x:c r="F2669" t="str"/>
    </x:row>
    <x:row r="2670">
      <x:c r="A2670" t="str">
        <x:v>AT-02662</x:v>
      </x:c>
      <x:c r="B2670" t="str">
        <x:v>Telefone</x:v>
      </x:c>
      <x:c r="C2670" t="str">
        <x:v>(11) 4749-0802</x:v>
      </x:c>
      <x:c r="D2670" t="str">
        <x:v>+55 (11) 4749-0802</x:v>
      </x:c>
      <x:c r="E2670" t="str">
        <x:v>Normalizado</x:v>
      </x:c>
      <x:c r="F2670" t="str"/>
    </x:row>
    <x:row r="2671">
      <x:c r="A2671" t="str">
        <x:v>AT-02663</x:v>
      </x:c>
      <x:c r="B2671" t="str">
        <x:v>Telefone</x:v>
      </x:c>
      <x:c r="C2671" t="str">
        <x:v>(11) 4743-1793</x:v>
      </x:c>
      <x:c r="D2671" t="str">
        <x:v>+55 (11) 4743-1793</x:v>
      </x:c>
      <x:c r="E2671" t="str">
        <x:v>Normalizado</x:v>
      </x:c>
      <x:c r="F2671" t="str"/>
    </x:row>
    <x:row r="2672">
      <x:c r="A2672" t="str">
        <x:v>AT-02664</x:v>
      </x:c>
      <x:c r="B2672" t="str">
        <x:v>Telefone</x:v>
      </x:c>
      <x:c r="C2672" t="str">
        <x:v>(11) 4743-9746</x:v>
      </x:c>
      <x:c r="D2672" t="str">
        <x:v>+55 (11) 4743-9746</x:v>
      </x:c>
      <x:c r="E2672" t="str">
        <x:v>Normalizado</x:v>
      </x:c>
      <x:c r="F2672" t="str"/>
    </x:row>
    <x:row r="2673">
      <x:c r="A2673" t="str">
        <x:v>AT-02665</x:v>
      </x:c>
      <x:c r="B2673" t="str">
        <x:v>Telefone</x:v>
      </x:c>
      <x:c r="C2673" t="str">
        <x:v>(11) 4749-1350</x:v>
      </x:c>
      <x:c r="D2673" t="str">
        <x:v>+55 (11) 4749-1350</x:v>
      </x:c>
      <x:c r="E2673" t="str">
        <x:v>Normalizado</x:v>
      </x:c>
      <x:c r="F2673" t="str"/>
    </x:row>
    <x:row r="2674">
      <x:c r="A2674" t="str">
        <x:v>AT-02666</x:v>
      </x:c>
      <x:c r="B2674" t="str">
        <x:v>Telefone</x:v>
      </x:c>
      <x:c r="C2674" t="str">
        <x:v>(11) 4749-8039</x:v>
      </x:c>
      <x:c r="D2674" t="str">
        <x:v>+55 (11) 4749-8039</x:v>
      </x:c>
      <x:c r="E2674" t="str">
        <x:v>Normalizado</x:v>
      </x:c>
      <x:c r="F2674" t="str"/>
    </x:row>
    <x:row r="2675">
      <x:c r="A2675" t="str">
        <x:v>AT-02667</x:v>
      </x:c>
      <x:c r="B2675" t="str">
        <x:v>Telefone</x:v>
      </x:c>
      <x:c r="C2675" t="str">
        <x:v>(11) 4749-4622</x:v>
      </x:c>
      <x:c r="D2675" t="str">
        <x:v>+55 (11) 4749-4622</x:v>
      </x:c>
      <x:c r="E2675" t="str">
        <x:v>Normalizado</x:v>
      </x:c>
      <x:c r="F2675" t="str"/>
    </x:row>
    <x:row r="2676">
      <x:c r="A2676" t="str">
        <x:v>AT-02668</x:v>
      </x:c>
      <x:c r="B2676" t="str">
        <x:v>Telefone</x:v>
      </x:c>
      <x:c r="C2676" t="str">
        <x:v>(11) 4751-1347</x:v>
      </x:c>
      <x:c r="D2676" t="str">
        <x:v>+55 (11) 4751-1347</x:v>
      </x:c>
      <x:c r="E2676" t="str">
        <x:v>Normalizado</x:v>
      </x:c>
      <x:c r="F2676" t="str"/>
    </x:row>
    <x:row r="2677">
      <x:c r="A2677" t="str">
        <x:v>AT-02669</x:v>
      </x:c>
      <x:c r="B2677" t="str">
        <x:v>Telefone</x:v>
      </x:c>
      <x:c r="C2677" t="str">
        <x:v>(11) 4742-6605</x:v>
      </x:c>
      <x:c r="D2677" t="str">
        <x:v>+55 (11) 4742-6605</x:v>
      </x:c>
      <x:c r="E2677" t="str">
        <x:v>Normalizado</x:v>
      </x:c>
      <x:c r="F2677" t="str"/>
    </x:row>
    <x:row r="2678">
      <x:c r="A2678" t="str">
        <x:v>AT-02670</x:v>
      </x:c>
      <x:c r="B2678" t="str">
        <x:v>Telefone</x:v>
      </x:c>
      <x:c r="C2678" t="str">
        <x:v>(11) 4742-9732</x:v>
      </x:c>
      <x:c r="D2678" t="str">
        <x:v>+55 (11) 4742-9732</x:v>
      </x:c>
      <x:c r="E2678" t="str">
        <x:v>Normalizado</x:v>
      </x:c>
      <x:c r="F2678" t="str"/>
    </x:row>
    <x:row r="2679">
      <x:c r="A2679" t="str">
        <x:v>AT-02671</x:v>
      </x:c>
      <x:c r="B2679" t="str">
        <x:v>Telefone</x:v>
      </x:c>
      <x:c r="C2679" t="str">
        <x:v>(11) 4746-1408</x:v>
      </x:c>
      <x:c r="D2679" t="str">
        <x:v>+55 (11) 4746-1408</x:v>
      </x:c>
      <x:c r="E2679" t="str">
        <x:v>Normalizado</x:v>
      </x:c>
      <x:c r="F2679" t="str"/>
    </x:row>
    <x:row r="2680">
      <x:c r="A2680" t="str">
        <x:v>AT-02672</x:v>
      </x:c>
      <x:c r="B2680" t="str">
        <x:v>Telefone</x:v>
      </x:c>
      <x:c r="C2680" t="str">
        <x:v>(11) 4743-9672</x:v>
      </x:c>
      <x:c r="D2680" t="str">
        <x:v>+55 (11) 4743-9672</x:v>
      </x:c>
      <x:c r="E2680" t="str">
        <x:v>Normalizado</x:v>
      </x:c>
      <x:c r="F2680" t="str"/>
    </x:row>
    <x:row r="2681">
      <x:c r="A2681" t="str">
        <x:v>AT-02673</x:v>
      </x:c>
      <x:c r="B2681" t="str">
        <x:v>Telefone</x:v>
      </x:c>
      <x:c r="C2681" t="str">
        <x:v>(11) 4743-1800</x:v>
      </x:c>
      <x:c r="D2681" t="str">
        <x:v>+55 (11) 4743-1800</x:v>
      </x:c>
      <x:c r="E2681" t="str">
        <x:v>Normalizado</x:v>
      </x:c>
      <x:c r="F2681" t="str"/>
    </x:row>
    <x:row r="2682">
      <x:c r="A2682" t="str">
        <x:v>AT-02674</x:v>
      </x:c>
      <x:c r="B2682" t="str">
        <x:v>Telefone</x:v>
      </x:c>
      <x:c r="C2682" t="str">
        <x:v>(11) 4749-7324</x:v>
      </x:c>
      <x:c r="D2682" t="str">
        <x:v>+55 (11) 4749-7324</x:v>
      </x:c>
      <x:c r="E2682" t="str">
        <x:v>Normalizado</x:v>
      </x:c>
      <x:c r="F2682" t="str"/>
    </x:row>
    <x:row r="2683">
      <x:c r="A2683" t="str">
        <x:v>AT-02675</x:v>
      </x:c>
      <x:c r="B2683" t="str">
        <x:v>Telefone</x:v>
      </x:c>
      <x:c r="C2683" t="str">
        <x:v>(11) 4747-1693</x:v>
      </x:c>
      <x:c r="D2683" t="str">
        <x:v>+55 (11) 4747-1693</x:v>
      </x:c>
      <x:c r="E2683" t="str">
        <x:v>Normalizado</x:v>
      </x:c>
      <x:c r="F2683" t="str"/>
    </x:row>
    <x:row r="2684">
      <x:c r="A2684" t="str">
        <x:v>AT-02676</x:v>
      </x:c>
      <x:c r="B2684" t="str">
        <x:v>Telefone</x:v>
      </x:c>
      <x:c r="C2684" t="str">
        <x:v>(11) 4742-6278</x:v>
      </x:c>
      <x:c r="D2684" t="str">
        <x:v>+55 (11) 4742-6278</x:v>
      </x:c>
      <x:c r="E2684" t="str">
        <x:v>Normalizado</x:v>
      </x:c>
      <x:c r="F2684" t="str"/>
    </x:row>
    <x:row r="2685">
      <x:c r="A2685" t="str">
        <x:v>AT-02677</x:v>
      </x:c>
      <x:c r="B2685" t="str">
        <x:v>Telefone</x:v>
      </x:c>
      <x:c r="C2685" t="str">
        <x:v>(11) 4743-3779</x:v>
      </x:c>
      <x:c r="D2685" t="str">
        <x:v>+55 (11) 4743-3779</x:v>
      </x:c>
      <x:c r="E2685" t="str">
        <x:v>Normalizado</x:v>
      </x:c>
      <x:c r="F2685" t="str"/>
    </x:row>
    <x:row r="2686">
      <x:c r="A2686" t="str">
        <x:v>AT-02678</x:v>
      </x:c>
      <x:c r="B2686" t="str">
        <x:v>Telefone</x:v>
      </x:c>
      <x:c r="C2686" t="str">
        <x:v>(11) 4747-5645</x:v>
      </x:c>
      <x:c r="D2686" t="str">
        <x:v>+55 (11) 4747-5645</x:v>
      </x:c>
      <x:c r="E2686" t="str">
        <x:v>Normalizado</x:v>
      </x:c>
      <x:c r="F2686" t="str"/>
    </x:row>
    <x:row r="2687">
      <x:c r="A2687" t="str">
        <x:v>AT-02679</x:v>
      </x:c>
      <x:c r="B2687" t="str">
        <x:v>Telefone</x:v>
      </x:c>
      <x:c r="C2687" t="str">
        <x:v>(11) 4752-2284</x:v>
      </x:c>
      <x:c r="D2687" t="str">
        <x:v>+55 (11) 4752-2284</x:v>
      </x:c>
      <x:c r="E2687" t="str">
        <x:v>Normalizado</x:v>
      </x:c>
      <x:c r="F2687" t="str"/>
    </x:row>
    <x:row r="2688">
      <x:c r="A2688" t="str">
        <x:v>AT-02680</x:v>
      </x:c>
      <x:c r="B2688" t="str">
        <x:v>Telefone</x:v>
      </x:c>
      <x:c r="C2688" t="str">
        <x:v>(11) 4743-1798</x:v>
      </x:c>
      <x:c r="D2688" t="str">
        <x:v>+55 (11) 4743-1798</x:v>
      </x:c>
      <x:c r="E2688" t="str">
        <x:v>Normalizado</x:v>
      </x:c>
      <x:c r="F2688" t="str"/>
    </x:row>
    <x:row r="2689">
      <x:c r="A2689" t="str">
        <x:v>AT-02681</x:v>
      </x:c>
      <x:c r="B2689" t="str">
        <x:v>Telefone</x:v>
      </x:c>
      <x:c r="C2689" t="str">
        <x:v>(11) 4747-5083</x:v>
      </x:c>
      <x:c r="D2689" t="str">
        <x:v>+55 (11) 4747-5083</x:v>
      </x:c>
      <x:c r="E2689" t="str">
        <x:v>Normalizado</x:v>
      </x:c>
      <x:c r="F2689" t="str"/>
    </x:row>
    <x:row r="2690">
      <x:c r="A2690" t="str">
        <x:v>AT-02682</x:v>
      </x:c>
      <x:c r="B2690" t="str">
        <x:v>Telefone</x:v>
      </x:c>
      <x:c r="C2690" t="str">
        <x:v>(11) 4743-9673</x:v>
      </x:c>
      <x:c r="D2690" t="str">
        <x:v>+55 (11) 4743-9673</x:v>
      </x:c>
      <x:c r="E2690" t="str">
        <x:v>Normalizado</x:v>
      </x:c>
      <x:c r="F2690" t="str"/>
    </x:row>
    <x:row r="2691">
      <x:c r="A2691" t="str">
        <x:v>AT-02683</x:v>
      </x:c>
      <x:c r="B2691" t="str">
        <x:v>Telefone</x:v>
      </x:c>
      <x:c r="C2691" t="str">
        <x:v>(11) 4747-1166</x:v>
      </x:c>
      <x:c r="D2691" t="str">
        <x:v>+55 (11) 4747-1166</x:v>
      </x:c>
      <x:c r="E2691" t="str">
        <x:v>Normalizado</x:v>
      </x:c>
      <x:c r="F2691" t="str"/>
    </x:row>
    <x:row r="2692">
      <x:c r="A2692" t="str">
        <x:v>AT-02684</x:v>
      </x:c>
      <x:c r="B2692" t="str">
        <x:v>Telefone</x:v>
      </x:c>
      <x:c r="C2692" t="str">
        <x:v>(11) 4743-1810</x:v>
      </x:c>
      <x:c r="D2692" t="str">
        <x:v>+55 (11) 4743-1810</x:v>
      </x:c>
      <x:c r="E2692" t="str">
        <x:v>Normalizado</x:v>
      </x:c>
      <x:c r="F2692" t="str"/>
    </x:row>
    <x:row r="2693">
      <x:c r="A2693" t="str">
        <x:v>AT-02685</x:v>
      </x:c>
      <x:c r="B2693" t="str">
        <x:v>Telefone</x:v>
      </x:c>
      <x:c r="C2693" t="str">
        <x:v>(11) 4749-1659</x:v>
      </x:c>
      <x:c r="D2693" t="str">
        <x:v>+55 (11) 4749-1659</x:v>
      </x:c>
      <x:c r="E2693" t="str">
        <x:v>Normalizado</x:v>
      </x:c>
      <x:c r="F2693" t="str"/>
    </x:row>
    <x:row r="2694">
      <x:c r="A2694" t="str">
        <x:v>AT-02686</x:v>
      </x:c>
      <x:c r="B2694" t="str">
        <x:v>Telefone</x:v>
      </x:c>
      <x:c r="C2694" t="str">
        <x:v>(11) 4748-4473</x:v>
      </x:c>
      <x:c r="D2694" t="str">
        <x:v>+55 (11) 4748-4473</x:v>
      </x:c>
      <x:c r="E2694" t="str">
        <x:v>Normalizado</x:v>
      </x:c>
      <x:c r="F2694" t="str"/>
    </x:row>
    <x:row r="2695">
      <x:c r="A2695" t="str">
        <x:v>AT-02687</x:v>
      </x:c>
      <x:c r="B2695" t="str">
        <x:v>Telefone</x:v>
      </x:c>
      <x:c r="C2695" t="str">
        <x:v>(11) 4746-2200</x:v>
      </x:c>
      <x:c r="D2695" t="str">
        <x:v>+55 (11) 4746-2200</x:v>
      </x:c>
      <x:c r="E2695" t="str">
        <x:v>Normalizado</x:v>
      </x:c>
      <x:c r="F2695" t="str"/>
    </x:row>
    <x:row r="2696">
      <x:c r="A2696" t="str">
        <x:v>AT-02688</x:v>
      </x:c>
      <x:c r="B2696" t="str">
        <x:v>Telefone</x:v>
      </x:c>
      <x:c r="C2696" t="str">
        <x:v>(11) 4742-7898</x:v>
      </x:c>
      <x:c r="D2696" t="str">
        <x:v>+55 (11) 4742-7898</x:v>
      </x:c>
      <x:c r="E2696" t="str">
        <x:v>Normalizado</x:v>
      </x:c>
      <x:c r="F2696" t="str"/>
    </x:row>
    <x:row r="2697">
      <x:c r="A2697" t="str">
        <x:v>AT-02689</x:v>
      </x:c>
      <x:c r="B2697" t="str">
        <x:v>Telefone</x:v>
      </x:c>
      <x:c r="C2697" t="str">
        <x:v>(11) 4742-6707</x:v>
      </x:c>
      <x:c r="D2697" t="str">
        <x:v>+55 (11) 4742-6707</x:v>
      </x:c>
      <x:c r="E2697" t="str">
        <x:v>Normalizado</x:v>
      </x:c>
      <x:c r="F2697" t="str"/>
    </x:row>
    <x:row r="2698">
      <x:c r="A2698" t="str">
        <x:v>AT-02690</x:v>
      </x:c>
      <x:c r="B2698" t="str">
        <x:v>Telefone</x:v>
      </x:c>
      <x:c r="C2698" t="str">
        <x:v>(11) 4742-6679</x:v>
      </x:c>
      <x:c r="D2698" t="str">
        <x:v>+55 (11) 4742-6679</x:v>
      </x:c>
      <x:c r="E2698" t="str">
        <x:v>Normalizado</x:v>
      </x:c>
      <x:c r="F2698" t="str"/>
    </x:row>
    <x:row r="2699">
      <x:c r="A2699" t="str">
        <x:v>AT-02691</x:v>
      </x:c>
      <x:c r="B2699" t="str">
        <x:v>Telefone</x:v>
      </x:c>
      <x:c r="C2699" t="str">
        <x:v>(11) 4743-1344</x:v>
      </x:c>
      <x:c r="D2699" t="str">
        <x:v>+55 (11) 4743-1344</x:v>
      </x:c>
      <x:c r="E2699" t="str">
        <x:v>Normalizado</x:v>
      </x:c>
      <x:c r="F2699" t="str"/>
    </x:row>
    <x:row r="2700">
      <x:c r="A2700" t="str">
        <x:v>AT-02692</x:v>
      </x:c>
      <x:c r="B2700" t="str">
        <x:v>Telefone</x:v>
      </x:c>
      <x:c r="C2700" t="str">
        <x:v>(11) 4746-2944</x:v>
      </x:c>
      <x:c r="D2700" t="str">
        <x:v>+55 (11) 4746-2944</x:v>
      </x:c>
      <x:c r="E2700" t="str">
        <x:v>Normalizado</x:v>
      </x:c>
      <x:c r="F2700" t="str"/>
    </x:row>
    <x:row r="2701">
      <x:c r="A2701" t="str">
        <x:v>AT-02693</x:v>
      </x:c>
      <x:c r="B2701" t="str">
        <x:v>Telefone</x:v>
      </x:c>
      <x:c r="C2701" t="str">
        <x:v>(11) 4759-2205</x:v>
      </x:c>
      <x:c r="D2701" t="str">
        <x:v>+55 (11) 4759-2205</x:v>
      </x:c>
      <x:c r="E2701" t="str">
        <x:v>Normalizado</x:v>
      </x:c>
      <x:c r="F2701" t="str"/>
    </x:row>
    <x:row r="2702">
      <x:c r="A2702" t="str">
        <x:v>AT-02694</x:v>
      </x:c>
      <x:c r="B2702" t="str">
        <x:v>Telefone</x:v>
      </x:c>
      <x:c r="C2702" t="str">
        <x:v>(11) 4743-1811</x:v>
      </x:c>
      <x:c r="D2702" t="str">
        <x:v>+55 (11) 4743-1811</x:v>
      </x:c>
      <x:c r="E2702" t="str">
        <x:v>Normalizado</x:v>
      </x:c>
      <x:c r="F2702" t="str"/>
    </x:row>
    <x:row r="2703">
      <x:c r="A2703" t="str">
        <x:v>AT-02695</x:v>
      </x:c>
      <x:c r="B2703" t="str">
        <x:v>Telefone</x:v>
      </x:c>
      <x:c r="C2703" t="str">
        <x:v>(11) 4749-2977</x:v>
      </x:c>
      <x:c r="D2703" t="str">
        <x:v>+55 (11) 4749-2977</x:v>
      </x:c>
      <x:c r="E2703" t="str">
        <x:v>Normalizado</x:v>
      </x:c>
      <x:c r="F2703" t="str"/>
    </x:row>
    <x:row r="2704">
      <x:c r="A2704" t="str">
        <x:v>AT-02696</x:v>
      </x:c>
      <x:c r="B2704" t="str">
        <x:v>Telefone</x:v>
      </x:c>
      <x:c r="C2704" t="str">
        <x:v>(11) 4747-8613</x:v>
      </x:c>
      <x:c r="D2704" t="str">
        <x:v>+55 (11) 4747-8613</x:v>
      </x:c>
      <x:c r="E2704" t="str">
        <x:v>Normalizado</x:v>
      </x:c>
      <x:c r="F2704" t="str"/>
    </x:row>
    <x:row r="2705">
      <x:c r="A2705" t="str">
        <x:v>AT-02697</x:v>
      </x:c>
      <x:c r="B2705" t="str">
        <x:v>Telefone</x:v>
      </x:c>
      <x:c r="C2705" t="str">
        <x:v>(11) 4749-1286</x:v>
      </x:c>
      <x:c r="D2705" t="str">
        <x:v>+55 (11) 4749-1286</x:v>
      </x:c>
      <x:c r="E2705" t="str">
        <x:v>Normalizado</x:v>
      </x:c>
      <x:c r="F2705" t="str"/>
    </x:row>
    <x:row r="2706">
      <x:c r="A2706" t="str">
        <x:v>AT-02698</x:v>
      </x:c>
      <x:c r="B2706" t="str">
        <x:v>Telefone</x:v>
      </x:c>
      <x:c r="C2706" t="str">
        <x:v>(11) 4744-4874</x:v>
      </x:c>
      <x:c r="D2706" t="str">
        <x:v>+55 (11) 4744-4874</x:v>
      </x:c>
      <x:c r="E2706" t="str">
        <x:v>Normalizado</x:v>
      </x:c>
      <x:c r="F2706" t="str"/>
    </x:row>
    <x:row r="2707">
      <x:c r="A2707" t="str">
        <x:v>AT-02699</x:v>
      </x:c>
      <x:c r="B2707" t="str">
        <x:v>Telefone</x:v>
      </x:c>
      <x:c r="C2707" t="str">
        <x:v>(11) 4743-1808</x:v>
      </x:c>
      <x:c r="D2707" t="str">
        <x:v>+55 (11) 4743-1808</x:v>
      </x:c>
      <x:c r="E2707" t="str">
        <x:v>Normalizado</x:v>
      </x:c>
      <x:c r="F2707" t="str"/>
    </x:row>
    <x:row r="2708">
      <x:c r="A2708" t="str">
        <x:v>AT-02700</x:v>
      </x:c>
      <x:c r="B2708" t="str">
        <x:v>Telefone</x:v>
      </x:c>
      <x:c r="C2708" t="str">
        <x:v>(11) 4748-3114</x:v>
      </x:c>
      <x:c r="D2708" t="str">
        <x:v>+55 (11) 4748-3114</x:v>
      </x:c>
      <x:c r="E2708" t="str">
        <x:v>Normalizado</x:v>
      </x:c>
      <x:c r="F2708" t="str"/>
    </x:row>
    <x:row r="2709">
      <x:c r="A2709" t="str">
        <x:v>AT-02701</x:v>
      </x:c>
      <x:c r="B2709" t="str">
        <x:v>Telefone</x:v>
      </x:c>
      <x:c r="C2709" t="str">
        <x:v>(11) 4752-6441</x:v>
      </x:c>
      <x:c r="D2709" t="str">
        <x:v>+55 (11) 4752-6441</x:v>
      </x:c>
      <x:c r="E2709" t="str">
        <x:v>Normalizado</x:v>
      </x:c>
      <x:c r="F2709" t="str"/>
    </x:row>
    <x:row r="2710">
      <x:c r="A2710" t="str">
        <x:v>AT-02702</x:v>
      </x:c>
      <x:c r="B2710" t="str">
        <x:v>Telefone</x:v>
      </x:c>
      <x:c r="C2710" t="str">
        <x:v>(11) 4752-7978</x:v>
      </x:c>
      <x:c r="D2710" t="str">
        <x:v>+55 (11) 4752-7978</x:v>
      </x:c>
      <x:c r="E2710" t="str">
        <x:v>Normalizado</x:v>
      </x:c>
      <x:c r="F2710" t="str"/>
    </x:row>
    <x:row r="2711">
      <x:c r="A2711" t="str">
        <x:v>AT-02703</x:v>
      </x:c>
      <x:c r="B2711" t="str">
        <x:v>Telefone</x:v>
      </x:c>
      <x:c r="C2711" t="str">
        <x:v>(11) 4731-8186</x:v>
      </x:c>
      <x:c r="D2711" t="str">
        <x:v>+55 (11) 4731-8186</x:v>
      </x:c>
      <x:c r="E2711" t="str">
        <x:v>Normalizado</x:v>
      </x:c>
      <x:c r="F2711" t="str"/>
    </x:row>
    <x:row r="2712">
      <x:c r="A2712" t="str">
        <x:v>AT-02704</x:v>
      </x:c>
      <x:c r="B2712" t="str">
        <x:v>Telefone</x:v>
      </x:c>
      <x:c r="C2712" t="str">
        <x:v>(11) 4731-3371</x:v>
      </x:c>
      <x:c r="D2712" t="str">
        <x:v>+55 (11) 4731-3371</x:v>
      </x:c>
      <x:c r="E2712" t="str">
        <x:v>Normalizado</x:v>
      </x:c>
      <x:c r="F2712" t="str"/>
    </x:row>
    <x:row r="2713">
      <x:c r="A2713" t="str">
        <x:v>AT-02705</x:v>
      </x:c>
      <x:c r="B2713" t="str">
        <x:v>Telefone</x:v>
      </x:c>
      <x:c r="C2713" t="str">
        <x:v>(11) 4748-1732</x:v>
      </x:c>
      <x:c r="D2713" t="str">
        <x:v>+55 (11) 4748-1732</x:v>
      </x:c>
      <x:c r="E2713" t="str">
        <x:v>Normalizado</x:v>
      </x:c>
      <x:c r="F2713" t="str"/>
    </x:row>
    <x:row r="2714">
      <x:c r="A2714" t="str">
        <x:v>AT-02706</x:v>
      </x:c>
      <x:c r="B2714" t="str">
        <x:v>Telefone</x:v>
      </x:c>
      <x:c r="C2714" t="str">
        <x:v>(11) 4742-6305</x:v>
      </x:c>
      <x:c r="D2714" t="str">
        <x:v>+55 (11) 4742-6305</x:v>
      </x:c>
      <x:c r="E2714" t="str">
        <x:v>Normalizado</x:v>
      </x:c>
      <x:c r="F2714" t="str"/>
    </x:row>
    <x:row r="2715">
      <x:c r="A2715" t="str">
        <x:v>AT-02707</x:v>
      </x:c>
      <x:c r="B2715" t="str">
        <x:v>Telefone</x:v>
      </x:c>
      <x:c r="C2715" t="str">
        <x:v>(11) 4749-7077</x:v>
      </x:c>
      <x:c r="D2715" t="str">
        <x:v>+55 (11) 4749-7077</x:v>
      </x:c>
      <x:c r="E2715" t="str">
        <x:v>Normalizado</x:v>
      </x:c>
      <x:c r="F2715" t="str"/>
    </x:row>
    <x:row r="2716">
      <x:c r="A2716" t="str">
        <x:v>AT-02708</x:v>
      </x:c>
      <x:c r="B2716" t="str">
        <x:v>Telefone</x:v>
      </x:c>
      <x:c r="C2716" t="str">
        <x:v>(11) 4742-9376</x:v>
      </x:c>
      <x:c r="D2716" t="str">
        <x:v>+55 (11) 4742-9376</x:v>
      </x:c>
      <x:c r="E2716" t="str">
        <x:v>Normalizado</x:v>
      </x:c>
      <x:c r="F2716" t="str"/>
    </x:row>
    <x:row r="2717">
      <x:c r="A2717" t="str">
        <x:v>AT-02709</x:v>
      </x:c>
      <x:c r="B2717" t="str">
        <x:v>Telefone</x:v>
      </x:c>
      <x:c r="C2717" t="str">
        <x:v>(11) 4749-3804</x:v>
      </x:c>
      <x:c r="D2717" t="str">
        <x:v>+55 (11) 4749-3804</x:v>
      </x:c>
      <x:c r="E2717" t="str">
        <x:v>Normalizado</x:v>
      </x:c>
      <x:c r="F2717" t="str"/>
    </x:row>
    <x:row r="2718">
      <x:c r="A2718" t="str">
        <x:v>AT-02710</x:v>
      </x:c>
      <x:c r="B2718" t="str">
        <x:v>Telefone</x:v>
      </x:c>
      <x:c r="C2718" t="str">
        <x:v>(11) 2146-1800</x:v>
      </x:c>
      <x:c r="D2718" t="str">
        <x:v>+55 (11) 2146-1800</x:v>
      </x:c>
      <x:c r="E2718" t="str">
        <x:v>Normalizado</x:v>
      </x:c>
      <x:c r="F2718" t="str"/>
    </x:row>
    <x:row r="2719">
      <x:c r="A2719" t="str">
        <x:v>AT-02711</x:v>
      </x:c>
      <x:c r="B2719" t="str">
        <x:v>Telefone</x:v>
      </x:c>
      <x:c r="C2719" t="str">
        <x:v>(11) 4749-4490</x:v>
      </x:c>
      <x:c r="D2719" t="str">
        <x:v>+55 (11) 4749-4490</x:v>
      </x:c>
      <x:c r="E2719" t="str">
        <x:v>Normalizado</x:v>
      </x:c>
      <x:c r="F2719" t="str"/>
    </x:row>
    <x:row r="2720">
      <x:c r="A2720" t="str">
        <x:v>AT-02712</x:v>
      </x:c>
      <x:c r="B2720" t="str">
        <x:v>Telefone</x:v>
      </x:c>
      <x:c r="C2720" t="str">
        <x:v>(11) 4747-4052</x:v>
      </x:c>
      <x:c r="D2720" t="str">
        <x:v>+55 (11) 4747-4052</x:v>
      </x:c>
      <x:c r="E2720" t="str">
        <x:v>Normalizado</x:v>
      </x:c>
      <x:c r="F2720" t="str"/>
    </x:row>
    <x:row r="2721">
      <x:c r="A2721" t="str">
        <x:v>AT-02713</x:v>
      </x:c>
      <x:c r="B2721" t="str">
        <x:v>Telefone</x:v>
      </x:c>
      <x:c r="C2721" t="str">
        <x:v>(11) 4752-2217</x:v>
      </x:c>
      <x:c r="D2721" t="str">
        <x:v>+55 (11) 4752-2217</x:v>
      </x:c>
      <x:c r="E2721" t="str">
        <x:v>Normalizado</x:v>
      </x:c>
      <x:c r="F2721" t="str"/>
    </x:row>
    <x:row r="2722">
      <x:c r="A2722" t="str">
        <x:v>AT-02714</x:v>
      </x:c>
      <x:c r="B2722" t="str">
        <x:v>Telefone</x:v>
      </x:c>
      <x:c r="C2722" t="str">
        <x:v>(11) 4742-6600</x:v>
      </x:c>
      <x:c r="D2722" t="str">
        <x:v>+55 (11) 4742-6600</x:v>
      </x:c>
      <x:c r="E2722" t="str">
        <x:v>Normalizado</x:v>
      </x:c>
      <x:c r="F2722" t="str"/>
    </x:row>
    <x:row r="2723">
      <x:c r="A2723" t="str">
        <x:v>AT-02715</x:v>
      </x:c>
      <x:c r="B2723" t="str">
        <x:v>Telefone</x:v>
      </x:c>
      <x:c r="C2723" t="str">
        <x:v>(11) 4749-1982</x:v>
      </x:c>
      <x:c r="D2723" t="str">
        <x:v>+55 (11) 4749-1982</x:v>
      </x:c>
      <x:c r="E2723" t="str">
        <x:v>Normalizado</x:v>
      </x:c>
      <x:c r="F2723" t="str"/>
    </x:row>
    <x:row r="2724">
      <x:c r="A2724" t="str">
        <x:v>AT-02716</x:v>
      </x:c>
      <x:c r="B2724" t="str">
        <x:v>Telefone</x:v>
      </x:c>
      <x:c r="C2724" t="str">
        <x:v>(11) 4747-1110</x:v>
      </x:c>
      <x:c r="D2724" t="str">
        <x:v>+55 (11) 4747-1110</x:v>
      </x:c>
      <x:c r="E2724" t="str">
        <x:v>Normalizado</x:v>
      </x:c>
      <x:c r="F2724" t="str"/>
    </x:row>
    <x:row r="2725">
      <x:c r="A2725" t="str">
        <x:v>AT-02717</x:v>
      </x:c>
      <x:c r="B2725" t="str">
        <x:v>Telefone</x:v>
      </x:c>
      <x:c r="C2725" t="str">
        <x:v>(11) 4759-3789</x:v>
      </x:c>
      <x:c r="D2725" t="str">
        <x:v>+55 (11) 4759-3789</x:v>
      </x:c>
      <x:c r="E2725" t="str">
        <x:v>Normalizado</x:v>
      </x:c>
      <x:c r="F2725" t="str"/>
    </x:row>
    <x:row r="2726">
      <x:c r="A2726" t="str">
        <x:v>AT-02718</x:v>
      </x:c>
      <x:c r="B2726" t="str">
        <x:v>Telefone</x:v>
      </x:c>
      <x:c r="C2726" t="str">
        <x:v>(11) 4741-2309</x:v>
      </x:c>
      <x:c r="D2726" t="str">
        <x:v>+55 (11) 4741-2309</x:v>
      </x:c>
      <x:c r="E2726" t="str">
        <x:v>Normalizado</x:v>
      </x:c>
      <x:c r="F2726" t="str"/>
    </x:row>
    <x:row r="2727">
      <x:c r="A2727" t="str">
        <x:v>AT-02719</x:v>
      </x:c>
      <x:c r="B2727" t="str">
        <x:v>Telefone</x:v>
      </x:c>
      <x:c r="C2727" t="str">
        <x:v>(11) 4749-4947</x:v>
      </x:c>
      <x:c r="D2727" t="str">
        <x:v>+55 (11) 4749-4947</x:v>
      </x:c>
      <x:c r="E2727" t="str">
        <x:v>Normalizado</x:v>
      </x:c>
      <x:c r="F2727" t="str"/>
    </x:row>
    <x:row r="2728">
      <x:c r="A2728" t="str">
        <x:v>AT-02720</x:v>
      </x:c>
      <x:c r="B2728" t="str">
        <x:v>Telefone</x:v>
      </x:c>
      <x:c r="C2728" t="str">
        <x:v>(11) 4743-2131</x:v>
      </x:c>
      <x:c r="D2728" t="str">
        <x:v>+55 (11) 4743-2131</x:v>
      </x:c>
      <x:c r="E2728" t="str">
        <x:v>Normalizado</x:v>
      </x:c>
      <x:c r="F2728" t="str"/>
    </x:row>
    <x:row r="2729">
      <x:c r="A2729" t="str">
        <x:v>AT-02721</x:v>
      </x:c>
      <x:c r="B2729" t="str">
        <x:v>Telefone</x:v>
      </x:c>
      <x:c r="C2729" t="str">
        <x:v>(11) 4743-1799</x:v>
      </x:c>
      <x:c r="D2729" t="str">
        <x:v>+55 (11) 4743-1799</x:v>
      </x:c>
      <x:c r="E2729" t="str">
        <x:v>Normalizado</x:v>
      </x:c>
      <x:c r="F2729" t="str"/>
    </x:row>
    <x:row r="2730">
      <x:c r="A2730" t="str">
        <x:v>AT-02722</x:v>
      </x:c>
      <x:c r="B2730" t="str">
        <x:v>Telefone</x:v>
      </x:c>
      <x:c r="C2730" t="str">
        <x:v>(11) 4742-6914</x:v>
      </x:c>
      <x:c r="D2730" t="str">
        <x:v>+55 (11) 4742-6914</x:v>
      </x:c>
      <x:c r="E2730" t="str">
        <x:v>Normalizado</x:v>
      </x:c>
      <x:c r="F2730" t="str"/>
    </x:row>
    <x:row r="2731">
      <x:c r="A2731" t="str">
        <x:v>AT-02723</x:v>
      </x:c>
      <x:c r="B2731" t="str">
        <x:v>Telefone</x:v>
      </x:c>
      <x:c r="C2731" t="str">
        <x:v>(11) 4749-6309</x:v>
      </x:c>
      <x:c r="D2731" t="str">
        <x:v>+55 (11) 4749-6309</x:v>
      </x:c>
      <x:c r="E2731" t="str">
        <x:v>Normalizado</x:v>
      </x:c>
      <x:c r="F2731" t="str"/>
    </x:row>
    <x:row r="2732">
      <x:c r="A2732" t="str">
        <x:v>AT-02724</x:v>
      </x:c>
      <x:c r="B2732" t="str">
        <x:v>Telefone</x:v>
      </x:c>
      <x:c r="C2732" t="str">
        <x:v>(11) 4749-1800</x:v>
      </x:c>
      <x:c r="D2732" t="str">
        <x:v>+55 (11) 4749-1800</x:v>
      </x:c>
      <x:c r="E2732" t="str">
        <x:v>Normalizado</x:v>
      </x:c>
      <x:c r="F2732" t="str"/>
    </x:row>
    <x:row r="2733">
      <x:c r="A2733" t="str">
        <x:v>AT-02725</x:v>
      </x:c>
      <x:c r="B2733" t="str">
        <x:v>Telefone</x:v>
      </x:c>
      <x:c r="C2733" t="str">
        <x:v>(11) 4747-7807</x:v>
      </x:c>
      <x:c r="D2733" t="str">
        <x:v>+55 (11) 4747-7807</x:v>
      </x:c>
      <x:c r="E2733" t="str">
        <x:v>Normalizado</x:v>
      </x:c>
      <x:c r="F2733" t="str"/>
    </x:row>
    <x:row r="2734">
      <x:c r="A2734" t="str">
        <x:v>AT-02726</x:v>
      </x:c>
      <x:c r="B2734" t="str">
        <x:v>Telefone</x:v>
      </x:c>
      <x:c r="C2734" t="str">
        <x:v>(11) 4747-7833</x:v>
      </x:c>
      <x:c r="D2734" t="str">
        <x:v>+55 (11) 4747-7833</x:v>
      </x:c>
      <x:c r="E2734" t="str">
        <x:v>Normalizado</x:v>
      </x:c>
      <x:c r="F2734" t="str"/>
    </x:row>
    <x:row r="2735">
      <x:c r="A2735" t="str">
        <x:v>AT-02727</x:v>
      </x:c>
      <x:c r="B2735" t="str">
        <x:v>Telefone</x:v>
      </x:c>
      <x:c r="C2735" t="str">
        <x:v>(11) 4759-1496</x:v>
      </x:c>
      <x:c r="D2735" t="str">
        <x:v>+55 (11) 4759-1496</x:v>
      </x:c>
      <x:c r="E2735" t="str">
        <x:v>Normalizado</x:v>
      </x:c>
      <x:c r="F2735" t="str"/>
    </x:row>
    <x:row r="2736">
      <x:c r="A2736" t="str">
        <x:v>AT-02728</x:v>
      </x:c>
      <x:c r="B2736" t="str">
        <x:v>Telefone</x:v>
      </x:c>
      <x:c r="C2736" t="str">
        <x:v>(11) 4747-4141</x:v>
      </x:c>
      <x:c r="D2736" t="str">
        <x:v>+55 (11) 4747-4141</x:v>
      </x:c>
      <x:c r="E2736" t="str">
        <x:v>Normalizado</x:v>
      </x:c>
      <x:c r="F2736" t="str"/>
    </x:row>
    <x:row r="2737">
      <x:c r="A2737" t="str">
        <x:v>AT-02729</x:v>
      </x:c>
      <x:c r="B2737" t="str">
        <x:v>Telefone</x:v>
      </x:c>
      <x:c r="C2737" t="str">
        <x:v>(11) 4748-4420</x:v>
      </x:c>
      <x:c r="D2737" t="str">
        <x:v>+55 (11) 4748-4420</x:v>
      </x:c>
      <x:c r="E2737" t="str">
        <x:v>Normalizado</x:v>
      </x:c>
      <x:c r="F2737" t="str"/>
    </x:row>
    <x:row r="2738">
      <x:c r="A2738" t="str">
        <x:v>AT-02730</x:v>
      </x:c>
      <x:c r="B2738" t="str">
        <x:v>Telefone</x:v>
      </x:c>
      <x:c r="C2738" t="str">
        <x:v>(11) 4748-1702</x:v>
      </x:c>
      <x:c r="D2738" t="str">
        <x:v>+55 (11) 4748-1702</x:v>
      </x:c>
      <x:c r="E2738" t="str">
        <x:v>Normalizado</x:v>
      </x:c>
      <x:c r="F2738" t="str"/>
    </x:row>
    <x:row r="2739">
      <x:c r="A2739" t="str">
        <x:v>AT-02731</x:v>
      </x:c>
      <x:c r="B2739" t="str">
        <x:v>Telefone</x:v>
      </x:c>
      <x:c r="C2739" t="str">
        <x:v>(11) 4752-1534</x:v>
      </x:c>
      <x:c r="D2739" t="str">
        <x:v>+55 (11) 4752-1534</x:v>
      </x:c>
      <x:c r="E2739" t="str">
        <x:v>Normalizado</x:v>
      </x:c>
      <x:c r="F2739" t="str"/>
    </x:row>
    <x:row r="2740">
      <x:c r="A2740" t="str">
        <x:v>AT-02732</x:v>
      </x:c>
      <x:c r="B2740" t="str">
        <x:v>Telefone</x:v>
      </x:c>
      <x:c r="C2740" t="str">
        <x:v>(11) 4747-1861</x:v>
      </x:c>
      <x:c r="D2740" t="str">
        <x:v>+55 (11) 4747-1861</x:v>
      </x:c>
      <x:c r="E2740" t="str">
        <x:v>Normalizado</x:v>
      </x:c>
      <x:c r="F2740" t="str"/>
    </x:row>
    <x:row r="2741">
      <x:c r="A2741" t="str">
        <x:v>AT-02733</x:v>
      </x:c>
      <x:c r="B2741" t="str">
        <x:v>Telefone</x:v>
      </x:c>
      <x:c r="C2741" t="str">
        <x:v>(11) 4742-8337</x:v>
      </x:c>
      <x:c r="D2741" t="str">
        <x:v>+55 (11) 4742-8337</x:v>
      </x:c>
      <x:c r="E2741" t="str">
        <x:v>Normalizado</x:v>
      </x:c>
      <x:c r="F2741" t="str"/>
    </x:row>
    <x:row r="2742">
      <x:c r="A2742" t="str">
        <x:v>AT-02734</x:v>
      </x:c>
      <x:c r="B2742" t="str">
        <x:v>Telefone</x:v>
      </x:c>
      <x:c r="C2742" t="str">
        <x:v>(11) 4748-9526</x:v>
      </x:c>
      <x:c r="D2742" t="str">
        <x:v>+55 (11) 4748-9526</x:v>
      </x:c>
      <x:c r="E2742" t="str">
        <x:v>Normalizado</x:v>
      </x:c>
      <x:c r="F2742" t="str"/>
    </x:row>
    <x:row r="2743">
      <x:c r="A2743" t="str">
        <x:v>AT-02735</x:v>
      </x:c>
      <x:c r="B2743" t="str">
        <x:v>Telefone</x:v>
      </x:c>
      <x:c r="C2743" t="str">
        <x:v>(11) 4743-9211</x:v>
      </x:c>
      <x:c r="D2743" t="str">
        <x:v>+55 (11) 4743-9211</x:v>
      </x:c>
      <x:c r="E2743" t="str">
        <x:v>Normalizado</x:v>
      </x:c>
      <x:c r="F2743" t="str"/>
    </x:row>
    <x:row r="2744">
      <x:c r="A2744" t="str">
        <x:v>AT-02736</x:v>
      </x:c>
      <x:c r="B2744" t="str">
        <x:v>Telefone</x:v>
      </x:c>
      <x:c r="C2744" t="str">
        <x:v>(11) 4741-3500</x:v>
      </x:c>
      <x:c r="D2744" t="str">
        <x:v>+55 (11) 4741-3500</x:v>
      </x:c>
      <x:c r="E2744" t="str">
        <x:v>Normalizado</x:v>
      </x:c>
      <x:c r="F2744" t="str"/>
    </x:row>
    <x:row r="2745">
      <x:c r="A2745" t="str">
        <x:v>AT-02737</x:v>
      </x:c>
      <x:c r="B2745" t="str">
        <x:v>Telefone</x:v>
      </x:c>
      <x:c r="C2745" t="str">
        <x:v>(11) 4743-3749</x:v>
      </x:c>
      <x:c r="D2745" t="str">
        <x:v>+55 (11) 4743-3749</x:v>
      </x:c>
      <x:c r="E2745" t="str">
        <x:v>Normalizado</x:v>
      </x:c>
      <x:c r="F2745" t="str"/>
    </x:row>
    <x:row r="2746">
      <x:c r="A2746" t="str">
        <x:v>AT-02738</x:v>
      </x:c>
      <x:c r="B2746" t="str">
        <x:v>Telefone</x:v>
      </x:c>
      <x:c r="C2746" t="str">
        <x:v>(11) 4742-9837</x:v>
      </x:c>
      <x:c r="D2746" t="str">
        <x:v>+55 (11) 4742-9837</x:v>
      </x:c>
      <x:c r="E2746" t="str">
        <x:v>Normalizado</x:v>
      </x:c>
      <x:c r="F2746" t="str"/>
    </x:row>
    <x:row r="2747">
      <x:c r="A2747" t="str">
        <x:v>AT-02739</x:v>
      </x:c>
      <x:c r="B2747" t="str">
        <x:v>Telefone</x:v>
      </x:c>
      <x:c r="C2747" t="str">
        <x:v>(11) 4748-1558</x:v>
      </x:c>
      <x:c r="D2747" t="str">
        <x:v>+55 (11) 4748-1558</x:v>
      </x:c>
      <x:c r="E2747" t="str">
        <x:v>Normalizado</x:v>
      </x:c>
      <x:c r="F2747" t="str"/>
    </x:row>
    <x:row r="2748">
      <x:c r="A2748" t="str">
        <x:v>AT-02740</x:v>
      </x:c>
      <x:c r="B2748" t="str">
        <x:v>Telefone</x:v>
      </x:c>
      <x:c r="C2748" t="str">
        <x:v>(11) 4747-4639</x:v>
      </x:c>
      <x:c r="D2748" t="str">
        <x:v>+55 (11) 4747-4639</x:v>
      </x:c>
      <x:c r="E2748" t="str">
        <x:v>Normalizado</x:v>
      </x:c>
      <x:c r="F2748" t="str"/>
    </x:row>
    <x:row r="2749">
      <x:c r="A2749" t="str">
        <x:v>AT-02741</x:v>
      </x:c>
      <x:c r="B2749" t="str">
        <x:v>Telefone</x:v>
      </x:c>
      <x:c r="C2749" t="str">
        <x:v>(11) 4749-7024</x:v>
      </x:c>
      <x:c r="D2749" t="str">
        <x:v>+55 (11) 4749-7024</x:v>
      </x:c>
      <x:c r="E2749" t="str">
        <x:v>Normalizado</x:v>
      </x:c>
      <x:c r="F2749" t="str"/>
    </x:row>
    <x:row r="2750">
      <x:c r="A2750" t="str">
        <x:v>AT-02742</x:v>
      </x:c>
      <x:c r="B2750" t="str">
        <x:v>Telefone</x:v>
      </x:c>
      <x:c r="C2750" t="str">
        <x:v>(11) 4748-0384</x:v>
      </x:c>
      <x:c r="D2750" t="str">
        <x:v>+55 (11) 4748-0384</x:v>
      </x:c>
      <x:c r="E2750" t="str">
        <x:v>Normalizado</x:v>
      </x:c>
      <x:c r="F2750" t="str"/>
    </x:row>
    <x:row r="2751">
      <x:c r="A2751" t="str">
        <x:v>AT-02743</x:v>
      </x:c>
      <x:c r="B2751" t="str">
        <x:v>Telefone</x:v>
      </x:c>
      <x:c r="C2751" t="str">
        <x:v>(11) 4749-5430</x:v>
      </x:c>
      <x:c r="D2751" t="str">
        <x:v>+55 (11) 4749-5430</x:v>
      </x:c>
      <x:c r="E2751" t="str">
        <x:v>Normalizado</x:v>
      </x:c>
      <x:c r="F2751" t="str"/>
    </x:row>
    <x:row r="2752">
      <x:c r="A2752" t="str">
        <x:v>AT-02744</x:v>
      </x:c>
      <x:c r="B2752" t="str">
        <x:v>Telefone</x:v>
      </x:c>
      <x:c r="C2752" t="str">
        <x:v>(11) 4743-1807</x:v>
      </x:c>
      <x:c r="D2752" t="str">
        <x:v>+55 (11) 4743-1807</x:v>
      </x:c>
      <x:c r="E2752" t="str">
        <x:v>Normalizado</x:v>
      </x:c>
      <x:c r="F2752" t="str"/>
    </x:row>
    <x:row r="2753">
      <x:c r="A2753" t="str">
        <x:v>AT-02745</x:v>
      </x:c>
      <x:c r="B2753" t="str">
        <x:v>Telefone</x:v>
      </x:c>
      <x:c r="C2753" t="str">
        <x:v>(11) 4747-1897</x:v>
      </x:c>
      <x:c r="D2753" t="str">
        <x:v>+55 (11) 4747-1897</x:v>
      </x:c>
      <x:c r="E2753" t="str">
        <x:v>Normalizado</x:v>
      </x:c>
      <x:c r="F2753" t="str"/>
    </x:row>
    <x:row r="2754">
      <x:c r="A2754" t="str">
        <x:v>AT-02746</x:v>
      </x:c>
      <x:c r="B2754" t="str">
        <x:v>Telefone</x:v>
      </x:c>
      <x:c r="C2754" t="str">
        <x:v>(11) 4747-6782</x:v>
      </x:c>
      <x:c r="D2754" t="str">
        <x:v>+55 (11) 4747-6782</x:v>
      </x:c>
      <x:c r="E2754" t="str">
        <x:v>Normalizado</x:v>
      </x:c>
      <x:c r="F2754" t="str"/>
    </x:row>
    <x:row r="2755">
      <x:c r="A2755" t="str">
        <x:v>AT-02747</x:v>
      </x:c>
      <x:c r="B2755" t="str">
        <x:v>Telefone</x:v>
      </x:c>
      <x:c r="C2755" t="str">
        <x:v>(11) 4748-1136</x:v>
      </x:c>
      <x:c r="D2755" t="str">
        <x:v>+55 (11) 4748-1136</x:v>
      </x:c>
      <x:c r="E2755" t="str">
        <x:v>Normalizado</x:v>
      </x:c>
      <x:c r="F2755" t="str"/>
    </x:row>
    <x:row r="2756">
      <x:c r="A2756" t="str">
        <x:v>AT-02748</x:v>
      </x:c>
      <x:c r="B2756" t="str">
        <x:v>Telefone</x:v>
      </x:c>
      <x:c r="C2756" t="str">
        <x:v>(11) 4751-1671</x:v>
      </x:c>
      <x:c r="D2756" t="str">
        <x:v>+55 (11) 4751-1671</x:v>
      </x:c>
      <x:c r="E2756" t="str">
        <x:v>Normalizado</x:v>
      </x:c>
      <x:c r="F2756" t="str"/>
    </x:row>
    <x:row r="2757">
      <x:c r="A2757" t="str">
        <x:v>AT-02749</x:v>
      </x:c>
      <x:c r="B2757" t="str">
        <x:v>Telefone</x:v>
      </x:c>
      <x:c r="C2757" t="str">
        <x:v>(11) 4746-2044</x:v>
      </x:c>
      <x:c r="D2757" t="str">
        <x:v>+55 (11) 4746-2044</x:v>
      </x:c>
      <x:c r="E2757" t="str">
        <x:v>Normalizado</x:v>
      </x:c>
      <x:c r="F2757" t="str"/>
    </x:row>
    <x:row r="2758">
      <x:c r="A2758" t="str">
        <x:v>AT-02750</x:v>
      </x:c>
      <x:c r="B2758" t="str">
        <x:v>Telefone</x:v>
      </x:c>
      <x:c r="C2758" t="str">
        <x:v>(11) 4743-2591</x:v>
      </x:c>
      <x:c r="D2758" t="str">
        <x:v>+55 (11) 4743-2591</x:v>
      </x:c>
      <x:c r="E2758" t="str">
        <x:v>Normalizado</x:v>
      </x:c>
      <x:c r="F2758" t="str"/>
    </x:row>
    <x:row r="2759">
      <x:c r="A2759" t="str">
        <x:v>AT-02751</x:v>
      </x:c>
      <x:c r="B2759" t="str">
        <x:v>Telefone</x:v>
      </x:c>
      <x:c r="C2759" t="str">
        <x:v>(11) 4743-9675</x:v>
      </x:c>
      <x:c r="D2759" t="str">
        <x:v>+55 (11) 4743-9675</x:v>
      </x:c>
      <x:c r="E2759" t="str">
        <x:v>Normalizado</x:v>
      </x:c>
      <x:c r="F2759" t="str"/>
    </x:row>
    <x:row r="2760">
      <x:c r="A2760" t="str">
        <x:v>AT-02752</x:v>
      </x:c>
      <x:c r="B2760" t="str">
        <x:v>Telefone</x:v>
      </x:c>
      <x:c r="C2760" t="str">
        <x:v>(11) 4747-3011</x:v>
      </x:c>
      <x:c r="D2760" t="str">
        <x:v>+55 (11) 4747-3011</x:v>
      </x:c>
      <x:c r="E2760" t="str">
        <x:v>Normalizado</x:v>
      </x:c>
      <x:c r="F2760" t="str"/>
    </x:row>
    <x:row r="2761">
      <x:c r="A2761" t="str">
        <x:v>AT-02753</x:v>
      </x:c>
      <x:c r="B2761" t="str">
        <x:v>Telefone</x:v>
      </x:c>
      <x:c r="C2761" t="str">
        <x:v>(11) 4751-2869</x:v>
      </x:c>
      <x:c r="D2761" t="str">
        <x:v>+55 (11) 4751-2869</x:v>
      </x:c>
      <x:c r="E2761" t="str">
        <x:v>Normalizado</x:v>
      </x:c>
      <x:c r="F2761" t="str"/>
    </x:row>
    <x:row r="2762">
      <x:c r="A2762" t="str">
        <x:v>AT-02754</x:v>
      </x:c>
      <x:c r="B2762" t="str">
        <x:v>Telefone</x:v>
      </x:c>
      <x:c r="C2762" t="str">
        <x:v>(11) 4748-1158</x:v>
      </x:c>
      <x:c r="D2762" t="str">
        <x:v>+55 (11) 4748-1158</x:v>
      </x:c>
      <x:c r="E2762" t="str">
        <x:v>Normalizado</x:v>
      </x:c>
      <x:c r="F2762" t="str"/>
    </x:row>
    <x:row r="2763">
      <x:c r="A2763" t="str">
        <x:v>AT-02755</x:v>
      </x:c>
      <x:c r="B2763" t="str">
        <x:v>Telefone</x:v>
      </x:c>
      <x:c r="C2763" t="str">
        <x:v>(11) 4751-3399</x:v>
      </x:c>
      <x:c r="D2763" t="str">
        <x:v>+55 (11) 4751-3399</x:v>
      </x:c>
      <x:c r="E2763" t="str">
        <x:v>Normalizado</x:v>
      </x:c>
      <x:c r="F2763" t="str"/>
    </x:row>
    <x:row r="2764">
      <x:c r="A2764" t="str">
        <x:v>AT-02756</x:v>
      </x:c>
      <x:c r="B2764" t="str">
        <x:v>Telefone</x:v>
      </x:c>
      <x:c r="C2764" t="str">
        <x:v>(11) 4747-9755</x:v>
      </x:c>
      <x:c r="D2764" t="str">
        <x:v>+55 (11) 4747-9755</x:v>
      </x:c>
      <x:c r="E2764" t="str">
        <x:v>Normalizado</x:v>
      </x:c>
      <x:c r="F2764" t="str"/>
    </x:row>
    <x:row r="2765">
      <x:c r="A2765" t="str">
        <x:v>AT-02757</x:v>
      </x:c>
      <x:c r="B2765" t="str">
        <x:v>Telefone</x:v>
      </x:c>
      <x:c r="C2765" t="str">
        <x:v>(11) 4749-1300</x:v>
      </x:c>
      <x:c r="D2765" t="str">
        <x:v>+55 (11) 4749-1300</x:v>
      </x:c>
      <x:c r="E2765" t="str">
        <x:v>Normalizado</x:v>
      </x:c>
      <x:c r="F2765" t="str"/>
    </x:row>
    <x:row r="2766">
      <x:c r="A2766" t="str">
        <x:v>AT-02758</x:v>
      </x:c>
      <x:c r="B2766" t="str">
        <x:v>Telefone</x:v>
      </x:c>
      <x:c r="C2766" t="str">
        <x:v>(11) 4748-1393</x:v>
      </x:c>
      <x:c r="D2766" t="str">
        <x:v>+55 (11) 4748-1393</x:v>
      </x:c>
      <x:c r="E2766" t="str">
        <x:v>Normalizado</x:v>
      </x:c>
      <x:c r="F2766" t="str"/>
    </x:row>
    <x:row r="2767">
      <x:c r="A2767" t="str">
        <x:v>AT-02759</x:v>
      </x:c>
      <x:c r="B2767" t="str">
        <x:v>Telefone</x:v>
      </x:c>
      <x:c r="C2767" t="str">
        <x:v>(11) 4749-1261</x:v>
      </x:c>
      <x:c r="D2767" t="str">
        <x:v>+55 (11) 4749-1261</x:v>
      </x:c>
      <x:c r="E2767" t="str">
        <x:v>Normalizado</x:v>
      </x:c>
      <x:c r="F2767" t="str"/>
    </x:row>
    <x:row r="2768">
      <x:c r="A2768" t="str">
        <x:v>AT-02760</x:v>
      </x:c>
      <x:c r="B2768" t="str">
        <x:v>Telefone</x:v>
      </x:c>
      <x:c r="C2768" t="str">
        <x:v>(11) 4743-2214</x:v>
      </x:c>
      <x:c r="D2768" t="str">
        <x:v>+55 (11) 4743-2214</x:v>
      </x:c>
      <x:c r="E2768" t="str">
        <x:v>Normalizado</x:v>
      </x:c>
      <x:c r="F2768" t="str"/>
    </x:row>
    <x:row r="2769">
      <x:c r="A2769" t="str">
        <x:v>AT-02761</x:v>
      </x:c>
      <x:c r="B2769" t="str">
        <x:v>Telefone</x:v>
      </x:c>
      <x:c r="C2769" t="str">
        <x:v>(11) 4759-1444</x:v>
      </x:c>
      <x:c r="D2769" t="str">
        <x:v>+55 (11) 4759-1444</x:v>
      </x:c>
      <x:c r="E2769" t="str">
        <x:v>Normalizado</x:v>
      </x:c>
      <x:c r="F2769" t="str"/>
    </x:row>
    <x:row r="2770">
      <x:c r="A2770" t="str">
        <x:v>AT-02762</x:v>
      </x:c>
      <x:c r="B2770" t="str">
        <x:v>Telefone</x:v>
      </x:c>
      <x:c r="C2770" t="str">
        <x:v>(11) 4742-7754</x:v>
      </x:c>
      <x:c r="D2770" t="str">
        <x:v>+55 (11) 4742-7754</x:v>
      </x:c>
      <x:c r="E2770" t="str">
        <x:v>Normalizado</x:v>
      </x:c>
      <x:c r="F2770" t="str"/>
    </x:row>
    <x:row r="2771">
      <x:c r="A2771" t="str">
        <x:v>AT-02763</x:v>
      </x:c>
      <x:c r="B2771" t="str">
        <x:v>Telefone</x:v>
      </x:c>
      <x:c r="C2771" t="str">
        <x:v>(11) 4743-1794</x:v>
      </x:c>
      <x:c r="D2771" t="str">
        <x:v>+55 (11) 4743-1794</x:v>
      </x:c>
      <x:c r="E2771" t="str">
        <x:v>Normalizado</x:v>
      </x:c>
      <x:c r="F2771" t="str"/>
    </x:row>
    <x:row r="2772">
      <x:c r="A2772" t="str">
        <x:v>AT-02764</x:v>
      </x:c>
      <x:c r="B2772" t="str">
        <x:v>Telefone</x:v>
      </x:c>
      <x:c r="C2772" t="str">
        <x:v>(11) 4749-3518</x:v>
      </x:c>
      <x:c r="D2772" t="str">
        <x:v>+55 (11) 4749-3518</x:v>
      </x:c>
      <x:c r="E2772" t="str">
        <x:v>Normalizado</x:v>
      </x:c>
      <x:c r="F2772" t="str"/>
    </x:row>
    <x:row r="2773">
      <x:c r="A2773" t="str">
        <x:v>AT-02765</x:v>
      </x:c>
      <x:c r="B2773" t="str">
        <x:v>Telefone</x:v>
      </x:c>
      <x:c r="C2773" t="str">
        <x:v>(11) 4742-6500</x:v>
      </x:c>
      <x:c r="D2773" t="str">
        <x:v>+55 (11) 4742-6500</x:v>
      </x:c>
      <x:c r="E2773" t="str">
        <x:v>Normalizado</x:v>
      </x:c>
      <x:c r="F2773" t="str"/>
    </x:row>
    <x:row r="2774">
      <x:c r="A2774" t="str">
        <x:v>AT-02766</x:v>
      </x:c>
      <x:c r="B2774" t="str">
        <x:v>Telefone</x:v>
      </x:c>
      <x:c r="C2774" t="str">
        <x:v>(11) 4749-8006</x:v>
      </x:c>
      <x:c r="D2774" t="str">
        <x:v>+55 (11) 4749-8006</x:v>
      </x:c>
      <x:c r="E2774" t="str">
        <x:v>Normalizado</x:v>
      </x:c>
      <x:c r="F2774" t="str"/>
    </x:row>
    <x:row r="2775">
      <x:c r="A2775" t="str">
        <x:v>AT-02767</x:v>
      </x:c>
      <x:c r="B2775" t="str">
        <x:v>Telefone</x:v>
      </x:c>
      <x:c r="C2775" t="str">
        <x:v>(11) 4752-3858</x:v>
      </x:c>
      <x:c r="D2775" t="str">
        <x:v>+55 (11) 4752-3858</x:v>
      </x:c>
      <x:c r="E2775" t="str">
        <x:v>Normalizado</x:v>
      </x:c>
      <x:c r="F2775" t="str"/>
    </x:row>
    <x:row r="2776">
      <x:c r="A2776" t="str">
        <x:v>AT-02768</x:v>
      </x:c>
      <x:c r="B2776" t="str">
        <x:v>Telefone</x:v>
      </x:c>
      <x:c r="C2776" t="str">
        <x:v>(11) 4752-8039</x:v>
      </x:c>
      <x:c r="D2776" t="str">
        <x:v>+55 (11) 4752-8039</x:v>
      </x:c>
      <x:c r="E2776" t="str">
        <x:v>Normalizado</x:v>
      </x:c>
      <x:c r="F2776" t="str"/>
    </x:row>
    <x:row r="2777">
      <x:c r="A2777" t="str">
        <x:v>AT-02769</x:v>
      </x:c>
      <x:c r="B2777" t="str">
        <x:v>Telefone</x:v>
      </x:c>
      <x:c r="C2777" t="str">
        <x:v>(11) 4747-1399</x:v>
      </x:c>
      <x:c r="D2777" t="str">
        <x:v>+55 (11) 4747-1399</x:v>
      </x:c>
      <x:c r="E2777" t="str">
        <x:v>Normalizado</x:v>
      </x:c>
      <x:c r="F2777" t="str"/>
    </x:row>
    <x:row r="2778">
      <x:c r="A2778" t="str">
        <x:v>AT-02770</x:v>
      </x:c>
      <x:c r="B2778" t="str">
        <x:v>Telefone</x:v>
      </x:c>
      <x:c r="C2778" t="str">
        <x:v>(11) 4752-5178</x:v>
      </x:c>
      <x:c r="D2778" t="str">
        <x:v>+55 (11) 4752-5178</x:v>
      </x:c>
      <x:c r="E2778" t="str">
        <x:v>Normalizado</x:v>
      </x:c>
      <x:c r="F2778" t="str"/>
    </x:row>
    <x:row r="2779">
      <x:c r="A2779" t="str">
        <x:v>AT-02771</x:v>
      </x:c>
      <x:c r="B2779" t="str">
        <x:v>Telefone</x:v>
      </x:c>
      <x:c r="C2779" t="str">
        <x:v>(11) 4749-8456</x:v>
      </x:c>
      <x:c r="D2779" t="str">
        <x:v>+55 (11) 4749-8456</x:v>
      </x:c>
      <x:c r="E2779" t="str">
        <x:v>Normalizado</x:v>
      </x:c>
      <x:c r="F2779" t="str"/>
    </x:row>
    <x:row r="2780">
      <x:c r="A2780" t="str">
        <x:v>AT-02772</x:v>
      </x:c>
      <x:c r="B2780" t="str">
        <x:v>Telefone</x:v>
      </x:c>
      <x:c r="C2780" t="str">
        <x:v>(11) 4749-8183</x:v>
      </x:c>
      <x:c r="D2780" t="str">
        <x:v>+55 (11) 4749-8183</x:v>
      </x:c>
      <x:c r="E2780" t="str">
        <x:v>Normalizado</x:v>
      </x:c>
      <x:c r="F2780" t="str"/>
    </x:row>
    <x:row r="2781">
      <x:c r="A2781" t="str">
        <x:v>AT-02773</x:v>
      </x:c>
      <x:c r="B2781" t="str">
        <x:v>Telefone</x:v>
      </x:c>
      <x:c r="C2781" t="str">
        <x:v>(11) 4743-7793</x:v>
      </x:c>
      <x:c r="D2781" t="str">
        <x:v>+55 (11) 4743-7793</x:v>
      </x:c>
      <x:c r="E2781" t="str">
        <x:v>Normalizado</x:v>
      </x:c>
      <x:c r="F2781" t="str"/>
    </x:row>
    <x:row r="2782">
      <x:c r="A2782" t="str">
        <x:v>AT-02774</x:v>
      </x:c>
      <x:c r="B2782" t="str">
        <x:v>Telefone</x:v>
      </x:c>
      <x:c r="C2782" t="str">
        <x:v>(11) 4747-1374</x:v>
      </x:c>
      <x:c r="D2782" t="str">
        <x:v>+55 (11) 4747-1374</x:v>
      </x:c>
      <x:c r="E2782" t="str">
        <x:v>Normalizado</x:v>
      </x:c>
      <x:c r="F2782" t="str"/>
    </x:row>
    <x:row r="2783">
      <x:c r="A2783" t="str">
        <x:v>AT-02775</x:v>
      </x:c>
      <x:c r="B2783" t="str">
        <x:v>Telefone</x:v>
      </x:c>
      <x:c r="C2783" t="str">
        <x:v>(11) 4749-2271</x:v>
      </x:c>
      <x:c r="D2783" t="str">
        <x:v>+55 (11) 4749-2271</x:v>
      </x:c>
      <x:c r="E2783" t="str">
        <x:v>Normalizado</x:v>
      </x:c>
      <x:c r="F2783" t="str"/>
    </x:row>
    <x:row r="2784">
      <x:c r="A2784" t="str">
        <x:v>AT-02776</x:v>
      </x:c>
      <x:c r="B2784" t="str">
        <x:v>Telefone</x:v>
      </x:c>
      <x:c r="C2784" t="str">
        <x:v>(11) 4743-9247</x:v>
      </x:c>
      <x:c r="D2784" t="str">
        <x:v>+55 (11) 4743-9247</x:v>
      </x:c>
      <x:c r="E2784" t="str">
        <x:v>Normalizado</x:v>
      </x:c>
      <x:c r="F2784" t="str"/>
    </x:row>
    <x:row r="2785">
      <x:c r="A2785" t="str">
        <x:v>AT-02777</x:v>
      </x:c>
      <x:c r="B2785" t="str">
        <x:v>Telefone</x:v>
      </x:c>
      <x:c r="C2785" t="str">
        <x:v>(11) 4743-1795</x:v>
      </x:c>
      <x:c r="D2785" t="str">
        <x:v>+55 (11) 4743-1795</x:v>
      </x:c>
      <x:c r="E2785" t="str">
        <x:v>Normalizado</x:v>
      </x:c>
      <x:c r="F2785" t="str"/>
    </x:row>
    <x:row r="2786">
      <x:c r="A2786" t="str">
        <x:v>AT-02778</x:v>
      </x:c>
      <x:c r="B2786" t="str">
        <x:v>Telefone</x:v>
      </x:c>
      <x:c r="C2786" t="str">
        <x:v>(11) 4934-5610</x:v>
      </x:c>
      <x:c r="D2786" t="str">
        <x:v>+55 (11) 4934-5610</x:v>
      </x:c>
      <x:c r="E2786" t="str">
        <x:v>Normalizado</x:v>
      </x:c>
      <x:c r="F2786" t="str"/>
    </x:row>
    <x:row r="2787">
      <x:c r="A2787" t="str">
        <x:v>AT-02779</x:v>
      </x:c>
      <x:c r="B2787" t="str">
        <x:v>Telefone</x:v>
      </x:c>
      <x:c r="C2787" t="str">
        <x:v>(11) 4749-0980</x:v>
      </x:c>
      <x:c r="D2787" t="str">
        <x:v>+55 (11) 4749-0980</x:v>
      </x:c>
      <x:c r="E2787" t="str">
        <x:v>Normalizado</x:v>
      </x:c>
      <x:c r="F2787" t="str"/>
    </x:row>
    <x:row r="2788">
      <x:c r="A2788" t="str">
        <x:v>AT-02780</x:v>
      </x:c>
      <x:c r="B2788" t="str">
        <x:v>Telefone</x:v>
      </x:c>
      <x:c r="C2788" t="str">
        <x:v>(11) 4742-1436</x:v>
      </x:c>
      <x:c r="D2788" t="str">
        <x:v>+55 (11) 4742-1436</x:v>
      </x:c>
      <x:c r="E2788" t="str">
        <x:v>Normalizado</x:v>
      </x:c>
      <x:c r="F2788" t="str"/>
    </x:row>
    <x:row r="2789">
      <x:c r="A2789" t="str">
        <x:v>AT-02781</x:v>
      </x:c>
      <x:c r="B2789" t="str">
        <x:v>Telefone</x:v>
      </x:c>
      <x:c r="C2789" t="str">
        <x:v>(11) 4654-1155</x:v>
      </x:c>
      <x:c r="D2789" t="str">
        <x:v>+55 (11) 4654-1155</x:v>
      </x:c>
      <x:c r="E2789" t="str">
        <x:v>Normalizado</x:v>
      </x:c>
      <x:c r="F2789" t="str"/>
    </x:row>
    <x:row r="2790">
      <x:c r="A2790" t="str">
        <x:v>AT-02782</x:v>
      </x:c>
      <x:c r="B2790" t="str">
        <x:v>Telefone</x:v>
      </x:c>
      <x:c r="C2790" t="str">
        <x:v>(11) 4652-9791</x:v>
      </x:c>
      <x:c r="D2790" t="str">
        <x:v>+55 (11) 4652-9791</x:v>
      </x:c>
      <x:c r="E2790" t="str">
        <x:v>Normalizado</x:v>
      </x:c>
      <x:c r="F2790" t="str"/>
    </x:row>
    <x:row r="2791">
      <x:c r="A2791" t="str">
        <x:v>AT-02783</x:v>
      </x:c>
      <x:c r="B2791" t="str">
        <x:v>Telefone</x:v>
      </x:c>
      <x:c r="C2791" t="str">
        <x:v>(11) 4654-2388</x:v>
      </x:c>
      <x:c r="D2791" t="str">
        <x:v>+55 (11) 4654-2388</x:v>
      </x:c>
      <x:c r="E2791" t="str">
        <x:v>Normalizado</x:v>
      </x:c>
      <x:c r="F2791" t="str"/>
    </x:row>
    <x:row r="2792">
      <x:c r="A2792" t="str">
        <x:v>AT-02784</x:v>
      </x:c>
      <x:c r="B2792" t="str">
        <x:v>Telefone</x:v>
      </x:c>
      <x:c r="C2792" t="str">
        <x:v>(11) 4654-3088</x:v>
      </x:c>
      <x:c r="D2792" t="str">
        <x:v>+55 (11) 4654-3088</x:v>
      </x:c>
      <x:c r="E2792" t="str">
        <x:v>Normalizado</x:v>
      </x:c>
      <x:c r="F2792" t="str"/>
    </x:row>
    <x:row r="2793">
      <x:c r="A2793" t="str">
        <x:v>AT-02785</x:v>
      </x:c>
      <x:c r="B2793" t="str">
        <x:v>Telefone</x:v>
      </x:c>
      <x:c r="C2793" t="str">
        <x:v>(11) 4655-3777</x:v>
      </x:c>
      <x:c r="D2793" t="str">
        <x:v>+55 (11) 4655-3777</x:v>
      </x:c>
      <x:c r="E2793" t="str">
        <x:v>Normalizado</x:v>
      </x:c>
      <x:c r="F2793" t="str"/>
    </x:row>
    <x:row r="2794">
      <x:c r="A2794" t="str">
        <x:v>AT-02786</x:v>
      </x:c>
      <x:c r="B2794" t="str">
        <x:v>Telefone</x:v>
      </x:c>
      <x:c r="C2794" t="str">
        <x:v>(11) 4746-2277</x:v>
      </x:c>
      <x:c r="D2794" t="str">
        <x:v>+55 (11) 4746-2277</x:v>
      </x:c>
      <x:c r="E2794" t="str">
        <x:v>Normalizado</x:v>
      </x:c>
      <x:c r="F2794" t="str"/>
    </x:row>
    <x:row r="2795">
      <x:c r="A2795" t="str">
        <x:v>AT-02787</x:v>
      </x:c>
      <x:c r="B2795" t="str">
        <x:v>Telefone</x:v>
      </x:c>
      <x:c r="C2795" t="str">
        <x:v>(11) 4655-0179</x:v>
      </x:c>
      <x:c r="D2795" t="str">
        <x:v>+55 (11) 4655-0179</x:v>
      </x:c>
      <x:c r="E2795" t="str">
        <x:v>Normalizado</x:v>
      </x:c>
      <x:c r="F2795" t="str"/>
    </x:row>
    <x:row r="2796">
      <x:c r="A2796" t="str">
        <x:v>AT-02788</x:v>
      </x:c>
      <x:c r="B2796" t="str">
        <x:v>Telefone</x:v>
      </x:c>
      <x:c r="C2796" t="str">
        <x:v>(11) 4654-1711</x:v>
      </x:c>
      <x:c r="D2796" t="str">
        <x:v>+55 (11) 4654-1711</x:v>
      </x:c>
      <x:c r="E2796" t="str">
        <x:v>Normalizado</x:v>
      </x:c>
      <x:c r="F2796" t="str"/>
    </x:row>
    <x:row r="2797">
      <x:c r="A2797" t="str">
        <x:v>AT-02789</x:v>
      </x:c>
      <x:c r="B2797" t="str">
        <x:v>Telefone</x:v>
      </x:c>
      <x:c r="C2797" t="str">
        <x:v>(11) 4655-8156</x:v>
      </x:c>
      <x:c r="D2797" t="str">
        <x:v>+55 (11) 4655-8156</x:v>
      </x:c>
      <x:c r="E2797" t="str">
        <x:v>Normalizado</x:v>
      </x:c>
      <x:c r="F2797" t="str"/>
    </x:row>
    <x:row r="2798">
      <x:c r="A2798" t="str">
        <x:v>AT-02790</x:v>
      </x:c>
      <x:c r="B2798" t="str">
        <x:v>Telefone</x:v>
      </x:c>
      <x:c r="C2798" t="str">
        <x:v>(11) 4655-3681</x:v>
      </x:c>
      <x:c r="D2798" t="str">
        <x:v>+55 (11) 4655-3681</x:v>
      </x:c>
      <x:c r="E2798" t="str">
        <x:v>Normalizado</x:v>
      </x:c>
      <x:c r="F2798" t="str"/>
    </x:row>
    <x:row r="2799">
      <x:c r="A2799" t="str">
        <x:v>AT-02791</x:v>
      </x:c>
      <x:c r="B2799" t="str">
        <x:v>Telefone</x:v>
      </x:c>
      <x:c r="C2799" t="str">
        <x:v>(11) 4652-6606</x:v>
      </x:c>
      <x:c r="D2799" t="str">
        <x:v>+55 (11) 4652-6606</x:v>
      </x:c>
      <x:c r="E2799" t="str">
        <x:v>Normalizado</x:v>
      </x:c>
      <x:c r="F2799" t="str"/>
    </x:row>
    <x:row r="2800">
      <x:c r="A2800" t="str">
        <x:v>AT-02792</x:v>
      </x:c>
      <x:c r="B2800" t="str">
        <x:v>Telefone</x:v>
      </x:c>
      <x:c r="C2800" t="str">
        <x:v>(11) 4645-1518</x:v>
      </x:c>
      <x:c r="D2800" t="str">
        <x:v>+55 (11) 4645-1518</x:v>
      </x:c>
      <x:c r="E2800" t="str">
        <x:v>Normalizado</x:v>
      </x:c>
      <x:c r="F2800" t="str"/>
    </x:row>
    <x:row r="2801">
      <x:c r="A2801" t="str">
        <x:v>AT-02793</x:v>
      </x:c>
      <x:c r="B2801" t="str">
        <x:v>Telefone</x:v>
      </x:c>
      <x:c r="C2801" t="str">
        <x:v>(11) 4653-3012</x:v>
      </x:c>
      <x:c r="D2801" t="str">
        <x:v>+55 (11) 4653-3012</x:v>
      </x:c>
      <x:c r="E2801" t="str">
        <x:v>Normalizado</x:v>
      </x:c>
      <x:c r="F2801" t="str"/>
    </x:row>
    <x:row r="2802">
      <x:c r="A2802" t="str">
        <x:v>AT-02794</x:v>
      </x:c>
      <x:c r="B2802" t="str">
        <x:v>Telefone</x:v>
      </x:c>
      <x:c r="C2802" t="str">
        <x:v>(11) 4651-1284</x:v>
      </x:c>
      <x:c r="D2802" t="str">
        <x:v>+55 (11) 4651-1284</x:v>
      </x:c>
      <x:c r="E2802" t="str">
        <x:v>Normalizado</x:v>
      </x:c>
      <x:c r="F2802" t="str"/>
    </x:row>
    <x:row r="2803">
      <x:c r="A2803" t="str">
        <x:v>AT-02795</x:v>
      </x:c>
      <x:c r="B2803" t="str">
        <x:v>Telefone</x:v>
      </x:c>
      <x:c r="C2803" t="str">
        <x:v>(11) 4653-2577</x:v>
      </x:c>
      <x:c r="D2803" t="str">
        <x:v>+55 (11) 4653-2577</x:v>
      </x:c>
      <x:c r="E2803" t="str">
        <x:v>Normalizado</x:v>
      </x:c>
      <x:c r="F2803" t="str"/>
    </x:row>
    <x:row r="2804">
      <x:c r="A2804" t="str">
        <x:v>AT-02796</x:v>
      </x:c>
      <x:c r="B2804" t="str">
        <x:v>Telefone</x:v>
      </x:c>
      <x:c r="C2804" t="str">
        <x:v>(11) 4655-0071</x:v>
      </x:c>
      <x:c r="D2804" t="str">
        <x:v>+55 (11) 4655-0071</x:v>
      </x:c>
      <x:c r="E2804" t="str">
        <x:v>Normalizado</x:v>
      </x:c>
      <x:c r="F2804" t="str"/>
    </x:row>
    <x:row r="2805">
      <x:c r="A2805" t="str">
        <x:v>AT-02797</x:v>
      </x:c>
      <x:c r="B2805" t="str">
        <x:v>Telefone</x:v>
      </x:c>
      <x:c r="C2805" t="str">
        <x:v>(11) 4655-3198</x:v>
      </x:c>
      <x:c r="D2805" t="str">
        <x:v>+55 (11) 4655-3198</x:v>
      </x:c>
      <x:c r="E2805" t="str">
        <x:v>Normalizado</x:v>
      </x:c>
      <x:c r="F2805" t="str"/>
    </x:row>
    <x:row r="2806">
      <x:c r="A2806" t="str">
        <x:v>AT-02798</x:v>
      </x:c>
      <x:c r="B2806" t="str">
        <x:v>Telefone</x:v>
      </x:c>
      <x:c r="C2806" t="str">
        <x:v>(11) 4653-3378</x:v>
      </x:c>
      <x:c r="D2806" t="str">
        <x:v>+55 (11) 4653-3378</x:v>
      </x:c>
      <x:c r="E2806" t="str">
        <x:v>Normalizado</x:v>
      </x:c>
      <x:c r="F2806" t="str"/>
    </x:row>
    <x:row r="2807">
      <x:c r="A2807" t="str">
        <x:v>AT-02799</x:v>
      </x:c>
      <x:c r="B2807" t="str">
        <x:v>Telefone</x:v>
      </x:c>
      <x:c r="C2807" t="str">
        <x:v>(11) 4652-9250</x:v>
      </x:c>
      <x:c r="D2807" t="str">
        <x:v>+55 (11) 4652-9250</x:v>
      </x:c>
      <x:c r="E2807" t="str">
        <x:v>Normalizado</x:v>
      </x:c>
      <x:c r="F2807" t="str"/>
    </x:row>
    <x:row r="2808">
      <x:c r="A2808" t="str">
        <x:v>AT-02800</x:v>
      </x:c>
      <x:c r="B2808" t="str">
        <x:v>Telefone</x:v>
      </x:c>
      <x:c r="C2808" t="str">
        <x:v>(11) 4651-3055</x:v>
      </x:c>
      <x:c r="D2808" t="str">
        <x:v>+55 (11) 4651-3055</x:v>
      </x:c>
      <x:c r="E2808" t="str">
        <x:v>Normalizado</x:v>
      </x:c>
      <x:c r="F2808" t="str"/>
    </x:row>
    <x:row r="2809">
      <x:c r="A2809" t="str">
        <x:v>AT-02801</x:v>
      </x:c>
      <x:c r="B2809" t="str">
        <x:v>Telefone</x:v>
      </x:c>
      <x:c r="C2809" t="str">
        <x:v>(11) 4655-4635</x:v>
      </x:c>
      <x:c r="D2809" t="str">
        <x:v>+55 (11) 4655-4635</x:v>
      </x:c>
      <x:c r="E2809" t="str">
        <x:v>Normalizado</x:v>
      </x:c>
      <x:c r="F2809" t="str"/>
    </x:row>
    <x:row r="2810">
      <x:c r="A2810" t="str">
        <x:v>AT-02802</x:v>
      </x:c>
      <x:c r="B2810" t="str">
        <x:v>Telefone</x:v>
      </x:c>
      <x:c r="C2810" t="str">
        <x:v>(11) 4655-0440</x:v>
      </x:c>
      <x:c r="D2810" t="str">
        <x:v>+55 (11) 4655-0440</x:v>
      </x:c>
      <x:c r="E2810" t="str">
        <x:v>Normalizado</x:v>
      </x:c>
      <x:c r="F2810" t="str"/>
    </x:row>
    <x:row r="2811">
      <x:c r="A2811" t="str">
        <x:v>AT-02803</x:v>
      </x:c>
      <x:c r="B2811" t="str">
        <x:v>Telefone</x:v>
      </x:c>
      <x:c r="C2811" t="str">
        <x:v>(11) 4652-2944</x:v>
      </x:c>
      <x:c r="D2811" t="str">
        <x:v>+55 (11) 4652-2944</x:v>
      </x:c>
      <x:c r="E2811" t="str">
        <x:v>Normalizado</x:v>
      </x:c>
      <x:c r="F2811" t="str"/>
    </x:row>
    <x:row r="2812">
      <x:c r="A2812" t="str">
        <x:v>AT-02804</x:v>
      </x:c>
      <x:c r="B2812" t="str">
        <x:v>Telefone</x:v>
      </x:c>
      <x:c r="C2812" t="str">
        <x:v>(11) 4651-5016</x:v>
      </x:c>
      <x:c r="D2812" t="str">
        <x:v>+55 (11) 4651-5016</x:v>
      </x:c>
      <x:c r="E2812" t="str">
        <x:v>Normalizado</x:v>
      </x:c>
      <x:c r="F2812" t="str"/>
    </x:row>
    <x:row r="2813">
      <x:c r="A2813" t="str">
        <x:v>AT-02805</x:v>
      </x:c>
      <x:c r="B2813" t="str">
        <x:v>Telefone</x:v>
      </x:c>
      <x:c r="C2813" t="str">
        <x:v>(11) 4652-9794</x:v>
      </x:c>
      <x:c r="D2813" t="str">
        <x:v>+55 (11) 4652-9794</x:v>
      </x:c>
      <x:c r="E2813" t="str">
        <x:v>Normalizado</x:v>
      </x:c>
      <x:c r="F2813" t="str"/>
    </x:row>
    <x:row r="2814">
      <x:c r="A2814" t="str">
        <x:v>AT-02806</x:v>
      </x:c>
      <x:c r="B2814" t="str">
        <x:v>Telefone</x:v>
      </x:c>
      <x:c r="C2814" t="str">
        <x:v>(11) 4655-0017</x:v>
      </x:c>
      <x:c r="D2814" t="str">
        <x:v>+55 (11) 4655-0017</x:v>
      </x:c>
      <x:c r="E2814" t="str">
        <x:v>Normalizado</x:v>
      </x:c>
      <x:c r="F2814" t="str"/>
    </x:row>
    <x:row r="2815">
      <x:c r="A2815" t="str">
        <x:v>AT-02807</x:v>
      </x:c>
      <x:c r="B2815" t="str">
        <x:v>Telefone</x:v>
      </x:c>
      <x:c r="C2815" t="str">
        <x:v>(11) 4652-5449</x:v>
      </x:c>
      <x:c r="D2815" t="str">
        <x:v>+55 (11) 4652-5449</x:v>
      </x:c>
      <x:c r="E2815" t="str">
        <x:v>Normalizado</x:v>
      </x:c>
      <x:c r="F2815" t="str"/>
    </x:row>
    <x:row r="2816">
      <x:c r="A2816" t="str">
        <x:v>AT-02808</x:v>
      </x:c>
      <x:c r="B2816" t="str">
        <x:v>Telefone</x:v>
      </x:c>
      <x:c r="C2816" t="str">
        <x:v>(11) 4652-5451</x:v>
      </x:c>
      <x:c r="D2816" t="str">
        <x:v>+55 (11) 4652-5451</x:v>
      </x:c>
      <x:c r="E2816" t="str">
        <x:v>Normalizado</x:v>
      </x:c>
      <x:c r="F2816" t="str"/>
    </x:row>
    <x:row r="2817">
      <x:c r="A2817" t="str">
        <x:v>AT-02809</x:v>
      </x:c>
      <x:c r="B2817" t="str">
        <x:v>Telefone</x:v>
      </x:c>
      <x:c r="C2817" t="str">
        <x:v>(11) 4652-9253</x:v>
      </x:c>
      <x:c r="D2817" t="str">
        <x:v>+55 (11) 4652-9253</x:v>
      </x:c>
      <x:c r="E2817" t="str">
        <x:v>Normalizado</x:v>
      </x:c>
      <x:c r="F2817" t="str"/>
    </x:row>
    <x:row r="2818">
      <x:c r="A2818" t="str">
        <x:v>AT-02810</x:v>
      </x:c>
      <x:c r="B2818" t="str">
        <x:v>Telefone</x:v>
      </x:c>
      <x:c r="C2818" t="str">
        <x:v>(11) 4655-4688</x:v>
      </x:c>
      <x:c r="D2818" t="str">
        <x:v>+55 (11) 4655-4688</x:v>
      </x:c>
      <x:c r="E2818" t="str">
        <x:v>Normalizado</x:v>
      </x:c>
      <x:c r="F2818" t="str"/>
    </x:row>
    <x:row r="2819">
      <x:c r="A2819" t="str">
        <x:v>AT-02811</x:v>
      </x:c>
      <x:c r="B2819" t="str">
        <x:v>Telefone</x:v>
      </x:c>
      <x:c r="C2819" t="str">
        <x:v>(11) 4655-3438</x:v>
      </x:c>
      <x:c r="D2819" t="str">
        <x:v>+55 (11) 4655-3438</x:v>
      </x:c>
      <x:c r="E2819" t="str">
        <x:v>Normalizado</x:v>
      </x:c>
      <x:c r="F2819" t="str"/>
    </x:row>
    <x:row r="2820">
      <x:c r="A2820" t="str">
        <x:v>AT-02812</x:v>
      </x:c>
      <x:c r="B2820" t="str">
        <x:v>Telefone</x:v>
      </x:c>
      <x:c r="C2820" t="str">
        <x:v>(11) 4655-2799</x:v>
      </x:c>
      <x:c r="D2820" t="str">
        <x:v>+55 (11) 4655-2799</x:v>
      </x:c>
      <x:c r="E2820" t="str">
        <x:v>Normalizado</x:v>
      </x:c>
      <x:c r="F2820" t="str"/>
    </x:row>
    <x:row r="2821">
      <x:c r="A2821" t="str">
        <x:v>AT-02813</x:v>
      </x:c>
      <x:c r="B2821" t="str">
        <x:v>Telefone</x:v>
      </x:c>
      <x:c r="C2821" t="str">
        <x:v>(11) 4655-3220</x:v>
      </x:c>
      <x:c r="D2821" t="str">
        <x:v>+55 (11) 4655-3220</x:v>
      </x:c>
      <x:c r="E2821" t="str">
        <x:v>Normalizado</x:v>
      </x:c>
      <x:c r="F2821" t="str"/>
    </x:row>
    <x:row r="2822">
      <x:c r="A2822" t="str">
        <x:v>AT-02814</x:v>
      </x:c>
      <x:c r="B2822" t="str">
        <x:v>Telefone</x:v>
      </x:c>
      <x:c r="C2822" t="str">
        <x:v>(11) 4652-5361</x:v>
      </x:c>
      <x:c r="D2822" t="str">
        <x:v>+55 (11) 4652-5361</x:v>
      </x:c>
      <x:c r="E2822" t="str">
        <x:v>Normalizado</x:v>
      </x:c>
      <x:c r="F2822" t="str"/>
    </x:row>
    <x:row r="2823">
      <x:c r="A2823" t="str">
        <x:v>AT-02815</x:v>
      </x:c>
      <x:c r="B2823" t="str">
        <x:v>Telefone</x:v>
      </x:c>
      <x:c r="C2823" t="str">
        <x:v>(11) 4655-0359</x:v>
      </x:c>
      <x:c r="D2823" t="str">
        <x:v>+55 (11) 4655-0359</x:v>
      </x:c>
      <x:c r="E2823" t="str">
        <x:v>Normalizado</x:v>
      </x:c>
      <x:c r="F2823" t="str"/>
    </x:row>
    <x:row r="2824">
      <x:c r="A2824" t="str">
        <x:v>AT-02816</x:v>
      </x:c>
      <x:c r="B2824" t="str">
        <x:v>Telefone</x:v>
      </x:c>
      <x:c r="C2824" t="str">
        <x:v>(11) 4655-0113</x:v>
      </x:c>
      <x:c r="D2824" t="str">
        <x:v>+55 (11) 4655-0113</x:v>
      </x:c>
      <x:c r="E2824" t="str">
        <x:v>Normalizado</x:v>
      </x:c>
      <x:c r="F2824" t="str"/>
    </x:row>
    <x:row r="2825">
      <x:c r="A2825" t="str">
        <x:v>AT-02817</x:v>
      </x:c>
      <x:c r="B2825" t="str">
        <x:v>Telefone</x:v>
      </x:c>
      <x:c r="C2825" t="str">
        <x:v>(11) 4651-3954</x:v>
      </x:c>
      <x:c r="D2825" t="str">
        <x:v>+55 (11) 4651-3954</x:v>
      </x:c>
      <x:c r="E2825" t="str">
        <x:v>Normalizado</x:v>
      </x:c>
      <x:c r="F2825" t="str"/>
    </x:row>
    <x:row r="2826">
      <x:c r="A2826" t="str">
        <x:v>AT-02818</x:v>
      </x:c>
      <x:c r="B2826" t="str">
        <x:v>Telefone</x:v>
      </x:c>
      <x:c r="C2826" t="str">
        <x:v>(11) 4655-4245</x:v>
      </x:c>
      <x:c r="D2826" t="str">
        <x:v>+55 (11) 4655-4245</x:v>
      </x:c>
      <x:c r="E2826" t="str">
        <x:v>Normalizado</x:v>
      </x:c>
      <x:c r="F2826" t="str"/>
    </x:row>
    <x:row r="2827">
      <x:c r="A2827" t="str">
        <x:v>AT-02819</x:v>
      </x:c>
      <x:c r="B2827" t="str">
        <x:v>Telefone</x:v>
      </x:c>
      <x:c r="C2827" t="str">
        <x:v>(11) 4652-6200</x:v>
      </x:c>
      <x:c r="D2827" t="str">
        <x:v>+55 (11) 4652-6200</x:v>
      </x:c>
      <x:c r="E2827" t="str">
        <x:v>Normalizado</x:v>
      </x:c>
      <x:c r="F2827" t="str"/>
    </x:row>
    <x:row r="2828">
      <x:c r="A2828" t="str">
        <x:v>AT-02820</x:v>
      </x:c>
      <x:c r="B2828" t="str">
        <x:v>Telefone</x:v>
      </x:c>
      <x:c r="C2828" t="str">
        <x:v>(11) 4655-4420</x:v>
      </x:c>
      <x:c r="D2828" t="str">
        <x:v>+55 (11) 4655-4420</x:v>
      </x:c>
      <x:c r="E2828" t="str">
        <x:v>Normalizado</x:v>
      </x:c>
      <x:c r="F2828" t="str"/>
    </x:row>
    <x:row r="2829">
      <x:c r="A2829" t="str">
        <x:v>AT-02821</x:v>
      </x:c>
      <x:c r="B2829" t="str">
        <x:v>Telefone</x:v>
      </x:c>
      <x:c r="C2829" t="str">
        <x:v>(11) 2502-6956</x:v>
      </x:c>
      <x:c r="D2829" t="str">
        <x:v>+55 (11) 2502-6956</x:v>
      </x:c>
      <x:c r="E2829" t="str">
        <x:v>Normalizado</x:v>
      </x:c>
      <x:c r="F2829" t="str"/>
    </x:row>
    <x:row r="2830">
      <x:c r="A2830" t="str">
        <x:v>AT-02822</x:v>
      </x:c>
      <x:c r="B2830" t="str">
        <x:v>Telefone</x:v>
      </x:c>
      <x:c r="C2830" t="str">
        <x:v>(11) 4655-3900</x:v>
      </x:c>
      <x:c r="D2830" t="str">
        <x:v>+55 (11) 4655-3900</x:v>
      </x:c>
      <x:c r="E2830" t="str">
        <x:v>Normalizado</x:v>
      </x:c>
      <x:c r="F2830" t="str"/>
    </x:row>
    <x:row r="2831">
      <x:c r="A2831" t="str">
        <x:v>AT-02823</x:v>
      </x:c>
      <x:c r="B2831" t="str">
        <x:v>Telefone</x:v>
      </x:c>
      <x:c r="C2831" t="str">
        <x:v>(11) 4655-2135</x:v>
      </x:c>
      <x:c r="D2831" t="str">
        <x:v>+55 (11) 4655-2135</x:v>
      </x:c>
      <x:c r="E2831" t="str">
        <x:v>Normalizado</x:v>
      </x:c>
      <x:c r="F2831" t="str"/>
    </x:row>
    <x:row r="2832">
      <x:c r="A2832" t="str">
        <x:v>AT-02824</x:v>
      </x:c>
      <x:c r="B2832" t="str">
        <x:v>Telefone</x:v>
      </x:c>
      <x:c r="C2832" t="str">
        <x:v>(11) 4653-2300</x:v>
      </x:c>
      <x:c r="D2832" t="str">
        <x:v>+55 (11) 4653-2300</x:v>
      </x:c>
      <x:c r="E2832" t="str">
        <x:v>Normalizado</x:v>
      </x:c>
      <x:c r="F2832" t="str"/>
    </x:row>
    <x:row r="2833">
      <x:c r="A2833" t="str">
        <x:v>AT-02828</x:v>
      </x:c>
      <x:c r="B2833" t="str">
        <x:v>Telefone</x:v>
      </x:c>
      <x:c r="C2833" t="str">
        <x:v>(11) 4649-2020</x:v>
      </x:c>
      <x:c r="D2833" t="str">
        <x:v>+55 (11) 4649-2020</x:v>
      </x:c>
      <x:c r="E2833" t="str">
        <x:v>Normalizado</x:v>
      </x:c>
      <x:c r="F2833" t="str"/>
    </x:row>
    <x:row r="2834">
      <x:c r="A2834" t="str">
        <x:v>AT-02912</x:v>
      </x:c>
      <x:c r="B2834" t="str">
        <x:v>Telefone</x:v>
      </x:c>
      <x:c r="C2834" t="str">
        <x:v>(11) 4724-8433</x:v>
      </x:c>
      <x:c r="D2834" t="str">
        <x:v>+55 (11) 4724-8433</x:v>
      </x:c>
      <x:c r="E2834" t="str">
        <x:v>Normalizado</x:v>
      </x:c>
      <x:c r="F2834" t="str"/>
    </x:row>
    <x:row r="2835">
      <x:c r="A2835" t="str">
        <x:v>AT-02913</x:v>
      </x:c>
      <x:c r="B2835" t="str">
        <x:v>Telefone</x:v>
      </x:c>
      <x:c r="C2835" t="str">
        <x:v>(11) 2090-0515</x:v>
      </x:c>
      <x:c r="D2835" t="str">
        <x:v>+55 (11) 2090-0515</x:v>
      </x:c>
      <x:c r="E2835" t="str">
        <x:v>Normalizado</x:v>
      </x:c>
      <x:c r="F2835" t="str"/>
    </x:row>
    <x:row r="2836">
      <x:c r="A2836" t="str">
        <x:v>AT-02914</x:v>
      </x:c>
      <x:c r="B2836" t="str">
        <x:v>Telefone</x:v>
      </x:c>
      <x:c r="C2836" t="str">
        <x:v>(11) 96300-7986</x:v>
      </x:c>
      <x:c r="D2836" t="str">
        <x:v>+55 (11) 96300-7986</x:v>
      </x:c>
      <x:c r="E2836" t="str">
        <x:v>Normalizado</x:v>
      </x:c>
      <x:c r="F2836" t="str"/>
    </x:row>
    <x:row r="2837">
      <x:c r="A2837" t="str">
        <x:v>AT-02915</x:v>
      </x:c>
      <x:c r="B2837" t="str">
        <x:v>Telefone</x:v>
      </x:c>
      <x:c r="C2837" t="str">
        <x:v>(11) 4966-4748</x:v>
      </x:c>
      <x:c r="D2837" t="str">
        <x:v>+55 (11) 4966-4748</x:v>
      </x:c>
      <x:c r="E2837" t="str">
        <x:v>Normalizado</x:v>
      </x:c>
      <x:c r="F2837" t="str"/>
    </x:row>
    <x:row r="2838">
      <x:c r="A2838" t="str">
        <x:v>AT-02916</x:v>
      </x:c>
      <x:c r="B2838" t="str">
        <x:v>Telefone</x:v>
      </x:c>
      <x:c r="C2838" t="str">
        <x:v>(11) 2431-0586</x:v>
      </x:c>
      <x:c r="D2838" t="str">
        <x:v>+55 (11) 2431-0586</x:v>
      </x:c>
      <x:c r="E2838" t="str">
        <x:v>Normalizado</x:v>
      </x:c>
      <x:c r="F2838" t="str"/>
    </x:row>
    <x:row r="2839">
      <x:c r="A2839" t="str">
        <x:v>AT-02917</x:v>
      </x:c>
      <x:c r="B2839" t="str">
        <x:v>Telefone</x:v>
      </x:c>
      <x:c r="C2839" t="str">
        <x:v>(11) 2405-4355</x:v>
      </x:c>
      <x:c r="D2839" t="str">
        <x:v>+55 (11) 2405-4355</x:v>
      </x:c>
      <x:c r="E2839" t="str">
        <x:v>Normalizado</x:v>
      </x:c>
      <x:c r="F2839" t="str"/>
    </x:row>
    <x:row r="2840">
      <x:c r="A2840" t="str">
        <x:v>AT-02918</x:v>
      </x:c>
      <x:c r="B2840" t="str">
        <x:v>Telefone</x:v>
      </x:c>
      <x:c r="C2840" t="str">
        <x:v>(11) 2441-1929</x:v>
      </x:c>
      <x:c r="D2840" t="str">
        <x:v>+55 (11) 2441-1929</x:v>
      </x:c>
      <x:c r="E2840" t="str">
        <x:v>Normalizado</x:v>
      </x:c>
      <x:c r="F2840" t="str"/>
    </x:row>
    <x:row r="2841">
      <x:c r="A2841" t="str">
        <x:v>AT-02919</x:v>
      </x:c>
      <x:c r="B2841" t="str">
        <x:v>Telefone</x:v>
      </x:c>
      <x:c r="C2841" t="str">
        <x:v>(11) 2439-8312</x:v>
      </x:c>
      <x:c r="D2841" t="str">
        <x:v>+55 (11) 2439-8312</x:v>
      </x:c>
      <x:c r="E2841" t="str">
        <x:v>Normalizado</x:v>
      </x:c>
      <x:c r="F2841" t="str"/>
    </x:row>
    <x:row r="2842">
      <x:c r="A2842" t="str">
        <x:v>AT-02920</x:v>
      </x:c>
      <x:c r="B2842" t="str">
        <x:v>Telefone</x:v>
      </x:c>
      <x:c r="C2842" t="str">
        <x:v>02549907000130</x:v>
      </x:c>
      <x:c r="D2842" t="str"/>
      <x:c r="E2842" t="str">
        <x:v>Normalizado com ressalva</x:v>
      </x:c>
      <x:c r="F2842" t="str">
        <x:v>Possível CNPJ no telefone: 02549907000130</x:v>
      </x:c>
    </x:row>
  </x:sheetData>
  <x:pageMargins left="0.7" right="0.7" top="0.75" bottom="0.75" header="0.3" footer="0.3"/>
  <x:tableParts count="1">
    <x:tablePart xmlns:r="http://schemas.openxmlformats.org/officeDocument/2006/relationships" r:id="R9f74f602ea19491f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2" hidden="0" customWidth="1"/>
    <x:col min="3" max="3" width="70" hidden="0" customWidth="1"/>
    <x:col min="4" max="4" width="3" hidden="0" customWidth="1"/>
    <x:col min="5" max="5" width="22" hidden="0" customWidth="1"/>
    <x:col min="6" max="6" width="22" hidden="0" customWidth="1"/>
  </x:cols>
  <x:sheetData>
    <x:row r="1">
      <x:c r="A1" s="30" t="str">
        <x:v>Regras de tratamento e auditoria</x:v>
      </x:c>
      <x:c r="B1" s="30"/>
      <x:c r="C1" s="30"/>
      <x:c r="D1" s="30"/>
      <x:c r="E1" s="30"/>
      <x:c r="F1" s="30"/>
    </x:row>
    <x:row r="3">
      <x:c r="A3" s="10" t="str">
        <x:v>Componente do score</x:v>
      </x:c>
      <x:c r="B3" s="10" t="str">
        <x:v>Pontos</x:v>
      </x:c>
      <x:c r="C3" s="10" t="str">
        <x:v>Regra</x:v>
      </x:c>
      <x:c r="E3" s="10" t="str">
        <x:v>Faixa</x:v>
      </x:c>
      <x:c r="F3" s="10" t="str">
        <x:v>Classificação</x:v>
      </x:c>
    </x:row>
    <x:row r="4">
      <x:c r="A4" t="str">
        <x:v>Telefone principal</x:v>
      </x:c>
      <x:c r="B4" t="n">
        <x:v>25</x:v>
      </x:c>
      <x:c r="C4" t="str">
        <x:v>Telefone reconhecido e padronizado</x:v>
      </x:c>
      <x:c r="E4" t="str">
        <x:v>60 a 100</x:v>
      </x:c>
      <x:c r="F4" t="str">
        <x:v>Prioridade Alta</x:v>
      </x:c>
    </x:row>
    <x:row r="5">
      <x:c r="A5" t="str">
        <x:v>E-mail válido</x:v>
      </x:c>
      <x:c r="B5" t="n">
        <x:v>25</x:v>
      </x:c>
      <x:c r="C5" t="str">
        <x:v>Validação apenas sintática</x:v>
      </x:c>
      <x:c r="E5" t="str">
        <x:v>35 a 59</x:v>
      </x:c>
      <x:c r="F5" t="str">
        <x:v>Prioridade Média</x:v>
      </x:c>
    </x:row>
    <x:row r="6">
      <x:c r="A6" t="str">
        <x:v>Site</x:v>
      </x:c>
      <x:c r="B6" t="n">
        <x:v>15</x:v>
      </x:c>
      <x:c r="C6" t="str">
        <x:v>URL preenchida</x:v>
      </x:c>
      <x:c r="E6" t="str">
        <x:v>0 a 34</x:v>
      </x:c>
      <x:c r="F6" t="str">
        <x:v>Prioridade Baixa</x:v>
      </x:c>
    </x:row>
    <x:row r="7">
      <x:c r="A7" t="str">
        <x:v>WhatsApp</x:v>
      </x:c>
      <x:c r="B7" t="n">
        <x:v>10</x:v>
      </x:c>
      <x:c r="C7" t="str">
        <x:v>Número informado; não houve confirmação externa</x:v>
      </x:c>
    </x:row>
    <x:row r="8">
      <x:c r="A8" t="str">
        <x:v>Instagram</x:v>
      </x:c>
      <x:c r="B8" t="n">
        <x:v>5</x:v>
      </x:c>
      <x:c r="C8" t="str">
        <x:v>Campo preenchido</x:v>
      </x:c>
    </x:row>
    <x:row r="9">
      <x:c r="A9" t="str">
        <x:v>Facebook</x:v>
      </x:c>
      <x:c r="B9" t="n">
        <x:v>5</x:v>
      </x:c>
      <x:c r="C9" t="str">
        <x:v>Campo preenchido</x:v>
      </x:c>
    </x:row>
    <x:row r="10">
      <x:c r="A10" t="str">
        <x:v>LinkedIn</x:v>
      </x:c>
      <x:c r="B10" t="n">
        <x:v>5</x:v>
      </x:c>
      <x:c r="C10" t="str">
        <x:v>Campo preenchido</x:v>
      </x:c>
    </x:row>
    <x:row r="11">
      <x:c r="A11" t="str">
        <x:v>Google</x:v>
      </x:c>
      <x:c r="B11" t="n">
        <x:v>10</x:v>
      </x:c>
      <x:c r="C11" t="str">
        <x:v>Nota e quantidade de avaliações preenchidas</x:v>
      </x:c>
    </x:row>
    <x:row r="13">
      <x:c r="A13" s="10" t="str">
        <x:v>Tratamentos aplicados</x:v>
      </x:c>
      <x:c r="B13" s="10"/>
      <x:c r="C13" s="10"/>
      <x:c r="D13" s="10"/>
      <x:c r="E13" s="10"/>
      <x:c r="F13" s="10"/>
    </x:row>
    <x:row r="14">
      <x:c r="A14" s="32" t="str">
        <x:v>Telefones</x:v>
      </x:c>
      <x:c r="B14" s="32" t="str"/>
      <x:c r="C14" s="32" t="str">
        <x:v>Padronização em +55 (DDD) número; DDD 11 adicionado quando ausente; múltiplos números separados; sequências de 14 dígitos sinalizadas como possível CNPJ.</x:v>
      </x:c>
      <x:c r="D14" s="32" t="str"/>
      <x:c r="E14" s="32" t="str"/>
      <x:c r="F14" s="32" t="str"/>
    </x:row>
    <x:row r="15">
      <x:c r="A15" s="32" t="str">
        <x:v>E-mails</x:v>
      </x:c>
      <x:c r="B15" s="32" t="str"/>
      <x:c r="C15" s="32" t="str">
        <x:v>Conversão para minúsculas, retirada de espaços e correção de domínios evidentemente quebrados; validação sintática, sem teste de entrega.</x:v>
      </x:c>
      <x:c r="D15" s="32" t="str"/>
      <x:c r="E15" s="32" t="str"/>
      <x:c r="F15" s="32" t="str"/>
    </x:row>
    <x:row r="16">
      <x:c r="A16" s="32" t="str">
        <x:v>URLs</x:v>
      </x:c>
      <x:c r="B16" s="32" t="str"/>
      <x:c r="C16" s="32" t="str">
        <x:v>Espaços removidos e protocolo HTTPS adicionado quando ausente.</x:v>
      </x:c>
      <x:c r="D16" s="32" t="str"/>
      <x:c r="E16" s="32" t="str"/>
      <x:c r="F16" s="32" t="str"/>
    </x:row>
    <x:row r="17">
      <x:c r="A17" s="32" t="str">
        <x:v>Status</x:v>
      </x:c>
      <x:c r="B17" s="32" t="str"/>
      <x:c r="C17" s="32" t="str">
        <x:v>Todos iniciados como Não contatado, com lista controlada para atualização operacional.</x:v>
      </x:c>
      <x:c r="D17" s="32" t="str"/>
      <x:c r="E17" s="32" t="str"/>
      <x:c r="F17" s="32" t="str"/>
    </x:row>
    <x:row r="18">
      <x:c r="A18" s="32" t="str">
        <x:v>Duplicidades</x:v>
      </x:c>
      <x:c r="B18" s="32" t="str"/>
      <x:c r="C18" s="32" t="str">
        <x:v>Nenhum dos 90 descartados foi apagado; todos permanecem na aba Revisão Duplicidades.</x:v>
      </x:c>
      <x:c r="D18" s="32" t="str"/>
      <x:c r="E18" s="32" t="str"/>
      <x:c r="F18" s="32" t="str"/>
    </x:row>
    <x:row r="19">
      <x:c r="A19" s="32" t="str">
        <x:v>Originais</x:v>
      </x:c>
      <x:c r="B19" s="32" t="str"/>
      <x:c r="C19" s="32" t="str">
        <x:v>Telefone, e-mail, score, classificação e observações originais permanecem na base tratada.</x:v>
      </x:c>
      <x:c r="D19" s="32" t="str"/>
      <x:c r="E19" s="32" t="str"/>
      <x:c r="F19" s="32" t="str"/>
    </x:row>
    <x:row r="20">
      <x:c r="A20" s="32" t="str">
        <x:v>Validação externa</x:v>
      </x:c>
      <x:c r="B20" s="32" t="str"/>
      <x:c r="C20" s="32" t="str">
        <x:v>Não realizada. Sites, telefones, e-mails, WhatsApp e perfis do Google ainda precisam ser confirmados.</x:v>
      </x:c>
      <x:c r="D20" s="32" t="str"/>
      <x:c r="E20" s="32" t="str"/>
      <x:c r="F20" s="32" t="str"/>
    </x:row>
    <x:row r="21">
      <x:c r="A21" s="32" t="str">
        <x:v>Fonte</x:v>
      </x:c>
      <x:c r="B21" s="32" t="str"/>
      <x:c r="C21" s="32" t="str">
        <x:v>escolasbinho.zip, recebido em 2026-07-27.</x:v>
      </x:c>
      <x:c r="D21" s="32" t="str"/>
      <x:c r="E21" s="32" t="str"/>
      <x:c r="F21" s="32" t="str"/>
    </x:row>
  </x:sheetData>
  <x:mergeCells>
    <x:mergeCell ref="A1:F1"/>
    <x:mergeCell ref="A13:F13"/>
  </x:mergeCells>
  <x:pageMargins left="0.7" right="0.7" top="0.75" bottom="0.75" header="0.3" footer="0.3"/>
</x:worksheet>
</file>